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User\Kozgazdasagi\Kozos\KSH\1062\1062.statisztika 2020\"/>
    </mc:Choice>
  </mc:AlternateContent>
  <bookViews>
    <workbookView xWindow="0" yWindow="0" windowWidth="28800" windowHeight="11835" tabRatio="842" activeTab="1"/>
  </bookViews>
  <sheets>
    <sheet name="elolap" sheetId="35" r:id="rId1"/>
    <sheet name="10622002" sheetId="14" r:id="rId2"/>
    <sheet name="10622003" sheetId="15" r:id="rId3"/>
    <sheet name="10622004" sheetId="16" r:id="rId4"/>
    <sheet name="10622005" sheetId="20" r:id="rId5"/>
    <sheet name="10622006" sheetId="46" r:id="rId6"/>
    <sheet name="10622007" sheetId="43" r:id="rId7"/>
    <sheet name="10622008" sheetId="45" r:id="rId8"/>
  </sheets>
  <externalReferences>
    <externalReference r:id="rId9"/>
  </externalReferences>
  <definedNames>
    <definedName name="Aba" localSheetId="6">'10622007'!$C$1001:$F$1001</definedName>
    <definedName name="Aba">'10622006'!$C$1001:$F$1001</definedName>
    <definedName name="Abádszalók" localSheetId="6">'10622007'!$C$1002:$F$1002</definedName>
    <definedName name="Abádszalók">'10622006'!$C$1002:$F$1002</definedName>
    <definedName name="Abaliget" localSheetId="6">'10622007'!$C$1003:$F$1003</definedName>
    <definedName name="Abaliget">'10622006'!$C$1003:$F$1003</definedName>
    <definedName name="Abasár" localSheetId="6">'10622007'!$C$1004:$F$1004</definedName>
    <definedName name="Abasár">'10622006'!$C$1004:$F$1004</definedName>
    <definedName name="Abaújalpár" localSheetId="6">'10622007'!$C$1005:$F$1005</definedName>
    <definedName name="Abaújalpár">'10622006'!$C$1005:$F$1005</definedName>
    <definedName name="Abaújkér" localSheetId="6">'10622007'!$C$1006:$F$1006</definedName>
    <definedName name="Abaújkér">'10622006'!$C$1006:$F$1006</definedName>
    <definedName name="Abaújlak" localSheetId="6">'10622007'!$C$1007:$F$1007</definedName>
    <definedName name="Abaújlak">'10622006'!$C$1007:$F$1007</definedName>
    <definedName name="Abaújszántó" localSheetId="6">'10622007'!$C$1008:$F$1008</definedName>
    <definedName name="Abaújszántó">'10622006'!$C$1008:$F$1008</definedName>
    <definedName name="Abaújszolnok" localSheetId="6">'10622007'!$C$1009:$F$1009</definedName>
    <definedName name="Abaújszolnok">'10622006'!$C$1009:$F$1009</definedName>
    <definedName name="Abaújvár" localSheetId="6">'10622007'!$C$1010:$F$1010</definedName>
    <definedName name="Abaújvár">'10622006'!$C$1010:$F$1010</definedName>
    <definedName name="Abda" localSheetId="6">'10622007'!$C$1011:$F$1011</definedName>
    <definedName name="Abda">'10622006'!$C$1011:$F$1011</definedName>
    <definedName name="Abod" localSheetId="6">'10622007'!$C$1012:$F$1012</definedName>
    <definedName name="Abod">'10622006'!$C$1012:$F$1012</definedName>
    <definedName name="Abony" localSheetId="6">'10622007'!$C$1013:$F$1013</definedName>
    <definedName name="Abony">'10622006'!$C$1013:$F$1013</definedName>
    <definedName name="Ábrahámhegy" localSheetId="6">'10622007'!$C$1014:$F$1014</definedName>
    <definedName name="Ábrahámhegy">'10622006'!$C$1014:$F$1014</definedName>
    <definedName name="Ács" localSheetId="6">'10622007'!$C$1015:$F$1015</definedName>
    <definedName name="Ács">'10622006'!$C$1015:$F$1015</definedName>
    <definedName name="Acsa" localSheetId="6">'10622007'!$C$1016:$F$1016</definedName>
    <definedName name="Acsa">'10622006'!$C$1016:$F$1016</definedName>
    <definedName name="Acsád" localSheetId="6">'10622007'!$C$1017:$F$1017</definedName>
    <definedName name="Acsád">'10622006'!$C$1017:$F$1017</definedName>
    <definedName name="Acsalag" localSheetId="6">'10622007'!$C$1018:$F$1018</definedName>
    <definedName name="Acsalag">'10622006'!$C$1018:$F$1018</definedName>
    <definedName name="Ácsteszér" localSheetId="6">'10622007'!$C$1019:$F$1019</definedName>
    <definedName name="Ácsteszér">'10622006'!$C$1019:$F$1019</definedName>
    <definedName name="Adács" localSheetId="6">'10622007'!$C$1020:$F$1020</definedName>
    <definedName name="Adács">'10622006'!$C$1020:$F$1020</definedName>
    <definedName name="Ádánd" localSheetId="6">'10622007'!$C$1021:$F$1021</definedName>
    <definedName name="Ádánd">'10622006'!$C$1021:$F$1021</definedName>
    <definedName name="Adásztevel" localSheetId="6">'10622007'!$C$1022:$F$1022</definedName>
    <definedName name="Adásztevel">'10622006'!$C$1022:$F$1022</definedName>
    <definedName name="Adony" localSheetId="6">'10622007'!$C$1023:$F$1023</definedName>
    <definedName name="Adony">'10622006'!$C$1023:$F$1023</definedName>
    <definedName name="Adorjánháza" localSheetId="6">'10622007'!$C$1024:$F$1024</definedName>
    <definedName name="Adorjánháza">'10622006'!$C$1024:$F$1024</definedName>
    <definedName name="Adorjás" localSheetId="6">'10622007'!$C$1025:$F$1025</definedName>
    <definedName name="Adorjás">'10622006'!$C$1025:$F$1025</definedName>
    <definedName name="Ág" localSheetId="6">'10622007'!$C$1026:$F$1026</definedName>
    <definedName name="Ág">'10622006'!$C$1026:$F$1026</definedName>
    <definedName name="Ágasegyháza" localSheetId="6">'10622007'!$C$1027:$F$1027</definedName>
    <definedName name="Ágasegyháza">'10622006'!$C$1027:$F$1027</definedName>
    <definedName name="Ágfalva" localSheetId="6">'10622007'!$C$1028:$F$1028</definedName>
    <definedName name="Ágfalva">'10622006'!$C$1028:$F$1028</definedName>
    <definedName name="Aggtelek" localSheetId="6">'10622007'!$C$1029:$F$1029</definedName>
    <definedName name="Aggtelek">'10622006'!$C$1029:$F$1029</definedName>
    <definedName name="Agyagosszergény" localSheetId="6">'10622007'!$C$1030:$F$1030</definedName>
    <definedName name="Agyagosszergény">'10622006'!$C$1030:$F$1030</definedName>
    <definedName name="Ajak" localSheetId="6">'10622007'!$C$1031:$F$1031</definedName>
    <definedName name="Ajak">'10622006'!$C$1031:$F$1031</definedName>
    <definedName name="Ajka" localSheetId="6">'10622007'!$C$1032:$F$1032</definedName>
    <definedName name="Ajka">'10622006'!$C$1032:$F$1032</definedName>
    <definedName name="Aka" localSheetId="6">'10622007'!$C$1033:$F$1033</definedName>
    <definedName name="Aka">'10622006'!$C$1033:$F$1033</definedName>
    <definedName name="Akasztó" localSheetId="6">'10622007'!$C$1034:$F$1034</definedName>
    <definedName name="Akasztó">'10622006'!$C$1034:$F$1034</definedName>
    <definedName name="Alacska" localSheetId="6">'10622007'!$C$1035:$F$1035</definedName>
    <definedName name="Alacska">'10622006'!$C$1035:$F$1035</definedName>
    <definedName name="Alap" localSheetId="6">'10622007'!$C$1036:$F$1036</definedName>
    <definedName name="Alap">'10622006'!$C$1036:$F$1036</definedName>
    <definedName name="Alattyán" localSheetId="6">'10622007'!$C$1037:$F$1037</definedName>
    <definedName name="Alattyán">'10622006'!$C$1037:$F$1037</definedName>
    <definedName name="Albertirsa" localSheetId="6">'10622007'!$C$1038:$F$1038</definedName>
    <definedName name="Albertirsa">'10622006'!$C$1038:$F$1038</definedName>
    <definedName name="Alcsútdoboz" localSheetId="6">'10622007'!$C$1039:$F$1039</definedName>
    <definedName name="Alcsútdoboz">'10622006'!$C$1039:$F$1039</definedName>
    <definedName name="Aldebrő" localSheetId="6">'10622007'!$C$1040:$F$1040</definedName>
    <definedName name="Aldebrő">'10622006'!$C$1040:$F$1040</definedName>
    <definedName name="Algyő" localSheetId="6">'10622007'!$C$1041:$F$1041</definedName>
    <definedName name="Algyő">'10622006'!$C$1041:$F$1041</definedName>
    <definedName name="Alibánfa" localSheetId="6">'10622007'!$C$1042:$F$1042</definedName>
    <definedName name="Alibánfa">'10622006'!$C$1042:$F$1042</definedName>
    <definedName name="Almamellék" localSheetId="6">'10622007'!$C$1043:$F$1043</definedName>
    <definedName name="Almamellék">'10622006'!$C$1043:$F$1043</definedName>
    <definedName name="Almásfüzitő" localSheetId="6">'10622007'!$C$1044:$F$1044</definedName>
    <definedName name="Almásfüzitő">'10622006'!$C$1044:$F$1044</definedName>
    <definedName name="Almásháza" localSheetId="6">'10622007'!$C$1045:$F$1045</definedName>
    <definedName name="Almásháza">'10622006'!$C$1045:$F$1045</definedName>
    <definedName name="Almáskamarás" localSheetId="6">'10622007'!$C$1046:$F$1046</definedName>
    <definedName name="Almáskamarás">'10622006'!$C$1046:$F$1046</definedName>
    <definedName name="Almáskeresztúr" localSheetId="6">'10622007'!$C$1047:$F$1047</definedName>
    <definedName name="Almáskeresztúr">'10622006'!$C$1047:$F$1047</definedName>
    <definedName name="Álmosd" localSheetId="6">'10622007'!$C$1048:$F$1048</definedName>
    <definedName name="Álmosd">'10622006'!$C$1048:$F$1048</definedName>
    <definedName name="Alsóberecki" localSheetId="6">'10622007'!$C$1049:$F$1049</definedName>
    <definedName name="Alsóberecki">'10622006'!$C$1049:$F$1049</definedName>
    <definedName name="Alsóbogát" localSheetId="6">'10622007'!$C$1050:$F$1050</definedName>
    <definedName name="Alsóbogát">'10622006'!$C$1050:$F$1050</definedName>
    <definedName name="Alsódobsza" localSheetId="6">'10622007'!$C$1051:$F$1051</definedName>
    <definedName name="Alsódobsza">'10622006'!$C$1051:$F$1051</definedName>
    <definedName name="Alsógagy" localSheetId="6">'10622007'!$C$1052:$F$1052</definedName>
    <definedName name="Alsógagy">'10622006'!$C$1052:$F$1052</definedName>
    <definedName name="Alsómocsolád" localSheetId="6">'10622007'!$C$1053:$F$1053</definedName>
    <definedName name="Alsómocsolád">'10622006'!$C$1053:$F$1053</definedName>
    <definedName name="Alsónána" localSheetId="6">'10622007'!$C$1054:$F$1054</definedName>
    <definedName name="Alsónána">'10622006'!$C$1054:$F$1054</definedName>
    <definedName name="Alsónémedi" localSheetId="6">'10622007'!$C$1055:$F$1055</definedName>
    <definedName name="Alsónémedi">'10622006'!$C$1055:$F$1055</definedName>
    <definedName name="Alsónemesapáti" localSheetId="6">'10622007'!$C$1056:$F$1056</definedName>
    <definedName name="Alsónemesapáti">'10622006'!$C$1056:$F$1056</definedName>
    <definedName name="Alsónyék" localSheetId="6">'10622007'!$C$1057:$F$1057</definedName>
    <definedName name="Alsónyék">'10622006'!$C$1057:$F$1057</definedName>
    <definedName name="Alsóörs" localSheetId="6">'10622007'!$C$1058:$F$1058</definedName>
    <definedName name="Alsóörs">'10622006'!$C$1058:$F$1058</definedName>
    <definedName name="Alsópáhok" localSheetId="6">'10622007'!$C$1059:$F$1059</definedName>
    <definedName name="Alsópáhok">'10622006'!$C$1059:$F$1059</definedName>
    <definedName name="Alsópetény" localSheetId="6">'10622007'!$C$1060:$F$1060</definedName>
    <definedName name="Alsópetény">'10622006'!$C$1060:$F$1060</definedName>
    <definedName name="Alsórajk" localSheetId="6">'10622007'!$C$1061:$F$1061</definedName>
    <definedName name="Alsórajk">'10622006'!$C$1061:$F$1061</definedName>
    <definedName name="Alsóregmec" localSheetId="6">'10622007'!$C$1062:$F$1062</definedName>
    <definedName name="Alsóregmec">'10622006'!$C$1062:$F$1062</definedName>
    <definedName name="Alsószenterzsébet" localSheetId="6">'10622007'!$C$1063:$F$1063</definedName>
    <definedName name="Alsószenterzsébet">'10622006'!$C$1063:$F$1063</definedName>
    <definedName name="Alsószentiván" localSheetId="6">'10622007'!$C$1064:$F$1064</definedName>
    <definedName name="Alsószentiván">'10622006'!$C$1064:$F$1064</definedName>
    <definedName name="Alsószentmárton" localSheetId="6">'10622007'!$C$1065:$F$1065</definedName>
    <definedName name="Alsószentmárton">'10622006'!$C$1065:$F$1065</definedName>
    <definedName name="Alsószölnök" localSheetId="6">'10622007'!$C$1066:$F$1066</definedName>
    <definedName name="Alsószölnök">'10622006'!$C$1066:$F$1066</definedName>
    <definedName name="Alsószuha" localSheetId="6">'10622007'!$C$1067:$F$1067</definedName>
    <definedName name="Alsószuha">'10622006'!$C$1067:$F$1067</definedName>
    <definedName name="Alsótelekes" localSheetId="6">'10622007'!$C$1068:$F$1068</definedName>
    <definedName name="Alsótelekes">'10622006'!$C$1068:$F$1068</definedName>
    <definedName name="Alsótold" localSheetId="6">'10622007'!$C$1069:$F$1069</definedName>
    <definedName name="Alsótold">'10622006'!$C$1069:$F$1069</definedName>
    <definedName name="Alsóújlak" localSheetId="6">'10622007'!$C$1070:$F$1070</definedName>
    <definedName name="Alsóújlak">'10622006'!$C$1070:$F$1070</definedName>
    <definedName name="Alsóvadász" localSheetId="6">'10622007'!$C$1071:$F$1071</definedName>
    <definedName name="Alsóvadász">'10622006'!$C$1071:$F$1071</definedName>
    <definedName name="Alsózsolca" localSheetId="6">'10622007'!$C$1072:$F$1072</definedName>
    <definedName name="Alsózsolca">'10622006'!$C$1072:$F$1072</definedName>
    <definedName name="Ambrózfalva" localSheetId="6">'10622007'!$C$1073:$F$1073</definedName>
    <definedName name="Ambrózfalva">'10622006'!$C$1073:$F$1073</definedName>
    <definedName name="Anarcs" localSheetId="6">'10622007'!$C$1074:$F$1074</definedName>
    <definedName name="Anarcs">'10622006'!$C$1074:$F$1074</definedName>
    <definedName name="Andocs" localSheetId="6">'10622007'!$C$1075:$F$1075</definedName>
    <definedName name="Andocs">'10622006'!$C$1075:$F$1075</definedName>
    <definedName name="Andornaktálya" localSheetId="6">'10622007'!$C$1076:$F$1076</definedName>
    <definedName name="Andornaktálya">'10622006'!$C$1076:$F$1076</definedName>
    <definedName name="Andrásfa" localSheetId="6">'10622007'!$C$1077:$F$1077</definedName>
    <definedName name="Andrásfa">'10622006'!$C$1077:$F$1077</definedName>
    <definedName name="Annavölgy" localSheetId="6">'10622007'!$C$1078:$F$1078</definedName>
    <definedName name="Annavölgy">'10622006'!$C$1078:$F$1078</definedName>
    <definedName name="Apácatorna" localSheetId="6">'10622007'!$C$1079:$F$1079</definedName>
    <definedName name="Apácatorna">'10622006'!$C$1079:$F$1079</definedName>
    <definedName name="Apagy" localSheetId="6">'10622007'!$C$1080:$F$1080</definedName>
    <definedName name="Apagy">'10622006'!$C$1080:$F$1080</definedName>
    <definedName name="Apaj" localSheetId="6">'10622007'!$C$1081:$F$1081</definedName>
    <definedName name="Apaj">'10622006'!$C$1081:$F$1081</definedName>
    <definedName name="Aparhant" localSheetId="6">'10622007'!$C$1082:$F$1082</definedName>
    <definedName name="Aparhant">'10622006'!$C$1082:$F$1082</definedName>
    <definedName name="Apátfalva" localSheetId="6">'10622007'!$C$1083:$F$1083</definedName>
    <definedName name="Apátfalva">'10622006'!$C$1083:$F$1083</definedName>
    <definedName name="Apátistvánfalva" localSheetId="6">'10622007'!$C$1084:$F$1084</definedName>
    <definedName name="Apátistvánfalva">'10622006'!$C$1084:$F$1084</definedName>
    <definedName name="Apátvarasd" localSheetId="6">'10622007'!$C$1085:$F$1085</definedName>
    <definedName name="Apátvarasd">'10622006'!$C$1085:$F$1085</definedName>
    <definedName name="Apc" localSheetId="6">'10622007'!$C$1086:$F$1086</definedName>
    <definedName name="Apc">'10622006'!$C$1086:$F$1086</definedName>
    <definedName name="Áporka" localSheetId="6">'10622007'!$C$1087:$F$1087</definedName>
    <definedName name="Áporka">'10622006'!$C$1087:$F$1087</definedName>
    <definedName name="Apostag" localSheetId="6">'10622007'!$C$1088:$F$1088</definedName>
    <definedName name="Apostag">'10622006'!$C$1088:$F$1088</definedName>
    <definedName name="Aranyosapáti" localSheetId="6">'10622007'!$C$1089:$F$1089</definedName>
    <definedName name="Aranyosapáti">'10622006'!$C$1089:$F$1089</definedName>
    <definedName name="Aranyosgadány" localSheetId="6">'10622007'!$C$1090:$F$1090</definedName>
    <definedName name="Aranyosgadány">'10622006'!$C$1090:$F$1090</definedName>
    <definedName name="Arka" localSheetId="6">'10622007'!$C$1091:$F$1091</definedName>
    <definedName name="Arka">'10622006'!$C$1091:$F$1091</definedName>
    <definedName name="Arló" localSheetId="6">'10622007'!$C$1092:$F$1092</definedName>
    <definedName name="Arló">'10622006'!$C$1092:$F$1092</definedName>
    <definedName name="Arnót" localSheetId="6">'10622007'!$C$1093:$F$1093</definedName>
    <definedName name="Arnót">'10622006'!$C$1093:$F$1093</definedName>
    <definedName name="Ároktő" localSheetId="6">'10622007'!$C$1094:$F$1094</definedName>
    <definedName name="Ároktő">'10622006'!$C$1094:$F$1094</definedName>
    <definedName name="Árpádhalom" localSheetId="6">'10622007'!$C$1095:$F$1095</definedName>
    <definedName name="Árpádhalom">'10622006'!$C$1095:$F$1095</definedName>
    <definedName name="Árpás" localSheetId="6">'10622007'!$C$1096:$F$1096</definedName>
    <definedName name="Árpás">'10622006'!$C$1096:$F$1096</definedName>
    <definedName name="Ártánd" localSheetId="6">'10622007'!$C$1097:$F$1097</definedName>
    <definedName name="Ártánd">'10622006'!$C$1097:$F$1097</definedName>
    <definedName name="Ásotthalom" localSheetId="6">'10622007'!$C$1098:$F$1098</definedName>
    <definedName name="Ásotthalom">'10622006'!$C$1098:$F$1098</definedName>
    <definedName name="Ásványráró" localSheetId="6">'10622007'!$C$1099:$F$1099</definedName>
    <definedName name="Ásványráró">'10622006'!$C$1099:$F$1099</definedName>
    <definedName name="asz_azon1">elolap!$F$22</definedName>
    <definedName name="Aszaló" localSheetId="6">'10622007'!$C$1100:$F$1100</definedName>
    <definedName name="Aszaló">'10622006'!$C$1100:$F$1100</definedName>
    <definedName name="Ászár" localSheetId="6">'10622007'!$C$1101:$F$1101</definedName>
    <definedName name="Ászár">'10622006'!$C$1101:$F$1101</definedName>
    <definedName name="Aszód" localSheetId="6">'10622007'!$C$1102:$F$1102</definedName>
    <definedName name="Aszód">'10622006'!$C$1102:$F$1102</definedName>
    <definedName name="Aszófő" localSheetId="6">'10622007'!$C$1103:$F$1103</definedName>
    <definedName name="Aszófő">'10622006'!$C$1103:$F$1103</definedName>
    <definedName name="Áta" localSheetId="6">'10622007'!$C$1104:$F$1104</definedName>
    <definedName name="Áta">'10622006'!$C$1104:$F$1104</definedName>
    <definedName name="Átány" localSheetId="6">'10622007'!$C$1105:$F$1105</definedName>
    <definedName name="Átány">'10622006'!$C$1105:$F$1105</definedName>
    <definedName name="Atkár" localSheetId="6">'10622007'!$C$1106:$F$1106</definedName>
    <definedName name="Atkár">'10622006'!$C$1106:$F$1106</definedName>
    <definedName name="Attala" localSheetId="6">'10622007'!$C$1107:$F$1107</definedName>
    <definedName name="Attala">'10622006'!$C$1107:$F$1107</definedName>
    <definedName name="Babarc" localSheetId="6">'10622007'!$C$1108:$F$1108</definedName>
    <definedName name="Babarc">'10622006'!$C$1108:$F$1108</definedName>
    <definedName name="Babarcszőlős" localSheetId="6">'10622007'!$C$1109:$F$1109</definedName>
    <definedName name="Babarcszőlős">'10622006'!$C$1109:$F$1109</definedName>
    <definedName name="Babócsa" localSheetId="6">'10622007'!$C$1110:$F$1110</definedName>
    <definedName name="Babócsa">'10622006'!$C$1110:$F$1110</definedName>
    <definedName name="Bábolna" localSheetId="6">'10622007'!$C$1111:$F$1111</definedName>
    <definedName name="Bábolna">'10622006'!$C$1111:$F$1111</definedName>
    <definedName name="Bábonymegyer" localSheetId="6">'10622007'!$C$1112:$F$1112</definedName>
    <definedName name="Bábonymegyer">'10622006'!$C$1112:$F$1112</definedName>
    <definedName name="Babosdöbréte" localSheetId="6">'10622007'!$C$1113:$F$1113</definedName>
    <definedName name="Babosdöbréte">'10622006'!$C$1113:$F$1113</definedName>
    <definedName name="Babót" localSheetId="6">'10622007'!$C$1114:$F$1114</definedName>
    <definedName name="Babót">'10622006'!$C$1114:$F$1114</definedName>
    <definedName name="Bácsalmás" localSheetId="6">'10622007'!$C$1115:$F$1115</definedName>
    <definedName name="Bácsalmás">'10622006'!$C$1115:$F$1115</definedName>
    <definedName name="Bácsbokod" localSheetId="6">'10622007'!$C$1116:$F$1116</definedName>
    <definedName name="Bácsbokod">'10622006'!$C$1116:$F$1116</definedName>
    <definedName name="Bácsborsód" localSheetId="6">'10622007'!$C$1117:$F$1117</definedName>
    <definedName name="Bácsborsód">'10622006'!$C$1117:$F$1117</definedName>
    <definedName name="Bácsszentgyörgy" localSheetId="6">'10622007'!$C$1118:$F$1118</definedName>
    <definedName name="Bácsszentgyörgy">'10622006'!$C$1118:$F$1118</definedName>
    <definedName name="Bácsszőlős" localSheetId="6">'10622007'!$C$1119:$F$1119</definedName>
    <definedName name="Bácsszőlős">'10622006'!$C$1119:$F$1119</definedName>
    <definedName name="Badacsonytomaj" localSheetId="6">'10622007'!$C$1120:$F$1120</definedName>
    <definedName name="Badacsonytomaj">'10622006'!$C$1120:$F$1120</definedName>
    <definedName name="Badacsonytördemic" localSheetId="6">'10622007'!$C$1121:$F$1121</definedName>
    <definedName name="Badacsonytördemic">'10622006'!$C$1121:$F$1121</definedName>
    <definedName name="Bag" localSheetId="6">'10622007'!$C$1122:$F$1122</definedName>
    <definedName name="Bag">'10622006'!$C$1122:$F$1122</definedName>
    <definedName name="Bagamér" localSheetId="6">'10622007'!$C$1123:$F$1123</definedName>
    <definedName name="Bagamér">'10622006'!$C$1123:$F$1123</definedName>
    <definedName name="Baglad" localSheetId="6">'10622007'!$C$1124:$F$1124</definedName>
    <definedName name="Baglad">'10622006'!$C$1124:$F$1124</definedName>
    <definedName name="Bagod" localSheetId="6">'10622007'!$C$1125:$F$1125</definedName>
    <definedName name="Bagod">'10622006'!$C$1125:$F$1125</definedName>
    <definedName name="Bágyogszovát" localSheetId="6">'10622007'!$C$1126:$F$1126</definedName>
    <definedName name="Bágyogszovát">'10622006'!$C$1126:$F$1126</definedName>
    <definedName name="Baj" localSheetId="6">'10622007'!$C$1127:$F$1127</definedName>
    <definedName name="Baj">'10622006'!$C$1127:$F$1127</definedName>
    <definedName name="Baja" localSheetId="6">'10622007'!$C$1128:$F$1128</definedName>
    <definedName name="Baja">'10622006'!$C$1128:$F$1128</definedName>
    <definedName name="Bajánsenye" localSheetId="6">'10622007'!$C$1129:$F$1129</definedName>
    <definedName name="Bajánsenye">'10622006'!$C$1129:$F$1129</definedName>
    <definedName name="Bajna" localSheetId="6">'10622007'!$C$1130:$F$1130</definedName>
    <definedName name="Bajna">'10622006'!$C$1130:$F$1130</definedName>
    <definedName name="Bajót" localSheetId="6">'10622007'!$C$1131:$F$1131</definedName>
    <definedName name="Bajót">'10622006'!$C$1131:$F$1131</definedName>
    <definedName name="Bak" localSheetId="6">'10622007'!$C$1132:$F$1132</definedName>
    <definedName name="Bak">'10622006'!$C$1132:$F$1132</definedName>
    <definedName name="Bakháza" localSheetId="6">'10622007'!$C$1133:$F$1133</definedName>
    <definedName name="Bakháza">'10622006'!$C$1133:$F$1133</definedName>
    <definedName name="Bakóca" localSheetId="6">'10622007'!$C$1134:$F$1134</definedName>
    <definedName name="Bakóca">'10622006'!$C$1134:$F$1134</definedName>
    <definedName name="Bakonszeg" localSheetId="6">'10622007'!$C$1135:$F$1135</definedName>
    <definedName name="Bakonszeg">'10622006'!$C$1135:$F$1135</definedName>
    <definedName name="Bakonya" localSheetId="6">'10622007'!$C$1136:$F$1136</definedName>
    <definedName name="Bakonya">'10622006'!$C$1136:$F$1136</definedName>
    <definedName name="Bakonybánk" localSheetId="6">'10622007'!$C$1137:$F$1137</definedName>
    <definedName name="Bakonybánk">'10622006'!$C$1137:$F$1137</definedName>
    <definedName name="Bakonybél" localSheetId="6">'10622007'!$C$1138:$F$1138</definedName>
    <definedName name="Bakonybél">'10622006'!$C$1138:$F$1138</definedName>
    <definedName name="Bakonycsernye" localSheetId="6">'10622007'!$C$1139:$F$1139</definedName>
    <definedName name="Bakonycsernye">'10622006'!$C$1139:$F$1139</definedName>
    <definedName name="Bakonygyirót" localSheetId="6">'10622007'!$C$1140:$F$1140</definedName>
    <definedName name="Bakonygyirót">'10622006'!$C$1140:$F$1140</definedName>
    <definedName name="Bakonyjákó" localSheetId="6">'10622007'!$C$1141:$F$1141</definedName>
    <definedName name="Bakonyjákó">'10622006'!$C$1141:$F$1141</definedName>
    <definedName name="Bakonykoppány" localSheetId="6">'10622007'!$C$1142:$F$1142</definedName>
    <definedName name="Bakonykoppány">'10622006'!$C$1142:$F$1142</definedName>
    <definedName name="Bakonykúti" localSheetId="6">'10622007'!$C$1143:$F$1143</definedName>
    <definedName name="Bakonykúti">'10622006'!$C$1143:$F$1143</definedName>
    <definedName name="Bakonynána" localSheetId="6">'10622007'!$C$1144:$F$1144</definedName>
    <definedName name="Bakonynána">'10622006'!$C$1144:$F$1144</definedName>
    <definedName name="Bakonyoszlop" localSheetId="6">'10622007'!$C$1145:$F$1145</definedName>
    <definedName name="Bakonyoszlop">'10622006'!$C$1145:$F$1145</definedName>
    <definedName name="Bakonypéterd" localSheetId="6">'10622007'!$C$1146:$F$1146</definedName>
    <definedName name="Bakonypéterd">'10622006'!$C$1146:$F$1146</definedName>
    <definedName name="Bakonypölöske" localSheetId="6">'10622007'!$C$1147:$F$1147</definedName>
    <definedName name="Bakonypölöske">'10622006'!$C$1147:$F$1147</definedName>
    <definedName name="Bakonyság" localSheetId="6">'10622007'!$C$1148:$F$1148</definedName>
    <definedName name="Bakonyság">'10622006'!$C$1148:$F$1148</definedName>
    <definedName name="Bakonysárkány" localSheetId="6">'10622007'!$C$1149:$F$1149</definedName>
    <definedName name="Bakonysárkány">'10622006'!$C$1149:$F$1149</definedName>
    <definedName name="Bakonyszentiván" localSheetId="6">'10622007'!$C$1150:$F$1150</definedName>
    <definedName name="Bakonyszentiván">'10622006'!$C$1150:$F$1150</definedName>
    <definedName name="Bakonyszentkirály" localSheetId="6">'10622007'!$C$1151:$F$1151</definedName>
    <definedName name="Bakonyszentkirály">'10622006'!$C$1151:$F$1151</definedName>
    <definedName name="Bakonyszentlászló" localSheetId="6">'10622007'!$C$1152:$F$1152</definedName>
    <definedName name="Bakonyszentlászló">'10622006'!$C$1152:$F$1152</definedName>
    <definedName name="Bakonyszombathely" localSheetId="6">'10622007'!$C$1153:$F$1153</definedName>
    <definedName name="Bakonyszombathely">'10622006'!$C$1153:$F$1153</definedName>
    <definedName name="Bakonyszücs" localSheetId="6">'10622007'!$C$1154:$F$1154</definedName>
    <definedName name="Bakonyszücs">'10622006'!$C$1154:$F$1154</definedName>
    <definedName name="Bakonytamási" localSheetId="6">'10622007'!$C$1155:$F$1155</definedName>
    <definedName name="Bakonytamási">'10622006'!$C$1155:$F$1155</definedName>
    <definedName name="Baks" localSheetId="6">'10622007'!$C$1156:$F$1156</definedName>
    <definedName name="Baks">'10622006'!$C$1156:$F$1156</definedName>
    <definedName name="Baksa" localSheetId="6">'10622007'!$C$1157:$F$1157</definedName>
    <definedName name="Baksa">'10622006'!$C$1157:$F$1157</definedName>
    <definedName name="Baktakék" localSheetId="6">'10622007'!$C$1158:$F$1158</definedName>
    <definedName name="Baktakék">'10622006'!$C$1158:$F$1158</definedName>
    <definedName name="Baktalórántháza" localSheetId="6">'10622007'!$C$1159:$F$1159</definedName>
    <definedName name="Baktalórántháza">'10622006'!$C$1159:$F$1159</definedName>
    <definedName name="Baktüttös" localSheetId="6">'10622007'!$C$1160:$F$1160</definedName>
    <definedName name="Baktüttös">'10622006'!$C$1160:$F$1160</definedName>
    <definedName name="Balajt" localSheetId="6">'10622007'!$C$1161:$F$1161</definedName>
    <definedName name="Balajt">'10622006'!$C$1161:$F$1161</definedName>
    <definedName name="Balassagyarmat" localSheetId="6">'10622007'!$C$1162:$F$1162</definedName>
    <definedName name="Balassagyarmat">'10622006'!$C$1162:$F$1162</definedName>
    <definedName name="Balástya" localSheetId="6">'10622007'!$C$1163:$F$1163</definedName>
    <definedName name="Balástya">'10622006'!$C$1163:$F$1163</definedName>
    <definedName name="Balaton" localSheetId="6">'10622007'!$C$1164:$F$1164</definedName>
    <definedName name="Balaton">'10622006'!$C$1164:$F$1164</definedName>
    <definedName name="Balatonakali" localSheetId="6">'10622007'!$C$1165:$F$1165</definedName>
    <definedName name="Balatonakali">'10622006'!$C$1165:$F$1165</definedName>
    <definedName name="Balatonakarattya" localSheetId="6">'10622007'!$C$1166:$F$1166</definedName>
    <definedName name="Balatonakarattya">'10622006'!$C$1166:$F$1166</definedName>
    <definedName name="Balatonalmádi" localSheetId="6">'10622007'!$C$1167:$F$1167</definedName>
    <definedName name="Balatonalmádi">'10622006'!$C$1167:$F$1167</definedName>
    <definedName name="Balatonberény" localSheetId="6">'10622007'!$C$1168:$F$1168</definedName>
    <definedName name="Balatonberény">'10622006'!$C$1168:$F$1168</definedName>
    <definedName name="Balatonboglár" localSheetId="6">'10622007'!$C$1169:$F$1169</definedName>
    <definedName name="Balatonboglár">'10622006'!$C$1169:$F$1169</definedName>
    <definedName name="Balatoncsicsó" localSheetId="6">'10622007'!$C$1170:$F$1170</definedName>
    <definedName name="Balatoncsicsó">'10622006'!$C$1170:$F$1170</definedName>
    <definedName name="Balatonederics" localSheetId="6">'10622007'!$C$1171:$F$1171</definedName>
    <definedName name="Balatonederics">'10622006'!$C$1171:$F$1171</definedName>
    <definedName name="Balatonendréd" localSheetId="6">'10622007'!$C$1172:$F$1172</definedName>
    <definedName name="Balatonendréd">'10622006'!$C$1172:$F$1172</definedName>
    <definedName name="Balatonfenyves" localSheetId="6">'10622007'!$C$1173:$F$1173</definedName>
    <definedName name="Balatonfenyves">'10622006'!$C$1173:$F$1173</definedName>
    <definedName name="Balatonfőkajár" localSheetId="6">'10622007'!$C$1174:$F$1174</definedName>
    <definedName name="Balatonfőkajár">'10622006'!$C$1174:$F$1174</definedName>
    <definedName name="Balatonföldvár" localSheetId="6">'10622007'!$C$1175:$F$1175</definedName>
    <definedName name="Balatonföldvár">'10622006'!$C$1175:$F$1175</definedName>
    <definedName name="Balatonfüred" localSheetId="6">'10622007'!$C$1176:$F$1176</definedName>
    <definedName name="Balatonfüred">'10622006'!$C$1176:$F$1176</definedName>
    <definedName name="Balatonfűzfő" localSheetId="6">'10622007'!$C$1177:$F$1177</definedName>
    <definedName name="Balatonfűzfő">'10622006'!$C$1177:$F$1177</definedName>
    <definedName name="Balatongyörök" localSheetId="6">'10622007'!$C$1178:$F$1178</definedName>
    <definedName name="Balatongyörök">'10622006'!$C$1178:$F$1178</definedName>
    <definedName name="Balatonhenye" localSheetId="6">'10622007'!$C$1179:$F$1179</definedName>
    <definedName name="Balatonhenye">'10622006'!$C$1179:$F$1179</definedName>
    <definedName name="Balatonkenese" localSheetId="6">'10622007'!$C$1180:$F$1180</definedName>
    <definedName name="Balatonkenese">'10622006'!$C$1180:$F$1180</definedName>
    <definedName name="Balatonkeresztúr" localSheetId="6">'10622007'!$C$1181:$F$1181</definedName>
    <definedName name="Balatonkeresztúr">'10622006'!$C$1181:$F$1181</definedName>
    <definedName name="Balatonlelle" localSheetId="6">'10622007'!$C$1182:$F$1182</definedName>
    <definedName name="Balatonlelle">'10622006'!$C$1182:$F$1182</definedName>
    <definedName name="Balatonmagyaród" localSheetId="6">'10622007'!$C$1183:$F$1183</definedName>
    <definedName name="Balatonmagyaród">'10622006'!$C$1183:$F$1183</definedName>
    <definedName name="Balatonmáriafürdő" localSheetId="6">'10622007'!$C$1184:$F$1184</definedName>
    <definedName name="Balatonmáriafürdő">'10622006'!$C$1184:$F$1184</definedName>
    <definedName name="Balatonőszöd" localSheetId="6">'10622007'!$C$1185:$F$1185</definedName>
    <definedName name="Balatonőszöd">'10622006'!$C$1185:$F$1185</definedName>
    <definedName name="Balatonrendes" localSheetId="6">'10622007'!$C$1186:$F$1186</definedName>
    <definedName name="Balatonrendes">'10622006'!$C$1186:$F$1186</definedName>
    <definedName name="Balatonszabadi" localSheetId="6">'10622007'!$C$1187:$F$1187</definedName>
    <definedName name="Balatonszabadi">'10622006'!$C$1187:$F$1187</definedName>
    <definedName name="Balatonszárszó" localSheetId="6">'10622007'!$C$1188:$F$1188</definedName>
    <definedName name="Balatonszárszó">'10622006'!$C$1188:$F$1188</definedName>
    <definedName name="Balatonszemes" localSheetId="6">'10622007'!$C$1189:$F$1189</definedName>
    <definedName name="Balatonszemes">'10622006'!$C$1189:$F$1189</definedName>
    <definedName name="Balatonszentgyörgy" localSheetId="6">'10622007'!$C$1190:$F$1190</definedName>
    <definedName name="Balatonszentgyörgy">'10622006'!$C$1190:$F$1190</definedName>
    <definedName name="Balatonszepezd" localSheetId="6">'10622007'!$C$1191:$F$1191</definedName>
    <definedName name="Balatonszepezd">'10622006'!$C$1191:$F$1191</definedName>
    <definedName name="Balatonszőlős" localSheetId="6">'10622007'!$C$1192:$F$1192</definedName>
    <definedName name="Balatonszőlős">'10622006'!$C$1192:$F$1192</definedName>
    <definedName name="Balatonudvari" localSheetId="6">'10622007'!$C$1193:$F$1193</definedName>
    <definedName name="Balatonudvari">'10622006'!$C$1193:$F$1193</definedName>
    <definedName name="Balatonújlak" localSheetId="6">'10622007'!$C$1194:$F$1194</definedName>
    <definedName name="Balatonújlak">'10622006'!$C$1194:$F$1194</definedName>
    <definedName name="Balatonvilágos" localSheetId="6">'10622007'!$C$1195:$F$1195</definedName>
    <definedName name="Balatonvilágos">'10622006'!$C$1195:$F$1195</definedName>
    <definedName name="Balinka" localSheetId="6">'10622007'!$C$1196:$F$1196</definedName>
    <definedName name="Balinka">'10622006'!$C$1196:$F$1196</definedName>
    <definedName name="Balkány" localSheetId="6">'10622007'!$C$1197:$F$1197</definedName>
    <definedName name="Balkány">'10622006'!$C$1197:$F$1197</definedName>
    <definedName name="Ballószög" localSheetId="6">'10622007'!$C$1198:$F$1198</definedName>
    <definedName name="Ballószög">'10622006'!$C$1198:$F$1198</definedName>
    <definedName name="Balmazújváros" localSheetId="6">'10622007'!$C$1199:$F$1199</definedName>
    <definedName name="Balmazújváros">'10622006'!$C$1199:$F$1199</definedName>
    <definedName name="Balogunyom" localSheetId="6">'10622007'!$C$1200:$F$1200</definedName>
    <definedName name="Balogunyom">'10622006'!$C$1200:$F$1200</definedName>
    <definedName name="Balotaszállás" localSheetId="6">'10622007'!$C$1201:$F$1201</definedName>
    <definedName name="Balotaszállás">'10622006'!$C$1201:$F$1201</definedName>
    <definedName name="Balsa" localSheetId="6">'10622007'!$C$1202:$F$1202</definedName>
    <definedName name="Balsa">'10622006'!$C$1202:$F$1202</definedName>
    <definedName name="Bálványos" localSheetId="6">'10622007'!$C$1203:$F$1203</definedName>
    <definedName name="Bálványos">'10622006'!$C$1203:$F$1203</definedName>
    <definedName name="Bana" localSheetId="6">'10622007'!$C$1204:$F$1204</definedName>
    <definedName name="Bana">'10622006'!$C$1204:$F$1204</definedName>
    <definedName name="Bánd" localSheetId="6">'10622007'!$C$1205:$F$1205</definedName>
    <definedName name="Bánd">'10622006'!$C$1205:$F$1205</definedName>
    <definedName name="Bánfa" localSheetId="6">'10622007'!$C$1206:$F$1206</definedName>
    <definedName name="Bánfa">'10622006'!$C$1206:$F$1206</definedName>
    <definedName name="Bánhorváti" localSheetId="6">'10622007'!$C$1207:$F$1207</definedName>
    <definedName name="Bánhorváti">'10622006'!$C$1207:$F$1207</definedName>
    <definedName name="Bánk" localSheetId="6">'10622007'!$C$1208:$F$1208</definedName>
    <definedName name="Bánk">'10622006'!$C$1208:$F$1208</definedName>
    <definedName name="Bánokszentgyörgy" localSheetId="6">'10622007'!$C$1209:$F$1209</definedName>
    <definedName name="Bánokszentgyörgy">'10622006'!$C$1209:$F$1209</definedName>
    <definedName name="Bánréve" localSheetId="6">'10622007'!$C$1210:$F$1210</definedName>
    <definedName name="Bánréve">'10622006'!$C$1210:$F$1210</definedName>
    <definedName name="Bár" localSheetId="6">'10622007'!$C$1211:$F$1211</definedName>
    <definedName name="Bár">'10622006'!$C$1211:$F$1211</definedName>
    <definedName name="Barabás" localSheetId="6">'10622007'!$C$1212:$F$1212</definedName>
    <definedName name="Barabás">'10622006'!$C$1212:$F$1212</definedName>
    <definedName name="Baracs" localSheetId="6">'10622007'!$C$1213:$F$1213</definedName>
    <definedName name="Baracs">'10622006'!$C$1213:$F$1213</definedName>
    <definedName name="Baracska" localSheetId="6">'10622007'!$C$1214:$F$1214</definedName>
    <definedName name="Baracska">'10622006'!$C$1214:$F$1214</definedName>
    <definedName name="Báránd" localSheetId="6">'10622007'!$C$1215:$F$1215</definedName>
    <definedName name="Báránd">'10622006'!$C$1215:$F$1215</definedName>
    <definedName name="Baranyahídvég" localSheetId="6">'10622007'!$C$1216:$F$1216</definedName>
    <definedName name="Baranyahídvég">'10622006'!$C$1216:$F$1216</definedName>
    <definedName name="Baranyajenő" localSheetId="6">'10622007'!$C$1217:$F$1217</definedName>
    <definedName name="Baranyajenő">'10622006'!$C$1217:$F$1217</definedName>
    <definedName name="Baranyaszentgyörgy" localSheetId="6">'10622007'!$C$1218:$F$1218</definedName>
    <definedName name="Baranyaszentgyörgy">'10622006'!$C$1218:$F$1218</definedName>
    <definedName name="Barbacs" localSheetId="6">'10622007'!$C$1219:$F$1219</definedName>
    <definedName name="Barbacs">'10622006'!$C$1219:$F$1219</definedName>
    <definedName name="Barcs" localSheetId="6">'10622007'!$C$1220:$F$1220</definedName>
    <definedName name="Barcs">'10622006'!$C$1220:$F$1220</definedName>
    <definedName name="Bárdudvarnok" localSheetId="6">'10622007'!$C$1221:$F$1221</definedName>
    <definedName name="Bárdudvarnok">'10622006'!$C$1221:$F$1221</definedName>
    <definedName name="Barlahida" localSheetId="6">'10622007'!$C$1222:$F$1222</definedName>
    <definedName name="Barlahida">'10622006'!$C$1222:$F$1222</definedName>
    <definedName name="Bárna" localSheetId="6">'10622007'!$C$1223:$F$1223</definedName>
    <definedName name="Bárna">'10622006'!$C$1223:$F$1223</definedName>
    <definedName name="Barnag" localSheetId="6">'10622007'!$C$1224:$F$1224</definedName>
    <definedName name="Barnag">'10622006'!$C$1224:$F$1224</definedName>
    <definedName name="Bársonyos" localSheetId="6">'10622007'!$C$1225:$F$1225</definedName>
    <definedName name="Bársonyos">'10622006'!$C$1225:$F$1225</definedName>
    <definedName name="Basal" localSheetId="6">'10622007'!$C$1226:$F$1226</definedName>
    <definedName name="Basal">'10622006'!$C$1226:$F$1226</definedName>
    <definedName name="Baskó" localSheetId="6">'10622007'!$C$1227:$F$1227</definedName>
    <definedName name="Baskó">'10622006'!$C$1227:$F$1227</definedName>
    <definedName name="Báta" localSheetId="6">'10622007'!$C$1228:$F$1228</definedName>
    <definedName name="Báta">'10622006'!$C$1228:$F$1228</definedName>
    <definedName name="Bátaapáti" localSheetId="6">'10622007'!$C$1229:$F$1229</definedName>
    <definedName name="Bátaapáti">'10622006'!$C$1229:$F$1229</definedName>
    <definedName name="Bátaszék" localSheetId="6">'10622007'!$C$1230:$F$1230</definedName>
    <definedName name="Bátaszék">'10622006'!$C$1230:$F$1230</definedName>
    <definedName name="Baté" localSheetId="6">'10622007'!$C$1231:$F$1231</definedName>
    <definedName name="Baté">'10622006'!$C$1231:$F$1231</definedName>
    <definedName name="Bátmonostor" localSheetId="6">'10622007'!$C$1232:$F$1232</definedName>
    <definedName name="Bátmonostor">'10622006'!$C$1232:$F$1232</definedName>
    <definedName name="Bátonyterenye" localSheetId="6">'10622007'!$C$1233:$F$1233</definedName>
    <definedName name="Bátonyterenye">'10622006'!$C$1233:$F$1233</definedName>
    <definedName name="Bátor" localSheetId="6">'10622007'!$C$1234:$F$1234</definedName>
    <definedName name="Bátor">'10622006'!$C$1234:$F$1234</definedName>
    <definedName name="Bátorliget" localSheetId="6">'10622007'!$C$1235:$F$1235</definedName>
    <definedName name="Bátorliget">'10622006'!$C$1235:$F$1235</definedName>
    <definedName name="Battonya" localSheetId="6">'10622007'!$C$1236:$F$1236</definedName>
    <definedName name="Battonya">'10622006'!$C$1236:$F$1236</definedName>
    <definedName name="Bátya" localSheetId="6">'10622007'!$C$1237:$F$1237</definedName>
    <definedName name="Bátya">'10622006'!$C$1237:$F$1237</definedName>
    <definedName name="Batyk" localSheetId="6">'10622007'!$C$1238:$F$1238</definedName>
    <definedName name="Batyk">'10622006'!$C$1238:$F$1238</definedName>
    <definedName name="Bázakerettye" localSheetId="6">'10622007'!$C$1239:$F$1239</definedName>
    <definedName name="Bázakerettye">'10622006'!$C$1239:$F$1239</definedName>
    <definedName name="Bazsi" localSheetId="6">'10622007'!$C$1240:$F$1240</definedName>
    <definedName name="Bazsi">'10622006'!$C$1240:$F$1240</definedName>
    <definedName name="Béb" localSheetId="6">'10622007'!$C$1241:$F$1241</definedName>
    <definedName name="Béb">'10622006'!$C$1241:$F$1241</definedName>
    <definedName name="Becsehely" localSheetId="6">'10622007'!$C$1242:$F$1242</definedName>
    <definedName name="Becsehely">'10622006'!$C$1242:$F$1242</definedName>
    <definedName name="Becske" localSheetId="6">'10622007'!$C$1243:$F$1243</definedName>
    <definedName name="Becske">'10622006'!$C$1243:$F$1243</definedName>
    <definedName name="Becskeháza" localSheetId="6">'10622007'!$C$1244:$F$1244</definedName>
    <definedName name="Becskeháza">'10622006'!$C$1244:$F$1244</definedName>
    <definedName name="Becsvölgye" localSheetId="6">'10622007'!$C$1245:$F$1245</definedName>
    <definedName name="Becsvölgye">'10622006'!$C$1245:$F$1245</definedName>
    <definedName name="Bedegkér" localSheetId="6">'10622007'!$C$1246:$F$1246</definedName>
    <definedName name="Bedegkér">'10622006'!$C$1246:$F$1246</definedName>
    <definedName name="Bedő" localSheetId="6">'10622007'!$C$1247:$F$1247</definedName>
    <definedName name="Bedő">'10622006'!$C$1247:$F$1247</definedName>
    <definedName name="Bejcgyertyános" localSheetId="6">'10622007'!$C$1248:$F$1248</definedName>
    <definedName name="Bejcgyertyános">'10622006'!$C$1248:$F$1248</definedName>
    <definedName name="Békás" localSheetId="6">'10622007'!$C$1249:$F$1249</definedName>
    <definedName name="Békás">'10622006'!$C$1249:$F$1249</definedName>
    <definedName name="Bekecs" localSheetId="6">'10622007'!$C$1250:$F$1250</definedName>
    <definedName name="Bekecs">'10622006'!$C$1250:$F$1250</definedName>
    <definedName name="Békés" localSheetId="6">'10622007'!$C$1251:$F$1251</definedName>
    <definedName name="Békés">'10622006'!$C$1251:$F$1251</definedName>
    <definedName name="Békéscsaba" localSheetId="6">'10622007'!$C$1252:$F$1252</definedName>
    <definedName name="Békéscsaba">'10622006'!$C$1252:$F$1252</definedName>
    <definedName name="Békéssámson" localSheetId="6">'10622007'!$C$1253:$F$1253</definedName>
    <definedName name="Békéssámson">'10622006'!$C$1253:$F$1253</definedName>
    <definedName name="Békésszentandrás" localSheetId="6">'10622007'!$C$1254:$F$1254</definedName>
    <definedName name="Békésszentandrás">'10622006'!$C$1254:$F$1254</definedName>
    <definedName name="Bekölce" localSheetId="6">'10622007'!$C$1255:$F$1255</definedName>
    <definedName name="Bekölce">'10622006'!$C$1255:$F$1255</definedName>
    <definedName name="Bélapátfalva" localSheetId="6">'10622007'!$C$1256:$F$1256</definedName>
    <definedName name="Bélapátfalva">'10622006'!$C$1256:$F$1256</definedName>
    <definedName name="Bélavár" localSheetId="6">'10622007'!$C$1257:$F$1257</definedName>
    <definedName name="Bélavár">'10622006'!$C$1257:$F$1257</definedName>
    <definedName name="Belecska" localSheetId="6">'10622007'!$C$1258:$F$1258</definedName>
    <definedName name="Belecska">'10622006'!$C$1258:$F$1258</definedName>
    <definedName name="Beled" localSheetId="6">'10622007'!$C$1259:$F$1259</definedName>
    <definedName name="Beled">'10622006'!$C$1259:$F$1259</definedName>
    <definedName name="Beleg" localSheetId="6">'10622007'!$C$1260:$F$1260</definedName>
    <definedName name="Beleg">'10622006'!$C$1260:$F$1260</definedName>
    <definedName name="Belezna" localSheetId="6">'10622007'!$C$1261:$F$1261</definedName>
    <definedName name="Belezna">'10622006'!$C$1261:$F$1261</definedName>
    <definedName name="Bélmegyer" localSheetId="6">'10622007'!$C$1262:$F$1262</definedName>
    <definedName name="Bélmegyer">'10622006'!$C$1262:$F$1262</definedName>
    <definedName name="Beloiannisz" localSheetId="6">'10622007'!$C$1263:$F$1263</definedName>
    <definedName name="Beloiannisz">'10622006'!$C$1263:$F$1263</definedName>
    <definedName name="Belsősárd" localSheetId="6">'10622007'!$C$1264:$F$1264</definedName>
    <definedName name="Belsősárd">'10622006'!$C$1264:$F$1264</definedName>
    <definedName name="Belvárdgyula" localSheetId="6">'10622007'!$C$1265:$F$1265</definedName>
    <definedName name="Belvárdgyula">'10622006'!$C$1265:$F$1265</definedName>
    <definedName name="Benk" localSheetId="6">'10622007'!$C$1266:$F$1266</definedName>
    <definedName name="Benk">'10622006'!$C$1266:$F$1266</definedName>
    <definedName name="Bénye" localSheetId="6">'10622007'!$C$1267:$F$1267</definedName>
    <definedName name="Bénye">'10622006'!$C$1267:$F$1267</definedName>
    <definedName name="Bér" localSheetId="6">'10622007'!$C$1268:$F$1268</definedName>
    <definedName name="Bér">'10622006'!$C$1268:$F$1268</definedName>
    <definedName name="Bérbaltavár" localSheetId="6">'10622007'!$C$1269:$F$1269</definedName>
    <definedName name="Bérbaltavár">'10622006'!$C$1269:$F$1269</definedName>
    <definedName name="Bercel" localSheetId="6">'10622007'!$C$1270:$F$1270</definedName>
    <definedName name="Bercel">'10622006'!$C$1270:$F$1270</definedName>
    <definedName name="Beregdaróc" localSheetId="6">'10622007'!$C$1271:$F$1271</definedName>
    <definedName name="Beregdaróc">'10622006'!$C$1271:$F$1271</definedName>
    <definedName name="Beregsurány" localSheetId="6">'10622007'!$C$1272:$F$1272</definedName>
    <definedName name="Beregsurány">'10622006'!$C$1272:$F$1272</definedName>
    <definedName name="Berekböszörmény" localSheetId="6">'10622007'!$C$1273:$F$1273</definedName>
    <definedName name="Berekböszörmény">'10622006'!$C$1273:$F$1273</definedName>
    <definedName name="Berekfürdő" localSheetId="6">'10622007'!$C$1274:$F$1274</definedName>
    <definedName name="Berekfürdő">'10622006'!$C$1274:$F$1274</definedName>
    <definedName name="Beremend" localSheetId="6">'10622007'!$C$1275:$F$1275</definedName>
    <definedName name="Beremend">'10622006'!$C$1275:$F$1275</definedName>
    <definedName name="Berente" localSheetId="6">'10622007'!$C$1276:$F$1276</definedName>
    <definedName name="Berente">'10622006'!$C$1276:$F$1276</definedName>
    <definedName name="Beret" localSheetId="6">'10622007'!$C$1277:$F$1277</definedName>
    <definedName name="Beret">'10622006'!$C$1277:$F$1277</definedName>
    <definedName name="Berettyóújfalu" localSheetId="6">'10622007'!$C$1278:$F$1278</definedName>
    <definedName name="Berettyóújfalu">'10622006'!$C$1278:$F$1278</definedName>
    <definedName name="Berhida" localSheetId="6">'10622007'!$C$1279:$F$1279</definedName>
    <definedName name="Berhida">'10622006'!$C$1279:$F$1279</definedName>
    <definedName name="Berkenye" localSheetId="6">'10622007'!$C$1280:$F$1280</definedName>
    <definedName name="Berkenye">'10622006'!$C$1280:$F$1280</definedName>
    <definedName name="Berkesd" localSheetId="6">'10622007'!$C$1281:$F$1281</definedName>
    <definedName name="Berkesd">'10622006'!$C$1281:$F$1281</definedName>
    <definedName name="Berkesz" localSheetId="6">'10622007'!$C$1282:$F$1282</definedName>
    <definedName name="Berkesz">'10622006'!$C$1282:$F$1282</definedName>
    <definedName name="Bernecebaráti" localSheetId="6">'10622007'!$C$1283:$F$1283</definedName>
    <definedName name="Bernecebaráti">'10622006'!$C$1283:$F$1283</definedName>
    <definedName name="Berzék" localSheetId="6">'10622007'!$C$1284:$F$1284</definedName>
    <definedName name="Berzék">'10622006'!$C$1284:$F$1284</definedName>
    <definedName name="Berzence" localSheetId="6">'10622007'!$C$1285:$F$1285</definedName>
    <definedName name="Berzence">'10622006'!$C$1285:$F$1285</definedName>
    <definedName name="Besence" localSheetId="6">'10622007'!$C$1286:$F$1286</definedName>
    <definedName name="Besence">'10622006'!$C$1286:$F$1286</definedName>
    <definedName name="Besenyőd" localSheetId="6">'10622007'!$C$1287:$F$1287</definedName>
    <definedName name="Besenyőd">'10622006'!$C$1287:$F$1287</definedName>
    <definedName name="Besenyőtelek" localSheetId="6">'10622007'!$C$1288:$F$1288</definedName>
    <definedName name="Besenyőtelek">'10622006'!$C$1288:$F$1288</definedName>
    <definedName name="Besenyszög" localSheetId="6">'10622007'!$C$1289:$F$1289</definedName>
    <definedName name="Besenyszög">'10622006'!$C$1289:$F$1289</definedName>
    <definedName name="Besnyő" localSheetId="6">'10622007'!$C$1290:$F$1290</definedName>
    <definedName name="Besnyő">'10622006'!$C$1290:$F$1290</definedName>
    <definedName name="Beszterec" localSheetId="6">'10622007'!$C$1291:$F$1291</definedName>
    <definedName name="Beszterec">'10622006'!$C$1291:$F$1291</definedName>
    <definedName name="Bezedek" localSheetId="6">'10622007'!$C$1292:$F$1292</definedName>
    <definedName name="Bezedek">'10622006'!$C$1292:$F$1292</definedName>
    <definedName name="Bezenye" localSheetId="6">'10622007'!$C$1293:$F$1293</definedName>
    <definedName name="Bezenye">'10622006'!$C$1293:$F$1293</definedName>
    <definedName name="Bezeréd" localSheetId="6">'10622007'!$C$1294:$F$1294</definedName>
    <definedName name="Bezeréd">'10622006'!$C$1294:$F$1294</definedName>
    <definedName name="Bezi" localSheetId="6">'10622007'!$C$1295:$F$1295</definedName>
    <definedName name="Bezi">'10622006'!$C$1295:$F$1295</definedName>
    <definedName name="Biatorbágy" localSheetId="6">'10622007'!$C$1296:$F$1296</definedName>
    <definedName name="Biatorbágy">'10622006'!$C$1296:$F$1296</definedName>
    <definedName name="Bicsérd" localSheetId="6">'10622007'!$C$1297:$F$1297</definedName>
    <definedName name="Bicsérd">'10622006'!$C$1297:$F$1297</definedName>
    <definedName name="Bicske" localSheetId="6">'10622007'!$C$1298:$F$1298</definedName>
    <definedName name="Bicske">'10622006'!$C$1298:$F$1298</definedName>
    <definedName name="Bihardancsháza" localSheetId="6">'10622007'!$C$1299:$F$1299</definedName>
    <definedName name="Bihardancsháza">'10622006'!$C$1299:$F$1299</definedName>
    <definedName name="Biharkeresztes" localSheetId="6">'10622007'!$C$1300:$F$1300</definedName>
    <definedName name="Biharkeresztes">'10622006'!$C$1300:$F$1300</definedName>
    <definedName name="Biharnagybajom" localSheetId="6">'10622007'!$C$1301:$F$1301</definedName>
    <definedName name="Biharnagybajom">'10622006'!$C$1301:$F$1301</definedName>
    <definedName name="Bihartorda" localSheetId="6">'10622007'!$C$1302:$F$1302</definedName>
    <definedName name="Bihartorda">'10622006'!$C$1302:$F$1302</definedName>
    <definedName name="Biharugra" localSheetId="6">'10622007'!$C$1303:$F$1303</definedName>
    <definedName name="Biharugra">'10622006'!$C$1303:$F$1303</definedName>
    <definedName name="Bikács" localSheetId="6">'10622007'!$C$1304:$F$1304</definedName>
    <definedName name="Bikács">'10622006'!$C$1304:$F$1304</definedName>
    <definedName name="Bikal" localSheetId="6">'10622007'!$C$1305:$F$1305</definedName>
    <definedName name="Bikal">'10622006'!$C$1305:$F$1305</definedName>
    <definedName name="Biri" localSheetId="6">'10622007'!$C$1306:$F$1306</definedName>
    <definedName name="Biri">'10622006'!$C$1306:$F$1306</definedName>
    <definedName name="Birján" localSheetId="6">'10622007'!$C$1307:$F$1307</definedName>
    <definedName name="Birján">'10622006'!$C$1307:$F$1307</definedName>
    <definedName name="Bisse" localSheetId="6">'10622007'!$C$1308:$F$1308</definedName>
    <definedName name="Bisse">'10622006'!$C$1308:$F$1308</definedName>
    <definedName name="Boba" localSheetId="6">'10622007'!$C$1309:$F$1309</definedName>
    <definedName name="Boba">'10622006'!$C$1309:$F$1309</definedName>
    <definedName name="Bocfölde" localSheetId="6">'10622007'!$C$1310:$F$1310</definedName>
    <definedName name="Bocfölde">'10622006'!$C$1310:$F$1310</definedName>
    <definedName name="Boconád" localSheetId="6">'10622007'!$C$1311:$F$1311</definedName>
    <definedName name="Boconád">'10622006'!$C$1311:$F$1311</definedName>
    <definedName name="Bócsa" localSheetId="6">'10622007'!$C$1312:$F$1312</definedName>
    <definedName name="Bócsa">'10622006'!$C$1312:$F$1312</definedName>
    <definedName name="Bocska" localSheetId="6">'10622007'!$C$1313:$F$1313</definedName>
    <definedName name="Bocska">'10622006'!$C$1313:$F$1313</definedName>
    <definedName name="Bocskaikert" localSheetId="6">'10622007'!$C$1314:$F$1314</definedName>
    <definedName name="Bocskaikert">'10622006'!$C$1314:$F$1314</definedName>
    <definedName name="Boda" localSheetId="6">'10622007'!$C$1315:$F$1315</definedName>
    <definedName name="Boda">'10622006'!$C$1315:$F$1315</definedName>
    <definedName name="Bodajk" localSheetId="6">'10622007'!$C$1316:$F$1316</definedName>
    <definedName name="Bodajk">'10622006'!$C$1316:$F$1316</definedName>
    <definedName name="Bodmér" localSheetId="6">'10622007'!$C$1317:$F$1317</definedName>
    <definedName name="Bodmér">'10622006'!$C$1317:$F$1317</definedName>
    <definedName name="Bodolyabér" localSheetId="6">'10622007'!$C$1318:$F$1318</definedName>
    <definedName name="Bodolyabér">'10622006'!$C$1318:$F$1318</definedName>
    <definedName name="Bodonhely" localSheetId="6">'10622007'!$C$1319:$F$1319</definedName>
    <definedName name="Bodonhely">'10622006'!$C$1319:$F$1319</definedName>
    <definedName name="Bodony" localSheetId="6">'10622007'!$C$1320:$F$1320</definedName>
    <definedName name="Bodony">'10622006'!$C$1320:$F$1320</definedName>
    <definedName name="Bodorfa" localSheetId="6">'10622007'!$C$1321:$F$1321</definedName>
    <definedName name="Bodorfa">'10622006'!$C$1321:$F$1321</definedName>
    <definedName name="Bodrog" localSheetId="6">'10622007'!$C$1322:$F$1322</definedName>
    <definedName name="Bodrog">'10622006'!$C$1322:$F$1322</definedName>
    <definedName name="Bodroghalom" localSheetId="6">'10622007'!$C$1323:$F$1323</definedName>
    <definedName name="Bodroghalom">'10622006'!$C$1323:$F$1323</definedName>
    <definedName name="Bodrogkeresztúr" localSheetId="6">'10622007'!$C$1324:$F$1324</definedName>
    <definedName name="Bodrogkeresztúr">'10622006'!$C$1324:$F$1324</definedName>
    <definedName name="Bodrogkisfalud" localSheetId="6">'10622007'!$C$1325:$F$1325</definedName>
    <definedName name="Bodrogkisfalud">'10622006'!$C$1325:$F$1325</definedName>
    <definedName name="Bodrogolaszi" localSheetId="6">'10622007'!$C$1326:$F$1326</definedName>
    <definedName name="Bodrogolaszi">'10622006'!$C$1326:$F$1326</definedName>
    <definedName name="Bódvalenke" localSheetId="6">'10622007'!$C$1327:$F$1327</definedName>
    <definedName name="Bódvalenke">'10622006'!$C$1327:$F$1327</definedName>
    <definedName name="Bódvarákó" localSheetId="6">'10622007'!$C$1328:$F$1328</definedName>
    <definedName name="Bódvarákó">'10622006'!$C$1328:$F$1328</definedName>
    <definedName name="Bódvaszilas" localSheetId="6">'10622007'!$C$1329:$F$1329</definedName>
    <definedName name="Bódvaszilas">'10622006'!$C$1329:$F$1329</definedName>
    <definedName name="Bogács" localSheetId="6">'10622007'!$C$1330:$F$1330</definedName>
    <definedName name="Bogács">'10622006'!$C$1330:$F$1330</definedName>
    <definedName name="Bogád" localSheetId="6">'10622007'!$C$1331:$F$1331</definedName>
    <definedName name="Bogád">'10622006'!$C$1331:$F$1331</definedName>
    <definedName name="Bogádmindszent" localSheetId="6">'10622007'!$C$1332:$F$1332</definedName>
    <definedName name="Bogádmindszent">'10622006'!$C$1332:$F$1332</definedName>
    <definedName name="Bogdása" localSheetId="6">'10622007'!$C$1333:$F$1333</definedName>
    <definedName name="Bogdása">'10622006'!$C$1333:$F$1333</definedName>
    <definedName name="Bogyiszló" localSheetId="6">'10622007'!$C$1334:$F$1334</definedName>
    <definedName name="Bogyiszló">'10622006'!$C$1334:$F$1334</definedName>
    <definedName name="Bogyoszló" localSheetId="6">'10622007'!$C$1335:$F$1335</definedName>
    <definedName name="Bogyoszló">'10622006'!$C$1335:$F$1335</definedName>
    <definedName name="Bojt" localSheetId="6">'10622007'!$C$1336:$F$1336</definedName>
    <definedName name="Bojt">'10622006'!$C$1336:$F$1336</definedName>
    <definedName name="Bókaháza" localSheetId="6">'10622007'!$C$1337:$F$1337</definedName>
    <definedName name="Bókaháza">'10622006'!$C$1337:$F$1337</definedName>
    <definedName name="Bokod" localSheetId="6">'10622007'!$C$1338:$F$1338</definedName>
    <definedName name="Bokod">'10622006'!$C$1338:$F$1338</definedName>
    <definedName name="Bokor" localSheetId="6">'10622007'!$C$1339:$F$1339</definedName>
    <definedName name="Bokor">'10622006'!$C$1339:$F$1339</definedName>
    <definedName name="Boldog" localSheetId="6">'10622007'!$C$1340:$F$1340</definedName>
    <definedName name="Boldog">'10622006'!$C$1340:$F$1340</definedName>
    <definedName name="Boldogasszonyfa" localSheetId="6">'10622007'!$C$1341:$F$1341</definedName>
    <definedName name="Boldogasszonyfa">'10622006'!$C$1341:$F$1341</definedName>
    <definedName name="Boldogkőújfalu" localSheetId="6">'10622007'!$C$1342:$F$1342</definedName>
    <definedName name="Boldogkőújfalu">'10622006'!$C$1342:$F$1342</definedName>
    <definedName name="Boldogkőváralja" localSheetId="6">'10622007'!$C$1343:$F$1343</definedName>
    <definedName name="Boldogkőváralja">'10622006'!$C$1343:$F$1343</definedName>
    <definedName name="Boldva" localSheetId="6">'10622007'!$C$1344:$F$1344</definedName>
    <definedName name="Boldva">'10622006'!$C$1344:$F$1344</definedName>
    <definedName name="Bolhás" localSheetId="6">'10622007'!$C$1345:$F$1345</definedName>
    <definedName name="Bolhás">'10622006'!$C$1345:$F$1345</definedName>
    <definedName name="Bolhó" localSheetId="6">'10622007'!$C$1346:$F$1346</definedName>
    <definedName name="Bolhó">'10622006'!$C$1346:$F$1346</definedName>
    <definedName name="Bóly" localSheetId="6">'10622007'!$C$1347:$F$1347</definedName>
    <definedName name="Bóly">'10622006'!$C$1347:$F$1347</definedName>
    <definedName name="Boncodfölde" localSheetId="6">'10622007'!$C$1348:$F$1348</definedName>
    <definedName name="Boncodfölde">'10622006'!$C$1348:$F$1348</definedName>
    <definedName name="Bonyhád" localSheetId="6">'10622007'!$C$1349:$F$1349</definedName>
    <definedName name="Bonyhád">'10622006'!$C$1349:$F$1349</definedName>
    <definedName name="Bonyhádvarasd" localSheetId="6">'10622007'!$C$1350:$F$1350</definedName>
    <definedName name="Bonyhádvarasd">'10622006'!$C$1350:$F$1350</definedName>
    <definedName name="Bonnya" localSheetId="6">'10622007'!$C$1351:$F$1351</definedName>
    <definedName name="Bonnya">'10622006'!$C$1351:$F$1351</definedName>
    <definedName name="Bordány" localSheetId="6">'10622007'!$C$1352:$F$1352</definedName>
    <definedName name="Bordány">'10622006'!$C$1352:$F$1352</definedName>
    <definedName name="Borgáta" localSheetId="6">'10622007'!$C$1353:$F$1353</definedName>
    <definedName name="Borgáta">'10622006'!$C$1353:$F$1353</definedName>
    <definedName name="Borjád" localSheetId="6">'10622007'!$C$1354:$F$1354</definedName>
    <definedName name="Borjád">'10622006'!$C$1354:$F$1354</definedName>
    <definedName name="Borota" localSheetId="6">'10622007'!$C$1355:$F$1355</definedName>
    <definedName name="Borota">'10622006'!$C$1355:$F$1355</definedName>
    <definedName name="Borsfa" localSheetId="6">'10622007'!$C$1356:$F$1356</definedName>
    <definedName name="Borsfa">'10622006'!$C$1356:$F$1356</definedName>
    <definedName name="Borsodbóta" localSheetId="6">'10622007'!$C$1357:$F$1357</definedName>
    <definedName name="Borsodbóta">'10622006'!$C$1357:$F$1357</definedName>
    <definedName name="Borsodgeszt" localSheetId="6">'10622007'!$C$1358:$F$1358</definedName>
    <definedName name="Borsodgeszt">'10622006'!$C$1358:$F$1358</definedName>
    <definedName name="Borsodivánka" localSheetId="6">'10622007'!$C$1359:$F$1359</definedName>
    <definedName name="Borsodivánka">'10622006'!$C$1359:$F$1359</definedName>
    <definedName name="Borsodnádasd" localSheetId="6">'10622007'!$C$1360:$F$1360</definedName>
    <definedName name="Borsodnádasd">'10622006'!$C$1360:$F$1360</definedName>
    <definedName name="Borsodszentgyörgy" localSheetId="6">'10622007'!$C$1361:$F$1361</definedName>
    <definedName name="Borsodszentgyörgy">'10622006'!$C$1361:$F$1361</definedName>
    <definedName name="Borsodszirák" localSheetId="6">'10622007'!$C$1362:$F$1362</definedName>
    <definedName name="Borsodszirák">'10622006'!$C$1362:$F$1362</definedName>
    <definedName name="Borsosberény" localSheetId="6">'10622007'!$C$1363:$F$1363</definedName>
    <definedName name="Borsosberény">'10622006'!$C$1363:$F$1363</definedName>
    <definedName name="Borszörcsök" localSheetId="6">'10622007'!$C$1364:$F$1364</definedName>
    <definedName name="Borszörcsök">'10622006'!$C$1364:$F$1364</definedName>
    <definedName name="Borzavár" localSheetId="6">'10622007'!$C$1365:$F$1365</definedName>
    <definedName name="Borzavár">'10622006'!$C$1365:$F$1365</definedName>
    <definedName name="Bosta" localSheetId="6">'10622007'!$C$1366:$F$1366</definedName>
    <definedName name="Bosta">'10622006'!$C$1366:$F$1366</definedName>
    <definedName name="Botpalád" localSheetId="6">'10622007'!$C$1367:$F$1367</definedName>
    <definedName name="Botpalád">'10622006'!$C$1367:$F$1367</definedName>
    <definedName name="Botykapeterd" localSheetId="6">'10622007'!$C$1368:$F$1368</definedName>
    <definedName name="Botykapeterd">'10622006'!$C$1368:$F$1368</definedName>
    <definedName name="Bozzai" localSheetId="6">'10622007'!$C$1369:$F$1369</definedName>
    <definedName name="Bozzai">'10622006'!$C$1369:$F$1369</definedName>
    <definedName name="Bozsok" localSheetId="6">'10622007'!$C$1370:$F$1370</definedName>
    <definedName name="Bozsok">'10622006'!$C$1370:$F$1370</definedName>
    <definedName name="Bózsva" localSheetId="6">'10622007'!$C$1371:$F$1371</definedName>
    <definedName name="Bózsva">'10622006'!$C$1371:$F$1371</definedName>
    <definedName name="Bő" localSheetId="6">'10622007'!$C$1372:$F$1372</definedName>
    <definedName name="Bő">'10622006'!$C$1372:$F$1372</definedName>
    <definedName name="Bőcs" localSheetId="6">'10622007'!$C$1373:$F$1373</definedName>
    <definedName name="Bőcs">'10622006'!$C$1373:$F$1373</definedName>
    <definedName name="Böde" localSheetId="6">'10622007'!$C$1374:$F$1374</definedName>
    <definedName name="Böde">'10622006'!$C$1374:$F$1374</definedName>
    <definedName name="Bödeháza" localSheetId="6">'10622007'!$C$1375:$F$1375</definedName>
    <definedName name="Bödeháza">'10622006'!$C$1375:$F$1375</definedName>
    <definedName name="Bögöt" localSheetId="6">'10622007'!$C$1376:$F$1376</definedName>
    <definedName name="Bögöt">'10622006'!$C$1376:$F$1376</definedName>
    <definedName name="Bögöte" localSheetId="6">'10622007'!$C$1377:$F$1377</definedName>
    <definedName name="Bögöte">'10622006'!$C$1377:$F$1377</definedName>
    <definedName name="Böhönye" localSheetId="6">'10622007'!$C$1378:$F$1378</definedName>
    <definedName name="Böhönye">'10622006'!$C$1378:$F$1378</definedName>
    <definedName name="Bököny" localSheetId="6">'10622007'!$C$1379:$F$1379</definedName>
    <definedName name="Bököny">'10622006'!$C$1379:$F$1379</definedName>
    <definedName name="Bölcske" localSheetId="6">'10622007'!$C$1380:$F$1380</definedName>
    <definedName name="Bölcske">'10622006'!$C$1380:$F$1380</definedName>
    <definedName name="Bőny" localSheetId="6">'10622007'!$C$1381:$F$1381</definedName>
    <definedName name="Bőny">'10622006'!$C$1381:$F$1381</definedName>
    <definedName name="Börcs" localSheetId="6">'10622007'!$C$1382:$F$1382</definedName>
    <definedName name="Börcs">'10622006'!$C$1382:$F$1382</definedName>
    <definedName name="Börzönce" localSheetId="6">'10622007'!$C$1383:$F$1383</definedName>
    <definedName name="Börzönce">'10622006'!$C$1383:$F$1383</definedName>
    <definedName name="Bősárkány" localSheetId="6">'10622007'!$C$1384:$F$1384</definedName>
    <definedName name="Bősárkány">'10622006'!$C$1384:$F$1384</definedName>
    <definedName name="Bőszénfa" localSheetId="6">'10622007'!$C$1385:$F$1385</definedName>
    <definedName name="Bőszénfa">'10622006'!$C$1385:$F$1385</definedName>
    <definedName name="Bucsa" localSheetId="6">'10622007'!$C$1386:$F$1386</definedName>
    <definedName name="Bucsa">'10622006'!$C$1386:$F$1386</definedName>
    <definedName name="Bucsu" localSheetId="6">'10622007'!$C$1387:$F$1387</definedName>
    <definedName name="Bucsu">'10622006'!$C$1387:$F$1387</definedName>
    <definedName name="Búcsúszentlászló" localSheetId="6">'10622007'!$C$1388:$F$1388</definedName>
    <definedName name="Búcsúszentlászló">'10622006'!$C$1388:$F$1388</definedName>
    <definedName name="Bucsuta" localSheetId="6">'10622007'!$C$1389:$F$1389</definedName>
    <definedName name="Bucsuta">'10622006'!$C$1389:$F$1389</definedName>
    <definedName name="Budajenő" localSheetId="6">'10622007'!$C$1390:$F$1390</definedName>
    <definedName name="Budajenő">'10622006'!$C$1390:$F$1390</definedName>
    <definedName name="Budakalász" localSheetId="6">'10622007'!$C$1391:$F$1391</definedName>
    <definedName name="Budakalász">'10622006'!$C$1391:$F$1391</definedName>
    <definedName name="Budakeszi" localSheetId="6">'10622007'!$C$1392:$F$1392</definedName>
    <definedName name="Budakeszi">'10622006'!$C$1392:$F$1392</definedName>
    <definedName name="Budaörs" localSheetId="6">'10622007'!$C$1393:$F$1393</definedName>
    <definedName name="Budaörs">'10622006'!$C$1393:$F$1393</definedName>
    <definedName name="Budapest" localSheetId="6">'10622007'!$C$1394:$F$1394</definedName>
    <definedName name="Budapest">'10622006'!$C$1394:$F$1394</definedName>
    <definedName name="Bugac" localSheetId="6">'10622007'!$C$1395:$F$1395</definedName>
    <definedName name="Bugac">'10622006'!$C$1395:$F$1395</definedName>
    <definedName name="Bugacpusztaháza" localSheetId="6">'10622007'!$C$1396:$F$1396</definedName>
    <definedName name="Bugacpusztaháza">'10622006'!$C$1396:$F$1396</definedName>
    <definedName name="Bugyi" localSheetId="6">'10622007'!$C$1397:$F$1397</definedName>
    <definedName name="Bugyi">'10622006'!$C$1397:$F$1397</definedName>
    <definedName name="Buj" localSheetId="6">'10622007'!$C$1398:$F$1398</definedName>
    <definedName name="Buj">'10622006'!$C$1398:$F$1398</definedName>
    <definedName name="Buják" localSheetId="6">'10622007'!$C$1399:$F$1399</definedName>
    <definedName name="Buják">'10622006'!$C$1399:$F$1399</definedName>
    <definedName name="Buzsák" localSheetId="6">'10622007'!$C$1400:$F$1400</definedName>
    <definedName name="Buzsák">'10622006'!$C$1400:$F$1400</definedName>
    <definedName name="Bük" localSheetId="6">'10622007'!$C$1401:$F$1401</definedName>
    <definedName name="Bük">'10622006'!$C$1401:$F$1401</definedName>
    <definedName name="Bükkábrány" localSheetId="6">'10622007'!$C$1402:$F$1402</definedName>
    <definedName name="Bükkábrány">'10622006'!$C$1402:$F$1402</definedName>
    <definedName name="Bükkaranyos" localSheetId="6">'10622007'!$C$1403:$F$1403</definedName>
    <definedName name="Bükkaranyos">'10622006'!$C$1403:$F$1403</definedName>
    <definedName name="Bükkmogyorósd" localSheetId="6">'10622007'!$C$1404:$F$1404</definedName>
    <definedName name="Bükkmogyorósd">'10622006'!$C$1404:$F$1404</definedName>
    <definedName name="Bükkösd" localSheetId="6">'10622007'!$C$1405:$F$1405</definedName>
    <definedName name="Bükkösd">'10622006'!$C$1405:$F$1405</definedName>
    <definedName name="Bükkszék" localSheetId="6">'10622007'!$C$1406:$F$1406</definedName>
    <definedName name="Bükkszék">'10622006'!$C$1406:$F$1406</definedName>
    <definedName name="Bükkszenterzsébet" localSheetId="6">'10622007'!$C$1407:$F$1407</definedName>
    <definedName name="Bükkszenterzsébet">'10622006'!$C$1407:$F$1407</definedName>
    <definedName name="Bükkszentkereszt" localSheetId="6">'10622007'!$C$1408:$F$1408</definedName>
    <definedName name="Bükkszentkereszt">'10622006'!$C$1408:$F$1408</definedName>
    <definedName name="Bükkszentmárton" localSheetId="6">'10622007'!$C$1409:$F$1409</definedName>
    <definedName name="Bükkszentmárton">'10622006'!$C$1409:$F$1409</definedName>
    <definedName name="Bükkzsérc" localSheetId="6">'10622007'!$C$1410:$F$1410</definedName>
    <definedName name="Bükkzsérc">'10622006'!$C$1410:$F$1410</definedName>
    <definedName name="Bürüs" localSheetId="6">'10622007'!$C$1411:$F$1411</definedName>
    <definedName name="Bürüs">'10622006'!$C$1411:$F$1411</definedName>
    <definedName name="Büssü" localSheetId="6">'10622007'!$C$1412:$F$1412</definedName>
    <definedName name="Büssü">'10622006'!$C$1412:$F$1412</definedName>
    <definedName name="Büttös" localSheetId="6">'10622007'!$C$1413:$F$1413</definedName>
    <definedName name="Büttös">'10622006'!$C$1413:$F$1413</definedName>
    <definedName name="Cák" localSheetId="6">'10622007'!$C$1414:$F$1414</definedName>
    <definedName name="Cák">'10622006'!$C$1414:$F$1414</definedName>
    <definedName name="Cakóháza" localSheetId="6">'10622007'!$C$1415:$F$1415</definedName>
    <definedName name="Cakóháza">'10622006'!$C$1415:$F$1415</definedName>
    <definedName name="Cece" localSheetId="6">'10622007'!$C$1416:$F$1416</definedName>
    <definedName name="Cece">'10622006'!$C$1416:$F$1416</definedName>
    <definedName name="Cégénydányád" localSheetId="6">'10622007'!$C$1417:$F$1417</definedName>
    <definedName name="Cégénydányád">'10622006'!$C$1417:$F$1417</definedName>
    <definedName name="Cegléd" localSheetId="6">'10622007'!$C$1418:$F$1418</definedName>
    <definedName name="Cegléd">'10622006'!$C$1418:$F$1418</definedName>
    <definedName name="Ceglédbercel" localSheetId="6">'10622007'!$C$1419:$F$1419</definedName>
    <definedName name="Ceglédbercel">'10622006'!$C$1419:$F$1419</definedName>
    <definedName name="Celldömölk" localSheetId="6">'10622007'!$C$1420:$F$1420</definedName>
    <definedName name="Celldömölk">'10622006'!$C$1420:$F$1420</definedName>
    <definedName name="Cered" localSheetId="6">'10622007'!$C$1421:$F$1421</definedName>
    <definedName name="Cered">'10622006'!$C$1421:$F$1421</definedName>
    <definedName name="Chernelházadamonya" localSheetId="6">'10622007'!$C$1422:$F$1422</definedName>
    <definedName name="Chernelházadamonya">'10622006'!$C$1422:$F$1422</definedName>
    <definedName name="Cibakháza" localSheetId="6">'10622007'!$C$1423:$F$1423</definedName>
    <definedName name="Cibakháza">'10622006'!$C$1423:$F$1423</definedName>
    <definedName name="Cigánd" localSheetId="6">'10622007'!$C$1424:$F$1424</definedName>
    <definedName name="Cigánd">'10622006'!$C$1424:$F$1424</definedName>
    <definedName name="Cikó" localSheetId="6">'10622007'!$C$1425:$F$1425</definedName>
    <definedName name="Cikó">'10622006'!$C$1425:$F$1425</definedName>
    <definedName name="Cirák" localSheetId="6">'10622007'!$C$1426:$F$1426</definedName>
    <definedName name="Cirák">'10622006'!$C$1426:$F$1426</definedName>
    <definedName name="Cún" localSheetId="6">'10622007'!$C$1427:$F$1427</definedName>
    <definedName name="Cún">'10622006'!$C$1427:$F$1427</definedName>
    <definedName name="Csabacsűd" localSheetId="6">'10622007'!$C$1428:$F$1428</definedName>
    <definedName name="Csabacsűd">'10622006'!$C$1428:$F$1428</definedName>
    <definedName name="Csabaszabadi" localSheetId="6">'10622007'!$C$1429:$F$1429</definedName>
    <definedName name="Csabaszabadi">'10622006'!$C$1429:$F$1429</definedName>
    <definedName name="Csabdi" localSheetId="6">'10622007'!$C$1430:$F$1430</definedName>
    <definedName name="Csabdi">'10622006'!$C$1430:$F$1430</definedName>
    <definedName name="Csabrendek" localSheetId="6">'10622007'!$C$1431:$F$1431</definedName>
    <definedName name="Csabrendek">'10622006'!$C$1431:$F$1431</definedName>
    <definedName name="Csáfordjánosfa" localSheetId="6">'10622007'!$C$1432:$F$1432</definedName>
    <definedName name="Csáfordjánosfa">'10622006'!$C$1432:$F$1432</definedName>
    <definedName name="Csaholc" localSheetId="6">'10622007'!$C$1433:$F$1433</definedName>
    <definedName name="Csaholc">'10622006'!$C$1433:$F$1433</definedName>
    <definedName name="Csajág" localSheetId="6">'10622007'!$C$1434:$F$1434</definedName>
    <definedName name="Csajág">'10622006'!$C$1434:$F$1434</definedName>
    <definedName name="Csákány" localSheetId="6">'10622007'!$C$1435:$F$1435</definedName>
    <definedName name="Csákány">'10622006'!$C$1435:$F$1435</definedName>
    <definedName name="Csákánydoroszló" localSheetId="6">'10622007'!$C$1436:$F$1436</definedName>
    <definedName name="Csákánydoroszló">'10622006'!$C$1436:$F$1436</definedName>
    <definedName name="Csákberény" localSheetId="6">'10622007'!$C$1437:$F$1437</definedName>
    <definedName name="Csákberény">'10622006'!$C$1437:$F$1437</definedName>
    <definedName name="Csákvár" localSheetId="6">'10622007'!$C$1438:$F$1438</definedName>
    <definedName name="Csákvár">'10622006'!$C$1438:$F$1438</definedName>
    <definedName name="Csanádalberti" localSheetId="6">'10622007'!$C$1439:$F$1439</definedName>
    <definedName name="Csanádalberti">'10622006'!$C$1439:$F$1439</definedName>
    <definedName name="Csanádapáca" localSheetId="6">'10622007'!$C$1440:$F$1440</definedName>
    <definedName name="Csanádapáca">'10622006'!$C$1440:$F$1440</definedName>
    <definedName name="Csanádpalota" localSheetId="6">'10622007'!$C$1441:$F$1441</definedName>
    <definedName name="Csanádpalota">'10622006'!$C$1441:$F$1441</definedName>
    <definedName name="Csánig" localSheetId="6">'10622007'!$C$1442:$F$1442</definedName>
    <definedName name="Csánig">'10622006'!$C$1442:$F$1442</definedName>
    <definedName name="Csány" localSheetId="6">'10622007'!$C$1443:$F$1443</definedName>
    <definedName name="Csány">'10622006'!$C$1443:$F$1443</definedName>
    <definedName name="Csányoszró" localSheetId="6">'10622007'!$C$1444:$F$1444</definedName>
    <definedName name="Csányoszró">'10622006'!$C$1444:$F$1444</definedName>
    <definedName name="Csanytelek" localSheetId="6">'10622007'!$C$1445:$F$1445</definedName>
    <definedName name="Csanytelek">'10622006'!$C$1445:$F$1445</definedName>
    <definedName name="Csapi" localSheetId="6">'10622007'!$C$1446:$F$1446</definedName>
    <definedName name="Csapi">'10622006'!$C$1446:$F$1446</definedName>
    <definedName name="Csapod" localSheetId="6">'10622007'!$C$1447:$F$1447</definedName>
    <definedName name="Csapod">'10622006'!$C$1447:$F$1447</definedName>
    <definedName name="Csárdaszállás" localSheetId="6">'10622007'!$C$1448:$F$1448</definedName>
    <definedName name="Csárdaszállás">'10622006'!$C$1448:$F$1448</definedName>
    <definedName name="Csarnóta" localSheetId="6">'10622007'!$C$1449:$F$1449</definedName>
    <definedName name="Csarnóta">'10622006'!$C$1449:$F$1449</definedName>
    <definedName name="Csaroda" localSheetId="6">'10622007'!$C$1450:$F$1450</definedName>
    <definedName name="Csaroda">'10622006'!$C$1450:$F$1450</definedName>
    <definedName name="Császár" localSheetId="6">'10622007'!$C$1451:$F$1451</definedName>
    <definedName name="Császár">'10622006'!$C$1451:$F$1451</definedName>
    <definedName name="Császártöltés" localSheetId="6">'10622007'!$C$1452:$F$1452</definedName>
    <definedName name="Császártöltés">'10622006'!$C$1452:$F$1452</definedName>
    <definedName name="Császló" localSheetId="6">'10622007'!$C$1453:$F$1453</definedName>
    <definedName name="Császló">'10622006'!$C$1453:$F$1453</definedName>
    <definedName name="Csátalja" localSheetId="6">'10622007'!$C$1454:$F$1454</definedName>
    <definedName name="Csátalja">'10622006'!$C$1454:$F$1454</definedName>
    <definedName name="Csatár" localSheetId="6">'10622007'!$C$1455:$F$1455</definedName>
    <definedName name="Csatár">'10622006'!$C$1455:$F$1455</definedName>
    <definedName name="Csataszög" localSheetId="6">'10622007'!$C$1456:$F$1456</definedName>
    <definedName name="Csataszög">'10622006'!$C$1456:$F$1456</definedName>
    <definedName name="Csatka" localSheetId="6">'10622007'!$C$1457:$F$1457</definedName>
    <definedName name="Csatka">'10622006'!$C$1457:$F$1457</definedName>
    <definedName name="Csávoly" localSheetId="6">'10622007'!$C$1458:$F$1458</definedName>
    <definedName name="Csávoly">'10622006'!$C$1458:$F$1458</definedName>
    <definedName name="Csebény" localSheetId="6">'10622007'!$C$1459:$F$1459</definedName>
    <definedName name="Csebény">'10622006'!$C$1459:$F$1459</definedName>
    <definedName name="Csécse" localSheetId="6">'10622007'!$C$1460:$F$1460</definedName>
    <definedName name="Csécse">'10622006'!$C$1460:$F$1460</definedName>
    <definedName name="Csegöld" localSheetId="6">'10622007'!$C$1461:$F$1461</definedName>
    <definedName name="Csegöld">'10622006'!$C$1461:$F$1461</definedName>
    <definedName name="Csehbánya" localSheetId="6">'10622007'!$C$1462:$F$1462</definedName>
    <definedName name="Csehbánya">'10622006'!$C$1462:$F$1462</definedName>
    <definedName name="Csehi" localSheetId="6">'10622007'!$C$1463:$F$1463</definedName>
    <definedName name="Csehi">'10622006'!$C$1463:$F$1463</definedName>
    <definedName name="Csehimindszent" localSheetId="6">'10622007'!$C$1464:$F$1464</definedName>
    <definedName name="Csehimindszent">'10622006'!$C$1464:$F$1464</definedName>
    <definedName name="Csém" localSheetId="6">'10622007'!$C$1465:$F$1465</definedName>
    <definedName name="Csém">'10622006'!$C$1465:$F$1465</definedName>
    <definedName name="Csemő" localSheetId="6">'10622007'!$C$1466:$F$1466</definedName>
    <definedName name="Csemő">'10622006'!$C$1466:$F$1466</definedName>
    <definedName name="Csempeszkopács" localSheetId="6">'10622007'!$C$1467:$F$1467</definedName>
    <definedName name="Csempeszkopács">'10622006'!$C$1467:$F$1467</definedName>
    <definedName name="Csengele" localSheetId="6">'10622007'!$C$1468:$F$1468</definedName>
    <definedName name="Csengele">'10622006'!$C$1468:$F$1468</definedName>
    <definedName name="Csenger" localSheetId="6">'10622007'!$C$1469:$F$1469</definedName>
    <definedName name="Csenger">'10622006'!$C$1469:$F$1469</definedName>
    <definedName name="Csengersima" localSheetId="6">'10622007'!$C$1470:$F$1470</definedName>
    <definedName name="Csengersima">'10622006'!$C$1470:$F$1470</definedName>
    <definedName name="Csengerújfalu" localSheetId="6">'10622007'!$C$1471:$F$1471</definedName>
    <definedName name="Csengerújfalu">'10622006'!$C$1471:$F$1471</definedName>
    <definedName name="Csengőd" localSheetId="6">'10622007'!$C$1472:$F$1472</definedName>
    <definedName name="Csengőd">'10622006'!$C$1472:$F$1472</definedName>
    <definedName name="Csénye" localSheetId="6">'10622007'!$C$1473:$F$1473</definedName>
    <definedName name="Csénye">'10622006'!$C$1473:$F$1473</definedName>
    <definedName name="Csenyéte" localSheetId="6">'10622007'!$C$1474:$F$1474</definedName>
    <definedName name="Csenyéte">'10622006'!$C$1474:$F$1474</definedName>
    <definedName name="Csép" localSheetId="6">'10622007'!$C$1475:$F$1475</definedName>
    <definedName name="Csép">'10622006'!$C$1475:$F$1475</definedName>
    <definedName name="Csépa" localSheetId="6">'10622007'!$C$1476:$F$1476</definedName>
    <definedName name="Csépa">'10622006'!$C$1476:$F$1476</definedName>
    <definedName name="Csepreg" localSheetId="6">'10622007'!$C$1477:$F$1477</definedName>
    <definedName name="Csepreg">'10622006'!$C$1477:$F$1477</definedName>
    <definedName name="Csér" localSheetId="6">'10622007'!$C$1478:$F$1478</definedName>
    <definedName name="Csér">'10622006'!$C$1478:$F$1478</definedName>
    <definedName name="Cserdi" localSheetId="6">'10622007'!$C$1479:$F$1479</definedName>
    <definedName name="Cserdi">'10622006'!$C$1479:$F$1479</definedName>
    <definedName name="Cserénfa" localSheetId="6">'10622007'!$C$1480:$F$1480</definedName>
    <definedName name="Cserénfa">'10622006'!$C$1480:$F$1480</definedName>
    <definedName name="Cserépfalu" localSheetId="6">'10622007'!$C$1481:$F$1481</definedName>
    <definedName name="Cserépfalu">'10622006'!$C$1481:$F$1481</definedName>
    <definedName name="Cserépváralja" localSheetId="6">'10622007'!$C$1482:$F$1482</definedName>
    <definedName name="Cserépváralja">'10622006'!$C$1482:$F$1482</definedName>
    <definedName name="Cserháthaláp" localSheetId="6">'10622007'!$C$1483:$F$1483</definedName>
    <definedName name="Cserháthaláp">'10622006'!$C$1483:$F$1483</definedName>
    <definedName name="Cserhátsurány" localSheetId="6">'10622007'!$C$1484:$F$1484</definedName>
    <definedName name="Cserhátsurány">'10622006'!$C$1484:$F$1484</definedName>
    <definedName name="Cserhátszentiván" localSheetId="6">'10622007'!$C$1485:$F$1485</definedName>
    <definedName name="Cserhátszentiván">'10622006'!$C$1485:$F$1485</definedName>
    <definedName name="Cserkeszőlő" localSheetId="6">'10622007'!$C$1486:$F$1486</definedName>
    <definedName name="Cserkeszőlő">'10622006'!$C$1486:$F$1486</definedName>
    <definedName name="Cserkút" localSheetId="6">'10622007'!$C$1487:$F$1487</definedName>
    <definedName name="Cserkút">'10622006'!$C$1487:$F$1487</definedName>
    <definedName name="Csernely" localSheetId="6">'10622007'!$C$1488:$F$1488</definedName>
    <definedName name="Csernely">'10622006'!$C$1488:$F$1488</definedName>
    <definedName name="Cserszegtomaj" localSheetId="6">'10622007'!$C$1489:$F$1489</definedName>
    <definedName name="Cserszegtomaj">'10622006'!$C$1489:$F$1489</definedName>
    <definedName name="Csertalakos" localSheetId="6">'10622007'!$C$1490:$F$1490</definedName>
    <definedName name="Csertalakos">'10622006'!$C$1490:$F$1490</definedName>
    <definedName name="Csertő" localSheetId="6">'10622007'!$C$1491:$F$1491</definedName>
    <definedName name="Csertő">'10622006'!$C$1491:$F$1491</definedName>
    <definedName name="Csesznek" localSheetId="6">'10622007'!$C$1492:$F$1492</definedName>
    <definedName name="Csesznek">'10622006'!$C$1492:$F$1492</definedName>
    <definedName name="Csesztreg" localSheetId="6">'10622007'!$C$1493:$F$1493</definedName>
    <definedName name="Csesztreg">'10622006'!$C$1493:$F$1493</definedName>
    <definedName name="Csesztve" localSheetId="6">'10622007'!$C$1494:$F$1494</definedName>
    <definedName name="Csesztve">'10622006'!$C$1494:$F$1494</definedName>
    <definedName name="Csetény" localSheetId="6">'10622007'!$C$1495:$F$1495</definedName>
    <definedName name="Csetény">'10622006'!$C$1495:$F$1495</definedName>
    <definedName name="Csévharaszt" localSheetId="6">'10622007'!$C$1496:$F$1496</definedName>
    <definedName name="Csévharaszt">'10622006'!$C$1496:$F$1496</definedName>
    <definedName name="Csibrák" localSheetId="6">'10622007'!$C$1497:$F$1497</definedName>
    <definedName name="Csibrák">'10622006'!$C$1497:$F$1497</definedName>
    <definedName name="Csikéria" localSheetId="6">'10622007'!$C$1498:$F$1498</definedName>
    <definedName name="Csikéria">'10622006'!$C$1498:$F$1498</definedName>
    <definedName name="Csikóstőttős" localSheetId="6">'10622007'!$C$1499:$F$1499</definedName>
    <definedName name="Csikóstőttős">'10622006'!$C$1499:$F$1499</definedName>
    <definedName name="Csikvánd" localSheetId="6">'10622007'!$C$1500:$F$1500</definedName>
    <definedName name="Csikvánd">'10622006'!$C$1500:$F$1500</definedName>
    <definedName name="Csincse" localSheetId="6">'10622007'!$C$1501:$F$1501</definedName>
    <definedName name="Csincse">'10622006'!$C$1501:$F$1501</definedName>
    <definedName name="Csipkerek" localSheetId="6">'10622007'!$C$1502:$F$1502</definedName>
    <definedName name="Csipkerek">'10622006'!$C$1502:$F$1502</definedName>
    <definedName name="Csitár" localSheetId="6">'10622007'!$C$1503:$F$1503</definedName>
    <definedName name="Csitár">'10622006'!$C$1503:$F$1503</definedName>
    <definedName name="Csobád" localSheetId="6">'10622007'!$C$1504:$F$1504</definedName>
    <definedName name="Csobád">'10622006'!$C$1504:$F$1504</definedName>
    <definedName name="Csobaj" localSheetId="6">'10622007'!$C$1505:$F$1505</definedName>
    <definedName name="Csobaj">'10622006'!$C$1505:$F$1505</definedName>
    <definedName name="Csobánka" localSheetId="6">'10622007'!$C$1506:$F$1506</definedName>
    <definedName name="Csobánka">'10622006'!$C$1506:$F$1506</definedName>
    <definedName name="Csókakő" localSheetId="6">'10622007'!$C$1507:$F$1507</definedName>
    <definedName name="Csókakő">'10622006'!$C$1507:$F$1507</definedName>
    <definedName name="Csokonyavisonta" localSheetId="6">'10622007'!$C$1508:$F$1508</definedName>
    <definedName name="Csokonyavisonta">'10622006'!$C$1508:$F$1508</definedName>
    <definedName name="Csokvaomány" localSheetId="6">'10622007'!$C$1509:$F$1509</definedName>
    <definedName name="Csokvaomány">'10622006'!$C$1509:$F$1509</definedName>
    <definedName name="Csolnok" localSheetId="6">'10622007'!$C$1510:$F$1510</definedName>
    <definedName name="Csolnok">'10622006'!$C$1510:$F$1510</definedName>
    <definedName name="Csólyospálos" localSheetId="6">'10622007'!$C$1511:$F$1511</definedName>
    <definedName name="Csólyospálos">'10622006'!$C$1511:$F$1511</definedName>
    <definedName name="Csoma" localSheetId="6">'10622007'!$C$1512:$F$1512</definedName>
    <definedName name="Csoma">'10622006'!$C$1512:$F$1512</definedName>
    <definedName name="Csomád" localSheetId="6">'10622007'!$C$1513:$F$1513</definedName>
    <definedName name="Csomád">'10622006'!$C$1513:$F$1513</definedName>
    <definedName name="Csombárd" localSheetId="6">'10622007'!$C$1514:$F$1514</definedName>
    <definedName name="Csombárd">'10622006'!$C$1514:$F$1514</definedName>
    <definedName name="Csongrád" localSheetId="6">'10622007'!$C$1515:$F$1515</definedName>
    <definedName name="Csongrád">'10622006'!$C$1515:$F$1515</definedName>
    <definedName name="Csonkahegyhát" localSheetId="6">'10622007'!$C$1516:$F$1516</definedName>
    <definedName name="Csonkahegyhát">'10622006'!$C$1516:$F$1516</definedName>
    <definedName name="Csonkamindszent" localSheetId="6">'10622007'!$C$1517:$F$1517</definedName>
    <definedName name="Csonkamindszent">'10622006'!$C$1517:$F$1517</definedName>
    <definedName name="Csopak" localSheetId="6">'10622007'!$C$1518:$F$1518</definedName>
    <definedName name="Csopak">'10622006'!$C$1518:$F$1518</definedName>
    <definedName name="Csór" localSheetId="6">'10622007'!$C$1519:$F$1519</definedName>
    <definedName name="Csór">'10622006'!$C$1519:$F$1519</definedName>
    <definedName name="Csorna" localSheetId="6">'10622007'!$C$1520:$F$1520</definedName>
    <definedName name="Csorna">'10622006'!$C$1520:$F$1520</definedName>
    <definedName name="Csorvás" localSheetId="6">'10622007'!$C$1521:$F$1521</definedName>
    <definedName name="Csorvás">'10622006'!$C$1521:$F$1521</definedName>
    <definedName name="Csót" localSheetId="6">'10622007'!$C$1522:$F$1522</definedName>
    <definedName name="Csót">'10622006'!$C$1522:$F$1522</definedName>
    <definedName name="Csöde" localSheetId="6">'10622007'!$C$1523:$F$1523</definedName>
    <definedName name="Csöde">'10622006'!$C$1523:$F$1523</definedName>
    <definedName name="Csögle" localSheetId="6">'10622007'!$C$1524:$F$1524</definedName>
    <definedName name="Csögle">'10622006'!$C$1524:$F$1524</definedName>
    <definedName name="Csökmő" localSheetId="6">'10622007'!$C$1525:$F$1525</definedName>
    <definedName name="Csökmő">'10622006'!$C$1525:$F$1525</definedName>
    <definedName name="Csököly" localSheetId="6">'10622007'!$C$1526:$F$1526</definedName>
    <definedName name="Csököly">'10622006'!$C$1526:$F$1526</definedName>
    <definedName name="Csömend" localSheetId="6">'10622007'!$C$1527:$F$1527</definedName>
    <definedName name="Csömend">'10622006'!$C$1527:$F$1527</definedName>
    <definedName name="Csömödér" localSheetId="6">'10622007'!$C$1528:$F$1528</definedName>
    <definedName name="Csömödér">'10622006'!$C$1528:$F$1528</definedName>
    <definedName name="Csömör" localSheetId="6">'10622007'!$C$1529:$F$1529</definedName>
    <definedName name="Csömör">'10622006'!$C$1529:$F$1529</definedName>
    <definedName name="Csönge" localSheetId="6">'10622007'!$C$1530:$F$1530</definedName>
    <definedName name="Csönge">'10622006'!$C$1530:$F$1530</definedName>
    <definedName name="Csörnyeföld" localSheetId="6">'10622007'!$C$1531:$F$1531</definedName>
    <definedName name="Csörnyeföld">'10622006'!$C$1531:$F$1531</definedName>
    <definedName name="Csörög" localSheetId="6">'10622007'!$C$1532:$F$1532</definedName>
    <definedName name="Csörög">'10622006'!$C$1532:$F$1532</definedName>
    <definedName name="Csörötnek" localSheetId="6">'10622007'!$C$1533:$F$1533</definedName>
    <definedName name="Csörötnek">'10622006'!$C$1533:$F$1533</definedName>
    <definedName name="Csősz" localSheetId="6">'10622007'!$C$1534:$F$1534</definedName>
    <definedName name="Csősz">'10622006'!$C$1534:$F$1534</definedName>
    <definedName name="Csővár" localSheetId="6">'10622007'!$C$1535:$F$1535</definedName>
    <definedName name="Csővár">'10622006'!$C$1535:$F$1535</definedName>
    <definedName name="Csurgó" localSheetId="6">'10622007'!$C$1536:$F$1536</definedName>
    <definedName name="Csurgó">'10622006'!$C$1536:$F$1536</definedName>
    <definedName name="Csurgónagymarton" localSheetId="6">'10622007'!$C$1537:$F$1537</definedName>
    <definedName name="Csurgónagymarton">'10622006'!$C$1537:$F$1537</definedName>
    <definedName name="Dabas" localSheetId="6">'10622007'!$C$1538:$F$1538</definedName>
    <definedName name="Dabas">'10622006'!$C$1538:$F$1538</definedName>
    <definedName name="Dabronc" localSheetId="6">'10622007'!$C$1539:$F$1539</definedName>
    <definedName name="Dabronc">'10622006'!$C$1539:$F$1539</definedName>
    <definedName name="Dabrony" localSheetId="6">'10622007'!$C$1540:$F$1540</definedName>
    <definedName name="Dabrony">'10622006'!$C$1540:$F$1540</definedName>
    <definedName name="Dad" localSheetId="6">'10622007'!$C$1541:$F$1541</definedName>
    <definedName name="Dad">'10622006'!$C$1541:$F$1541</definedName>
    <definedName name="Dág" localSheetId="6">'10622007'!$C$1542:$F$1542</definedName>
    <definedName name="Dág">'10622006'!$C$1542:$F$1542</definedName>
    <definedName name="Dáka" localSheetId="6">'10622007'!$C$1543:$F$1543</definedName>
    <definedName name="Dáka">'10622006'!$C$1543:$F$1543</definedName>
    <definedName name="Dalmand" localSheetId="6">'10622007'!$C$1544:$F$1544</definedName>
    <definedName name="Dalmand">'10622006'!$C$1544:$F$1544</definedName>
    <definedName name="Damak" localSheetId="6">'10622007'!$C$1545:$F$1545</definedName>
    <definedName name="Damak">'10622006'!$C$1545:$F$1545</definedName>
    <definedName name="Dámóc" localSheetId="6">'10622007'!$C$1546:$F$1546</definedName>
    <definedName name="Dámóc">'10622006'!$C$1546:$F$1546</definedName>
    <definedName name="Dánszentmiklós" localSheetId="6">'10622007'!$C$1547:$F$1547</definedName>
    <definedName name="Dánszentmiklós">'10622006'!$C$1547:$F$1547</definedName>
    <definedName name="Dány" localSheetId="6">'10622007'!$C$1548:$F$1548</definedName>
    <definedName name="Dány">'10622006'!$C$1548:$F$1548</definedName>
    <definedName name="Daraboshegy" localSheetId="6">'10622007'!$C$1549:$F$1549</definedName>
    <definedName name="Daraboshegy">'10622006'!$C$1549:$F$1549</definedName>
    <definedName name="Darány" localSheetId="6">'10622007'!$C$1550:$F$1550</definedName>
    <definedName name="Darány">'10622006'!$C$1550:$F$1550</definedName>
    <definedName name="Darnó" localSheetId="6">'10622007'!$C$1551:$F$1551</definedName>
    <definedName name="Darnó">'10622006'!$C$1551:$F$1551</definedName>
    <definedName name="Darnózseli" localSheetId="6">'10622007'!$C$1552:$F$1552</definedName>
    <definedName name="Darnózseli">'10622006'!$C$1552:$F$1552</definedName>
    <definedName name="Daruszentmiklós" localSheetId="6">'10622007'!$C$1553:$F$1553</definedName>
    <definedName name="Daruszentmiklós">'10622006'!$C$1553:$F$1553</definedName>
    <definedName name="Darvas" localSheetId="6">'10622007'!$C$1554:$F$1554</definedName>
    <definedName name="Darvas">'10622006'!$C$1554:$F$1554</definedName>
    <definedName name="Dávod" localSheetId="6">'10622007'!$C$1555:$F$1555</definedName>
    <definedName name="Dávod">'10622006'!$C$1555:$F$1555</definedName>
    <definedName name="Debercsény" localSheetId="6">'10622007'!$C$1556:$F$1556</definedName>
    <definedName name="Debercsény">'10622006'!$C$1556:$F$1556</definedName>
    <definedName name="Debrecen" localSheetId="6">'10622007'!$C$1557:$F$1557</definedName>
    <definedName name="Debrecen">'10622006'!$C$1557:$F$1557</definedName>
    <definedName name="Debréte" localSheetId="6">'10622007'!$C$1558:$F$1558</definedName>
    <definedName name="Debréte">'10622006'!$C$1558:$F$1558</definedName>
    <definedName name="Decs" localSheetId="6">'10622007'!$C$1559:$F$1559</definedName>
    <definedName name="Decs">'10622006'!$C$1559:$F$1559</definedName>
    <definedName name="Dédestapolcsány" localSheetId="6">'10622007'!$C$1560:$F$1560</definedName>
    <definedName name="Dédestapolcsány">'10622006'!$C$1560:$F$1560</definedName>
    <definedName name="Dég" localSheetId="6">'10622007'!$C$1561:$F$1561</definedName>
    <definedName name="Dég">'10622006'!$C$1561:$F$1561</definedName>
    <definedName name="Dejtár" localSheetId="6">'10622007'!$C$1562:$F$1562</definedName>
    <definedName name="Dejtár">'10622006'!$C$1562:$F$1562</definedName>
    <definedName name="Délegyháza" localSheetId="6">'10622007'!$C$1563:$F$1563</definedName>
    <definedName name="Délegyháza">'10622006'!$C$1563:$F$1563</definedName>
    <definedName name="Demecser" localSheetId="6">'10622007'!$C$1564:$F$1564</definedName>
    <definedName name="Demecser">'10622006'!$C$1564:$F$1564</definedName>
    <definedName name="Demjén" localSheetId="6">'10622007'!$C$1565:$F$1565</definedName>
    <definedName name="Demjén">'10622006'!$C$1565:$F$1565</definedName>
    <definedName name="Dencsháza" localSheetId="6">'10622007'!$C$1566:$F$1566</definedName>
    <definedName name="Dencsháza">'10622006'!$C$1566:$F$1566</definedName>
    <definedName name="Dénesfa" localSheetId="6">'10622007'!$C$1567:$F$1567</definedName>
    <definedName name="Dénesfa">'10622006'!$C$1567:$F$1567</definedName>
    <definedName name="Derecske" localSheetId="6">'10622007'!$C$1568:$F$1568</definedName>
    <definedName name="Derecske">'10622006'!$C$1568:$F$1568</definedName>
    <definedName name="Derekegyház" localSheetId="6">'10622007'!$C$1569:$F$1569</definedName>
    <definedName name="Derekegyház">'10622006'!$C$1569:$F$1569</definedName>
    <definedName name="Deszk" localSheetId="6">'10622007'!$C$1570:$F$1570</definedName>
    <definedName name="Deszk">'10622006'!$C$1570:$F$1570</definedName>
    <definedName name="Detek" localSheetId="6">'10622007'!$C$1571:$F$1571</definedName>
    <definedName name="Detek">'10622006'!$C$1571:$F$1571</definedName>
    <definedName name="Detk" localSheetId="6">'10622007'!$C$1572:$F$1572</definedName>
    <definedName name="Detk">'10622006'!$C$1572:$F$1572</definedName>
    <definedName name="Dévaványa" localSheetId="6">'10622007'!$C$1573:$F$1573</definedName>
    <definedName name="Dévaványa">'10622006'!$C$1573:$F$1573</definedName>
    <definedName name="Devecser" localSheetId="6">'10622007'!$C$1574:$F$1574</definedName>
    <definedName name="Devecser">'10622006'!$C$1574:$F$1574</definedName>
    <definedName name="Dinnyeberki" localSheetId="6">'10622007'!$C$1575:$F$1575</definedName>
    <definedName name="Dinnyeberki">'10622006'!$C$1575:$F$1575</definedName>
    <definedName name="Diósberény" localSheetId="6">'10622007'!$C$1576:$F$1576</definedName>
    <definedName name="Diósberény">'10622006'!$C$1576:$F$1576</definedName>
    <definedName name="Diósd" localSheetId="6">'10622007'!$C$1577:$F$1577</definedName>
    <definedName name="Diósd">'10622006'!$C$1577:$F$1577</definedName>
    <definedName name="Diósjenő" localSheetId="6">'10622007'!$C$1578:$F$1578</definedName>
    <definedName name="Diósjenő">'10622006'!$C$1578:$F$1578</definedName>
    <definedName name="Dióskál" localSheetId="6">'10622007'!$C$1579:$F$1579</definedName>
    <definedName name="Dióskál">'10622006'!$C$1579:$F$1579</definedName>
    <definedName name="Diósviszló" localSheetId="6">'10622007'!$C$1580:$F$1580</definedName>
    <definedName name="Diósviszló">'10622006'!$C$1580:$F$1580</definedName>
    <definedName name="Doba" localSheetId="6">'10622007'!$C$1581:$F$1581</definedName>
    <definedName name="Doba">'10622006'!$C$1581:$F$1581</definedName>
    <definedName name="Doboz" localSheetId="6">'10622007'!$C$1582:$F$1582</definedName>
    <definedName name="Doboz">'10622006'!$C$1582:$F$1582</definedName>
    <definedName name="Dobri" localSheetId="6">'10622007'!$C$1583:$F$1583</definedName>
    <definedName name="Dobri">'10622006'!$C$1583:$F$1583</definedName>
    <definedName name="Dobronhegy" localSheetId="6">'10622007'!$C$1584:$F$1584</definedName>
    <definedName name="Dobronhegy">'10622006'!$C$1584:$F$1584</definedName>
    <definedName name="Dóc" localSheetId="6">'10622007'!$C$1585:$F$1585</definedName>
    <definedName name="Dóc">'10622006'!$C$1585:$F$1585</definedName>
    <definedName name="Domaháza" localSheetId="6">'10622007'!$C$1586:$F$1586</definedName>
    <definedName name="Domaháza">'10622006'!$C$1586:$F$1586</definedName>
    <definedName name="Domaszék" localSheetId="6">'10622007'!$C$1587:$F$1587</definedName>
    <definedName name="Domaszék">'10622006'!$C$1587:$F$1587</definedName>
    <definedName name="Dombegyház" localSheetId="6">'10622007'!$C$1588:$F$1588</definedName>
    <definedName name="Dombegyház">'10622006'!$C$1588:$F$1588</definedName>
    <definedName name="Dombiratos" localSheetId="6">'10622007'!$C$1589:$F$1589</definedName>
    <definedName name="Dombiratos">'10622006'!$C$1589:$F$1589</definedName>
    <definedName name="Dombóvár" localSheetId="6">'10622007'!$C$1590:$F$1590</definedName>
    <definedName name="Dombóvár">'10622006'!$C$1590:$F$1590</definedName>
    <definedName name="Dombrád" localSheetId="6">'10622007'!$C$1591:$F$1591</definedName>
    <definedName name="Dombrád">'10622006'!$C$1591:$F$1591</definedName>
    <definedName name="Domony" localSheetId="6">'10622007'!$C$1592:$F$1592</definedName>
    <definedName name="Domony">'10622006'!$C$1592:$F$1592</definedName>
    <definedName name="Domoszló" localSheetId="6">'10622007'!$C$1593:$F$1593</definedName>
    <definedName name="Domoszló">'10622006'!$C$1593:$F$1593</definedName>
    <definedName name="Dormánd" localSheetId="6">'10622007'!$C$1594:$F$1594</definedName>
    <definedName name="Dormánd">'10622006'!$C$1594:$F$1594</definedName>
    <definedName name="Dorog" localSheetId="6">'10622007'!$C$1595:$F$1595</definedName>
    <definedName name="Dorog">'10622006'!$C$1595:$F$1595</definedName>
    <definedName name="Dorogháza" localSheetId="6">'10622007'!$C$1596:$F$1596</definedName>
    <definedName name="Dorogháza">'10622006'!$C$1596:$F$1596</definedName>
    <definedName name="Dozmat" localSheetId="6">'10622007'!$C$1597:$F$1597</definedName>
    <definedName name="Dozmat">'10622006'!$C$1597:$F$1597</definedName>
    <definedName name="Döbörhegy" localSheetId="6">'10622007'!$C$1598:$F$1598</definedName>
    <definedName name="Döbörhegy">'10622006'!$C$1598:$F$1598</definedName>
    <definedName name="Döbröce" localSheetId="6">'10622007'!$C$1599:$F$1599</definedName>
    <definedName name="Döbröce">'10622006'!$C$1599:$F$1599</definedName>
    <definedName name="Döbrököz" localSheetId="6">'10622007'!$C$1600:$F$1600</definedName>
    <definedName name="Döbrököz">'10622006'!$C$1600:$F$1600</definedName>
    <definedName name="Döbrönte" localSheetId="6">'10622007'!$C$1601:$F$1601</definedName>
    <definedName name="Döbrönte">'10622006'!$C$1601:$F$1601</definedName>
    <definedName name="Döge" localSheetId="6">'10622007'!$C$1602:$F$1602</definedName>
    <definedName name="Döge">'10622006'!$C$1602:$F$1602</definedName>
    <definedName name="Dömös" localSheetId="6">'10622007'!$C$1603:$F$1603</definedName>
    <definedName name="Dömös">'10622006'!$C$1603:$F$1603</definedName>
    <definedName name="Dömsöd" localSheetId="6">'10622007'!$C$1604:$F$1604</definedName>
    <definedName name="Dömsöd">'10622006'!$C$1604:$F$1604</definedName>
    <definedName name="Dör" localSheetId="6">'10622007'!$C$1605:$F$1605</definedName>
    <definedName name="Dör">'10622006'!$C$1605:$F$1605</definedName>
    <definedName name="Dörgicse" localSheetId="6">'10622007'!$C$1606:$F$1606</definedName>
    <definedName name="Dörgicse">'10622006'!$C$1606:$F$1606</definedName>
    <definedName name="Döröske" localSheetId="6">'10622007'!$C$1607:$F$1607</definedName>
    <definedName name="Döröske">'10622006'!$C$1607:$F$1607</definedName>
    <definedName name="Dötk" localSheetId="6">'10622007'!$C$1608:$F$1608</definedName>
    <definedName name="Dötk">'10622006'!$C$1608:$F$1608</definedName>
    <definedName name="Dövény" localSheetId="6">'10622007'!$C$1609:$F$1609</definedName>
    <definedName name="Dövény">'10622006'!$C$1609:$F$1609</definedName>
    <definedName name="Drágszél" localSheetId="6">'10622007'!$C$1610:$F$1610</definedName>
    <definedName name="Drágszél">'10622006'!$C$1610:$F$1610</definedName>
    <definedName name="Drávacsehi" localSheetId="6">'10622007'!$C$1611:$F$1611</definedName>
    <definedName name="Drávacsehi">'10622006'!$C$1611:$F$1611</definedName>
    <definedName name="Drávacsepely" localSheetId="6">'10622007'!$C$1612:$F$1612</definedName>
    <definedName name="Drávacsepely">'10622006'!$C$1612:$F$1612</definedName>
    <definedName name="Drávafok" localSheetId="6">'10622007'!$C$1613:$F$1613</definedName>
    <definedName name="Drávafok">'10622006'!$C$1613:$F$1613</definedName>
    <definedName name="Drávagárdony" localSheetId="6">'10622007'!$C$1614:$F$1614</definedName>
    <definedName name="Drávagárdony">'10622006'!$C$1614:$F$1614</definedName>
    <definedName name="Drávaiványi" localSheetId="6">'10622007'!$C$1615:$F$1615</definedName>
    <definedName name="Drávaiványi">'10622006'!$C$1615:$F$1615</definedName>
    <definedName name="Drávakeresztúr" localSheetId="6">'10622007'!$C$1616:$F$1616</definedName>
    <definedName name="Drávakeresztúr">'10622006'!$C$1616:$F$1616</definedName>
    <definedName name="Drávapalkonya" localSheetId="6">'10622007'!$C$1617:$F$1617</definedName>
    <definedName name="Drávapalkonya">'10622006'!$C$1617:$F$1617</definedName>
    <definedName name="Drávapiski" localSheetId="6">'10622007'!$C$1618:$F$1618</definedName>
    <definedName name="Drávapiski">'10622006'!$C$1618:$F$1618</definedName>
    <definedName name="Drávaszabolcs" localSheetId="6">'10622007'!$C$1619:$F$1619</definedName>
    <definedName name="Drávaszabolcs">'10622006'!$C$1619:$F$1619</definedName>
    <definedName name="Drávaszerdahely" localSheetId="6">'10622007'!$C$1620:$F$1620</definedName>
    <definedName name="Drávaszerdahely">'10622006'!$C$1620:$F$1620</definedName>
    <definedName name="Drávasztára" localSheetId="6">'10622007'!$C$1621:$F$1621</definedName>
    <definedName name="Drávasztára">'10622006'!$C$1621:$F$1621</definedName>
    <definedName name="Drávatamási" localSheetId="6">'10622007'!$C$1622:$F$1622</definedName>
    <definedName name="Drávatamási">'10622006'!$C$1622:$F$1622</definedName>
    <definedName name="Drégelypalánk" localSheetId="6">'10622007'!$C$1623:$F$1623</definedName>
    <definedName name="Drégelypalánk">'10622006'!$C$1623:$F$1623</definedName>
    <definedName name="Dubicsány" localSheetId="6">'10622007'!$C$1624:$F$1624</definedName>
    <definedName name="Dubicsány">'10622006'!$C$1624:$F$1624</definedName>
    <definedName name="Dudar" localSheetId="6">'10622007'!$C$1625:$F$1625</definedName>
    <definedName name="Dudar">'10622006'!$C$1625:$F$1625</definedName>
    <definedName name="Duka" localSheetId="6">'10622007'!$C$1626:$F$1626</definedName>
    <definedName name="Duka">'10622006'!$C$1626:$F$1626</definedName>
    <definedName name="Dunaalmás" localSheetId="6">'10622007'!$C$1627:$F$1627</definedName>
    <definedName name="Dunaalmás">'10622006'!$C$1627:$F$1627</definedName>
    <definedName name="Dunabogdány" localSheetId="6">'10622007'!$C$1628:$F$1628</definedName>
    <definedName name="Dunabogdány">'10622006'!$C$1628:$F$1628</definedName>
    <definedName name="Dunaegyháza" localSheetId="6">'10622007'!$C$1629:$F$1629</definedName>
    <definedName name="Dunaegyháza">'10622006'!$C$1629:$F$1629</definedName>
    <definedName name="Dunafalva" localSheetId="6">'10622007'!$C$1630:$F$1630</definedName>
    <definedName name="Dunafalva">'10622006'!$C$1630:$F$1630</definedName>
    <definedName name="Dunaföldvár" localSheetId="6">'10622007'!$C$1631:$F$1631</definedName>
    <definedName name="Dunaföldvár">'10622006'!$C$1631:$F$1631</definedName>
    <definedName name="Dunaharaszti" localSheetId="6">'10622007'!$C$1632:$F$1632</definedName>
    <definedName name="Dunaharaszti">'10622006'!$C$1632:$F$1632</definedName>
    <definedName name="Dunakeszi" localSheetId="6">'10622007'!$C$1633:$F$1633</definedName>
    <definedName name="Dunakeszi">'10622006'!$C$1633:$F$1633</definedName>
    <definedName name="Dunakiliti" localSheetId="6">'10622007'!$C$1634:$F$1634</definedName>
    <definedName name="Dunakiliti">'10622006'!$C$1634:$F$1634</definedName>
    <definedName name="Dunapataj" localSheetId="6">'10622007'!$C$1635:$F$1635</definedName>
    <definedName name="Dunapataj">'10622006'!$C$1635:$F$1635</definedName>
    <definedName name="Dunaremete" localSheetId="6">'10622007'!$C$1636:$F$1636</definedName>
    <definedName name="Dunaremete">'10622006'!$C$1636:$F$1636</definedName>
    <definedName name="Dunaszeg" localSheetId="6">'10622007'!$C$1637:$F$1637</definedName>
    <definedName name="Dunaszeg">'10622006'!$C$1637:$F$1637</definedName>
    <definedName name="Dunaszekcső" localSheetId="6">'10622007'!$C$1638:$F$1638</definedName>
    <definedName name="Dunaszekcső">'10622006'!$C$1638:$F$1638</definedName>
    <definedName name="Dunaszentbenedek" localSheetId="6">'10622007'!$C$1639:$F$1639</definedName>
    <definedName name="Dunaszentbenedek">'10622006'!$C$1639:$F$1639</definedName>
    <definedName name="Dunaszentgyörgy" localSheetId="6">'10622007'!$C$1640:$F$1640</definedName>
    <definedName name="Dunaszentgyörgy">'10622006'!$C$1640:$F$1640</definedName>
    <definedName name="Dunaszentmiklós" localSheetId="6">'10622007'!$C$1641:$F$1641</definedName>
    <definedName name="Dunaszentmiklós">'10622006'!$C$1641:$F$1641</definedName>
    <definedName name="Dunaszentpál" localSheetId="6">'10622007'!$C$1642:$F$1642</definedName>
    <definedName name="Dunaszentpál">'10622006'!$C$1642:$F$1642</definedName>
    <definedName name="Dunasziget" localSheetId="6">'10622007'!$C$1643:$F$1643</definedName>
    <definedName name="Dunasziget">'10622006'!$C$1643:$F$1643</definedName>
    <definedName name="Dunatetétlen" localSheetId="6">'10622007'!$C$1644:$F$1644</definedName>
    <definedName name="Dunatetétlen">'10622006'!$C$1644:$F$1644</definedName>
    <definedName name="Dunaújváros" localSheetId="6">'10622007'!$C$1645:$F$1645</definedName>
    <definedName name="Dunaújváros">'10622006'!$C$1645:$F$1645</definedName>
    <definedName name="Dunavarsány" localSheetId="6">'10622007'!$C$1646:$F$1646</definedName>
    <definedName name="Dunavarsány">'10622006'!$C$1646:$F$1646</definedName>
    <definedName name="Dunavecse" localSheetId="6">'10622007'!$C$1647:$F$1647</definedName>
    <definedName name="Dunavecse">'10622006'!$C$1647:$F$1647</definedName>
    <definedName name="Dusnok" localSheetId="6">'10622007'!$C$1648:$F$1648</definedName>
    <definedName name="Dusnok">'10622006'!$C$1648:$F$1648</definedName>
    <definedName name="Dúzs" localSheetId="6">'10622007'!$C$1649:$F$1649</definedName>
    <definedName name="Dúzs">'10622006'!$C$1649:$F$1649</definedName>
    <definedName name="Ebergőc" localSheetId="6">'10622007'!$C$1650:$F$1650</definedName>
    <definedName name="Ebergőc">'10622006'!$C$1650:$F$1650</definedName>
    <definedName name="Ebes" localSheetId="6">'10622007'!$C$1651:$F$1651</definedName>
    <definedName name="Ebes">'10622006'!$C$1651:$F$1651</definedName>
    <definedName name="Écs" localSheetId="6">'10622007'!$C$1652:$F$1652</definedName>
    <definedName name="Écs">'10622006'!$C$1652:$F$1652</definedName>
    <definedName name="Ecséd" localSheetId="6">'10622007'!$C$1653:$F$1653</definedName>
    <definedName name="Ecséd">'10622006'!$C$1653:$F$1653</definedName>
    <definedName name="Ecseg" localSheetId="6">'10622007'!$C$1654:$F$1654</definedName>
    <definedName name="Ecseg">'10622006'!$C$1654:$F$1654</definedName>
    <definedName name="Ecsegfalva" localSheetId="6">'10622007'!$C$1655:$F$1655</definedName>
    <definedName name="Ecsegfalva">'10622006'!$C$1655:$F$1655</definedName>
    <definedName name="Ecseny" localSheetId="6">'10622007'!$C$1656:$F$1656</definedName>
    <definedName name="Ecseny">'10622006'!$C$1656:$F$1656</definedName>
    <definedName name="Ecser" localSheetId="6">'10622007'!$C$1657:$F$1657</definedName>
    <definedName name="Ecser">'10622006'!$C$1657:$F$1657</definedName>
    <definedName name="Edde" localSheetId="6">'10622007'!$C$1658:$F$1658</definedName>
    <definedName name="Edde">'10622006'!$C$1658:$F$1658</definedName>
    <definedName name="Edelény" localSheetId="6">'10622007'!$C$1659:$F$1659</definedName>
    <definedName name="Edelény">'10622006'!$C$1659:$F$1659</definedName>
    <definedName name="Edve" localSheetId="6">'10622007'!$C$1660:$F$1660</definedName>
    <definedName name="Edve">'10622006'!$C$1660:$F$1660</definedName>
    <definedName name="Eger" localSheetId="6">'10622007'!$C$1661:$F$1661</definedName>
    <definedName name="Eger">'10622006'!$C$1661:$F$1661</definedName>
    <definedName name="Egerág" localSheetId="6">'10622007'!$C$1662:$F$1662</definedName>
    <definedName name="Egerág">'10622006'!$C$1662:$F$1662</definedName>
    <definedName name="Egeralja" localSheetId="6">'10622007'!$C$1663:$F$1663</definedName>
    <definedName name="Egeralja">'10622006'!$C$1663:$F$1663</definedName>
    <definedName name="Egeraracsa" localSheetId="6">'10622007'!$C$1664:$F$1664</definedName>
    <definedName name="Egeraracsa">'10622006'!$C$1664:$F$1664</definedName>
    <definedName name="Egerbakta" localSheetId="6">'10622007'!$C$1665:$F$1665</definedName>
    <definedName name="Egerbakta">'10622006'!$C$1665:$F$1665</definedName>
    <definedName name="Egerbocs" localSheetId="6">'10622007'!$C$1666:$F$1666</definedName>
    <definedName name="Egerbocs">'10622006'!$C$1666:$F$1666</definedName>
    <definedName name="Egercsehi" localSheetId="6">'10622007'!$C$1667:$F$1667</definedName>
    <definedName name="Egercsehi">'10622006'!$C$1667:$F$1667</definedName>
    <definedName name="Egerfarmos" localSheetId="6">'10622007'!$C$1668:$F$1668</definedName>
    <definedName name="Egerfarmos">'10622006'!$C$1668:$F$1668</definedName>
    <definedName name="Egerlövő" localSheetId="6">'10622007'!$C$1669:$F$1669</definedName>
    <definedName name="Egerlövő">'10622006'!$C$1669:$F$1669</definedName>
    <definedName name="Egerszalók" localSheetId="6">'10622007'!$C$1670:$F$1670</definedName>
    <definedName name="Egerszalók">'10622006'!$C$1670:$F$1670</definedName>
    <definedName name="Egerszólát" localSheetId="6">'10622007'!$C$1671:$F$1671</definedName>
    <definedName name="Egerszólát">'10622006'!$C$1671:$F$1671</definedName>
    <definedName name="Égerszög" localSheetId="6">'10622007'!$C$1672:$F$1672</definedName>
    <definedName name="Égerszög">'10622006'!$C$1672:$F$1672</definedName>
    <definedName name="Egervár" localSheetId="6">'10622007'!$C$1673:$F$1673</definedName>
    <definedName name="Egervár">'10622006'!$C$1673:$F$1673</definedName>
    <definedName name="Egervölgy" localSheetId="6">'10622007'!$C$1674:$F$1674</definedName>
    <definedName name="Egervölgy">'10622006'!$C$1674:$F$1674</definedName>
    <definedName name="Egyed" localSheetId="6">'10622007'!$C$1675:$F$1675</definedName>
    <definedName name="Egyed">'10622006'!$C$1675:$F$1675</definedName>
    <definedName name="Egyek" localSheetId="6">'10622007'!$C$1676:$F$1676</definedName>
    <definedName name="Egyek">'10622006'!$C$1676:$F$1676</definedName>
    <definedName name="Egyházasdengeleg" localSheetId="6">'10622007'!$C$1677:$F$1677</definedName>
    <definedName name="Egyházasdengeleg">'10622006'!$C$1677:$F$1677</definedName>
    <definedName name="Egyházasfalu" localSheetId="6">'10622007'!$C$1678:$F$1678</definedName>
    <definedName name="Egyházasfalu">'10622006'!$C$1678:$F$1678</definedName>
    <definedName name="Egyházasgerge" localSheetId="6">'10622007'!$C$1679:$F$1679</definedName>
    <definedName name="Egyházasgerge">'10622006'!$C$1679:$F$1679</definedName>
    <definedName name="Egyházasharaszti" localSheetId="6">'10622007'!$C$1680:$F$1680</definedName>
    <definedName name="Egyházasharaszti">'10622006'!$C$1680:$F$1680</definedName>
    <definedName name="Egyházashetye" localSheetId="6">'10622007'!$C$1681:$F$1681</definedName>
    <definedName name="Egyházashetye">'10622006'!$C$1681:$F$1681</definedName>
    <definedName name="Egyházashollós" localSheetId="6">'10622007'!$C$1682:$F$1682</definedName>
    <definedName name="Egyházashollós">'10622006'!$C$1682:$F$1682</definedName>
    <definedName name="Egyházaskesző" localSheetId="6">'10622007'!$C$1683:$F$1683</definedName>
    <definedName name="Egyházaskesző">'10622006'!$C$1683:$F$1683</definedName>
    <definedName name="Egyházaskozár" localSheetId="6">'10622007'!$C$1684:$F$1684</definedName>
    <definedName name="Egyházaskozár">'10622006'!$C$1684:$F$1684</definedName>
    <definedName name="Egyházasrádóc" localSheetId="6">'10622007'!$C$1685:$F$1685</definedName>
    <definedName name="Egyházasrádóc">'10622006'!$C$1685:$F$1685</definedName>
    <definedName name="Elek" localSheetId="6">'10622007'!$C$1686:$F$1686</definedName>
    <definedName name="Elek">'10622006'!$C$1686:$F$1686</definedName>
    <definedName name="Ellend" localSheetId="6">'10622007'!$C$1687:$F$1687</definedName>
    <definedName name="Ellend">'10622006'!$C$1687:$F$1687</definedName>
    <definedName name="Előszállás" localSheetId="6">'10622007'!$C$1688:$F$1688</definedName>
    <definedName name="Előszállás">'10622006'!$C$1688:$F$1688</definedName>
    <definedName name="Emőd" localSheetId="6">'10622007'!$C$1689:$F$1689</definedName>
    <definedName name="Emőd">'10622006'!$C$1689:$F$1689</definedName>
    <definedName name="Encs" localSheetId="6">'10622007'!$C$1690:$F$1690</definedName>
    <definedName name="Encs">'10622006'!$C$1690:$F$1690</definedName>
    <definedName name="Encsencs" localSheetId="6">'10622007'!$C$1691:$F$1691</definedName>
    <definedName name="Encsencs">'10622006'!$C$1691:$F$1691</definedName>
    <definedName name="Endrefalva" localSheetId="6">'10622007'!$C$1692:$F$1692</definedName>
    <definedName name="Endrefalva">'10622006'!$C$1692:$F$1692</definedName>
    <definedName name="Endrőc" localSheetId="6">'10622007'!$C$1693:$F$1693</definedName>
    <definedName name="Endrőc">'10622006'!$C$1693:$F$1693</definedName>
    <definedName name="Enese" localSheetId="6">'10622007'!$C$1694:$F$1694</definedName>
    <definedName name="Enese">'10622006'!$C$1694:$F$1694</definedName>
    <definedName name="Enying" localSheetId="6">'10622007'!$C$1695:$F$1695</definedName>
    <definedName name="Enying">'10622006'!$C$1695:$F$1695</definedName>
    <definedName name="Eperjes" localSheetId="6">'10622007'!$C$1696:$F$1696</definedName>
    <definedName name="Eperjes">'10622006'!$C$1696:$F$1696</definedName>
    <definedName name="Eperjeske" localSheetId="6">'10622007'!$C$1697:$F$1697</definedName>
    <definedName name="Eperjeske">'10622006'!$C$1697:$F$1697</definedName>
    <definedName name="Eplény" localSheetId="6">'10622007'!$C$1698:$F$1698</definedName>
    <definedName name="Eplény">'10622006'!$C$1698:$F$1698</definedName>
    <definedName name="Epöl" localSheetId="6">'10622007'!$C$1699:$F$1699</definedName>
    <definedName name="Epöl">'10622006'!$C$1699:$F$1699</definedName>
    <definedName name="Ercsi" localSheetId="6">'10622007'!$C$1700:$F$1700</definedName>
    <definedName name="Ercsi">'10622006'!$C$1700:$F$1700</definedName>
    <definedName name="Érd" localSheetId="6">'10622007'!$C$1701:$F$1701</definedName>
    <definedName name="Érd">'10622006'!$C$1701:$F$1701</definedName>
    <definedName name="Erdőbénye" localSheetId="6">'10622007'!$C$1702:$F$1702</definedName>
    <definedName name="Erdőbénye">'10622006'!$C$1702:$F$1702</definedName>
    <definedName name="Erdőhorváti" localSheetId="6">'10622007'!$C$1703:$F$1703</definedName>
    <definedName name="Erdőhorváti">'10622006'!$C$1703:$F$1703</definedName>
    <definedName name="Erdőkertes" localSheetId="6">'10622007'!$C$1704:$F$1704</definedName>
    <definedName name="Erdőkertes">'10622006'!$C$1704:$F$1704</definedName>
    <definedName name="Erdőkövesd" localSheetId="6">'10622007'!$C$1705:$F$1705</definedName>
    <definedName name="Erdőkövesd">'10622006'!$C$1705:$F$1705</definedName>
    <definedName name="Erdőkürt" localSheetId="6">'10622007'!$C$1706:$F$1706</definedName>
    <definedName name="Erdőkürt">'10622006'!$C$1706:$F$1706</definedName>
    <definedName name="Erdősmárok" localSheetId="6">'10622007'!$C$1707:$F$1707</definedName>
    <definedName name="Erdősmárok">'10622006'!$C$1707:$F$1707</definedName>
    <definedName name="Erdősmecske" localSheetId="6">'10622007'!$C$1708:$F$1708</definedName>
    <definedName name="Erdősmecske">'10622006'!$C$1708:$F$1708</definedName>
    <definedName name="Erdőtarcsa" localSheetId="6">'10622007'!$C$1709:$F$1709</definedName>
    <definedName name="Erdőtarcsa">'10622006'!$C$1709:$F$1709</definedName>
    <definedName name="Erdőtelek" localSheetId="6">'10622007'!$C$1710:$F$1710</definedName>
    <definedName name="Erdőtelek">'10622006'!$C$1710:$F$1710</definedName>
    <definedName name="Erk" localSheetId="6">'10622007'!$C$1711:$F$1711</definedName>
    <definedName name="Erk">'10622006'!$C$1711:$F$1711</definedName>
    <definedName name="Érpatak" localSheetId="6">'10622007'!$C$1712:$F$1712</definedName>
    <definedName name="Érpatak">'10622006'!$C$1712:$F$1712</definedName>
    <definedName name="Érsekcsanád" localSheetId="6">'10622007'!$C$1713:$F$1713</definedName>
    <definedName name="Érsekcsanád">'10622006'!$C$1713:$F$1713</definedName>
    <definedName name="Érsekhalma" localSheetId="6">'10622007'!$C$1714:$F$1714</definedName>
    <definedName name="Érsekhalma">'10622006'!$C$1714:$F$1714</definedName>
    <definedName name="Érsekvadkert" localSheetId="6">'10622007'!$C$1715:$F$1715</definedName>
    <definedName name="Érsekvadkert">'10622006'!$C$1715:$F$1715</definedName>
    <definedName name="Értény" localSheetId="6">'10622007'!$C$1716:$F$1716</definedName>
    <definedName name="Értény">'10622006'!$C$1716:$F$1716</definedName>
    <definedName name="Erzsébet" localSheetId="6">'10622007'!$C$1717:$F$1717</definedName>
    <definedName name="Erzsébet">'10622006'!$C$1717:$F$1717</definedName>
    <definedName name="Esztár" localSheetId="6">'10622007'!$C$1718:$F$1718</definedName>
    <definedName name="Esztár">'10622006'!$C$1718:$F$1718</definedName>
    <definedName name="Eszteregnye" localSheetId="6">'10622007'!$C$1719:$F$1719</definedName>
    <definedName name="Eszteregnye">'10622006'!$C$1719:$F$1719</definedName>
    <definedName name="Esztergályhorváti" localSheetId="6">'10622007'!$C$1720:$F$1720</definedName>
    <definedName name="Esztergályhorváti">'10622006'!$C$1720:$F$1720</definedName>
    <definedName name="Esztergom" localSheetId="6">'10622007'!$C$1721:$F$1721</definedName>
    <definedName name="Esztergom">'10622006'!$C$1721:$F$1721</definedName>
    <definedName name="Ete" localSheetId="6">'10622007'!$C$1722:$F$1722</definedName>
    <definedName name="Ete">'10622006'!$C$1722:$F$1722</definedName>
    <definedName name="Etes" localSheetId="6">'10622007'!$C$1723:$F$1723</definedName>
    <definedName name="Etes">'10622006'!$C$1723:$F$1723</definedName>
    <definedName name="Etyek" localSheetId="6">'10622007'!$C$1724:$F$1724</definedName>
    <definedName name="Etyek">'10622006'!$C$1724:$F$1724</definedName>
    <definedName name="Fábiánháza" localSheetId="6">'10622007'!$C$1725:$F$1725</definedName>
    <definedName name="Fábiánháza">'10622006'!$C$1725:$F$1725</definedName>
    <definedName name="Fábiánsebestyén" localSheetId="6">'10622007'!$C$1726:$F$1726</definedName>
    <definedName name="Fábiánsebestyén">'10622006'!$C$1726:$F$1726</definedName>
    <definedName name="Fácánkert" localSheetId="6">'10622007'!$C$1727:$F$1727</definedName>
    <definedName name="Fácánkert">'10622006'!$C$1727:$F$1727</definedName>
    <definedName name="Fadd" localSheetId="6">'10622007'!$C$1728:$F$1728</definedName>
    <definedName name="Fadd">'10622006'!$C$1728:$F$1728</definedName>
    <definedName name="Fáj" localSheetId="6">'10622007'!$C$1729:$F$1729</definedName>
    <definedName name="Fáj">'10622006'!$C$1729:$F$1729</definedName>
    <definedName name="Fajsz" localSheetId="6">'10622007'!$C$1730:$F$1730</definedName>
    <definedName name="Fajsz">'10622006'!$C$1730:$F$1730</definedName>
    <definedName name="Fancsal" localSheetId="6">'10622007'!$C$1731:$F$1731</definedName>
    <definedName name="Fancsal">'10622006'!$C$1731:$F$1731</definedName>
    <definedName name="Farád" localSheetId="6">'10622007'!$C$1732:$F$1732</definedName>
    <definedName name="Farád">'10622006'!$C$1732:$F$1732</definedName>
    <definedName name="Farkasgyepű" localSheetId="6">'10622007'!$C$1733:$F$1733</definedName>
    <definedName name="Farkasgyepű">'10622006'!$C$1733:$F$1733</definedName>
    <definedName name="Farkaslyuk" localSheetId="6">'10622007'!$C$1734:$F$1734</definedName>
    <definedName name="Farkaslyuk">'10622006'!$C$1734:$F$1734</definedName>
    <definedName name="Farmos" localSheetId="6">'10622007'!$C$1735:$F$1735</definedName>
    <definedName name="Farmos">'10622006'!$C$1735:$F$1735</definedName>
    <definedName name="Fazekasboda" localSheetId="6">'10622007'!$C$1736:$F$1736</definedName>
    <definedName name="Fazekasboda">'10622006'!$C$1736:$F$1736</definedName>
    <definedName name="Fedémes" localSheetId="6">'10622007'!$C$1737:$F$1737</definedName>
    <definedName name="Fedémes">'10622006'!$C$1737:$F$1737</definedName>
    <definedName name="Fegyvernek" localSheetId="6">'10622007'!$C$1738:$F$1738</definedName>
    <definedName name="Fegyvernek">'10622006'!$C$1738:$F$1738</definedName>
    <definedName name="Fehérgyarmat" localSheetId="6">'10622007'!$C$1739:$F$1739</definedName>
    <definedName name="Fehérgyarmat">'10622006'!$C$1739:$F$1739</definedName>
    <definedName name="Fehértó" localSheetId="6">'10622007'!$C$1740:$F$1740</definedName>
    <definedName name="Fehértó">'10622006'!$C$1740:$F$1740</definedName>
    <definedName name="Fehérvárcsurgó" localSheetId="6">'10622007'!$C$1741:$F$1741</definedName>
    <definedName name="Fehérvárcsurgó">'10622006'!$C$1741:$F$1741</definedName>
    <definedName name="Feked" localSheetId="6">'10622007'!$C$1742:$F$1742</definedName>
    <definedName name="Feked">'10622006'!$C$1742:$F$1742</definedName>
    <definedName name="Feketeerdő" localSheetId="6">'10622007'!$C$1743:$F$1743</definedName>
    <definedName name="Feketeerdő">'10622006'!$C$1743:$F$1743</definedName>
    <definedName name="Felcsút" localSheetId="6">'10622007'!$C$1744:$F$1744</definedName>
    <definedName name="Felcsút">'10622006'!$C$1744:$F$1744</definedName>
    <definedName name="Feldebrő" localSheetId="6">'10622007'!$C$1745:$F$1745</definedName>
    <definedName name="Feldebrő">'10622006'!$C$1745:$F$1745</definedName>
    <definedName name="Felgyő" localSheetId="6">'10622007'!$C$1746:$F$1746</definedName>
    <definedName name="Felgyő">'10622006'!$C$1746:$F$1746</definedName>
    <definedName name="Felpéc" localSheetId="6">'10622007'!$C$1747:$F$1747</definedName>
    <definedName name="Felpéc">'10622006'!$C$1747:$F$1747</definedName>
    <definedName name="Felsőberecki" localSheetId="6">'10622007'!$C$1748:$F$1748</definedName>
    <definedName name="Felsőberecki">'10622006'!$C$1748:$F$1748</definedName>
    <definedName name="Felsőcsatár" localSheetId="6">'10622007'!$C$1749:$F$1749</definedName>
    <definedName name="Felsőcsatár">'10622006'!$C$1749:$F$1749</definedName>
    <definedName name="Felsődobsza" localSheetId="6">'10622007'!$C$1750:$F$1750</definedName>
    <definedName name="Felsődobsza">'10622006'!$C$1750:$F$1750</definedName>
    <definedName name="Felsőegerszeg" localSheetId="6">'10622007'!$C$1751:$F$1751</definedName>
    <definedName name="Felsőegerszeg">'10622006'!$C$1751:$F$1751</definedName>
    <definedName name="Felsőgagy" localSheetId="6">'10622007'!$C$1752:$F$1752</definedName>
    <definedName name="Felsőgagy">'10622006'!$C$1752:$F$1752</definedName>
    <definedName name="Felsőjánosfa" localSheetId="6">'10622007'!$C$1753:$F$1753</definedName>
    <definedName name="Felsőjánosfa">'10622006'!$C$1753:$F$1753</definedName>
    <definedName name="Felsőkelecsény" localSheetId="6">'10622007'!$C$1754:$F$1754</definedName>
    <definedName name="Felsőkelecsény">'10622006'!$C$1754:$F$1754</definedName>
    <definedName name="Felsőlajos" localSheetId="6">'10622007'!$C$1755:$F$1755</definedName>
    <definedName name="Felsőlajos">'10622006'!$C$1755:$F$1755</definedName>
    <definedName name="Felsőmarác" localSheetId="6">'10622007'!$C$1756:$F$1756</definedName>
    <definedName name="Felsőmarác">'10622006'!$C$1756:$F$1756</definedName>
    <definedName name="Felsőmocsolád" localSheetId="6">'10622007'!$C$1757:$F$1757</definedName>
    <definedName name="Felsőmocsolád">'10622006'!$C$1757:$F$1757</definedName>
    <definedName name="Felsőnána" localSheetId="6">'10622007'!$C$1758:$F$1758</definedName>
    <definedName name="Felsőnána">'10622006'!$C$1758:$F$1758</definedName>
    <definedName name="Felsőnyárád" localSheetId="6">'10622007'!$C$1759:$F$1759</definedName>
    <definedName name="Felsőnyárád">'10622006'!$C$1759:$F$1759</definedName>
    <definedName name="Felsőnyék" localSheetId="6">'10622007'!$C$1760:$F$1760</definedName>
    <definedName name="Felsőnyék">'10622006'!$C$1760:$F$1760</definedName>
    <definedName name="Felsőörs" localSheetId="6">'10622007'!$C$1761:$F$1761</definedName>
    <definedName name="Felsőörs">'10622006'!$C$1761:$F$1761</definedName>
    <definedName name="Felsőpáhok" localSheetId="6">'10622007'!$C$1762:$F$1762</definedName>
    <definedName name="Felsőpáhok">'10622006'!$C$1762:$F$1762</definedName>
    <definedName name="Felsőpakony" localSheetId="6">'10622007'!$C$1763:$F$1763</definedName>
    <definedName name="Felsőpakony">'10622006'!$C$1763:$F$1763</definedName>
    <definedName name="Felsőpetény" localSheetId="6">'10622007'!$C$1764:$F$1764</definedName>
    <definedName name="Felsőpetény">'10622006'!$C$1764:$F$1764</definedName>
    <definedName name="Felsőrajk" localSheetId="6">'10622007'!$C$1765:$F$1765</definedName>
    <definedName name="Felsőrajk">'10622006'!$C$1765:$F$1765</definedName>
    <definedName name="Felsőregmec" localSheetId="6">'10622007'!$C$1766:$F$1766</definedName>
    <definedName name="Felsőregmec">'10622006'!$C$1766:$F$1766</definedName>
    <definedName name="Felsőszenterzsébet" localSheetId="6">'10622007'!$C$1767:$F$1767</definedName>
    <definedName name="Felsőszenterzsébet">'10622006'!$C$1767:$F$1767</definedName>
    <definedName name="Felsőszentiván" localSheetId="6">'10622007'!$C$1768:$F$1768</definedName>
    <definedName name="Felsőszentiván">'10622006'!$C$1768:$F$1768</definedName>
    <definedName name="Felsőszentmárton" localSheetId="6">'10622007'!$C$1769:$F$1769</definedName>
    <definedName name="Felsőszentmárton">'10622006'!$C$1769:$F$1769</definedName>
    <definedName name="Felsőszölnök" localSheetId="6">'10622007'!$C$1770:$F$1770</definedName>
    <definedName name="Felsőszölnök">'10622006'!$C$1770:$F$1770</definedName>
    <definedName name="Felsőtárkány" localSheetId="6">'10622007'!$C$1771:$F$1771</definedName>
    <definedName name="Felsőtárkány">'10622006'!$C$1771:$F$1771</definedName>
    <definedName name="Felsőtelekes" localSheetId="6">'10622007'!$C$1772:$F$1772</definedName>
    <definedName name="Felsőtelekes">'10622006'!$C$1772:$F$1772</definedName>
    <definedName name="Felsőtold" localSheetId="6">'10622007'!$C$1773:$F$1773</definedName>
    <definedName name="Felsőtold">'10622006'!$C$1773:$F$1773</definedName>
    <definedName name="Felsővadász" localSheetId="6">'10622007'!$C$1774:$F$1774</definedName>
    <definedName name="Felsővadász">'10622006'!$C$1774:$F$1774</definedName>
    <definedName name="Felsőzsolca" localSheetId="6">'10622007'!$C$1775:$F$1775</definedName>
    <definedName name="Felsőzsolca">'10622006'!$C$1775:$F$1775</definedName>
    <definedName name="Fényeslitke" localSheetId="6">'10622007'!$C$1776:$F$1776</definedName>
    <definedName name="Fényeslitke">'10622006'!$C$1776:$F$1776</definedName>
    <definedName name="Fenyőfő" localSheetId="6">'10622007'!$C$1777:$F$1777</definedName>
    <definedName name="Fenyőfő">'10622006'!$C$1777:$F$1777</definedName>
    <definedName name="Ferencszállás" localSheetId="6">'10622007'!$C$1778:$F$1778</definedName>
    <definedName name="Ferencszállás">'10622006'!$C$1778:$F$1778</definedName>
    <definedName name="Fertőboz" localSheetId="6">'10622007'!$C$1779:$F$1779</definedName>
    <definedName name="Fertőboz">'10622006'!$C$1779:$F$1779</definedName>
    <definedName name="Fertőd" localSheetId="6">'10622007'!$C$1780:$F$1780</definedName>
    <definedName name="Fertőd">'10622006'!$C$1780:$F$1780</definedName>
    <definedName name="Fertőendréd" localSheetId="6">'10622007'!$C$1781:$F$1781</definedName>
    <definedName name="Fertőendréd">'10622006'!$C$1781:$F$1781</definedName>
    <definedName name="Fertőhomok" localSheetId="6">'10622007'!$C$1782:$F$1782</definedName>
    <definedName name="Fertőhomok">'10622006'!$C$1782:$F$1782</definedName>
    <definedName name="Fertőrákos" localSheetId="6">'10622007'!$C$1783:$F$1783</definedName>
    <definedName name="Fertőrákos">'10622006'!$C$1783:$F$1783</definedName>
    <definedName name="Fertőszentmiklós" localSheetId="6">'10622007'!$C$1784:$F$1784</definedName>
    <definedName name="Fertőszentmiklós">'10622006'!$C$1784:$F$1784</definedName>
    <definedName name="Fertőszéplak" localSheetId="6">'10622007'!$C$1785:$F$1785</definedName>
    <definedName name="Fertőszéplak">'10622006'!$C$1785:$F$1785</definedName>
    <definedName name="Fiad" localSheetId="6">'10622007'!$C$1786:$F$1786</definedName>
    <definedName name="Fiad">'10622006'!$C$1786:$F$1786</definedName>
    <definedName name="Filkeháza" localSheetId="6">'10622007'!$C$1787:$F$1787</definedName>
    <definedName name="Filkeháza">'10622006'!$C$1787:$F$1787</definedName>
    <definedName name="Fityeház" localSheetId="6">'10622007'!$C$1788:$F$1788</definedName>
    <definedName name="Fityeház">'10622006'!$C$1788:$F$1788</definedName>
    <definedName name="Foktő" localSheetId="6">'10622007'!$C$1789:$F$1789</definedName>
    <definedName name="Foktő">'10622006'!$C$1789:$F$1789</definedName>
    <definedName name="Folyás" localSheetId="6">'10622007'!$C$1790:$F$1790</definedName>
    <definedName name="Folyás">'10622006'!$C$1790:$F$1790</definedName>
    <definedName name="Fonó" localSheetId="6">'10622007'!$C$1791:$F$1791</definedName>
    <definedName name="Fonó">'10622006'!$C$1791:$F$1791</definedName>
    <definedName name="Fony" localSheetId="6">'10622007'!$C$1792:$F$1792</definedName>
    <definedName name="Fony">'10622006'!$C$1792:$F$1792</definedName>
    <definedName name="Fonyód" localSheetId="6">'10622007'!$C$1793:$F$1793</definedName>
    <definedName name="Fonyód">'10622006'!$C$1793:$F$1793</definedName>
    <definedName name="Forráskút" localSheetId="6">'10622007'!$C$1794:$F$1794</definedName>
    <definedName name="Forráskút">'10622006'!$C$1794:$F$1794</definedName>
    <definedName name="Forró" localSheetId="6">'10622007'!$C$1795:$F$1795</definedName>
    <definedName name="Forró">'10622006'!$C$1795:$F$1795</definedName>
    <definedName name="Fót" localSheetId="6">'10622007'!$C$1796:$F$1796</definedName>
    <definedName name="Fót">'10622006'!$C$1796:$F$1796</definedName>
    <definedName name="Földeák" localSheetId="6">'10622007'!$C$1797:$F$1797</definedName>
    <definedName name="Földeák">'10622006'!$C$1797:$F$1797</definedName>
    <definedName name="Földes" localSheetId="6">'10622007'!$C$1798:$F$1798</definedName>
    <definedName name="Földes">'10622006'!$C$1798:$F$1798</definedName>
    <definedName name="Főnyed" localSheetId="6">'10622007'!$C$1799:$F$1799</definedName>
    <definedName name="Főnyed">'10622006'!$C$1799:$F$1799</definedName>
    <definedName name="Fulókércs" localSheetId="6">'10622007'!$C$1800:$F$1800</definedName>
    <definedName name="Fulókércs">'10622006'!$C$1800:$F$1800</definedName>
    <definedName name="Furta" localSheetId="6">'10622007'!$C$1801:$F$1801</definedName>
    <definedName name="Furta">'10622006'!$C$1801:$F$1801</definedName>
    <definedName name="Füle" localSheetId="6">'10622007'!$C$1802:$F$1802</definedName>
    <definedName name="Füle">'10622006'!$C$1802:$F$1802</definedName>
    <definedName name="Fülesd" localSheetId="6">'10622007'!$C$1803:$F$1803</definedName>
    <definedName name="Fülesd">'10622006'!$C$1803:$F$1803</definedName>
    <definedName name="Fülöp" localSheetId="6">'10622007'!$C$1804:$F$1804</definedName>
    <definedName name="Fülöp">'10622006'!$C$1804:$F$1804</definedName>
    <definedName name="Fülöpháza" localSheetId="6">'10622007'!$C$1805:$F$1805</definedName>
    <definedName name="Fülöpháza">'10622006'!$C$1805:$F$1805</definedName>
    <definedName name="Fülöpjakab" localSheetId="6">'10622007'!$C$1806:$F$1806</definedName>
    <definedName name="Fülöpjakab">'10622006'!$C$1806:$F$1806</definedName>
    <definedName name="Fülöpszállás" localSheetId="6">'10622007'!$C$1807:$F$1807</definedName>
    <definedName name="Fülöpszállás">'10622006'!$C$1807:$F$1807</definedName>
    <definedName name="Fülpösdaróc" localSheetId="6">'10622007'!$C$1808:$F$1808</definedName>
    <definedName name="Fülpösdaróc">'10622006'!$C$1808:$F$1808</definedName>
    <definedName name="Fürged" localSheetId="6">'10622007'!$C$1809:$F$1809</definedName>
    <definedName name="Fürged">'10622006'!$C$1809:$F$1809</definedName>
    <definedName name="Füzér" localSheetId="6">'10622007'!$C$1810:$F$1810</definedName>
    <definedName name="Füzér">'10622006'!$C$1810:$F$1810</definedName>
    <definedName name="Füzérkajata" localSheetId="6">'10622007'!$C$1811:$F$1811</definedName>
    <definedName name="Füzérkajata">'10622006'!$C$1811:$F$1811</definedName>
    <definedName name="Füzérkomlós" localSheetId="6">'10622007'!$C$1812:$F$1812</definedName>
    <definedName name="Füzérkomlós">'10622006'!$C$1812:$F$1812</definedName>
    <definedName name="Füzérradvány" localSheetId="6">'10622007'!$C$1813:$F$1813</definedName>
    <definedName name="Füzérradvány">'10622006'!$C$1813:$F$1813</definedName>
    <definedName name="Füzesabony" localSheetId="6">'10622007'!$C$1814:$F$1814</definedName>
    <definedName name="Füzesabony">'10622006'!$C$1814:$F$1814</definedName>
    <definedName name="Füzesgyarmat" localSheetId="6">'10622007'!$C$1815:$F$1815</definedName>
    <definedName name="Füzesgyarmat">'10622006'!$C$1815:$F$1815</definedName>
    <definedName name="Fűzvölgy" localSheetId="6">'10622007'!$C$1816:$F$1816</definedName>
    <definedName name="Fűzvölgy">'10622006'!$C$1816:$F$1816</definedName>
    <definedName name="Gáborján" localSheetId="6">'10622007'!$C$1817:$F$1817</definedName>
    <definedName name="Gáborján">'10622006'!$C$1817:$F$1817</definedName>
    <definedName name="Gáborjánháza" localSheetId="6">'10622007'!$C$1818:$F$1818</definedName>
    <definedName name="Gáborjánháza">'10622006'!$C$1818:$F$1818</definedName>
    <definedName name="Gacsály" localSheetId="6">'10622007'!$C$1819:$F$1819</definedName>
    <definedName name="Gacsály">'10622006'!$C$1819:$F$1819</definedName>
    <definedName name="Gadács" localSheetId="6">'10622007'!$C$1820:$F$1820</definedName>
    <definedName name="Gadács">'10622006'!$C$1820:$F$1820</definedName>
    <definedName name="Gadány" localSheetId="6">'10622007'!$C$1821:$F$1821</definedName>
    <definedName name="Gadány">'10622006'!$C$1821:$F$1821</definedName>
    <definedName name="Gadna" localSheetId="6">'10622007'!$C$1822:$F$1822</definedName>
    <definedName name="Gadna">'10622006'!$C$1822:$F$1822</definedName>
    <definedName name="Gádoros" localSheetId="6">'10622007'!$C$1823:$F$1823</definedName>
    <definedName name="Gádoros">'10622006'!$C$1823:$F$1823</definedName>
    <definedName name="Gagyapáti" localSheetId="6">'10622007'!$C$1824:$F$1824</definedName>
    <definedName name="Gagyapáti">'10622006'!$C$1824:$F$1824</definedName>
    <definedName name="Gagybátor" localSheetId="6">'10622007'!$C$1825:$F$1825</definedName>
    <definedName name="Gagybátor">'10622006'!$C$1825:$F$1825</definedName>
    <definedName name="Gagyvendégi" localSheetId="6">'10622007'!$C$1826:$F$1826</definedName>
    <definedName name="Gagyvendégi">'10622006'!$C$1826:$F$1826</definedName>
    <definedName name="Galambok" localSheetId="6">'10622007'!$C$1827:$F$1827</definedName>
    <definedName name="Galambok">'10622006'!$C$1827:$F$1827</definedName>
    <definedName name="Galgaguta" localSheetId="6">'10622007'!$C$1828:$F$1828</definedName>
    <definedName name="Galgaguta">'10622006'!$C$1828:$F$1828</definedName>
    <definedName name="Galgagyörk" localSheetId="6">'10622007'!$C$1829:$F$1829</definedName>
    <definedName name="Galgagyörk">'10622006'!$C$1829:$F$1829</definedName>
    <definedName name="Galgahévíz" localSheetId="6">'10622007'!$C$1830:$F$1830</definedName>
    <definedName name="Galgahévíz">'10622006'!$C$1830:$F$1830</definedName>
    <definedName name="Galgamácsa" localSheetId="6">'10622007'!$C$1831:$F$1831</definedName>
    <definedName name="Galgamácsa">'10622006'!$C$1831:$F$1831</definedName>
    <definedName name="Gálosfa" localSheetId="6">'10622007'!$C$1832:$F$1832</definedName>
    <definedName name="Gálosfa">'10622006'!$C$1832:$F$1832</definedName>
    <definedName name="Galvács" localSheetId="6">'10622007'!$C$1833:$F$1833</definedName>
    <definedName name="Galvács">'10622006'!$C$1833:$F$1833</definedName>
    <definedName name="Gamás" localSheetId="6">'10622007'!$C$1834:$F$1834</definedName>
    <definedName name="Gamás">'10622006'!$C$1834:$F$1834</definedName>
    <definedName name="Ganna" localSheetId="6">'10622007'!$C$1835:$F$1835</definedName>
    <definedName name="Ganna">'10622006'!$C$1835:$F$1835</definedName>
    <definedName name="Gánt" localSheetId="6">'10622007'!$C$1836:$F$1836</definedName>
    <definedName name="Gánt">'10622006'!$C$1836:$F$1836</definedName>
    <definedName name="Gara" localSheetId="6">'10622007'!$C$1837:$F$1837</definedName>
    <definedName name="Gara">'10622006'!$C$1837:$F$1837</definedName>
    <definedName name="Garáb" localSheetId="6">'10622007'!$C$1838:$F$1838</definedName>
    <definedName name="Garáb">'10622006'!$C$1838:$F$1838</definedName>
    <definedName name="Garabonc" localSheetId="6">'10622007'!$C$1839:$F$1839</definedName>
    <definedName name="Garabonc">'10622006'!$C$1839:$F$1839</definedName>
    <definedName name="Garadna" localSheetId="6">'10622007'!$C$1840:$F$1840</definedName>
    <definedName name="Garadna">'10622006'!$C$1840:$F$1840</definedName>
    <definedName name="Garbolc" localSheetId="6">'10622007'!$C$1841:$F$1841</definedName>
    <definedName name="Garbolc">'10622006'!$C$1841:$F$1841</definedName>
    <definedName name="Gárdony" localSheetId="6">'10622007'!$C$1842:$F$1842</definedName>
    <definedName name="Gárdony">'10622006'!$C$1842:$F$1842</definedName>
    <definedName name="Garé" localSheetId="6">'10622007'!$C$1843:$F$1843</definedName>
    <definedName name="Garé">'10622006'!$C$1843:$F$1843</definedName>
    <definedName name="Gasztony" localSheetId="6">'10622007'!$C$1844:$F$1844</definedName>
    <definedName name="Gasztony">'10622006'!$C$1844:$F$1844</definedName>
    <definedName name="Gátér" localSheetId="6">'10622007'!$C$1845:$F$1845</definedName>
    <definedName name="Gátér">'10622006'!$C$1845:$F$1845</definedName>
    <definedName name="Gávavencsellő" localSheetId="6">'10622007'!$C$1846:$F$1846</definedName>
    <definedName name="Gávavencsellő">'10622006'!$C$1846:$F$1846</definedName>
    <definedName name="Géberjén" localSheetId="6">'10622007'!$C$1847:$F$1847</definedName>
    <definedName name="Géberjén">'10622006'!$C$1847:$F$1847</definedName>
    <definedName name="Gecse" localSheetId="6">'10622007'!$C$1848:$F$1848</definedName>
    <definedName name="Gecse">'10622006'!$C$1848:$F$1848</definedName>
    <definedName name="Géderlak" localSheetId="6">'10622007'!$C$1849:$F$1849</definedName>
    <definedName name="Géderlak">'10622006'!$C$1849:$F$1849</definedName>
    <definedName name="Gégény" localSheetId="6">'10622007'!$C$1850:$F$1850</definedName>
    <definedName name="Gégény">'10622006'!$C$1850:$F$1850</definedName>
    <definedName name="Gelej" localSheetId="6">'10622007'!$C$1851:$F$1851</definedName>
    <definedName name="Gelej">'10622006'!$C$1851:$F$1851</definedName>
    <definedName name="Gelénes" localSheetId="6">'10622007'!$C$1852:$F$1852</definedName>
    <definedName name="Gelénes">'10622006'!$C$1852:$F$1852</definedName>
    <definedName name="Gellénháza" localSheetId="6">'10622007'!$C$1853:$F$1853</definedName>
    <definedName name="Gellénháza">'10622006'!$C$1853:$F$1853</definedName>
    <definedName name="Gelse" localSheetId="6">'10622007'!$C$1854:$F$1854</definedName>
    <definedName name="Gelse">'10622006'!$C$1854:$F$1854</definedName>
    <definedName name="Gelsesziget" localSheetId="6">'10622007'!$C$1855:$F$1855</definedName>
    <definedName name="Gelsesziget">'10622006'!$C$1855:$F$1855</definedName>
    <definedName name="Gemzse" localSheetId="6">'10622007'!$C$1856:$F$1856</definedName>
    <definedName name="Gemzse">'10622006'!$C$1856:$F$1856</definedName>
    <definedName name="Gencsapáti" localSheetId="6">'10622007'!$C$1857:$F$1857</definedName>
    <definedName name="Gencsapáti">'10622006'!$C$1857:$F$1857</definedName>
    <definedName name="Gérce" localSheetId="6">'10622007'!$C$1858:$F$1858</definedName>
    <definedName name="Gérce">'10622006'!$C$1858:$F$1858</definedName>
    <definedName name="Gerde" localSheetId="6">'10622007'!$C$1859:$F$1859</definedName>
    <definedName name="Gerde">'10622006'!$C$1859:$F$1859</definedName>
    <definedName name="Gerendás" localSheetId="6">'10622007'!$C$1860:$F$1860</definedName>
    <definedName name="Gerendás">'10622006'!$C$1860:$F$1860</definedName>
    <definedName name="Gerényes" localSheetId="6">'10622007'!$C$1861:$F$1861</definedName>
    <definedName name="Gerényes">'10622006'!$C$1861:$F$1861</definedName>
    <definedName name="Geresdlak" localSheetId="6">'10622007'!$C$1862:$F$1862</definedName>
    <definedName name="Geresdlak">'10622006'!$C$1862:$F$1862</definedName>
    <definedName name="Gerjen" localSheetId="6">'10622007'!$C$1863:$F$1863</definedName>
    <definedName name="Gerjen">'10622006'!$C$1863:$F$1863</definedName>
    <definedName name="Gersekarát" localSheetId="6">'10622007'!$C$1864:$F$1864</definedName>
    <definedName name="Gersekarát">'10622006'!$C$1864:$F$1864</definedName>
    <definedName name="Geszt" localSheetId="6">'10622007'!$C$1865:$F$1865</definedName>
    <definedName name="Geszt">'10622006'!$C$1865:$F$1865</definedName>
    <definedName name="Gesztely" localSheetId="6">'10622007'!$C$1866:$F$1866</definedName>
    <definedName name="Gesztely">'10622006'!$C$1866:$F$1866</definedName>
    <definedName name="Geszteréd" localSheetId="6">'10622007'!$C$1867:$F$1867</definedName>
    <definedName name="Geszteréd">'10622006'!$C$1867:$F$1867</definedName>
    <definedName name="Gétye" localSheetId="6">'10622007'!$C$1868:$F$1868</definedName>
    <definedName name="Gétye">'10622006'!$C$1868:$F$1868</definedName>
    <definedName name="Gibárt" localSheetId="6">'10622007'!$C$1869:$F$1869</definedName>
    <definedName name="Gibárt">'10622006'!$C$1869:$F$1869</definedName>
    <definedName name="Gic" localSheetId="6">'10622007'!$C$1870:$F$1870</definedName>
    <definedName name="Gic">'10622006'!$C$1870:$F$1870</definedName>
    <definedName name="Gige" localSheetId="6">'10622007'!$C$1871:$F$1871</definedName>
    <definedName name="Gige">'10622006'!$C$1871:$F$1871</definedName>
    <definedName name="Gilvánfa" localSheetId="6">'10622007'!$C$1872:$F$1872</definedName>
    <definedName name="Gilvánfa">'10622006'!$C$1872:$F$1872</definedName>
    <definedName name="Girincs" localSheetId="6">'10622007'!$C$1873:$F$1873</definedName>
    <definedName name="Girincs">'10622006'!$C$1873:$F$1873</definedName>
    <definedName name="Gógánfa" localSheetId="6">'10622007'!$C$1874:$F$1874</definedName>
    <definedName name="Gógánfa">'10622006'!$C$1874:$F$1874</definedName>
    <definedName name="Golop" localSheetId="6">'10622007'!$C$1875:$F$1875</definedName>
    <definedName name="Golop">'10622006'!$C$1875:$F$1875</definedName>
    <definedName name="Gomba" localSheetId="6">'10622007'!$C$1876:$F$1876</definedName>
    <definedName name="Gomba">'10622006'!$C$1876:$F$1876</definedName>
    <definedName name="Gombosszeg" localSheetId="6">'10622007'!$C$1877:$F$1877</definedName>
    <definedName name="Gombosszeg">'10622006'!$C$1877:$F$1877</definedName>
    <definedName name="Gór" localSheetId="6">'10622007'!$C$1878:$F$1878</definedName>
    <definedName name="Gór">'10622006'!$C$1878:$F$1878</definedName>
    <definedName name="Gordisa" localSheetId="6">'10622007'!$C$1879:$F$1879</definedName>
    <definedName name="Gordisa">'10622006'!$C$1879:$F$1879</definedName>
    <definedName name="Gosztola" localSheetId="6">'10622007'!$C$1880:$F$1880</definedName>
    <definedName name="Gosztola">'10622006'!$C$1880:$F$1880</definedName>
    <definedName name="Göd" localSheetId="6">'10622007'!$C$1881:$F$1881</definedName>
    <definedName name="Göd">'10622006'!$C$1881:$F$1881</definedName>
    <definedName name="Gödöllő" localSheetId="6">'10622007'!$C$1882:$F$1882</definedName>
    <definedName name="Gödöllő">'10622006'!$C$1882:$F$1882</definedName>
    <definedName name="Gödre" localSheetId="6">'10622007'!$C$1883:$F$1883</definedName>
    <definedName name="Gödre">'10622006'!$C$1883:$F$1883</definedName>
    <definedName name="Gölle" localSheetId="6">'10622007'!$C$1884:$F$1884</definedName>
    <definedName name="Gölle">'10622006'!$C$1884:$F$1884</definedName>
    <definedName name="Gömörszőlős" localSheetId="6">'10622007'!$C$1885:$F$1885</definedName>
    <definedName name="Gömörszőlős">'10622006'!$C$1885:$F$1885</definedName>
    <definedName name="Gönc" localSheetId="6">'10622007'!$C$1886:$F$1886</definedName>
    <definedName name="Gönc">'10622006'!$C$1886:$F$1886</definedName>
    <definedName name="Göncruszka" localSheetId="6">'10622007'!$C$1887:$F$1887</definedName>
    <definedName name="Göncruszka">'10622006'!$C$1887:$F$1887</definedName>
    <definedName name="Gönyű" localSheetId="6">'10622007'!$C$1888:$F$1888</definedName>
    <definedName name="Gönyű">'10622006'!$C$1888:$F$1888</definedName>
    <definedName name="Görbeháza" localSheetId="6">'10622007'!$C$1889:$F$1889</definedName>
    <definedName name="Görbeháza">'10622006'!$C$1889:$F$1889</definedName>
    <definedName name="Görcsöny" localSheetId="6">'10622007'!$C$1890:$F$1890</definedName>
    <definedName name="Görcsöny">'10622006'!$C$1890:$F$1890</definedName>
    <definedName name="Görcsönydoboka" localSheetId="6">'10622007'!$C$1891:$F$1891</definedName>
    <definedName name="Görcsönydoboka">'10622006'!$C$1891:$F$1891</definedName>
    <definedName name="Görgeteg" localSheetId="6">'10622007'!$C$1892:$F$1892</definedName>
    <definedName name="Görgeteg">'10622006'!$C$1892:$F$1892</definedName>
    <definedName name="Gősfa" localSheetId="6">'10622007'!$C$1893:$F$1893</definedName>
    <definedName name="Gősfa">'10622006'!$C$1893:$F$1893</definedName>
    <definedName name="Grábóc" localSheetId="6">'10622007'!$C$1894:$F$1894</definedName>
    <definedName name="Grábóc">'10622006'!$C$1894:$F$1894</definedName>
    <definedName name="Gulács" localSheetId="6">'10622007'!$C$1895:$F$1895</definedName>
    <definedName name="Gulács">'10622006'!$C$1895:$F$1895</definedName>
    <definedName name="Gutorfölde" localSheetId="6">'10622007'!$C$1896:$F$1896</definedName>
    <definedName name="Gutorfölde">'10622006'!$C$1896:$F$1896</definedName>
    <definedName name="Gyál" localSheetId="6">'10622007'!$C$1897:$F$1897</definedName>
    <definedName name="Gyál">'10622006'!$C$1897:$F$1897</definedName>
    <definedName name="Gyalóka" localSheetId="6">'10622007'!$C$1898:$F$1898</definedName>
    <definedName name="Gyalóka">'10622006'!$C$1898:$F$1898</definedName>
    <definedName name="Gyanógeregye" localSheetId="6">'10622007'!$C$1899:$F$1899</definedName>
    <definedName name="Gyanógeregye">'10622006'!$C$1899:$F$1899</definedName>
    <definedName name="Gyarmat" localSheetId="6">'10622007'!$C$1900:$F$1900</definedName>
    <definedName name="Gyarmat">'10622006'!$C$1900:$F$1900</definedName>
    <definedName name="Gyékényes" localSheetId="6">'10622007'!$C$1901:$F$1901</definedName>
    <definedName name="Gyékényes">'10622006'!$C$1901:$F$1901</definedName>
    <definedName name="Gyenesdiás" localSheetId="6">'10622007'!$C$1902:$F$1902</definedName>
    <definedName name="Gyenesdiás">'10622006'!$C$1902:$F$1902</definedName>
    <definedName name="Gyepükaján" localSheetId="6">'10622007'!$C$1903:$F$1903</definedName>
    <definedName name="Gyepükaján">'10622006'!$C$1903:$F$1903</definedName>
    <definedName name="Gyermely" localSheetId="6">'10622007'!$C$1904:$F$1904</definedName>
    <definedName name="Gyermely">'10622006'!$C$1904:$F$1904</definedName>
    <definedName name="Gyód" localSheetId="6">'10622007'!$C$1905:$F$1905</definedName>
    <definedName name="Gyód">'10622006'!$C$1905:$F$1905</definedName>
    <definedName name="Gyomaendrőd" localSheetId="6">'10622007'!$C$1906:$F$1906</definedName>
    <definedName name="Gyomaendrőd">'10622006'!$C$1906:$F$1906</definedName>
    <definedName name="Gyóró" localSheetId="6">'10622007'!$C$1907:$F$1907</definedName>
    <definedName name="Gyóró">'10622006'!$C$1907:$F$1907</definedName>
    <definedName name="Gyömöre" localSheetId="6">'10622007'!$C$1908:$F$1908</definedName>
    <definedName name="Gyömöre">'10622006'!$C$1908:$F$1908</definedName>
    <definedName name="Gyömrő" localSheetId="6">'10622007'!$C$1909:$F$1909</definedName>
    <definedName name="Gyömrő">'10622006'!$C$1909:$F$1909</definedName>
    <definedName name="Gyöngyfa" localSheetId="6">'10622007'!$C$1910:$F$1910</definedName>
    <definedName name="Gyöngyfa">'10622006'!$C$1910:$F$1910</definedName>
    <definedName name="Gyöngyös" localSheetId="6">'10622007'!$C$1911:$F$1911</definedName>
    <definedName name="Gyöngyös">'10622006'!$C$1911:$F$1911</definedName>
    <definedName name="Gyöngyösfalu" localSheetId="6">'10622007'!$C$1912:$F$1912</definedName>
    <definedName name="Gyöngyösfalu">'10622006'!$C$1912:$F$1912</definedName>
    <definedName name="Gyöngyöshalász" localSheetId="6">'10622007'!$C$1913:$F$1913</definedName>
    <definedName name="Gyöngyöshalász">'10622006'!$C$1913:$F$1913</definedName>
    <definedName name="Gyöngyösmellék" localSheetId="6">'10622007'!$C$1914:$F$1914</definedName>
    <definedName name="Gyöngyösmellék">'10622006'!$C$1914:$F$1914</definedName>
    <definedName name="Gyöngyösoroszi" localSheetId="6">'10622007'!$C$1915:$F$1915</definedName>
    <definedName name="Gyöngyösoroszi">'10622006'!$C$1915:$F$1915</definedName>
    <definedName name="Gyöngyöspata" localSheetId="6">'10622007'!$C$1916:$F$1916</definedName>
    <definedName name="Gyöngyöspata">'10622006'!$C$1916:$F$1916</definedName>
    <definedName name="Gyöngyössolymos" localSheetId="6">'10622007'!$C$1917:$F$1917</definedName>
    <definedName name="Gyöngyössolymos">'10622006'!$C$1917:$F$1917</definedName>
    <definedName name="Gyöngyöstarján" localSheetId="6">'10622007'!$C$1918:$F$1918</definedName>
    <definedName name="Gyöngyöstarján">'10622006'!$C$1918:$F$1918</definedName>
    <definedName name="Gyönk" localSheetId="6">'10622007'!$C$1919:$F$1919</definedName>
    <definedName name="Gyönk">'10622006'!$C$1919:$F$1919</definedName>
    <definedName name="Győr" localSheetId="6">'10622007'!$C$1920:$F$1920</definedName>
    <definedName name="Győr">'10622006'!$C$1920:$F$1920</definedName>
    <definedName name="Győrasszonyfa" localSheetId="6">'10622007'!$C$1921:$F$1921</definedName>
    <definedName name="Győrasszonyfa">'10622006'!$C$1921:$F$1921</definedName>
    <definedName name="Györe" localSheetId="6">'10622007'!$C$1922:$F$1922</definedName>
    <definedName name="Györe">'10622006'!$C$1922:$F$1922</definedName>
    <definedName name="Györgytarló" localSheetId="6">'10622007'!$C$1923:$F$1923</definedName>
    <definedName name="Györgytarló">'10622006'!$C$1923:$F$1923</definedName>
    <definedName name="Györköny" localSheetId="6">'10622007'!$C$1924:$F$1924</definedName>
    <definedName name="Györköny">'10622006'!$C$1924:$F$1924</definedName>
    <definedName name="Győrladamér" localSheetId="6">'10622007'!$C$1925:$F$1925</definedName>
    <definedName name="Győrladamér">'10622006'!$C$1925:$F$1925</definedName>
    <definedName name="Győröcske" localSheetId="6">'10622007'!$C$1926:$F$1926</definedName>
    <definedName name="Győröcske">'10622006'!$C$1926:$F$1926</definedName>
    <definedName name="Győrság" localSheetId="6">'10622007'!$C$1927:$F$1927</definedName>
    <definedName name="Győrság">'10622006'!$C$1927:$F$1927</definedName>
    <definedName name="Győrsövényház" localSheetId="6">'10622007'!$C$1928:$F$1928</definedName>
    <definedName name="Győrsövényház">'10622006'!$C$1928:$F$1928</definedName>
    <definedName name="Győrszemere" localSheetId="6">'10622007'!$C$1929:$F$1929</definedName>
    <definedName name="Győrszemere">'10622006'!$C$1929:$F$1929</definedName>
    <definedName name="Győrtelek" localSheetId="6">'10622007'!$C$1930:$F$1930</definedName>
    <definedName name="Győrtelek">'10622006'!$C$1930:$F$1930</definedName>
    <definedName name="Győrújbarát" localSheetId="6">'10622007'!$C$1931:$F$1931</definedName>
    <definedName name="Győrújbarát">'10622006'!$C$1931:$F$1931</definedName>
    <definedName name="Győrújfalu" localSheetId="6">'10622007'!$C$1932:$F$1932</definedName>
    <definedName name="Győrújfalu">'10622006'!$C$1932:$F$1932</definedName>
    <definedName name="Győrvár" localSheetId="6">'10622007'!$C$1933:$F$1933</definedName>
    <definedName name="Győrvár">'10622006'!$C$1933:$F$1933</definedName>
    <definedName name="Győrzámoly" localSheetId="6">'10622007'!$C$1934:$F$1934</definedName>
    <definedName name="Győrzámoly">'10622006'!$C$1934:$F$1934</definedName>
    <definedName name="Gyugy" localSheetId="6">'10622007'!$C$1935:$F$1935</definedName>
    <definedName name="Gyugy">'10622006'!$C$1935:$F$1935</definedName>
    <definedName name="Gyula" localSheetId="6">'10622007'!$C$1936:$F$1936</definedName>
    <definedName name="Gyula">'10622006'!$C$1936:$F$1936</definedName>
    <definedName name="Gyulaháza" localSheetId="6">'10622007'!$C$1937:$F$1937</definedName>
    <definedName name="Gyulaháza">'10622006'!$C$1937:$F$1937</definedName>
    <definedName name="Gyulaj" localSheetId="6">'10622007'!$C$1938:$F$1938</definedName>
    <definedName name="Gyulaj">'10622006'!$C$1938:$F$1938</definedName>
    <definedName name="Gyulakeszi" localSheetId="6">'10622007'!$C$1939:$F$1939</definedName>
    <definedName name="Gyulakeszi">'10622006'!$C$1939:$F$1939</definedName>
    <definedName name="Gyúró" localSheetId="6">'10622007'!$C$1940:$F$1940</definedName>
    <definedName name="Gyúró">'10622006'!$C$1940:$F$1940</definedName>
    <definedName name="Gyügye" localSheetId="6">'10622007'!$C$1941:$F$1941</definedName>
    <definedName name="Gyügye">'10622006'!$C$1941:$F$1941</definedName>
    <definedName name="Gyüre" localSheetId="6">'10622007'!$C$1942:$F$1942</definedName>
    <definedName name="Gyüre">'10622006'!$C$1942:$F$1942</definedName>
    <definedName name="Gyűrűs" localSheetId="6">'10622007'!$C$1943:$F$1943</definedName>
    <definedName name="Gyűrűs">'10622006'!$C$1943:$F$1943</definedName>
    <definedName name="Hács" localSheetId="6">'10622007'!$C$1944:$F$1944</definedName>
    <definedName name="Hács">'10622006'!$C$1944:$F$1944</definedName>
    <definedName name="Hagyárosbörönd" localSheetId="6">'10622007'!$C$1945:$F$1945</definedName>
    <definedName name="Hagyárosbörönd">'10622006'!$C$1945:$F$1945</definedName>
    <definedName name="Hahót" localSheetId="6">'10622007'!$C$1946:$F$1946</definedName>
    <definedName name="Hahót">'10622006'!$C$1946:$F$1946</definedName>
    <definedName name="Hajdúbagos" localSheetId="6">'10622007'!$C$1947:$F$1947</definedName>
    <definedName name="Hajdúbagos">'10622006'!$C$1947:$F$1947</definedName>
    <definedName name="Hajdúböszörmény" localSheetId="6">'10622007'!$C$1948:$F$1948</definedName>
    <definedName name="Hajdúböszörmény">'10622006'!$C$1948:$F$1948</definedName>
    <definedName name="Hajdúdorog" localSheetId="6">'10622007'!$C$1949:$F$1949</definedName>
    <definedName name="Hajdúdorog">'10622006'!$C$1949:$F$1949</definedName>
    <definedName name="Hajdúhadház" localSheetId="6">'10622007'!$C$1950:$F$1950</definedName>
    <definedName name="Hajdúhadház">'10622006'!$C$1950:$F$1950</definedName>
    <definedName name="Hajdúnánás" localSheetId="6">'10622007'!$C$1951:$F$1951</definedName>
    <definedName name="Hajdúnánás">'10622006'!$C$1951:$F$1951</definedName>
    <definedName name="Hajdúsámson" localSheetId="6">'10622007'!$C$1952:$F$1952</definedName>
    <definedName name="Hajdúsámson">'10622006'!$C$1952:$F$1952</definedName>
    <definedName name="Hajdúszoboszló" localSheetId="6">'10622007'!$C$1953:$F$1953</definedName>
    <definedName name="Hajdúszoboszló">'10622006'!$C$1953:$F$1953</definedName>
    <definedName name="Hajdúszovát" localSheetId="6">'10622007'!$C$1954:$F$1954</definedName>
    <definedName name="Hajdúszovát">'10622006'!$C$1954:$F$1954</definedName>
    <definedName name="Hajmás" localSheetId="6">'10622007'!$C$1955:$F$1955</definedName>
    <definedName name="Hajmás">'10622006'!$C$1955:$F$1955</definedName>
    <definedName name="Hajmáskér" localSheetId="6">'10622007'!$C$1956:$F$1956</definedName>
    <definedName name="Hajmáskér">'10622006'!$C$1956:$F$1956</definedName>
    <definedName name="Hajós" localSheetId="6">'10622007'!$C$1957:$F$1957</definedName>
    <definedName name="Hajós">'10622006'!$C$1957:$F$1957</definedName>
    <definedName name="Halastó" localSheetId="6">'10622007'!$C$1958:$F$1958</definedName>
    <definedName name="Halastó">'10622006'!$C$1958:$F$1958</definedName>
    <definedName name="Halászi" localSheetId="6">'10622007'!$C$1959:$F$1959</definedName>
    <definedName name="Halászi">'10622006'!$C$1959:$F$1959</definedName>
    <definedName name="Halásztelek" localSheetId="6">'10622007'!$C$1960:$F$1960</definedName>
    <definedName name="Halásztelek">'10622006'!$C$1960:$F$1960</definedName>
    <definedName name="Halimba" localSheetId="6">'10622007'!$C$1961:$F$1961</definedName>
    <definedName name="Halimba">'10622006'!$C$1961:$F$1961</definedName>
    <definedName name="Halmaj" localSheetId="6">'10622007'!$C$1962:$F$1962</definedName>
    <definedName name="Halmaj">'10622006'!$C$1962:$F$1962</definedName>
    <definedName name="Halmajugra" localSheetId="6">'10622007'!$C$1963:$F$1963</definedName>
    <definedName name="Halmajugra">'10622006'!$C$1963:$F$1963</definedName>
    <definedName name="Halogy" localSheetId="6">'10622007'!$C$1964:$F$1964</definedName>
    <definedName name="Halogy">'10622006'!$C$1964:$F$1964</definedName>
    <definedName name="Hangács" localSheetId="6">'10622007'!$C$1965:$F$1965</definedName>
    <definedName name="Hangács">'10622006'!$C$1965:$F$1965</definedName>
    <definedName name="Hangony" localSheetId="6">'10622007'!$C$1966:$F$1966</definedName>
    <definedName name="Hangony">'10622006'!$C$1966:$F$1966</definedName>
    <definedName name="Hantos" localSheetId="6">'10622007'!$C$1967:$F$1967</definedName>
    <definedName name="Hantos">'10622006'!$C$1967:$F$1967</definedName>
    <definedName name="Harasztifalu" localSheetId="6">'10622007'!$C$1968:$F$1968</definedName>
    <definedName name="Harasztifalu">'10622006'!$C$1968:$F$1968</definedName>
    <definedName name="Harc" localSheetId="6">'10622007'!$C$1969:$F$1969</definedName>
    <definedName name="Harc">'10622006'!$C$1969:$F$1969</definedName>
    <definedName name="Harka" localSheetId="6">'10622007'!$C$1970:$F$1970</definedName>
    <definedName name="Harka">'10622006'!$C$1970:$F$1970</definedName>
    <definedName name="Harkakötöny" localSheetId="6">'10622007'!$C$1971:$F$1971</definedName>
    <definedName name="Harkakötöny">'10622006'!$C$1971:$F$1971</definedName>
    <definedName name="Harkány" localSheetId="6">'10622007'!$C$1972:$F$1972</definedName>
    <definedName name="Harkány">'10622006'!$C$1972:$F$1972</definedName>
    <definedName name="Háromfa" localSheetId="6">'10622007'!$C$1973:$F$1973</definedName>
    <definedName name="Háromfa">'10622006'!$C$1973:$F$1973</definedName>
    <definedName name="Háromhuta" localSheetId="6">'10622007'!$C$1974:$F$1974</definedName>
    <definedName name="Háromhuta">'10622006'!$C$1974:$F$1974</definedName>
    <definedName name="Harsány" localSheetId="6">'10622007'!$C$1975:$F$1975</definedName>
    <definedName name="Harsány">'10622006'!$C$1975:$F$1975</definedName>
    <definedName name="Hárskút" localSheetId="6">'10622007'!$C$1976:$F$1976</definedName>
    <definedName name="Hárskút">'10622006'!$C$1976:$F$1976</definedName>
    <definedName name="Harta" localSheetId="6">'10622007'!$C$1977:$F$1977</definedName>
    <definedName name="Harta">'10622006'!$C$1977:$F$1977</definedName>
    <definedName name="Hásságy" localSheetId="6">'10622007'!$C$1978:$F$1978</definedName>
    <definedName name="Hásságy">'10622006'!$C$1978:$F$1978</definedName>
    <definedName name="Hatvan" localSheetId="6">'10622007'!$C$1979:$F$1979</definedName>
    <definedName name="Hatvan">'10622006'!$C$1979:$F$1979</definedName>
    <definedName name="Hédervár" localSheetId="6">'10622007'!$C$1980:$F$1980</definedName>
    <definedName name="Hédervár">'10622006'!$C$1980:$F$1980</definedName>
    <definedName name="Hedrehely" localSheetId="6">'10622007'!$C$1981:$F$1981</definedName>
    <definedName name="Hedrehely">'10622006'!$C$1981:$F$1981</definedName>
    <definedName name="Hegyesd" localSheetId="6">'10622007'!$C$1982:$F$1982</definedName>
    <definedName name="Hegyesd">'10622006'!$C$1982:$F$1982</definedName>
    <definedName name="Hegyeshalom" localSheetId="6">'10622007'!$C$1983:$F$1983</definedName>
    <definedName name="Hegyeshalom">'10622006'!$C$1983:$F$1983</definedName>
    <definedName name="Hegyfalu" localSheetId="6">'10622007'!$C$1984:$F$1984</definedName>
    <definedName name="Hegyfalu">'10622006'!$C$1984:$F$1984</definedName>
    <definedName name="Hegyháthodász" localSheetId="6">'10622007'!$C$1985:$F$1985</definedName>
    <definedName name="Hegyháthodász">'10622006'!$C$1985:$F$1985</definedName>
    <definedName name="Hegyhátmaróc" localSheetId="6">'10622007'!$C$1986:$F$1986</definedName>
    <definedName name="Hegyhátmaróc">'10622006'!$C$1986:$F$1986</definedName>
    <definedName name="Hegyhátsál" localSheetId="6">'10622007'!$C$1987:$F$1987</definedName>
    <definedName name="Hegyhátsál">'10622006'!$C$1987:$F$1987</definedName>
    <definedName name="Hegyhátszentjakab" localSheetId="6">'10622007'!$C$1988:$F$1988</definedName>
    <definedName name="Hegyhátszentjakab">'10622006'!$C$1988:$F$1988</definedName>
    <definedName name="Hegyhátszentmárton" localSheetId="6">'10622007'!$C$1989:$F$1989</definedName>
    <definedName name="Hegyhátszentmárton">'10622006'!$C$1989:$F$1989</definedName>
    <definedName name="Hegyhátszentpéter" localSheetId="6">'10622007'!$C$1990:$F$1990</definedName>
    <definedName name="Hegyhátszentpéter">'10622006'!$C$1990:$F$1990</definedName>
    <definedName name="Hegykő" localSheetId="6">'10622007'!$C$1991:$F$1991</definedName>
    <definedName name="Hegykő">'10622006'!$C$1991:$F$1991</definedName>
    <definedName name="Hegymagas" localSheetId="6">'10622007'!$C$1992:$F$1992</definedName>
    <definedName name="Hegymagas">'10622006'!$C$1992:$F$1992</definedName>
    <definedName name="Hegymeg" localSheetId="6">'10622007'!$C$1993:$F$1993</definedName>
    <definedName name="Hegymeg">'10622006'!$C$1993:$F$1993</definedName>
    <definedName name="Hegyszentmárton" localSheetId="6">'10622007'!$C$1994:$F$1994</definedName>
    <definedName name="Hegyszentmárton">'10622006'!$C$1994:$F$1994</definedName>
    <definedName name="Héhalom" localSheetId="6">'10622007'!$C$1995:$F$1995</definedName>
    <definedName name="Héhalom">'10622006'!$C$1995:$F$1995</definedName>
    <definedName name="Hejce" localSheetId="6">'10622007'!$C$1996:$F$1996</definedName>
    <definedName name="Hejce">'10622006'!$C$1996:$F$1996</definedName>
    <definedName name="Hejőbába" localSheetId="6">'10622007'!$C$1997:$F$1997</definedName>
    <definedName name="Hejőbába">'10622006'!$C$1997:$F$1997</definedName>
    <definedName name="Hejőkeresztúr" localSheetId="6">'10622007'!$C$1998:$F$1998</definedName>
    <definedName name="Hejőkeresztúr">'10622006'!$C$1998:$F$1998</definedName>
    <definedName name="Hejőkürt" localSheetId="6">'10622007'!$C$1999:$F$1999</definedName>
    <definedName name="Hejőkürt">'10622006'!$C$1999:$F$1999</definedName>
    <definedName name="Hejőpapi" localSheetId="6">'10622007'!$C$2000:$F$2000</definedName>
    <definedName name="Hejőpapi">'10622006'!$C$2000:$F$2000</definedName>
    <definedName name="Hejőszalonta" localSheetId="6">'10622007'!$C$2001:$F$2001</definedName>
    <definedName name="Hejőszalonta">'10622006'!$C$2001:$F$2001</definedName>
    <definedName name="Helesfa" localSheetId="6">'10622007'!$C$2002:$F$2002</definedName>
    <definedName name="Helesfa">'10622006'!$C$2002:$F$2002</definedName>
    <definedName name="Helvécia" localSheetId="6">'10622007'!$C$2003:$F$2003</definedName>
    <definedName name="Helvécia">'10622006'!$C$2003:$F$2003</definedName>
    <definedName name="Hencida" localSheetId="6">'10622007'!$C$2004:$F$2004</definedName>
    <definedName name="Hencida">'10622006'!$C$2004:$F$2004</definedName>
    <definedName name="Hencse" localSheetId="6">'10622007'!$C$2005:$F$2005</definedName>
    <definedName name="Hencse">'10622006'!$C$2005:$F$2005</definedName>
    <definedName name="Herceghalom" localSheetId="6">'10622007'!$C$2006:$F$2006</definedName>
    <definedName name="Herceghalom">'10622006'!$C$2006:$F$2006</definedName>
    <definedName name="Hercegkút" localSheetId="6">'10622007'!$C$2007:$F$2007</definedName>
    <definedName name="Hercegkút">'10622006'!$C$2007:$F$2007</definedName>
    <definedName name="Hercegszántó" localSheetId="6">'10622007'!$C$2008:$F$2008</definedName>
    <definedName name="Hercegszántó">'10622006'!$C$2008:$F$2008</definedName>
    <definedName name="Heréd" localSheetId="6">'10622007'!$C$2009:$F$2009</definedName>
    <definedName name="Heréd">'10622006'!$C$2009:$F$2009</definedName>
    <definedName name="Héreg" localSheetId="6">'10622007'!$C$2010:$F$2010</definedName>
    <definedName name="Héreg">'10622006'!$C$2010:$F$2010</definedName>
    <definedName name="Herencsény" localSheetId="6">'10622007'!$C$2011:$F$2011</definedName>
    <definedName name="Herencsény">'10622006'!$C$2011:$F$2011</definedName>
    <definedName name="Herend" localSheetId="6">'10622007'!$C$2012:$F$2012</definedName>
    <definedName name="Herend">'10622006'!$C$2012:$F$2012</definedName>
    <definedName name="Heresznye" localSheetId="6">'10622007'!$C$2013:$F$2013</definedName>
    <definedName name="Heresznye">'10622006'!$C$2013:$F$2013</definedName>
    <definedName name="Hermánszeg" localSheetId="6">'10622007'!$C$2014:$F$2014</definedName>
    <definedName name="Hermánszeg">'10622006'!$C$2014:$F$2014</definedName>
    <definedName name="Hernád" localSheetId="6">'10622007'!$C$2015:$F$2015</definedName>
    <definedName name="Hernád">'10622006'!$C$2015:$F$2015</definedName>
    <definedName name="Hernádbűd" localSheetId="6">'10622007'!$C$2016:$F$2016</definedName>
    <definedName name="Hernádbűd">'10622006'!$C$2016:$F$2016</definedName>
    <definedName name="Hernádcéce" localSheetId="6">'10622007'!$C$2017:$F$2017</definedName>
    <definedName name="Hernádcéce">'10622006'!$C$2017:$F$2017</definedName>
    <definedName name="Hernádkak" localSheetId="6">'10622007'!$C$2018:$F$2018</definedName>
    <definedName name="Hernádkak">'10622006'!$C$2018:$F$2018</definedName>
    <definedName name="Hernádkércs" localSheetId="6">'10622007'!$C$2019:$F$2019</definedName>
    <definedName name="Hernádkércs">'10622006'!$C$2019:$F$2019</definedName>
    <definedName name="Hernádnémeti" localSheetId="6">'10622007'!$C$2020:$F$2020</definedName>
    <definedName name="Hernádnémeti">'10622006'!$C$2020:$F$2020</definedName>
    <definedName name="Hernádpetri" localSheetId="6">'10622007'!$C$2021:$F$2021</definedName>
    <definedName name="Hernádpetri">'10622006'!$C$2021:$F$2021</definedName>
    <definedName name="Hernádszentandrás" localSheetId="6">'10622007'!$C$2022:$F$2022</definedName>
    <definedName name="Hernádszentandrás">'10622006'!$C$2022:$F$2022</definedName>
    <definedName name="Hernádszurdok" localSheetId="6">'10622007'!$C$2023:$F$2023</definedName>
    <definedName name="Hernádszurdok">'10622006'!$C$2023:$F$2023</definedName>
    <definedName name="Hernádvécse" localSheetId="6">'10622007'!$C$2024:$F$2024</definedName>
    <definedName name="Hernádvécse">'10622006'!$C$2024:$F$2024</definedName>
    <definedName name="Hernyék" localSheetId="6">'10622007'!$C$2025:$F$2025</definedName>
    <definedName name="Hernyék">'10622006'!$C$2025:$F$2025</definedName>
    <definedName name="Hét" localSheetId="6">'10622007'!$C$2026:$F$2026</definedName>
    <definedName name="Hét">'10622006'!$C$2026:$F$2026</definedName>
    <definedName name="Hetefejércse" localSheetId="6">'10622007'!$C$2027:$F$2027</definedName>
    <definedName name="Hetefejércse">'10622006'!$C$2027:$F$2027</definedName>
    <definedName name="Hetes" localSheetId="6">'10622007'!$C$2028:$F$2028</definedName>
    <definedName name="Hetes">'10622006'!$C$2028:$F$2028</definedName>
    <definedName name="Hetvehely" localSheetId="6">'10622007'!$C$2029:$F$2029</definedName>
    <definedName name="Hetvehely">'10622006'!$C$2029:$F$2029</definedName>
    <definedName name="Hetyefő" localSheetId="6">'10622007'!$C$2030:$F$2030</definedName>
    <definedName name="Hetyefő">'10622006'!$C$2030:$F$2030</definedName>
    <definedName name="Heves" localSheetId="6">'10622007'!$C$2031:$F$2031</definedName>
    <definedName name="Heves">'10622006'!$C$2031:$F$2031</definedName>
    <definedName name="Hevesaranyos" localSheetId="6">'10622007'!$C$2032:$F$2032</definedName>
    <definedName name="Hevesaranyos">'10622006'!$C$2032:$F$2032</definedName>
    <definedName name="Hevesvezekény" localSheetId="6">'10622007'!$C$2033:$F$2033</definedName>
    <definedName name="Hevesvezekény">'10622006'!$C$2033:$F$2033</definedName>
    <definedName name="Hévíz" localSheetId="6">'10622007'!$C$2034:$F$2034</definedName>
    <definedName name="Hévíz">'10622006'!$C$2034:$F$2034</definedName>
    <definedName name="Hévízgyörk" localSheetId="6">'10622007'!$C$2035:$F$2035</definedName>
    <definedName name="Hévízgyörk">'10622006'!$C$2035:$F$2035</definedName>
    <definedName name="Hidas" localSheetId="6">'10622007'!$C$2036:$F$2036</definedName>
    <definedName name="Hidas">'10622006'!$C$2036:$F$2036</definedName>
    <definedName name="Hidasnémeti" localSheetId="6">'10622007'!$C$2037:$F$2037</definedName>
    <definedName name="Hidasnémeti">'10622006'!$C$2037:$F$2037</definedName>
    <definedName name="Hidegkút" localSheetId="6">'10622007'!$C$2038:$F$2038</definedName>
    <definedName name="Hidegkút">'10622006'!$C$2038:$F$2038</definedName>
    <definedName name="Hidegség" localSheetId="6">'10622007'!$C$2039:$F$2039</definedName>
    <definedName name="Hidegség">'10622006'!$C$2039:$F$2039</definedName>
    <definedName name="Hidvégardó" localSheetId="6">'10622007'!$C$2040:$F$2040</definedName>
    <definedName name="Hidvégardó">'10622006'!$C$2040:$F$2040</definedName>
    <definedName name="Himesháza" localSheetId="6">'10622007'!$C$2041:$F$2041</definedName>
    <definedName name="Himesháza">'10622006'!$C$2041:$F$2041</definedName>
    <definedName name="Himod" localSheetId="6">'10622007'!$C$2042:$F$2042</definedName>
    <definedName name="Himod">'10622006'!$C$2042:$F$2042</definedName>
    <definedName name="Hirics" localSheetId="6">'10622007'!$C$2043:$F$2043</definedName>
    <definedName name="Hirics">'10622006'!$C$2043:$F$2043</definedName>
    <definedName name="Hobol" localSheetId="6">'10622007'!$C$2044:$F$2044</definedName>
    <definedName name="Hobol">'10622006'!$C$2044:$F$2044</definedName>
    <definedName name="Hodász" localSheetId="6">'10622007'!$C$2045:$F$2045</definedName>
    <definedName name="Hodász">'10622006'!$C$2045:$F$2045</definedName>
    <definedName name="Hódmezővásárhely" localSheetId="6">'10622007'!$C$2046:$F$2046</definedName>
    <definedName name="Hódmezővásárhely">'10622006'!$C$2046:$F$2046</definedName>
    <definedName name="Hollád" localSheetId="6">'10622007'!$C$2047:$F$2047</definedName>
    <definedName name="Hollád">'10622006'!$C$2047:$F$2047</definedName>
    <definedName name="Hollóháza" localSheetId="6">'10622007'!$C$2048:$F$2048</definedName>
    <definedName name="Hollóháza">'10622006'!$C$2048:$F$2048</definedName>
    <definedName name="Hollókő" localSheetId="6">'10622007'!$C$2049:$F$2049</definedName>
    <definedName name="Hollókő">'10622006'!$C$2049:$F$2049</definedName>
    <definedName name="Homokbödöge" localSheetId="6">'10622007'!$C$2050:$F$2050</definedName>
    <definedName name="Homokbödöge">'10622006'!$C$2050:$F$2050</definedName>
    <definedName name="Homokkomárom" localSheetId="6">'10622007'!$C$2051:$F$2051</definedName>
    <definedName name="Homokkomárom">'10622006'!$C$2051:$F$2051</definedName>
    <definedName name="Homokmégy" localSheetId="6">'10622007'!$C$2052:$F$2052</definedName>
    <definedName name="Homokmégy">'10622006'!$C$2052:$F$2052</definedName>
    <definedName name="Homokszentgyörgy" localSheetId="6">'10622007'!$C$2053:$F$2053</definedName>
    <definedName name="Homokszentgyörgy">'10622006'!$C$2053:$F$2053</definedName>
    <definedName name="Homorúd" localSheetId="6">'10622007'!$C$2054:$F$2054</definedName>
    <definedName name="Homorúd">'10622006'!$C$2054:$F$2054</definedName>
    <definedName name="Homrogd" localSheetId="6">'10622007'!$C$2055:$F$2055</definedName>
    <definedName name="Homrogd">'10622006'!$C$2055:$F$2055</definedName>
    <definedName name="Hont" localSheetId="6">'10622007'!$C$2056:$F$2056</definedName>
    <definedName name="Hont">'10622006'!$C$2056:$F$2056</definedName>
    <definedName name="Horpács" localSheetId="6">'10622007'!$C$2057:$F$2057</definedName>
    <definedName name="Horpács">'10622006'!$C$2057:$F$2057</definedName>
    <definedName name="Hort" localSheetId="6">'10622007'!$C$2058:$F$2058</definedName>
    <definedName name="Hort">'10622006'!$C$2058:$F$2058</definedName>
    <definedName name="Hortobágy" localSheetId="6">'10622007'!$C$2059:$F$2059</definedName>
    <definedName name="Hortobágy">'10622006'!$C$2059:$F$2059</definedName>
    <definedName name="Horváthertelend" localSheetId="6">'10622007'!$C$2060:$F$2060</definedName>
    <definedName name="Horváthertelend">'10622006'!$C$2060:$F$2060</definedName>
    <definedName name="Horvátlövő" localSheetId="6">'10622007'!$C$2061:$F$2061</definedName>
    <definedName name="Horvátlövő">'10622006'!$C$2061:$F$2061</definedName>
    <definedName name="Horvátzsidány" localSheetId="6">'10622007'!$C$2062:$F$2062</definedName>
    <definedName name="Horvátzsidány">'10622006'!$C$2062:$F$2062</definedName>
    <definedName name="Hosszúhetény" localSheetId="6">'10622007'!$C$2063:$F$2063</definedName>
    <definedName name="Hosszúhetény">'10622006'!$C$2063:$F$2063</definedName>
    <definedName name="Hosszúpályi" localSheetId="6">'10622007'!$C$2064:$F$2064</definedName>
    <definedName name="Hosszúpályi">'10622006'!$C$2064:$F$2064</definedName>
    <definedName name="Hosszúpereszteg" localSheetId="6">'10622007'!$C$2065:$F$2065</definedName>
    <definedName name="Hosszúpereszteg">'10622006'!$C$2065:$F$2065</definedName>
    <definedName name="Hosszúvíz" localSheetId="6">'10622007'!$C$2066:$F$2066</definedName>
    <definedName name="Hosszúvíz">'10622006'!$C$2066:$F$2066</definedName>
    <definedName name="Hosszúvölgy" localSheetId="6">'10622007'!$C$2067:$F$2067</definedName>
    <definedName name="Hosszúvölgy">'10622006'!$C$2067:$F$2067</definedName>
    <definedName name="Hosztót" localSheetId="6">'10622007'!$C$2068:$F$2068</definedName>
    <definedName name="Hosztót">'10622006'!$C$2068:$F$2068</definedName>
    <definedName name="Hottó" localSheetId="6">'10622007'!$C$2069:$F$2069</definedName>
    <definedName name="Hottó">'10622006'!$C$2069:$F$2069</definedName>
    <definedName name="Hőgyész" localSheetId="6">'10622007'!$C$2070:$F$2070</definedName>
    <definedName name="Hőgyész">'10622006'!$C$2070:$F$2070</definedName>
    <definedName name="Hövej" localSheetId="6">'10622007'!$C$2071:$F$2071</definedName>
    <definedName name="Hövej">'10622006'!$C$2071:$F$2071</definedName>
    <definedName name="Hugyag" localSheetId="6">'10622007'!$C$2072:$F$2072</definedName>
    <definedName name="Hugyag">'10622006'!$C$2072:$F$2072</definedName>
    <definedName name="Hunya" localSheetId="6">'10622007'!$C$2073:$F$2073</definedName>
    <definedName name="Hunya">'10622006'!$C$2073:$F$2073</definedName>
    <definedName name="Hunyadfalva" localSheetId="6">'10622007'!$C$2074:$F$2074</definedName>
    <definedName name="Hunyadfalva">'10622006'!$C$2074:$F$2074</definedName>
    <definedName name="Husztót" localSheetId="6">'10622007'!$C$2075:$F$2075</definedName>
    <definedName name="Husztót">'10622006'!$C$2075:$F$2075</definedName>
    <definedName name="Ibafa" localSheetId="6">'10622007'!$C$2076:$F$2076</definedName>
    <definedName name="Ibafa">'10622006'!$C$2076:$F$2076</definedName>
    <definedName name="Iborfia" localSheetId="6">'10622007'!$C$2077:$F$2077</definedName>
    <definedName name="Iborfia">'10622006'!$C$2077:$F$2077</definedName>
    <definedName name="Ibrány" localSheetId="6">'10622007'!$C$2078:$F$2078</definedName>
    <definedName name="Ibrány">'10622006'!$C$2078:$F$2078</definedName>
    <definedName name="Igal" localSheetId="6">'10622007'!$C$2079:$F$2079</definedName>
    <definedName name="Igal">'10622006'!$C$2079:$F$2079</definedName>
    <definedName name="Igar" localSheetId="6">'10622007'!$C$2080:$F$2080</definedName>
    <definedName name="Igar">'10622006'!$C$2080:$F$2080</definedName>
    <definedName name="Igrici" localSheetId="6">'10622007'!$C$2081:$F$2081</definedName>
    <definedName name="Igrici">'10622006'!$C$2081:$F$2081</definedName>
    <definedName name="Iharos" localSheetId="6">'10622007'!$C$2082:$F$2082</definedName>
    <definedName name="Iharos">'10622006'!$C$2082:$F$2082</definedName>
    <definedName name="Iharosberény" localSheetId="6">'10622007'!$C$2083:$F$2083</definedName>
    <definedName name="Iharosberény">'10622006'!$C$2083:$F$2083</definedName>
    <definedName name="Ikervár" localSheetId="6">'10622007'!$C$2084:$F$2084</definedName>
    <definedName name="Ikervár">'10622006'!$C$2084:$F$2084</definedName>
    <definedName name="Iklad" localSheetId="6">'10622007'!$C$2085:$F$2085</definedName>
    <definedName name="Iklad">'10622006'!$C$2085:$F$2085</definedName>
    <definedName name="Iklanberény" localSheetId="6">'10622007'!$C$2086:$F$2086</definedName>
    <definedName name="Iklanberény">'10622006'!$C$2086:$F$2086</definedName>
    <definedName name="Iklódbördőce" localSheetId="6">'10622007'!$C$2087:$F$2087</definedName>
    <definedName name="Iklódbördőce">'10622006'!$C$2087:$F$2087</definedName>
    <definedName name="Ikrény" localSheetId="6">'10622007'!$C$2088:$F$2088</definedName>
    <definedName name="Ikrény">'10622006'!$C$2088:$F$2088</definedName>
    <definedName name="Iliny" localSheetId="6">'10622007'!$C$2089:$F$2089</definedName>
    <definedName name="Iliny">'10622006'!$C$2089:$F$2089</definedName>
    <definedName name="Ilk" localSheetId="6">'10622007'!$C$2090:$F$2090</definedName>
    <definedName name="Ilk">'10622006'!$C$2090:$F$2090</definedName>
    <definedName name="Illocska" localSheetId="6">'10622007'!$C$2091:$F$2091</definedName>
    <definedName name="Illocska">'10622006'!$C$2091:$F$2091</definedName>
    <definedName name="Imola" localSheetId="6">'10622007'!$C$2092:$F$2092</definedName>
    <definedName name="Imola">'10622006'!$C$2092:$F$2092</definedName>
    <definedName name="Imrehegy" localSheetId="6">'10622007'!$C$2093:$F$2093</definedName>
    <definedName name="Imrehegy">'10622006'!$C$2093:$F$2093</definedName>
    <definedName name="Ináncs" localSheetId="6">'10622007'!$C$2094:$F$2094</definedName>
    <definedName name="Ináncs">'10622006'!$C$2094:$F$2094</definedName>
    <definedName name="Inárcs" localSheetId="6">'10622007'!$C$2095:$F$2095</definedName>
    <definedName name="Inárcs">'10622006'!$C$2095:$F$2095</definedName>
    <definedName name="Inke" localSheetId="6">'10622007'!$C$2096:$F$2096</definedName>
    <definedName name="Inke">'10622006'!$C$2096:$F$2096</definedName>
    <definedName name="Ipacsfa" localSheetId="6">'10622007'!$C$2097:$F$2097</definedName>
    <definedName name="Ipacsfa">'10622006'!$C$2097:$F$2097</definedName>
    <definedName name="Ipolydamásd" localSheetId="6">'10622007'!$C$2098:$F$2098</definedName>
    <definedName name="Ipolydamásd">'10622006'!$C$2098:$F$2098</definedName>
    <definedName name="Ipolyszög" localSheetId="6">'10622007'!$C$2099:$F$2099</definedName>
    <definedName name="Ipolyszög">'10622006'!$C$2099:$F$2099</definedName>
    <definedName name="Ipolytarnóc" localSheetId="6">'10622007'!$C$2100:$F$2100</definedName>
    <definedName name="Ipolytarnóc">'10622006'!$C$2100:$F$2100</definedName>
    <definedName name="Ipolytölgyes" localSheetId="6">'10622007'!$C$2101:$F$2101</definedName>
    <definedName name="Ipolytölgyes">'10622006'!$C$2101:$F$2101</definedName>
    <definedName name="Ipolyvece" localSheetId="6">'10622007'!$C$2102:$F$2102</definedName>
    <definedName name="Ipolyvece">'10622006'!$C$2102:$F$2102</definedName>
    <definedName name="Iregszemcse" localSheetId="6">'10622007'!$C$2103:$F$2103</definedName>
    <definedName name="Iregszemcse">'10622006'!$C$2103:$F$2103</definedName>
    <definedName name="Irota" localSheetId="6">'10622007'!$C$2104:$F$2104</definedName>
    <definedName name="Irota">'10622006'!$C$2104:$F$2104</definedName>
    <definedName name="Isaszeg" localSheetId="6">'10622007'!$C$2105:$F$2105</definedName>
    <definedName name="Isaszeg">'10622006'!$C$2105:$F$2105</definedName>
    <definedName name="Ispánk" localSheetId="6">'10622007'!$C$2106:$F$2106</definedName>
    <definedName name="Ispánk">'10622006'!$C$2106:$F$2106</definedName>
    <definedName name="Istenmezeje" localSheetId="6">'10622007'!$C$2107:$F$2107</definedName>
    <definedName name="Istenmezeje">'10622006'!$C$2107:$F$2107</definedName>
    <definedName name="Istvándi" localSheetId="6">'10622007'!$C$2108:$F$2108</definedName>
    <definedName name="Istvándi">'10622006'!$C$2108:$F$2108</definedName>
    <definedName name="Iszkaszentgyörgy" localSheetId="6">'10622007'!$C$2109:$F$2109</definedName>
    <definedName name="Iszkaszentgyörgy">'10622006'!$C$2109:$F$2109</definedName>
    <definedName name="Iszkáz" localSheetId="6">'10622007'!$C$2110:$F$2110</definedName>
    <definedName name="Iszkáz">'10622006'!$C$2110:$F$2110</definedName>
    <definedName name="Isztimér" localSheetId="6">'10622007'!$C$2111:$F$2111</definedName>
    <definedName name="Isztimér">'10622006'!$C$2111:$F$2111</definedName>
    <definedName name="Ivád" localSheetId="6">'10622007'!$C$2112:$F$2112</definedName>
    <definedName name="Ivád">'10622006'!$C$2112:$F$2112</definedName>
    <definedName name="Iván" localSheetId="6">'10622007'!$C$2113:$F$2113</definedName>
    <definedName name="Iván">'10622006'!$C$2113:$F$2113</definedName>
    <definedName name="Ivánbattyán" localSheetId="6">'10622007'!$C$2114:$F$2114</definedName>
    <definedName name="Ivánbattyán">'10622006'!$C$2114:$F$2114</definedName>
    <definedName name="Ivánc" localSheetId="6">'10622007'!$C$2115:$F$2115</definedName>
    <definedName name="Ivánc">'10622006'!$C$2115:$F$2115</definedName>
    <definedName name="Iváncsa" localSheetId="6">'10622007'!$C$2116:$F$2116</definedName>
    <definedName name="Iváncsa">'10622006'!$C$2116:$F$2116</definedName>
    <definedName name="Ivándárda" localSheetId="6">'10622007'!$C$2117:$F$2117</definedName>
    <definedName name="Ivándárda">'10622006'!$C$2117:$F$2117</definedName>
    <definedName name="Izmény" localSheetId="6">'10622007'!$C$2118:$F$2118</definedName>
    <definedName name="Izmény">'10622006'!$C$2118:$F$2118</definedName>
    <definedName name="Izsák" localSheetId="6">'10622007'!$C$2119:$F$2119</definedName>
    <definedName name="Izsák">'10622006'!$C$2119:$F$2119</definedName>
    <definedName name="Izsófalva" localSheetId="6">'10622007'!$C$2120:$F$2120</definedName>
    <definedName name="Izsófalva">'10622006'!$C$2120:$F$2120</definedName>
    <definedName name="Jágónak" localSheetId="6">'10622007'!$C$2121:$F$2121</definedName>
    <definedName name="Jágónak">'10622006'!$C$2121:$F$2121</definedName>
    <definedName name="Ják" localSheetId="6">'10622007'!$C$2122:$F$2122</definedName>
    <definedName name="Ják">'10622006'!$C$2122:$F$2122</definedName>
    <definedName name="Jakabszállás" localSheetId="6">'10622007'!$C$2123:$F$2123</definedName>
    <definedName name="Jakabszállás">'10622006'!$C$2123:$F$2123</definedName>
    <definedName name="Jákfa" localSheetId="6">'10622007'!$C$2124:$F$2124</definedName>
    <definedName name="Jákfa">'10622006'!$C$2124:$F$2124</definedName>
    <definedName name="Jákfalva" localSheetId="6">'10622007'!$C$2125:$F$2125</definedName>
    <definedName name="Jákfalva">'10622006'!$C$2125:$F$2125</definedName>
    <definedName name="Jákó" localSheetId="6">'10622007'!$C$2126:$F$2126</definedName>
    <definedName name="Jákó">'10622006'!$C$2126:$F$2126</definedName>
    <definedName name="Jánd" localSheetId="6">'10622007'!$C$2127:$F$2127</definedName>
    <definedName name="Jánd">'10622006'!$C$2127:$F$2127</definedName>
    <definedName name="Jánkmajtis" localSheetId="6">'10622007'!$C$2128:$F$2128</definedName>
    <definedName name="Jánkmajtis">'10622006'!$C$2128:$F$2128</definedName>
    <definedName name="Jánoshalma" localSheetId="6">'10622007'!$C$2129:$F$2129</definedName>
    <definedName name="Jánoshalma">'10622006'!$C$2129:$F$2129</definedName>
    <definedName name="Jánosháza" localSheetId="6">'10622007'!$C$2130:$F$2130</definedName>
    <definedName name="Jánosháza">'10622006'!$C$2130:$F$2130</definedName>
    <definedName name="Jánoshida" localSheetId="6">'10622007'!$C$2131:$F$2131</definedName>
    <definedName name="Jánoshida">'10622006'!$C$2131:$F$2131</definedName>
    <definedName name="Jánossomorja" localSheetId="6">'10622007'!$C$2132:$F$2132</definedName>
    <definedName name="Jánossomorja">'10622006'!$C$2132:$F$2132</definedName>
    <definedName name="Járdánháza" localSheetId="6">'10622007'!$C$2133:$F$2133</definedName>
    <definedName name="Járdánháza">'10622006'!$C$2133:$F$2133</definedName>
    <definedName name="Jármi" localSheetId="6">'10622007'!$C$2134:$F$2134</definedName>
    <definedName name="Jármi">'10622006'!$C$2134:$F$2134</definedName>
    <definedName name="Jásd" localSheetId="6">'10622007'!$C$2135:$F$2135</definedName>
    <definedName name="Jásd">'10622006'!$C$2135:$F$2135</definedName>
    <definedName name="Jászágó" localSheetId="6">'10622007'!$C$2136:$F$2136</definedName>
    <definedName name="Jászágó">'10622006'!$C$2136:$F$2136</definedName>
    <definedName name="Jászalsószentgyörgy" localSheetId="6">'10622007'!$C$2137:$F$2137</definedName>
    <definedName name="Jászalsószentgyörgy">'10622006'!$C$2137:$F$2137</definedName>
    <definedName name="Jászapáti" localSheetId="6">'10622007'!$C$2138:$F$2138</definedName>
    <definedName name="Jászapáti">'10622006'!$C$2138:$F$2138</definedName>
    <definedName name="Jászárokszállás" localSheetId="6">'10622007'!$C$2139:$F$2139</definedName>
    <definedName name="Jászárokszállás">'10622006'!$C$2139:$F$2139</definedName>
    <definedName name="Jászberény" localSheetId="6">'10622007'!$C$2140:$F$2140</definedName>
    <definedName name="Jászberény">'10622006'!$C$2140:$F$2140</definedName>
    <definedName name="Jászboldogháza" localSheetId="6">'10622007'!$C$2141:$F$2141</definedName>
    <definedName name="Jászboldogháza">'10622006'!$C$2141:$F$2141</definedName>
    <definedName name="Jászdózsa" localSheetId="6">'10622007'!$C$2142:$F$2142</definedName>
    <definedName name="Jászdózsa">'10622006'!$C$2142:$F$2142</definedName>
    <definedName name="Jászfelsőszentgyörgy" localSheetId="6">'10622007'!$C$2143:$F$2143</definedName>
    <definedName name="Jászfelsőszentgyörgy">'10622006'!$C$2143:$F$2143</definedName>
    <definedName name="Jászfényszaru" localSheetId="6">'10622007'!$C$2144:$F$2144</definedName>
    <definedName name="Jászfényszaru">'10622006'!$C$2144:$F$2144</definedName>
    <definedName name="Jászivány" localSheetId="6">'10622007'!$C$2145:$F$2145</definedName>
    <definedName name="Jászivány">'10622006'!$C$2145:$F$2145</definedName>
    <definedName name="Jászjákóhalma" localSheetId="6">'10622007'!$C$2146:$F$2146</definedName>
    <definedName name="Jászjákóhalma">'10622006'!$C$2146:$F$2146</definedName>
    <definedName name="Jászkarajenő" localSheetId="6">'10622007'!$C$2147:$F$2147</definedName>
    <definedName name="Jászkarajenő">'10622006'!$C$2147:$F$2147</definedName>
    <definedName name="Jászkisér" localSheetId="6">'10622007'!$C$2148:$F$2148</definedName>
    <definedName name="Jászkisér">'10622006'!$C$2148:$F$2148</definedName>
    <definedName name="Jászladány" localSheetId="6">'10622007'!$C$2149:$F$2149</definedName>
    <definedName name="Jászladány">'10622006'!$C$2149:$F$2149</definedName>
    <definedName name="Jászszentandrás" localSheetId="6">'10622007'!$C$2150:$F$2150</definedName>
    <definedName name="Jászszentandrás">'10622006'!$C$2150:$F$2150</definedName>
    <definedName name="Jászszentlászló" localSheetId="6">'10622007'!$C$2151:$F$2151</definedName>
    <definedName name="Jászszentlászló">'10622006'!$C$2151:$F$2151</definedName>
    <definedName name="Jásztelek" localSheetId="6">'10622007'!$C$2152:$F$2152</definedName>
    <definedName name="Jásztelek">'10622006'!$C$2152:$F$2152</definedName>
    <definedName name="Jéke" localSheetId="6">'10622007'!$C$2153:$F$2153</definedName>
    <definedName name="Jéke">'10622006'!$C$2153:$F$2153</definedName>
    <definedName name="Jenő" localSheetId="6">'10622007'!$C$2154:$F$2154</definedName>
    <definedName name="Jenő">'10622006'!$C$2154:$F$2154</definedName>
    <definedName name="Jobaháza" localSheetId="6">'10622007'!$C$2155:$F$2155</definedName>
    <definedName name="Jobaháza">'10622006'!$C$2155:$F$2155</definedName>
    <definedName name="Jobbágyi" localSheetId="6">'10622007'!$C$2156:$F$2156</definedName>
    <definedName name="Jobbágyi">'10622006'!$C$2156:$F$2156</definedName>
    <definedName name="Jósvafő" localSheetId="6">'10622007'!$C$2157:$F$2157</definedName>
    <definedName name="Jósvafő">'10622006'!$C$2157:$F$2157</definedName>
    <definedName name="Juta" localSheetId="6">'10622007'!$C$2158:$F$2158</definedName>
    <definedName name="Juta">'10622006'!$C$2158:$F$2158</definedName>
    <definedName name="Kaba" localSheetId="6">'10622007'!$C$2159:$F$2159</definedName>
    <definedName name="Kaba">'10622006'!$C$2159:$F$2159</definedName>
    <definedName name="Kacorlak" localSheetId="6">'10622007'!$C$2160:$F$2160</definedName>
    <definedName name="Kacorlak">'10622006'!$C$2160:$F$2160</definedName>
    <definedName name="Kács" localSheetId="6">'10622007'!$C$2161:$F$2161</definedName>
    <definedName name="Kács">'10622006'!$C$2161:$F$2161</definedName>
    <definedName name="Kacsóta" localSheetId="6">'10622007'!$C$2162:$F$2162</definedName>
    <definedName name="Kacsóta">'10622006'!$C$2162:$F$2162</definedName>
    <definedName name="Kadarkút" localSheetId="6">'10622007'!$C$2163:$F$2163</definedName>
    <definedName name="Kadarkút">'10622006'!$C$2163:$F$2163</definedName>
    <definedName name="Kajárpéc" localSheetId="6">'10622007'!$C$2164:$F$2164</definedName>
    <definedName name="Kajárpéc">'10622006'!$C$2164:$F$2164</definedName>
    <definedName name="Kajászó" localSheetId="6">'10622007'!$C$2165:$F$2165</definedName>
    <definedName name="Kajászó">'10622006'!$C$2165:$F$2165</definedName>
    <definedName name="Kajdacs" localSheetId="6">'10622007'!$C$2166:$F$2166</definedName>
    <definedName name="Kajdacs">'10622006'!$C$2166:$F$2166</definedName>
    <definedName name="Kakasd" localSheetId="6">'10622007'!$C$2167:$F$2167</definedName>
    <definedName name="Kakasd">'10622006'!$C$2167:$F$2167</definedName>
    <definedName name="Kákics" localSheetId="6">'10622007'!$C$2168:$F$2168</definedName>
    <definedName name="Kákics">'10622006'!$C$2168:$F$2168</definedName>
    <definedName name="Kakucs" localSheetId="6">'10622007'!$C$2169:$F$2169</definedName>
    <definedName name="Kakucs">'10622006'!$C$2169:$F$2169</definedName>
    <definedName name="Kál" localSheetId="6">'10622007'!$C$2170:$F$2170</definedName>
    <definedName name="Kál">'10622006'!$C$2170:$F$2170</definedName>
    <definedName name="Kalaznó" localSheetId="6">'10622007'!$C$2171:$F$2171</definedName>
    <definedName name="Kalaznó">'10622006'!$C$2171:$F$2171</definedName>
    <definedName name="Káld" localSheetId="6">'10622007'!$C$2172:$F$2172</definedName>
    <definedName name="Káld">'10622006'!$C$2172:$F$2172</definedName>
    <definedName name="Kálló" localSheetId="6">'10622007'!$C$2173:$F$2173</definedName>
    <definedName name="Kálló">'10622006'!$C$2173:$F$2173</definedName>
    <definedName name="Kallósd" localSheetId="6">'10622007'!$C$2174:$F$2174</definedName>
    <definedName name="Kallósd">'10622006'!$C$2174:$F$2174</definedName>
    <definedName name="Kállósemjén" localSheetId="6">'10622007'!$C$2175:$F$2175</definedName>
    <definedName name="Kállósemjén">'10622006'!$C$2175:$F$2175</definedName>
    <definedName name="Kálmáncsa" localSheetId="6">'10622007'!$C$2176:$F$2176</definedName>
    <definedName name="Kálmáncsa">'10622006'!$C$2176:$F$2176</definedName>
    <definedName name="Kálmánháza" localSheetId="6">'10622007'!$C$2177:$F$2177</definedName>
    <definedName name="Kálmánháza">'10622006'!$C$2177:$F$2177</definedName>
    <definedName name="Kálócfa" localSheetId="6">'10622007'!$C$2178:$F$2178</definedName>
    <definedName name="Kálócfa">'10622006'!$C$2178:$F$2178</definedName>
    <definedName name="Kalocsa" localSheetId="6">'10622007'!$C$2179:$F$2179</definedName>
    <definedName name="Kalocsa">'10622006'!$C$2179:$F$2179</definedName>
    <definedName name="Káloz" localSheetId="6">'10622007'!$C$2180:$F$2180</definedName>
    <definedName name="Káloz">'10622006'!$C$2180:$F$2180</definedName>
    <definedName name="Kám" localSheetId="6">'10622007'!$C$2181:$F$2181</definedName>
    <definedName name="Kám">'10622006'!$C$2181:$F$2181</definedName>
    <definedName name="Kamond" localSheetId="6">'10622007'!$C$2182:$F$2182</definedName>
    <definedName name="Kamond">'10622006'!$C$2182:$F$2182</definedName>
    <definedName name="Kamut" localSheetId="6">'10622007'!$C$2183:$F$2183</definedName>
    <definedName name="Kamut">'10622006'!$C$2183:$F$2183</definedName>
    <definedName name="Kánó" localSheetId="6">'10622007'!$C$2184:$F$2184</definedName>
    <definedName name="Kánó">'10622006'!$C$2184:$F$2184</definedName>
    <definedName name="Kántorjánosi" localSheetId="6">'10622007'!$C$2185:$F$2185</definedName>
    <definedName name="Kántorjánosi">'10622006'!$C$2185:$F$2185</definedName>
    <definedName name="Kány" localSheetId="6">'10622007'!$C$2186:$F$2186</definedName>
    <definedName name="Kány">'10622006'!$C$2186:$F$2186</definedName>
    <definedName name="Kánya" localSheetId="6">'10622007'!$C$2187:$F$2187</definedName>
    <definedName name="Kánya">'10622006'!$C$2187:$F$2187</definedName>
    <definedName name="Kányavár" localSheetId="6">'10622007'!$C$2188:$F$2188</definedName>
    <definedName name="Kányavár">'10622006'!$C$2188:$F$2188</definedName>
    <definedName name="Kapolcs" localSheetId="6">'10622007'!$C$2189:$F$2189</definedName>
    <definedName name="Kapolcs">'10622006'!$C$2189:$F$2189</definedName>
    <definedName name="Kápolna" localSheetId="6">'10622007'!$C$2190:$F$2190</definedName>
    <definedName name="Kápolna">'10622006'!$C$2190:$F$2190</definedName>
    <definedName name="Kápolnásnyék" localSheetId="6">'10622007'!$C$2191:$F$2191</definedName>
    <definedName name="Kápolnásnyék">'10622006'!$C$2191:$F$2191</definedName>
    <definedName name="Kapoly" localSheetId="6">'10622007'!$C$2192:$F$2192</definedName>
    <definedName name="Kapoly">'10622006'!$C$2192:$F$2192</definedName>
    <definedName name="Kaposfő" localSheetId="6">'10622007'!$C$2193:$F$2193</definedName>
    <definedName name="Kaposfő">'10622006'!$C$2193:$F$2193</definedName>
    <definedName name="Kaposgyarmat" localSheetId="6">'10622007'!$C$2194:$F$2194</definedName>
    <definedName name="Kaposgyarmat">'10622006'!$C$2194:$F$2194</definedName>
    <definedName name="Kaposhomok" localSheetId="6">'10622007'!$C$2195:$F$2195</definedName>
    <definedName name="Kaposhomok">'10622006'!$C$2195:$F$2195</definedName>
    <definedName name="Kaposkeresztúr" localSheetId="6">'10622007'!$C$2196:$F$2196</definedName>
    <definedName name="Kaposkeresztúr">'10622006'!$C$2196:$F$2196</definedName>
    <definedName name="Kaposmérő" localSheetId="6">'10622007'!$C$2197:$F$2197</definedName>
    <definedName name="Kaposmérő">'10622006'!$C$2197:$F$2197</definedName>
    <definedName name="Kapospula" localSheetId="6">'10622007'!$C$2198:$F$2198</definedName>
    <definedName name="Kapospula">'10622006'!$C$2198:$F$2198</definedName>
    <definedName name="Kaposújlak" localSheetId="6">'10622007'!$C$2199:$F$2199</definedName>
    <definedName name="Kaposújlak">'10622006'!$C$2199:$F$2199</definedName>
    <definedName name="Kaposvár" localSheetId="6">'10622007'!$C$2200:$F$2200</definedName>
    <definedName name="Kaposvár">'10622006'!$C$2200:$F$2200</definedName>
    <definedName name="Kaposszekcső" localSheetId="6">'10622007'!$C$2201:$F$2201</definedName>
    <definedName name="Kaposszekcső">'10622006'!$C$2201:$F$2201</definedName>
    <definedName name="Kaposszerdahely" localSheetId="6">'10622007'!$C$2202:$F$2202</definedName>
    <definedName name="Kaposszerdahely">'10622006'!$C$2202:$F$2202</definedName>
    <definedName name="Káptalanfa" localSheetId="6">'10622007'!$C$2203:$F$2203</definedName>
    <definedName name="Káptalanfa">'10622006'!$C$2203:$F$2203</definedName>
    <definedName name="Káptalantóti" localSheetId="6">'10622007'!$C$2204:$F$2204</definedName>
    <definedName name="Káptalantóti">'10622006'!$C$2204:$F$2204</definedName>
    <definedName name="Kapuvár" localSheetId="6">'10622007'!$C$2205:$F$2205</definedName>
    <definedName name="Kapuvár">'10622006'!$C$2205:$F$2205</definedName>
    <definedName name="Kára" localSheetId="6">'10622007'!$C$2206:$F$2206</definedName>
    <definedName name="Kára">'10622006'!$C$2206:$F$2206</definedName>
    <definedName name="Karácsond" localSheetId="6">'10622007'!$C$2207:$F$2207</definedName>
    <definedName name="Karácsond">'10622006'!$C$2207:$F$2207</definedName>
    <definedName name="Karád" localSheetId="6">'10622007'!$C$2208:$F$2208</definedName>
    <definedName name="Karád">'10622006'!$C$2208:$F$2208</definedName>
    <definedName name="Karakó" localSheetId="6">'10622007'!$C$2209:$F$2209</definedName>
    <definedName name="Karakó">'10622006'!$C$2209:$F$2209</definedName>
    <definedName name="Karakószörcsök" localSheetId="6">'10622007'!$C$2210:$F$2210</definedName>
    <definedName name="Karakószörcsök">'10622006'!$C$2210:$F$2210</definedName>
    <definedName name="Karancsalja" localSheetId="6">'10622007'!$C$2211:$F$2211</definedName>
    <definedName name="Karancsalja">'10622006'!$C$2211:$F$2211</definedName>
    <definedName name="Karancsberény" localSheetId="6">'10622007'!$C$2212:$F$2212</definedName>
    <definedName name="Karancsberény">'10622006'!$C$2212:$F$2212</definedName>
    <definedName name="Karancskeszi" localSheetId="6">'10622007'!$C$2213:$F$2213</definedName>
    <definedName name="Karancskeszi">'10622006'!$C$2213:$F$2213</definedName>
    <definedName name="Karancslapujtő" localSheetId="6">'10622007'!$C$2214:$F$2214</definedName>
    <definedName name="Karancslapujtő">'10622006'!$C$2214:$F$2214</definedName>
    <definedName name="Karancsság" localSheetId="6">'10622007'!$C$2215:$F$2215</definedName>
    <definedName name="Karancsság">'10622006'!$C$2215:$F$2215</definedName>
    <definedName name="Kárász" localSheetId="6">'10622007'!$C$2216:$F$2216</definedName>
    <definedName name="Kárász">'10622006'!$C$2216:$F$2216</definedName>
    <definedName name="Karcag" localSheetId="6">'10622007'!$C$2217:$F$2217</definedName>
    <definedName name="Karcag">'10622006'!$C$2217:$F$2217</definedName>
    <definedName name="Karcsa" localSheetId="6">'10622007'!$C$2218:$F$2218</definedName>
    <definedName name="Karcsa">'10622006'!$C$2218:$F$2218</definedName>
    <definedName name="Kardos" localSheetId="6">'10622007'!$C$2219:$F$2219</definedName>
    <definedName name="Kardos">'10622006'!$C$2219:$F$2219</definedName>
    <definedName name="Kardoskút" localSheetId="6">'10622007'!$C$2220:$F$2220</definedName>
    <definedName name="Kardoskút">'10622006'!$C$2220:$F$2220</definedName>
    <definedName name="Karmacs" localSheetId="6">'10622007'!$C$2221:$F$2221</definedName>
    <definedName name="Karmacs">'10622006'!$C$2221:$F$2221</definedName>
    <definedName name="Károlyháza" localSheetId="6">'10622007'!$C$2222:$F$2222</definedName>
    <definedName name="Károlyháza">'10622006'!$C$2222:$F$2222</definedName>
    <definedName name="Karos" localSheetId="6">'10622007'!$C$2223:$F$2223</definedName>
    <definedName name="Karos">'10622006'!$C$2223:$F$2223</definedName>
    <definedName name="Kartal" localSheetId="6">'10622007'!$C$2224:$F$2224</definedName>
    <definedName name="Kartal">'10622006'!$C$2224:$F$2224</definedName>
    <definedName name="Kásád" localSheetId="6">'10622007'!$C$2225:$F$2225</definedName>
    <definedName name="Kásád">'10622006'!$C$2225:$F$2225</definedName>
    <definedName name="Kaskantyú" localSheetId="6">'10622007'!$C$2226:$F$2226</definedName>
    <definedName name="Kaskantyú">'10622006'!$C$2226:$F$2226</definedName>
    <definedName name="Kastélyosdombó" localSheetId="6">'10622007'!$C$2227:$F$2227</definedName>
    <definedName name="Kastélyosdombó">'10622006'!$C$2227:$F$2227</definedName>
    <definedName name="Kaszaper" localSheetId="6">'10622007'!$C$2228:$F$2228</definedName>
    <definedName name="Kaszaper">'10622006'!$C$2228:$F$2228</definedName>
    <definedName name="Kaszó" localSheetId="6">'10622007'!$C$2229:$F$2229</definedName>
    <definedName name="Kaszó">'10622006'!$C$2229:$F$2229</definedName>
    <definedName name="Katádfa" localSheetId="6">'10622007'!$C$2230:$F$2230</definedName>
    <definedName name="Katádfa">'10622006'!$C$2230:$F$2230</definedName>
    <definedName name="Katafa" localSheetId="6">'10622007'!$C$2231:$F$2231</definedName>
    <definedName name="Katafa">'10622006'!$C$2231:$F$2231</definedName>
    <definedName name="Kátoly" localSheetId="6">'10622007'!$C$2232:$F$2232</definedName>
    <definedName name="Kátoly">'10622006'!$C$2232:$F$2232</definedName>
    <definedName name="Katymár" localSheetId="6">'10622007'!$C$2233:$F$2233</definedName>
    <definedName name="Katymár">'10622006'!$C$2233:$F$2233</definedName>
    <definedName name="Káva" localSheetId="6">'10622007'!$C$2234:$F$2234</definedName>
    <definedName name="Káva">'10622006'!$C$2234:$F$2234</definedName>
    <definedName name="Kávás" localSheetId="6">'10622007'!$C$2235:$F$2235</definedName>
    <definedName name="Kávás">'10622006'!$C$2235:$F$2235</definedName>
    <definedName name="Kazár" localSheetId="6">'10622007'!$C$2236:$F$2236</definedName>
    <definedName name="Kazár">'10622006'!$C$2236:$F$2236</definedName>
    <definedName name="Kazincbarcika" localSheetId="6">'10622007'!$C$2237:$F$2237</definedName>
    <definedName name="Kazincbarcika">'10622006'!$C$2237:$F$2237</definedName>
    <definedName name="Kázsmárk" localSheetId="6">'10622007'!$C$2238:$F$2238</definedName>
    <definedName name="Kázsmárk">'10622006'!$C$2238:$F$2238</definedName>
    <definedName name="Kazsok" localSheetId="6">'10622007'!$C$2239:$F$2239</definedName>
    <definedName name="Kazsok">'10622006'!$C$2239:$F$2239</definedName>
    <definedName name="Kecel" localSheetId="6">'10622007'!$C$2240:$F$2240</definedName>
    <definedName name="Kecel">'10622006'!$C$2240:$F$2240</definedName>
    <definedName name="Kecskéd" localSheetId="6">'10622007'!$C$2241:$F$2241</definedName>
    <definedName name="Kecskéd">'10622006'!$C$2241:$F$2241</definedName>
    <definedName name="Kecskemét" localSheetId="6">'10622007'!$C$2242:$F$2242</definedName>
    <definedName name="Kecskemét">'10622006'!$C$2242:$F$2242</definedName>
    <definedName name="Kehidakustány" localSheetId="6">'10622007'!$C$2243:$F$2243</definedName>
    <definedName name="Kehidakustány">'10622006'!$C$2243:$F$2243</definedName>
    <definedName name="Kék" localSheetId="6">'10622007'!$C$2244:$F$2244</definedName>
    <definedName name="Kék">'10622006'!$C$2244:$F$2244</definedName>
    <definedName name="Kékcse" localSheetId="6">'10622007'!$C$2245:$F$2245</definedName>
    <definedName name="Kékcse">'10622006'!$C$2245:$F$2245</definedName>
    <definedName name="Kéked" localSheetId="6">'10622007'!$C$2246:$F$2246</definedName>
    <definedName name="Kéked">'10622006'!$C$2246:$F$2246</definedName>
    <definedName name="Kékesd" localSheetId="6">'10622007'!$C$2247:$F$2247</definedName>
    <definedName name="Kékesd">'10622006'!$C$2247:$F$2247</definedName>
    <definedName name="Kékkút" localSheetId="6">'10622007'!$C$2248:$F$2248</definedName>
    <definedName name="Kékkút">'10622006'!$C$2248:$F$2248</definedName>
    <definedName name="Kelebia" localSheetId="6">'10622007'!$C$2249:$F$2249</definedName>
    <definedName name="Kelebia">'10622006'!$C$2249:$F$2249</definedName>
    <definedName name="Keléd" localSheetId="6">'10622007'!$C$2250:$F$2250</definedName>
    <definedName name="Keléd">'10622006'!$C$2250:$F$2250</definedName>
    <definedName name="Kelemér" localSheetId="6">'10622007'!$C$2251:$F$2251</definedName>
    <definedName name="Kelemér">'10622006'!$C$2251:$F$2251</definedName>
    <definedName name="Kéleshalom" localSheetId="6">'10622007'!$C$2252:$F$2252</definedName>
    <definedName name="Kéleshalom">'10622006'!$C$2252:$F$2252</definedName>
    <definedName name="Kelevíz" localSheetId="6">'10622007'!$C$2253:$F$2253</definedName>
    <definedName name="Kelevíz">'10622006'!$C$2253:$F$2253</definedName>
    <definedName name="Kemecse" localSheetId="6">'10622007'!$C$2254:$F$2254</definedName>
    <definedName name="Kemecse">'10622006'!$C$2254:$F$2254</definedName>
    <definedName name="Kemence" localSheetId="6">'10622007'!$C$2255:$F$2255</definedName>
    <definedName name="Kemence">'10622006'!$C$2255:$F$2255</definedName>
    <definedName name="Kemendollár" localSheetId="6">'10622007'!$C$2256:$F$2256</definedName>
    <definedName name="Kemendollár">'10622006'!$C$2256:$F$2256</definedName>
    <definedName name="Kemeneshőgyész" localSheetId="6">'10622007'!$C$2257:$F$2257</definedName>
    <definedName name="Kemeneshőgyész">'10622006'!$C$2257:$F$2257</definedName>
    <definedName name="Kemeneskápolna" localSheetId="6">'10622007'!$C$2258:$F$2258</definedName>
    <definedName name="Kemeneskápolna">'10622006'!$C$2258:$F$2258</definedName>
    <definedName name="Kemenesmagasi" localSheetId="6">'10622007'!$C$2259:$F$2259</definedName>
    <definedName name="Kemenesmagasi">'10622006'!$C$2259:$F$2259</definedName>
    <definedName name="Kemenesmihályfa" localSheetId="6">'10622007'!$C$2260:$F$2260</definedName>
    <definedName name="Kemenesmihályfa">'10622006'!$C$2260:$F$2260</definedName>
    <definedName name="Kemenespálfa" localSheetId="6">'10622007'!$C$2261:$F$2261</definedName>
    <definedName name="Kemenespálfa">'10622006'!$C$2261:$F$2261</definedName>
    <definedName name="Kemenessömjén" localSheetId="6">'10622007'!$C$2262:$F$2262</definedName>
    <definedName name="Kemenessömjén">'10622006'!$C$2262:$F$2262</definedName>
    <definedName name="Kemenesszentmárton" localSheetId="6">'10622007'!$C$2263:$F$2263</definedName>
    <definedName name="Kemenesszentmárton">'10622006'!$C$2263:$F$2263</definedName>
    <definedName name="Kemenesszentpéter" localSheetId="6">'10622007'!$C$2264:$F$2264</definedName>
    <definedName name="Kemenesszentpéter">'10622006'!$C$2264:$F$2264</definedName>
    <definedName name="Keménfa" localSheetId="6">'10622007'!$C$2265:$F$2265</definedName>
    <definedName name="Keménfa">'10622006'!$C$2265:$F$2265</definedName>
    <definedName name="Kémes" localSheetId="6">'10622007'!$C$2266:$F$2266</definedName>
    <definedName name="Kémes">'10622006'!$C$2266:$F$2266</definedName>
    <definedName name="Kemestaródfa" localSheetId="6">'10622007'!$C$2267:$F$2267</definedName>
    <definedName name="Kemestaródfa">'10622006'!$C$2267:$F$2267</definedName>
    <definedName name="Kemse" localSheetId="6">'10622007'!$C$2268:$F$2268</definedName>
    <definedName name="Kemse">'10622006'!$C$2268:$F$2268</definedName>
    <definedName name="Kenderes" localSheetId="6">'10622007'!$C$2269:$F$2269</definedName>
    <definedName name="Kenderes">'10622006'!$C$2269:$F$2269</definedName>
    <definedName name="Kenéz" localSheetId="6">'10622007'!$C$2270:$F$2270</definedName>
    <definedName name="Kenéz">'10622006'!$C$2270:$F$2270</definedName>
    <definedName name="Kenézlő" localSheetId="6">'10622007'!$C$2271:$F$2271</definedName>
    <definedName name="Kenézlő">'10622006'!$C$2271:$F$2271</definedName>
    <definedName name="Kengyel" localSheetId="6">'10622007'!$C$2272:$F$2272</definedName>
    <definedName name="Kengyel">'10622006'!$C$2272:$F$2272</definedName>
    <definedName name="Kenyeri" localSheetId="6">'10622007'!$C$2273:$F$2273</definedName>
    <definedName name="Kenyeri">'10622006'!$C$2273:$F$2273</definedName>
    <definedName name="Kercaszomor" localSheetId="6">'10622007'!$C$2274:$F$2274</definedName>
    <definedName name="Kercaszomor">'10622006'!$C$2274:$F$2274</definedName>
    <definedName name="Kercseliget" localSheetId="6">'10622007'!$C$2275:$F$2275</definedName>
    <definedName name="Kercseliget">'10622006'!$C$2275:$F$2275</definedName>
    <definedName name="Kerecsend" localSheetId="6">'10622007'!$C$2276:$F$2276</definedName>
    <definedName name="Kerecsend">'10622006'!$C$2276:$F$2276</definedName>
    <definedName name="Kerecseny" localSheetId="6">'10622007'!$C$2277:$F$2277</definedName>
    <definedName name="Kerecseny">'10622006'!$C$2277:$F$2277</definedName>
    <definedName name="Kerekegyháza" localSheetId="6">'10622007'!$C$2278:$F$2278</definedName>
    <definedName name="Kerekegyháza">'10622006'!$C$2278:$F$2278</definedName>
    <definedName name="Kerekharaszt" localSheetId="6">'10622007'!$C$2279:$F$2279</definedName>
    <definedName name="Kerekharaszt">'10622006'!$C$2279:$F$2279</definedName>
    <definedName name="Kereki" localSheetId="6">'10622007'!$C$2280:$F$2280</definedName>
    <definedName name="Kereki">'10622006'!$C$2280:$F$2280</definedName>
    <definedName name="Kerékteleki" localSheetId="6">'10622007'!$C$2281:$F$2281</definedName>
    <definedName name="Kerékteleki">'10622006'!$C$2281:$F$2281</definedName>
    <definedName name="Kerepes" localSheetId="6">'10622007'!$C$2282:$F$2282</definedName>
    <definedName name="Kerepes">'10622006'!$C$2282:$F$2282</definedName>
    <definedName name="Keresztéte" localSheetId="6">'10622007'!$C$2283:$F$2283</definedName>
    <definedName name="Keresztéte">'10622006'!$C$2283:$F$2283</definedName>
    <definedName name="Kerkabarabás" localSheetId="6">'10622007'!$C$2284:$F$2284</definedName>
    <definedName name="Kerkabarabás">'10622006'!$C$2284:$F$2284</definedName>
    <definedName name="Kerkafalva" localSheetId="6">'10622007'!$C$2285:$F$2285</definedName>
    <definedName name="Kerkafalva">'10622006'!$C$2285:$F$2285</definedName>
    <definedName name="Kerkakutas" localSheetId="6">'10622007'!$C$2286:$F$2286</definedName>
    <definedName name="Kerkakutas">'10622006'!$C$2286:$F$2286</definedName>
    <definedName name="Kerkáskápolna" localSheetId="6">'10622007'!$C$2287:$F$2287</definedName>
    <definedName name="Kerkáskápolna">'10622006'!$C$2287:$F$2287</definedName>
    <definedName name="Kerkaszentkirály" localSheetId="6">'10622007'!$C$2288:$F$2288</definedName>
    <definedName name="Kerkaszentkirály">'10622006'!$C$2288:$F$2288</definedName>
    <definedName name="Kerkateskánd" localSheetId="6">'10622007'!$C$2289:$F$2289</definedName>
    <definedName name="Kerkateskánd">'10622006'!$C$2289:$F$2289</definedName>
    <definedName name="Kérsemjén" localSheetId="6">'10622007'!$C$2290:$F$2290</definedName>
    <definedName name="Kérsemjén">'10622006'!$C$2290:$F$2290</definedName>
    <definedName name="Kerta" localSheetId="6">'10622007'!$C$2291:$F$2291</definedName>
    <definedName name="Kerta">'10622006'!$C$2291:$F$2291</definedName>
    <definedName name="Kertészsziget" localSheetId="6">'10622007'!$C$2292:$F$2292</definedName>
    <definedName name="Kertészsziget">'10622006'!$C$2292:$F$2292</definedName>
    <definedName name="Keszeg" localSheetId="6">'10622007'!$C$2293:$F$2293</definedName>
    <definedName name="Keszeg">'10622006'!$C$2293:$F$2293</definedName>
    <definedName name="Kesznyéten" localSheetId="6">'10622007'!$C$2294:$F$2294</definedName>
    <definedName name="Kesznyéten">'10622006'!$C$2294:$F$2294</definedName>
    <definedName name="Keszőhidegkút" localSheetId="6">'10622007'!$C$2295:$F$2295</definedName>
    <definedName name="Keszőhidegkút">'10622006'!$C$2295:$F$2295</definedName>
    <definedName name="Keszthely" localSheetId="6">'10622007'!$C$2296:$F$2296</definedName>
    <definedName name="Keszthely">'10622006'!$C$2296:$F$2296</definedName>
    <definedName name="Kesztölc" localSheetId="6">'10622007'!$C$2297:$F$2297</definedName>
    <definedName name="Kesztölc">'10622006'!$C$2297:$F$2297</definedName>
    <definedName name="Keszü" localSheetId="6">'10622007'!$C$2298:$F$2298</definedName>
    <definedName name="Keszü">'10622006'!$C$2298:$F$2298</definedName>
    <definedName name="Kétbodony" localSheetId="6">'10622007'!$C$2299:$F$2299</definedName>
    <definedName name="Kétbodony">'10622006'!$C$2299:$F$2299</definedName>
    <definedName name="Kétegyháza" localSheetId="6">'10622007'!$C$2300:$F$2300</definedName>
    <definedName name="Kétegyháza">'10622006'!$C$2300:$F$2300</definedName>
    <definedName name="Kéthely" localSheetId="6">'10622007'!$C$2301:$F$2301</definedName>
    <definedName name="Kéthely">'10622006'!$C$2301:$F$2301</definedName>
    <definedName name="Kétpó" localSheetId="6">'10622007'!$C$2302:$F$2302</definedName>
    <definedName name="Kétpó">'10622006'!$C$2302:$F$2302</definedName>
    <definedName name="Kétsoprony" localSheetId="6">'10622007'!$C$2303:$F$2303</definedName>
    <definedName name="Kétsoprony">'10622006'!$C$2303:$F$2303</definedName>
    <definedName name="Kétújfalu" localSheetId="6">'10622007'!$C$2304:$F$2304</definedName>
    <definedName name="Kétújfalu">'10622006'!$C$2304:$F$2304</definedName>
    <definedName name="Kétvölgy" localSheetId="6">'10622007'!$C$2305:$F$2305</definedName>
    <definedName name="Kétvölgy">'10622006'!$C$2305:$F$2305</definedName>
    <definedName name="Kéty" localSheetId="6">'10622007'!$C$2306:$F$2306</definedName>
    <definedName name="Kéty">'10622006'!$C$2306:$F$2306</definedName>
    <definedName name="Kevermes" localSheetId="6">'10622007'!$C$2307:$F$2307</definedName>
    <definedName name="Kevermes">'10622006'!$C$2307:$F$2307</definedName>
    <definedName name="Kilimán" localSheetId="6">'10622007'!$C$2308:$F$2308</definedName>
    <definedName name="Kilimán">'10622006'!$C$2308:$F$2308</definedName>
    <definedName name="Kimle" localSheetId="6">'10622007'!$C$2309:$F$2309</definedName>
    <definedName name="Kimle">'10622006'!$C$2309:$F$2309</definedName>
    <definedName name="Kincsesbánya" localSheetId="6">'10622007'!$C$2310:$F$2310</definedName>
    <definedName name="Kincsesbánya">'10622006'!$C$2310:$F$2310</definedName>
    <definedName name="Királd" localSheetId="6">'10622007'!$C$2311:$F$2311</definedName>
    <definedName name="Királd">'10622006'!$C$2311:$F$2311</definedName>
    <definedName name="Királyegyháza" localSheetId="6">'10622007'!$C$2312:$F$2312</definedName>
    <definedName name="Királyegyháza">'10622006'!$C$2312:$F$2312</definedName>
    <definedName name="Királyhegyes" localSheetId="6">'10622007'!$C$2313:$F$2313</definedName>
    <definedName name="Királyhegyes">'10622006'!$C$2313:$F$2313</definedName>
    <definedName name="Királyszentistván" localSheetId="6">'10622007'!$C$2314:$F$2314</definedName>
    <definedName name="Királyszentistván">'10622006'!$C$2314:$F$2314</definedName>
    <definedName name="Kisapáti" localSheetId="6">'10622007'!$C$2315:$F$2315</definedName>
    <definedName name="Kisapáti">'10622006'!$C$2315:$F$2315</definedName>
    <definedName name="Kisapostag" localSheetId="6">'10622007'!$C$2316:$F$2316</definedName>
    <definedName name="Kisapostag">'10622006'!$C$2316:$F$2316</definedName>
    <definedName name="Kisar" localSheetId="6">'10622007'!$C$2317:$F$2317</definedName>
    <definedName name="Kisar">'10622006'!$C$2317:$F$2317</definedName>
    <definedName name="Kisasszond" localSheetId="6">'10622007'!$C$2318:$F$2318</definedName>
    <definedName name="Kisasszond">'10622006'!$C$2318:$F$2318</definedName>
    <definedName name="Kisasszonyfa" localSheetId="6">'10622007'!$C$2319:$F$2319</definedName>
    <definedName name="Kisasszonyfa">'10622006'!$C$2319:$F$2319</definedName>
    <definedName name="Kisbabot" localSheetId="6">'10622007'!$C$2320:$F$2320</definedName>
    <definedName name="Kisbabot">'10622006'!$C$2320:$F$2320</definedName>
    <definedName name="Kisbágyon" localSheetId="6">'10622007'!$C$2321:$F$2321</definedName>
    <definedName name="Kisbágyon">'10622006'!$C$2321:$F$2321</definedName>
    <definedName name="Kisbajcs" localSheetId="6">'10622007'!$C$2322:$F$2322</definedName>
    <definedName name="Kisbajcs">'10622006'!$C$2322:$F$2322</definedName>
    <definedName name="Kisbajom" localSheetId="6">'10622007'!$C$2323:$F$2323</definedName>
    <definedName name="Kisbajom">'10622006'!$C$2323:$F$2323</definedName>
    <definedName name="Kisbárapáti" localSheetId="6">'10622007'!$C$2324:$F$2324</definedName>
    <definedName name="Kisbárapáti">'10622006'!$C$2324:$F$2324</definedName>
    <definedName name="Kisbárkány" localSheetId="6">'10622007'!$C$2325:$F$2325</definedName>
    <definedName name="Kisbárkány">'10622006'!$C$2325:$F$2325</definedName>
    <definedName name="Kisbér" localSheetId="6">'10622007'!$C$2326:$F$2326</definedName>
    <definedName name="Kisbér">'10622006'!$C$2326:$F$2326</definedName>
    <definedName name="Kisberény" localSheetId="6">'10622007'!$C$2327:$F$2327</definedName>
    <definedName name="Kisberény">'10622006'!$C$2327:$F$2327</definedName>
    <definedName name="Kisberzseny" localSheetId="6">'10622007'!$C$2328:$F$2328</definedName>
    <definedName name="Kisberzseny">'10622006'!$C$2328:$F$2328</definedName>
    <definedName name="Kisbeszterce" localSheetId="6">'10622007'!$C$2329:$F$2329</definedName>
    <definedName name="Kisbeszterce">'10622006'!$C$2329:$F$2329</definedName>
    <definedName name="Kisbodak" localSheetId="6">'10622007'!$C$2330:$F$2330</definedName>
    <definedName name="Kisbodak">'10622006'!$C$2330:$F$2330</definedName>
    <definedName name="Kisbucsa" localSheetId="6">'10622007'!$C$2331:$F$2331</definedName>
    <definedName name="Kisbucsa">'10622006'!$C$2331:$F$2331</definedName>
    <definedName name="Kisbudmér" localSheetId="6">'10622007'!$C$2332:$F$2332</definedName>
    <definedName name="Kisbudmér">'10622006'!$C$2332:$F$2332</definedName>
    <definedName name="Kiscsécs" localSheetId="6">'10622007'!$C$2333:$F$2333</definedName>
    <definedName name="Kiscsécs">'10622006'!$C$2333:$F$2333</definedName>
    <definedName name="Kiscsehi" localSheetId="6">'10622007'!$C$2334:$F$2334</definedName>
    <definedName name="Kiscsehi">'10622006'!$C$2334:$F$2334</definedName>
    <definedName name="Kiscsősz" localSheetId="6">'10622007'!$C$2335:$F$2335</definedName>
    <definedName name="Kiscsősz">'10622006'!$C$2335:$F$2335</definedName>
    <definedName name="Kisdér" localSheetId="6">'10622007'!$C$2336:$F$2336</definedName>
    <definedName name="Kisdér">'10622006'!$C$2336:$F$2336</definedName>
    <definedName name="Kisdobsza" localSheetId="6">'10622007'!$C$2337:$F$2337</definedName>
    <definedName name="Kisdobsza">'10622006'!$C$2337:$F$2337</definedName>
    <definedName name="Kisdombegyház" localSheetId="6">'10622007'!$C$2338:$F$2338</definedName>
    <definedName name="Kisdombegyház">'10622006'!$C$2338:$F$2338</definedName>
    <definedName name="Kisdorog" localSheetId="6">'10622007'!$C$2339:$F$2339</definedName>
    <definedName name="Kisdorog">'10622006'!$C$2339:$F$2339</definedName>
    <definedName name="Kisecset" localSheetId="6">'10622007'!$C$2340:$F$2340</definedName>
    <definedName name="Kisecset">'10622006'!$C$2340:$F$2340</definedName>
    <definedName name="Kisfalud" localSheetId="6">'10622007'!$C$2341:$F$2341</definedName>
    <definedName name="Kisfalud">'10622006'!$C$2341:$F$2341</definedName>
    <definedName name="Kisfüzes" localSheetId="6">'10622007'!$C$2342:$F$2342</definedName>
    <definedName name="Kisfüzes">'10622006'!$C$2342:$F$2342</definedName>
    <definedName name="Kisgörbő" localSheetId="6">'10622007'!$C$2343:$F$2343</definedName>
    <definedName name="Kisgörbő">'10622006'!$C$2343:$F$2343</definedName>
    <definedName name="Kisgyalán" localSheetId="6">'10622007'!$C$2344:$F$2344</definedName>
    <definedName name="Kisgyalán">'10622006'!$C$2344:$F$2344</definedName>
    <definedName name="Kisgyőr" localSheetId="6">'10622007'!$C$2345:$F$2345</definedName>
    <definedName name="Kisgyőr">'10622006'!$C$2345:$F$2345</definedName>
    <definedName name="Kishajmás" localSheetId="6">'10622007'!$C$2346:$F$2346</definedName>
    <definedName name="Kishajmás">'10622006'!$C$2346:$F$2346</definedName>
    <definedName name="Kisharsány" localSheetId="6">'10622007'!$C$2347:$F$2347</definedName>
    <definedName name="Kisharsány">'10622006'!$C$2347:$F$2347</definedName>
    <definedName name="Kishartyán" localSheetId="6">'10622007'!$C$2348:$F$2348</definedName>
    <definedName name="Kishartyán">'10622006'!$C$2348:$F$2348</definedName>
    <definedName name="Kisherend" localSheetId="6">'10622007'!$C$2349:$F$2349</definedName>
    <definedName name="Kisherend">'10622006'!$C$2349:$F$2349</definedName>
    <definedName name="Kishódos" localSheetId="6">'10622007'!$C$2350:$F$2350</definedName>
    <definedName name="Kishódos">'10622006'!$C$2350:$F$2350</definedName>
    <definedName name="Kishuta" localSheetId="6">'10622007'!$C$2351:$F$2351</definedName>
    <definedName name="Kishuta">'10622006'!$C$2351:$F$2351</definedName>
    <definedName name="Kisigmánd" localSheetId="6">'10622007'!$C$2352:$F$2352</definedName>
    <definedName name="Kisigmánd">'10622006'!$C$2352:$F$2352</definedName>
    <definedName name="Kisjakabfalva" localSheetId="6">'10622007'!$C$2353:$F$2353</definedName>
    <definedName name="Kisjakabfalva">'10622006'!$C$2353:$F$2353</definedName>
    <definedName name="Kiskassa" localSheetId="6">'10622007'!$C$2354:$F$2354</definedName>
    <definedName name="Kiskassa">'10622006'!$C$2354:$F$2354</definedName>
    <definedName name="Kiskinizs" localSheetId="6">'10622007'!$C$2355:$F$2355</definedName>
    <definedName name="Kiskinizs">'10622006'!$C$2355:$F$2355</definedName>
    <definedName name="Kiskorpád" localSheetId="6">'10622007'!$C$2356:$F$2356</definedName>
    <definedName name="Kiskorpád">'10622006'!$C$2356:$F$2356</definedName>
    <definedName name="Kisköre" localSheetId="6">'10622007'!$C$2357:$F$2357</definedName>
    <definedName name="Kisköre">'10622006'!$C$2357:$F$2357</definedName>
    <definedName name="Kiskőrös" localSheetId="6">'10622007'!$C$2358:$F$2358</definedName>
    <definedName name="Kiskőrös">'10622006'!$C$2358:$F$2358</definedName>
    <definedName name="Kiskunfélegyháza" localSheetId="6">'10622007'!$C$2359:$F$2359</definedName>
    <definedName name="Kiskunfélegyháza">'10622006'!$C$2359:$F$2359</definedName>
    <definedName name="Kiskunhalas" localSheetId="6">'10622007'!$C$2360:$F$2360</definedName>
    <definedName name="Kiskunhalas">'10622006'!$C$2360:$F$2360</definedName>
    <definedName name="Kiskunlacháza" localSheetId="6">'10622007'!$C$2361:$F$2361</definedName>
    <definedName name="Kiskunlacháza">'10622006'!$C$2361:$F$2361</definedName>
    <definedName name="Kiskunmajsa" localSheetId="6">'10622007'!$C$2362:$F$2362</definedName>
    <definedName name="Kiskunmajsa">'10622006'!$C$2362:$F$2362</definedName>
    <definedName name="Kiskutas" localSheetId="6">'10622007'!$C$2363:$F$2363</definedName>
    <definedName name="Kiskutas">'10622006'!$C$2363:$F$2363</definedName>
    <definedName name="Kisláng" localSheetId="6">'10622007'!$C$2364:$F$2364</definedName>
    <definedName name="Kisláng">'10622006'!$C$2364:$F$2364</definedName>
    <definedName name="Kisléta" localSheetId="6">'10622007'!$C$2365:$F$2365</definedName>
    <definedName name="Kisléta">'10622006'!$C$2365:$F$2365</definedName>
    <definedName name="Kislippó" localSheetId="6">'10622007'!$C$2366:$F$2366</definedName>
    <definedName name="Kislippó">'10622006'!$C$2366:$F$2366</definedName>
    <definedName name="Kislőd" localSheetId="6">'10622007'!$C$2367:$F$2367</definedName>
    <definedName name="Kislőd">'10622006'!$C$2367:$F$2367</definedName>
    <definedName name="Kismányok" localSheetId="6">'10622007'!$C$2368:$F$2368</definedName>
    <definedName name="Kismányok">'10622006'!$C$2368:$F$2368</definedName>
    <definedName name="Kismarja" localSheetId="6">'10622007'!$C$2369:$F$2369</definedName>
    <definedName name="Kismarja">'10622006'!$C$2369:$F$2369</definedName>
    <definedName name="Kismaros" localSheetId="6">'10622007'!$C$2370:$F$2370</definedName>
    <definedName name="Kismaros">'10622006'!$C$2370:$F$2370</definedName>
    <definedName name="Kisnamény" localSheetId="6">'10622007'!$C$2371:$F$2371</definedName>
    <definedName name="Kisnamény">'10622006'!$C$2371:$F$2371</definedName>
    <definedName name="Kisnána" localSheetId="6">'10622007'!$C$2372:$F$2372</definedName>
    <definedName name="Kisnána">'10622006'!$C$2372:$F$2372</definedName>
    <definedName name="Kisnémedi" localSheetId="6">'10622007'!$C$2373:$F$2373</definedName>
    <definedName name="Kisnémedi">'10622006'!$C$2373:$F$2373</definedName>
    <definedName name="Kisnyárád" localSheetId="6">'10622007'!$C$2374:$F$2374</definedName>
    <definedName name="Kisnyárád">'10622006'!$C$2374:$F$2374</definedName>
    <definedName name="Kisoroszi" localSheetId="6">'10622007'!$C$2375:$F$2375</definedName>
    <definedName name="Kisoroszi">'10622006'!$C$2375:$F$2375</definedName>
    <definedName name="Kispalád" localSheetId="6">'10622007'!$C$2376:$F$2376</definedName>
    <definedName name="Kispalád">'10622006'!$C$2376:$F$2376</definedName>
    <definedName name="Kispáli" localSheetId="6">'10622007'!$C$2377:$F$2377</definedName>
    <definedName name="Kispáli">'10622006'!$C$2377:$F$2377</definedName>
    <definedName name="Kispirit" localSheetId="6">'10622007'!$C$2378:$F$2378</definedName>
    <definedName name="Kispirit">'10622006'!$C$2378:$F$2378</definedName>
    <definedName name="Kisrákos" localSheetId="6">'10622007'!$C$2379:$F$2379</definedName>
    <definedName name="Kisrákos">'10622006'!$C$2379:$F$2379</definedName>
    <definedName name="Kisrécse" localSheetId="6">'10622007'!$C$2380:$F$2380</definedName>
    <definedName name="Kisrécse">'10622006'!$C$2380:$F$2380</definedName>
    <definedName name="Kisrozvágy" localSheetId="6">'10622007'!$C$2381:$F$2381</definedName>
    <definedName name="Kisrozvágy">'10622006'!$C$2381:$F$2381</definedName>
    <definedName name="Kissikátor" localSheetId="6">'10622007'!$C$2382:$F$2382</definedName>
    <definedName name="Kissikátor">'10622006'!$C$2382:$F$2382</definedName>
    <definedName name="Kissomlyó" localSheetId="6">'10622007'!$C$2383:$F$2383</definedName>
    <definedName name="Kissomlyó">'10622006'!$C$2383:$F$2383</definedName>
    <definedName name="Kistamási" localSheetId="6">'10622007'!$C$2384:$F$2384</definedName>
    <definedName name="Kistamási">'10622006'!$C$2384:$F$2384</definedName>
    <definedName name="Kistapolca" localSheetId="6">'10622007'!$C$2385:$F$2385</definedName>
    <definedName name="Kistapolca">'10622006'!$C$2385:$F$2385</definedName>
    <definedName name="Kistarcsa" localSheetId="6">'10622007'!$C$2386:$F$2386</definedName>
    <definedName name="Kistarcsa">'10622006'!$C$2386:$F$2386</definedName>
    <definedName name="Kistelek" localSheetId="6">'10622007'!$C$2387:$F$2387</definedName>
    <definedName name="Kistelek">'10622006'!$C$2387:$F$2387</definedName>
    <definedName name="Kistokaj" localSheetId="6">'10622007'!$C$2388:$F$2388</definedName>
    <definedName name="Kistokaj">'10622006'!$C$2388:$F$2388</definedName>
    <definedName name="Kistolmács" localSheetId="6">'10622007'!$C$2389:$F$2389</definedName>
    <definedName name="Kistolmács">'10622006'!$C$2389:$F$2389</definedName>
    <definedName name="Kistormás" localSheetId="6">'10622007'!$C$2390:$F$2390</definedName>
    <definedName name="Kistormás">'10622006'!$C$2390:$F$2390</definedName>
    <definedName name="Kistótfalu" localSheetId="6">'10622007'!$C$2391:$F$2391</definedName>
    <definedName name="Kistótfalu">'10622006'!$C$2391:$F$2391</definedName>
    <definedName name="Kisújszállás" localSheetId="6">'10622007'!$C$2392:$F$2392</definedName>
    <definedName name="Kisújszállás">'10622006'!$C$2392:$F$2392</definedName>
    <definedName name="Kisunyom" localSheetId="6">'10622007'!$C$2393:$F$2393</definedName>
    <definedName name="Kisunyom">'10622006'!$C$2393:$F$2393</definedName>
    <definedName name="Kisvárda" localSheetId="6">'10622007'!$C$2394:$F$2394</definedName>
    <definedName name="Kisvárda">'10622006'!$C$2394:$F$2394</definedName>
    <definedName name="Kisvarsány" localSheetId="6">'10622007'!$C$2395:$F$2395</definedName>
    <definedName name="Kisvarsány">'10622006'!$C$2395:$F$2395</definedName>
    <definedName name="Kisvásárhely" localSheetId="6">'10622007'!$C$2396:$F$2396</definedName>
    <definedName name="Kisvásárhely">'10622006'!$C$2396:$F$2396</definedName>
    <definedName name="Kisvaszar" localSheetId="6">'10622007'!$C$2397:$F$2397</definedName>
    <definedName name="Kisvaszar">'10622006'!$C$2397:$F$2397</definedName>
    <definedName name="Kisvejke" localSheetId="6">'10622007'!$C$2398:$F$2398</definedName>
    <definedName name="Kisvejke">'10622006'!$C$2398:$F$2398</definedName>
    <definedName name="Kiszombor" localSheetId="6">'10622007'!$C$2399:$F$2399</definedName>
    <definedName name="Kiszombor">'10622006'!$C$2399:$F$2399</definedName>
    <definedName name="Kiszsidány" localSheetId="6">'10622007'!$C$2400:$F$2400</definedName>
    <definedName name="Kiszsidány">'10622006'!$C$2400:$F$2400</definedName>
    <definedName name="Kisszállás" localSheetId="6">'10622007'!$C$2401:$F$2401</definedName>
    <definedName name="Kisszállás">'10622006'!$C$2401:$F$2401</definedName>
    <definedName name="Kisszékely" localSheetId="6">'10622007'!$C$2402:$F$2402</definedName>
    <definedName name="Kisszékely">'10622006'!$C$2402:$F$2402</definedName>
    <definedName name="Kisszekeres" localSheetId="6">'10622007'!$C$2403:$F$2403</definedName>
    <definedName name="Kisszekeres">'10622006'!$C$2403:$F$2403</definedName>
    <definedName name="Kisszentmárton" localSheetId="6">'10622007'!$C$2404:$F$2404</definedName>
    <definedName name="Kisszentmárton">'10622006'!$C$2404:$F$2404</definedName>
    <definedName name="Kissziget" localSheetId="6">'10622007'!$C$2405:$F$2405</definedName>
    <definedName name="Kissziget">'10622006'!$C$2405:$F$2405</definedName>
    <definedName name="Kisszőlős" localSheetId="6">'10622007'!$C$2406:$F$2406</definedName>
    <definedName name="Kisszőlős">'10622006'!$C$2406:$F$2406</definedName>
    <definedName name="Klárafalva" localSheetId="6">'10622007'!$C$2407:$F$2407</definedName>
    <definedName name="Klárafalva">'10622006'!$C$2407:$F$2407</definedName>
    <definedName name="Kocs" localSheetId="6">'10622007'!$C$2408:$F$2408</definedName>
    <definedName name="Kocs">'10622006'!$C$2408:$F$2408</definedName>
    <definedName name="Kocsér" localSheetId="6">'10622007'!$C$2409:$F$2409</definedName>
    <definedName name="Kocsér">'10622006'!$C$2409:$F$2409</definedName>
    <definedName name="Kocsola" localSheetId="6">'10622007'!$C$2410:$F$2410</definedName>
    <definedName name="Kocsola">'10622006'!$C$2410:$F$2410</definedName>
    <definedName name="Kocsord" localSheetId="6">'10622007'!$C$2411:$F$2411</definedName>
    <definedName name="Kocsord">'10622006'!$C$2411:$F$2411</definedName>
    <definedName name="Kóka" localSheetId="6">'10622007'!$C$2412:$F$2412</definedName>
    <definedName name="Kóka">'10622006'!$C$2412:$F$2412</definedName>
    <definedName name="Kokad" localSheetId="6">'10622007'!$C$2413:$F$2413</definedName>
    <definedName name="Kokad">'10622006'!$C$2413:$F$2413</definedName>
    <definedName name="Kolontár" localSheetId="6">'10622007'!$C$2414:$F$2414</definedName>
    <definedName name="Kolontár">'10622006'!$C$2414:$F$2414</definedName>
    <definedName name="Komádi" localSheetId="6">'10622007'!$C$2415:$F$2415</definedName>
    <definedName name="Komádi">'10622006'!$C$2415:$F$2415</definedName>
    <definedName name="Komárom" localSheetId="6">'10622007'!$C$2416:$F$2416</definedName>
    <definedName name="Komárom">'10622006'!$C$2416:$F$2416</definedName>
    <definedName name="Komjáti" localSheetId="6">'10622007'!$C$2417:$F$2417</definedName>
    <definedName name="Komjáti">'10622006'!$C$2417:$F$2417</definedName>
    <definedName name="Komló" localSheetId="6">'10622007'!$C$2418:$F$2418</definedName>
    <definedName name="Komló">'10622006'!$C$2418:$F$2418</definedName>
    <definedName name="Komlódtótfalu" localSheetId="6">'10622007'!$C$2419:$F$2419</definedName>
    <definedName name="Komlódtótfalu">'10622006'!$C$2419:$F$2419</definedName>
    <definedName name="Komlósd" localSheetId="6">'10622007'!$C$2420:$F$2420</definedName>
    <definedName name="Komlósd">'10622006'!$C$2420:$F$2420</definedName>
    <definedName name="Komlóska" localSheetId="6">'10622007'!$C$2421:$F$2421</definedName>
    <definedName name="Komlóska">'10622006'!$C$2421:$F$2421</definedName>
    <definedName name="Komoró" localSheetId="6">'10622007'!$C$2422:$F$2422</definedName>
    <definedName name="Komoró">'10622006'!$C$2422:$F$2422</definedName>
    <definedName name="Kompolt" localSheetId="6">'10622007'!$C$2423:$F$2423</definedName>
    <definedName name="Kompolt">'10622006'!$C$2423:$F$2423</definedName>
    <definedName name="Kondó" localSheetId="6">'10622007'!$C$2424:$F$2424</definedName>
    <definedName name="Kondó">'10622006'!$C$2424:$F$2424</definedName>
    <definedName name="Kondorfa" localSheetId="6">'10622007'!$C$2425:$F$2425</definedName>
    <definedName name="Kondorfa">'10622006'!$C$2425:$F$2425</definedName>
    <definedName name="Kondoros" localSheetId="6">'10622007'!$C$2426:$F$2426</definedName>
    <definedName name="Kondoros">'10622006'!$C$2426:$F$2426</definedName>
    <definedName name="Kóny" localSheetId="6">'10622007'!$C$2427:$F$2427</definedName>
    <definedName name="Kóny">'10622006'!$C$2427:$F$2427</definedName>
    <definedName name="Konyár" localSheetId="6">'10622007'!$C$2428:$F$2428</definedName>
    <definedName name="Konyár">'10622006'!$C$2428:$F$2428</definedName>
    <definedName name="Kópháza" localSheetId="6">'10622007'!$C$2429:$F$2429</definedName>
    <definedName name="Kópháza">'10622006'!$C$2429:$F$2429</definedName>
    <definedName name="Koppányszántó" localSheetId="6">'10622007'!$C$2430:$F$2430</definedName>
    <definedName name="Koppányszántó">'10622006'!$C$2430:$F$2430</definedName>
    <definedName name="Korlát" localSheetId="6">'10622007'!$C$2431:$F$2431</definedName>
    <definedName name="Korlát">'10622006'!$C$2431:$F$2431</definedName>
    <definedName name="Koroncó" localSheetId="6">'10622007'!$C$2432:$F$2432</definedName>
    <definedName name="Koroncó">'10622006'!$C$2432:$F$2432</definedName>
    <definedName name="Kórós" localSheetId="6">'10622007'!$C$2433:$F$2433</definedName>
    <definedName name="Kórós">'10622006'!$C$2433:$F$2433</definedName>
    <definedName name="Kosd" localSheetId="6">'10622007'!$C$2434:$F$2434</definedName>
    <definedName name="Kosd">'10622006'!$C$2434:$F$2434</definedName>
    <definedName name="Kóspallag" localSheetId="6">'10622007'!$C$2435:$F$2435</definedName>
    <definedName name="Kóspallag">'10622006'!$C$2435:$F$2435</definedName>
    <definedName name="Kótaj" localSheetId="6">'10622007'!$C$2436:$F$2436</definedName>
    <definedName name="Kótaj">'10622006'!$C$2436:$F$2436</definedName>
    <definedName name="Kovácshida" localSheetId="6">'10622007'!$C$2437:$F$2437</definedName>
    <definedName name="Kovácshida">'10622006'!$C$2437:$F$2437</definedName>
    <definedName name="Kovácsszénája" localSheetId="6">'10622007'!$C$2438:$F$2438</definedName>
    <definedName name="Kovácsszénája">'10622006'!$C$2438:$F$2438</definedName>
    <definedName name="Kovácsvágás" localSheetId="6">'10622007'!$C$2439:$F$2439</definedName>
    <definedName name="Kovácsvágás">'10622006'!$C$2439:$F$2439</definedName>
    <definedName name="Kozárd" localSheetId="6">'10622007'!$C$2440:$F$2440</definedName>
    <definedName name="Kozárd">'10622006'!$C$2440:$F$2440</definedName>
    <definedName name="Kozármisleny" localSheetId="6">'10622007'!$C$2441:$F$2441</definedName>
    <definedName name="Kozármisleny">'10622006'!$C$2441:$F$2441</definedName>
    <definedName name="Kozmadombja" localSheetId="6">'10622007'!$C$2442:$F$2442</definedName>
    <definedName name="Kozmadombja">'10622006'!$C$2442:$F$2442</definedName>
    <definedName name="Köblény" localSheetId="6">'10622007'!$C$2443:$F$2443</definedName>
    <definedName name="Köblény">'10622006'!$C$2443:$F$2443</definedName>
    <definedName name="Köcsk" localSheetId="6">'10622007'!$C$2444:$F$2444</definedName>
    <definedName name="Köcsk">'10622006'!$C$2444:$F$2444</definedName>
    <definedName name="Kökény" localSheetId="6">'10622007'!$C$2445:$F$2445</definedName>
    <definedName name="Kökény">'10622006'!$C$2445:$F$2445</definedName>
    <definedName name="Kőkút" localSheetId="6">'10622007'!$C$2446:$F$2446</definedName>
    <definedName name="Kőkút">'10622006'!$C$2446:$F$2446</definedName>
    <definedName name="Kölcse" localSheetId="6">'10622007'!$C$2447:$F$2447</definedName>
    <definedName name="Kölcse">'10622006'!$C$2447:$F$2447</definedName>
    <definedName name="Kölesd" localSheetId="6">'10622007'!$C$2448:$F$2448</definedName>
    <definedName name="Kölesd">'10622006'!$C$2448:$F$2448</definedName>
    <definedName name="Kölked" localSheetId="6">'10622007'!$C$2449:$F$2449</definedName>
    <definedName name="Kölked">'10622006'!$C$2449:$F$2449</definedName>
    <definedName name="Kömlő" localSheetId="6">'10622007'!$C$2450:$F$2450</definedName>
    <definedName name="Kömlő">'10622006'!$C$2450:$F$2450</definedName>
    <definedName name="Kömlőd" localSheetId="6">'10622007'!$C$2451:$F$2451</definedName>
    <definedName name="Kömlőd">'10622006'!$C$2451:$F$2451</definedName>
    <definedName name="Kömörő" localSheetId="6">'10622007'!$C$2452:$F$2452</definedName>
    <definedName name="Kömörő">'10622006'!$C$2452:$F$2452</definedName>
    <definedName name="Kömpöc" localSheetId="6">'10622007'!$C$2453:$F$2453</definedName>
    <definedName name="Kömpöc">'10622006'!$C$2453:$F$2453</definedName>
    <definedName name="Körmend" localSheetId="6">'10622007'!$C$2454:$F$2454</definedName>
    <definedName name="Körmend">'10622006'!$C$2454:$F$2454</definedName>
    <definedName name="Környe" localSheetId="6">'10622007'!$C$2455:$F$2455</definedName>
    <definedName name="Környe">'10622006'!$C$2455:$F$2455</definedName>
    <definedName name="Köröm" localSheetId="6">'10622007'!$C$2456:$F$2456</definedName>
    <definedName name="Köröm">'10622006'!$C$2456:$F$2456</definedName>
    <definedName name="Kőröshegy" localSheetId="6">'10622007'!$C$2457:$F$2457</definedName>
    <definedName name="Kőröshegy">'10622006'!$C$2457:$F$2457</definedName>
    <definedName name="Körösladány" localSheetId="6">'10622007'!$C$2458:$F$2458</definedName>
    <definedName name="Körösladány">'10622006'!$C$2458:$F$2458</definedName>
    <definedName name="Körösnagyharsány" localSheetId="6">'10622007'!$C$2459:$F$2459</definedName>
    <definedName name="Körösnagyharsány">'10622006'!$C$2459:$F$2459</definedName>
    <definedName name="Köröstarcsa" localSheetId="6">'10622007'!$C$2460:$F$2460</definedName>
    <definedName name="Köröstarcsa">'10622006'!$C$2460:$F$2460</definedName>
    <definedName name="Kőröstetétlen" localSheetId="6">'10622007'!$C$2461:$F$2461</definedName>
    <definedName name="Kőröstetétlen">'10622006'!$C$2461:$F$2461</definedName>
    <definedName name="Körösújfalu" localSheetId="6">'10622007'!$C$2462:$F$2462</definedName>
    <definedName name="Körösújfalu">'10622006'!$C$2462:$F$2462</definedName>
    <definedName name="Körösszakál" localSheetId="6">'10622007'!$C$2463:$F$2463</definedName>
    <definedName name="Körösszakál">'10622006'!$C$2463:$F$2463</definedName>
    <definedName name="Körösszegapáti" localSheetId="6">'10622007'!$C$2464:$F$2464</definedName>
    <definedName name="Körösszegapáti">'10622006'!$C$2464:$F$2464</definedName>
    <definedName name="Kőszárhegy" localSheetId="6">'10622007'!$C$2465:$F$2465</definedName>
    <definedName name="Kőszárhegy">'10622006'!$C$2465:$F$2465</definedName>
    <definedName name="Kőszeg" localSheetId="6">'10622007'!$C$2466:$F$2466</definedName>
    <definedName name="Kőszeg">'10622006'!$C$2466:$F$2466</definedName>
    <definedName name="Kőszegdoroszló" localSheetId="6">'10622007'!$C$2467:$F$2467</definedName>
    <definedName name="Kőszegdoroszló">'10622006'!$C$2467:$F$2467</definedName>
    <definedName name="Kőszegpaty" localSheetId="6">'10622007'!$C$2468:$F$2468</definedName>
    <definedName name="Kőszegpaty">'10622006'!$C$2468:$F$2468</definedName>
    <definedName name="Kőszegszerdahely" localSheetId="6">'10622007'!$C$2469:$F$2469</definedName>
    <definedName name="Kőszegszerdahely">'10622006'!$C$2469:$F$2469</definedName>
    <definedName name="Kötcse" localSheetId="6">'10622007'!$C$2470:$F$2470</definedName>
    <definedName name="Kötcse">'10622006'!$C$2470:$F$2470</definedName>
    <definedName name="Kötegyán" localSheetId="6">'10622007'!$C$2471:$F$2471</definedName>
    <definedName name="Kötegyán">'10622006'!$C$2471:$F$2471</definedName>
    <definedName name="Kőtelek" localSheetId="6">'10622007'!$C$2472:$F$2472</definedName>
    <definedName name="Kőtelek">'10622006'!$C$2472:$F$2472</definedName>
    <definedName name="Kővágóörs" localSheetId="6">'10622007'!$C$2473:$F$2473</definedName>
    <definedName name="Kővágóörs">'10622006'!$C$2473:$F$2473</definedName>
    <definedName name="Kővágószőlős" localSheetId="6">'10622007'!$C$2474:$F$2474</definedName>
    <definedName name="Kővágószőlős">'10622006'!$C$2474:$F$2474</definedName>
    <definedName name="Kővágótöttös" localSheetId="6">'10622007'!$C$2475:$F$2475</definedName>
    <definedName name="Kővágótöttös">'10622006'!$C$2475:$F$2475</definedName>
    <definedName name="Kövegy" localSheetId="6">'10622007'!$C$2476:$F$2476</definedName>
    <definedName name="Kövegy">'10622006'!$C$2476:$F$2476</definedName>
    <definedName name="Köveskál" localSheetId="6">'10622007'!$C$2477:$F$2477</definedName>
    <definedName name="Köveskál">'10622006'!$C$2477:$F$2477</definedName>
    <definedName name="Krasznokvajda" localSheetId="6">'10622007'!$C$2478:$F$2478</definedName>
    <definedName name="Krasznokvajda">'10622006'!$C$2478:$F$2478</definedName>
    <definedName name="Kulcs" localSheetId="6">'10622007'!$C$2479:$F$2479</definedName>
    <definedName name="Kulcs">'10622006'!$C$2479:$F$2479</definedName>
    <definedName name="Kunadacs" localSheetId="6">'10622007'!$C$2480:$F$2480</definedName>
    <definedName name="Kunadacs">'10622006'!$C$2480:$F$2480</definedName>
    <definedName name="Kunágota" localSheetId="6">'10622007'!$C$2481:$F$2481</definedName>
    <definedName name="Kunágota">'10622006'!$C$2481:$F$2481</definedName>
    <definedName name="Kunbaja" localSheetId="6">'10622007'!$C$2482:$F$2482</definedName>
    <definedName name="Kunbaja">'10622006'!$C$2482:$F$2482</definedName>
    <definedName name="Kunbaracs" localSheetId="6">'10622007'!$C$2483:$F$2483</definedName>
    <definedName name="Kunbaracs">'10622006'!$C$2483:$F$2483</definedName>
    <definedName name="Kuncsorba" localSheetId="6">'10622007'!$C$2484:$F$2484</definedName>
    <definedName name="Kuncsorba">'10622006'!$C$2484:$F$2484</definedName>
    <definedName name="Kunfehértó" localSheetId="6">'10622007'!$C$2485:$F$2485</definedName>
    <definedName name="Kunfehértó">'10622006'!$C$2485:$F$2485</definedName>
    <definedName name="Kunhegyes" localSheetId="6">'10622007'!$C$2486:$F$2486</definedName>
    <definedName name="Kunhegyes">'10622006'!$C$2486:$F$2486</definedName>
    <definedName name="Kunmadaras" localSheetId="6">'10622007'!$C$2487:$F$2487</definedName>
    <definedName name="Kunmadaras">'10622006'!$C$2487:$F$2487</definedName>
    <definedName name="Kunpeszér" localSheetId="6">'10622007'!$C$2488:$F$2488</definedName>
    <definedName name="Kunpeszér">'10622006'!$C$2488:$F$2488</definedName>
    <definedName name="Kunszállás" localSheetId="6">'10622007'!$C$2489:$F$2489</definedName>
    <definedName name="Kunszállás">'10622006'!$C$2489:$F$2489</definedName>
    <definedName name="Kunszentmárton" localSheetId="6">'10622007'!$C$2490:$F$2490</definedName>
    <definedName name="Kunszentmárton">'10622006'!$C$2490:$F$2490</definedName>
    <definedName name="Kunszentmiklós" localSheetId="6">'10622007'!$C$2491:$F$2491</definedName>
    <definedName name="Kunszentmiklós">'10622006'!$C$2491:$F$2491</definedName>
    <definedName name="Kunsziget" localSheetId="6">'10622007'!$C$2492:$F$2492</definedName>
    <definedName name="Kunsziget">'10622006'!$C$2492:$F$2492</definedName>
    <definedName name="Kup" localSheetId="6">'10622007'!$C$2493:$F$2493</definedName>
    <definedName name="Kup">'10622006'!$C$2493:$F$2493</definedName>
    <definedName name="Kupa" localSheetId="6">'10622007'!$C$2494:$F$2494</definedName>
    <definedName name="Kupa">'10622006'!$C$2494:$F$2494</definedName>
    <definedName name="Kurd" localSheetId="6">'10622007'!$C$2495:$F$2495</definedName>
    <definedName name="Kurd">'10622006'!$C$2495:$F$2495</definedName>
    <definedName name="Kurityán" localSheetId="6">'10622007'!$C$2496:$F$2496</definedName>
    <definedName name="Kurityán">'10622006'!$C$2496:$F$2496</definedName>
    <definedName name="Kustánszeg" localSheetId="6">'10622007'!$C$2497:$F$2497</definedName>
    <definedName name="Kustánszeg">'10622006'!$C$2497:$F$2497</definedName>
    <definedName name="Kutas" localSheetId="6">'10622007'!$C$2498:$F$2498</definedName>
    <definedName name="Kutas">'10622006'!$C$2498:$F$2498</definedName>
    <definedName name="Kutasó" localSheetId="6">'10622007'!$C$2499:$F$2499</definedName>
    <definedName name="Kutasó">'10622006'!$C$2499:$F$2499</definedName>
    <definedName name="Kübekháza" localSheetId="6">'10622007'!$C$2500:$F$2500</definedName>
    <definedName name="Kübekháza">'10622006'!$C$2500:$F$2500</definedName>
    <definedName name="Külsősárd" localSheetId="6">'10622007'!$C$2501:$F$2501</definedName>
    <definedName name="Külsősárd">'10622006'!$C$2501:$F$2501</definedName>
    <definedName name="Külsővat" localSheetId="6">'10622007'!$C$2502:$F$2502</definedName>
    <definedName name="Külsővat">'10622006'!$C$2502:$F$2502</definedName>
    <definedName name="Küngös" localSheetId="6">'10622007'!$C$2503:$F$2503</definedName>
    <definedName name="Küngös">'10622006'!$C$2503:$F$2503</definedName>
    <definedName name="Lábatlan" localSheetId="6">'10622007'!$C$2504:$F$2504</definedName>
    <definedName name="Lábatlan">'10622006'!$C$2504:$F$2504</definedName>
    <definedName name="Lábod" localSheetId="6">'10622007'!$C$2505:$F$2505</definedName>
    <definedName name="Lábod">'10622006'!$C$2505:$F$2505</definedName>
    <definedName name="Lácacséke" localSheetId="6">'10622007'!$C$2506:$F$2506</definedName>
    <definedName name="Lácacséke">'10622006'!$C$2506:$F$2506</definedName>
    <definedName name="Lad" localSheetId="6">'10622007'!$C$2507:$F$2507</definedName>
    <definedName name="Lad">'10622006'!$C$2507:$F$2507</definedName>
    <definedName name="Ladánybene" localSheetId="6">'10622007'!$C$2508:$F$2508</definedName>
    <definedName name="Ladánybene">'10622006'!$C$2508:$F$2508</definedName>
    <definedName name="Ládbesenyő" localSheetId="6">'10622007'!$C$2509:$F$2509</definedName>
    <definedName name="Ládbesenyő">'10622006'!$C$2509:$F$2509</definedName>
    <definedName name="Lajoskomárom" localSheetId="6">'10622007'!$C$2510:$F$2510</definedName>
    <definedName name="Lajoskomárom">'10622006'!$C$2510:$F$2510</definedName>
    <definedName name="Lajosmizse" localSheetId="6">'10622007'!$C$2511:$F$2511</definedName>
    <definedName name="Lajosmizse">'10622006'!$C$2511:$F$2511</definedName>
    <definedName name="Lak" localSheetId="6">'10622007'!$C$2512:$F$2512</definedName>
    <definedName name="Lak">'10622006'!$C$2512:$F$2512</definedName>
    <definedName name="Lakhegy" localSheetId="6">'10622007'!$C$2513:$F$2513</definedName>
    <definedName name="Lakhegy">'10622006'!$C$2513:$F$2513</definedName>
    <definedName name="Lakitelek" localSheetId="6">'10622007'!$C$2514:$F$2514</definedName>
    <definedName name="Lakitelek">'10622006'!$C$2514:$F$2514</definedName>
    <definedName name="Lakócsa" localSheetId="6">'10622007'!$C$2515:$F$2515</definedName>
    <definedName name="Lakócsa">'10622006'!$C$2515:$F$2515</definedName>
    <definedName name="Lánycsók" localSheetId="6">'10622007'!$C$2516:$F$2516</definedName>
    <definedName name="Lánycsók">'10622006'!$C$2516:$F$2516</definedName>
    <definedName name="Lápafő" localSheetId="6">'10622007'!$C$2517:$F$2517</definedName>
    <definedName name="Lápafő">'10622006'!$C$2517:$F$2517</definedName>
    <definedName name="Lapáncsa" localSheetId="6">'10622007'!$C$2518:$F$2518</definedName>
    <definedName name="Lapáncsa">'10622006'!$C$2518:$F$2518</definedName>
    <definedName name="Laskod" localSheetId="6">'10622007'!$C$2519:$F$2519</definedName>
    <definedName name="Laskod">'10622006'!$C$2519:$F$2519</definedName>
    <definedName name="Lasztonya" localSheetId="6">'10622007'!$C$2520:$F$2520</definedName>
    <definedName name="Lasztonya">'10622006'!$C$2520:$F$2520</definedName>
    <definedName name="Látrány" localSheetId="6">'10622007'!$C$2521:$F$2521</definedName>
    <definedName name="Látrány">'10622006'!$C$2521:$F$2521</definedName>
    <definedName name="Lázi" localSheetId="6">'10622007'!$C$2522:$F$2522</definedName>
    <definedName name="Lázi">'10622006'!$C$2522:$F$2522</definedName>
    <definedName name="Leányfalu" localSheetId="6">'10622007'!$C$2523:$F$2523</definedName>
    <definedName name="Leányfalu">'10622006'!$C$2523:$F$2523</definedName>
    <definedName name="Leányvár" localSheetId="6">'10622007'!$C$2524:$F$2524</definedName>
    <definedName name="Leányvár">'10622006'!$C$2524:$F$2524</definedName>
    <definedName name="Lébény" localSheetId="6">'10622007'!$C$2525:$F$2525</definedName>
    <definedName name="Lébény">'10622006'!$C$2525:$F$2525</definedName>
    <definedName name="Legénd" localSheetId="6">'10622007'!$C$2526:$F$2526</definedName>
    <definedName name="Legénd">'10622006'!$C$2526:$F$2526</definedName>
    <definedName name="Legyesbénye" localSheetId="6">'10622007'!$C$2527:$F$2527</definedName>
    <definedName name="Legyesbénye">'10622006'!$C$2527:$F$2527</definedName>
    <definedName name="Léh" localSheetId="6">'10622007'!$C$2528:$F$2528</definedName>
    <definedName name="Léh">'10622006'!$C$2528:$F$2528</definedName>
    <definedName name="Lénárddaróc" localSheetId="6">'10622007'!$C$2529:$F$2529</definedName>
    <definedName name="Lénárddaróc">'10622006'!$C$2529:$F$2529</definedName>
    <definedName name="Lendvadedes" localSheetId="6">'10622007'!$C$2530:$F$2530</definedName>
    <definedName name="Lendvadedes">'10622006'!$C$2530:$F$2530</definedName>
    <definedName name="Lendvajakabfa" localSheetId="6">'10622007'!$C$2531:$F$2531</definedName>
    <definedName name="Lendvajakabfa">'10622006'!$C$2531:$F$2531</definedName>
    <definedName name="Lengyel" localSheetId="6">'10622007'!$C$2532:$F$2532</definedName>
    <definedName name="Lengyel">'10622006'!$C$2532:$F$2532</definedName>
    <definedName name="Lengyeltóti" localSheetId="6">'10622007'!$C$2533:$F$2533</definedName>
    <definedName name="Lengyeltóti">'10622006'!$C$2533:$F$2533</definedName>
    <definedName name="Lenti" localSheetId="6">'10622007'!$C$2534:$F$2534</definedName>
    <definedName name="Lenti">'10622006'!$C$2534:$F$2534</definedName>
    <definedName name="Lepsény" localSheetId="6">'10622007'!$C$2535:$F$2535</definedName>
    <definedName name="Lepsény">'10622006'!$C$2535:$F$2535</definedName>
    <definedName name="Lesencefalu" localSheetId="6">'10622007'!$C$2536:$F$2536</definedName>
    <definedName name="Lesencefalu">'10622006'!$C$2536:$F$2536</definedName>
    <definedName name="Lesenceistvánd" localSheetId="6">'10622007'!$C$2537:$F$2537</definedName>
    <definedName name="Lesenceistvánd">'10622006'!$C$2537:$F$2537</definedName>
    <definedName name="Lesencetomaj" localSheetId="6">'10622007'!$C$2538:$F$2538</definedName>
    <definedName name="Lesencetomaj">'10622006'!$C$2538:$F$2538</definedName>
    <definedName name="Létavértes" localSheetId="6">'10622007'!$C$2539:$F$2539</definedName>
    <definedName name="Létavértes">'10622006'!$C$2539:$F$2539</definedName>
    <definedName name="Letenye" localSheetId="6">'10622007'!$C$2540:$F$2540</definedName>
    <definedName name="Letenye">'10622006'!$C$2540:$F$2540</definedName>
    <definedName name="Letkés" localSheetId="6">'10622007'!$C$2541:$F$2541</definedName>
    <definedName name="Letkés">'10622006'!$C$2541:$F$2541</definedName>
    <definedName name="Levél" localSheetId="6">'10622007'!$C$2542:$F$2542</definedName>
    <definedName name="Levél">'10622006'!$C$2542:$F$2542</definedName>
    <definedName name="Levelek" localSheetId="6">'10622007'!$C$2543:$F$2543</definedName>
    <definedName name="Levelek">'10622006'!$C$2543:$F$2543</definedName>
    <definedName name="Libickozma" localSheetId="6">'10622007'!$C$2544:$F$2544</definedName>
    <definedName name="Libickozma">'10622006'!$C$2544:$F$2544</definedName>
    <definedName name="Lickóvadamos" localSheetId="6">'10622007'!$C$2545:$F$2545</definedName>
    <definedName name="Lickóvadamos">'10622006'!$C$2545:$F$2545</definedName>
    <definedName name="Liget" localSheetId="6">'10622007'!$C$2546:$F$2546</definedName>
    <definedName name="Liget">'10622006'!$C$2546:$F$2546</definedName>
    <definedName name="Ligetfalva" localSheetId="6">'10622007'!$C$2547:$F$2547</definedName>
    <definedName name="Ligetfalva">'10622006'!$C$2547:$F$2547</definedName>
    <definedName name="Lipót" localSheetId="6">'10622007'!$C$2548:$F$2548</definedName>
    <definedName name="Lipót">'10622006'!$C$2548:$F$2548</definedName>
    <definedName name="Lippó" localSheetId="6">'10622007'!$C$2549:$F$2549</definedName>
    <definedName name="Lippó">'10622006'!$C$2549:$F$2549</definedName>
    <definedName name="Liptód" localSheetId="6">'10622007'!$C$2550:$F$2550</definedName>
    <definedName name="Liptód">'10622006'!$C$2550:$F$2550</definedName>
    <definedName name="Lispeszentadorján" localSheetId="6">'10622007'!$C$2551:$F$2551</definedName>
    <definedName name="Lispeszentadorján">'10622006'!$C$2551:$F$2551</definedName>
    <definedName name="Liszó" localSheetId="6">'10622007'!$C$2552:$F$2552</definedName>
    <definedName name="Liszó">'10622006'!$C$2552:$F$2552</definedName>
    <definedName name="Litér" localSheetId="6">'10622007'!$C$2553:$F$2553</definedName>
    <definedName name="Litér">'10622006'!$C$2553:$F$2553</definedName>
    <definedName name="Litka" localSheetId="6">'10622007'!$C$2554:$F$2554</definedName>
    <definedName name="Litka">'10622006'!$C$2554:$F$2554</definedName>
    <definedName name="Litke" localSheetId="6">'10622007'!$C$2555:$F$2555</definedName>
    <definedName name="Litke">'10622006'!$C$2555:$F$2555</definedName>
    <definedName name="Lócs" localSheetId="6">'10622007'!$C$2556:$F$2556</definedName>
    <definedName name="Lócs">'10622006'!$C$2556:$F$2556</definedName>
    <definedName name="Lókút" localSheetId="6">'10622007'!$C$2557:$F$2557</definedName>
    <definedName name="Lókút">'10622006'!$C$2557:$F$2557</definedName>
    <definedName name="Lónya" localSheetId="6">'10622007'!$C$2558:$F$2558</definedName>
    <definedName name="Lónya">'10622006'!$C$2558:$F$2558</definedName>
    <definedName name="Lórév" localSheetId="6">'10622007'!$C$2559:$F$2559</definedName>
    <definedName name="Lórév">'10622006'!$C$2559:$F$2559</definedName>
    <definedName name="Lothárd" localSheetId="6">'10622007'!$C$2560:$F$2560</definedName>
    <definedName name="Lothárd">'10622006'!$C$2560:$F$2560</definedName>
    <definedName name="Lovas" localSheetId="6">'10622007'!$C$2561:$F$2561</definedName>
    <definedName name="Lovas">'10622006'!$C$2561:$F$2561</definedName>
    <definedName name="Lovasberény" localSheetId="6">'10622007'!$C$2562:$F$2562</definedName>
    <definedName name="Lovasberény">'10622006'!$C$2562:$F$2562</definedName>
    <definedName name="Lovászhetény" localSheetId="6">'10622007'!$C$2563:$F$2563</definedName>
    <definedName name="Lovászhetény">'10622006'!$C$2563:$F$2563</definedName>
    <definedName name="Lovászi" localSheetId="6">'10622007'!$C$2564:$F$2564</definedName>
    <definedName name="Lovászi">'10622006'!$C$2564:$F$2564</definedName>
    <definedName name="Lovászpatona" localSheetId="6">'10622007'!$C$2565:$F$2565</definedName>
    <definedName name="Lovászpatona">'10622006'!$C$2565:$F$2565</definedName>
    <definedName name="Lőkösháza" localSheetId="6">'10622007'!$C$2566:$F$2566</definedName>
    <definedName name="Lőkösháza">'10622006'!$C$2566:$F$2566</definedName>
    <definedName name="Lőrinci" localSheetId="6">'10622007'!$C$2567:$F$2567</definedName>
    <definedName name="Lőrinci">'10622006'!$C$2567:$F$2567</definedName>
    <definedName name="Lövő" localSheetId="6">'10622007'!$C$2568:$F$2568</definedName>
    <definedName name="Lövő">'10622006'!$C$2568:$F$2568</definedName>
    <definedName name="Lövőpetri" localSheetId="6">'10622007'!$C$2569:$F$2569</definedName>
    <definedName name="Lövőpetri">'10622006'!$C$2569:$F$2569</definedName>
    <definedName name="Lucfalva" localSheetId="6">'10622007'!$C$2570:$F$2570</definedName>
    <definedName name="Lucfalva">'10622006'!$C$2570:$F$2570</definedName>
    <definedName name="Ludányhalászi" localSheetId="6">'10622007'!$C$2571:$F$2571</definedName>
    <definedName name="Ludányhalászi">'10622006'!$C$2571:$F$2571</definedName>
    <definedName name="Ludas" localSheetId="6">'10622007'!$C$2572:$F$2572</definedName>
    <definedName name="Ludas">'10622006'!$C$2572:$F$2572</definedName>
    <definedName name="Lukácsháza" localSheetId="6">'10622007'!$C$2573:$F$2573</definedName>
    <definedName name="Lukácsháza">'10622006'!$C$2573:$F$2573</definedName>
    <definedName name="Lulla" localSheetId="6">'10622007'!$C$2574:$F$2574</definedName>
    <definedName name="Lulla">'10622006'!$C$2574:$F$2574</definedName>
    <definedName name="Lúzsok" localSheetId="6">'10622007'!$C$2575:$F$2575</definedName>
    <definedName name="Lúzsok">'10622006'!$C$2575:$F$2575</definedName>
    <definedName name="Mád" localSheetId="6">'10622007'!$C$2576:$F$2576</definedName>
    <definedName name="Mád">'10622006'!$C$2576:$F$2576</definedName>
    <definedName name="Madaras" localSheetId="6">'10622007'!$C$2577:$F$2577</definedName>
    <definedName name="Madaras">'10622006'!$C$2577:$F$2577</definedName>
    <definedName name="Madocsa" localSheetId="6">'10622007'!$C$2578:$F$2578</definedName>
    <definedName name="Madocsa">'10622006'!$C$2578:$F$2578</definedName>
    <definedName name="Maglóca" localSheetId="6">'10622007'!$C$2579:$F$2579</definedName>
    <definedName name="Maglóca">'10622006'!$C$2579:$F$2579</definedName>
    <definedName name="Maglód" localSheetId="6">'10622007'!$C$2580:$F$2580</definedName>
    <definedName name="Maglód">'10622006'!$C$2580:$F$2580</definedName>
    <definedName name="Mágocs" localSheetId="6">'10622007'!$C$2581:$F$2581</definedName>
    <definedName name="Mágocs">'10622006'!$C$2581:$F$2581</definedName>
    <definedName name="Magosliget" localSheetId="6">'10622007'!$C$2582:$F$2582</definedName>
    <definedName name="Magosliget">'10622006'!$C$2582:$F$2582</definedName>
    <definedName name="Magy" localSheetId="6">'10622007'!$C$2583:$F$2583</definedName>
    <definedName name="Magy">'10622006'!$C$2583:$F$2583</definedName>
    <definedName name="Magyaralmás" localSheetId="6">'10622007'!$C$2584:$F$2584</definedName>
    <definedName name="Magyaralmás">'10622006'!$C$2584:$F$2584</definedName>
    <definedName name="Magyaratád" localSheetId="6">'10622007'!$C$2585:$F$2585</definedName>
    <definedName name="Magyaratád">'10622006'!$C$2585:$F$2585</definedName>
    <definedName name="Magyarbánhegyes" localSheetId="6">'10622007'!$C$2586:$F$2586</definedName>
    <definedName name="Magyarbánhegyes">'10622006'!$C$2586:$F$2586</definedName>
    <definedName name="Magyarbóly" localSheetId="6">'10622007'!$C$2587:$F$2587</definedName>
    <definedName name="Magyarbóly">'10622006'!$C$2587:$F$2587</definedName>
    <definedName name="Magyarcsanád" localSheetId="6">'10622007'!$C$2588:$F$2588</definedName>
    <definedName name="Magyarcsanád">'10622006'!$C$2588:$F$2588</definedName>
    <definedName name="Magyardombegyház" localSheetId="6">'10622007'!$C$2589:$F$2589</definedName>
    <definedName name="Magyardombegyház">'10622006'!$C$2589:$F$2589</definedName>
    <definedName name="Magyaregregy" localSheetId="6">'10622007'!$C$2590:$F$2590</definedName>
    <definedName name="Magyaregregy">'10622006'!$C$2590:$F$2590</definedName>
    <definedName name="Magyaregres" localSheetId="6">'10622007'!$C$2591:$F$2591</definedName>
    <definedName name="Magyaregres">'10622006'!$C$2591:$F$2591</definedName>
    <definedName name="Magyarföld" localSheetId="6">'10622007'!$C$2592:$F$2592</definedName>
    <definedName name="Magyarföld">'10622006'!$C$2592:$F$2592</definedName>
    <definedName name="Magyargéc" localSheetId="6">'10622007'!$C$2593:$F$2593</definedName>
    <definedName name="Magyargéc">'10622006'!$C$2593:$F$2593</definedName>
    <definedName name="Magyargencs" localSheetId="6">'10622007'!$C$2594:$F$2594</definedName>
    <definedName name="Magyargencs">'10622006'!$C$2594:$F$2594</definedName>
    <definedName name="Magyarhertelend" localSheetId="6">'10622007'!$C$2595:$F$2595</definedName>
    <definedName name="Magyarhertelend">'10622006'!$C$2595:$F$2595</definedName>
    <definedName name="Magyarhomorog" localSheetId="6">'10622007'!$C$2596:$F$2596</definedName>
    <definedName name="Magyarhomorog">'10622006'!$C$2596:$F$2596</definedName>
    <definedName name="Magyarkeresztúr" localSheetId="6">'10622007'!$C$2597:$F$2597</definedName>
    <definedName name="Magyarkeresztúr">'10622006'!$C$2597:$F$2597</definedName>
    <definedName name="Magyarkeszi" localSheetId="6">'10622007'!$C$2598:$F$2598</definedName>
    <definedName name="Magyarkeszi">'10622006'!$C$2598:$F$2598</definedName>
    <definedName name="Magyarlak" localSheetId="6">'10622007'!$C$2599:$F$2599</definedName>
    <definedName name="Magyarlak">'10622006'!$C$2599:$F$2599</definedName>
    <definedName name="Magyarlukafa" localSheetId="6">'10622007'!$C$2600:$F$2600</definedName>
    <definedName name="Magyarlukafa">'10622006'!$C$2600:$F$2600</definedName>
    <definedName name="Magyarmecske" localSheetId="6">'10622007'!$C$2601:$F$2601</definedName>
    <definedName name="Magyarmecske">'10622006'!$C$2601:$F$2601</definedName>
    <definedName name="Magyarnádalja" localSheetId="6">'10622007'!$C$2602:$F$2602</definedName>
    <definedName name="Magyarnádalja">'10622006'!$C$2602:$F$2602</definedName>
    <definedName name="Magyarnándor" localSheetId="6">'10622007'!$C$2603:$F$2603</definedName>
    <definedName name="Magyarnándor">'10622006'!$C$2603:$F$2603</definedName>
    <definedName name="Magyarpolány" localSheetId="6">'10622007'!$C$2604:$F$2604</definedName>
    <definedName name="Magyarpolány">'10622006'!$C$2604:$F$2604</definedName>
    <definedName name="Magyarsarlós" localSheetId="6">'10622007'!$C$2605:$F$2605</definedName>
    <definedName name="Magyarsarlós">'10622006'!$C$2605:$F$2605</definedName>
    <definedName name="Magyarszecsőd" localSheetId="6">'10622007'!$C$2606:$F$2606</definedName>
    <definedName name="Magyarszecsőd">'10622006'!$C$2606:$F$2606</definedName>
    <definedName name="Magyarszék" localSheetId="6">'10622007'!$C$2607:$F$2607</definedName>
    <definedName name="Magyarszék">'10622006'!$C$2607:$F$2607</definedName>
    <definedName name="Magyarszentmiklós" localSheetId="6">'10622007'!$C$2608:$F$2608</definedName>
    <definedName name="Magyarszentmiklós">'10622006'!$C$2608:$F$2608</definedName>
    <definedName name="Magyarszerdahely" localSheetId="6">'10622007'!$C$2609:$F$2609</definedName>
    <definedName name="Magyarszerdahely">'10622006'!$C$2609:$F$2609</definedName>
    <definedName name="Magyarszombatfa" localSheetId="6">'10622007'!$C$2610:$F$2610</definedName>
    <definedName name="Magyarszombatfa">'10622006'!$C$2610:$F$2610</definedName>
    <definedName name="Magyartelek" localSheetId="6">'10622007'!$C$2611:$F$2611</definedName>
    <definedName name="Magyartelek">'10622006'!$C$2611:$F$2611</definedName>
    <definedName name="Majosháza" localSheetId="6">'10622007'!$C$2612:$F$2612</definedName>
    <definedName name="Majosháza">'10622006'!$C$2612:$F$2612</definedName>
    <definedName name="Majs" localSheetId="6">'10622007'!$C$2613:$F$2613</definedName>
    <definedName name="Majs">'10622006'!$C$2613:$F$2613</definedName>
    <definedName name="Makád" localSheetId="6">'10622007'!$C$2614:$F$2614</definedName>
    <definedName name="Makád">'10622006'!$C$2614:$F$2614</definedName>
    <definedName name="Makkoshotyka" localSheetId="6">'10622007'!$C$2615:$F$2615</definedName>
    <definedName name="Makkoshotyka">'10622006'!$C$2615:$F$2615</definedName>
    <definedName name="Maklár" localSheetId="6">'10622007'!$C$2616:$F$2616</definedName>
    <definedName name="Maklár">'10622006'!$C$2616:$F$2616</definedName>
    <definedName name="Makó" localSheetId="6">'10622007'!$C$2617:$F$2617</definedName>
    <definedName name="Makó">'10622006'!$C$2617:$F$2617</definedName>
    <definedName name="Malomsok" localSheetId="6">'10622007'!$C$2618:$F$2618</definedName>
    <definedName name="Malomsok">'10622006'!$C$2618:$F$2618</definedName>
    <definedName name="Mályi" localSheetId="6">'10622007'!$C$2619:$F$2619</definedName>
    <definedName name="Mályi">'10622006'!$C$2619:$F$2619</definedName>
    <definedName name="Mályinka" localSheetId="6">'10622007'!$C$2620:$F$2620</definedName>
    <definedName name="Mályinka">'10622006'!$C$2620:$F$2620</definedName>
    <definedName name="Mánd" localSheetId="6">'10622007'!$C$2621:$F$2621</definedName>
    <definedName name="Mánd">'10622006'!$C$2621:$F$2621</definedName>
    <definedName name="Mándok" localSheetId="6">'10622007'!$C$2622:$F$2622</definedName>
    <definedName name="Mándok">'10622006'!$C$2622:$F$2622</definedName>
    <definedName name="Mánfa" localSheetId="6">'10622007'!$C$2623:$F$2623</definedName>
    <definedName name="Mánfa">'10622006'!$C$2623:$F$2623</definedName>
    <definedName name="Mány" localSheetId="6">'10622007'!$C$2624:$F$2624</definedName>
    <definedName name="Mány">'10622006'!$C$2624:$F$2624</definedName>
    <definedName name="Maráza" localSheetId="6">'10622007'!$C$2625:$F$2625</definedName>
    <definedName name="Maráza">'10622006'!$C$2625:$F$2625</definedName>
    <definedName name="Marcalgergelyi" localSheetId="6">'10622007'!$C$2626:$F$2626</definedName>
    <definedName name="Marcalgergelyi">'10622006'!$C$2626:$F$2626</definedName>
    <definedName name="Marcali" localSheetId="6">'10622007'!$C$2627:$F$2627</definedName>
    <definedName name="Marcali">'10622006'!$C$2627:$F$2627</definedName>
    <definedName name="Marcaltő" localSheetId="6">'10622007'!$C$2628:$F$2628</definedName>
    <definedName name="Marcaltő">'10622006'!$C$2628:$F$2628</definedName>
    <definedName name="Márfa" localSheetId="6">'10622007'!$C$2629:$F$2629</definedName>
    <definedName name="Márfa">'10622006'!$C$2629:$F$2629</definedName>
    <definedName name="Máriahalom" localSheetId="6">'10622007'!$C$2630:$F$2630</definedName>
    <definedName name="Máriahalom">'10622006'!$C$2630:$F$2630</definedName>
    <definedName name="Máriakálnok" localSheetId="6">'10622007'!$C$2631:$F$2631</definedName>
    <definedName name="Máriakálnok">'10622006'!$C$2631:$F$2631</definedName>
    <definedName name="Máriakéménd" localSheetId="6">'10622007'!$C$2632:$F$2632</definedName>
    <definedName name="Máriakéménd">'10622006'!$C$2632:$F$2632</definedName>
    <definedName name="Márianosztra" localSheetId="6">'10622007'!$C$2633:$F$2633</definedName>
    <definedName name="Márianosztra">'10622006'!$C$2633:$F$2633</definedName>
    <definedName name="Máriapócs" localSheetId="6">'10622007'!$C$2634:$F$2634</definedName>
    <definedName name="Máriapócs">'10622006'!$C$2634:$F$2634</definedName>
    <definedName name="Markaz" localSheetId="6">'10622007'!$C$2635:$F$2635</definedName>
    <definedName name="Markaz">'10622006'!$C$2635:$F$2635</definedName>
    <definedName name="Márkháza" localSheetId="6">'10622007'!$C$2636:$F$2636</definedName>
    <definedName name="Márkháza">'10622006'!$C$2636:$F$2636</definedName>
    <definedName name="Márkó" localSheetId="6">'10622007'!$C$2637:$F$2637</definedName>
    <definedName name="Márkó">'10622006'!$C$2637:$F$2637</definedName>
    <definedName name="Markóc" localSheetId="6">'10622007'!$C$2638:$F$2638</definedName>
    <definedName name="Markóc">'10622006'!$C$2638:$F$2638</definedName>
    <definedName name="Markotabödöge" localSheetId="6">'10622007'!$C$2639:$F$2639</definedName>
    <definedName name="Markotabödöge">'10622006'!$C$2639:$F$2639</definedName>
    <definedName name="Maróc" localSheetId="6">'10622007'!$C$2640:$F$2640</definedName>
    <definedName name="Maróc">'10622006'!$C$2640:$F$2640</definedName>
    <definedName name="Marócsa" localSheetId="6">'10622007'!$C$2641:$F$2641</definedName>
    <definedName name="Marócsa">'10622006'!$C$2641:$F$2641</definedName>
    <definedName name="Márok" localSheetId="6">'10622007'!$C$2642:$F$2642</definedName>
    <definedName name="Márok">'10622006'!$C$2642:$F$2642</definedName>
    <definedName name="Márokföld" localSheetId="6">'10622007'!$C$2643:$F$2643</definedName>
    <definedName name="Márokföld">'10622006'!$C$2643:$F$2643</definedName>
    <definedName name="Márokpapi" localSheetId="6">'10622007'!$C$2644:$F$2644</definedName>
    <definedName name="Márokpapi">'10622006'!$C$2644:$F$2644</definedName>
    <definedName name="Maroslele" localSheetId="6">'10622007'!$C$2645:$F$2645</definedName>
    <definedName name="Maroslele">'10622006'!$C$2645:$F$2645</definedName>
    <definedName name="Mártély" localSheetId="6">'10622007'!$C$2646:$F$2646</definedName>
    <definedName name="Mártély">'10622006'!$C$2646:$F$2646</definedName>
    <definedName name="Martfű" localSheetId="6">'10622007'!$C$2647:$F$2647</definedName>
    <definedName name="Martfű">'10622006'!$C$2647:$F$2647</definedName>
    <definedName name="Martonfa" localSheetId="6">'10622007'!$C$2648:$F$2648</definedName>
    <definedName name="Martonfa">'10622006'!$C$2648:$F$2648</definedName>
    <definedName name="Martonvásár" localSheetId="6">'10622007'!$C$2649:$F$2649</definedName>
    <definedName name="Martonvásár">'10622006'!$C$2649:$F$2649</definedName>
    <definedName name="Martonyi" localSheetId="6">'10622007'!$C$2650:$F$2650</definedName>
    <definedName name="Martonyi">'10622006'!$C$2650:$F$2650</definedName>
    <definedName name="Mátészalka" localSheetId="6">'10622007'!$C$2651:$F$2651</definedName>
    <definedName name="Mátészalka">'10622006'!$C$2651:$F$2651</definedName>
    <definedName name="Mátételke" localSheetId="6">'10622007'!$C$2652:$F$2652</definedName>
    <definedName name="Mátételke">'10622006'!$C$2652:$F$2652</definedName>
    <definedName name="Mátraballa" localSheetId="6">'10622007'!$C$2653:$F$2653</definedName>
    <definedName name="Mátraballa">'10622006'!$C$2653:$F$2653</definedName>
    <definedName name="Mátraderecske" localSheetId="6">'10622007'!$C$2654:$F$2654</definedName>
    <definedName name="Mátraderecske">'10622006'!$C$2654:$F$2654</definedName>
    <definedName name="Mátramindszent" localSheetId="6">'10622007'!$C$2655:$F$2655</definedName>
    <definedName name="Mátramindszent">'10622006'!$C$2655:$F$2655</definedName>
    <definedName name="Mátranovák" localSheetId="6">'10622007'!$C$2656:$F$2656</definedName>
    <definedName name="Mátranovák">'10622006'!$C$2656:$F$2656</definedName>
    <definedName name="Mátraszele" localSheetId="6">'10622007'!$C$2657:$F$2657</definedName>
    <definedName name="Mátraszele">'10622006'!$C$2657:$F$2657</definedName>
    <definedName name="Mátraszentimre" localSheetId="6">'10622007'!$C$2658:$F$2658</definedName>
    <definedName name="Mátraszentimre">'10622006'!$C$2658:$F$2658</definedName>
    <definedName name="Mátraszőlős" localSheetId="6">'10622007'!$C$2659:$F$2659</definedName>
    <definedName name="Mátraszőlős">'10622006'!$C$2659:$F$2659</definedName>
    <definedName name="Mátraterenye" localSheetId="6">'10622007'!$C$2660:$F$2660</definedName>
    <definedName name="Mátraterenye">'10622006'!$C$2660:$F$2660</definedName>
    <definedName name="Mátraverebély" localSheetId="6">'10622007'!$C$2661:$F$2661</definedName>
    <definedName name="Mátraverebély">'10622006'!$C$2661:$F$2661</definedName>
    <definedName name="Mátyásdomb" localSheetId="6">'10622007'!$C$2662:$F$2662</definedName>
    <definedName name="Mátyásdomb">'10622006'!$C$2662:$F$2662</definedName>
    <definedName name="Matty" localSheetId="6">'10622007'!$C$2663:$F$2663</definedName>
    <definedName name="Matty">'10622006'!$C$2663:$F$2663</definedName>
    <definedName name="Mátyus" localSheetId="6">'10622007'!$C$2664:$F$2664</definedName>
    <definedName name="Mátyus">'10622006'!$C$2664:$F$2664</definedName>
    <definedName name="Máza" localSheetId="6">'10622007'!$C$2665:$F$2665</definedName>
    <definedName name="Máza">'10622006'!$C$2665:$F$2665</definedName>
    <definedName name="Mecseknádasd" localSheetId="6">'10622007'!$C$2666:$F$2666</definedName>
    <definedName name="Mecseknádasd">'10622006'!$C$2666:$F$2666</definedName>
    <definedName name="Mecsekpölöske" localSheetId="6">'10622007'!$C$2667:$F$2667</definedName>
    <definedName name="Mecsekpölöske">'10622006'!$C$2667:$F$2667</definedName>
    <definedName name="Mecsér" localSheetId="6">'10622007'!$C$2668:$F$2668</definedName>
    <definedName name="Mecsér">'10622006'!$C$2668:$F$2668</definedName>
    <definedName name="Medgyesbodzás" localSheetId="6">'10622007'!$C$2669:$F$2669</definedName>
    <definedName name="Medgyesbodzás">'10622006'!$C$2669:$F$2669</definedName>
    <definedName name="Medgyesegyháza" localSheetId="6">'10622007'!$C$2670:$F$2670</definedName>
    <definedName name="Medgyesegyháza">'10622006'!$C$2670:$F$2670</definedName>
    <definedName name="Medina" localSheetId="6">'10622007'!$C$2671:$F$2671</definedName>
    <definedName name="Medina">'10622006'!$C$2671:$F$2671</definedName>
    <definedName name="Megyaszó" localSheetId="6">'10622007'!$C$2672:$F$2672</definedName>
    <definedName name="Megyaszó">'10622006'!$C$2672:$F$2672</definedName>
    <definedName name="Megyehíd" localSheetId="6">'10622007'!$C$2673:$F$2673</definedName>
    <definedName name="Megyehíd">'10622006'!$C$2673:$F$2673</definedName>
    <definedName name="Megyer" localSheetId="6">'10622007'!$C$2674:$F$2674</definedName>
    <definedName name="Megyer">'10622006'!$C$2674:$F$2674</definedName>
    <definedName name="Meggyeskovácsi" localSheetId="6">'10622007'!$C$2675:$F$2675</definedName>
    <definedName name="Meggyeskovácsi">'10622006'!$C$2675:$F$2675</definedName>
    <definedName name="Méhkerék" localSheetId="6">'10622007'!$C$2676:$F$2676</definedName>
    <definedName name="Méhkerék">'10622006'!$C$2676:$F$2676</definedName>
    <definedName name="Méhtelek" localSheetId="6">'10622007'!$C$2677:$F$2677</definedName>
    <definedName name="Méhtelek">'10622006'!$C$2677:$F$2677</definedName>
    <definedName name="Mekényes" localSheetId="6">'10622007'!$C$2678:$F$2678</definedName>
    <definedName name="Mekényes">'10622006'!$C$2678:$F$2678</definedName>
    <definedName name="Mélykút" localSheetId="6">'10622007'!$C$2679:$F$2679</definedName>
    <definedName name="Mélykút">'10622006'!$C$2679:$F$2679</definedName>
    <definedName name="Mencshely" localSheetId="6">'10622007'!$C$2680:$F$2680</definedName>
    <definedName name="Mencshely">'10622006'!$C$2680:$F$2680</definedName>
    <definedName name="Mende" localSheetId="6">'10622007'!$C$2681:$F$2681</definedName>
    <definedName name="Mende">'10622006'!$C$2681:$F$2681</definedName>
    <definedName name="Méra" localSheetId="6">'10622007'!$C$2682:$F$2682</definedName>
    <definedName name="Méra">'10622006'!$C$2682:$F$2682</definedName>
    <definedName name="Merenye" localSheetId="6">'10622007'!$C$2683:$F$2683</definedName>
    <definedName name="Merenye">'10622006'!$C$2683:$F$2683</definedName>
    <definedName name="Mérges" localSheetId="6">'10622007'!$C$2684:$F$2684</definedName>
    <definedName name="Mérges">'10622006'!$C$2684:$F$2684</definedName>
    <definedName name="Mérk" localSheetId="6">'10622007'!$C$2685:$F$2685</definedName>
    <definedName name="Mérk">'10622006'!$C$2685:$F$2685</definedName>
    <definedName name="Mernye" localSheetId="6">'10622007'!$C$2686:$F$2686</definedName>
    <definedName name="Mernye">'10622006'!$C$2686:$F$2686</definedName>
    <definedName name="Mersevát" localSheetId="6">'10622007'!$C$2687:$F$2687</definedName>
    <definedName name="Mersevát">'10622006'!$C$2687:$F$2687</definedName>
    <definedName name="Mesterháza" localSheetId="6">'10622007'!$C$2688:$F$2688</definedName>
    <definedName name="Mesterháza">'10622006'!$C$2688:$F$2688</definedName>
    <definedName name="Mesteri" localSheetId="6">'10622007'!$C$2689:$F$2689</definedName>
    <definedName name="Mesteri">'10622006'!$C$2689:$F$2689</definedName>
    <definedName name="Mesterszállás" localSheetId="6">'10622007'!$C$2690:$F$2690</definedName>
    <definedName name="Mesterszállás">'10622006'!$C$2690:$F$2690</definedName>
    <definedName name="Meszes" localSheetId="6">'10622007'!$C$2691:$F$2691</definedName>
    <definedName name="Meszes">'10622006'!$C$2691:$F$2691</definedName>
    <definedName name="Meszlen" localSheetId="6">'10622007'!$C$2692:$F$2692</definedName>
    <definedName name="Meszlen">'10622006'!$C$2692:$F$2692</definedName>
    <definedName name="Mesztegnyő" localSheetId="6">'10622007'!$C$2693:$F$2693</definedName>
    <definedName name="Mesztegnyő">'10622006'!$C$2693:$F$2693</definedName>
    <definedName name="Mezőberény" localSheetId="6">'10622007'!$C$2694:$F$2694</definedName>
    <definedName name="Mezőberény">'10622006'!$C$2694:$F$2694</definedName>
    <definedName name="Mezőcsát" localSheetId="6">'10622007'!$C$2695:$F$2695</definedName>
    <definedName name="Mezőcsát">'10622006'!$C$2695:$F$2695</definedName>
    <definedName name="Mezőcsokonya" localSheetId="6">'10622007'!$C$2696:$F$2696</definedName>
    <definedName name="Mezőcsokonya">'10622006'!$C$2696:$F$2696</definedName>
    <definedName name="Meződ" localSheetId="6">'10622007'!$C$2697:$F$2697</definedName>
    <definedName name="Meződ">'10622006'!$C$2697:$F$2697</definedName>
    <definedName name="Mezőfalva" localSheetId="6">'10622007'!$C$2698:$F$2698</definedName>
    <definedName name="Mezőfalva">'10622006'!$C$2698:$F$2698</definedName>
    <definedName name="Mezőgyán" localSheetId="6">'10622007'!$C$2699:$F$2699</definedName>
    <definedName name="Mezőgyán">'10622006'!$C$2699:$F$2699</definedName>
    <definedName name="Mezőhegyes" localSheetId="6">'10622007'!$C$2700:$F$2700</definedName>
    <definedName name="Mezőhegyes">'10622006'!$C$2700:$F$2700</definedName>
    <definedName name="Mezőhék" localSheetId="6">'10622007'!$C$2701:$F$2701</definedName>
    <definedName name="Mezőhék">'10622006'!$C$2701:$F$2701</definedName>
    <definedName name="Mezőkeresztes" localSheetId="6">'10622007'!$C$2702:$F$2702</definedName>
    <definedName name="Mezőkeresztes">'10622006'!$C$2702:$F$2702</definedName>
    <definedName name="Mezőkomárom" localSheetId="6">'10622007'!$C$2703:$F$2703</definedName>
    <definedName name="Mezőkomárom">'10622006'!$C$2703:$F$2703</definedName>
    <definedName name="Mezőkovácsháza" localSheetId="6">'10622007'!$C$2704:$F$2704</definedName>
    <definedName name="Mezőkovácsháza">'10622006'!$C$2704:$F$2704</definedName>
    <definedName name="Mezőkövesd" localSheetId="6">'10622007'!$C$2705:$F$2705</definedName>
    <definedName name="Mezőkövesd">'10622006'!$C$2705:$F$2705</definedName>
    <definedName name="Mezőladány" localSheetId="6">'10622007'!$C$2706:$F$2706</definedName>
    <definedName name="Mezőladány">'10622006'!$C$2706:$F$2706</definedName>
    <definedName name="Mezőlak" localSheetId="6">'10622007'!$C$2707:$F$2707</definedName>
    <definedName name="Mezőlak">'10622006'!$C$2707:$F$2707</definedName>
    <definedName name="Mezőnagymihály" localSheetId="6">'10622007'!$C$2708:$F$2708</definedName>
    <definedName name="Mezőnagymihály">'10622006'!$C$2708:$F$2708</definedName>
    <definedName name="Mezőnyárád" localSheetId="6">'10622007'!$C$2709:$F$2709</definedName>
    <definedName name="Mezőnyárád">'10622006'!$C$2709:$F$2709</definedName>
    <definedName name="Mezőörs" localSheetId="6">'10622007'!$C$2710:$F$2710</definedName>
    <definedName name="Mezőörs">'10622006'!$C$2710:$F$2710</definedName>
    <definedName name="Mezőpeterd" localSheetId="6">'10622007'!$C$2711:$F$2711</definedName>
    <definedName name="Mezőpeterd">'10622006'!$C$2711:$F$2711</definedName>
    <definedName name="Mezősas" localSheetId="6">'10622007'!$C$2712:$F$2712</definedName>
    <definedName name="Mezősas">'10622006'!$C$2712:$F$2712</definedName>
    <definedName name="Mezőszemere" localSheetId="6">'10622007'!$C$2713:$F$2713</definedName>
    <definedName name="Mezőszemere">'10622006'!$C$2713:$F$2713</definedName>
    <definedName name="Mezőszentgyörgy" localSheetId="6">'10622007'!$C$2714:$F$2714</definedName>
    <definedName name="Mezőszentgyörgy">'10622006'!$C$2714:$F$2714</definedName>
    <definedName name="Mezőszilas" localSheetId="6">'10622007'!$C$2715:$F$2715</definedName>
    <definedName name="Mezőszilas">'10622006'!$C$2715:$F$2715</definedName>
    <definedName name="Mezőtárkány" localSheetId="6">'10622007'!$C$2716:$F$2716</definedName>
    <definedName name="Mezőtárkány">'10622006'!$C$2716:$F$2716</definedName>
    <definedName name="Mezőtúr" localSheetId="6">'10622007'!$C$2717:$F$2717</definedName>
    <definedName name="Mezőtúr">'10622006'!$C$2717:$F$2717</definedName>
    <definedName name="Mezőzombor" localSheetId="6">'10622007'!$C$2718:$F$2718</definedName>
    <definedName name="Mezőzombor">'10622006'!$C$2718:$F$2718</definedName>
    <definedName name="mho">elolap!$D$85</definedName>
    <definedName name="Miháld" localSheetId="6">'10622007'!$C$2719:$F$2719</definedName>
    <definedName name="Miháld">'10622006'!$C$2719:$F$2719</definedName>
    <definedName name="Mihályfa" localSheetId="6">'10622007'!$C$2720:$F$2720</definedName>
    <definedName name="Mihályfa">'10622006'!$C$2720:$F$2720</definedName>
    <definedName name="Mihálygerge" localSheetId="6">'10622007'!$C$2721:$F$2721</definedName>
    <definedName name="Mihálygerge">'10622006'!$C$2721:$F$2721</definedName>
    <definedName name="Mihályháza" localSheetId="6">'10622007'!$C$2722:$F$2722</definedName>
    <definedName name="Mihályháza">'10622006'!$C$2722:$F$2722</definedName>
    <definedName name="Mihályi" localSheetId="6">'10622007'!$C$2723:$F$2723</definedName>
    <definedName name="Mihályi">'10622006'!$C$2723:$F$2723</definedName>
    <definedName name="Mike" localSheetId="6">'10622007'!$C$2724:$F$2724</definedName>
    <definedName name="Mike">'10622006'!$C$2724:$F$2724</definedName>
    <definedName name="Mikebuda" localSheetId="6">'10622007'!$C$2725:$F$2725</definedName>
    <definedName name="Mikebuda">'10622006'!$C$2725:$F$2725</definedName>
    <definedName name="Mikekarácsonyfa" localSheetId="6">'10622007'!$C$2726:$F$2726</definedName>
    <definedName name="Mikekarácsonyfa">'10622006'!$C$2726:$F$2726</definedName>
    <definedName name="Mikepércs" localSheetId="6">'10622007'!$C$2727:$F$2727</definedName>
    <definedName name="Mikepércs">'10622006'!$C$2727:$F$2727</definedName>
    <definedName name="Miklósi" localSheetId="6">'10622007'!$C$2728:$F$2728</definedName>
    <definedName name="Miklósi">'10622006'!$C$2728:$F$2728</definedName>
    <definedName name="Mikófalva" localSheetId="6">'10622007'!$C$2729:$F$2729</definedName>
    <definedName name="Mikófalva">'10622006'!$C$2729:$F$2729</definedName>
    <definedName name="Mikóháza" localSheetId="6">'10622007'!$C$2730:$F$2730</definedName>
    <definedName name="Mikóháza">'10622006'!$C$2730:$F$2730</definedName>
    <definedName name="Mikosszéplak" localSheetId="6">'10622007'!$C$2731:$F$2731</definedName>
    <definedName name="Mikosszéplak">'10622006'!$C$2731:$F$2731</definedName>
    <definedName name="Milejszeg" localSheetId="6">'10622007'!$C$2732:$F$2732</definedName>
    <definedName name="Milejszeg">'10622006'!$C$2732:$F$2732</definedName>
    <definedName name="Milota" localSheetId="6">'10622007'!$C$2733:$F$2733</definedName>
    <definedName name="Milota">'10622006'!$C$2733:$F$2733</definedName>
    <definedName name="Mindszent" localSheetId="6">'10622007'!$C$2734:$F$2734</definedName>
    <definedName name="Mindszent">'10622006'!$C$2734:$F$2734</definedName>
    <definedName name="Mindszentgodisa" localSheetId="6">'10622007'!$C$2735:$F$2735</definedName>
    <definedName name="Mindszentgodisa">'10622006'!$C$2735:$F$2735</definedName>
    <definedName name="Mindszentkálla" localSheetId="6">'10622007'!$C$2736:$F$2736</definedName>
    <definedName name="Mindszentkálla">'10622006'!$C$2736:$F$2736</definedName>
    <definedName name="Misefa" localSheetId="6">'10622007'!$C$2737:$F$2737</definedName>
    <definedName name="Misefa">'10622006'!$C$2737:$F$2737</definedName>
    <definedName name="Miske" localSheetId="6">'10622007'!$C$2738:$F$2738</definedName>
    <definedName name="Miske">'10622006'!$C$2738:$F$2738</definedName>
    <definedName name="Miskolc" localSheetId="6">'10622007'!$C$2739:$F$2739</definedName>
    <definedName name="Miskolc">'10622006'!$C$2739:$F$2739</definedName>
    <definedName name="Miszla" localSheetId="6">'10622007'!$C$2740:$F$2740</definedName>
    <definedName name="Miszla">'10622006'!$C$2740:$F$2740</definedName>
    <definedName name="Mocsa" localSheetId="6">'10622007'!$C$2741:$F$2741</definedName>
    <definedName name="Mocsa">'10622006'!$C$2741:$F$2741</definedName>
    <definedName name="Mogyoród" localSheetId="6">'10622007'!$C$2742:$F$2742</definedName>
    <definedName name="Mogyoród">'10622006'!$C$2742:$F$2742</definedName>
    <definedName name="Mogyorósbánya" localSheetId="6">'10622007'!$C$2743:$F$2743</definedName>
    <definedName name="Mogyorósbánya">'10622006'!$C$2743:$F$2743</definedName>
    <definedName name="Mogyoróska" localSheetId="6">'10622007'!$C$2744:$F$2744</definedName>
    <definedName name="Mogyoróska">'10622006'!$C$2744:$F$2744</definedName>
    <definedName name="Moha" localSheetId="6">'10622007'!$C$2745:$F$2745</definedName>
    <definedName name="Moha">'10622006'!$C$2745:$F$2745</definedName>
    <definedName name="Mohács" localSheetId="6">'10622007'!$C$2746:$F$2746</definedName>
    <definedName name="Mohács">'10622006'!$C$2746:$F$2746</definedName>
    <definedName name="Mohora" localSheetId="6">'10622007'!$C$2747:$F$2747</definedName>
    <definedName name="Mohora">'10622006'!$C$2747:$F$2747</definedName>
    <definedName name="Molnári" localSheetId="6">'10622007'!$C$2748:$F$2748</definedName>
    <definedName name="Molnári">'10622006'!$C$2748:$F$2748</definedName>
    <definedName name="Molnaszecsőd" localSheetId="6">'10622007'!$C$2749:$F$2749</definedName>
    <definedName name="Molnaszecsőd">'10622006'!$C$2749:$F$2749</definedName>
    <definedName name="Molvány" localSheetId="6">'10622007'!$C$2750:$F$2750</definedName>
    <definedName name="Molvány">'10622006'!$C$2750:$F$2750</definedName>
    <definedName name="Monaj" localSheetId="6">'10622007'!$C$2751:$F$2751</definedName>
    <definedName name="Monaj">'10622006'!$C$2751:$F$2751</definedName>
    <definedName name="Monok" localSheetId="6">'10622007'!$C$2752:$F$2752</definedName>
    <definedName name="Monok">'10622006'!$C$2752:$F$2752</definedName>
    <definedName name="Monor" localSheetId="6">'10622007'!$C$2753:$F$2753</definedName>
    <definedName name="Monor">'10622006'!$C$2753:$F$2753</definedName>
    <definedName name="Monorierdő" localSheetId="6">'10622007'!$C$2754:$F$2754</definedName>
    <definedName name="Monorierdő">'10622006'!$C$2754:$F$2754</definedName>
    <definedName name="Mónosbél" localSheetId="6">'10622007'!$C$2755:$F$2755</definedName>
    <definedName name="Mónosbél">'10622006'!$C$2755:$F$2755</definedName>
    <definedName name="Monostorapáti" localSheetId="6">'10622007'!$C$2756:$F$2756</definedName>
    <definedName name="Monostorapáti">'10622006'!$C$2756:$F$2756</definedName>
    <definedName name="Monostorpályi" localSheetId="6">'10622007'!$C$2757:$F$2757</definedName>
    <definedName name="Monostorpályi">'10622006'!$C$2757:$F$2757</definedName>
    <definedName name="Monoszló" localSheetId="6">'10622007'!$C$2758:$F$2758</definedName>
    <definedName name="Monoszló">'10622006'!$C$2758:$F$2758</definedName>
    <definedName name="Monyoród" localSheetId="6">'10622007'!$C$2759:$F$2759</definedName>
    <definedName name="Monyoród">'10622006'!$C$2759:$F$2759</definedName>
    <definedName name="Mór" localSheetId="6">'10622007'!$C$2760:$F$2760</definedName>
    <definedName name="Mór">'10622006'!$C$2760:$F$2760</definedName>
    <definedName name="Mórágy" localSheetId="6">'10622007'!$C$2761:$F$2761</definedName>
    <definedName name="Mórágy">'10622006'!$C$2761:$F$2761</definedName>
    <definedName name="Mórahalom" localSheetId="6">'10622007'!$C$2762:$F$2762</definedName>
    <definedName name="Mórahalom">'10622006'!$C$2762:$F$2762</definedName>
    <definedName name="Móricgát" localSheetId="6">'10622007'!$C$2763:$F$2763</definedName>
    <definedName name="Móricgát">'10622006'!$C$2763:$F$2763</definedName>
    <definedName name="Mórichida" localSheetId="6">'10622007'!$C$2764:$F$2764</definedName>
    <definedName name="Mórichida">'10622006'!$C$2764:$F$2764</definedName>
    <definedName name="Mosdós" localSheetId="6">'10622007'!$C$2765:$F$2765</definedName>
    <definedName name="Mosdós">'10622006'!$C$2765:$F$2765</definedName>
    <definedName name="Mosonmagyaróvár" localSheetId="6">'10622007'!$C$2766:$F$2766</definedName>
    <definedName name="Mosonmagyaróvár">'10622006'!$C$2766:$F$2766</definedName>
    <definedName name="Mosonszentmiklós" localSheetId="6">'10622007'!$C$2767:$F$2767</definedName>
    <definedName name="Mosonszentmiklós">'10622006'!$C$2767:$F$2767</definedName>
    <definedName name="Mosonszolnok" localSheetId="6">'10622007'!$C$2768:$F$2768</definedName>
    <definedName name="Mosonszolnok">'10622006'!$C$2768:$F$2768</definedName>
    <definedName name="Mosonudvar" localSheetId="6">'10622007'!$C$2769:$F$2769</definedName>
    <definedName name="Mosonudvar">'10622006'!$C$2769:$F$2769</definedName>
    <definedName name="Mozsgó" localSheetId="6">'10622007'!$C$2770:$F$2770</definedName>
    <definedName name="Mozsgó">'10622006'!$C$2770:$F$2770</definedName>
    <definedName name="Mőcsény" localSheetId="6">'10622007'!$C$2771:$F$2771</definedName>
    <definedName name="Mőcsény">'10622006'!$C$2771:$F$2771</definedName>
    <definedName name="Mucsfa" localSheetId="6">'10622007'!$C$2772:$F$2772</definedName>
    <definedName name="Mucsfa">'10622006'!$C$2772:$F$2772</definedName>
    <definedName name="Mucsi" localSheetId="6">'10622007'!$C$2773:$F$2773</definedName>
    <definedName name="Mucsi">'10622006'!$C$2773:$F$2773</definedName>
    <definedName name="Múcsony" localSheetId="6">'10622007'!$C$2774:$F$2774</definedName>
    <definedName name="Múcsony">'10622006'!$C$2774:$F$2774</definedName>
    <definedName name="Muhi" localSheetId="6">'10622007'!$C$2775:$F$2775</definedName>
    <definedName name="Muhi">'10622006'!$C$2775:$F$2775</definedName>
    <definedName name="Murakeresztúr" localSheetId="6">'10622007'!$C$2776:$F$2776</definedName>
    <definedName name="Murakeresztúr">'10622006'!$C$2776:$F$2776</definedName>
    <definedName name="Murarátka" localSheetId="6">'10622007'!$C$2777:$F$2777</definedName>
    <definedName name="Murarátka">'10622006'!$C$2777:$F$2777</definedName>
    <definedName name="Muraszemenye" localSheetId="6">'10622007'!$C$2778:$F$2778</definedName>
    <definedName name="Muraszemenye">'10622006'!$C$2778:$F$2778</definedName>
    <definedName name="Murga" localSheetId="6">'10622007'!$C$2779:$F$2779</definedName>
    <definedName name="Murga">'10622006'!$C$2779:$F$2779</definedName>
    <definedName name="Murony" localSheetId="6">'10622007'!$C$2780:$F$2780</definedName>
    <definedName name="Murony">'10622006'!$C$2780:$F$2780</definedName>
    <definedName name="Nábrád" localSheetId="6">'10622007'!$C$2781:$F$2781</definedName>
    <definedName name="Nábrád">'10622006'!$C$2781:$F$2781</definedName>
    <definedName name="Nadap" localSheetId="6">'10622007'!$C$2782:$F$2782</definedName>
    <definedName name="Nadap">'10622006'!$C$2782:$F$2782</definedName>
    <definedName name="Nádasd" localSheetId="6">'10622007'!$C$2783:$F$2783</definedName>
    <definedName name="Nádasd">'10622006'!$C$2783:$F$2783</definedName>
    <definedName name="Nádasdladány" localSheetId="6">'10622007'!$C$2784:$F$2784</definedName>
    <definedName name="Nádasdladány">'10622006'!$C$2784:$F$2784</definedName>
    <definedName name="Nádudvar" localSheetId="6">'10622007'!$C$2785:$F$2785</definedName>
    <definedName name="Nádudvar">'10622006'!$C$2785:$F$2785</definedName>
    <definedName name="Nágocs" localSheetId="6">'10622007'!$C$2786:$F$2786</definedName>
    <definedName name="Nágocs">'10622006'!$C$2786:$F$2786</definedName>
    <definedName name="Nagyacsád" localSheetId="6">'10622007'!$C$2787:$F$2787</definedName>
    <definedName name="Nagyacsád">'10622006'!$C$2787:$F$2787</definedName>
    <definedName name="Nagyalásony" localSheetId="6">'10622007'!$C$2788:$F$2788</definedName>
    <definedName name="Nagyalásony">'10622006'!$C$2788:$F$2788</definedName>
    <definedName name="Nagyar" localSheetId="6">'10622007'!$C$2789:$F$2789</definedName>
    <definedName name="Nagyar">'10622006'!$C$2789:$F$2789</definedName>
    <definedName name="Nagyatád" localSheetId="6">'10622007'!$C$2790:$F$2790</definedName>
    <definedName name="Nagyatád">'10622006'!$C$2790:$F$2790</definedName>
    <definedName name="Nagybajcs" localSheetId="6">'10622007'!$C$2791:$F$2791</definedName>
    <definedName name="Nagybajcs">'10622006'!$C$2791:$F$2791</definedName>
    <definedName name="Nagybajom" localSheetId="6">'10622007'!$C$2792:$F$2792</definedName>
    <definedName name="Nagybajom">'10622006'!$C$2792:$F$2792</definedName>
    <definedName name="Nagybakónak" localSheetId="6">'10622007'!$C$2793:$F$2793</definedName>
    <definedName name="Nagybakónak">'10622006'!$C$2793:$F$2793</definedName>
    <definedName name="Nagybánhegyes" localSheetId="6">'10622007'!$C$2794:$F$2794</definedName>
    <definedName name="Nagybánhegyes">'10622006'!$C$2794:$F$2794</definedName>
    <definedName name="Nagybaracska" localSheetId="6">'10622007'!$C$2795:$F$2795</definedName>
    <definedName name="Nagybaracska">'10622006'!$C$2795:$F$2795</definedName>
    <definedName name="Nagybarca" localSheetId="6">'10622007'!$C$2796:$F$2796</definedName>
    <definedName name="Nagybarca">'10622006'!$C$2796:$F$2796</definedName>
    <definedName name="Nagybárkány" localSheetId="6">'10622007'!$C$2797:$F$2797</definedName>
    <definedName name="Nagybárkány">'10622006'!$C$2797:$F$2797</definedName>
    <definedName name="Nagyberény" localSheetId="6">'10622007'!$C$2798:$F$2798</definedName>
    <definedName name="Nagyberény">'10622006'!$C$2798:$F$2798</definedName>
    <definedName name="Nagyberki" localSheetId="6">'10622007'!$C$2799:$F$2799</definedName>
    <definedName name="Nagyberki">'10622006'!$C$2799:$F$2799</definedName>
    <definedName name="Nagybörzsöny" localSheetId="6">'10622007'!$C$2800:$F$2800</definedName>
    <definedName name="Nagybörzsöny">'10622006'!$C$2800:$F$2800</definedName>
    <definedName name="Nagybudmér" localSheetId="6">'10622007'!$C$2801:$F$2801</definedName>
    <definedName name="Nagybudmér">'10622006'!$C$2801:$F$2801</definedName>
    <definedName name="Nagycenk" localSheetId="6">'10622007'!$C$2802:$F$2802</definedName>
    <definedName name="Nagycenk">'10622006'!$C$2802:$F$2802</definedName>
    <definedName name="Nagycsány" localSheetId="6">'10622007'!$C$2803:$F$2803</definedName>
    <definedName name="Nagycsány">'10622006'!$C$2803:$F$2803</definedName>
    <definedName name="Nagycsécs" localSheetId="6">'10622007'!$C$2804:$F$2804</definedName>
    <definedName name="Nagycsécs">'10622006'!$C$2804:$F$2804</definedName>
    <definedName name="Nagycsepely" localSheetId="6">'10622007'!$C$2805:$F$2805</definedName>
    <definedName name="Nagycsepely">'10622006'!$C$2805:$F$2805</definedName>
    <definedName name="Nagycserkesz" localSheetId="6">'10622007'!$C$2806:$F$2806</definedName>
    <definedName name="Nagycserkesz">'10622006'!$C$2806:$F$2806</definedName>
    <definedName name="Nagydém" localSheetId="6">'10622007'!$C$2807:$F$2807</definedName>
    <definedName name="Nagydém">'10622006'!$C$2807:$F$2807</definedName>
    <definedName name="Nagydobos" localSheetId="6">'10622007'!$C$2808:$F$2808</definedName>
    <definedName name="Nagydobos">'10622006'!$C$2808:$F$2808</definedName>
    <definedName name="Nagydobsza" localSheetId="6">'10622007'!$C$2809:$F$2809</definedName>
    <definedName name="Nagydobsza">'10622006'!$C$2809:$F$2809</definedName>
    <definedName name="Nagydorog" localSheetId="6">'10622007'!$C$2810:$F$2810</definedName>
    <definedName name="Nagydorog">'10622006'!$C$2810:$F$2810</definedName>
    <definedName name="Nagyecsed" localSheetId="6">'10622007'!$C$2811:$F$2811</definedName>
    <definedName name="Nagyecsed">'10622006'!$C$2811:$F$2811</definedName>
    <definedName name="Nagyér" localSheetId="6">'10622007'!$C$2812:$F$2812</definedName>
    <definedName name="Nagyér">'10622006'!$C$2812:$F$2812</definedName>
    <definedName name="Nagyesztergár" localSheetId="6">'10622007'!$C$2813:$F$2813</definedName>
    <definedName name="Nagyesztergár">'10622006'!$C$2813:$F$2813</definedName>
    <definedName name="Nagyfüged" localSheetId="6">'10622007'!$C$2814:$F$2814</definedName>
    <definedName name="Nagyfüged">'10622006'!$C$2814:$F$2814</definedName>
    <definedName name="Nagygeresd" localSheetId="6">'10622007'!$C$2815:$F$2815</definedName>
    <definedName name="Nagygeresd">'10622006'!$C$2815:$F$2815</definedName>
    <definedName name="Nagygörbő" localSheetId="6">'10622007'!$C$2816:$F$2816</definedName>
    <definedName name="Nagygörbő">'10622006'!$C$2816:$F$2816</definedName>
    <definedName name="Nagygyimót" localSheetId="6">'10622007'!$C$2817:$F$2817</definedName>
    <definedName name="Nagygyimót">'10622006'!$C$2817:$F$2817</definedName>
    <definedName name="Nagyhajmás" localSheetId="6">'10622007'!$C$2818:$F$2818</definedName>
    <definedName name="Nagyhajmás">'10622006'!$C$2818:$F$2818</definedName>
    <definedName name="Nagyhalász" localSheetId="6">'10622007'!$C$2819:$F$2819</definedName>
    <definedName name="Nagyhalász">'10622006'!$C$2819:$F$2819</definedName>
    <definedName name="Nagyharsány" localSheetId="6">'10622007'!$C$2820:$F$2820</definedName>
    <definedName name="Nagyharsány">'10622006'!$C$2820:$F$2820</definedName>
    <definedName name="Nagyhegyes" localSheetId="6">'10622007'!$C$2821:$F$2821</definedName>
    <definedName name="Nagyhegyes">'10622006'!$C$2821:$F$2821</definedName>
    <definedName name="Nagyhódos" localSheetId="6">'10622007'!$C$2822:$F$2822</definedName>
    <definedName name="Nagyhódos">'10622006'!$C$2822:$F$2822</definedName>
    <definedName name="Nagyhuta" localSheetId="6">'10622007'!$C$2823:$F$2823</definedName>
    <definedName name="Nagyhuta">'10622006'!$C$2823:$F$2823</definedName>
    <definedName name="Nagyigmánd" localSheetId="6">'10622007'!$C$2824:$F$2824</definedName>
    <definedName name="Nagyigmánd">'10622006'!$C$2824:$F$2824</definedName>
    <definedName name="Nagyiván" localSheetId="6">'10622007'!$C$2825:$F$2825</definedName>
    <definedName name="Nagyiván">'10622006'!$C$2825:$F$2825</definedName>
    <definedName name="Nagykálló" localSheetId="6">'10622007'!$C$2826:$F$2826</definedName>
    <definedName name="Nagykálló">'10622006'!$C$2826:$F$2826</definedName>
    <definedName name="Nagykamarás" localSheetId="6">'10622007'!$C$2827:$F$2827</definedName>
    <definedName name="Nagykamarás">'10622006'!$C$2827:$F$2827</definedName>
    <definedName name="Nagykanizsa" localSheetId="6">'10622007'!$C$2828:$F$2828</definedName>
    <definedName name="Nagykanizsa">'10622006'!$C$2828:$F$2828</definedName>
    <definedName name="Nagykapornak" localSheetId="6">'10622007'!$C$2829:$F$2829</definedName>
    <definedName name="Nagykapornak">'10622006'!$C$2829:$F$2829</definedName>
    <definedName name="Nagykarácsony" localSheetId="6">'10622007'!$C$2830:$F$2830</definedName>
    <definedName name="Nagykarácsony">'10622006'!$C$2830:$F$2830</definedName>
    <definedName name="Nagykáta" localSheetId="6">'10622007'!$C$2831:$F$2831</definedName>
    <definedName name="Nagykáta">'10622006'!$C$2831:$F$2831</definedName>
    <definedName name="Nagykereki" localSheetId="6">'10622007'!$C$2832:$F$2832</definedName>
    <definedName name="Nagykereki">'10622006'!$C$2832:$F$2832</definedName>
    <definedName name="Nagykeresztúr" localSheetId="6">'10622007'!$C$2833:$F$2833</definedName>
    <definedName name="Nagykeresztúr">'10622006'!$C$2833:$F$2833</definedName>
    <definedName name="Nagykinizs" localSheetId="6">'10622007'!$C$2834:$F$2834</definedName>
    <definedName name="Nagykinizs">'10622006'!$C$2834:$F$2834</definedName>
    <definedName name="Nagykónyi" localSheetId="6">'10622007'!$C$2835:$F$2835</definedName>
    <definedName name="Nagykónyi">'10622006'!$C$2835:$F$2835</definedName>
    <definedName name="Nagykorpád" localSheetId="6">'10622007'!$C$2836:$F$2836</definedName>
    <definedName name="Nagykorpád">'10622006'!$C$2836:$F$2836</definedName>
    <definedName name="Nagykovácsi" localSheetId="6">'10622007'!$C$2837:$F$2837</definedName>
    <definedName name="Nagykovácsi">'10622006'!$C$2837:$F$2837</definedName>
    <definedName name="Nagykozár" localSheetId="6">'10622007'!$C$2838:$F$2838</definedName>
    <definedName name="Nagykozár">'10622006'!$C$2838:$F$2838</definedName>
    <definedName name="Nagykökényes" localSheetId="6">'10622007'!$C$2839:$F$2839</definedName>
    <definedName name="Nagykökényes">'10622006'!$C$2839:$F$2839</definedName>
    <definedName name="Nagykölked" localSheetId="6">'10622007'!$C$2840:$F$2840</definedName>
    <definedName name="Nagykölked">'10622006'!$C$2840:$F$2840</definedName>
    <definedName name="Nagykőrös" localSheetId="6">'10622007'!$C$2841:$F$2841</definedName>
    <definedName name="Nagykőrös">'10622006'!$C$2841:$F$2841</definedName>
    <definedName name="Nagykörű" localSheetId="6">'10622007'!$C$2842:$F$2842</definedName>
    <definedName name="Nagykörű">'10622006'!$C$2842:$F$2842</definedName>
    <definedName name="Nagykutas" localSheetId="6">'10622007'!$C$2843:$F$2843</definedName>
    <definedName name="Nagykutas">'10622006'!$C$2843:$F$2843</definedName>
    <definedName name="Nagylak" localSheetId="6">'10622007'!$C$2844:$F$2844</definedName>
    <definedName name="Nagylak">'10622006'!$C$2844:$F$2844</definedName>
    <definedName name="Nagylengyel" localSheetId="6">'10622007'!$C$2845:$F$2845</definedName>
    <definedName name="Nagylengyel">'10622006'!$C$2845:$F$2845</definedName>
    <definedName name="Nagylóc" localSheetId="6">'10622007'!$C$2846:$F$2846</definedName>
    <definedName name="Nagylóc">'10622006'!$C$2846:$F$2846</definedName>
    <definedName name="Nagylók" localSheetId="6">'10622007'!$C$2847:$F$2847</definedName>
    <definedName name="Nagylók">'10622006'!$C$2847:$F$2847</definedName>
    <definedName name="Nagylózs" localSheetId="6">'10622007'!$C$2848:$F$2848</definedName>
    <definedName name="Nagylózs">'10622006'!$C$2848:$F$2848</definedName>
    <definedName name="Nagymágocs" localSheetId="6">'10622007'!$C$2849:$F$2849</definedName>
    <definedName name="Nagymágocs">'10622006'!$C$2849:$F$2849</definedName>
    <definedName name="Nagymányok" localSheetId="6">'10622007'!$C$2850:$F$2850</definedName>
    <definedName name="Nagymányok">'10622006'!$C$2850:$F$2850</definedName>
    <definedName name="Nagymaros" localSheetId="6">'10622007'!$C$2851:$F$2851</definedName>
    <definedName name="Nagymaros">'10622006'!$C$2851:$F$2851</definedName>
    <definedName name="Nagymizdó" localSheetId="6">'10622007'!$C$2852:$F$2852</definedName>
    <definedName name="Nagymizdó">'10622006'!$C$2852:$F$2852</definedName>
    <definedName name="Nagynyárád" localSheetId="6">'10622007'!$C$2853:$F$2853</definedName>
    <definedName name="Nagynyárád">'10622006'!$C$2853:$F$2853</definedName>
    <definedName name="Nagyoroszi" localSheetId="6">'10622007'!$C$2854:$F$2854</definedName>
    <definedName name="Nagyoroszi">'10622006'!$C$2854:$F$2854</definedName>
    <definedName name="Nagypáli" localSheetId="6">'10622007'!$C$2855:$F$2855</definedName>
    <definedName name="Nagypáli">'10622006'!$C$2855:$F$2855</definedName>
    <definedName name="Nagypall" localSheetId="6">'10622007'!$C$2856:$F$2856</definedName>
    <definedName name="Nagypall">'10622006'!$C$2856:$F$2856</definedName>
    <definedName name="Nagypeterd" localSheetId="6">'10622007'!$C$2857:$F$2857</definedName>
    <definedName name="Nagypeterd">'10622006'!$C$2857:$F$2857</definedName>
    <definedName name="Nagypirit" localSheetId="6">'10622007'!$C$2858:$F$2858</definedName>
    <definedName name="Nagypirit">'10622006'!$C$2858:$F$2858</definedName>
    <definedName name="Nagyrábé" localSheetId="6">'10622007'!$C$2859:$F$2859</definedName>
    <definedName name="Nagyrábé">'10622006'!$C$2859:$F$2859</definedName>
    <definedName name="Nagyrada" localSheetId="6">'10622007'!$C$2860:$F$2860</definedName>
    <definedName name="Nagyrada">'10622006'!$C$2860:$F$2860</definedName>
    <definedName name="Nagyrákos" localSheetId="6">'10622007'!$C$2861:$F$2861</definedName>
    <definedName name="Nagyrákos">'10622006'!$C$2861:$F$2861</definedName>
    <definedName name="Nagyrécse" localSheetId="6">'10622007'!$C$2862:$F$2862</definedName>
    <definedName name="Nagyrécse">'10622006'!$C$2862:$F$2862</definedName>
    <definedName name="Nagyréde" localSheetId="6">'10622007'!$C$2863:$F$2863</definedName>
    <definedName name="Nagyréde">'10622006'!$C$2863:$F$2863</definedName>
    <definedName name="Nagyrév" localSheetId="6">'10622007'!$C$2864:$F$2864</definedName>
    <definedName name="Nagyrév">'10622006'!$C$2864:$F$2864</definedName>
    <definedName name="Nagyrozvágy" localSheetId="6">'10622007'!$C$2865:$F$2865</definedName>
    <definedName name="Nagyrozvágy">'10622006'!$C$2865:$F$2865</definedName>
    <definedName name="Nagysáp" localSheetId="6">'10622007'!$C$2866:$F$2866</definedName>
    <definedName name="Nagysáp">'10622006'!$C$2866:$F$2866</definedName>
    <definedName name="Nagysimonyi" localSheetId="6">'10622007'!$C$2867:$F$2867</definedName>
    <definedName name="Nagysimonyi">'10622006'!$C$2867:$F$2867</definedName>
    <definedName name="Nagyszakácsi" localSheetId="6">'10622007'!$C$2868:$F$2868</definedName>
    <definedName name="Nagyszakácsi">'10622006'!$C$2868:$F$2868</definedName>
    <definedName name="Nagyszékely" localSheetId="6">'10622007'!$C$2869:$F$2869</definedName>
    <definedName name="Nagyszékely">'10622006'!$C$2869:$F$2869</definedName>
    <definedName name="Nagyszekeres" localSheetId="6">'10622007'!$C$2870:$F$2870</definedName>
    <definedName name="Nagyszekeres">'10622006'!$C$2870:$F$2870</definedName>
    <definedName name="Nagyszénás" localSheetId="6">'10622007'!$C$2871:$F$2871</definedName>
    <definedName name="Nagyszénás">'10622006'!$C$2871:$F$2871</definedName>
    <definedName name="Nagyszentjános" localSheetId="6">'10622007'!$C$2872:$F$2872</definedName>
    <definedName name="Nagyszentjános">'10622006'!$C$2872:$F$2872</definedName>
    <definedName name="Nagyszokoly" localSheetId="6">'10622007'!$C$2873:$F$2873</definedName>
    <definedName name="Nagyszokoly">'10622006'!$C$2873:$F$2873</definedName>
    <definedName name="Nagytálya" localSheetId="6">'10622007'!$C$2874:$F$2874</definedName>
    <definedName name="Nagytálya">'10622006'!$C$2874:$F$2874</definedName>
    <definedName name="Nagytarcsa" localSheetId="6">'10622007'!$C$2875:$F$2875</definedName>
    <definedName name="Nagytarcsa">'10622006'!$C$2875:$F$2875</definedName>
    <definedName name="Nagytevel" localSheetId="6">'10622007'!$C$2876:$F$2876</definedName>
    <definedName name="Nagytevel">'10622006'!$C$2876:$F$2876</definedName>
    <definedName name="Nagytilaj" localSheetId="6">'10622007'!$C$2877:$F$2877</definedName>
    <definedName name="Nagytilaj">'10622006'!$C$2877:$F$2877</definedName>
    <definedName name="Nagytótfalu" localSheetId="6">'10622007'!$C$2878:$F$2878</definedName>
    <definedName name="Nagytótfalu">'10622006'!$C$2878:$F$2878</definedName>
    <definedName name="Nagytőke" localSheetId="6">'10622007'!$C$2879:$F$2879</definedName>
    <definedName name="Nagytőke">'10622006'!$C$2879:$F$2879</definedName>
    <definedName name="Nagyút" localSheetId="6">'10622007'!$C$2880:$F$2880</definedName>
    <definedName name="Nagyút">'10622006'!$C$2880:$F$2880</definedName>
    <definedName name="Nagyvarsány" localSheetId="6">'10622007'!$C$2881:$F$2881</definedName>
    <definedName name="Nagyvarsány">'10622006'!$C$2881:$F$2881</definedName>
    <definedName name="Nagyváty" localSheetId="6">'10622007'!$C$2882:$F$2882</definedName>
    <definedName name="Nagyváty">'10622006'!$C$2882:$F$2882</definedName>
    <definedName name="Nagyvázsony" localSheetId="6">'10622007'!$C$2883:$F$2883</definedName>
    <definedName name="Nagyvázsony">'10622006'!$C$2883:$F$2883</definedName>
    <definedName name="Nagyvejke" localSheetId="6">'10622007'!$C$2884:$F$2884</definedName>
    <definedName name="Nagyvejke">'10622006'!$C$2884:$F$2884</definedName>
    <definedName name="Nagyveleg" localSheetId="6">'10622007'!$C$2885:$F$2885</definedName>
    <definedName name="Nagyveleg">'10622006'!$C$2885:$F$2885</definedName>
    <definedName name="Nagyvenyim" localSheetId="6">'10622007'!$C$2886:$F$2886</definedName>
    <definedName name="Nagyvenyim">'10622006'!$C$2886:$F$2886</definedName>
    <definedName name="Nagyvisnyó" localSheetId="6">'10622007'!$C$2887:$F$2887</definedName>
    <definedName name="Nagyvisnyó">'10622006'!$C$2887:$F$2887</definedName>
    <definedName name="Nak" localSheetId="6">'10622007'!$C$2888:$F$2888</definedName>
    <definedName name="Nak">'10622006'!$C$2888:$F$2888</definedName>
    <definedName name="Napkor" localSheetId="6">'10622007'!$C$2889:$F$2889</definedName>
    <definedName name="Napkor">'10622006'!$C$2889:$F$2889</definedName>
    <definedName name="Nárai" localSheetId="6">'10622007'!$C$2890:$F$2890</definedName>
    <definedName name="Nárai">'10622006'!$C$2890:$F$2890</definedName>
    <definedName name="Narda" localSheetId="6">'10622007'!$C$2891:$F$2891</definedName>
    <definedName name="Narda">'10622006'!$C$2891:$F$2891</definedName>
    <definedName name="Naszály" localSheetId="6">'10622007'!$C$2892:$F$2892</definedName>
    <definedName name="Naszály">'10622006'!$C$2892:$F$2892</definedName>
    <definedName name="Négyes" localSheetId="6">'10622007'!$C$2893:$F$2893</definedName>
    <definedName name="Négyes">'10622006'!$C$2893:$F$2893</definedName>
    <definedName name="Nekézseny" localSheetId="6">'10622007'!$C$2894:$F$2894</definedName>
    <definedName name="Nekézseny">'10622006'!$C$2894:$F$2894</definedName>
    <definedName name="Nemesapáti" localSheetId="6">'10622007'!$C$2895:$F$2895</definedName>
    <definedName name="Nemesapáti">'10622006'!$C$2895:$F$2895</definedName>
    <definedName name="Nemesbikk" localSheetId="6">'10622007'!$C$2896:$F$2896</definedName>
    <definedName name="Nemesbikk">'10622006'!$C$2896:$F$2896</definedName>
    <definedName name="Nemesborzova" localSheetId="6">'10622007'!$C$2897:$F$2897</definedName>
    <definedName name="Nemesborzova">'10622006'!$C$2897:$F$2897</definedName>
    <definedName name="Nemesbőd" localSheetId="6">'10622007'!$C$2898:$F$2898</definedName>
    <definedName name="Nemesbőd">'10622006'!$C$2898:$F$2898</definedName>
    <definedName name="Nemesbük" localSheetId="6">'10622007'!$C$2899:$F$2899</definedName>
    <definedName name="Nemesbük">'10622006'!$C$2899:$F$2899</definedName>
    <definedName name="Nemescsó" localSheetId="6">'10622007'!$C$2900:$F$2900</definedName>
    <definedName name="Nemescsó">'10622006'!$C$2900:$F$2900</definedName>
    <definedName name="Nemesdéd" localSheetId="6">'10622007'!$C$2901:$F$2901</definedName>
    <definedName name="Nemesdéd">'10622006'!$C$2901:$F$2901</definedName>
    <definedName name="Nemesgörzsöny" localSheetId="6">'10622007'!$C$2902:$F$2902</definedName>
    <definedName name="Nemesgörzsöny">'10622006'!$C$2902:$F$2902</definedName>
    <definedName name="Nemesgulács" localSheetId="6">'10622007'!$C$2903:$F$2903</definedName>
    <definedName name="Nemesgulács">'10622006'!$C$2903:$F$2903</definedName>
    <definedName name="Nemeshany" localSheetId="6">'10622007'!$C$2904:$F$2904</definedName>
    <definedName name="Nemeshany">'10622006'!$C$2904:$F$2904</definedName>
    <definedName name="Nemeshetés" localSheetId="6">'10622007'!$C$2905:$F$2905</definedName>
    <definedName name="Nemeshetés">'10622006'!$C$2905:$F$2905</definedName>
    <definedName name="Nemeske" localSheetId="6">'10622007'!$C$2906:$F$2906</definedName>
    <definedName name="Nemeske">'10622006'!$C$2906:$F$2906</definedName>
    <definedName name="Nemeskér" localSheetId="6">'10622007'!$C$2907:$F$2907</definedName>
    <definedName name="Nemeskér">'10622006'!$C$2907:$F$2907</definedName>
    <definedName name="Nemeskeresztúr" localSheetId="6">'10622007'!$C$2908:$F$2908</definedName>
    <definedName name="Nemeskeresztúr">'10622006'!$C$2908:$F$2908</definedName>
    <definedName name="Nemeskisfalud" localSheetId="6">'10622007'!$C$2909:$F$2909</definedName>
    <definedName name="Nemeskisfalud">'10622006'!$C$2909:$F$2909</definedName>
    <definedName name="Nemeskocs" localSheetId="6">'10622007'!$C$2910:$F$2910</definedName>
    <definedName name="Nemeskocs">'10622006'!$C$2910:$F$2910</definedName>
    <definedName name="Nemeskolta" localSheetId="6">'10622007'!$C$2911:$F$2911</definedName>
    <definedName name="Nemeskolta">'10622006'!$C$2911:$F$2911</definedName>
    <definedName name="Nemesládony" localSheetId="6">'10622007'!$C$2912:$F$2912</definedName>
    <definedName name="Nemesládony">'10622006'!$C$2912:$F$2912</definedName>
    <definedName name="Nemesmedves" localSheetId="6">'10622007'!$C$2913:$F$2913</definedName>
    <definedName name="Nemesmedves">'10622006'!$C$2913:$F$2913</definedName>
    <definedName name="Nemesnádudvar" localSheetId="6">'10622007'!$C$2914:$F$2914</definedName>
    <definedName name="Nemesnádudvar">'10622006'!$C$2914:$F$2914</definedName>
    <definedName name="Nemesnép" localSheetId="6">'10622007'!$C$2915:$F$2915</definedName>
    <definedName name="Nemesnép">'10622006'!$C$2915:$F$2915</definedName>
    <definedName name="Nemespátró" localSheetId="6">'10622007'!$C$2916:$F$2916</definedName>
    <definedName name="Nemespátró">'10622006'!$C$2916:$F$2916</definedName>
    <definedName name="Nemesrádó" localSheetId="6">'10622007'!$C$2917:$F$2917</definedName>
    <definedName name="Nemesrádó">'10622006'!$C$2917:$F$2917</definedName>
    <definedName name="Nemesrempehollós" localSheetId="6">'10622007'!$C$2918:$F$2918</definedName>
    <definedName name="Nemesrempehollós">'10622006'!$C$2918:$F$2918</definedName>
    <definedName name="Nemessándorháza" localSheetId="6">'10622007'!$C$2919:$F$2919</definedName>
    <definedName name="Nemessándorháza">'10622006'!$C$2919:$F$2919</definedName>
    <definedName name="Nemesvámos" localSheetId="6">'10622007'!$C$2920:$F$2920</definedName>
    <definedName name="Nemesvámos">'10622006'!$C$2920:$F$2920</definedName>
    <definedName name="Nemesvid" localSheetId="6">'10622007'!$C$2921:$F$2921</definedName>
    <definedName name="Nemesvid">'10622006'!$C$2921:$F$2921</definedName>
    <definedName name="Nemesvita" localSheetId="6">'10622007'!$C$2922:$F$2922</definedName>
    <definedName name="Nemesvita">'10622006'!$C$2922:$F$2922</definedName>
    <definedName name="Nemesszalók" localSheetId="6">'10622007'!$C$2923:$F$2923</definedName>
    <definedName name="Nemesszalók">'10622006'!$C$2923:$F$2923</definedName>
    <definedName name="Nemesszentandrás" localSheetId="6">'10622007'!$C$2924:$F$2924</definedName>
    <definedName name="Nemesszentandrás">'10622006'!$C$2924:$F$2924</definedName>
    <definedName name="Németbánya" localSheetId="6">'10622007'!$C$2925:$F$2925</definedName>
    <definedName name="Németbánya">'10622006'!$C$2925:$F$2925</definedName>
    <definedName name="Németfalu" localSheetId="6">'10622007'!$C$2926:$F$2926</definedName>
    <definedName name="Németfalu">'10622006'!$C$2926:$F$2926</definedName>
    <definedName name="Németkér" localSheetId="6">'10622007'!$C$2927:$F$2927</definedName>
    <definedName name="Németkér">'10622006'!$C$2927:$F$2927</definedName>
    <definedName name="Nemti" localSheetId="6">'10622007'!$C$2928:$F$2928</definedName>
    <definedName name="Nemti">'10622006'!$C$2928:$F$2928</definedName>
    <definedName name="Neszmély" localSheetId="6">'10622007'!$C$2929:$F$2929</definedName>
    <definedName name="Neszmély">'10622006'!$C$2929:$F$2929</definedName>
    <definedName name="Nézsa" localSheetId="6">'10622007'!$C$2930:$F$2930</definedName>
    <definedName name="Nézsa">'10622006'!$C$2930:$F$2930</definedName>
    <definedName name="Nick" localSheetId="6">'10622007'!$C$2931:$F$2931</definedName>
    <definedName name="Nick">'10622006'!$C$2931:$F$2931</definedName>
    <definedName name="Nikla" localSheetId="6">'10622007'!$C$2932:$F$2932</definedName>
    <definedName name="Nikla">'10622006'!$C$2932:$F$2932</definedName>
    <definedName name="Nógrád" localSheetId="6">'10622007'!$C$2933:$F$2933</definedName>
    <definedName name="Nógrád">'10622006'!$C$2933:$F$2933</definedName>
    <definedName name="Nógrádkövesd" localSheetId="6">'10622007'!$C$2934:$F$2934</definedName>
    <definedName name="Nógrádkövesd">'10622006'!$C$2934:$F$2934</definedName>
    <definedName name="Nógrádmarcal" localSheetId="6">'10622007'!$C$2935:$F$2935</definedName>
    <definedName name="Nógrádmarcal">'10622006'!$C$2935:$F$2935</definedName>
    <definedName name="Nógrádmegyer" localSheetId="6">'10622007'!$C$2936:$F$2936</definedName>
    <definedName name="Nógrádmegyer">'10622006'!$C$2936:$F$2936</definedName>
    <definedName name="Nógrádsáp" localSheetId="6">'10622007'!$C$2937:$F$2937</definedName>
    <definedName name="Nógrádsáp">'10622006'!$C$2937:$F$2937</definedName>
    <definedName name="Nógrádsipek" localSheetId="6">'10622007'!$C$2938:$F$2938</definedName>
    <definedName name="Nógrádsipek">'10622006'!$C$2938:$F$2938</definedName>
    <definedName name="Nógrádszakál" localSheetId="6">'10622007'!$C$2939:$F$2939</definedName>
    <definedName name="Nógrádszakál">'10622006'!$C$2939:$F$2939</definedName>
    <definedName name="Nóráp" localSheetId="6">'10622007'!$C$2940:$F$2940</definedName>
    <definedName name="Nóráp">'10622006'!$C$2940:$F$2940</definedName>
    <definedName name="Noszlop" localSheetId="6">'10622007'!$C$2941:$F$2941</definedName>
    <definedName name="Noszlop">'10622006'!$C$2941:$F$2941</definedName>
    <definedName name="Noszvaj" localSheetId="6">'10622007'!$C$2942:$F$2942</definedName>
    <definedName name="Noszvaj">'10622006'!$C$2942:$F$2942</definedName>
    <definedName name="Nova" localSheetId="6">'10622007'!$C$2943:$F$2943</definedName>
    <definedName name="Nova">'10622006'!$C$2943:$F$2943</definedName>
    <definedName name="Novaj" localSheetId="6">'10622007'!$C$2944:$F$2944</definedName>
    <definedName name="Novaj">'10622006'!$C$2944:$F$2944</definedName>
    <definedName name="Novajidrány" localSheetId="6">'10622007'!$C$2945:$F$2945</definedName>
    <definedName name="Novajidrány">'10622006'!$C$2945:$F$2945</definedName>
    <definedName name="Nőtincs" localSheetId="6">'10622007'!$C$2946:$F$2946</definedName>
    <definedName name="Nőtincs">'10622006'!$C$2946:$F$2946</definedName>
    <definedName name="Nyalka" localSheetId="6">'10622007'!$C$2947:$F$2947</definedName>
    <definedName name="Nyalka">'10622006'!$C$2947:$F$2947</definedName>
    <definedName name="Nyárád" localSheetId="6">'10622007'!$C$2948:$F$2948</definedName>
    <definedName name="Nyárád">'10622006'!$C$2948:$F$2948</definedName>
    <definedName name="Nyáregyháza" localSheetId="6">'10622007'!$C$2949:$F$2949</definedName>
    <definedName name="Nyáregyháza">'10622006'!$C$2949:$F$2949</definedName>
    <definedName name="Nyárlőrinc" localSheetId="6">'10622007'!$C$2950:$F$2950</definedName>
    <definedName name="Nyárlőrinc">'10622006'!$C$2950:$F$2950</definedName>
    <definedName name="Nyársapát" localSheetId="6">'10622007'!$C$2951:$F$2951</definedName>
    <definedName name="Nyársapát">'10622006'!$C$2951:$F$2951</definedName>
    <definedName name="Nyékládháza" localSheetId="6">'10622007'!$C$2952:$F$2952</definedName>
    <definedName name="Nyékládháza">'10622006'!$C$2952:$F$2952</definedName>
    <definedName name="Nyergesújfalu" localSheetId="6">'10622007'!$C$2953:$F$2953</definedName>
    <definedName name="Nyergesújfalu">'10622006'!$C$2953:$F$2953</definedName>
    <definedName name="Nyésta" localSheetId="6">'10622007'!$C$2954:$F$2954</definedName>
    <definedName name="Nyésta">'10622006'!$C$2954:$F$2954</definedName>
    <definedName name="Nyim" localSheetId="6">'10622007'!$C$2955:$F$2955</definedName>
    <definedName name="Nyim">'10622006'!$C$2955:$F$2955</definedName>
    <definedName name="Nyírábrány" localSheetId="6">'10622007'!$C$2956:$F$2956</definedName>
    <definedName name="Nyírábrány">'10622006'!$C$2956:$F$2956</definedName>
    <definedName name="Nyíracsád" localSheetId="6">'10622007'!$C$2957:$F$2957</definedName>
    <definedName name="Nyíracsád">'10622006'!$C$2957:$F$2957</definedName>
    <definedName name="Nyirád" localSheetId="6">'10622007'!$C$2958:$F$2958</definedName>
    <definedName name="Nyirád">'10622006'!$C$2958:$F$2958</definedName>
    <definedName name="Nyíradony" localSheetId="6">'10622007'!$C$2959:$F$2959</definedName>
    <definedName name="Nyíradony">'10622006'!$C$2959:$F$2959</definedName>
    <definedName name="Nyírbátor" localSheetId="6">'10622007'!$C$2960:$F$2960</definedName>
    <definedName name="Nyírbátor">'10622006'!$C$2960:$F$2960</definedName>
    <definedName name="Nyírbéltek" localSheetId="6">'10622007'!$C$2961:$F$2961</definedName>
    <definedName name="Nyírbéltek">'10622006'!$C$2961:$F$2961</definedName>
    <definedName name="Nyírbogát" localSheetId="6">'10622007'!$C$2962:$F$2962</definedName>
    <definedName name="Nyírbogát">'10622006'!$C$2962:$F$2962</definedName>
    <definedName name="Nyírbogdány" localSheetId="6">'10622007'!$C$2963:$F$2963</definedName>
    <definedName name="Nyírbogdány">'10622006'!$C$2963:$F$2963</definedName>
    <definedName name="Nyírcsaholy" localSheetId="6">'10622007'!$C$2964:$F$2964</definedName>
    <definedName name="Nyírcsaholy">'10622006'!$C$2964:$F$2964</definedName>
    <definedName name="Nyírcsászári" localSheetId="6">'10622007'!$C$2965:$F$2965</definedName>
    <definedName name="Nyírcsászári">'10622006'!$C$2965:$F$2965</definedName>
    <definedName name="Nyírderzs" localSheetId="6">'10622007'!$C$2966:$F$2966</definedName>
    <definedName name="Nyírderzs">'10622006'!$C$2966:$F$2966</definedName>
    <definedName name="Nyíregyháza" localSheetId="6">'10622007'!$C$2967:$F$2967</definedName>
    <definedName name="Nyíregyháza">'10622006'!$C$2967:$F$2967</definedName>
    <definedName name="Nyírgelse" localSheetId="6">'10622007'!$C$2968:$F$2968</definedName>
    <definedName name="Nyírgelse">'10622006'!$C$2968:$F$2968</definedName>
    <definedName name="Nyírgyulaj" localSheetId="6">'10622007'!$C$2969:$F$2969</definedName>
    <definedName name="Nyírgyulaj">'10622006'!$C$2969:$F$2969</definedName>
    <definedName name="Nyíri" localSheetId="6">'10622007'!$C$2970:$F$2970</definedName>
    <definedName name="Nyíri">'10622006'!$C$2970:$F$2970</definedName>
    <definedName name="Nyíribrony" localSheetId="6">'10622007'!$C$2971:$F$2971</definedName>
    <definedName name="Nyíribrony">'10622006'!$C$2971:$F$2971</definedName>
    <definedName name="Nyírjákó" localSheetId="6">'10622007'!$C$2972:$F$2972</definedName>
    <definedName name="Nyírjákó">'10622006'!$C$2972:$F$2972</definedName>
    <definedName name="Nyírkarász" localSheetId="6">'10622007'!$C$2973:$F$2973</definedName>
    <definedName name="Nyírkarász">'10622006'!$C$2973:$F$2973</definedName>
    <definedName name="Nyírkáta" localSheetId="6">'10622007'!$C$2974:$F$2974</definedName>
    <definedName name="Nyírkáta">'10622006'!$C$2974:$F$2974</definedName>
    <definedName name="Nyírkércs" localSheetId="6">'10622007'!$C$2975:$F$2975</definedName>
    <definedName name="Nyírkércs">'10622006'!$C$2975:$F$2975</definedName>
    <definedName name="Nyírlövő" localSheetId="6">'10622007'!$C$2976:$F$2976</definedName>
    <definedName name="Nyírlövő">'10622006'!$C$2976:$F$2976</definedName>
    <definedName name="Nyírlugos" localSheetId="6">'10622007'!$C$2977:$F$2977</definedName>
    <definedName name="Nyírlugos">'10622006'!$C$2977:$F$2977</definedName>
    <definedName name="Nyírmada" localSheetId="6">'10622007'!$C$2978:$F$2978</definedName>
    <definedName name="Nyírmada">'10622006'!$C$2978:$F$2978</definedName>
    <definedName name="Nyírmártonfalva" localSheetId="6">'10622007'!$C$2979:$F$2979</definedName>
    <definedName name="Nyírmártonfalva">'10622006'!$C$2979:$F$2979</definedName>
    <definedName name="Nyírmeggyes" localSheetId="6">'10622007'!$C$2980:$F$2980</definedName>
    <definedName name="Nyírmeggyes">'10622006'!$C$2980:$F$2980</definedName>
    <definedName name="Nyírmihálydi" localSheetId="6">'10622007'!$C$2981:$F$2981</definedName>
    <definedName name="Nyírmihálydi">'10622006'!$C$2981:$F$2981</definedName>
    <definedName name="Nyírparasznya" localSheetId="6">'10622007'!$C$2982:$F$2982</definedName>
    <definedName name="Nyírparasznya">'10622006'!$C$2982:$F$2982</definedName>
    <definedName name="Nyírpazony" localSheetId="6">'10622007'!$C$2983:$F$2983</definedName>
    <definedName name="Nyírpazony">'10622006'!$C$2983:$F$2983</definedName>
    <definedName name="Nyírpilis" localSheetId="6">'10622007'!$C$2984:$F$2984</definedName>
    <definedName name="Nyírpilis">'10622006'!$C$2984:$F$2984</definedName>
    <definedName name="Nyírtass" localSheetId="6">'10622007'!$C$2985:$F$2985</definedName>
    <definedName name="Nyírtass">'10622006'!$C$2985:$F$2985</definedName>
    <definedName name="Nyírtelek" localSheetId="6">'10622007'!$C$2986:$F$2986</definedName>
    <definedName name="Nyírtelek">'10622006'!$C$2986:$F$2986</definedName>
    <definedName name="Nyírtét" localSheetId="6">'10622007'!$C$2987:$F$2987</definedName>
    <definedName name="Nyírtét">'10622006'!$C$2987:$F$2987</definedName>
    <definedName name="Nyírtura" localSheetId="6">'10622007'!$C$2988:$F$2988</definedName>
    <definedName name="Nyírtura">'10622006'!$C$2988:$F$2988</definedName>
    <definedName name="Nyírvasvári" localSheetId="6">'10622007'!$C$2989:$F$2989</definedName>
    <definedName name="Nyírvasvári">'10622006'!$C$2989:$F$2989</definedName>
    <definedName name="Nyomár" localSheetId="6">'10622007'!$C$2990:$F$2990</definedName>
    <definedName name="Nyomár">'10622006'!$C$2990:$F$2990</definedName>
    <definedName name="_xlnm.Print_Titles" localSheetId="1">'10622002'!$2:$3</definedName>
    <definedName name="_xlnm.Print_Titles" localSheetId="2">'10622003'!$2:$3</definedName>
    <definedName name="_xlnm.Print_Titles" localSheetId="3">'10622004'!$2:$3</definedName>
    <definedName name="_xlnm.Print_Titles" localSheetId="4">'10622005'!$2:$3</definedName>
    <definedName name="_xlnm.Print_Titles" localSheetId="5">'10622006'!$2:$3</definedName>
    <definedName name="_xlnm.Print_Titles" localSheetId="7">'10622008'!$2:$3</definedName>
    <definedName name="_xlnm.Print_Area" localSheetId="1">'10622002'!$A$2:$L$452</definedName>
    <definedName name="_xlnm.Print_Area" localSheetId="2">'10622003'!$A$2:$L$452</definedName>
    <definedName name="_xlnm.Print_Area" localSheetId="3">'10622004'!$A$2:$L$452</definedName>
    <definedName name="_xlnm.Print_Area" localSheetId="4">'10622005'!$A$2:$O$452</definedName>
    <definedName name="_xlnm.Print_Area" localSheetId="5">'10622006'!$A$1:$M$453</definedName>
    <definedName name="_xlnm.Print_Area" localSheetId="7">'10622008'!$A$2:$O$454</definedName>
    <definedName name="_xlnm.Print_Area" localSheetId="0">elolap!$A$2:$AR$73</definedName>
    <definedName name="Nyőgér" localSheetId="6">'10622007'!$C$2991:$F$2991</definedName>
    <definedName name="Nyőgér">'10622006'!$C$2991:$F$2991</definedName>
    <definedName name="Nyugotszenterzsébet" localSheetId="6">'10622007'!$C$2992:$F$2992</definedName>
    <definedName name="Nyugotszenterzsébet">'10622006'!$C$2992:$F$2992</definedName>
    <definedName name="Nyúl" localSheetId="6">'10622007'!$C$2993:$F$2993</definedName>
    <definedName name="Nyúl">'10622006'!$C$2993:$F$2993</definedName>
    <definedName name="Óbánya" localSheetId="6">'10622007'!$C$2994:$F$2994</definedName>
    <definedName name="Óbánya">'10622006'!$C$2994:$F$2994</definedName>
    <definedName name="Óbarok" localSheetId="6">'10622007'!$C$2995:$F$2995</definedName>
    <definedName name="Óbarok">'10622006'!$C$2995:$F$2995</definedName>
    <definedName name="Óbudavár" localSheetId="6">'10622007'!$C$2996:$F$2996</definedName>
    <definedName name="Óbudavár">'10622006'!$C$2996:$F$2996</definedName>
    <definedName name="Ócsa" localSheetId="6">'10622007'!$C$2997:$F$2997</definedName>
    <definedName name="Ócsa">'10622006'!$C$2997:$F$2997</definedName>
    <definedName name="Ócsárd" localSheetId="6">'10622007'!$C$2998:$F$2998</definedName>
    <definedName name="Ócsárd">'10622006'!$C$2998:$F$2998</definedName>
    <definedName name="Ófalu" localSheetId="6">'10622007'!$C$2999:$F$2999</definedName>
    <definedName name="Ófalu">'10622006'!$C$2999:$F$2999</definedName>
    <definedName name="Ófehértó" localSheetId="6">'10622007'!$C$3000:$F$3000</definedName>
    <definedName name="Ófehértó">'10622006'!$C$3000:$F$3000</definedName>
    <definedName name="Óföldeák" localSheetId="6">'10622007'!$C$3001:$F$3001</definedName>
    <definedName name="Óföldeák">'10622006'!$C$3001:$F$3001</definedName>
    <definedName name="Óhíd" localSheetId="6">'10622007'!$C$3002:$F$3002</definedName>
    <definedName name="Óhíd">'10622006'!$C$3002:$F$3002</definedName>
    <definedName name="Okány" localSheetId="6">'10622007'!$C$3003:$F$3003</definedName>
    <definedName name="Okány">'10622006'!$C$3003:$F$3003</definedName>
    <definedName name="Okorág" localSheetId="6">'10622007'!$C$3004:$F$3004</definedName>
    <definedName name="Okorág">'10622006'!$C$3004:$F$3004</definedName>
    <definedName name="Okorvölgy" localSheetId="6">'10622007'!$C$3005:$F$3005</definedName>
    <definedName name="Okorvölgy">'10622006'!$C$3005:$F$3005</definedName>
    <definedName name="Olasz" localSheetId="6">'10622007'!$C$3006:$F$3006</definedName>
    <definedName name="Olasz">'10622006'!$C$3006:$F$3006</definedName>
    <definedName name="Olaszfa" localSheetId="6">'10622007'!$C$3007:$F$3007</definedName>
    <definedName name="Olaszfa">'10622006'!$C$3007:$F$3007</definedName>
    <definedName name="Olaszfalu" localSheetId="6">'10622007'!$C$3008:$F$3008</definedName>
    <definedName name="Olaszfalu">'10622006'!$C$3008:$F$3008</definedName>
    <definedName name="Olaszliszka" localSheetId="6">'10622007'!$C$3009:$F$3009</definedName>
    <definedName name="Olaszliszka">'10622006'!$C$3009:$F$3009</definedName>
    <definedName name="Olcsva" localSheetId="6">'10622007'!$C$3010:$F$3010</definedName>
    <definedName name="Olcsva">'10622006'!$C$3010:$F$3010</definedName>
    <definedName name="Olcsvaapáti" localSheetId="6">'10622007'!$C$3011:$F$3011</definedName>
    <definedName name="Olcsvaapáti">'10622006'!$C$3011:$F$3011</definedName>
    <definedName name="Old" localSheetId="6">'10622007'!$C$3012:$F$3012</definedName>
    <definedName name="Old">'10622006'!$C$3012:$F$3012</definedName>
    <definedName name="Ólmod" localSheetId="6">'10622007'!$C$3013:$F$3013</definedName>
    <definedName name="Ólmod">'10622006'!$C$3013:$F$3013</definedName>
    <definedName name="Oltárc" localSheetId="6">'10622007'!$C$3014:$F$3014</definedName>
    <definedName name="Oltárc">'10622006'!$C$3014:$F$3014</definedName>
    <definedName name="Onga" localSheetId="6">'10622007'!$C$3015:$F$3015</definedName>
    <definedName name="Onga">'10622006'!$C$3015:$F$3015</definedName>
    <definedName name="Ónod" localSheetId="6">'10622007'!$C$3016:$F$3016</definedName>
    <definedName name="Ónod">'10622006'!$C$3016:$F$3016</definedName>
    <definedName name="Ópályi" localSheetId="6">'10622007'!$C$3017:$F$3017</definedName>
    <definedName name="Ópályi">'10622006'!$C$3017:$F$3017</definedName>
    <definedName name="Ópusztaszer" localSheetId="6">'10622007'!$C$3018:$F$3018</definedName>
    <definedName name="Ópusztaszer">'10622006'!$C$3018:$F$3018</definedName>
    <definedName name="Orbányosfa" localSheetId="6">'10622007'!$C$3019:$F$3019</definedName>
    <definedName name="Orbányosfa">'10622006'!$C$3019:$F$3019</definedName>
    <definedName name="Orci" localSheetId="6">'10622007'!$C$3020:$F$3020</definedName>
    <definedName name="Orci">'10622006'!$C$3020:$F$3020</definedName>
    <definedName name="Ordacsehi" localSheetId="6">'10622007'!$C$3021:$F$3021</definedName>
    <definedName name="Ordacsehi">'10622006'!$C$3021:$F$3021</definedName>
    <definedName name="Ordas" localSheetId="6">'10622007'!$C$3022:$F$3022</definedName>
    <definedName name="Ordas">'10622006'!$C$3022:$F$3022</definedName>
    <definedName name="Orfalu" localSheetId="6">'10622007'!$C$3023:$F$3023</definedName>
    <definedName name="Orfalu">'10622006'!$C$3023:$F$3023</definedName>
    <definedName name="Orfű" localSheetId="6">'10622007'!$C$3024:$F$3024</definedName>
    <definedName name="Orfű">'10622006'!$C$3024:$F$3024</definedName>
    <definedName name="Orgovány" localSheetId="6">'10622007'!$C$3025:$F$3025</definedName>
    <definedName name="Orgovány">'10622006'!$C$3025:$F$3025</definedName>
    <definedName name="Ormándlak" localSheetId="6">'10622007'!$C$3026:$F$3026</definedName>
    <definedName name="Ormándlak">'10622006'!$C$3026:$F$3026</definedName>
    <definedName name="Ormosbánya" localSheetId="6">'10622007'!$C$3027:$F$3027</definedName>
    <definedName name="Ormosbánya">'10622006'!$C$3027:$F$3027</definedName>
    <definedName name="Orosháza" localSheetId="6">'10622007'!$C$3028:$F$3028</definedName>
    <definedName name="Orosháza">'10622006'!$C$3028:$F$3028</definedName>
    <definedName name="Oroszi" localSheetId="6">'10622007'!$C$3029:$F$3029</definedName>
    <definedName name="Oroszi">'10622006'!$C$3029:$F$3029</definedName>
    <definedName name="Oroszlány" localSheetId="6">'10622007'!$C$3030:$F$3030</definedName>
    <definedName name="Oroszlány">'10622006'!$C$3030:$F$3030</definedName>
    <definedName name="Oroszló" localSheetId="6">'10622007'!$C$3031:$F$3031</definedName>
    <definedName name="Oroszló">'10622006'!$C$3031:$F$3031</definedName>
    <definedName name="Orosztony" localSheetId="6">'10622007'!$C$3032:$F$3032</definedName>
    <definedName name="Orosztony">'10622006'!$C$3032:$F$3032</definedName>
    <definedName name="Ortaháza" localSheetId="6">'10622007'!$C$3033:$F$3033</definedName>
    <definedName name="Ortaháza">'10622006'!$C$3033:$F$3033</definedName>
    <definedName name="Osli" localSheetId="6">'10622007'!$C$3034:$F$3034</definedName>
    <definedName name="Osli">'10622006'!$C$3034:$F$3034</definedName>
    <definedName name="Ostffyasszonyfa" localSheetId="6">'10622007'!$C$3035:$F$3035</definedName>
    <definedName name="Ostffyasszonyfa">'10622006'!$C$3035:$F$3035</definedName>
    <definedName name="Ostoros" localSheetId="6">'10622007'!$C$3036:$F$3036</definedName>
    <definedName name="Ostoros">'10622006'!$C$3036:$F$3036</definedName>
    <definedName name="Oszkó" localSheetId="6">'10622007'!$C$3037:$F$3037</definedName>
    <definedName name="Oszkó">'10622006'!$C$3037:$F$3037</definedName>
    <definedName name="Oszlár" localSheetId="6">'10622007'!$C$3038:$F$3038</definedName>
    <definedName name="Oszlár">'10622006'!$C$3038:$F$3038</definedName>
    <definedName name="Osztopán" localSheetId="6">'10622007'!$C$3039:$F$3039</definedName>
    <definedName name="Osztopán">'10622006'!$C$3039:$F$3039</definedName>
    <definedName name="Ózd" localSheetId="6">'10622007'!$C$3040:$F$3040</definedName>
    <definedName name="Ózd">'10622006'!$C$3040:$F$3040</definedName>
    <definedName name="Ózdfalu" localSheetId="6">'10622007'!$C$3041:$F$3041</definedName>
    <definedName name="Ózdfalu">'10622006'!$C$3041:$F$3041</definedName>
    <definedName name="Ozmánbük" localSheetId="6">'10622007'!$C$3042:$F$3042</definedName>
    <definedName name="Ozmánbük">'10622006'!$C$3042:$F$3042</definedName>
    <definedName name="Ozora" localSheetId="6">'10622007'!$C$3043:$F$3043</definedName>
    <definedName name="Ozora">'10622006'!$C$3043:$F$3043</definedName>
    <definedName name="Öcs" localSheetId="6">'10622007'!$C$3044:$F$3044</definedName>
    <definedName name="Öcs">'10622006'!$C$3044:$F$3044</definedName>
    <definedName name="Őcsény" localSheetId="6">'10622007'!$C$3045:$F$3045</definedName>
    <definedName name="Őcsény">'10622006'!$C$3045:$F$3045</definedName>
    <definedName name="Öcsöd" localSheetId="6">'10622007'!$C$3046:$F$3046</definedName>
    <definedName name="Öcsöd">'10622006'!$C$3046:$F$3046</definedName>
    <definedName name="Ököritófülpös" localSheetId="6">'10622007'!$C$3047:$F$3047</definedName>
    <definedName name="Ököritófülpös">'10622006'!$C$3047:$F$3047</definedName>
    <definedName name="Ölbő" localSheetId="6">'10622007'!$C$3048:$F$3048</definedName>
    <definedName name="Ölbő">'10622006'!$C$3048:$F$3048</definedName>
    <definedName name="Ömböly" localSheetId="6">'10622007'!$C$3049:$F$3049</definedName>
    <definedName name="Ömböly">'10622006'!$C$3049:$F$3049</definedName>
    <definedName name="Őr" localSheetId="6">'10622007'!$C$3050:$F$3050</definedName>
    <definedName name="Őr">'10622006'!$C$3050:$F$3050</definedName>
    <definedName name="Őrbottyán" localSheetId="6">'10622007'!$C$3051:$F$3051</definedName>
    <definedName name="Őrbottyán">'10622006'!$C$3051:$F$3051</definedName>
    <definedName name="Öregcsertő" localSheetId="6">'10622007'!$C$3052:$F$3052</definedName>
    <definedName name="Öregcsertő">'10622006'!$C$3052:$F$3052</definedName>
    <definedName name="Öreglak" localSheetId="6">'10622007'!$C$3053:$F$3053</definedName>
    <definedName name="Öreglak">'10622006'!$C$3053:$F$3053</definedName>
    <definedName name="Őrhalom" localSheetId="6">'10622007'!$C$3054:$F$3054</definedName>
    <definedName name="Őrhalom">'10622006'!$C$3054:$F$3054</definedName>
    <definedName name="Őrimagyarósd" localSheetId="6">'10622007'!$C$3055:$F$3055</definedName>
    <definedName name="Őrimagyarósd">'10622006'!$C$3055:$F$3055</definedName>
    <definedName name="Őriszentpéter" localSheetId="6">'10622007'!$C$3056:$F$3056</definedName>
    <definedName name="Őriszentpéter">'10622006'!$C$3056:$F$3056</definedName>
    <definedName name="Örkény" localSheetId="6">'10622007'!$C$3057:$F$3057</definedName>
    <definedName name="Örkény">'10622006'!$C$3057:$F$3057</definedName>
    <definedName name="Örményes" localSheetId="6">'10622007'!$C$3058:$F$3058</definedName>
    <definedName name="Örményes">'10622006'!$C$3058:$F$3058</definedName>
    <definedName name="Örménykút" localSheetId="6">'10622007'!$C$3059:$F$3059</definedName>
    <definedName name="Örménykút">'10622006'!$C$3059:$F$3059</definedName>
    <definedName name="Őrtilos" localSheetId="6">'10622007'!$C$3060:$F$3060</definedName>
    <definedName name="Őrtilos">'10622006'!$C$3060:$F$3060</definedName>
    <definedName name="Örvényes" localSheetId="6">'10622007'!$C$3061:$F$3061</definedName>
    <definedName name="Örvényes">'10622006'!$C$3061:$F$3061</definedName>
    <definedName name="Ősagárd" localSheetId="6">'10622007'!$C$3062:$F$3062</definedName>
    <definedName name="Ősagárd">'10622006'!$C$3062:$F$3062</definedName>
    <definedName name="Ősi" localSheetId="6">'10622007'!$C$3063:$F$3063</definedName>
    <definedName name="Ősi">'10622006'!$C$3063:$F$3063</definedName>
    <definedName name="Öskü" localSheetId="6">'10622007'!$C$3064:$F$3064</definedName>
    <definedName name="Öskü">'10622006'!$C$3064:$F$3064</definedName>
    <definedName name="Öttevény" localSheetId="6">'10622007'!$C$3065:$F$3065</definedName>
    <definedName name="Öttevény">'10622006'!$C$3065:$F$3065</definedName>
    <definedName name="Öttömös" localSheetId="6">'10622007'!$C$3066:$F$3066</definedName>
    <definedName name="Öttömös">'10622006'!$C$3066:$F$3066</definedName>
    <definedName name="Ötvöskónyi" localSheetId="6">'10622007'!$C$3067:$F$3067</definedName>
    <definedName name="Ötvöskónyi">'10622006'!$C$3067:$F$3067</definedName>
    <definedName name="Pácin" localSheetId="6">'10622007'!$C$3068:$F$3068</definedName>
    <definedName name="Pácin">'10622006'!$C$3068:$F$3068</definedName>
    <definedName name="Pacsa" localSheetId="6">'10622007'!$C$3069:$F$3069</definedName>
    <definedName name="Pacsa">'10622006'!$C$3069:$F$3069</definedName>
    <definedName name="Pácsony" localSheetId="6">'10622007'!$C$3070:$F$3070</definedName>
    <definedName name="Pácsony">'10622006'!$C$3070:$F$3070</definedName>
    <definedName name="Padár" localSheetId="6">'10622007'!$C$3071:$F$3071</definedName>
    <definedName name="Padár">'10622006'!$C$3071:$F$3071</definedName>
    <definedName name="Páhi" localSheetId="6">'10622007'!$C$3072:$F$3072</definedName>
    <definedName name="Páhi">'10622006'!$C$3072:$F$3072</definedName>
    <definedName name="Páka" localSheetId="6">'10622007'!$C$3073:$F$3073</definedName>
    <definedName name="Páka">'10622006'!$C$3073:$F$3073</definedName>
    <definedName name="Pakod" localSheetId="6">'10622007'!$C$3074:$F$3074</definedName>
    <definedName name="Pakod">'10622006'!$C$3074:$F$3074</definedName>
    <definedName name="Pákozd" localSheetId="6">'10622007'!$C$3075:$F$3075</definedName>
    <definedName name="Pákozd">'10622006'!$C$3075:$F$3075</definedName>
    <definedName name="Paks" localSheetId="6">'10622007'!$C$3076:$F$3076</definedName>
    <definedName name="Paks">'10622006'!$C$3076:$F$3076</definedName>
    <definedName name="Palé" localSheetId="6">'10622007'!$C$3077:$F$3077</definedName>
    <definedName name="Palé">'10622006'!$C$3077:$F$3077</definedName>
    <definedName name="Pálfa" localSheetId="6">'10622007'!$C$3078:$F$3078</definedName>
    <definedName name="Pálfa">'10622006'!$C$3078:$F$3078</definedName>
    <definedName name="Pálfiszeg" localSheetId="6">'10622007'!$C$3079:$F$3079</definedName>
    <definedName name="Pálfiszeg">'10622006'!$C$3079:$F$3079</definedName>
    <definedName name="Pálháza" localSheetId="6">'10622007'!$C$3080:$F$3080</definedName>
    <definedName name="Pálháza">'10622006'!$C$3080:$F$3080</definedName>
    <definedName name="Páli" localSheetId="6">'10622007'!$C$3081:$F$3081</definedName>
    <definedName name="Páli">'10622006'!$C$3081:$F$3081</definedName>
    <definedName name="Palkonya" localSheetId="6">'10622007'!$C$3082:$F$3082</definedName>
    <definedName name="Palkonya">'10622006'!$C$3082:$F$3082</definedName>
    <definedName name="Pálmajor" localSheetId="6">'10622007'!$C$3083:$F$3083</definedName>
    <definedName name="Pálmajor">'10622006'!$C$3083:$F$3083</definedName>
    <definedName name="Pálmonostora" localSheetId="6">'10622007'!$C$3084:$F$3084</definedName>
    <definedName name="Pálmonostora">'10622006'!$C$3084:$F$3084</definedName>
    <definedName name="Pálosvörösmart" localSheetId="6">'10622007'!$C$3085:$F$3085</definedName>
    <definedName name="Pálosvörösmart">'10622006'!$C$3085:$F$3085</definedName>
    <definedName name="Palotabozsok" localSheetId="6">'10622007'!$C$3086:$F$3086</definedName>
    <definedName name="Palotabozsok">'10622006'!$C$3086:$F$3086</definedName>
    <definedName name="Palotás" localSheetId="6">'10622007'!$C$3087:$F$3087</definedName>
    <definedName name="Palotás">'10622006'!$C$3087:$F$3087</definedName>
    <definedName name="Paloznak" localSheetId="6">'10622007'!$C$3088:$F$3088</definedName>
    <definedName name="Paloznak">'10622006'!$C$3088:$F$3088</definedName>
    <definedName name="Pamlény" localSheetId="6">'10622007'!$C$3089:$F$3089</definedName>
    <definedName name="Pamlény">'10622006'!$C$3089:$F$3089</definedName>
    <definedName name="Pamuk" localSheetId="6">'10622007'!$C$3090:$F$3090</definedName>
    <definedName name="Pamuk">'10622006'!$C$3090:$F$3090</definedName>
    <definedName name="Pánd" localSheetId="6">'10622007'!$C$3091:$F$3091</definedName>
    <definedName name="Pánd">'10622006'!$C$3091:$F$3091</definedName>
    <definedName name="Pankasz" localSheetId="6">'10622007'!$C$3092:$F$3092</definedName>
    <definedName name="Pankasz">'10622006'!$C$3092:$F$3092</definedName>
    <definedName name="Pannonhalma" localSheetId="6">'10622007'!$C$3093:$F$3093</definedName>
    <definedName name="Pannonhalma">'10622006'!$C$3093:$F$3093</definedName>
    <definedName name="Pányok" localSheetId="6">'10622007'!$C$3094:$F$3094</definedName>
    <definedName name="Pányok">'10622006'!$C$3094:$F$3094</definedName>
    <definedName name="Panyola" localSheetId="6">'10622007'!$C$3095:$F$3095</definedName>
    <definedName name="Panyola">'10622006'!$C$3095:$F$3095</definedName>
    <definedName name="Pap" localSheetId="6">'10622007'!$C$3096:$F$3096</definedName>
    <definedName name="Pap">'10622006'!$C$3096:$F$3096</definedName>
    <definedName name="Pápa" localSheetId="6">'10622007'!$C$3097:$F$3097</definedName>
    <definedName name="Pápa">'10622006'!$C$3097:$F$3097</definedName>
    <definedName name="Pápadereske" localSheetId="6">'10622007'!$C$3098:$F$3098</definedName>
    <definedName name="Pápadereske">'10622006'!$C$3098:$F$3098</definedName>
    <definedName name="Pápakovácsi" localSheetId="6">'10622007'!$C$3099:$F$3099</definedName>
    <definedName name="Pápakovácsi">'10622006'!$C$3099:$F$3099</definedName>
    <definedName name="Pápasalamon" localSheetId="6">'10622007'!$C$3100:$F$3100</definedName>
    <definedName name="Pápasalamon">'10622006'!$C$3100:$F$3100</definedName>
    <definedName name="Pápateszér" localSheetId="6">'10622007'!$C$3101:$F$3101</definedName>
    <definedName name="Pápateszér">'10622006'!$C$3101:$F$3101</definedName>
    <definedName name="Papkeszi" localSheetId="6">'10622007'!$C$3102:$F$3102</definedName>
    <definedName name="Papkeszi">'10622006'!$C$3102:$F$3102</definedName>
    <definedName name="Pápoc" localSheetId="6">'10622007'!$C$3103:$F$3103</definedName>
    <definedName name="Pápoc">'10622006'!$C$3103:$F$3103</definedName>
    <definedName name="Papos" localSheetId="6">'10622007'!$C$3104:$F$3104</definedName>
    <definedName name="Papos">'10622006'!$C$3104:$F$3104</definedName>
    <definedName name="Páprád" localSheetId="6">'10622007'!$C$3105:$F$3105</definedName>
    <definedName name="Páprád">'10622006'!$C$3105:$F$3105</definedName>
    <definedName name="Parád" localSheetId="6">'10622007'!$C$3106:$F$3106</definedName>
    <definedName name="Parád">'10622006'!$C$3106:$F$3106</definedName>
    <definedName name="Parádsasvár" localSheetId="6">'10622007'!$C$3107:$F$3107</definedName>
    <definedName name="Parádsasvár">'10622006'!$C$3107:$F$3107</definedName>
    <definedName name="Parasznya" localSheetId="6">'10622007'!$C$3108:$F$3108</definedName>
    <definedName name="Parasznya">'10622006'!$C$3108:$F$3108</definedName>
    <definedName name="Pári" localSheetId="6">'10622007'!$C$3109:$F$3109</definedName>
    <definedName name="Pári">'10622006'!$C$3109:$F$3109</definedName>
    <definedName name="Paszab" localSheetId="6">'10622007'!$C$3110:$F$3110</definedName>
    <definedName name="Paszab">'10622006'!$C$3110:$F$3110</definedName>
    <definedName name="Pásztó" localSheetId="6">'10622007'!$C$3111:$F$3111</definedName>
    <definedName name="Pásztó">'10622006'!$C$3111:$F$3111</definedName>
    <definedName name="Pásztori" localSheetId="6">'10622007'!$C$3112:$F$3112</definedName>
    <definedName name="Pásztori">'10622006'!$C$3112:$F$3112</definedName>
    <definedName name="Pat" localSheetId="6">'10622007'!$C$3113:$F$3113</definedName>
    <definedName name="Pat">'10622006'!$C$3113:$F$3113</definedName>
    <definedName name="Patak" localSheetId="6">'10622007'!$C$3114:$F$3114</definedName>
    <definedName name="Patak">'10622006'!$C$3114:$F$3114</definedName>
    <definedName name="Patalom" localSheetId="6">'10622007'!$C$3115:$F$3115</definedName>
    <definedName name="Patalom">'10622006'!$C$3115:$F$3115</definedName>
    <definedName name="Patapoklosi" localSheetId="6">'10622007'!$C$3116:$F$3116</definedName>
    <definedName name="Patapoklosi">'10622006'!$C$3116:$F$3116</definedName>
    <definedName name="Patca" localSheetId="6">'10622007'!$C$3117:$F$3117</definedName>
    <definedName name="Patca">'10622006'!$C$3117:$F$3117</definedName>
    <definedName name="Pátka" localSheetId="6">'10622007'!$C$3118:$F$3118</definedName>
    <definedName name="Pátka">'10622006'!$C$3118:$F$3118</definedName>
    <definedName name="Patosfa" localSheetId="6">'10622007'!$C$3119:$F$3119</definedName>
    <definedName name="Patosfa">'10622006'!$C$3119:$F$3119</definedName>
    <definedName name="Pátroha" localSheetId="6">'10622007'!$C$3120:$F$3120</definedName>
    <definedName name="Pátroha">'10622006'!$C$3120:$F$3120</definedName>
    <definedName name="Patvarc" localSheetId="6">'10622007'!$C$3121:$F$3121</definedName>
    <definedName name="Patvarc">'10622006'!$C$3121:$F$3121</definedName>
    <definedName name="Páty" localSheetId="6">'10622007'!$C$3122:$F$3122</definedName>
    <definedName name="Páty">'10622006'!$C$3122:$F$3122</definedName>
    <definedName name="Pátyod" localSheetId="6">'10622007'!$C$3123:$F$3123</definedName>
    <definedName name="Pátyod">'10622006'!$C$3123:$F$3123</definedName>
    <definedName name="Pázmánd" localSheetId="6">'10622007'!$C$3124:$F$3124</definedName>
    <definedName name="Pázmánd">'10622006'!$C$3124:$F$3124</definedName>
    <definedName name="Pázmándfalu" localSheetId="6">'10622007'!$C$3125:$F$3125</definedName>
    <definedName name="Pázmándfalu">'10622006'!$C$3125:$F$3125</definedName>
    <definedName name="Pécel" localSheetId="6">'10622007'!$C$3126:$F$3126</definedName>
    <definedName name="Pécel">'10622006'!$C$3126:$F$3126</definedName>
    <definedName name="Pecöl" localSheetId="6">'10622007'!$C$3127:$F$3127</definedName>
    <definedName name="Pecöl">'10622006'!$C$3127:$F$3127</definedName>
    <definedName name="Pécs" localSheetId="6">'10622007'!$C$3128:$F$3128</definedName>
    <definedName name="Pécs">'10622006'!$C$3128:$F$3128</definedName>
    <definedName name="Pécsbagota" localSheetId="6">'10622007'!$C$3129:$F$3129</definedName>
    <definedName name="Pécsbagota">'10622006'!$C$3129:$F$3129</definedName>
    <definedName name="Pécsdevecser" localSheetId="6">'10622007'!$C$3130:$F$3130</definedName>
    <definedName name="Pécsdevecser">'10622006'!$C$3130:$F$3130</definedName>
    <definedName name="Pécsely" localSheetId="6">'10622007'!$C$3131:$F$3131</definedName>
    <definedName name="Pécsely">'10622006'!$C$3131:$F$3131</definedName>
    <definedName name="Pécsudvard" localSheetId="6">'10622007'!$C$3132:$F$3132</definedName>
    <definedName name="Pécsudvard">'10622006'!$C$3132:$F$3132</definedName>
    <definedName name="Pécsvárad" localSheetId="6">'10622007'!$C$3133:$F$3133</definedName>
    <definedName name="Pécsvárad">'10622006'!$C$3133:$F$3133</definedName>
    <definedName name="Pellérd" localSheetId="6">'10622007'!$C$3134:$F$3134</definedName>
    <definedName name="Pellérd">'10622006'!$C$3134:$F$3134</definedName>
    <definedName name="Pély" localSheetId="6">'10622007'!$C$3135:$F$3135</definedName>
    <definedName name="Pély">'10622006'!$C$3135:$F$3135</definedName>
    <definedName name="Penc" localSheetId="6">'10622007'!$C$3136:$F$3136</definedName>
    <definedName name="Penc">'10622006'!$C$3136:$F$3136</definedName>
    <definedName name="Penészlek" localSheetId="6">'10622007'!$C$3137:$F$3137</definedName>
    <definedName name="Penészlek">'10622006'!$C$3137:$F$3137</definedName>
    <definedName name="Pénzesgyőr" localSheetId="6">'10622007'!$C$3138:$F$3138</definedName>
    <definedName name="Pénzesgyőr">'10622006'!$C$3138:$F$3138</definedName>
    <definedName name="Penyige" localSheetId="6">'10622007'!$C$3139:$F$3139</definedName>
    <definedName name="Penyige">'10622006'!$C$3139:$F$3139</definedName>
    <definedName name="Pér" localSheetId="6">'10622007'!$C$3140:$F$3140</definedName>
    <definedName name="Pér">'10622006'!$C$3140:$F$3140</definedName>
    <definedName name="Perbál" localSheetId="6">'10622007'!$C$3141:$F$3141</definedName>
    <definedName name="Perbál">'10622006'!$C$3141:$F$3141</definedName>
    <definedName name="Pere" localSheetId="6">'10622007'!$C$3142:$F$3142</definedName>
    <definedName name="Pere">'10622006'!$C$3142:$F$3142</definedName>
    <definedName name="Perecse" localSheetId="6">'10622007'!$C$3143:$F$3143</definedName>
    <definedName name="Perecse">'10622006'!$C$3143:$F$3143</definedName>
    <definedName name="Pereked" localSheetId="6">'10622007'!$C$3144:$F$3144</definedName>
    <definedName name="Pereked">'10622006'!$C$3144:$F$3144</definedName>
    <definedName name="Perenye" localSheetId="6">'10622007'!$C$3145:$F$3145</definedName>
    <definedName name="Perenye">'10622006'!$C$3145:$F$3145</definedName>
    <definedName name="Peresznye" localSheetId="6">'10622007'!$C$3146:$F$3146</definedName>
    <definedName name="Peresznye">'10622006'!$C$3146:$F$3146</definedName>
    <definedName name="Pereszteg" localSheetId="6">'10622007'!$C$3147:$F$3147</definedName>
    <definedName name="Pereszteg">'10622006'!$C$3147:$F$3147</definedName>
    <definedName name="Perkáta" localSheetId="6">'10622007'!$C$3148:$F$3148</definedName>
    <definedName name="Perkáta">'10622006'!$C$3148:$F$3148</definedName>
    <definedName name="Perkupa" localSheetId="6">'10622007'!$C$3149:$F$3149</definedName>
    <definedName name="Perkupa">'10622006'!$C$3149:$F$3149</definedName>
    <definedName name="Perőcsény" localSheetId="6">'10622007'!$C$3150:$F$3150</definedName>
    <definedName name="Perőcsény">'10622006'!$C$3150:$F$3150</definedName>
    <definedName name="Peterd" localSheetId="6">'10622007'!$C$3151:$F$3151</definedName>
    <definedName name="Peterd">'10622006'!$C$3151:$F$3151</definedName>
    <definedName name="Péterhida" localSheetId="6">'10622007'!$C$3152:$F$3152</definedName>
    <definedName name="Péterhida">'10622006'!$C$3152:$F$3152</definedName>
    <definedName name="Péteri" localSheetId="6">'10622007'!$C$3153:$F$3153</definedName>
    <definedName name="Péteri">'10622006'!$C$3153:$F$3153</definedName>
    <definedName name="Pétervására" localSheetId="6">'10622007'!$C$3154:$F$3154</definedName>
    <definedName name="Pétervására">'10622006'!$C$3154:$F$3154</definedName>
    <definedName name="Pétfürdő" localSheetId="6">'10622007'!$C$3155:$F$3155</definedName>
    <definedName name="Pétfürdő">'10622006'!$C$3155:$F$3155</definedName>
    <definedName name="Pethőhenye" localSheetId="6">'10622007'!$C$3156:$F$3156</definedName>
    <definedName name="Pethőhenye">'10622006'!$C$3156:$F$3156</definedName>
    <definedName name="Petneháza" localSheetId="6">'10622007'!$C$3157:$F$3157</definedName>
    <definedName name="Petneháza">'10622006'!$C$3157:$F$3157</definedName>
    <definedName name="Petőfibánya" localSheetId="6">'10622007'!$C$3158:$F$3158</definedName>
    <definedName name="Petőfibánya">'10622006'!$C$3158:$F$3158</definedName>
    <definedName name="Petőfiszállás" localSheetId="6">'10622007'!$C$3159:$F$3159</definedName>
    <definedName name="Petőfiszállás">'10622006'!$C$3159:$F$3159</definedName>
    <definedName name="Petőháza" localSheetId="6">'10622007'!$C$3160:$F$3160</definedName>
    <definedName name="Petőháza">'10622006'!$C$3160:$F$3160</definedName>
    <definedName name="Petőmihályfa" localSheetId="6">'10622007'!$C$3161:$F$3161</definedName>
    <definedName name="Petőmihályfa">'10622006'!$C$3161:$F$3161</definedName>
    <definedName name="Petrikeresztúr" localSheetId="6">'10622007'!$C$3162:$F$3162</definedName>
    <definedName name="Petrikeresztúr">'10622006'!$C$3162:$F$3162</definedName>
    <definedName name="Petrivente" localSheetId="6">'10622007'!$C$3163:$F$3163</definedName>
    <definedName name="Petrivente">'10622006'!$C$3163:$F$3163</definedName>
    <definedName name="Pettend" localSheetId="6">'10622007'!$C$3164:$F$3164</definedName>
    <definedName name="Pettend">'10622006'!$C$3164:$F$3164</definedName>
    <definedName name="Piliny" localSheetId="6">'10622007'!$C$3165:$F$3165</definedName>
    <definedName name="Piliny">'10622006'!$C$3165:$F$3165</definedName>
    <definedName name="Pilis" localSheetId="6">'10622007'!$C$3166:$F$3166</definedName>
    <definedName name="Pilis">'10622006'!$C$3166:$F$3166</definedName>
    <definedName name="Pilisborosjenő" localSheetId="6">'10622007'!$C$3167:$F$3167</definedName>
    <definedName name="Pilisborosjenő">'10622006'!$C$3167:$F$3167</definedName>
    <definedName name="Piliscsaba" localSheetId="6">'10622007'!$C$3168:$F$3168</definedName>
    <definedName name="Piliscsaba">'10622006'!$C$3168:$F$3168</definedName>
    <definedName name="Piliscsév" localSheetId="6">'10622007'!$C$3169:$F$3169</definedName>
    <definedName name="Piliscsév">'10622006'!$C$3169:$F$3169</definedName>
    <definedName name="Pilisjászfalu" localSheetId="6">'10622007'!$C$3170:$F$3170</definedName>
    <definedName name="Pilisjászfalu">'10622006'!$C$3170:$F$3170</definedName>
    <definedName name="Pilismarót" localSheetId="6">'10622007'!$C$3171:$F$3171</definedName>
    <definedName name="Pilismarót">'10622006'!$C$3171:$F$3171</definedName>
    <definedName name="Pilisvörösvár" localSheetId="6">'10622007'!$C$3172:$F$3172</definedName>
    <definedName name="Pilisvörösvár">'10622006'!$C$3172:$F$3172</definedName>
    <definedName name="Pilisszántó" localSheetId="6">'10622007'!$C$3173:$F$3173</definedName>
    <definedName name="Pilisszántó">'10622006'!$C$3173:$F$3173</definedName>
    <definedName name="Pilisszentiván" localSheetId="6">'10622007'!$C$3174:$F$3174</definedName>
    <definedName name="Pilisszentiván">'10622006'!$C$3174:$F$3174</definedName>
    <definedName name="Pilisszentkereszt" localSheetId="6">'10622007'!$C$3175:$F$3175</definedName>
    <definedName name="Pilisszentkereszt">'10622006'!$C$3175:$F$3175</definedName>
    <definedName name="Pilisszentlászló" localSheetId="6">'10622007'!$C$3176:$F$3176</definedName>
    <definedName name="Pilisszentlászló">'10622006'!$C$3176:$F$3176</definedName>
    <definedName name="Pincehely" localSheetId="6">'10622007'!$C$3177:$F$3177</definedName>
    <definedName name="Pincehely">'10622006'!$C$3177:$F$3177</definedName>
    <definedName name="Pinkamindszent" localSheetId="6">'10622007'!$C$3178:$F$3178</definedName>
    <definedName name="Pinkamindszent">'10622006'!$C$3178:$F$3178</definedName>
    <definedName name="Pinnye" localSheetId="6">'10622007'!$C$3179:$F$3179</definedName>
    <definedName name="Pinnye">'10622006'!$C$3179:$F$3179</definedName>
    <definedName name="Piricse" localSheetId="6">'10622007'!$C$3180:$F$3180</definedName>
    <definedName name="Piricse">'10622006'!$C$3180:$F$3180</definedName>
    <definedName name="Pirtó" localSheetId="6">'10622007'!$C$3181:$F$3181</definedName>
    <definedName name="Pirtó">'10622006'!$C$3181:$F$3181</definedName>
    <definedName name="Piskó" localSheetId="6">'10622007'!$C$3182:$F$3182</definedName>
    <definedName name="Piskó">'10622006'!$C$3182:$F$3182</definedName>
    <definedName name="Pitvaros" localSheetId="6">'10622007'!$C$3183:$F$3183</definedName>
    <definedName name="Pitvaros">'10622006'!$C$3183:$F$3183</definedName>
    <definedName name="Pócsa" localSheetId="6">'10622007'!$C$3184:$F$3184</definedName>
    <definedName name="Pócsa">'10622006'!$C$3184:$F$3184</definedName>
    <definedName name="Pocsaj" localSheetId="6">'10622007'!$C$3185:$F$3185</definedName>
    <definedName name="Pocsaj">'10622006'!$C$3185:$F$3185</definedName>
    <definedName name="Pócsmegyer" localSheetId="6">'10622007'!$C$3186:$F$3186</definedName>
    <definedName name="Pócsmegyer">'10622006'!$C$3186:$F$3186</definedName>
    <definedName name="Pócspetri" localSheetId="6">'10622007'!$C$3187:$F$3187</definedName>
    <definedName name="Pócspetri">'10622006'!$C$3187:$F$3187</definedName>
    <definedName name="Pogány" localSheetId="6">'10622007'!$C$3188:$F$3188</definedName>
    <definedName name="Pogány">'10622006'!$C$3188:$F$3188</definedName>
    <definedName name="Pogányszentpéter" localSheetId="6">'10622007'!$C$3189:$F$3189</definedName>
    <definedName name="Pogányszentpéter">'10622006'!$C$3189:$F$3189</definedName>
    <definedName name="Pókaszepetk" localSheetId="6">'10622007'!$C$3190:$F$3190</definedName>
    <definedName name="Pókaszepetk">'10622006'!$C$3190:$F$3190</definedName>
    <definedName name="Polány" localSheetId="6">'10622007'!$C$3191:$F$3191</definedName>
    <definedName name="Polány">'10622006'!$C$3191:$F$3191</definedName>
    <definedName name="Polgár" localSheetId="6">'10622007'!$C$3192:$F$3192</definedName>
    <definedName name="Polgár">'10622006'!$C$3192:$F$3192</definedName>
    <definedName name="Polgárdi" localSheetId="6">'10622007'!$C$3193:$F$3193</definedName>
    <definedName name="Polgárdi">'10622006'!$C$3193:$F$3193</definedName>
    <definedName name="Pomáz" localSheetId="6">'10622007'!$C$3194:$F$3194</definedName>
    <definedName name="Pomáz">'10622006'!$C$3194:$F$3194</definedName>
    <definedName name="Porcsalma" localSheetId="6">'10622007'!$C$3195:$F$3195</definedName>
    <definedName name="Porcsalma">'10622006'!$C$3195:$F$3195</definedName>
    <definedName name="Pornóapáti" localSheetId="6">'10622007'!$C$3196:$F$3196</definedName>
    <definedName name="Pornóapáti">'10622006'!$C$3196:$F$3196</definedName>
    <definedName name="Poroszló" localSheetId="6">'10622007'!$C$3197:$F$3197</definedName>
    <definedName name="Poroszló">'10622006'!$C$3197:$F$3197</definedName>
    <definedName name="Porpác" localSheetId="6">'10622007'!$C$3198:$F$3198</definedName>
    <definedName name="Porpác">'10622006'!$C$3198:$F$3198</definedName>
    <definedName name="Porrog" localSheetId="6">'10622007'!$C$3199:$F$3199</definedName>
    <definedName name="Porrog">'10622006'!$C$3199:$F$3199</definedName>
    <definedName name="Porrogszentkirály" localSheetId="6">'10622007'!$C$3200:$F$3200</definedName>
    <definedName name="Porrogszentkirály">'10622006'!$C$3200:$F$3200</definedName>
    <definedName name="Porrogszentpál" localSheetId="6">'10622007'!$C$3201:$F$3201</definedName>
    <definedName name="Porrogszentpál">'10622006'!$C$3201:$F$3201</definedName>
    <definedName name="Pórszombat" localSheetId="6">'10622007'!$C$3202:$F$3202</definedName>
    <definedName name="Pórszombat">'10622006'!$C$3202:$F$3202</definedName>
    <definedName name="Porva" localSheetId="6">'10622007'!$C$3203:$F$3203</definedName>
    <definedName name="Porva">'10622006'!$C$3203:$F$3203</definedName>
    <definedName name="Pósfa" localSheetId="6">'10622007'!$C$3204:$F$3204</definedName>
    <definedName name="Pósfa">'10622006'!$C$3204:$F$3204</definedName>
    <definedName name="Potony" localSheetId="6">'10622007'!$C$3205:$F$3205</definedName>
    <definedName name="Potony">'10622006'!$C$3205:$F$3205</definedName>
    <definedName name="Potyond" localSheetId="6">'10622007'!$C$3206:$F$3206</definedName>
    <definedName name="Potyond">'10622006'!$C$3206:$F$3206</definedName>
    <definedName name="Pölöske" localSheetId="6">'10622007'!$C$3207:$F$3207</definedName>
    <definedName name="Pölöske">'10622006'!$C$3207:$F$3207</definedName>
    <definedName name="Pölöskefő" localSheetId="6">'10622007'!$C$3208:$F$3208</definedName>
    <definedName name="Pölöskefő">'10622006'!$C$3208:$F$3208</definedName>
    <definedName name="Pörböly" localSheetId="6">'10622007'!$C$3209:$F$3209</definedName>
    <definedName name="Pörböly">'10622006'!$C$3209:$F$3209</definedName>
    <definedName name="Pördefölde" localSheetId="6">'10622007'!$C$3210:$F$3210</definedName>
    <definedName name="Pördefölde">'10622006'!$C$3210:$F$3210</definedName>
    <definedName name="Pötréte" localSheetId="6">'10622007'!$C$3211:$F$3211</definedName>
    <definedName name="Pötréte">'10622006'!$C$3211:$F$3211</definedName>
    <definedName name="Prügy" localSheetId="6">'10622007'!$C$3212:$F$3212</definedName>
    <definedName name="Prügy">'10622006'!$C$3212:$F$3212</definedName>
    <definedName name="Pula" localSheetId="6">'10622007'!$C$3213:$F$3213</definedName>
    <definedName name="Pula">'10622006'!$C$3213:$F$3213</definedName>
    <definedName name="Pusztaapáti" localSheetId="6">'10622007'!$C$3214:$F$3214</definedName>
    <definedName name="Pusztaapáti">'10622006'!$C$3214:$F$3214</definedName>
    <definedName name="Pusztaberki" localSheetId="6">'10622007'!$C$3215:$F$3215</definedName>
    <definedName name="Pusztaberki">'10622006'!$C$3215:$F$3215</definedName>
    <definedName name="Pusztacsalád" localSheetId="6">'10622007'!$C$3216:$F$3216</definedName>
    <definedName name="Pusztacsalád">'10622006'!$C$3216:$F$3216</definedName>
    <definedName name="Pusztacsó" localSheetId="6">'10622007'!$C$3217:$F$3217</definedName>
    <definedName name="Pusztacsó">'10622006'!$C$3217:$F$3217</definedName>
    <definedName name="Pusztadobos" localSheetId="6">'10622007'!$C$3218:$F$3218</definedName>
    <definedName name="Pusztadobos">'10622006'!$C$3218:$F$3218</definedName>
    <definedName name="Pusztaederics" localSheetId="6">'10622007'!$C$3219:$F$3219</definedName>
    <definedName name="Pusztaederics">'10622006'!$C$3219:$F$3219</definedName>
    <definedName name="Pusztafalu" localSheetId="6">'10622007'!$C$3220:$F$3220</definedName>
    <definedName name="Pusztafalu">'10622006'!$C$3220:$F$3220</definedName>
    <definedName name="Pusztaföldvár" localSheetId="6">'10622007'!$C$3221:$F$3221</definedName>
    <definedName name="Pusztaföldvár">'10622006'!$C$3221:$F$3221</definedName>
    <definedName name="Pusztahencse" localSheetId="6">'10622007'!$C$3222:$F$3222</definedName>
    <definedName name="Pusztahencse">'10622006'!$C$3222:$F$3222</definedName>
    <definedName name="Pusztakovácsi" localSheetId="6">'10622007'!$C$3223:$F$3223</definedName>
    <definedName name="Pusztakovácsi">'10622006'!$C$3223:$F$3223</definedName>
    <definedName name="Pusztamagyaród" localSheetId="6">'10622007'!$C$3224:$F$3224</definedName>
    <definedName name="Pusztamagyaród">'10622006'!$C$3224:$F$3224</definedName>
    <definedName name="Pusztamérges" localSheetId="6">'10622007'!$C$3225:$F$3225</definedName>
    <definedName name="Pusztamérges">'10622006'!$C$3225:$F$3225</definedName>
    <definedName name="Pusztamiske" localSheetId="6">'10622007'!$C$3226:$F$3226</definedName>
    <definedName name="Pusztamiske">'10622006'!$C$3226:$F$3226</definedName>
    <definedName name="Pusztamonostor" localSheetId="6">'10622007'!$C$3227:$F$3227</definedName>
    <definedName name="Pusztamonostor">'10622006'!$C$3227:$F$3227</definedName>
    <definedName name="Pusztaottlaka" localSheetId="6">'10622007'!$C$3228:$F$3228</definedName>
    <definedName name="Pusztaottlaka">'10622006'!$C$3228:$F$3228</definedName>
    <definedName name="Pusztaradvány" localSheetId="6">'10622007'!$C$3229:$F$3229</definedName>
    <definedName name="Pusztaradvány">'10622006'!$C$3229:$F$3229</definedName>
    <definedName name="Pusztaszabolcs" localSheetId="6">'10622007'!$C$3230:$F$3230</definedName>
    <definedName name="Pusztaszabolcs">'10622006'!$C$3230:$F$3230</definedName>
    <definedName name="Pusztaszemes" localSheetId="6">'10622007'!$C$3231:$F$3231</definedName>
    <definedName name="Pusztaszemes">'10622006'!$C$3231:$F$3231</definedName>
    <definedName name="Pusztaszentlászló" localSheetId="6">'10622007'!$C$3232:$F$3232</definedName>
    <definedName name="Pusztaszentlászló">'10622006'!$C$3232:$F$3232</definedName>
    <definedName name="Pusztaszer" localSheetId="6">'10622007'!$C$3233:$F$3233</definedName>
    <definedName name="Pusztaszer">'10622006'!$C$3233:$F$3233</definedName>
    <definedName name="Pusztavacs" localSheetId="6">'10622007'!$C$3234:$F$3234</definedName>
    <definedName name="Pusztavacs">'10622006'!$C$3234:$F$3234</definedName>
    <definedName name="Pusztavám" localSheetId="6">'10622007'!$C$3235:$F$3235</definedName>
    <definedName name="Pusztavám">'10622006'!$C$3235:$F$3235</definedName>
    <definedName name="Pusztazámor" localSheetId="6">'10622007'!$C$3236:$F$3236</definedName>
    <definedName name="Pusztazámor">'10622006'!$C$3236:$F$3236</definedName>
    <definedName name="Putnok" localSheetId="6">'10622007'!$C$3237:$F$3237</definedName>
    <definedName name="Putnok">'10622006'!$C$3237:$F$3237</definedName>
    <definedName name="Püski" localSheetId="6">'10622007'!$C$3238:$F$3238</definedName>
    <definedName name="Püski">'10622006'!$C$3238:$F$3238</definedName>
    <definedName name="Püspökhatvan" localSheetId="6">'10622007'!$C$3239:$F$3239</definedName>
    <definedName name="Püspökhatvan">'10622006'!$C$3239:$F$3239</definedName>
    <definedName name="Püspökladány" localSheetId="6">'10622007'!$C$3240:$F$3240</definedName>
    <definedName name="Püspökladány">'10622006'!$C$3240:$F$3240</definedName>
    <definedName name="Püspökmolnári" localSheetId="6">'10622007'!$C$3241:$F$3241</definedName>
    <definedName name="Püspökmolnári">'10622006'!$C$3241:$F$3241</definedName>
    <definedName name="Püspökszilágy" localSheetId="6">'10622007'!$C$3242:$F$3242</definedName>
    <definedName name="Püspökszilágy">'10622006'!$C$3242:$F$3242</definedName>
    <definedName name="Rábacsanak" localSheetId="6">'10622007'!$C$3243:$F$3243</definedName>
    <definedName name="Rábacsanak">'10622006'!$C$3243:$F$3243</definedName>
    <definedName name="Rábacsécsény" localSheetId="6">'10622007'!$C$3244:$F$3244</definedName>
    <definedName name="Rábacsécsény">'10622006'!$C$3244:$F$3244</definedName>
    <definedName name="Rábagyarmat" localSheetId="6">'10622007'!$C$3245:$F$3245</definedName>
    <definedName name="Rábagyarmat">'10622006'!$C$3245:$F$3245</definedName>
    <definedName name="Rábahídvég" localSheetId="6">'10622007'!$C$3246:$F$3246</definedName>
    <definedName name="Rábahídvég">'10622006'!$C$3246:$F$3246</definedName>
    <definedName name="Rábakecöl" localSheetId="6">'10622007'!$C$3247:$F$3247</definedName>
    <definedName name="Rábakecöl">'10622006'!$C$3247:$F$3247</definedName>
    <definedName name="Rábapatona" localSheetId="6">'10622007'!$C$3248:$F$3248</definedName>
    <definedName name="Rábapatona">'10622006'!$C$3248:$F$3248</definedName>
    <definedName name="Rábapaty" localSheetId="6">'10622007'!$C$3249:$F$3249</definedName>
    <definedName name="Rábapaty">'10622006'!$C$3249:$F$3249</definedName>
    <definedName name="Rábapordány" localSheetId="6">'10622007'!$C$3250:$F$3250</definedName>
    <definedName name="Rábapordány">'10622006'!$C$3250:$F$3250</definedName>
    <definedName name="Rábasebes" localSheetId="6">'10622007'!$C$3251:$F$3251</definedName>
    <definedName name="Rábasebes">'10622006'!$C$3251:$F$3251</definedName>
    <definedName name="Rábaszentandrás" localSheetId="6">'10622007'!$C$3252:$F$3252</definedName>
    <definedName name="Rábaszentandrás">'10622006'!$C$3252:$F$3252</definedName>
    <definedName name="Rábaszentmihály" localSheetId="6">'10622007'!$C$3253:$F$3253</definedName>
    <definedName name="Rábaszentmihály">'10622006'!$C$3253:$F$3253</definedName>
    <definedName name="Rábaszentmiklós" localSheetId="6">'10622007'!$C$3254:$F$3254</definedName>
    <definedName name="Rábaszentmiklós">'10622006'!$C$3254:$F$3254</definedName>
    <definedName name="Rábatamási" localSheetId="6">'10622007'!$C$3255:$F$3255</definedName>
    <definedName name="Rábatamási">'10622006'!$C$3255:$F$3255</definedName>
    <definedName name="Rábatöttös" localSheetId="6">'10622007'!$C$3256:$F$3256</definedName>
    <definedName name="Rábatöttös">'10622006'!$C$3256:$F$3256</definedName>
    <definedName name="Rábcakapi" localSheetId="6">'10622007'!$C$3257:$F$3257</definedName>
    <definedName name="Rábcakapi">'10622006'!$C$3257:$F$3257</definedName>
    <definedName name="Rácalmás" localSheetId="6">'10622007'!$C$3258:$F$3258</definedName>
    <definedName name="Rácalmás">'10622006'!$C$3258:$F$3258</definedName>
    <definedName name="Ráckeresztúr" localSheetId="6">'10622007'!$C$3259:$F$3259</definedName>
    <definedName name="Ráckeresztúr">'10622006'!$C$3259:$F$3259</definedName>
    <definedName name="Ráckeve" localSheetId="6">'10622007'!$C$3260:$F$3260</definedName>
    <definedName name="Ráckeve">'10622006'!$C$3260:$F$3260</definedName>
    <definedName name="Rád" localSheetId="6">'10622007'!$C$3261:$F$3261</definedName>
    <definedName name="Rád">'10622006'!$C$3261:$F$3261</definedName>
    <definedName name="Rádfalva" localSheetId="6">'10622007'!$C$3262:$F$3262</definedName>
    <definedName name="Rádfalva">'10622006'!$C$3262:$F$3262</definedName>
    <definedName name="Rádóckölked" localSheetId="6">'10622007'!$C$3263:$F$3263</definedName>
    <definedName name="Rádóckölked">'10622006'!$C$3263:$F$3263</definedName>
    <definedName name="Radostyán" localSheetId="6">'10622007'!$C$3264:$F$3264</definedName>
    <definedName name="Radostyán">'10622006'!$C$3264:$F$3264</definedName>
    <definedName name="Ragály" localSheetId="6">'10622007'!$C$3265:$F$3265</definedName>
    <definedName name="Ragály">'10622006'!$C$3265:$F$3265</definedName>
    <definedName name="Rajka" localSheetId="6">'10622007'!$C$3266:$F$3266</definedName>
    <definedName name="Rajka">'10622006'!$C$3266:$F$3266</definedName>
    <definedName name="Rakaca" localSheetId="6">'10622007'!$C$3267:$F$3267</definedName>
    <definedName name="Rakaca">'10622006'!$C$3267:$F$3267</definedName>
    <definedName name="Rakacaszend" localSheetId="6">'10622007'!$C$3268:$F$3268</definedName>
    <definedName name="Rakacaszend">'10622006'!$C$3268:$F$3268</definedName>
    <definedName name="Rakamaz" localSheetId="6">'10622007'!$C$3269:$F$3269</definedName>
    <definedName name="Rakamaz">'10622006'!$C$3269:$F$3269</definedName>
    <definedName name="Rákóczibánya" localSheetId="6">'10622007'!$C$3270:$F$3270</definedName>
    <definedName name="Rákóczibánya">'10622006'!$C$3270:$F$3270</definedName>
    <definedName name="Rákóczifalva" localSheetId="6">'10622007'!$C$3271:$F$3271</definedName>
    <definedName name="Rákóczifalva">'10622006'!$C$3271:$F$3271</definedName>
    <definedName name="Rákócziújfalu" localSheetId="6">'10622007'!$C$3272:$F$3272</definedName>
    <definedName name="Rákócziújfalu">'10622006'!$C$3272:$F$3272</definedName>
    <definedName name="Ráksi" localSheetId="6">'10622007'!$C$3273:$F$3273</definedName>
    <definedName name="Ráksi">'10622006'!$C$3273:$F$3273</definedName>
    <definedName name="Ramocsa" localSheetId="6">'10622007'!$C$3274:$F$3274</definedName>
    <definedName name="Ramocsa">'10622006'!$C$3274:$F$3274</definedName>
    <definedName name="Ramocsaháza" localSheetId="6">'10622007'!$C$3275:$F$3275</definedName>
    <definedName name="Ramocsaháza">'10622006'!$C$3275:$F$3275</definedName>
    <definedName name="Rápolt" localSheetId="6">'10622007'!$C$3276:$F$3276</definedName>
    <definedName name="Rápolt">'10622006'!$C$3276:$F$3276</definedName>
    <definedName name="Raposka" localSheetId="6">'10622007'!$C$3277:$F$3277</definedName>
    <definedName name="Raposka">'10622006'!$C$3277:$F$3277</definedName>
    <definedName name="Rásonysápberencs" localSheetId="6">'10622007'!$C$3278:$F$3278</definedName>
    <definedName name="Rásonysápberencs">'10622006'!$C$3278:$F$3278</definedName>
    <definedName name="Rátka" localSheetId="6">'10622007'!$C$3279:$F$3279</definedName>
    <definedName name="Rátka">'10622006'!$C$3279:$F$3279</definedName>
    <definedName name="Rátót" localSheetId="6">'10622007'!$C$3280:$F$3280</definedName>
    <definedName name="Rátót">'10622006'!$C$3280:$F$3280</definedName>
    <definedName name="Ravazd" localSheetId="6">'10622007'!$C$3281:$F$3281</definedName>
    <definedName name="Ravazd">'10622006'!$C$3281:$F$3281</definedName>
    <definedName name="Recsk" localSheetId="6">'10622007'!$C$3282:$F$3282</definedName>
    <definedName name="Recsk">'10622006'!$C$3282:$F$3282</definedName>
    <definedName name="Réde" localSheetId="6">'10622007'!$C$3283:$F$3283</definedName>
    <definedName name="Réde">'10622006'!$C$3283:$F$3283</definedName>
    <definedName name="Rédics" localSheetId="6">'10622007'!$C$3284:$F$3284</definedName>
    <definedName name="Rédics">'10622006'!$C$3284:$F$3284</definedName>
    <definedName name="Regéc" localSheetId="6">'10622007'!$C$3285:$F$3285</definedName>
    <definedName name="Regéc">'10622006'!$C$3285:$F$3285</definedName>
    <definedName name="Regenye" localSheetId="6">'10622007'!$C$3286:$F$3286</definedName>
    <definedName name="Regenye">'10622006'!$C$3286:$F$3286</definedName>
    <definedName name="Regöly" localSheetId="6">'10622007'!$C$3287:$F$3287</definedName>
    <definedName name="Regöly">'10622006'!$C$3287:$F$3287</definedName>
    <definedName name="Rém" localSheetId="6">'10622007'!$C$3288:$F$3288</definedName>
    <definedName name="Rém">'10622006'!$C$3288:$F$3288</definedName>
    <definedName name="Remeteszőlős" localSheetId="6">'10622007'!$C$3289:$F$3289</definedName>
    <definedName name="Remeteszőlős">'10622006'!$C$3289:$F$3289</definedName>
    <definedName name="Répáshuta" localSheetId="6">'10622007'!$C$3290:$F$3290</definedName>
    <definedName name="Répáshuta">'10622006'!$C$3290:$F$3290</definedName>
    <definedName name="Répcelak" localSheetId="6">'10622007'!$C$3291:$F$3291</definedName>
    <definedName name="Répcelak">'10622006'!$C$3291:$F$3291</definedName>
    <definedName name="Répceszemere" localSheetId="6">'10622007'!$C$3292:$F$3292</definedName>
    <definedName name="Répceszemere">'10622006'!$C$3292:$F$3292</definedName>
    <definedName name="Répceszentgyörgy" localSheetId="6">'10622007'!$C$3293:$F$3293</definedName>
    <definedName name="Répceszentgyörgy">'10622006'!$C$3293:$F$3293</definedName>
    <definedName name="Répcevis" localSheetId="6">'10622007'!$C$3294:$F$3294</definedName>
    <definedName name="Répcevis">'10622006'!$C$3294:$F$3294</definedName>
    <definedName name="Resznek" localSheetId="6">'10622007'!$C$3295:$F$3295</definedName>
    <definedName name="Resznek">'10622006'!$C$3295:$F$3295</definedName>
    <definedName name="Rétalap" localSheetId="6">'10622007'!$C$3296:$F$3296</definedName>
    <definedName name="Rétalap">'10622006'!$C$3296:$F$3296</definedName>
    <definedName name="Rétközberencs" localSheetId="6">'10622007'!$C$3297:$F$3297</definedName>
    <definedName name="Rétközberencs">'10622006'!$C$3297:$F$3297</definedName>
    <definedName name="Rétság" localSheetId="6">'10622007'!$C$3298:$F$3298</definedName>
    <definedName name="Rétság">'10622006'!$C$3298:$F$3298</definedName>
    <definedName name="Révfülöp" localSheetId="6">'10622007'!$C$3299:$F$3299</definedName>
    <definedName name="Révfülöp">'10622006'!$C$3299:$F$3299</definedName>
    <definedName name="Révleányvár" localSheetId="6">'10622007'!$C$3300:$F$3300</definedName>
    <definedName name="Révleányvár">'10622006'!$C$3300:$F$3300</definedName>
    <definedName name="Rezi" localSheetId="6">'10622007'!$C$3301:$F$3301</definedName>
    <definedName name="Rezi">'10622006'!$C$3301:$F$3301</definedName>
    <definedName name="Ricse" localSheetId="6">'10622007'!$C$3302:$F$3302</definedName>
    <definedName name="Ricse">'10622006'!$C$3302:$F$3302</definedName>
    <definedName name="Rigács" localSheetId="6">'10622007'!$C$3303:$F$3303</definedName>
    <definedName name="Rigács">'10622006'!$C$3303:$F$3303</definedName>
    <definedName name="Rigyác" localSheetId="6">'10622007'!$C$3304:$F$3304</definedName>
    <definedName name="Rigyác">'10622006'!$C$3304:$F$3304</definedName>
    <definedName name="Rimóc" localSheetId="6">'10622007'!$C$3305:$F$3305</definedName>
    <definedName name="Rimóc">'10622006'!$C$3305:$F$3305</definedName>
    <definedName name="Rinyabesenyő" localSheetId="6">'10622007'!$C$3306:$F$3306</definedName>
    <definedName name="Rinyabesenyő">'10622006'!$C$3306:$F$3306</definedName>
    <definedName name="Rinyakovácsi" localSheetId="6">'10622007'!$C$3307:$F$3307</definedName>
    <definedName name="Rinyakovácsi">'10622006'!$C$3307:$F$3307</definedName>
    <definedName name="Rinyaszentkirály" localSheetId="6">'10622007'!$C$3308:$F$3308</definedName>
    <definedName name="Rinyaszentkirály">'10622006'!$C$3308:$F$3308</definedName>
    <definedName name="Rinyaújlak" localSheetId="6">'10622007'!$C$3309:$F$3309</definedName>
    <definedName name="Rinyaújlak">'10622006'!$C$3309:$F$3309</definedName>
    <definedName name="Rinyaújnép" localSheetId="6">'10622007'!$C$3310:$F$3310</definedName>
    <definedName name="Rinyaújnép">'10622006'!$C$3310:$F$3310</definedName>
    <definedName name="Rohod" localSheetId="6">'10622007'!$C$3311:$F$3311</definedName>
    <definedName name="Rohod">'10622006'!$C$3311:$F$3311</definedName>
    <definedName name="Románd" localSheetId="6">'10622007'!$C$3312:$F$3312</definedName>
    <definedName name="Románd">'10622006'!$C$3312:$F$3312</definedName>
    <definedName name="Romhány" localSheetId="6">'10622007'!$C$3313:$F$3313</definedName>
    <definedName name="Romhány">'10622006'!$C$3313:$F$3313</definedName>
    <definedName name="Romonya" localSheetId="6">'10622007'!$C$3314:$F$3314</definedName>
    <definedName name="Romonya">'10622006'!$C$3314:$F$3314</definedName>
    <definedName name="Rózsafa" localSheetId="6">'10622007'!$C$3315:$F$3315</definedName>
    <definedName name="Rózsafa">'10622006'!$C$3315:$F$3315</definedName>
    <definedName name="Rozsály" localSheetId="6">'10622007'!$C$3316:$F$3316</definedName>
    <definedName name="Rozsály">'10622006'!$C$3316:$F$3316</definedName>
    <definedName name="Rózsaszentmárton" localSheetId="6">'10622007'!$C$3317:$F$3317</definedName>
    <definedName name="Rózsaszentmárton">'10622006'!$C$3317:$F$3317</definedName>
    <definedName name="Röjtökmuzsaj" localSheetId="6">'10622007'!$C$3318:$F$3318</definedName>
    <definedName name="Röjtökmuzsaj">'10622006'!$C$3318:$F$3318</definedName>
    <definedName name="Rönök" localSheetId="6">'10622007'!$C$3319:$F$3319</definedName>
    <definedName name="Rönök">'10622006'!$C$3319:$F$3319</definedName>
    <definedName name="Röszke" localSheetId="6">'10622007'!$C$3320:$F$3320</definedName>
    <definedName name="Röszke">'10622006'!$C$3320:$F$3320</definedName>
    <definedName name="Rudabánya" localSheetId="6">'10622007'!$C$3321:$F$3321</definedName>
    <definedName name="Rudabánya">'10622006'!$C$3321:$F$3321</definedName>
    <definedName name="Rudolftelep" localSheetId="6">'10622007'!$C$3322:$F$3322</definedName>
    <definedName name="Rudolftelep">'10622006'!$C$3322:$F$3322</definedName>
    <definedName name="Rum" localSheetId="6">'10622007'!$C$3323:$F$3323</definedName>
    <definedName name="Rum">'10622006'!$C$3323:$F$3323</definedName>
    <definedName name="Ruzsa" localSheetId="6">'10622007'!$C$3324:$F$3324</definedName>
    <definedName name="Ruzsa">'10622006'!$C$3324:$F$3324</definedName>
    <definedName name="Ságújfalu" localSheetId="6">'10622007'!$C$3325:$F$3325</definedName>
    <definedName name="Ságújfalu">'10622006'!$C$3325:$F$3325</definedName>
    <definedName name="Ságvár" localSheetId="6">'10622007'!$C$3326:$F$3326</definedName>
    <definedName name="Ságvár">'10622006'!$C$3326:$F$3326</definedName>
    <definedName name="Sajóbábony" localSheetId="6">'10622007'!$C$3327:$F$3327</definedName>
    <definedName name="Sajóbábony">'10622006'!$C$3327:$F$3327</definedName>
    <definedName name="Sajóecseg" localSheetId="6">'10622007'!$C$3328:$F$3328</definedName>
    <definedName name="Sajóecseg">'10622006'!$C$3328:$F$3328</definedName>
    <definedName name="Sajógalgóc" localSheetId="6">'10622007'!$C$3329:$F$3329</definedName>
    <definedName name="Sajógalgóc">'10622006'!$C$3329:$F$3329</definedName>
    <definedName name="Sajóhídvég" localSheetId="6">'10622007'!$C$3330:$F$3330</definedName>
    <definedName name="Sajóhídvég">'10622006'!$C$3330:$F$3330</definedName>
    <definedName name="Sajóivánka" localSheetId="6">'10622007'!$C$3331:$F$3331</definedName>
    <definedName name="Sajóivánka">'10622006'!$C$3331:$F$3331</definedName>
    <definedName name="Sajókápolna" localSheetId="6">'10622007'!$C$3332:$F$3332</definedName>
    <definedName name="Sajókápolna">'10622006'!$C$3332:$F$3332</definedName>
    <definedName name="Sajókaza" localSheetId="6">'10622007'!$C$3333:$F$3333</definedName>
    <definedName name="Sajókaza">'10622006'!$C$3333:$F$3333</definedName>
    <definedName name="Sajókeresztúr" localSheetId="6">'10622007'!$C$3334:$F$3334</definedName>
    <definedName name="Sajókeresztúr">'10622006'!$C$3334:$F$3334</definedName>
    <definedName name="Sajólád" localSheetId="6">'10622007'!$C$3335:$F$3335</definedName>
    <definedName name="Sajólád">'10622006'!$C$3335:$F$3335</definedName>
    <definedName name="Sajólászlófalva" localSheetId="6">'10622007'!$C$3336:$F$3336</definedName>
    <definedName name="Sajólászlófalva">'10622006'!$C$3336:$F$3336</definedName>
    <definedName name="Sajómercse" localSheetId="6">'10622007'!$C$3337:$F$3337</definedName>
    <definedName name="Sajómercse">'10622006'!$C$3337:$F$3337</definedName>
    <definedName name="Sajónémeti" localSheetId="6">'10622007'!$C$3338:$F$3338</definedName>
    <definedName name="Sajónémeti">'10622006'!$C$3338:$F$3338</definedName>
    <definedName name="Sajóörös" localSheetId="6">'10622007'!$C$3339:$F$3339</definedName>
    <definedName name="Sajóörös">'10622006'!$C$3339:$F$3339</definedName>
    <definedName name="Sajópálfala" localSheetId="6">'10622007'!$C$3340:$F$3340</definedName>
    <definedName name="Sajópálfala">'10622006'!$C$3340:$F$3340</definedName>
    <definedName name="Sajópetri" localSheetId="6">'10622007'!$C$3341:$F$3341</definedName>
    <definedName name="Sajópetri">'10622006'!$C$3341:$F$3341</definedName>
    <definedName name="Sajópüspöki" localSheetId="6">'10622007'!$C$3342:$F$3342</definedName>
    <definedName name="Sajópüspöki">'10622006'!$C$3342:$F$3342</definedName>
    <definedName name="Sajósenye" localSheetId="6">'10622007'!$C$3343:$F$3343</definedName>
    <definedName name="Sajósenye">'10622006'!$C$3343:$F$3343</definedName>
    <definedName name="Sajószentpéter" localSheetId="6">'10622007'!$C$3344:$F$3344</definedName>
    <definedName name="Sajószentpéter">'10622006'!$C$3344:$F$3344</definedName>
    <definedName name="Sajószöged" localSheetId="6">'10622007'!$C$3345:$F$3345</definedName>
    <definedName name="Sajószöged">'10622006'!$C$3345:$F$3345</definedName>
    <definedName name="Sajóvámos" localSheetId="6">'10622007'!$C$3346:$F$3346</definedName>
    <definedName name="Sajóvámos">'10622006'!$C$3346:$F$3346</definedName>
    <definedName name="Sajóvelezd" localSheetId="6">'10622007'!$C$3347:$F$3347</definedName>
    <definedName name="Sajóvelezd">'10622006'!$C$3347:$F$3347</definedName>
    <definedName name="Sajtoskál" localSheetId="6">'10622007'!$C$3348:$F$3348</definedName>
    <definedName name="Sajtoskál">'10622006'!$C$3348:$F$3348</definedName>
    <definedName name="Salföld" localSheetId="6">'10622007'!$C$3349:$F$3349</definedName>
    <definedName name="Salföld">'10622006'!$C$3349:$F$3349</definedName>
    <definedName name="Salgótarján" localSheetId="6">'10622007'!$C$3350:$F$3350</definedName>
    <definedName name="Salgótarján">'10622006'!$C$3350:$F$3350</definedName>
    <definedName name="Salköveskút" localSheetId="6">'10622007'!$C$3351:$F$3351</definedName>
    <definedName name="Salköveskút">'10622006'!$C$3351:$F$3351</definedName>
    <definedName name="Salomvár" localSheetId="6">'10622007'!$C$3352:$F$3352</definedName>
    <definedName name="Salomvár">'10622006'!$C$3352:$F$3352</definedName>
    <definedName name="Sály" localSheetId="6">'10622007'!$C$3353:$F$3353</definedName>
    <definedName name="Sály">'10622006'!$C$3353:$F$3353</definedName>
    <definedName name="Sámod" localSheetId="6">'10622007'!$C$3354:$F$3354</definedName>
    <definedName name="Sámod">'10622006'!$C$3354:$F$3354</definedName>
    <definedName name="Sámsonháza" localSheetId="6">'10622007'!$C$3355:$F$3355</definedName>
    <definedName name="Sámsonháza">'10622006'!$C$3355:$F$3355</definedName>
    <definedName name="Sand" localSheetId="6">'10622007'!$C$3356:$F$3356</definedName>
    <definedName name="Sand">'10622006'!$C$3356:$F$3356</definedName>
    <definedName name="Sándorfalva" localSheetId="6">'10622007'!$C$3357:$F$3357</definedName>
    <definedName name="Sándorfalva">'10622006'!$C$3357:$F$3357</definedName>
    <definedName name="Sántos" localSheetId="6">'10622007'!$C$3358:$F$3358</definedName>
    <definedName name="Sántos">'10622006'!$C$3358:$F$3358</definedName>
    <definedName name="Sáp" localSheetId="6">'10622007'!$C$3359:$F$3359</definedName>
    <definedName name="Sáp">'10622006'!$C$3359:$F$3359</definedName>
    <definedName name="Sáránd" localSheetId="6">'10622007'!$C$3360:$F$3360</definedName>
    <definedName name="Sáránd">'10622006'!$C$3360:$F$3360</definedName>
    <definedName name="Sárazsadány" localSheetId="6">'10622007'!$C$3361:$F$3361</definedName>
    <definedName name="Sárazsadány">'10622006'!$C$3361:$F$3361</definedName>
    <definedName name="Sárbogárd" localSheetId="6">'10622007'!$C$3362:$F$3362</definedName>
    <definedName name="Sárbogárd">'10622006'!$C$3362:$F$3362</definedName>
    <definedName name="Sáregres" localSheetId="6">'10622007'!$C$3363:$F$3363</definedName>
    <definedName name="Sáregres">'10622006'!$C$3363:$F$3363</definedName>
    <definedName name="Sárfimizdó" localSheetId="6">'10622007'!$C$3364:$F$3364</definedName>
    <definedName name="Sárfimizdó">'10622006'!$C$3364:$F$3364</definedName>
    <definedName name="Sárhida" localSheetId="6">'10622007'!$C$3365:$F$3365</definedName>
    <definedName name="Sárhida">'10622006'!$C$3365:$F$3365</definedName>
    <definedName name="Sárisáp" localSheetId="6">'10622007'!$C$3366:$F$3366</definedName>
    <definedName name="Sárisáp">'10622006'!$C$3366:$F$3366</definedName>
    <definedName name="Sarkad" localSheetId="6">'10622007'!$C$3367:$F$3367</definedName>
    <definedName name="Sarkad">'10622006'!$C$3367:$F$3367</definedName>
    <definedName name="Sarkadkeresztúr" localSheetId="6">'10622007'!$C$3368:$F$3368</definedName>
    <definedName name="Sarkadkeresztúr">'10622006'!$C$3368:$F$3368</definedName>
    <definedName name="Sárkeresztes" localSheetId="6">'10622007'!$C$3369:$F$3369</definedName>
    <definedName name="Sárkeresztes">'10622006'!$C$3369:$F$3369</definedName>
    <definedName name="Sárkeresztúr" localSheetId="6">'10622007'!$C$3370:$F$3370</definedName>
    <definedName name="Sárkeresztúr">'10622006'!$C$3370:$F$3370</definedName>
    <definedName name="Sárkeszi" localSheetId="6">'10622007'!$C$3371:$F$3371</definedName>
    <definedName name="Sárkeszi">'10622006'!$C$3371:$F$3371</definedName>
    <definedName name="Sármellék" localSheetId="6">'10622007'!$C$3372:$F$3372</definedName>
    <definedName name="Sármellék">'10622006'!$C$3372:$F$3372</definedName>
    <definedName name="Sárok" localSheetId="6">'10622007'!$C$3373:$F$3373</definedName>
    <definedName name="Sárok">'10622006'!$C$3373:$F$3373</definedName>
    <definedName name="Sárosd" localSheetId="6">'10622007'!$C$3374:$F$3374</definedName>
    <definedName name="Sárosd">'10622006'!$C$3374:$F$3374</definedName>
    <definedName name="Sárospatak" localSheetId="6">'10622007'!$C$3375:$F$3375</definedName>
    <definedName name="Sárospatak">'10622006'!$C$3375:$F$3375</definedName>
    <definedName name="Sárpilis" localSheetId="6">'10622007'!$C$3376:$F$3376</definedName>
    <definedName name="Sárpilis">'10622006'!$C$3376:$F$3376</definedName>
    <definedName name="Sárrétudvari" localSheetId="6">'10622007'!$C$3377:$F$3377</definedName>
    <definedName name="Sárrétudvari">'10622006'!$C$3377:$F$3377</definedName>
    <definedName name="Sarród" localSheetId="6">'10622007'!$C$3378:$F$3378</definedName>
    <definedName name="Sarród">'10622006'!$C$3378:$F$3378</definedName>
    <definedName name="Sárszentágota" localSheetId="6">'10622007'!$C$3379:$F$3379</definedName>
    <definedName name="Sárszentágota">'10622006'!$C$3379:$F$3379</definedName>
    <definedName name="Sárszentlőrinc" localSheetId="6">'10622007'!$C$3380:$F$3380</definedName>
    <definedName name="Sárszentlőrinc">'10622006'!$C$3380:$F$3380</definedName>
    <definedName name="Sárszentmihály" localSheetId="6">'10622007'!$C$3381:$F$3381</definedName>
    <definedName name="Sárszentmihály">'10622006'!$C$3381:$F$3381</definedName>
    <definedName name="Sarud" localSheetId="6">'10622007'!$C$3382:$F$3382</definedName>
    <definedName name="Sarud">'10622006'!$C$3382:$F$3382</definedName>
    <definedName name="Sárvár" localSheetId="6">'10622007'!$C$3383:$F$3383</definedName>
    <definedName name="Sárvár">'10622006'!$C$3383:$F$3383</definedName>
    <definedName name="Sásd" localSheetId="6">'10622007'!$C$3384:$F$3384</definedName>
    <definedName name="Sásd">'10622006'!$C$3384:$F$3384</definedName>
    <definedName name="Sáska" localSheetId="6">'10622007'!$C$3385:$F$3385</definedName>
    <definedName name="Sáska">'10622006'!$C$3385:$F$3385</definedName>
    <definedName name="Sáta" localSheetId="6">'10622007'!$C$3386:$F$3386</definedName>
    <definedName name="Sáta">'10622006'!$C$3386:$F$3386</definedName>
    <definedName name="Sátoraljaújhely" localSheetId="6">'10622007'!$C$3387:$F$3387</definedName>
    <definedName name="Sátoraljaújhely">'10622006'!$C$3387:$F$3387</definedName>
    <definedName name="Sátorhely" localSheetId="6">'10622007'!$C$3388:$F$3388</definedName>
    <definedName name="Sátorhely">'10622006'!$C$3388:$F$3388</definedName>
    <definedName name="Sávoly" localSheetId="6">'10622007'!$C$3389:$F$3389</definedName>
    <definedName name="Sávoly">'10622006'!$C$3389:$F$3389</definedName>
    <definedName name="Sé" localSheetId="6">'10622007'!$C$3390:$F$3390</definedName>
    <definedName name="Sé">'10622006'!$C$3390:$F$3390</definedName>
    <definedName name="Segesd" localSheetId="6">'10622007'!$C$3391:$F$3391</definedName>
    <definedName name="Segesd">'10622006'!$C$3391:$F$3391</definedName>
    <definedName name="Selyeb" localSheetId="6">'10622007'!$C$3392:$F$3392</definedName>
    <definedName name="Selyeb">'10622006'!$C$3392:$F$3392</definedName>
    <definedName name="Sellye" localSheetId="6">'10622007'!$C$3393:$F$3393</definedName>
    <definedName name="Sellye">'10622006'!$C$3393:$F$3393</definedName>
    <definedName name="Semjén" localSheetId="6">'10622007'!$C$3394:$F$3394</definedName>
    <definedName name="Semjén">'10622006'!$C$3394:$F$3394</definedName>
    <definedName name="Semjénháza" localSheetId="6">'10622007'!$C$3395:$F$3395</definedName>
    <definedName name="Semjénháza">'10622006'!$C$3395:$F$3395</definedName>
    <definedName name="Sénye" localSheetId="6">'10622007'!$C$3396:$F$3396</definedName>
    <definedName name="Sénye">'10622006'!$C$3396:$F$3396</definedName>
    <definedName name="Sényő" localSheetId="6">'10622007'!$C$3397:$F$3397</definedName>
    <definedName name="Sényő">'10622006'!$C$3397:$F$3397</definedName>
    <definedName name="Seregélyes" localSheetId="6">'10622007'!$C$3398:$F$3398</definedName>
    <definedName name="Seregélyes">'10622006'!$C$3398:$F$3398</definedName>
    <definedName name="Serényfalva" localSheetId="6">'10622007'!$C$3399:$F$3399</definedName>
    <definedName name="Serényfalva">'10622006'!$C$3399:$F$3399</definedName>
    <definedName name="Sérsekszőlős" localSheetId="6">'10622007'!$C$3400:$F$3400</definedName>
    <definedName name="Sérsekszőlős">'10622006'!$C$3400:$F$3400</definedName>
    <definedName name="Sikátor" localSheetId="6">'10622007'!$C$3401:$F$3401</definedName>
    <definedName name="Sikátor">'10622006'!$C$3401:$F$3401</definedName>
    <definedName name="Siklós" localSheetId="6">'10622007'!$C$3402:$F$3402</definedName>
    <definedName name="Siklós">'10622006'!$C$3402:$F$3402</definedName>
    <definedName name="Siklósbodony" localSheetId="6">'10622007'!$C$3403:$F$3403</definedName>
    <definedName name="Siklósbodony">'10622006'!$C$3403:$F$3403</definedName>
    <definedName name="Siklósnagyfalu" localSheetId="6">'10622007'!$C$3404:$F$3404</definedName>
    <definedName name="Siklósnagyfalu">'10622006'!$C$3404:$F$3404</definedName>
    <definedName name="Sima" localSheetId="6">'10622007'!$C$3405:$F$3405</definedName>
    <definedName name="Sima">'10622006'!$C$3405:$F$3405</definedName>
    <definedName name="Simaság" localSheetId="6">'10622007'!$C$3406:$F$3406</definedName>
    <definedName name="Simaság">'10622006'!$C$3406:$F$3406</definedName>
    <definedName name="Simonfa" localSheetId="6">'10622007'!$C$3407:$F$3407</definedName>
    <definedName name="Simonfa">'10622006'!$C$3407:$F$3407</definedName>
    <definedName name="Simontornya" localSheetId="6">'10622007'!$C$3408:$F$3408</definedName>
    <definedName name="Simontornya">'10622006'!$C$3408:$F$3408</definedName>
    <definedName name="Sióagárd" localSheetId="6">'10622007'!$C$3409:$F$3409</definedName>
    <definedName name="Sióagárd">'10622006'!$C$3409:$F$3409</definedName>
    <definedName name="Siófok" localSheetId="6">'10622007'!$C$3410:$F$3410</definedName>
    <definedName name="Siófok">'10622006'!$C$3410:$F$3410</definedName>
    <definedName name="Siójut" localSheetId="6">'10622007'!$C$3411:$F$3411</definedName>
    <definedName name="Siójut">'10622006'!$C$3411:$F$3411</definedName>
    <definedName name="Sirok" localSheetId="6">'10622007'!$C$3412:$F$3412</definedName>
    <definedName name="Sirok">'10622006'!$C$3412:$F$3412</definedName>
    <definedName name="Sitke" localSheetId="6">'10622007'!$C$3413:$F$3413</definedName>
    <definedName name="Sitke">'10622006'!$C$3413:$F$3413</definedName>
    <definedName name="Sobor" localSheetId="6">'10622007'!$C$3414:$F$3414</definedName>
    <definedName name="Sobor">'10622006'!$C$3414:$F$3414</definedName>
    <definedName name="Sokorópátka" localSheetId="6">'10622007'!$C$3415:$F$3415</definedName>
    <definedName name="Sokorópátka">'10622006'!$C$3415:$F$3415</definedName>
    <definedName name="Solt" localSheetId="6">'10622007'!$C$3416:$F$3416</definedName>
    <definedName name="Solt">'10622006'!$C$3416:$F$3416</definedName>
    <definedName name="Soltszentimre" localSheetId="6">'10622007'!$C$3417:$F$3417</definedName>
    <definedName name="Soltszentimre">'10622006'!$C$3417:$F$3417</definedName>
    <definedName name="Soltvadkert" localSheetId="6">'10622007'!$C$3418:$F$3418</definedName>
    <definedName name="Soltvadkert">'10622006'!$C$3418:$F$3418</definedName>
    <definedName name="Sóly" localSheetId="6">'10622007'!$C$3419:$F$3419</definedName>
    <definedName name="Sóly">'10622006'!$C$3419:$F$3419</definedName>
    <definedName name="Solymár" localSheetId="6">'10622007'!$C$3420:$F$3420</definedName>
    <definedName name="Solymár">'10622006'!$C$3420:$F$3420</definedName>
    <definedName name="Som" localSheetId="6">'10622007'!$C$3421:$F$3421</definedName>
    <definedName name="Som">'10622006'!$C$3421:$F$3421</definedName>
    <definedName name="Somberek" localSheetId="6">'10622007'!$C$3422:$F$3422</definedName>
    <definedName name="Somberek">'10622006'!$C$3422:$F$3422</definedName>
    <definedName name="Somlójenő" localSheetId="6">'10622007'!$C$3423:$F$3423</definedName>
    <definedName name="Somlójenő">'10622006'!$C$3423:$F$3423</definedName>
    <definedName name="Somlószőlős" localSheetId="6">'10622007'!$C$3424:$F$3424</definedName>
    <definedName name="Somlószőlős">'10622006'!$C$3424:$F$3424</definedName>
    <definedName name="Somlóvásárhely" localSheetId="6">'10622007'!$C$3425:$F$3425</definedName>
    <definedName name="Somlóvásárhely">'10622006'!$C$3425:$F$3425</definedName>
    <definedName name="Somlóvecse" localSheetId="6">'10622007'!$C$3426:$F$3426</definedName>
    <definedName name="Somlóvecse">'10622006'!$C$3426:$F$3426</definedName>
    <definedName name="Somodor" localSheetId="6">'10622007'!$C$3427:$F$3427</definedName>
    <definedName name="Somodor">'10622006'!$C$3427:$F$3427</definedName>
    <definedName name="Somogyacsa" localSheetId="6">'10622007'!$C$3428:$F$3428</definedName>
    <definedName name="Somogyacsa">'10622006'!$C$3428:$F$3428</definedName>
    <definedName name="Somogyapáti" localSheetId="6">'10622007'!$C$3429:$F$3429</definedName>
    <definedName name="Somogyapáti">'10622006'!$C$3429:$F$3429</definedName>
    <definedName name="Somogyaracs" localSheetId="6">'10622007'!$C$3430:$F$3430</definedName>
    <definedName name="Somogyaracs">'10622006'!$C$3430:$F$3430</definedName>
    <definedName name="Somogyaszaló" localSheetId="6">'10622007'!$C$3431:$F$3431</definedName>
    <definedName name="Somogyaszaló">'10622006'!$C$3431:$F$3431</definedName>
    <definedName name="Somogybabod" localSheetId="6">'10622007'!$C$3432:$F$3432</definedName>
    <definedName name="Somogybabod">'10622006'!$C$3432:$F$3432</definedName>
    <definedName name="Somogybükkösd" localSheetId="6">'10622007'!$C$3433:$F$3433</definedName>
    <definedName name="Somogybükkösd">'10622006'!$C$3433:$F$3433</definedName>
    <definedName name="Somogycsicsó" localSheetId="6">'10622007'!$C$3434:$F$3434</definedName>
    <definedName name="Somogycsicsó">'10622006'!$C$3434:$F$3434</definedName>
    <definedName name="Somogydöröcske" localSheetId="6">'10622007'!$C$3435:$F$3435</definedName>
    <definedName name="Somogydöröcske">'10622006'!$C$3435:$F$3435</definedName>
    <definedName name="Somogyegres" localSheetId="6">'10622007'!$C$3436:$F$3436</definedName>
    <definedName name="Somogyegres">'10622006'!$C$3436:$F$3436</definedName>
    <definedName name="Somogyfajsz" localSheetId="6">'10622007'!$C$3437:$F$3437</definedName>
    <definedName name="Somogyfajsz">'10622006'!$C$3437:$F$3437</definedName>
    <definedName name="Somogygeszti" localSheetId="6">'10622007'!$C$3438:$F$3438</definedName>
    <definedName name="Somogygeszti">'10622006'!$C$3438:$F$3438</definedName>
    <definedName name="Somogyhárságy" localSheetId="6">'10622007'!$C$3439:$F$3439</definedName>
    <definedName name="Somogyhárságy">'10622006'!$C$3439:$F$3439</definedName>
    <definedName name="Somogyhatvan" localSheetId="6">'10622007'!$C$3440:$F$3440</definedName>
    <definedName name="Somogyhatvan">'10622006'!$C$3440:$F$3440</definedName>
    <definedName name="Somogyjád" localSheetId="6">'10622007'!$C$3441:$F$3441</definedName>
    <definedName name="Somogyjád">'10622006'!$C$3441:$F$3441</definedName>
    <definedName name="Somogymeggyes" localSheetId="6">'10622007'!$C$3442:$F$3442</definedName>
    <definedName name="Somogymeggyes">'10622006'!$C$3442:$F$3442</definedName>
    <definedName name="Somogysámson" localSheetId="6">'10622007'!$C$3443:$F$3443</definedName>
    <definedName name="Somogysámson">'10622006'!$C$3443:$F$3443</definedName>
    <definedName name="Somogysárd" localSheetId="6">'10622007'!$C$3444:$F$3444</definedName>
    <definedName name="Somogysárd">'10622006'!$C$3444:$F$3444</definedName>
    <definedName name="Somogysimonyi" localSheetId="6">'10622007'!$C$3445:$F$3445</definedName>
    <definedName name="Somogysimonyi">'10622006'!$C$3445:$F$3445</definedName>
    <definedName name="Somogyszentpál" localSheetId="6">'10622007'!$C$3446:$F$3446</definedName>
    <definedName name="Somogyszentpál">'10622006'!$C$3446:$F$3446</definedName>
    <definedName name="Somogyszil" localSheetId="6">'10622007'!$C$3447:$F$3447</definedName>
    <definedName name="Somogyszil">'10622006'!$C$3447:$F$3447</definedName>
    <definedName name="Somogyszob" localSheetId="6">'10622007'!$C$3448:$F$3448</definedName>
    <definedName name="Somogyszob">'10622006'!$C$3448:$F$3448</definedName>
    <definedName name="Somogytúr" localSheetId="6">'10622007'!$C$3449:$F$3449</definedName>
    <definedName name="Somogytúr">'10622006'!$C$3449:$F$3449</definedName>
    <definedName name="Somogyudvarhely" localSheetId="6">'10622007'!$C$3450:$F$3450</definedName>
    <definedName name="Somogyudvarhely">'10622006'!$C$3450:$F$3450</definedName>
    <definedName name="Somogyvámos" localSheetId="6">'10622007'!$C$3451:$F$3451</definedName>
    <definedName name="Somogyvámos">'10622006'!$C$3451:$F$3451</definedName>
    <definedName name="Somogyvár" localSheetId="6">'10622007'!$C$3452:$F$3452</definedName>
    <definedName name="Somogyvár">'10622006'!$C$3452:$F$3452</definedName>
    <definedName name="Somogyviszló" localSheetId="6">'10622007'!$C$3453:$F$3453</definedName>
    <definedName name="Somogyviszló">'10622006'!$C$3453:$F$3453</definedName>
    <definedName name="Somogyzsitfa" localSheetId="6">'10622007'!$C$3454:$F$3454</definedName>
    <definedName name="Somogyzsitfa">'10622006'!$C$3454:$F$3454</definedName>
    <definedName name="Somoskőújfalu" localSheetId="6">'10622007'!$C$3455:$F$3455</definedName>
    <definedName name="Somoskőújfalu">'10622006'!$C$3455:$F$3455</definedName>
    <definedName name="Sonkád" localSheetId="6">'10622007'!$C$3456:$F$3456</definedName>
    <definedName name="Sonkád">'10622006'!$C$3456:$F$3456</definedName>
    <definedName name="Soponya" localSheetId="6">'10622007'!$C$3457:$F$3457</definedName>
    <definedName name="Soponya">'10622006'!$C$3457:$F$3457</definedName>
    <definedName name="Sopron" localSheetId="6">'10622007'!$C$3458:$F$3458</definedName>
    <definedName name="Sopron">'10622006'!$C$3458:$F$3458</definedName>
    <definedName name="Sopronhorpács" localSheetId="6">'10622007'!$C$3459:$F$3459</definedName>
    <definedName name="Sopronhorpács">'10622006'!$C$3459:$F$3459</definedName>
    <definedName name="Sopronkövesd" localSheetId="6">'10622007'!$C$3460:$F$3460</definedName>
    <definedName name="Sopronkövesd">'10622006'!$C$3460:$F$3460</definedName>
    <definedName name="Sopronnémeti" localSheetId="6">'10622007'!$C$3461:$F$3461</definedName>
    <definedName name="Sopronnémeti">'10622006'!$C$3461:$F$3461</definedName>
    <definedName name="Sorkifalud" localSheetId="6">'10622007'!$C$3462:$F$3462</definedName>
    <definedName name="Sorkifalud">'10622006'!$C$3462:$F$3462</definedName>
    <definedName name="Sorkikápolna" localSheetId="6">'10622007'!$C$3463:$F$3463</definedName>
    <definedName name="Sorkikápolna">'10622006'!$C$3463:$F$3463</definedName>
    <definedName name="Sormás" localSheetId="6">'10622007'!$C$3464:$F$3464</definedName>
    <definedName name="Sormás">'10622006'!$C$3464:$F$3464</definedName>
    <definedName name="Sorokpolány" localSheetId="6">'10622007'!$C$3465:$F$3465</definedName>
    <definedName name="Sorokpolány">'10622006'!$C$3465:$F$3465</definedName>
    <definedName name="Sóshartyán" localSheetId="6">'10622007'!$C$3466:$F$3466</definedName>
    <definedName name="Sóshartyán">'10622006'!$C$3466:$F$3466</definedName>
    <definedName name="Sóskút" localSheetId="6">'10622007'!$C$3467:$F$3467</definedName>
    <definedName name="Sóskút">'10622006'!$C$3467:$F$3467</definedName>
    <definedName name="Sóstófalva" localSheetId="6">'10622007'!$C$3468:$F$3468</definedName>
    <definedName name="Sóstófalva">'10622006'!$C$3468:$F$3468</definedName>
    <definedName name="Sósvertike" localSheetId="6">'10622007'!$C$3469:$F$3469</definedName>
    <definedName name="Sósvertike">'10622006'!$C$3469:$F$3469</definedName>
    <definedName name="Sótony" localSheetId="6">'10622007'!$C$3470:$F$3470</definedName>
    <definedName name="Sótony">'10622006'!$C$3470:$F$3470</definedName>
    <definedName name="Söjtör" localSheetId="6">'10622007'!$C$3471:$F$3471</definedName>
    <definedName name="Söjtör">'10622006'!$C$3471:$F$3471</definedName>
    <definedName name="Söpte" localSheetId="6">'10622007'!$C$3472:$F$3472</definedName>
    <definedName name="Söpte">'10622006'!$C$3472:$F$3472</definedName>
    <definedName name="Söréd" localSheetId="6">'10622007'!$C$3473:$F$3473</definedName>
    <definedName name="Söréd">'10622006'!$C$3473:$F$3473</definedName>
    <definedName name="Sukoró" localSheetId="6">'10622007'!$C$3474:$F$3474</definedName>
    <definedName name="Sukoró">'10622006'!$C$3474:$F$3474</definedName>
    <definedName name="Sumony" localSheetId="6">'10622007'!$C$3475:$F$3475</definedName>
    <definedName name="Sumony">'10622006'!$C$3475:$F$3475</definedName>
    <definedName name="Súr" localSheetId="6">'10622007'!$C$3476:$F$3476</definedName>
    <definedName name="Súr">'10622006'!$C$3476:$F$3476</definedName>
    <definedName name="Surd" localSheetId="6">'10622007'!$C$3477:$F$3477</definedName>
    <definedName name="Surd">'10622006'!$C$3477:$F$3477</definedName>
    <definedName name="Sükösd" localSheetId="6">'10622007'!$C$3478:$F$3478</definedName>
    <definedName name="Sükösd">'10622006'!$C$3478:$F$3478</definedName>
    <definedName name="Sülysáp" localSheetId="6">'10622007'!$C$3479:$F$3479</definedName>
    <definedName name="Sülysáp">'10622006'!$C$3479:$F$3479</definedName>
    <definedName name="Sümeg" localSheetId="6">'10622007'!$C$3480:$F$3480</definedName>
    <definedName name="Sümeg">'10622006'!$C$3480:$F$3480</definedName>
    <definedName name="Sümegcsehi" localSheetId="6">'10622007'!$C$3481:$F$3481</definedName>
    <definedName name="Sümegcsehi">'10622006'!$C$3481:$F$3481</definedName>
    <definedName name="Sümegprága" localSheetId="6">'10622007'!$C$3482:$F$3482</definedName>
    <definedName name="Sümegprága">'10622006'!$C$3482:$F$3482</definedName>
    <definedName name="Süttő" localSheetId="6">'10622007'!$C$3483:$F$3483</definedName>
    <definedName name="Süttő">'10622006'!$C$3483:$F$3483</definedName>
    <definedName name="Szabadbattyán" localSheetId="6">'10622007'!$C$3484:$F$3484</definedName>
    <definedName name="Szabadbattyán">'10622006'!$C$3484:$F$3484</definedName>
    <definedName name="Szabadegyháza" localSheetId="6">'10622007'!$C$3485:$F$3485</definedName>
    <definedName name="Szabadegyháza">'10622006'!$C$3485:$F$3485</definedName>
    <definedName name="Szabadhídvég" localSheetId="6">'10622007'!$C$3486:$F$3486</definedName>
    <definedName name="Szabadhídvég">'10622006'!$C$3486:$F$3486</definedName>
    <definedName name="Szabadi" localSheetId="6">'10622007'!$C$3487:$F$3487</definedName>
    <definedName name="Szabadi">'10622006'!$C$3487:$F$3487</definedName>
    <definedName name="Szabadkígyós" localSheetId="6">'10622007'!$C$3488:$F$3488</definedName>
    <definedName name="Szabadkígyós">'10622006'!$C$3488:$F$3488</definedName>
    <definedName name="Szabadszállás" localSheetId="6">'10622007'!$C$3489:$F$3489</definedName>
    <definedName name="Szabadszállás">'10622006'!$C$3489:$F$3489</definedName>
    <definedName name="Szabadszentkirály" localSheetId="6">'10622007'!$C$3490:$F$3490</definedName>
    <definedName name="Szabadszentkirály">'10622006'!$C$3490:$F$3490</definedName>
    <definedName name="Szabás" localSheetId="6">'10622007'!$C$3491:$F$3491</definedName>
    <definedName name="Szabás">'10622006'!$C$3491:$F$3491</definedName>
    <definedName name="Szabolcs" localSheetId="6">'10622007'!$C$3492:$F$3492</definedName>
    <definedName name="Szabolcs">'10622006'!$C$3492:$F$3492</definedName>
    <definedName name="Szabolcsbáka" localSheetId="6">'10622007'!$C$3493:$F$3493</definedName>
    <definedName name="Szabolcsbáka">'10622006'!$C$3493:$F$3493</definedName>
    <definedName name="Szabolcsveresmart" localSheetId="6">'10622007'!$C$3494:$F$3494</definedName>
    <definedName name="Szabolcsveresmart">'10622006'!$C$3494:$F$3494</definedName>
    <definedName name="Szada" localSheetId="6">'10622007'!$C$3495:$F$3495</definedName>
    <definedName name="Szada">'10622006'!$C$3495:$F$3495</definedName>
    <definedName name="Szágy" localSheetId="6">'10622007'!$C$3496:$F$3496</definedName>
    <definedName name="Szágy">'10622006'!$C$3496:$F$3496</definedName>
    <definedName name="Szajk" localSheetId="6">'10622007'!$C$3497:$F$3497</definedName>
    <definedName name="Szajk">'10622006'!$C$3497:$F$3497</definedName>
    <definedName name="Szajla" localSheetId="6">'10622007'!$C$3498:$F$3498</definedName>
    <definedName name="Szajla">'10622006'!$C$3498:$F$3498</definedName>
    <definedName name="Szajol" localSheetId="6">'10622007'!$C$3499:$F$3499</definedName>
    <definedName name="Szajol">'10622006'!$C$3499:$F$3499</definedName>
    <definedName name="Szakácsi" localSheetId="6">'10622007'!$C$3500:$F$3500</definedName>
    <definedName name="Szakácsi">'10622006'!$C$3500:$F$3500</definedName>
    <definedName name="Szakadát" localSheetId="6">'10622007'!$C$3501:$F$3501</definedName>
    <definedName name="Szakadát">'10622006'!$C$3501:$F$3501</definedName>
    <definedName name="Szakáld" localSheetId="6">'10622007'!$C$3502:$F$3502</definedName>
    <definedName name="Szakáld">'10622006'!$C$3502:$F$3502</definedName>
    <definedName name="Szakály" localSheetId="6">'10622007'!$C$3503:$F$3503</definedName>
    <definedName name="Szakály">'10622006'!$C$3503:$F$3503</definedName>
    <definedName name="Szakcs" localSheetId="6">'10622007'!$C$3504:$F$3504</definedName>
    <definedName name="Szakcs">'10622006'!$C$3504:$F$3504</definedName>
    <definedName name="Szakmár" localSheetId="6">'10622007'!$C$3505:$F$3505</definedName>
    <definedName name="Szakmár">'10622006'!$C$3505:$F$3505</definedName>
    <definedName name="Szaknyér" localSheetId="6">'10622007'!$C$3506:$F$3506</definedName>
    <definedName name="Szaknyér">'10622006'!$C$3506:$F$3506</definedName>
    <definedName name="Szakoly" localSheetId="6">'10622007'!$C$3507:$F$3507</definedName>
    <definedName name="Szakoly">'10622006'!$C$3507:$F$3507</definedName>
    <definedName name="Szakony" localSheetId="6">'10622007'!$C$3508:$F$3508</definedName>
    <definedName name="Szakony">'10622006'!$C$3508:$F$3508</definedName>
    <definedName name="Szakonyfalu" localSheetId="6">'10622007'!$C$3509:$F$3509</definedName>
    <definedName name="Szakonyfalu">'10622006'!$C$3509:$F$3509</definedName>
    <definedName name="Szákszend" localSheetId="6">'10622007'!$C$3510:$F$3510</definedName>
    <definedName name="Szákszend">'10622006'!$C$3510:$F$3510</definedName>
    <definedName name="Szalafő" localSheetId="6">'10622007'!$C$3511:$F$3511</definedName>
    <definedName name="Szalafő">'10622006'!$C$3511:$F$3511</definedName>
    <definedName name="Szalánta" localSheetId="6">'10622007'!$C$3512:$F$3512</definedName>
    <definedName name="Szalánta">'10622006'!$C$3512:$F$3512</definedName>
    <definedName name="Szalapa" localSheetId="6">'10622007'!$C$3513:$F$3513</definedName>
    <definedName name="Szalapa">'10622006'!$C$3513:$F$3513</definedName>
    <definedName name="Szalaszend" localSheetId="6">'10622007'!$C$3514:$F$3514</definedName>
    <definedName name="Szalaszend">'10622006'!$C$3514:$F$3514</definedName>
    <definedName name="Szalatnak" localSheetId="6">'10622007'!$C$3515:$F$3515</definedName>
    <definedName name="Szalatnak">'10622006'!$C$3515:$F$3515</definedName>
    <definedName name="Szálka" localSheetId="6">'10622007'!$C$3516:$F$3516</definedName>
    <definedName name="Szálka">'10622006'!$C$3516:$F$3516</definedName>
    <definedName name="Szalkszentmárton" localSheetId="6">'10622007'!$C$3517:$F$3517</definedName>
    <definedName name="Szalkszentmárton">'10622006'!$C$3517:$F$3517</definedName>
    <definedName name="Szalmatercs" localSheetId="6">'10622007'!$C$3518:$F$3518</definedName>
    <definedName name="Szalmatercs">'10622006'!$C$3518:$F$3518</definedName>
    <definedName name="Szalonna" localSheetId="6">'10622007'!$C$3519:$F$3519</definedName>
    <definedName name="Szalonna">'10622006'!$C$3519:$F$3519</definedName>
    <definedName name="Szamosangyalos" localSheetId="6">'10622007'!$C$3520:$F$3520</definedName>
    <definedName name="Szamosangyalos">'10622006'!$C$3520:$F$3520</definedName>
    <definedName name="Szamosbecs" localSheetId="6">'10622007'!$C$3521:$F$3521</definedName>
    <definedName name="Szamosbecs">'10622006'!$C$3521:$F$3521</definedName>
    <definedName name="Szamoskér" localSheetId="6">'10622007'!$C$3522:$F$3522</definedName>
    <definedName name="Szamoskér">'10622006'!$C$3522:$F$3522</definedName>
    <definedName name="Szamossályi" localSheetId="6">'10622007'!$C$3523:$F$3523</definedName>
    <definedName name="Szamossályi">'10622006'!$C$3523:$F$3523</definedName>
    <definedName name="Szamostatárfalva" localSheetId="6">'10622007'!$C$3524:$F$3524</definedName>
    <definedName name="Szamostatárfalva">'10622006'!$C$3524:$F$3524</definedName>
    <definedName name="Szamosújlak" localSheetId="6">'10622007'!$C$3525:$F$3525</definedName>
    <definedName name="Szamosújlak">'10622006'!$C$3525:$F$3525</definedName>
    <definedName name="Szamosszeg" localSheetId="6">'10622007'!$C$3526:$F$3526</definedName>
    <definedName name="Szamosszeg">'10622006'!$C$3526:$F$3526</definedName>
    <definedName name="Szanda" localSheetId="6">'10622007'!$C$3527:$F$3527</definedName>
    <definedName name="Szanda">'10622006'!$C$3527:$F$3527</definedName>
    <definedName name="Szank" localSheetId="6">'10622007'!$C$3528:$F$3528</definedName>
    <definedName name="Szank">'10622006'!$C$3528:$F$3528</definedName>
    <definedName name="Szántód" localSheetId="6">'10622007'!$C$3529:$F$3529</definedName>
    <definedName name="Szántód">'10622006'!$C$3529:$F$3529</definedName>
    <definedName name="Szany" localSheetId="6">'10622007'!$C$3530:$F$3530</definedName>
    <definedName name="Szany">'10622006'!$C$3530:$F$3530</definedName>
    <definedName name="Szápár" localSheetId="6">'10622007'!$C$3531:$F$3531</definedName>
    <definedName name="Szápár">'10622006'!$C$3531:$F$3531</definedName>
    <definedName name="Szaporca" localSheetId="6">'10622007'!$C$3532:$F$3532</definedName>
    <definedName name="Szaporca">'10622006'!$C$3532:$F$3532</definedName>
    <definedName name="Szár" localSheetId="6">'10622007'!$C$3533:$F$3533</definedName>
    <definedName name="Szár">'10622006'!$C$3533:$F$3533</definedName>
    <definedName name="Szárász" localSheetId="6">'10622007'!$C$3534:$F$3534</definedName>
    <definedName name="Szárász">'10622006'!$C$3534:$F$3534</definedName>
    <definedName name="Szárazd" localSheetId="6">'10622007'!$C$3535:$F$3535</definedName>
    <definedName name="Szárazd">'10622006'!$C$3535:$F$3535</definedName>
    <definedName name="Szárföld" localSheetId="6">'10622007'!$C$3536:$F$3536</definedName>
    <definedName name="Szárföld">'10622006'!$C$3536:$F$3536</definedName>
    <definedName name="Szárliget" localSheetId="6">'10622007'!$C$3537:$F$3537</definedName>
    <definedName name="Szárliget">'10622006'!$C$3537:$F$3537</definedName>
    <definedName name="Szarvas" localSheetId="6">'10622007'!$C$3538:$F$3538</definedName>
    <definedName name="Szarvas">'10622006'!$C$3538:$F$3538</definedName>
    <definedName name="Szarvasgede" localSheetId="6">'10622007'!$C$3539:$F$3539</definedName>
    <definedName name="Szarvasgede">'10622006'!$C$3539:$F$3539</definedName>
    <definedName name="Szarvaskend" localSheetId="6">'10622007'!$C$3540:$F$3540</definedName>
    <definedName name="Szarvaskend">'10622006'!$C$3540:$F$3540</definedName>
    <definedName name="Szarvaskő" localSheetId="6">'10622007'!$C$3541:$F$3541</definedName>
    <definedName name="Szarvaskő">'10622006'!$C$3541:$F$3541</definedName>
    <definedName name="Szászberek" localSheetId="6">'10622007'!$C$3542:$F$3542</definedName>
    <definedName name="Szászberek">'10622006'!$C$3542:$F$3542</definedName>
    <definedName name="Szászfa" localSheetId="6">'10622007'!$C$3543:$F$3543</definedName>
    <definedName name="Szászfa">'10622006'!$C$3543:$F$3543</definedName>
    <definedName name="Szászvár" localSheetId="6">'10622007'!$C$3544:$F$3544</definedName>
    <definedName name="Szászvár">'10622006'!$C$3544:$F$3544</definedName>
    <definedName name="Szatmárcseke" localSheetId="6">'10622007'!$C$3545:$F$3545</definedName>
    <definedName name="Szatmárcseke">'10622006'!$C$3545:$F$3545</definedName>
    <definedName name="Szátok" localSheetId="6">'10622007'!$C$3546:$F$3546</definedName>
    <definedName name="Szátok">'10622006'!$C$3546:$F$3546</definedName>
    <definedName name="Szatta" localSheetId="6">'10622007'!$C$3547:$F$3547</definedName>
    <definedName name="Szatta">'10622006'!$C$3547:$F$3547</definedName>
    <definedName name="Szatymaz" localSheetId="6">'10622007'!$C$3548:$F$3548</definedName>
    <definedName name="Szatymaz">'10622006'!$C$3548:$F$3548</definedName>
    <definedName name="Szava" localSheetId="6">'10622007'!$C$3549:$F$3549</definedName>
    <definedName name="Szava">'10622006'!$C$3549:$F$3549</definedName>
    <definedName name="Százhalombatta" localSheetId="6">'10622007'!$C$3550:$F$3550</definedName>
    <definedName name="Százhalombatta">'10622006'!$C$3550:$F$3550</definedName>
    <definedName name="Szebény" localSheetId="6">'10622007'!$C$3551:$F$3551</definedName>
    <definedName name="Szebény">'10622006'!$C$3551:$F$3551</definedName>
    <definedName name="Szécsénke" localSheetId="6">'10622007'!$C$3552:$F$3552</definedName>
    <definedName name="Szécsénke">'10622006'!$C$3552:$F$3552</definedName>
    <definedName name="Szécsény" localSheetId="6">'10622007'!$C$3553:$F$3553</definedName>
    <definedName name="Szécsény">'10622006'!$C$3553:$F$3553</definedName>
    <definedName name="Szécsényfelfalu" localSheetId="6">'10622007'!$C$3554:$F$3554</definedName>
    <definedName name="Szécsényfelfalu">'10622006'!$C$3554:$F$3554</definedName>
    <definedName name="Szécsisziget" localSheetId="6">'10622007'!$C$3555:$F$3555</definedName>
    <definedName name="Szécsisziget">'10622006'!$C$3555:$F$3555</definedName>
    <definedName name="Szederkény" localSheetId="6">'10622007'!$C$3556:$F$3556</definedName>
    <definedName name="Szederkény">'10622006'!$C$3556:$F$3556</definedName>
    <definedName name="Szedres" localSheetId="6">'10622007'!$C$3557:$F$3557</definedName>
    <definedName name="Szedres">'10622006'!$C$3557:$F$3557</definedName>
    <definedName name="Szeged" localSheetId="6">'10622007'!$C$3558:$F$3558</definedName>
    <definedName name="Szeged">'10622006'!$C$3558:$F$3558</definedName>
    <definedName name="Szegerdő" localSheetId="6">'10622007'!$C$3559:$F$3559</definedName>
    <definedName name="Szegerdő">'10622006'!$C$3559:$F$3559</definedName>
    <definedName name="Szeghalom" localSheetId="6">'10622007'!$C$3560:$F$3560</definedName>
    <definedName name="Szeghalom">'10622006'!$C$3560:$F$3560</definedName>
    <definedName name="Szegi" localSheetId="6">'10622007'!$C$3561:$F$3561</definedName>
    <definedName name="Szegi">'10622006'!$C$3561:$F$3561</definedName>
    <definedName name="Szegilong" localSheetId="6">'10622007'!$C$3562:$F$3562</definedName>
    <definedName name="Szegilong">'10622006'!$C$3562:$F$3562</definedName>
    <definedName name="Szegvár" localSheetId="6">'10622007'!$C$3563:$F$3563</definedName>
    <definedName name="Szegvár">'10622006'!$C$3563:$F$3563</definedName>
    <definedName name="Székely" localSheetId="6">'10622007'!$C$3564:$F$3564</definedName>
    <definedName name="Székely">'10622006'!$C$3564:$F$3564</definedName>
    <definedName name="Székelyszabar" localSheetId="6">'10622007'!$C$3565:$F$3565</definedName>
    <definedName name="Székelyszabar">'10622006'!$C$3565:$F$3565</definedName>
    <definedName name="Székesfehérvár" localSheetId="6">'10622007'!$C$3566:$F$3566</definedName>
    <definedName name="Székesfehérvár">'10622006'!$C$3566:$F$3566</definedName>
    <definedName name="Székkutas" localSheetId="6">'10622007'!$C$3567:$F$3567</definedName>
    <definedName name="Székkutas">'10622006'!$C$3567:$F$3567</definedName>
    <definedName name="Szekszárd" localSheetId="6">'10622007'!$C$3568:$F$3568</definedName>
    <definedName name="Szekszárd">'10622006'!$C$3568:$F$3568</definedName>
    <definedName name="Szeleste" localSheetId="6">'10622007'!$C$3569:$F$3569</definedName>
    <definedName name="Szeleste">'10622006'!$C$3569:$F$3569</definedName>
    <definedName name="Szelevény" localSheetId="6">'10622007'!$C$3570:$F$3570</definedName>
    <definedName name="Szelevény">'10622006'!$C$3570:$F$3570</definedName>
    <definedName name="Szellő" localSheetId="6">'10622007'!$C$3571:$F$3571</definedName>
    <definedName name="Szellő">'10622006'!$C$3571:$F$3571</definedName>
    <definedName name="Szemely" localSheetId="6">'10622007'!$C$3572:$F$3572</definedName>
    <definedName name="Szemely">'10622006'!$C$3572:$F$3572</definedName>
    <definedName name="Szemenye" localSheetId="6">'10622007'!$C$3573:$F$3573</definedName>
    <definedName name="Szemenye">'10622006'!$C$3573:$F$3573</definedName>
    <definedName name="Szemere" localSheetId="6">'10622007'!$C$3574:$F$3574</definedName>
    <definedName name="Szemere">'10622006'!$C$3574:$F$3574</definedName>
    <definedName name="Szendehely" localSheetId="6">'10622007'!$C$3575:$F$3575</definedName>
    <definedName name="Szendehely">'10622006'!$C$3575:$F$3575</definedName>
    <definedName name="Szendrő" localSheetId="6">'10622007'!$C$3576:$F$3576</definedName>
    <definedName name="Szendrő">'10622006'!$C$3576:$F$3576</definedName>
    <definedName name="Szendrőlád" localSheetId="6">'10622007'!$C$3577:$F$3577</definedName>
    <definedName name="Szendrőlád">'10622006'!$C$3577:$F$3577</definedName>
    <definedName name="Szenna" localSheetId="6">'10622007'!$C$3578:$F$3578</definedName>
    <definedName name="Szenna">'10622006'!$C$3578:$F$3578</definedName>
    <definedName name="Szenta" localSheetId="6">'10622007'!$C$3579:$F$3579</definedName>
    <definedName name="Szenta">'10622006'!$C$3579:$F$3579</definedName>
    <definedName name="Szentantalfa" localSheetId="6">'10622007'!$C$3580:$F$3580</definedName>
    <definedName name="Szentantalfa">'10622006'!$C$3580:$F$3580</definedName>
    <definedName name="Szentbalázs" localSheetId="6">'10622007'!$C$3581:$F$3581</definedName>
    <definedName name="Szentbalázs">'10622006'!$C$3581:$F$3581</definedName>
    <definedName name="Szentbékkálla" localSheetId="6">'10622007'!$C$3582:$F$3582</definedName>
    <definedName name="Szentbékkálla">'10622006'!$C$3582:$F$3582</definedName>
    <definedName name="Szentborbás" localSheetId="6">'10622007'!$C$3583:$F$3583</definedName>
    <definedName name="Szentborbás">'10622006'!$C$3583:$F$3583</definedName>
    <definedName name="Szentdénes" localSheetId="6">'10622007'!$C$3584:$F$3584</definedName>
    <definedName name="Szentdénes">'10622006'!$C$3584:$F$3584</definedName>
    <definedName name="Szentdomonkos" localSheetId="6">'10622007'!$C$3585:$F$3585</definedName>
    <definedName name="Szentdomonkos">'10622006'!$C$3585:$F$3585</definedName>
    <definedName name="Szente" localSheetId="6">'10622007'!$C$3586:$F$3586</definedName>
    <definedName name="Szente">'10622006'!$C$3586:$F$3586</definedName>
    <definedName name="Szentegát" localSheetId="6">'10622007'!$C$3587:$F$3587</definedName>
    <definedName name="Szentegát">'10622006'!$C$3587:$F$3587</definedName>
    <definedName name="Szentendre" localSheetId="6">'10622007'!$C$3588:$F$3588</definedName>
    <definedName name="Szentendre">'10622006'!$C$3588:$F$3588</definedName>
    <definedName name="Szentes" localSheetId="6">'10622007'!$C$3589:$F$3589</definedName>
    <definedName name="Szentes">'10622006'!$C$3589:$F$3589</definedName>
    <definedName name="Szentgál" localSheetId="6">'10622007'!$C$3590:$F$3590</definedName>
    <definedName name="Szentgál">'10622006'!$C$3590:$F$3590</definedName>
    <definedName name="Szentgáloskér" localSheetId="6">'10622007'!$C$3591:$F$3591</definedName>
    <definedName name="Szentgáloskér">'10622006'!$C$3591:$F$3591</definedName>
    <definedName name="Szentgotthárd" localSheetId="6">'10622007'!$C$3592:$F$3592</definedName>
    <definedName name="Szentgotthárd">'10622006'!$C$3592:$F$3592</definedName>
    <definedName name="Szentgyörgyvár" localSheetId="6">'10622007'!$C$3593:$F$3593</definedName>
    <definedName name="Szentgyörgyvár">'10622006'!$C$3593:$F$3593</definedName>
    <definedName name="Szentgyörgyvölgy" localSheetId="6">'10622007'!$C$3594:$F$3594</definedName>
    <definedName name="Szentgyörgyvölgy">'10622006'!$C$3594:$F$3594</definedName>
    <definedName name="Szentimrefalva" localSheetId="6">'10622007'!$C$3595:$F$3595</definedName>
    <definedName name="Szentimrefalva">'10622006'!$C$3595:$F$3595</definedName>
    <definedName name="Szentistván" localSheetId="6">'10622007'!$C$3596:$F$3596</definedName>
    <definedName name="Szentistván">'10622006'!$C$3596:$F$3596</definedName>
    <definedName name="Szentistvánbaksa" localSheetId="6">'10622007'!$C$3597:$F$3597</definedName>
    <definedName name="Szentistvánbaksa">'10622006'!$C$3597:$F$3597</definedName>
    <definedName name="Szentjakabfa" localSheetId="6">'10622007'!$C$3598:$F$3598</definedName>
    <definedName name="Szentjakabfa">'10622006'!$C$3598:$F$3598</definedName>
    <definedName name="Szentkatalin" localSheetId="6">'10622007'!$C$3599:$F$3599</definedName>
    <definedName name="Szentkatalin">'10622006'!$C$3599:$F$3599</definedName>
    <definedName name="Szentkirály" localSheetId="6">'10622007'!$C$3600:$F$3600</definedName>
    <definedName name="Szentkirály">'10622006'!$C$3600:$F$3600</definedName>
    <definedName name="Szentkirályszabadja" localSheetId="6">'10622007'!$C$3601:$F$3601</definedName>
    <definedName name="Szentkirályszabadja">'10622006'!$C$3601:$F$3601</definedName>
    <definedName name="Szentkozmadombja" localSheetId="6">'10622007'!$C$3602:$F$3602</definedName>
    <definedName name="Szentkozmadombja">'10622006'!$C$3602:$F$3602</definedName>
    <definedName name="Szentlászló" localSheetId="6">'10622007'!$C$3603:$F$3603</definedName>
    <definedName name="Szentlászló">'10622006'!$C$3603:$F$3603</definedName>
    <definedName name="Szentliszló" localSheetId="6">'10622007'!$C$3604:$F$3604</definedName>
    <definedName name="Szentliszló">'10622006'!$C$3604:$F$3604</definedName>
    <definedName name="Szentlőrinc" localSheetId="6">'10622007'!$C$3605:$F$3605</definedName>
    <definedName name="Szentlőrinc">'10622006'!$C$3605:$F$3605</definedName>
    <definedName name="Szentlőrinckáta" localSheetId="6">'10622007'!$C$3606:$F$3606</definedName>
    <definedName name="Szentlőrinckáta">'10622006'!$C$3606:$F$3606</definedName>
    <definedName name="Szentmargitfalva" localSheetId="6">'10622007'!$C$3607:$F$3607</definedName>
    <definedName name="Szentmargitfalva">'10622006'!$C$3607:$F$3607</definedName>
    <definedName name="Szentmártonkáta" localSheetId="6">'10622007'!$C$3608:$F$3608</definedName>
    <definedName name="Szentmártonkáta">'10622006'!$C$3608:$F$3608</definedName>
    <definedName name="Szentpéterfa" localSheetId="6">'10622007'!$C$3609:$F$3609</definedName>
    <definedName name="Szentpéterfa">'10622006'!$C$3609:$F$3609</definedName>
    <definedName name="Szentpéterfölde" localSheetId="6">'10622007'!$C$3610:$F$3610</definedName>
    <definedName name="Szentpéterfölde">'10622006'!$C$3610:$F$3610</definedName>
    <definedName name="Szentpéterszeg" localSheetId="6">'10622007'!$C$3611:$F$3611</definedName>
    <definedName name="Szentpéterszeg">'10622006'!$C$3611:$F$3611</definedName>
    <definedName name="Szentpéterúr" localSheetId="6">'10622007'!$C$3612:$F$3612</definedName>
    <definedName name="Szentpéterúr">'10622006'!$C$3612:$F$3612</definedName>
    <definedName name="Szenyér" localSheetId="6">'10622007'!$C$3613:$F$3613</definedName>
    <definedName name="Szenyér">'10622006'!$C$3613:$F$3613</definedName>
    <definedName name="Szepetnek" localSheetId="6">'10622007'!$C$3614:$F$3614</definedName>
    <definedName name="Szepetnek">'10622006'!$C$3614:$F$3614</definedName>
    <definedName name="Szerecseny" localSheetId="6">'10622007'!$C$3615:$F$3615</definedName>
    <definedName name="Szerecseny">'10622006'!$C$3615:$F$3615</definedName>
    <definedName name="Szeremle" localSheetId="6">'10622007'!$C$3616:$F$3616</definedName>
    <definedName name="Szeremle">'10622006'!$C$3616:$F$3616</definedName>
    <definedName name="Szerencs" localSheetId="6">'10622007'!$C$3617:$F$3617</definedName>
    <definedName name="Szerencs">'10622006'!$C$3617:$F$3617</definedName>
    <definedName name="Szerep" localSheetId="6">'10622007'!$C$3618:$F$3618</definedName>
    <definedName name="Szerep">'10622006'!$C$3618:$F$3618</definedName>
    <definedName name="Szergény" localSheetId="6">'10622007'!$C$3619:$F$3619</definedName>
    <definedName name="Szergény">'10622006'!$C$3619:$F$3619</definedName>
    <definedName name="Szigetbecse" localSheetId="6">'10622007'!$C$3620:$F$3620</definedName>
    <definedName name="Szigetbecse">'10622006'!$C$3620:$F$3620</definedName>
    <definedName name="Szigetcsép" localSheetId="6">'10622007'!$C$3621:$F$3621</definedName>
    <definedName name="Szigetcsép">'10622006'!$C$3621:$F$3621</definedName>
    <definedName name="Szigethalom" localSheetId="6">'10622007'!$C$3622:$F$3622</definedName>
    <definedName name="Szigethalom">'10622006'!$C$3622:$F$3622</definedName>
    <definedName name="Szigetmonostor" localSheetId="6">'10622007'!$C$3623:$F$3623</definedName>
    <definedName name="Szigetmonostor">'10622006'!$C$3623:$F$3623</definedName>
    <definedName name="Szigetszentmárton" localSheetId="6">'10622007'!$C$3624:$F$3624</definedName>
    <definedName name="Szigetszentmárton">'10622006'!$C$3624:$F$3624</definedName>
    <definedName name="Szigetszentmiklós" localSheetId="6">'10622007'!$C$3625:$F$3625</definedName>
    <definedName name="Szigetszentmiklós">'10622006'!$C$3625:$F$3625</definedName>
    <definedName name="Szigetújfalu" localSheetId="6">'10622007'!$C$3626:$F$3626</definedName>
    <definedName name="Szigetújfalu">'10622006'!$C$3626:$F$3626</definedName>
    <definedName name="Szigetvár" localSheetId="6">'10622007'!$C$3627:$F$3627</definedName>
    <definedName name="Szigetvár">'10622006'!$C$3627:$F$3627</definedName>
    <definedName name="Szigliget" localSheetId="6">'10622007'!$C$3628:$F$3628</definedName>
    <definedName name="Szigliget">'10622006'!$C$3628:$F$3628</definedName>
    <definedName name="Szihalom" localSheetId="6">'10622007'!$C$3629:$F$3629</definedName>
    <definedName name="Szihalom">'10622006'!$C$3629:$F$3629</definedName>
    <definedName name="Szijártóháza" localSheetId="6">'10622007'!$C$3630:$F$3630</definedName>
    <definedName name="Szijártóháza">'10622006'!$C$3630:$F$3630</definedName>
    <definedName name="Szikszó" localSheetId="6">'10622007'!$C$3631:$F$3631</definedName>
    <definedName name="Szikszó">'10622006'!$C$3631:$F$3631</definedName>
    <definedName name="Szil" localSheetId="6">'10622007'!$C$3632:$F$3632</definedName>
    <definedName name="Szil">'10622006'!$C$3632:$F$3632</definedName>
    <definedName name="Szilágy" localSheetId="6">'10622007'!$C$3633:$F$3633</definedName>
    <definedName name="Szilágy">'10622006'!$C$3633:$F$3633</definedName>
    <definedName name="Szilaspogony" localSheetId="6">'10622007'!$C$3634:$F$3634</definedName>
    <definedName name="Szilaspogony">'10622006'!$C$3634:$F$3634</definedName>
    <definedName name="Szilsárkány" localSheetId="6">'10622007'!$C$3635:$F$3635</definedName>
    <definedName name="Szilsárkány">'10622006'!$C$3635:$F$3635</definedName>
    <definedName name="Szilvágy" localSheetId="6">'10622007'!$C$3636:$F$3636</definedName>
    <definedName name="Szilvágy">'10622006'!$C$3636:$F$3636</definedName>
    <definedName name="Szilvás" localSheetId="6">'10622007'!$C$3637:$F$3637</definedName>
    <definedName name="Szilvás">'10622006'!$C$3637:$F$3637</definedName>
    <definedName name="Szilvásvárad" localSheetId="6">'10622007'!$C$3638:$F$3638</definedName>
    <definedName name="Szilvásvárad">'10622006'!$C$3638:$F$3638</definedName>
    <definedName name="Szilvásszentmárton" localSheetId="6">'10622007'!$C$3639:$F$3639</definedName>
    <definedName name="Szilvásszentmárton">'10622006'!$C$3639:$F$3639</definedName>
    <definedName name="Szin" localSheetId="6">'10622007'!$C$3640:$F$3640</definedName>
    <definedName name="Szin">'10622006'!$C$3640:$F$3640</definedName>
    <definedName name="Szinpetri" localSheetId="6">'10622007'!$C$3641:$F$3641</definedName>
    <definedName name="Szinpetri">'10622006'!$C$3641:$F$3641</definedName>
    <definedName name="Szirák" localSheetId="6">'10622007'!$C$3642:$F$3642</definedName>
    <definedName name="Szirák">'10622006'!$C$3642:$F$3642</definedName>
    <definedName name="Szirmabesenyő" localSheetId="6">'10622007'!$C$3643:$F$3643</definedName>
    <definedName name="Szirmabesenyő">'10622006'!$C$3643:$F$3643</definedName>
    <definedName name="Szob" localSheetId="6">'10622007'!$C$3644:$F$3644</definedName>
    <definedName name="Szob">'10622006'!$C$3644:$F$3644</definedName>
    <definedName name="Szokolya" localSheetId="6">'10622007'!$C$3645:$F$3645</definedName>
    <definedName name="Szokolya">'10622006'!$C$3645:$F$3645</definedName>
    <definedName name="Szólád" localSheetId="6">'10622007'!$C$3646:$F$3646</definedName>
    <definedName name="Szólád">'10622006'!$C$3646:$F$3646</definedName>
    <definedName name="Szolnok" localSheetId="6">'10622007'!$C$3647:$F$3647</definedName>
    <definedName name="Szolnok">'10622006'!$C$3647:$F$3647</definedName>
    <definedName name="Szombathely" localSheetId="6">'10622007'!$C$3648:$F$3648</definedName>
    <definedName name="Szombathely">'10622006'!$C$3648:$F$3648</definedName>
    <definedName name="Szomód" localSheetId="6">'10622007'!$C$3649:$F$3649</definedName>
    <definedName name="Szomód">'10622006'!$C$3649:$F$3649</definedName>
    <definedName name="Szomolya" localSheetId="6">'10622007'!$C$3650:$F$3650</definedName>
    <definedName name="Szomolya">'10622006'!$C$3650:$F$3650</definedName>
    <definedName name="Szomor" localSheetId="6">'10622007'!$C$3651:$F$3651</definedName>
    <definedName name="Szomor">'10622006'!$C$3651:$F$3651</definedName>
    <definedName name="Szorgalmatos" localSheetId="6">'10622007'!$C$3652:$F$3652</definedName>
    <definedName name="Szorgalmatos">'10622006'!$C$3652:$F$3652</definedName>
    <definedName name="Szorosad" localSheetId="6">'10622007'!$C$3653:$F$3653</definedName>
    <definedName name="Szorosad">'10622006'!$C$3653:$F$3653</definedName>
    <definedName name="Szőc" localSheetId="6">'10622007'!$C$3654:$F$3654</definedName>
    <definedName name="Szőc">'10622006'!$C$3654:$F$3654</definedName>
    <definedName name="Szőce" localSheetId="6">'10622007'!$C$3655:$F$3655</definedName>
    <definedName name="Szőce">'10622006'!$C$3655:$F$3655</definedName>
    <definedName name="Sződ" localSheetId="6">'10622007'!$C$3656:$F$3656</definedName>
    <definedName name="Sződ">'10622006'!$C$3656:$F$3656</definedName>
    <definedName name="Sződliget" localSheetId="6">'10622007'!$C$3657:$F$3657</definedName>
    <definedName name="Sződliget">'10622006'!$C$3657:$F$3657</definedName>
    <definedName name="Szögliget" localSheetId="6">'10622007'!$C$3658:$F$3658</definedName>
    <definedName name="Szögliget">'10622006'!$C$3658:$F$3658</definedName>
    <definedName name="Szőke" localSheetId="6">'10622007'!$C$3659:$F$3659</definedName>
    <definedName name="Szőke">'10622006'!$C$3659:$F$3659</definedName>
    <definedName name="Szőkéd" localSheetId="6">'10622007'!$C$3660:$F$3660</definedName>
    <definedName name="Szőkéd">'10622006'!$C$3660:$F$3660</definedName>
    <definedName name="Szőkedencs" localSheetId="6">'10622007'!$C$3661:$F$3661</definedName>
    <definedName name="Szőkedencs">'10622006'!$C$3661:$F$3661</definedName>
    <definedName name="Szőlősardó" localSheetId="6">'10622007'!$C$3662:$F$3662</definedName>
    <definedName name="Szőlősardó">'10622006'!$C$3662:$F$3662</definedName>
    <definedName name="Szőlősgyörök" localSheetId="6">'10622007'!$C$3663:$F$3663</definedName>
    <definedName name="Szőlősgyörök">'10622006'!$C$3663:$F$3663</definedName>
    <definedName name="Szörény" localSheetId="6">'10622007'!$C$3664:$F$3664</definedName>
    <definedName name="Szörény">'10622006'!$C$3664:$F$3664</definedName>
    <definedName name="Szúcs" localSheetId="6">'10622007'!$C$3665:$F$3665</definedName>
    <definedName name="Szúcs">'10622006'!$C$3665:$F$3665</definedName>
    <definedName name="Szuha" localSheetId="6">'10622007'!$C$3666:$F$3666</definedName>
    <definedName name="Szuha">'10622006'!$C$3666:$F$3666</definedName>
    <definedName name="Szuhafő" localSheetId="6">'10622007'!$C$3667:$F$3667</definedName>
    <definedName name="Szuhafő">'10622006'!$C$3667:$F$3667</definedName>
    <definedName name="Szuhakálló" localSheetId="6">'10622007'!$C$3668:$F$3668</definedName>
    <definedName name="Szuhakálló">'10622006'!$C$3668:$F$3668</definedName>
    <definedName name="Szuhogy" localSheetId="6">'10622007'!$C$3669:$F$3669</definedName>
    <definedName name="Szuhogy">'10622006'!$C$3669:$F$3669</definedName>
    <definedName name="Szulimán" localSheetId="6">'10622007'!$C$3670:$F$3670</definedName>
    <definedName name="Szulimán">'10622006'!$C$3670:$F$3670</definedName>
    <definedName name="Szulok" localSheetId="6">'10622007'!$C$3671:$F$3671</definedName>
    <definedName name="Szulok">'10622006'!$C$3671:$F$3671</definedName>
    <definedName name="Szurdokpüspöki" localSheetId="6">'10622007'!$C$3672:$F$3672</definedName>
    <definedName name="Szurdokpüspöki">'10622006'!$C$3672:$F$3672</definedName>
    <definedName name="Szűcsi" localSheetId="6">'10622007'!$C$3673:$F$3673</definedName>
    <definedName name="Szűcsi">'10622006'!$C$3673:$F$3673</definedName>
    <definedName name="Szügy" localSheetId="6">'10622007'!$C$3674:$F$3674</definedName>
    <definedName name="Szügy">'10622006'!$C$3674:$F$3674</definedName>
    <definedName name="Szűr" localSheetId="6">'10622007'!$C$3675:$F$3675</definedName>
    <definedName name="Szűr">'10622006'!$C$3675:$F$3675</definedName>
    <definedName name="Tab" localSheetId="6">'10622007'!$C$3676:$F$3676</definedName>
    <definedName name="Tab">'10622006'!$C$3676:$F$3676</definedName>
    <definedName name="Tabajd" localSheetId="6">'10622007'!$C$3677:$F$3677</definedName>
    <definedName name="Tabajd">'10622006'!$C$3677:$F$3677</definedName>
    <definedName name="Tabdi" localSheetId="6">'10622007'!$C$3678:$F$3678</definedName>
    <definedName name="Tabdi">'10622006'!$C$3678:$F$3678</definedName>
    <definedName name="Táborfalva" localSheetId="6">'10622007'!$C$3679:$F$3679</definedName>
    <definedName name="Táborfalva">'10622006'!$C$3679:$F$3679</definedName>
    <definedName name="Tác" localSheetId="6">'10622007'!$C$3680:$F$3680</definedName>
    <definedName name="Tác">'10622006'!$C$3680:$F$3680</definedName>
    <definedName name="Tagyon" localSheetId="6">'10622007'!$C$3681:$F$3681</definedName>
    <definedName name="Tagyon">'10622006'!$C$3681:$F$3681</definedName>
    <definedName name="Tahitótfalu" localSheetId="6">'10622007'!$C$3682:$F$3682</definedName>
    <definedName name="Tahitótfalu">'10622006'!$C$3682:$F$3682</definedName>
    <definedName name="Takácsi" localSheetId="6">'10622007'!$C$3683:$F$3683</definedName>
    <definedName name="Takácsi">'10622006'!$C$3683:$F$3683</definedName>
    <definedName name="Tákos" localSheetId="6">'10622007'!$C$3684:$F$3684</definedName>
    <definedName name="Tákos">'10622006'!$C$3684:$F$3684</definedName>
    <definedName name="Taksony" localSheetId="6">'10622007'!$C$3685:$F$3685</definedName>
    <definedName name="Taksony">'10622006'!$C$3685:$F$3685</definedName>
    <definedName name="Taktabáj" localSheetId="6">'10622007'!$C$3686:$F$3686</definedName>
    <definedName name="Taktabáj">'10622006'!$C$3686:$F$3686</definedName>
    <definedName name="Taktaharkány" localSheetId="6">'10622007'!$C$3687:$F$3687</definedName>
    <definedName name="Taktaharkány">'10622006'!$C$3687:$F$3687</definedName>
    <definedName name="Taktakenéz" localSheetId="6">'10622007'!$C$3688:$F$3688</definedName>
    <definedName name="Taktakenéz">'10622006'!$C$3688:$F$3688</definedName>
    <definedName name="Taktaszada" localSheetId="6">'10622007'!$C$3689:$F$3689</definedName>
    <definedName name="Taktaszada">'10622006'!$C$3689:$F$3689</definedName>
    <definedName name="Taliándörögd" localSheetId="6">'10622007'!$C$3690:$F$3690</definedName>
    <definedName name="Taliándörögd">'10622006'!$C$3690:$F$3690</definedName>
    <definedName name="Tállya" localSheetId="6">'10622007'!$C$3691:$F$3691</definedName>
    <definedName name="Tállya">'10622006'!$C$3691:$F$3691</definedName>
    <definedName name="Tamási" localSheetId="6">'10622007'!$C$3692:$F$3692</definedName>
    <definedName name="Tamási">'10622006'!$C$3692:$F$3692</definedName>
    <definedName name="Tanakajd" localSheetId="6">'10622007'!$C$3693:$F$3693</definedName>
    <definedName name="Tanakajd">'10622006'!$C$3693:$F$3693</definedName>
    <definedName name="Táp" localSheetId="6">'10622007'!$C$3694:$F$3694</definedName>
    <definedName name="Táp">'10622006'!$C$3694:$F$3694</definedName>
    <definedName name="Tápióbicske" localSheetId="6">'10622007'!$C$3695:$F$3695</definedName>
    <definedName name="Tápióbicske">'10622006'!$C$3695:$F$3695</definedName>
    <definedName name="Tápiógyörgye" localSheetId="6">'10622007'!$C$3696:$F$3696</definedName>
    <definedName name="Tápiógyörgye">'10622006'!$C$3696:$F$3696</definedName>
    <definedName name="Tápióság" localSheetId="6">'10622007'!$C$3697:$F$3697</definedName>
    <definedName name="Tápióság">'10622006'!$C$3697:$F$3697</definedName>
    <definedName name="Tápiószecső" localSheetId="6">'10622007'!$C$3698:$F$3698</definedName>
    <definedName name="Tápiószecső">'10622006'!$C$3698:$F$3698</definedName>
    <definedName name="Tápiószele" localSheetId="6">'10622007'!$C$3699:$F$3699</definedName>
    <definedName name="Tápiószele">'10622006'!$C$3699:$F$3699</definedName>
    <definedName name="Tápiószentmárton" localSheetId="6">'10622007'!$C$3700:$F$3700</definedName>
    <definedName name="Tápiószentmárton">'10622006'!$C$3700:$F$3700</definedName>
    <definedName name="Tápiószőlős" localSheetId="6">'10622007'!$C$3701:$F$3701</definedName>
    <definedName name="Tápiószőlős">'10622006'!$C$3701:$F$3701</definedName>
    <definedName name="Táplánszentkereszt" localSheetId="6">'10622007'!$C$3702:$F$3702</definedName>
    <definedName name="Táplánszentkereszt">'10622006'!$C$3702:$F$3702</definedName>
    <definedName name="Tapolca" localSheetId="6">'10622007'!$C$3703:$F$3703</definedName>
    <definedName name="Tapolca">'10622006'!$C$3703:$F$3703</definedName>
    <definedName name="Tapsony" localSheetId="6">'10622007'!$C$3704:$F$3704</definedName>
    <definedName name="Tapsony">'10622006'!$C$3704:$F$3704</definedName>
    <definedName name="Tápszentmiklós" localSheetId="6">'10622007'!$C$3705:$F$3705</definedName>
    <definedName name="Tápszentmiklós">'10622006'!$C$3705:$F$3705</definedName>
    <definedName name="Tar" localSheetId="6">'10622007'!$C$3706:$F$3706</definedName>
    <definedName name="Tar">'10622006'!$C$3706:$F$3706</definedName>
    <definedName name="Tarany" localSheetId="6">'10622007'!$C$3707:$F$3707</definedName>
    <definedName name="Tarany">'10622006'!$C$3707:$F$3707</definedName>
    <definedName name="Tarcal" localSheetId="6">'10622007'!$C$3708:$F$3708</definedName>
    <definedName name="Tarcal">'10622006'!$C$3708:$F$3708</definedName>
    <definedName name="Tard" localSheetId="6">'10622007'!$C$3709:$F$3709</definedName>
    <definedName name="Tard">'10622006'!$C$3709:$F$3709</definedName>
    <definedName name="Tardona" localSheetId="6">'10622007'!$C$3710:$F$3710</definedName>
    <definedName name="Tardona">'10622006'!$C$3710:$F$3710</definedName>
    <definedName name="Tardos" localSheetId="6">'10622007'!$C$3711:$F$3711</definedName>
    <definedName name="Tardos">'10622006'!$C$3711:$F$3711</definedName>
    <definedName name="Tarhos" localSheetId="6">'10622007'!$C$3712:$F$3712</definedName>
    <definedName name="Tarhos">'10622006'!$C$3712:$F$3712</definedName>
    <definedName name="Tarján" localSheetId="6">'10622007'!$C$3713:$F$3713</definedName>
    <definedName name="Tarján">'10622006'!$C$3713:$F$3713</definedName>
    <definedName name="Tarjánpuszta" localSheetId="6">'10622007'!$C$3714:$F$3714</definedName>
    <definedName name="Tarjánpuszta">'10622006'!$C$3714:$F$3714</definedName>
    <definedName name="Tárkány" localSheetId="6">'10622007'!$C$3715:$F$3715</definedName>
    <definedName name="Tárkány">'10622006'!$C$3715:$F$3715</definedName>
    <definedName name="Tarnabod" localSheetId="6">'10622007'!$C$3716:$F$3716</definedName>
    <definedName name="Tarnabod">'10622006'!$C$3716:$F$3716</definedName>
    <definedName name="Tarnalelesz" localSheetId="6">'10622007'!$C$3717:$F$3717</definedName>
    <definedName name="Tarnalelesz">'10622006'!$C$3717:$F$3717</definedName>
    <definedName name="Tarnaméra" localSheetId="6">'10622007'!$C$3718:$F$3718</definedName>
    <definedName name="Tarnaméra">'10622006'!$C$3718:$F$3718</definedName>
    <definedName name="Tarnaörs" localSheetId="6">'10622007'!$C$3719:$F$3719</definedName>
    <definedName name="Tarnaörs">'10622006'!$C$3719:$F$3719</definedName>
    <definedName name="Tarnaszentmária" localSheetId="6">'10622007'!$C$3720:$F$3720</definedName>
    <definedName name="Tarnaszentmária">'10622006'!$C$3720:$F$3720</definedName>
    <definedName name="Tarnaszentmiklós" localSheetId="6">'10622007'!$C$3721:$F$3721</definedName>
    <definedName name="Tarnaszentmiklós">'10622006'!$C$3721:$F$3721</definedName>
    <definedName name="Tarnazsadány" localSheetId="6">'10622007'!$C$3722:$F$3722</definedName>
    <definedName name="Tarnazsadány">'10622006'!$C$3722:$F$3722</definedName>
    <definedName name="Tárnok" localSheetId="6">'10622007'!$C$3723:$F$3723</definedName>
    <definedName name="Tárnok">'10622006'!$C$3723:$F$3723</definedName>
    <definedName name="Tárnokréti" localSheetId="6">'10622007'!$C$3724:$F$3724</definedName>
    <definedName name="Tárnokréti">'10622006'!$C$3724:$F$3724</definedName>
    <definedName name="Tarpa" localSheetId="6">'10622007'!$C$3725:$F$3725</definedName>
    <definedName name="Tarpa">'10622006'!$C$3725:$F$3725</definedName>
    <definedName name="Tarrós" localSheetId="6">'10622007'!$C$3726:$F$3726</definedName>
    <definedName name="Tarrós">'10622006'!$C$3726:$F$3726</definedName>
    <definedName name="Táska" localSheetId="6">'10622007'!$C$3727:$F$3727</definedName>
    <definedName name="Táska">'10622006'!$C$3727:$F$3727</definedName>
    <definedName name="Tass" localSheetId="6">'10622007'!$C$3728:$F$3728</definedName>
    <definedName name="Tass">'10622006'!$C$3728:$F$3728</definedName>
    <definedName name="Taszár" localSheetId="6">'10622007'!$C$3729:$F$3729</definedName>
    <definedName name="Taszár">'10622006'!$C$3729:$F$3729</definedName>
    <definedName name="Tát" localSheetId="6">'10622007'!$C$3730:$F$3730</definedName>
    <definedName name="Tát">'10622006'!$C$3730:$F$3730</definedName>
    <definedName name="Tata" localSheetId="6">'10622007'!$C$3731:$F$3731</definedName>
    <definedName name="Tata">'10622006'!$C$3731:$F$3731</definedName>
    <definedName name="Tatabánya" localSheetId="6">'10622007'!$C$3732:$F$3732</definedName>
    <definedName name="Tatabánya">'10622006'!$C$3732:$F$3732</definedName>
    <definedName name="Tataháza" localSheetId="6">'10622007'!$C$3733:$F$3733</definedName>
    <definedName name="Tataháza">'10622006'!$C$3733:$F$3733</definedName>
    <definedName name="Tatárszentgyörgy" localSheetId="6">'10622007'!$C$3734:$F$3734</definedName>
    <definedName name="Tatárszentgyörgy">'10622006'!$C$3734:$F$3734</definedName>
    <definedName name="Tázlár" localSheetId="6">'10622007'!$C$3735:$F$3735</definedName>
    <definedName name="Tázlár">'10622006'!$C$3735:$F$3735</definedName>
    <definedName name="Téglás" localSheetId="6">'10622007'!$C$3736:$F$3736</definedName>
    <definedName name="Téglás">'10622006'!$C$3736:$F$3736</definedName>
    <definedName name="Tekenye" localSheetId="6">'10622007'!$C$3737:$F$3737</definedName>
    <definedName name="Tekenye">'10622006'!$C$3737:$F$3737</definedName>
    <definedName name="Tékes" localSheetId="6">'10622007'!$C$3738:$F$3738</definedName>
    <definedName name="Tékes">'10622006'!$C$3738:$F$3738</definedName>
    <definedName name="Teklafalu" localSheetId="6">'10622007'!$C$3739:$F$3739</definedName>
    <definedName name="Teklafalu">'10622006'!$C$3739:$F$3739</definedName>
    <definedName name="Telekes" localSheetId="6">'10622007'!$C$3740:$F$3740</definedName>
    <definedName name="Telekes">'10622006'!$C$3740:$F$3740</definedName>
    <definedName name="Telekgerendás" localSheetId="6">'10622007'!$C$3741:$F$3741</definedName>
    <definedName name="Telekgerendás">'10622006'!$C$3741:$F$3741</definedName>
    <definedName name="Teleki" localSheetId="6">'10622007'!$C$3742:$F$3742</definedName>
    <definedName name="Teleki">'10622006'!$C$3742:$F$3742</definedName>
    <definedName name="telep">elolap!$A$90:$A$3244</definedName>
    <definedName name="Telki" localSheetId="6">'10622007'!$C$3743:$F$3743</definedName>
    <definedName name="Telki">'10622006'!$C$3743:$F$3743</definedName>
    <definedName name="Telkibánya" localSheetId="6">'10622007'!$C$3744:$F$3744</definedName>
    <definedName name="Telkibánya">'10622006'!$C$3744:$F$3744</definedName>
    <definedName name="Tengelic" localSheetId="6">'10622007'!$C$3745:$F$3745</definedName>
    <definedName name="Tengelic">'10622006'!$C$3745:$F$3745</definedName>
    <definedName name="Tengeri" localSheetId="6">'10622007'!$C$3746:$F$3746</definedName>
    <definedName name="Tengeri">'10622006'!$C$3746:$F$3746</definedName>
    <definedName name="Tengőd" localSheetId="6">'10622007'!$C$3747:$F$3747</definedName>
    <definedName name="Tengőd">'10622006'!$C$3747:$F$3747</definedName>
    <definedName name="Tenk" localSheetId="6">'10622007'!$C$3748:$F$3748</definedName>
    <definedName name="Tenk">'10622006'!$C$3748:$F$3748</definedName>
    <definedName name="Tényő" localSheetId="6">'10622007'!$C$3749:$F$3749</definedName>
    <definedName name="Tényő">'10622006'!$C$3749:$F$3749</definedName>
    <definedName name="Tépe" localSheetId="6">'10622007'!$C$3750:$F$3750</definedName>
    <definedName name="Tépe">'10622006'!$C$3750:$F$3750</definedName>
    <definedName name="Terem" localSheetId="6">'10622007'!$C$3751:$F$3751</definedName>
    <definedName name="Terem">'10622006'!$C$3751:$F$3751</definedName>
    <definedName name="Terény" localSheetId="6">'10622007'!$C$3752:$F$3752</definedName>
    <definedName name="Terény">'10622006'!$C$3752:$F$3752</definedName>
    <definedName name="Tereske" localSheetId="6">'10622007'!$C$3753:$F$3753</definedName>
    <definedName name="Tereske">'10622006'!$C$3753:$F$3753</definedName>
    <definedName name="Teresztenye" localSheetId="6">'10622007'!$C$3754:$F$3754</definedName>
    <definedName name="Teresztenye">'10622006'!$C$3754:$F$3754</definedName>
    <definedName name="Terpes" localSheetId="6">'10622007'!$C$3755:$F$3755</definedName>
    <definedName name="Terpes">'10622006'!$C$3755:$F$3755</definedName>
    <definedName name="Tés" localSheetId="6">'10622007'!$C$3756:$F$3756</definedName>
    <definedName name="Tés">'10622006'!$C$3756:$F$3756</definedName>
    <definedName name="Tésa" localSheetId="6">'10622007'!$C$3757:$F$3757</definedName>
    <definedName name="Tésa">'10622006'!$C$3757:$F$3757</definedName>
    <definedName name="Tésenfa" localSheetId="6">'10622007'!$C$3758:$F$3758</definedName>
    <definedName name="Tésenfa">'10622006'!$C$3758:$F$3758</definedName>
    <definedName name="Téseny" localSheetId="6">'10622007'!$C$3759:$F$3759</definedName>
    <definedName name="Téseny">'10622006'!$C$3759:$F$3759</definedName>
    <definedName name="Teskánd" localSheetId="6">'10622007'!$C$3760:$F$3760</definedName>
    <definedName name="Teskánd">'10622006'!$C$3760:$F$3760</definedName>
    <definedName name="Tét" localSheetId="6">'10622007'!$C$3761:$F$3761</definedName>
    <definedName name="Tét">'10622006'!$C$3761:$F$3761</definedName>
    <definedName name="Tetétlen" localSheetId="6">'10622007'!$C$3762:$F$3762</definedName>
    <definedName name="Tetétlen">'10622006'!$C$3762:$F$3762</definedName>
    <definedName name="Tevel" localSheetId="6">'10622007'!$C$3763:$F$3763</definedName>
    <definedName name="Tevel">'10622006'!$C$3763:$F$3763</definedName>
    <definedName name="Tibolddaróc" localSheetId="6">'10622007'!$C$3764:$F$3764</definedName>
    <definedName name="Tibolddaróc">'10622006'!$C$3764:$F$3764</definedName>
    <definedName name="Tiborszállás" localSheetId="6">'10622007'!$C$3765:$F$3765</definedName>
    <definedName name="Tiborszállás">'10622006'!$C$3765:$F$3765</definedName>
    <definedName name="Tihany" localSheetId="6">'10622007'!$C$3766:$F$3766</definedName>
    <definedName name="Tihany">'10622006'!$C$3766:$F$3766</definedName>
    <definedName name="Tikos" localSheetId="6">'10622007'!$C$3767:$F$3767</definedName>
    <definedName name="Tikos">'10622006'!$C$3767:$F$3767</definedName>
    <definedName name="Tilaj" localSheetId="6">'10622007'!$C$3768:$F$3768</definedName>
    <definedName name="Tilaj">'10622006'!$C$3768:$F$3768</definedName>
    <definedName name="Timár" localSheetId="6">'10622007'!$C$3769:$F$3769</definedName>
    <definedName name="Timár">'10622006'!$C$3769:$F$3769</definedName>
    <definedName name="Tinnye" localSheetId="6">'10622007'!$C$3770:$F$3770</definedName>
    <definedName name="Tinnye">'10622006'!$C$3770:$F$3770</definedName>
    <definedName name="Tiszaadony" localSheetId="6">'10622007'!$C$3771:$F$3771</definedName>
    <definedName name="Tiszaadony">'10622006'!$C$3771:$F$3771</definedName>
    <definedName name="Tiszaalpár" localSheetId="6">'10622007'!$C$3772:$F$3772</definedName>
    <definedName name="Tiszaalpár">'10622006'!$C$3772:$F$3772</definedName>
    <definedName name="Tiszabábolna" localSheetId="6">'10622007'!$C$3773:$F$3773</definedName>
    <definedName name="Tiszabábolna">'10622006'!$C$3773:$F$3773</definedName>
    <definedName name="Tiszabecs" localSheetId="6">'10622007'!$C$3774:$F$3774</definedName>
    <definedName name="Tiszabecs">'10622006'!$C$3774:$F$3774</definedName>
    <definedName name="Tiszabercel" localSheetId="6">'10622007'!$C$3775:$F$3775</definedName>
    <definedName name="Tiszabercel">'10622006'!$C$3775:$F$3775</definedName>
    <definedName name="Tiszabezdéd" localSheetId="6">'10622007'!$C$3776:$F$3776</definedName>
    <definedName name="Tiszabezdéd">'10622006'!$C$3776:$F$3776</definedName>
    <definedName name="Tiszabő" localSheetId="6">'10622007'!$C$3777:$F$3777</definedName>
    <definedName name="Tiszabő">'10622006'!$C$3777:$F$3777</definedName>
    <definedName name="Tiszabura" localSheetId="6">'10622007'!$C$3778:$F$3778</definedName>
    <definedName name="Tiszabura">'10622006'!$C$3778:$F$3778</definedName>
    <definedName name="Tiszacsécse" localSheetId="6">'10622007'!$C$3779:$F$3779</definedName>
    <definedName name="Tiszacsécse">'10622006'!$C$3779:$F$3779</definedName>
    <definedName name="Tiszacsege" localSheetId="6">'10622007'!$C$3780:$F$3780</definedName>
    <definedName name="Tiszacsege">'10622006'!$C$3780:$F$3780</definedName>
    <definedName name="Tiszacsermely" localSheetId="6">'10622007'!$C$3781:$F$3781</definedName>
    <definedName name="Tiszacsermely">'10622006'!$C$3781:$F$3781</definedName>
    <definedName name="Tiszadada" localSheetId="6">'10622007'!$C$3782:$F$3782</definedName>
    <definedName name="Tiszadada">'10622006'!$C$3782:$F$3782</definedName>
    <definedName name="Tiszaderzs" localSheetId="6">'10622007'!$C$3783:$F$3783</definedName>
    <definedName name="Tiszaderzs">'10622006'!$C$3783:$F$3783</definedName>
    <definedName name="Tiszadob" localSheetId="6">'10622007'!$C$3784:$F$3784</definedName>
    <definedName name="Tiszadob">'10622006'!$C$3784:$F$3784</definedName>
    <definedName name="Tiszadorogma" localSheetId="6">'10622007'!$C$3785:$F$3785</definedName>
    <definedName name="Tiszadorogma">'10622006'!$C$3785:$F$3785</definedName>
    <definedName name="Tiszaeszlár" localSheetId="6">'10622007'!$C$3786:$F$3786</definedName>
    <definedName name="Tiszaeszlár">'10622006'!$C$3786:$F$3786</definedName>
    <definedName name="Tiszaföldvár" localSheetId="6">'10622007'!$C$3787:$F$3787</definedName>
    <definedName name="Tiszaföldvár">'10622006'!$C$3787:$F$3787</definedName>
    <definedName name="Tiszafüred" localSheetId="6">'10622007'!$C$3788:$F$3788</definedName>
    <definedName name="Tiszafüred">'10622006'!$C$3788:$F$3788</definedName>
    <definedName name="Tiszagyenda" localSheetId="6">'10622007'!$C$3789:$F$3789</definedName>
    <definedName name="Tiszagyenda">'10622006'!$C$3789:$F$3789</definedName>
    <definedName name="Tiszagyulaháza" localSheetId="6">'10622007'!$C$3790:$F$3790</definedName>
    <definedName name="Tiszagyulaháza">'10622006'!$C$3790:$F$3790</definedName>
    <definedName name="Tiszaigar" localSheetId="6">'10622007'!$C$3791:$F$3791</definedName>
    <definedName name="Tiszaigar">'10622006'!$C$3791:$F$3791</definedName>
    <definedName name="Tiszainoka" localSheetId="6">'10622007'!$C$3792:$F$3792</definedName>
    <definedName name="Tiszainoka">'10622006'!$C$3792:$F$3792</definedName>
    <definedName name="Tiszajenő" localSheetId="6">'10622007'!$C$3793:$F$3793</definedName>
    <definedName name="Tiszajenő">'10622006'!$C$3793:$F$3793</definedName>
    <definedName name="Tiszakanyár" localSheetId="6">'10622007'!$C$3794:$F$3794</definedName>
    <definedName name="Tiszakanyár">'10622006'!$C$3794:$F$3794</definedName>
    <definedName name="Tiszakarád" localSheetId="6">'10622007'!$C$3795:$F$3795</definedName>
    <definedName name="Tiszakarád">'10622006'!$C$3795:$F$3795</definedName>
    <definedName name="Tiszakécske" localSheetId="6">'10622007'!$C$3796:$F$3796</definedName>
    <definedName name="Tiszakécske">'10622006'!$C$3796:$F$3796</definedName>
    <definedName name="Tiszakerecseny" localSheetId="6">'10622007'!$C$3797:$F$3797</definedName>
    <definedName name="Tiszakerecseny">'10622006'!$C$3797:$F$3797</definedName>
    <definedName name="Tiszakeszi" localSheetId="6">'10622007'!$C$3798:$F$3798</definedName>
    <definedName name="Tiszakeszi">'10622006'!$C$3798:$F$3798</definedName>
    <definedName name="Tiszakóród" localSheetId="6">'10622007'!$C$3799:$F$3799</definedName>
    <definedName name="Tiszakóród">'10622006'!$C$3799:$F$3799</definedName>
    <definedName name="Tiszakürt" localSheetId="6">'10622007'!$C$3800:$F$3800</definedName>
    <definedName name="Tiszakürt">'10622006'!$C$3800:$F$3800</definedName>
    <definedName name="Tiszaladány" localSheetId="6">'10622007'!$C$3801:$F$3801</definedName>
    <definedName name="Tiszaladány">'10622006'!$C$3801:$F$3801</definedName>
    <definedName name="Tiszalök" localSheetId="6">'10622007'!$C$3802:$F$3802</definedName>
    <definedName name="Tiszalök">'10622006'!$C$3802:$F$3802</definedName>
    <definedName name="Tiszalúc" localSheetId="6">'10622007'!$C$3803:$F$3803</definedName>
    <definedName name="Tiszalúc">'10622006'!$C$3803:$F$3803</definedName>
    <definedName name="Tiszamogyorós" localSheetId="6">'10622007'!$C$3804:$F$3804</definedName>
    <definedName name="Tiszamogyorós">'10622006'!$C$3804:$F$3804</definedName>
    <definedName name="Tiszanagyfalu" localSheetId="6">'10622007'!$C$3805:$F$3805</definedName>
    <definedName name="Tiszanagyfalu">'10622006'!$C$3805:$F$3805</definedName>
    <definedName name="Tiszanána" localSheetId="6">'10622007'!$C$3806:$F$3806</definedName>
    <definedName name="Tiszanána">'10622006'!$C$3806:$F$3806</definedName>
    <definedName name="Tiszaörs" localSheetId="6">'10622007'!$C$3807:$F$3807</definedName>
    <definedName name="Tiszaörs">'10622006'!$C$3807:$F$3807</definedName>
    <definedName name="Tiszapalkonya" localSheetId="6">'10622007'!$C$3808:$F$3808</definedName>
    <definedName name="Tiszapalkonya">'10622006'!$C$3808:$F$3808</definedName>
    <definedName name="Tiszapüspöki" localSheetId="6">'10622007'!$C$3809:$F$3809</definedName>
    <definedName name="Tiszapüspöki">'10622006'!$C$3809:$F$3809</definedName>
    <definedName name="Tiszarád" localSheetId="6">'10622007'!$C$3810:$F$3810</definedName>
    <definedName name="Tiszarád">'10622006'!$C$3810:$F$3810</definedName>
    <definedName name="Tiszaroff" localSheetId="6">'10622007'!$C$3811:$F$3811</definedName>
    <definedName name="Tiszaroff">'10622006'!$C$3811:$F$3811</definedName>
    <definedName name="Tiszasas" localSheetId="6">'10622007'!$C$3812:$F$3812</definedName>
    <definedName name="Tiszasas">'10622006'!$C$3812:$F$3812</definedName>
    <definedName name="Tiszasüly" localSheetId="6">'10622007'!$C$3813:$F$3813</definedName>
    <definedName name="Tiszasüly">'10622006'!$C$3813:$F$3813</definedName>
    <definedName name="Tiszaszalka" localSheetId="6">'10622007'!$C$3814:$F$3814</definedName>
    <definedName name="Tiszaszalka">'10622006'!$C$3814:$F$3814</definedName>
    <definedName name="Tiszaszentimre" localSheetId="6">'10622007'!$C$3815:$F$3815</definedName>
    <definedName name="Tiszaszentimre">'10622006'!$C$3815:$F$3815</definedName>
    <definedName name="Tiszaszentmárton" localSheetId="6">'10622007'!$C$3816:$F$3816</definedName>
    <definedName name="Tiszaszentmárton">'10622006'!$C$3816:$F$3816</definedName>
    <definedName name="Tiszasziget" localSheetId="6">'10622007'!$C$3817:$F$3817</definedName>
    <definedName name="Tiszasziget">'10622006'!$C$3817:$F$3817</definedName>
    <definedName name="Tiszaszőlős" localSheetId="6">'10622007'!$C$3818:$F$3818</definedName>
    <definedName name="Tiszaszőlős">'10622006'!$C$3818:$F$3818</definedName>
    <definedName name="Tiszatardos" localSheetId="6">'10622007'!$C$3819:$F$3819</definedName>
    <definedName name="Tiszatardos">'10622006'!$C$3819:$F$3819</definedName>
    <definedName name="Tiszatarján" localSheetId="6">'10622007'!$C$3820:$F$3820</definedName>
    <definedName name="Tiszatarján">'10622006'!$C$3820:$F$3820</definedName>
    <definedName name="Tiszatelek" localSheetId="6">'10622007'!$C$3821:$F$3821</definedName>
    <definedName name="Tiszatelek">'10622006'!$C$3821:$F$3821</definedName>
    <definedName name="Tiszatenyő" localSheetId="6">'10622007'!$C$3822:$F$3822</definedName>
    <definedName name="Tiszatenyő">'10622006'!$C$3822:$F$3822</definedName>
    <definedName name="Tiszaug" localSheetId="6">'10622007'!$C$3823:$F$3823</definedName>
    <definedName name="Tiszaug">'10622006'!$C$3823:$F$3823</definedName>
    <definedName name="Tiszaújváros" localSheetId="6">'10622007'!$C$3824:$F$3824</definedName>
    <definedName name="Tiszaújváros">'10622006'!$C$3824:$F$3824</definedName>
    <definedName name="Tiszavalk" localSheetId="6">'10622007'!$C$3825:$F$3825</definedName>
    <definedName name="Tiszavalk">'10622006'!$C$3825:$F$3825</definedName>
    <definedName name="Tiszavárkony" localSheetId="6">'10622007'!$C$3826:$F$3826</definedName>
    <definedName name="Tiszavárkony">'10622006'!$C$3826:$F$3826</definedName>
    <definedName name="Tiszavasvári" localSheetId="6">'10622007'!$C$3827:$F$3827</definedName>
    <definedName name="Tiszavasvári">'10622006'!$C$3827:$F$3827</definedName>
    <definedName name="Tiszavid" localSheetId="6">'10622007'!$C$3828:$F$3828</definedName>
    <definedName name="Tiszavid">'10622006'!$C$3828:$F$3828</definedName>
    <definedName name="Tisztaberek" localSheetId="6">'10622007'!$C$3829:$F$3829</definedName>
    <definedName name="Tisztaberek">'10622006'!$C$3829:$F$3829</definedName>
    <definedName name="Tivadar" localSheetId="6">'10622007'!$C$3830:$F$3830</definedName>
    <definedName name="Tivadar">'10622006'!$C$3830:$F$3830</definedName>
    <definedName name="Tóalmás" localSheetId="6">'10622007'!$C$3831:$F$3831</definedName>
    <definedName name="Tóalmás">'10622006'!$C$3831:$F$3831</definedName>
    <definedName name="Tófalu" localSheetId="6">'10622007'!$C$3832:$F$3832</definedName>
    <definedName name="Tófalu">'10622006'!$C$3832:$F$3832</definedName>
    <definedName name="Tófej" localSheetId="6">'10622007'!$C$3833:$F$3833</definedName>
    <definedName name="Tófej">'10622006'!$C$3833:$F$3833</definedName>
    <definedName name="Tófű" localSheetId="6">'10622007'!$C$3834:$F$3834</definedName>
    <definedName name="Tófű">'10622006'!$C$3834:$F$3834</definedName>
    <definedName name="Tokaj" localSheetId="6">'10622007'!$C$3835:$F$3835</definedName>
    <definedName name="Tokaj">'10622006'!$C$3835:$F$3835</definedName>
    <definedName name="Tokod" localSheetId="6">'10622007'!$C$3836:$F$3836</definedName>
    <definedName name="Tokod">'10622006'!$C$3836:$F$3836</definedName>
    <definedName name="Tokodaltáró" localSheetId="6">'10622007'!$C$3837:$F$3837</definedName>
    <definedName name="Tokodaltáró">'10622006'!$C$3837:$F$3837</definedName>
    <definedName name="Tokorcs" localSheetId="6">'10622007'!$C$3838:$F$3838</definedName>
    <definedName name="Tokorcs">'10622006'!$C$3838:$F$3838</definedName>
    <definedName name="Tolcsva" localSheetId="6">'10622007'!$C$3839:$F$3839</definedName>
    <definedName name="Tolcsva">'10622006'!$C$3839:$F$3839</definedName>
    <definedName name="Told" localSheetId="6">'10622007'!$C$3840:$F$3840</definedName>
    <definedName name="Told">'10622006'!$C$3840:$F$3840</definedName>
    <definedName name="Tolmács" localSheetId="6">'10622007'!$C$3841:$F$3841</definedName>
    <definedName name="Tolmács">'10622006'!$C$3841:$F$3841</definedName>
    <definedName name="Tolna" localSheetId="6">'10622007'!$C$3842:$F$3842</definedName>
    <definedName name="Tolna">'10622006'!$C$3842:$F$3842</definedName>
    <definedName name="Tolnanémedi" localSheetId="6">'10622007'!$C$3843:$F$3843</definedName>
    <definedName name="Tolnanémedi">'10622006'!$C$3843:$F$3843</definedName>
    <definedName name="Tomajmonostora" localSheetId="6">'10622007'!$C$3844:$F$3844</definedName>
    <definedName name="Tomajmonostora">'10622006'!$C$3844:$F$3844</definedName>
    <definedName name="Tomor" localSheetId="6">'10622007'!$C$3845:$F$3845</definedName>
    <definedName name="Tomor">'10622006'!$C$3845:$F$3845</definedName>
    <definedName name="Tompa" localSheetId="6">'10622007'!$C$3846:$F$3846</definedName>
    <definedName name="Tompa">'10622006'!$C$3846:$F$3846</definedName>
    <definedName name="Tompaládony" localSheetId="6">'10622007'!$C$3847:$F$3847</definedName>
    <definedName name="Tompaládony">'10622006'!$C$3847:$F$3847</definedName>
    <definedName name="Tordas" localSheetId="6">'10622007'!$C$3848:$F$3848</definedName>
    <definedName name="Tordas">'10622006'!$C$3848:$F$3848</definedName>
    <definedName name="Tormafölde" localSheetId="6">'10622007'!$C$3849:$F$3849</definedName>
    <definedName name="Tormafölde">'10622006'!$C$3849:$F$3849</definedName>
    <definedName name="Tormás" localSheetId="6">'10622007'!$C$3850:$F$3850</definedName>
    <definedName name="Tormás">'10622006'!$C$3850:$F$3850</definedName>
    <definedName name="Tormásliget" localSheetId="6">'10622007'!$C$3851:$F$3851</definedName>
    <definedName name="Tormásliget">'10622006'!$C$3851:$F$3851</definedName>
    <definedName name="Tornabarakony" localSheetId="6">'10622007'!$C$3852:$F$3852</definedName>
    <definedName name="Tornabarakony">'10622006'!$C$3852:$F$3852</definedName>
    <definedName name="Tornakápolna" localSheetId="6">'10622007'!$C$3853:$F$3853</definedName>
    <definedName name="Tornakápolna">'10622006'!$C$3853:$F$3853</definedName>
    <definedName name="Tornanádaska" localSheetId="6">'10622007'!$C$3854:$F$3854</definedName>
    <definedName name="Tornanádaska">'10622006'!$C$3854:$F$3854</definedName>
    <definedName name="Tornaszentandrás" localSheetId="6">'10622007'!$C$3855:$F$3855</definedName>
    <definedName name="Tornaszentandrás">'10622006'!$C$3855:$F$3855</definedName>
    <definedName name="Tornaszentjakab" localSheetId="6">'10622007'!$C$3856:$F$3856</definedName>
    <definedName name="Tornaszentjakab">'10622006'!$C$3856:$F$3856</definedName>
    <definedName name="Tornyiszentmiklós" localSheetId="6">'10622007'!$C$3857:$F$3857</definedName>
    <definedName name="Tornyiszentmiklós">'10622006'!$C$3857:$F$3857</definedName>
    <definedName name="Tornyosnémeti" localSheetId="6">'10622007'!$C$3858:$F$3858</definedName>
    <definedName name="Tornyosnémeti">'10622006'!$C$3858:$F$3858</definedName>
    <definedName name="Tornyospálca" localSheetId="6">'10622007'!$C$3859:$F$3859</definedName>
    <definedName name="Tornyospálca">'10622006'!$C$3859:$F$3859</definedName>
    <definedName name="Torony" localSheetId="6">'10622007'!$C$3860:$F$3860</definedName>
    <definedName name="Torony">'10622006'!$C$3860:$F$3860</definedName>
    <definedName name="Torvaj" localSheetId="6">'10622007'!$C$3861:$F$3861</definedName>
    <definedName name="Torvaj">'10622006'!$C$3861:$F$3861</definedName>
    <definedName name="Tószeg" localSheetId="6">'10622007'!$C$3862:$F$3862</definedName>
    <definedName name="Tószeg">'10622006'!$C$3862:$F$3862</definedName>
    <definedName name="Tótkomlós" localSheetId="6">'10622007'!$C$3863:$F$3863</definedName>
    <definedName name="Tótkomlós">'10622006'!$C$3863:$F$3863</definedName>
    <definedName name="Tótszentgyörgy" localSheetId="6">'10622007'!$C$3864:$F$3864</definedName>
    <definedName name="Tótszentgyörgy">'10622006'!$C$3864:$F$3864</definedName>
    <definedName name="Tótszentmárton" localSheetId="6">'10622007'!$C$3865:$F$3865</definedName>
    <definedName name="Tótszentmárton">'10622006'!$C$3865:$F$3865</definedName>
    <definedName name="Tótszerdahely" localSheetId="6">'10622007'!$C$3866:$F$3866</definedName>
    <definedName name="Tótszerdahely">'10622006'!$C$3866:$F$3866</definedName>
    <definedName name="Tótújfalu" localSheetId="6">'10622007'!$C$3867:$F$3867</definedName>
    <definedName name="Tótújfalu">'10622006'!$C$3867:$F$3867</definedName>
    <definedName name="Tótvázsony" localSheetId="6">'10622007'!$C$3868:$F$3868</definedName>
    <definedName name="Tótvázsony">'10622006'!$C$3868:$F$3868</definedName>
    <definedName name="Tök" localSheetId="6">'10622007'!$C$3869:$F$3869</definedName>
    <definedName name="Tök">'10622006'!$C$3869:$F$3869</definedName>
    <definedName name="Tököl" localSheetId="6">'10622007'!$C$3870:$F$3870</definedName>
    <definedName name="Tököl">'10622006'!$C$3870:$F$3870</definedName>
    <definedName name="Töltéstava" localSheetId="6">'10622007'!$C$3871:$F$3871</definedName>
    <definedName name="Töltéstava">'10622006'!$C$3871:$F$3871</definedName>
    <definedName name="Tömörd" localSheetId="6">'10622007'!$C$3872:$F$3872</definedName>
    <definedName name="Tömörd">'10622006'!$C$3872:$F$3872</definedName>
    <definedName name="Tömörkény" localSheetId="6">'10622007'!$C$3873:$F$3873</definedName>
    <definedName name="Tömörkény">'10622006'!$C$3873:$F$3873</definedName>
    <definedName name="Törökbálint" localSheetId="6">'10622007'!$C$3874:$F$3874</definedName>
    <definedName name="Törökbálint">'10622006'!$C$3874:$F$3874</definedName>
    <definedName name="Törökkoppány" localSheetId="6">'10622007'!$C$3875:$F$3875</definedName>
    <definedName name="Törökkoppány">'10622006'!$C$3875:$F$3875</definedName>
    <definedName name="Törökszentmiklós" localSheetId="6">'10622007'!$C$3876:$F$3876</definedName>
    <definedName name="Törökszentmiklós">'10622006'!$C$3876:$F$3876</definedName>
    <definedName name="Törtel" localSheetId="6">'10622007'!$C$3877:$F$3877</definedName>
    <definedName name="Törtel">'10622006'!$C$3877:$F$3877</definedName>
    <definedName name="Töttös" localSheetId="6">'10622007'!$C$3878:$F$3878</definedName>
    <definedName name="Töttös">'10622006'!$C$3878:$F$3878</definedName>
    <definedName name="Trizs" localSheetId="6">'10622007'!$C$3879:$F$3879</definedName>
    <definedName name="Trizs">'10622006'!$C$3879:$F$3879</definedName>
    <definedName name="Tunyogmatolcs" localSheetId="6">'10622007'!$C$3880:$F$3880</definedName>
    <definedName name="Tunyogmatolcs">'10622006'!$C$3880:$F$3880</definedName>
    <definedName name="Tura" localSheetId="6">'10622007'!$C$3881:$F$3881</definedName>
    <definedName name="Tura">'10622006'!$C$3881:$F$3881</definedName>
    <definedName name="Túristvándi" localSheetId="6">'10622007'!$C$3882:$F$3882</definedName>
    <definedName name="Túristvándi">'10622006'!$C$3882:$F$3882</definedName>
    <definedName name="Túrkeve" localSheetId="6">'10622007'!$C$3883:$F$3883</definedName>
    <definedName name="Túrkeve">'10622006'!$C$3883:$F$3883</definedName>
    <definedName name="Túrony" localSheetId="6">'10622007'!$C$3884:$F$3884</definedName>
    <definedName name="Túrony">'10622006'!$C$3884:$F$3884</definedName>
    <definedName name="Túrricse" localSheetId="6">'10622007'!$C$3885:$F$3885</definedName>
    <definedName name="Túrricse">'10622006'!$C$3885:$F$3885</definedName>
    <definedName name="Tuzsér" localSheetId="6">'10622007'!$C$3886:$F$3886</definedName>
    <definedName name="Tuzsér">'10622006'!$C$3886:$F$3886</definedName>
    <definedName name="Türje" localSheetId="6">'10622007'!$C$3887:$F$3887</definedName>
    <definedName name="Türje">'10622006'!$C$3887:$F$3887</definedName>
    <definedName name="Tüskevár" localSheetId="6">'10622007'!$C$3888:$F$3888</definedName>
    <definedName name="Tüskevár">'10622006'!$C$3888:$F$3888</definedName>
    <definedName name="Tyukod" localSheetId="6">'10622007'!$C$3889:$F$3889</definedName>
    <definedName name="Tyukod">'10622006'!$C$3889:$F$3889</definedName>
    <definedName name="Udvar" localSheetId="6">'10622007'!$C$3890:$F$3890</definedName>
    <definedName name="Udvar">'10622006'!$C$3890:$F$3890</definedName>
    <definedName name="Udvari" localSheetId="6">'10622007'!$C$3891:$F$3891</definedName>
    <definedName name="Udvari">'10622006'!$C$3891:$F$3891</definedName>
    <definedName name="Ugod" localSheetId="6">'10622007'!$C$3892:$F$3892</definedName>
    <definedName name="Ugod">'10622006'!$C$3892:$F$3892</definedName>
    <definedName name="Újbarok" localSheetId="6">'10622007'!$C$3893:$F$3893</definedName>
    <definedName name="Újbarok">'10622006'!$C$3893:$F$3893</definedName>
    <definedName name="Újcsanálos" localSheetId="6">'10622007'!$C$3894:$F$3894</definedName>
    <definedName name="Újcsanálos">'10622006'!$C$3894:$F$3894</definedName>
    <definedName name="Újdombrád" localSheetId="6">'10622007'!$C$3895:$F$3895</definedName>
    <definedName name="Újdombrád">'10622006'!$C$3895:$F$3895</definedName>
    <definedName name="Újfehértó" localSheetId="6">'10622007'!$C$3896:$F$3896</definedName>
    <definedName name="Újfehértó">'10622006'!$C$3896:$F$3896</definedName>
    <definedName name="Újhartyán" localSheetId="6">'10622007'!$C$3897:$F$3897</definedName>
    <definedName name="Újhartyán">'10622006'!$C$3897:$F$3897</definedName>
    <definedName name="Újiráz" localSheetId="6">'10622007'!$C$3898:$F$3898</definedName>
    <definedName name="Újiráz">'10622006'!$C$3898:$F$3898</definedName>
    <definedName name="Újireg" localSheetId="6">'10622007'!$C$3899:$F$3899</definedName>
    <definedName name="Újireg">'10622006'!$C$3899:$F$3899</definedName>
    <definedName name="Újkenéz" localSheetId="6">'10622007'!$C$3900:$F$3900</definedName>
    <definedName name="Újkenéz">'10622006'!$C$3900:$F$3900</definedName>
    <definedName name="Újkér" localSheetId="6">'10622007'!$C$3901:$F$3901</definedName>
    <definedName name="Újkér">'10622006'!$C$3901:$F$3901</definedName>
    <definedName name="Újkígyós" localSheetId="6">'10622007'!$C$3902:$F$3902</definedName>
    <definedName name="Újkígyós">'10622006'!$C$3902:$F$3902</definedName>
    <definedName name="Újlengyel" localSheetId="6">'10622007'!$C$3903:$F$3903</definedName>
    <definedName name="Újlengyel">'10622006'!$C$3903:$F$3903</definedName>
    <definedName name="Újléta" localSheetId="6">'10622007'!$C$3904:$F$3904</definedName>
    <definedName name="Újléta">'10622006'!$C$3904:$F$3904</definedName>
    <definedName name="Újlőrincfalva" localSheetId="6">'10622007'!$C$3905:$F$3905</definedName>
    <definedName name="Újlőrincfalva">'10622006'!$C$3905:$F$3905</definedName>
    <definedName name="Újpetre" localSheetId="6">'10622007'!$C$3906:$F$3906</definedName>
    <definedName name="Újpetre">'10622006'!$C$3906:$F$3906</definedName>
    <definedName name="Újrónafő" localSheetId="6">'10622007'!$C$3907:$F$3907</definedName>
    <definedName name="Újrónafő">'10622006'!$C$3907:$F$3907</definedName>
    <definedName name="Újsolt" localSheetId="6">'10622007'!$C$3908:$F$3908</definedName>
    <definedName name="Újsolt">'10622006'!$C$3908:$F$3908</definedName>
    <definedName name="Újszalonta" localSheetId="6">'10622007'!$C$3909:$F$3909</definedName>
    <definedName name="Újszalonta">'10622006'!$C$3909:$F$3909</definedName>
    <definedName name="Újszász" localSheetId="6">'10622007'!$C$3910:$F$3910</definedName>
    <definedName name="Újszász">'10622006'!$C$3910:$F$3910</definedName>
    <definedName name="Újszentiván" localSheetId="6">'10622007'!$C$3911:$F$3911</definedName>
    <definedName name="Újszentiván">'10622006'!$C$3911:$F$3911</definedName>
    <definedName name="Újszentmargita" localSheetId="6">'10622007'!$C$3912:$F$3912</definedName>
    <definedName name="Újszentmargita">'10622006'!$C$3912:$F$3912</definedName>
    <definedName name="Újszilvás" localSheetId="6">'10622007'!$C$3913:$F$3913</definedName>
    <definedName name="Újszilvás">'10622006'!$C$3913:$F$3913</definedName>
    <definedName name="Újtelek" localSheetId="6">'10622007'!$C$3914:$F$3914</definedName>
    <definedName name="Újtelek">'10622006'!$C$3914:$F$3914</definedName>
    <definedName name="Újtikos" localSheetId="6">'10622007'!$C$3915:$F$3915</definedName>
    <definedName name="Újtikos">'10622006'!$C$3915:$F$3915</definedName>
    <definedName name="Újudvar" localSheetId="6">'10622007'!$C$3916:$F$3916</definedName>
    <definedName name="Újudvar">'10622006'!$C$3916:$F$3916</definedName>
    <definedName name="Újvárfalva" localSheetId="6">'10622007'!$C$3917:$F$3917</definedName>
    <definedName name="Újvárfalva">'10622006'!$C$3917:$F$3917</definedName>
    <definedName name="Ukk" localSheetId="6">'10622007'!$C$3918:$F$3918</definedName>
    <definedName name="Ukk">'10622006'!$C$3918:$F$3918</definedName>
    <definedName name="Und" localSheetId="6">'10622007'!$C$3919:$F$3919</definedName>
    <definedName name="Und">'10622006'!$C$3919:$F$3919</definedName>
    <definedName name="Úny" localSheetId="6">'10622007'!$C$3920:$F$3920</definedName>
    <definedName name="Úny">'10622006'!$C$3920:$F$3920</definedName>
    <definedName name="Uppony" localSheetId="6">'10622007'!$C$3921:$F$3921</definedName>
    <definedName name="Uppony">'10622006'!$C$3921:$F$3921</definedName>
    <definedName name="Ura" localSheetId="6">'10622007'!$C$3922:$F$3922</definedName>
    <definedName name="Ura">'10622006'!$C$3922:$F$3922</definedName>
    <definedName name="Uraiújfalu" localSheetId="6">'10622007'!$C$3923:$F$3923</definedName>
    <definedName name="Uraiújfalu">'10622006'!$C$3923:$F$3923</definedName>
    <definedName name="Úrhida" localSheetId="6">'10622007'!$C$3924:$F$3924</definedName>
    <definedName name="Úrhida">'10622006'!$C$3924:$F$3924</definedName>
    <definedName name="Úri" localSheetId="6">'10622007'!$C$3925:$F$3925</definedName>
    <definedName name="Úri">'10622006'!$C$3925:$F$3925</definedName>
    <definedName name="Úrkút" localSheetId="6">'10622007'!$C$3926:$F$3926</definedName>
    <definedName name="Úrkút">'10622006'!$C$3926:$F$3926</definedName>
    <definedName name="Uszka" localSheetId="6">'10622007'!$C$3927:$F$3927</definedName>
    <definedName name="Uszka">'10622006'!$C$3927:$F$3927</definedName>
    <definedName name="Uszód" localSheetId="6">'10622007'!$C$3928:$F$3928</definedName>
    <definedName name="Uszód">'10622006'!$C$3928:$F$3928</definedName>
    <definedName name="Uzsa" localSheetId="6">'10622007'!$C$3929:$F$3929</definedName>
    <definedName name="Uzsa">'10622006'!$C$3929:$F$3929</definedName>
    <definedName name="Üllés" localSheetId="6">'10622007'!$C$3930:$F$3930</definedName>
    <definedName name="Üllés">'10622006'!$C$3930:$F$3930</definedName>
    <definedName name="Üllő" localSheetId="6">'10622007'!$C$3931:$F$3931</definedName>
    <definedName name="Üllő">'10622006'!$C$3931:$F$3931</definedName>
    <definedName name="Üröm" localSheetId="6">'10622007'!$C$3932:$F$3932</definedName>
    <definedName name="Üröm">'10622006'!$C$3932:$F$3932</definedName>
    <definedName name="Vác" localSheetId="6">'10622007'!$C$3933:$F$3933</definedName>
    <definedName name="Vác">'10622006'!$C$3933:$F$3933</definedName>
    <definedName name="Vácduka" localSheetId="6">'10622007'!$C$3934:$F$3934</definedName>
    <definedName name="Vácduka">'10622006'!$C$3934:$F$3934</definedName>
    <definedName name="Vácegres" localSheetId="6">'10622007'!$C$3935:$F$3935</definedName>
    <definedName name="Vácegres">'10622006'!$C$3935:$F$3935</definedName>
    <definedName name="Váchartyán" localSheetId="6">'10622007'!$C$3936:$F$3936</definedName>
    <definedName name="Váchartyán">'10622006'!$C$3936:$F$3936</definedName>
    <definedName name="Váckisújfalu" localSheetId="6">'10622007'!$C$3937:$F$3937</definedName>
    <definedName name="Váckisújfalu">'10622006'!$C$3937:$F$3937</definedName>
    <definedName name="Vácrátót" localSheetId="6">'10622007'!$C$3938:$F$3938</definedName>
    <definedName name="Vácrátót">'10622006'!$C$3938:$F$3938</definedName>
    <definedName name="Vácszentlászló" localSheetId="6">'10622007'!$C$3939:$F$3939</definedName>
    <definedName name="Vácszentlászló">'10622006'!$C$3939:$F$3939</definedName>
    <definedName name="Vadna" localSheetId="6">'10622007'!$C$3940:$F$3940</definedName>
    <definedName name="Vadna">'10622006'!$C$3940:$F$3940</definedName>
    <definedName name="Vadosfa" localSheetId="6">'10622007'!$C$3941:$F$3941</definedName>
    <definedName name="Vadosfa">'10622006'!$C$3941:$F$3941</definedName>
    <definedName name="Vág" localSheetId="6">'10622007'!$C$3942:$F$3942</definedName>
    <definedName name="Vág">'10622006'!$C$3942:$F$3942</definedName>
    <definedName name="Vágáshuta" localSheetId="6">'10622007'!$C$3943:$F$3943</definedName>
    <definedName name="Vágáshuta">'10622006'!$C$3943:$F$3943</definedName>
    <definedName name="Vaja" localSheetId="6">'10622007'!$C$3944:$F$3944</definedName>
    <definedName name="Vaja">'10622006'!$C$3944:$F$3944</definedName>
    <definedName name="Vajdácska" localSheetId="6">'10622007'!$C$3945:$F$3945</definedName>
    <definedName name="Vajdácska">'10622006'!$C$3945:$F$3945</definedName>
    <definedName name="Vajszló" localSheetId="6">'10622007'!$C$3946:$F$3946</definedName>
    <definedName name="Vajszló">'10622006'!$C$3946:$F$3946</definedName>
    <definedName name="Vajta" localSheetId="6">'10622007'!$C$3947:$F$3947</definedName>
    <definedName name="Vajta">'10622006'!$C$3947:$F$3947</definedName>
    <definedName name="Vál" localSheetId="6">'10622007'!$C$3948:$F$3948</definedName>
    <definedName name="Vál">'10622006'!$C$3948:$F$3948</definedName>
    <definedName name="Valkó" localSheetId="6">'10622007'!$C$3949:$F$3949</definedName>
    <definedName name="Valkó">'10622006'!$C$3949:$F$3949</definedName>
    <definedName name="Valkonya" localSheetId="6">'10622007'!$C$3950:$F$3950</definedName>
    <definedName name="Valkonya">'10622006'!$C$3950:$F$3950</definedName>
    <definedName name="Vállaj" localSheetId="6">'10622007'!$C$3951:$F$3951</definedName>
    <definedName name="Vállaj">'10622006'!$C$3951:$F$3951</definedName>
    <definedName name="Vállus" localSheetId="6">'10622007'!$C$3952:$F$3952</definedName>
    <definedName name="Vállus">'10622006'!$C$3952:$F$3952</definedName>
    <definedName name="Vámosatya" localSheetId="6">'10622007'!$C$3953:$F$3953</definedName>
    <definedName name="Vámosatya">'10622006'!$C$3953:$F$3953</definedName>
    <definedName name="Vámoscsalád" localSheetId="6">'10622007'!$C$3954:$F$3954</definedName>
    <definedName name="Vámoscsalád">'10622006'!$C$3954:$F$3954</definedName>
    <definedName name="Vámosgyörk" localSheetId="6">'10622007'!$C$3955:$F$3955</definedName>
    <definedName name="Vámosgyörk">'10622006'!$C$3955:$F$3955</definedName>
    <definedName name="Vámosmikola" localSheetId="6">'10622007'!$C$3956:$F$3956</definedName>
    <definedName name="Vámosmikola">'10622006'!$C$3956:$F$3956</definedName>
    <definedName name="Vámosoroszi" localSheetId="6">'10622007'!$C$3957:$F$3957</definedName>
    <definedName name="Vámosoroszi">'10622006'!$C$3957:$F$3957</definedName>
    <definedName name="Vámospércs" localSheetId="6">'10622007'!$C$3958:$F$3958</definedName>
    <definedName name="Vámospércs">'10622006'!$C$3958:$F$3958</definedName>
    <definedName name="Vámosújfalu" localSheetId="6">'10622007'!$C$3959:$F$3959</definedName>
    <definedName name="Vámosújfalu">'10622006'!$C$3959:$F$3959</definedName>
    <definedName name="Vámosszabadi" localSheetId="6">'10622007'!$C$3960:$F$3960</definedName>
    <definedName name="Vámosszabadi">'10622006'!$C$3960:$F$3960</definedName>
    <definedName name="Váncsod" localSheetId="6">'10622007'!$C$3961:$F$3961</definedName>
    <definedName name="Váncsod">'10622006'!$C$3961:$F$3961</definedName>
    <definedName name="Vanyarc" localSheetId="6">'10622007'!$C$3962:$F$3962</definedName>
    <definedName name="Vanyarc">'10622006'!$C$3962:$F$3962</definedName>
    <definedName name="Vanyola" localSheetId="6">'10622007'!$C$3963:$F$3963</definedName>
    <definedName name="Vanyola">'10622006'!$C$3963:$F$3963</definedName>
    <definedName name="Várad" localSheetId="6">'10622007'!$C$3964:$F$3964</definedName>
    <definedName name="Várad">'10622006'!$C$3964:$F$3964</definedName>
    <definedName name="Váralja" localSheetId="6">'10622007'!$C$3965:$F$3965</definedName>
    <definedName name="Váralja">'10622006'!$C$3965:$F$3965</definedName>
    <definedName name="Varászló" localSheetId="6">'10622007'!$C$3966:$F$3966</definedName>
    <definedName name="Varászló">'10622006'!$C$3966:$F$3966</definedName>
    <definedName name="Váraszó" localSheetId="6">'10622007'!$C$3967:$F$3967</definedName>
    <definedName name="Váraszó">'10622006'!$C$3967:$F$3967</definedName>
    <definedName name="Várbalog" localSheetId="6">'10622007'!$C$3968:$F$3968</definedName>
    <definedName name="Várbalog">'10622006'!$C$3968:$F$3968</definedName>
    <definedName name="Varbó" localSheetId="6">'10622007'!$C$3969:$F$3969</definedName>
    <definedName name="Varbó">'10622006'!$C$3969:$F$3969</definedName>
    <definedName name="Varbóc" localSheetId="6">'10622007'!$C$3970:$F$3970</definedName>
    <definedName name="Varbóc">'10622006'!$C$3970:$F$3970</definedName>
    <definedName name="Várda" localSheetId="6">'10622007'!$C$3971:$F$3971</definedName>
    <definedName name="Várda">'10622006'!$C$3971:$F$3971</definedName>
    <definedName name="Várdomb" localSheetId="6">'10622007'!$C$3972:$F$3972</definedName>
    <definedName name="Várdomb">'10622006'!$C$3972:$F$3972</definedName>
    <definedName name="Várfölde" localSheetId="6">'10622007'!$C$3973:$F$3973</definedName>
    <definedName name="Várfölde">'10622006'!$C$3973:$F$3973</definedName>
    <definedName name="Varga" localSheetId="6">'10622007'!$C$3974:$F$3974</definedName>
    <definedName name="Varga">'10622006'!$C$3974:$F$3974</definedName>
    <definedName name="Várgesztes" localSheetId="6">'10622007'!$C$3975:$F$3975</definedName>
    <definedName name="Várgesztes">'10622006'!$C$3975:$F$3975</definedName>
    <definedName name="Várkesző" localSheetId="6">'10622007'!$C$3976:$F$3976</definedName>
    <definedName name="Várkesző">'10622006'!$C$3976:$F$3976</definedName>
    <definedName name="Várong" localSheetId="6">'10622007'!$C$3977:$F$3977</definedName>
    <definedName name="Várong">'10622006'!$C$3977:$F$3977</definedName>
    <definedName name="Városföld" localSheetId="6">'10622007'!$C$3978:$F$3978</definedName>
    <definedName name="Városföld">'10622006'!$C$3978:$F$3978</definedName>
    <definedName name="Városlőd" localSheetId="6">'10622007'!$C$3979:$F$3979</definedName>
    <definedName name="Városlőd">'10622006'!$C$3979:$F$3979</definedName>
    <definedName name="Várpalota" localSheetId="6">'10622007'!$C$3980:$F$3980</definedName>
    <definedName name="Várpalota">'10622006'!$C$3980:$F$3980</definedName>
    <definedName name="Varsád" localSheetId="6">'10622007'!$C$3981:$F$3981</definedName>
    <definedName name="Varsád">'10622006'!$C$3981:$F$3981</definedName>
    <definedName name="Varsány" localSheetId="6">'10622007'!$C$3982:$F$3982</definedName>
    <definedName name="Varsány">'10622006'!$C$3982:$F$3982</definedName>
    <definedName name="Várvölgy" localSheetId="6">'10622007'!$C$3983:$F$3983</definedName>
    <definedName name="Várvölgy">'10622006'!$C$3983:$F$3983</definedName>
    <definedName name="Vasad" localSheetId="6">'10622007'!$C$3984:$F$3984</definedName>
    <definedName name="Vasad">'10622006'!$C$3984:$F$3984</definedName>
    <definedName name="Vasalja" localSheetId="6">'10622007'!$C$3985:$F$3985</definedName>
    <definedName name="Vasalja">'10622006'!$C$3985:$F$3985</definedName>
    <definedName name="Vásárosbéc" localSheetId="6">'10622007'!$C$3986:$F$3986</definedName>
    <definedName name="Vásárosbéc">'10622006'!$C$3986:$F$3986</definedName>
    <definedName name="Vásárosdombó" localSheetId="6">'10622007'!$C$3987:$F$3987</definedName>
    <definedName name="Vásárosdombó">'10622006'!$C$3987:$F$3987</definedName>
    <definedName name="Vásárosfalu" localSheetId="6">'10622007'!$C$3988:$F$3988</definedName>
    <definedName name="Vásárosfalu">'10622006'!$C$3988:$F$3988</definedName>
    <definedName name="Vásárosmiske" localSheetId="6">'10622007'!$C$3989:$F$3989</definedName>
    <definedName name="Vásárosmiske">'10622006'!$C$3989:$F$3989</definedName>
    <definedName name="Vásárosnamény" localSheetId="6">'10622007'!$C$3990:$F$3990</definedName>
    <definedName name="Vásárosnamény">'10622006'!$C$3990:$F$3990</definedName>
    <definedName name="Vasasszonyfa" localSheetId="6">'10622007'!$C$3991:$F$3991</definedName>
    <definedName name="Vasasszonyfa">'10622006'!$C$3991:$F$3991</definedName>
    <definedName name="Vasboldogasszony" localSheetId="6">'10622007'!$C$3992:$F$3992</definedName>
    <definedName name="Vasboldogasszony">'10622006'!$C$3992:$F$3992</definedName>
    <definedName name="Vasegerszeg" localSheetId="6">'10622007'!$C$3993:$F$3993</definedName>
    <definedName name="Vasegerszeg">'10622006'!$C$3993:$F$3993</definedName>
    <definedName name="Vashosszúfalu" localSheetId="6">'10622007'!$C$3994:$F$3994</definedName>
    <definedName name="Vashosszúfalu">'10622006'!$C$3994:$F$3994</definedName>
    <definedName name="Vaskeresztes" localSheetId="6">'10622007'!$C$3995:$F$3995</definedName>
    <definedName name="Vaskeresztes">'10622006'!$C$3995:$F$3995</definedName>
    <definedName name="Vaskút" localSheetId="6">'10622007'!$C$3996:$F$3996</definedName>
    <definedName name="Vaskút">'10622006'!$C$3996:$F$3996</definedName>
    <definedName name="Vasmegyer" localSheetId="6">'10622007'!$C$3997:$F$3997</definedName>
    <definedName name="Vasmegyer">'10622006'!$C$3997:$F$3997</definedName>
    <definedName name="Vaspör" localSheetId="6">'10622007'!$C$3998:$F$3998</definedName>
    <definedName name="Vaspör">'10622006'!$C$3998:$F$3998</definedName>
    <definedName name="Vassurány" localSheetId="6">'10622007'!$C$3999:$F$3999</definedName>
    <definedName name="Vassurány">'10622006'!$C$3999:$F$3999</definedName>
    <definedName name="Vasvár" localSheetId="6">'10622007'!$C$4000:$F$4000</definedName>
    <definedName name="Vasvár">'10622006'!$C$4000:$F$4000</definedName>
    <definedName name="Vaszar" localSheetId="6">'10622007'!$C$4001:$F$4001</definedName>
    <definedName name="Vaszar">'10622006'!$C$4001:$F$4001</definedName>
    <definedName name="Vászoly" localSheetId="6">'10622007'!$C$4002:$F$4002</definedName>
    <definedName name="Vászoly">'10622006'!$C$4002:$F$4002</definedName>
    <definedName name="Vasszécseny" localSheetId="6">'10622007'!$C$4003:$F$4003</definedName>
    <definedName name="Vasszécseny">'10622006'!$C$4003:$F$4003</definedName>
    <definedName name="Vasszentmihály" localSheetId="6">'10622007'!$C$4004:$F$4004</definedName>
    <definedName name="Vasszentmihály">'10622006'!$C$4004:$F$4004</definedName>
    <definedName name="Vasszilvágy" localSheetId="6">'10622007'!$C$4005:$F$4005</definedName>
    <definedName name="Vasszilvágy">'10622006'!$C$4005:$F$4005</definedName>
    <definedName name="Vát" localSheetId="6">'10622007'!$C$4006:$F$4006</definedName>
    <definedName name="Vát">'10622006'!$C$4006:$F$4006</definedName>
    <definedName name="Vatta" localSheetId="6">'10622007'!$C$4007:$F$4007</definedName>
    <definedName name="Vatta">'10622006'!$C$4007:$F$4007</definedName>
    <definedName name="Vázsnok" localSheetId="6">'10622007'!$C$4008:$F$4008</definedName>
    <definedName name="Vázsnok">'10622006'!$C$4008:$F$4008</definedName>
    <definedName name="Vécs" localSheetId="6">'10622007'!$C$4009:$F$4009</definedName>
    <definedName name="Vécs">'10622006'!$C$4009:$F$4009</definedName>
    <definedName name="Vecsés" localSheetId="6">'10622007'!$C$4010:$F$4010</definedName>
    <definedName name="Vecsés">'10622006'!$C$4010:$F$4010</definedName>
    <definedName name="Végegyháza" localSheetId="6">'10622007'!$C$4011:$F$4011</definedName>
    <definedName name="Végegyháza">'10622006'!$C$4011:$F$4011</definedName>
    <definedName name="Vejti" localSheetId="6">'10622007'!$C$4012:$F$4012</definedName>
    <definedName name="Vejti">'10622006'!$C$4012:$F$4012</definedName>
    <definedName name="Vékény" localSheetId="6">'10622007'!$C$4013:$F$4013</definedName>
    <definedName name="Vékény">'10622006'!$C$4013:$F$4013</definedName>
    <definedName name="Vekerd" localSheetId="6">'10622007'!$C$4014:$F$4014</definedName>
    <definedName name="Vekerd">'10622006'!$C$4014:$F$4014</definedName>
    <definedName name="Velem" localSheetId="6">'10622007'!$C$4015:$F$4015</definedName>
    <definedName name="Velem">'10622006'!$C$4015:$F$4015</definedName>
    <definedName name="Velemér" localSheetId="6">'10622007'!$C$4016:$F$4016</definedName>
    <definedName name="Velemér">'10622006'!$C$4016:$F$4016</definedName>
    <definedName name="Velence" localSheetId="6">'10622007'!$C$4017:$F$4017</definedName>
    <definedName name="Velence">'10622006'!$C$4017:$F$4017</definedName>
    <definedName name="Velény" localSheetId="6">'10622007'!$C$4018:$F$4018</definedName>
    <definedName name="Velény">'10622006'!$C$4018:$F$4018</definedName>
    <definedName name="Véménd" localSheetId="6">'10622007'!$C$4019:$F$4019</definedName>
    <definedName name="Véménd">'10622006'!$C$4019:$F$4019</definedName>
    <definedName name="Vének" localSheetId="6">'10622007'!$C$4020:$F$4020</definedName>
    <definedName name="Vének">'10622006'!$C$4020:$F$4020</definedName>
    <definedName name="Vép" localSheetId="6">'10622007'!$C$4021:$F$4021</definedName>
    <definedName name="Vép">'10622006'!$C$4021:$F$4021</definedName>
    <definedName name="Vereb" localSheetId="6">'10622007'!$C$4022:$F$4022</definedName>
    <definedName name="Vereb">'10622006'!$C$4022:$F$4022</definedName>
    <definedName name="Veresegyház" localSheetId="6">'10622007'!$C$4023:$F$4023</definedName>
    <definedName name="Veresegyház">'10622006'!$C$4023:$F$4023</definedName>
    <definedName name="Verőce" localSheetId="6">'10622007'!$C$4024:$F$4024</definedName>
    <definedName name="Verőce">'10622006'!$C$4024:$F$4024</definedName>
    <definedName name="Verpelét" localSheetId="6">'10622007'!$C$4025:$F$4025</definedName>
    <definedName name="Verpelét">'10622006'!$C$4025:$F$4025</definedName>
    <definedName name="Verseg" localSheetId="6">'10622007'!$C$4026:$F$4026</definedName>
    <definedName name="Verseg">'10622006'!$C$4026:$F$4026</definedName>
    <definedName name="Versend" localSheetId="6">'10622007'!$C$4027:$F$4027</definedName>
    <definedName name="Versend">'10622006'!$C$4027:$F$4027</definedName>
    <definedName name="Vértesacsa" localSheetId="6">'10622007'!$C$4028:$F$4028</definedName>
    <definedName name="Vértesacsa">'10622006'!$C$4028:$F$4028</definedName>
    <definedName name="Vértesboglár" localSheetId="6">'10622007'!$C$4029:$F$4029</definedName>
    <definedName name="Vértesboglár">'10622006'!$C$4029:$F$4029</definedName>
    <definedName name="Vérteskethely" localSheetId="6">'10622007'!$C$4030:$F$4030</definedName>
    <definedName name="Vérteskethely">'10622006'!$C$4030:$F$4030</definedName>
    <definedName name="Vértessomló" localSheetId="6">'10622007'!$C$4031:$F$4031</definedName>
    <definedName name="Vértessomló">'10622006'!$C$4031:$F$4031</definedName>
    <definedName name="Vértestolna" localSheetId="6">'10622007'!$C$4032:$F$4032</definedName>
    <definedName name="Vértestolna">'10622006'!$C$4032:$F$4032</definedName>
    <definedName name="Vértesszőlős" localSheetId="6">'10622007'!$C$4033:$F$4033</definedName>
    <definedName name="Vértesszőlős">'10622006'!$C$4033:$F$4033</definedName>
    <definedName name="Vése" localSheetId="6">'10622007'!$C$4034:$F$4034</definedName>
    <definedName name="Vése">'10622006'!$C$4034:$F$4034</definedName>
    <definedName name="Veszkény" localSheetId="6">'10622007'!$C$4035:$F$4035</definedName>
    <definedName name="Veszkény">'10622006'!$C$4035:$F$4035</definedName>
    <definedName name="Veszprém" localSheetId="6">'10622007'!$C$4036:$F$4036</definedName>
    <definedName name="Veszprém">'10622006'!$C$4036:$F$4036</definedName>
    <definedName name="Veszprémfajsz" localSheetId="6">'10622007'!$C$4037:$F$4037</definedName>
    <definedName name="Veszprémfajsz">'10622006'!$C$4037:$F$4037</definedName>
    <definedName name="Veszprémgalsa" localSheetId="6">'10622007'!$C$4038:$F$4038</definedName>
    <definedName name="Veszprémgalsa">'10622006'!$C$4038:$F$4038</definedName>
    <definedName name="Veszprémvarsány" localSheetId="6">'10622007'!$C$4039:$F$4039</definedName>
    <definedName name="Veszprémvarsány">'10622006'!$C$4039:$F$4039</definedName>
    <definedName name="Vésztő" localSheetId="6">'10622007'!$C$4040:$F$4040</definedName>
    <definedName name="Vésztő">'10622006'!$C$4040:$F$4040</definedName>
    <definedName name="Vezseny" localSheetId="6">'10622007'!$C$4041:$F$4041</definedName>
    <definedName name="Vezseny">'10622006'!$C$4041:$F$4041</definedName>
    <definedName name="Vid" localSheetId="6">'10622007'!$C$4042:$F$4042</definedName>
    <definedName name="Vid">'10622006'!$C$4042:$F$4042</definedName>
    <definedName name="Vigántpetend" localSheetId="6">'10622007'!$C$4043:$F$4043</definedName>
    <definedName name="Vigántpetend">'10622006'!$C$4043:$F$4043</definedName>
    <definedName name="Villány" localSheetId="6">'10622007'!$C$4044:$F$4044</definedName>
    <definedName name="Villány">'10622006'!$C$4044:$F$4044</definedName>
    <definedName name="Villánykövesd" localSheetId="6">'10622007'!$C$4045:$F$4045</definedName>
    <definedName name="Villánykövesd">'10622006'!$C$4045:$F$4045</definedName>
    <definedName name="Vilmány" localSheetId="6">'10622007'!$C$4046:$F$4046</definedName>
    <definedName name="Vilmány">'10622006'!$C$4046:$F$4046</definedName>
    <definedName name="Vilonya" localSheetId="6">'10622007'!$C$4047:$F$4047</definedName>
    <definedName name="Vilonya">'10622006'!$C$4047:$F$4047</definedName>
    <definedName name="Vilyvitány" localSheetId="6">'10622007'!$C$4048:$F$4048</definedName>
    <definedName name="Vilyvitány">'10622006'!$C$4048:$F$4048</definedName>
    <definedName name="Vinár" localSheetId="6">'10622007'!$C$4049:$F$4049</definedName>
    <definedName name="Vinár">'10622006'!$C$4049:$F$4049</definedName>
    <definedName name="Vindornyafok" localSheetId="6">'10622007'!$C$4050:$F$4050</definedName>
    <definedName name="Vindornyafok">'10622006'!$C$4050:$F$4050</definedName>
    <definedName name="Vindornyalak" localSheetId="6">'10622007'!$C$4051:$F$4051</definedName>
    <definedName name="Vindornyalak">'10622006'!$C$4051:$F$4051</definedName>
    <definedName name="Vindornyaszőlős" localSheetId="6">'10622007'!$C$4052:$F$4052</definedName>
    <definedName name="Vindornyaszőlős">'10622006'!$C$4052:$F$4052</definedName>
    <definedName name="Visegrád" localSheetId="6">'10622007'!$C$4053:$F$4053</definedName>
    <definedName name="Visegrád">'10622006'!$C$4053:$F$4053</definedName>
    <definedName name="Visnye" localSheetId="6">'10622007'!$C$4054:$F$4054</definedName>
    <definedName name="Visnye">'10622006'!$C$4054:$F$4054</definedName>
    <definedName name="Visonta" localSheetId="6">'10622007'!$C$4055:$F$4055</definedName>
    <definedName name="Visonta">'10622006'!$C$4055:$F$4055</definedName>
    <definedName name="Viss" localSheetId="6">'10622007'!$C$4056:$F$4056</definedName>
    <definedName name="Viss">'10622006'!$C$4056:$F$4056</definedName>
    <definedName name="Visz" localSheetId="6">'10622007'!$C$4057:$F$4057</definedName>
    <definedName name="Visz">'10622006'!$C$4057:$F$4057</definedName>
    <definedName name="Viszák" localSheetId="6">'10622007'!$C$4058:$F$4058</definedName>
    <definedName name="Viszák">'10622006'!$C$4058:$F$4058</definedName>
    <definedName name="Viszló" localSheetId="6">'10622007'!$C$4059:$F$4059</definedName>
    <definedName name="Viszló">'10622006'!$C$4059:$F$4059</definedName>
    <definedName name="Visznek" localSheetId="6">'10622007'!$C$4060:$F$4060</definedName>
    <definedName name="Visznek">'10622006'!$C$4060:$F$4060</definedName>
    <definedName name="Vitnyéd" localSheetId="6">'10622007'!$C$4061:$F$4061</definedName>
    <definedName name="Vitnyéd">'10622006'!$C$4061:$F$4061</definedName>
    <definedName name="Vízvár" localSheetId="6">'10622007'!$C$4062:$F$4062</definedName>
    <definedName name="Vízvár">'10622006'!$C$4062:$F$4062</definedName>
    <definedName name="Vizslás" localSheetId="6">'10622007'!$C$4063:$F$4063</definedName>
    <definedName name="Vizslás">'10622006'!$C$4063:$F$4063</definedName>
    <definedName name="Vizsoly" localSheetId="6">'10622007'!$C$4064:$F$4064</definedName>
    <definedName name="Vizsoly">'10622006'!$C$4064:$F$4064</definedName>
    <definedName name="Vokány" localSheetId="6">'10622007'!$C$4065:$F$4065</definedName>
    <definedName name="Vokány">'10622006'!$C$4065:$F$4065</definedName>
    <definedName name="Vonyarcvashegy" localSheetId="6">'10622007'!$C$4066:$F$4066</definedName>
    <definedName name="Vonyarcvashegy">'10622006'!$C$4066:$F$4066</definedName>
    <definedName name="Vöckönd" localSheetId="6">'10622007'!$C$4067:$F$4067</definedName>
    <definedName name="Vöckönd">'10622006'!$C$4067:$F$4067</definedName>
    <definedName name="Völcsej" localSheetId="6">'10622007'!$C$4068:$F$4068</definedName>
    <definedName name="Völcsej">'10622006'!$C$4068:$F$4068</definedName>
    <definedName name="Vönöck" localSheetId="6">'10622007'!$C$4069:$F$4069</definedName>
    <definedName name="Vönöck">'10622006'!$C$4069:$F$4069</definedName>
    <definedName name="Vöröstó" localSheetId="6">'10622007'!$C$4070:$F$4070</definedName>
    <definedName name="Vöröstó">'10622006'!$C$4070:$F$4070</definedName>
    <definedName name="Vörs" localSheetId="6">'10622007'!$C$4071:$F$4071</definedName>
    <definedName name="Vörs">'10622006'!$C$4071:$F$4071</definedName>
    <definedName name="Zabar" localSheetId="6">'10622007'!$C$4072:$F$4072</definedName>
    <definedName name="Zabar">'10622006'!$C$4072:$F$4072</definedName>
    <definedName name="Zádor" localSheetId="6">'10622007'!$C$4073:$F$4073</definedName>
    <definedName name="Zádor">'10622006'!$C$4073:$F$4073</definedName>
    <definedName name="Zádorfalva" localSheetId="6">'10622007'!$C$4074:$F$4074</definedName>
    <definedName name="Zádorfalva">'10622006'!$C$4074:$F$4074</definedName>
    <definedName name="Zagyvarékas" localSheetId="6">'10622007'!$C$4075:$F$4075</definedName>
    <definedName name="Zagyvarékas">'10622006'!$C$4075:$F$4075</definedName>
    <definedName name="Zagyvaszántó" localSheetId="6">'10622007'!$C$4076:$F$4076</definedName>
    <definedName name="Zagyvaszántó">'10622006'!$C$4076:$F$4076</definedName>
    <definedName name="Záhony" localSheetId="6">'10622007'!$C$4077:$F$4077</definedName>
    <definedName name="Záhony">'10622006'!$C$4077:$F$4077</definedName>
    <definedName name="Zajk" localSheetId="6">'10622007'!$C$4078:$F$4078</definedName>
    <definedName name="Zajk">'10622006'!$C$4078:$F$4078</definedName>
    <definedName name="Zajta" localSheetId="6">'10622007'!$C$4079:$F$4079</definedName>
    <definedName name="Zajta">'10622006'!$C$4079:$F$4079</definedName>
    <definedName name="Zákány" localSheetId="6">'10622007'!$C$4080:$F$4080</definedName>
    <definedName name="Zákány">'10622006'!$C$4080:$F$4080</definedName>
    <definedName name="Zákányfalu" localSheetId="6">'10622007'!$C$4081:$F$4081</definedName>
    <definedName name="Zákányfalu">'10622006'!$C$4081:$F$4081</definedName>
    <definedName name="Zákányszék" localSheetId="6">'10622007'!$C$4082:$F$4082</definedName>
    <definedName name="Zákányszék">'10622006'!$C$4082:$F$4082</definedName>
    <definedName name="Zala" localSheetId="6">'10622007'!$C$4083:$F$4083</definedName>
    <definedName name="Zala">'10622006'!$C$4083:$F$4083</definedName>
    <definedName name="Zalaapáti" localSheetId="6">'10622007'!$C$4084:$F$4084</definedName>
    <definedName name="Zalaapáti">'10622006'!$C$4084:$F$4084</definedName>
    <definedName name="Zalabaksa" localSheetId="6">'10622007'!$C$4085:$F$4085</definedName>
    <definedName name="Zalabaksa">'10622006'!$C$4085:$F$4085</definedName>
    <definedName name="Zalabér" localSheetId="6">'10622007'!$C$4086:$F$4086</definedName>
    <definedName name="Zalabér">'10622006'!$C$4086:$F$4086</definedName>
    <definedName name="Zalaboldogfa" localSheetId="6">'10622007'!$C$4087:$F$4087</definedName>
    <definedName name="Zalaboldogfa">'10622006'!$C$4087:$F$4087</definedName>
    <definedName name="Zalacsány" localSheetId="6">'10622007'!$C$4088:$F$4088</definedName>
    <definedName name="Zalacsány">'10622006'!$C$4088:$F$4088</definedName>
    <definedName name="Zalacséb" localSheetId="6">'10622007'!$C$4089:$F$4089</definedName>
    <definedName name="Zalacséb">'10622006'!$C$4089:$F$4089</definedName>
    <definedName name="Zalaegerszeg" localSheetId="6">'10622007'!$C$4090:$F$4090</definedName>
    <definedName name="Zalaegerszeg">'10622006'!$C$4090:$F$4090</definedName>
    <definedName name="Zalaerdőd" localSheetId="6">'10622007'!$C$4091:$F$4091</definedName>
    <definedName name="Zalaerdőd">'10622006'!$C$4091:$F$4091</definedName>
    <definedName name="Zalagyömörő" localSheetId="6">'10622007'!$C$4092:$F$4092</definedName>
    <definedName name="Zalagyömörő">'10622006'!$C$4092:$F$4092</definedName>
    <definedName name="Zalahaláp" localSheetId="6">'10622007'!$C$4093:$F$4093</definedName>
    <definedName name="Zalahaláp">'10622006'!$C$4093:$F$4093</definedName>
    <definedName name="Zalaháshágy" localSheetId="6">'10622007'!$C$4094:$F$4094</definedName>
    <definedName name="Zalaháshágy">'10622006'!$C$4094:$F$4094</definedName>
    <definedName name="Zalaigrice" localSheetId="6">'10622007'!$C$4095:$F$4095</definedName>
    <definedName name="Zalaigrice">'10622006'!$C$4095:$F$4095</definedName>
    <definedName name="Zalaistvánd" localSheetId="6">'10622007'!$C$4096:$F$4096</definedName>
    <definedName name="Zalaistvánd">'10622006'!$C$4096:$F$4096</definedName>
    <definedName name="Zalakaros" localSheetId="6">'10622007'!$C$4097:$F$4097</definedName>
    <definedName name="Zalakaros">'10622006'!$C$4097:$F$4097</definedName>
    <definedName name="Zalakomár" localSheetId="6">'10622007'!$C$4098:$F$4098</definedName>
    <definedName name="Zalakomár">'10622006'!$C$4098:$F$4098</definedName>
    <definedName name="Zalaköveskút" localSheetId="6">'10622007'!$C$4099:$F$4099</definedName>
    <definedName name="Zalaköveskút">'10622006'!$C$4099:$F$4099</definedName>
    <definedName name="Zalalövő" localSheetId="6">'10622007'!$C$4100:$F$4100</definedName>
    <definedName name="Zalalövő">'10622006'!$C$4100:$F$4100</definedName>
    <definedName name="Zalameggyes" localSheetId="6">'10622007'!$C$4101:$F$4101</definedName>
    <definedName name="Zalameggyes">'10622006'!$C$4101:$F$4101</definedName>
    <definedName name="Zalamerenye" localSheetId="6">'10622007'!$C$4102:$F$4102</definedName>
    <definedName name="Zalamerenye">'10622006'!$C$4102:$F$4102</definedName>
    <definedName name="Zalasárszeg" localSheetId="6">'10622007'!$C$4103:$F$4103</definedName>
    <definedName name="Zalasárszeg">'10622006'!$C$4103:$F$4103</definedName>
    <definedName name="Zalaszabar" localSheetId="6">'10622007'!$C$4104:$F$4104</definedName>
    <definedName name="Zalaszabar">'10622006'!$C$4104:$F$4104</definedName>
    <definedName name="Zalaszántó" localSheetId="6">'10622007'!$C$4105:$F$4105</definedName>
    <definedName name="Zalaszántó">'10622006'!$C$4105:$F$4105</definedName>
    <definedName name="Zalaszegvár" localSheetId="6">'10622007'!$C$4106:$F$4106</definedName>
    <definedName name="Zalaszegvár">'10622006'!$C$4106:$F$4106</definedName>
    <definedName name="Zalaszentbalázs" localSheetId="6">'10622007'!$C$4107:$F$4107</definedName>
    <definedName name="Zalaszentbalázs">'10622006'!$C$4107:$F$4107</definedName>
    <definedName name="Zalaszentgrót" localSheetId="6">'10622007'!$C$4108:$F$4108</definedName>
    <definedName name="Zalaszentgrót">'10622006'!$C$4108:$F$4108</definedName>
    <definedName name="Zalaszentgyörgy" localSheetId="6">'10622007'!$C$4109:$F$4109</definedName>
    <definedName name="Zalaszentgyörgy">'10622006'!$C$4109:$F$4109</definedName>
    <definedName name="Zalaszentiván" localSheetId="6">'10622007'!$C$4110:$F$4110</definedName>
    <definedName name="Zalaszentiván">'10622006'!$C$4110:$F$4110</definedName>
    <definedName name="Zalaszentjakab" localSheetId="6">'10622007'!$C$4111:$F$4111</definedName>
    <definedName name="Zalaszentjakab">'10622006'!$C$4111:$F$4111</definedName>
    <definedName name="Zalaszentlászló" localSheetId="6">'10622007'!$C$4112:$F$4112</definedName>
    <definedName name="Zalaszentlászló">'10622006'!$C$4112:$F$4112</definedName>
    <definedName name="Zalaszentlőrinc" localSheetId="6">'10622007'!$C$4113:$F$4113</definedName>
    <definedName name="Zalaszentlőrinc">'10622006'!$C$4113:$F$4113</definedName>
    <definedName name="Zalaszentmárton" localSheetId="6">'10622007'!$C$4114:$F$4114</definedName>
    <definedName name="Zalaszentmárton">'10622006'!$C$4114:$F$4114</definedName>
    <definedName name="Zalaszentmihály" localSheetId="6">'10622007'!$C$4115:$F$4115</definedName>
    <definedName name="Zalaszentmihály">'10622006'!$C$4115:$F$4115</definedName>
    <definedName name="Zalaszombatfa" localSheetId="6">'10622007'!$C$4116:$F$4116</definedName>
    <definedName name="Zalaszombatfa">'10622006'!$C$4116:$F$4116</definedName>
    <definedName name="Zaláta" localSheetId="6">'10622007'!$C$4117:$F$4117</definedName>
    <definedName name="Zaláta">'10622006'!$C$4117:$F$4117</definedName>
    <definedName name="Zalatárnok" localSheetId="6">'10622007'!$C$4118:$F$4118</definedName>
    <definedName name="Zalatárnok">'10622006'!$C$4118:$F$4118</definedName>
    <definedName name="Zalaújlak" localSheetId="6">'10622007'!$C$4119:$F$4119</definedName>
    <definedName name="Zalaújlak">'10622006'!$C$4119:$F$4119</definedName>
    <definedName name="Zalavár" localSheetId="6">'10622007'!$C$4120:$F$4120</definedName>
    <definedName name="Zalavár">'10622006'!$C$4120:$F$4120</definedName>
    <definedName name="Zalavég" localSheetId="6">'10622007'!$C$4121:$F$4121</definedName>
    <definedName name="Zalavég">'10622006'!$C$4121:$F$4121</definedName>
    <definedName name="Zalkod" localSheetId="6">'10622007'!$C$4122:$F$4122</definedName>
    <definedName name="Zalkod">'10622006'!$C$4122:$F$4122</definedName>
    <definedName name="Zamárdi" localSheetId="6">'10622007'!$C$4123:$F$4123</definedName>
    <definedName name="Zamárdi">'10622006'!$C$4123:$F$4123</definedName>
    <definedName name="Zámoly" localSheetId="6">'10622007'!$C$4124:$F$4124</definedName>
    <definedName name="Zámoly">'10622006'!$C$4124:$F$4124</definedName>
    <definedName name="Zánka" localSheetId="6">'10622007'!$C$4125:$F$4125</definedName>
    <definedName name="Zánka">'10622006'!$C$4125:$F$4125</definedName>
    <definedName name="Zaránk" localSheetId="6">'10622007'!$C$4126:$F$4126</definedName>
    <definedName name="Zaránk">'10622006'!$C$4126:$F$4126</definedName>
    <definedName name="Závod" localSheetId="6">'10622007'!$C$4127:$F$4127</definedName>
    <definedName name="Závod">'10622006'!$C$4127:$F$4127</definedName>
    <definedName name="Zebecke" localSheetId="6">'10622007'!$C$4128:$F$4128</definedName>
    <definedName name="Zebecke">'10622006'!$C$4128:$F$4128</definedName>
    <definedName name="Zebegény" localSheetId="6">'10622007'!$C$4129:$F$4129</definedName>
    <definedName name="Zebegény">'10622006'!$C$4129:$F$4129</definedName>
    <definedName name="Zemplénagárd" localSheetId="6">'10622007'!$C$4130:$F$4130</definedName>
    <definedName name="Zemplénagárd">'10622006'!$C$4130:$F$4130</definedName>
    <definedName name="Zengővárkony" localSheetId="6">'10622007'!$C$4131:$F$4131</definedName>
    <definedName name="Zengővárkony">'10622006'!$C$4131:$F$4131</definedName>
    <definedName name="Zichyújfalu" localSheetId="6">'10622007'!$C$4132:$F$4132</definedName>
    <definedName name="Zichyújfalu">'10622006'!$C$4132:$F$4132</definedName>
    <definedName name="Zics" localSheetId="6">'10622007'!$C$4133:$F$4133</definedName>
    <definedName name="Zics">'10622006'!$C$4133:$F$4133</definedName>
    <definedName name="Ziliz" localSheetId="6">'10622007'!$C$4134:$F$4134</definedName>
    <definedName name="Ziliz">'10622006'!$C$4134:$F$4134</definedName>
    <definedName name="Zimány" localSheetId="6">'10622007'!$C$4135:$F$4135</definedName>
    <definedName name="Zimány">'10622006'!$C$4135:$F$4135</definedName>
    <definedName name="Zirc" localSheetId="6">'10622007'!$C$4136:$F$4136</definedName>
    <definedName name="Zirc">'10622006'!$C$4136:$F$4136</definedName>
    <definedName name="Zók" localSheetId="6">'10622007'!$C$4137:$F$4137</definedName>
    <definedName name="Zók">'10622006'!$C$4137:$F$4137</definedName>
    <definedName name="Zomba" localSheetId="6">'10622007'!$C$4138:$F$4138</definedName>
    <definedName name="Zomba">'10622006'!$C$4138:$F$4138</definedName>
    <definedName name="Zubogy" localSheetId="6">'10622007'!$C$4139:$F$4139</definedName>
    <definedName name="Zubogy">'10622006'!$C$4139:$F$4139</definedName>
    <definedName name="Zsadány" localSheetId="6">'10622007'!$C$4140:$F$4140</definedName>
    <definedName name="Zsadány">'10622006'!$C$4140:$F$4140</definedName>
    <definedName name="Zsáka" localSheetId="6">'10622007'!$C$4141:$F$4141</definedName>
    <definedName name="Zsáka">'10622006'!$C$4141:$F$4141</definedName>
    <definedName name="Zsámbék" localSheetId="6">'10622007'!$C$4142:$F$4142</definedName>
    <definedName name="Zsámbék">'10622006'!$C$4142:$F$4142</definedName>
    <definedName name="Zsámbok" localSheetId="6">'10622007'!$C$4143:$F$4143</definedName>
    <definedName name="Zsámbok">'10622006'!$C$4143:$F$4143</definedName>
    <definedName name="Zsana" localSheetId="6">'10622007'!$C$4144:$F$4144</definedName>
    <definedName name="Zsana">'10622006'!$C$4144:$F$4144</definedName>
    <definedName name="Zsarolyán" localSheetId="6">'10622007'!$C$4145:$F$4145</definedName>
    <definedName name="Zsarolyán">'10622006'!$C$4145:$F$4145</definedName>
    <definedName name="Zsebeháza" localSheetId="6">'10622007'!$C$4146:$F$4146</definedName>
    <definedName name="Zsebeháza">'10622006'!$C$4146:$F$4146</definedName>
    <definedName name="Zsédeny" localSheetId="6">'10622007'!$C$4147:$F$4147</definedName>
    <definedName name="Zsédeny">'10622006'!$C$4147:$F$4147</definedName>
    <definedName name="Zselickisfalud" localSheetId="6">'10622007'!$C$4148:$F$4148</definedName>
    <definedName name="Zselickisfalud">'10622006'!$C$4148:$F$4148</definedName>
    <definedName name="Zselickislak" localSheetId="6">'10622007'!$C$4149:$F$4149</definedName>
    <definedName name="Zselickislak">'10622006'!$C$4149:$F$4149</definedName>
    <definedName name="Zselicszentpál" localSheetId="6">'10622007'!$C$4150:$F$4150</definedName>
    <definedName name="Zselicszentpál">'10622006'!$C$4150:$F$4150</definedName>
    <definedName name="Zsennye" localSheetId="6">'10622007'!$C$4151:$F$4151</definedName>
    <definedName name="Zsennye">'10622006'!$C$4151:$F$4151</definedName>
    <definedName name="Zsira" localSheetId="6">'10622007'!$C$4152:$F$4152</definedName>
    <definedName name="Zsira">'10622006'!$C$4152:$F$4152</definedName>
    <definedName name="Zsombó" localSheetId="6">'10622007'!$C$4153:$F$4153</definedName>
    <definedName name="Zsombó">'10622006'!$C$4153:$F$4153</definedName>
    <definedName name="Zsujta" localSheetId="6">'10622007'!$C$4154:$F$4154</definedName>
    <definedName name="Zsujta">'10622006'!$C$4154:$F$4154</definedName>
    <definedName name="Zsurk" localSheetId="6">'10622007'!$C$4155:$F$4155</definedName>
    <definedName name="Zsurk">'10622006'!$C$4155:$F$4155</definedName>
  </definedNames>
  <calcPr calcId="152511"/>
</workbook>
</file>

<file path=xl/calcChain.xml><?xml version="1.0" encoding="utf-8"?>
<calcChain xmlns="http://schemas.openxmlformats.org/spreadsheetml/2006/main">
  <c r="B130" i="46" l="1"/>
  <c r="B129" i="46"/>
  <c r="B128" i="46"/>
  <c r="B127" i="46"/>
  <c r="B126" i="46"/>
  <c r="B125" i="46"/>
  <c r="B124" i="46"/>
  <c r="B123" i="46"/>
  <c r="B122" i="46"/>
  <c r="B121" i="46"/>
  <c r="B120" i="46"/>
  <c r="B119" i="46"/>
  <c r="B118" i="46"/>
  <c r="B117" i="46"/>
  <c r="B116" i="46"/>
  <c r="B115" i="46"/>
  <c r="B114" i="46"/>
  <c r="B113" i="46"/>
  <c r="B112" i="46"/>
  <c r="B111" i="46"/>
  <c r="B110" i="46"/>
  <c r="B109" i="46"/>
  <c r="B108" i="46"/>
  <c r="B107" i="46"/>
  <c r="B106" i="46"/>
  <c r="B105" i="46"/>
  <c r="B104" i="46"/>
  <c r="B103" i="46"/>
  <c r="B102" i="46"/>
  <c r="B101" i="46"/>
  <c r="B100" i="46"/>
  <c r="B99" i="46"/>
  <c r="B98" i="46"/>
  <c r="B97" i="46"/>
  <c r="B96" i="46"/>
  <c r="B95" i="46"/>
  <c r="B94" i="46"/>
  <c r="B93" i="46"/>
  <c r="B92" i="46"/>
  <c r="B91" i="46"/>
  <c r="B90" i="46"/>
  <c r="B89" i="46"/>
  <c r="B88" i="46"/>
  <c r="B87" i="46"/>
  <c r="B86" i="46"/>
  <c r="B85" i="46"/>
  <c r="B84" i="46"/>
  <c r="B83" i="46"/>
  <c r="B82" i="46"/>
  <c r="B81" i="46"/>
  <c r="B80" i="46"/>
  <c r="B79" i="46"/>
  <c r="B78" i="46"/>
  <c r="B77" i="46"/>
  <c r="B76" i="46"/>
  <c r="B75" i="46"/>
  <c r="B74" i="46"/>
  <c r="B73" i="46"/>
  <c r="B72" i="46"/>
  <c r="B71" i="46"/>
  <c r="B70" i="46"/>
  <c r="B69" i="46"/>
  <c r="B68" i="46"/>
  <c r="B67" i="46"/>
  <c r="B66" i="46"/>
  <c r="B65" i="46"/>
  <c r="B64" i="46"/>
  <c r="B63" i="46"/>
  <c r="B62" i="46"/>
  <c r="B61" i="46"/>
  <c r="B60" i="46"/>
  <c r="B59" i="46"/>
  <c r="B58" i="46"/>
  <c r="B57" i="46"/>
  <c r="B56" i="46"/>
  <c r="B55" i="46"/>
  <c r="B54" i="46"/>
  <c r="B53" i="46"/>
  <c r="B52" i="46"/>
  <c r="B51" i="46"/>
  <c r="B50" i="46"/>
  <c r="B49" i="46"/>
  <c r="B48" i="46"/>
  <c r="B47" i="46"/>
  <c r="B46" i="46"/>
  <c r="B45" i="46"/>
  <c r="B44" i="46"/>
  <c r="B43" i="46"/>
  <c r="B42" i="46"/>
  <c r="B41" i="46"/>
  <c r="B40" i="46"/>
  <c r="B39" i="46"/>
  <c r="B38" i="46"/>
  <c r="B37" i="46"/>
  <c r="B36" i="46"/>
  <c r="B35" i="46"/>
  <c r="B34" i="46"/>
  <c r="B33" i="46"/>
  <c r="B32" i="46"/>
  <c r="B31" i="46"/>
  <c r="B30" i="46"/>
  <c r="B29" i="46"/>
  <c r="B28" i="46"/>
  <c r="B27" i="46"/>
  <c r="B26" i="46"/>
  <c r="B25" i="46"/>
  <c r="B24" i="46"/>
  <c r="B23" i="46"/>
  <c r="B22" i="46"/>
  <c r="B21" i="46"/>
  <c r="B20" i="46"/>
  <c r="B19" i="46"/>
  <c r="B18" i="46"/>
  <c r="B17" i="46"/>
  <c r="B16" i="46"/>
  <c r="B15" i="46"/>
  <c r="B14" i="46"/>
  <c r="B13" i="46"/>
  <c r="AK15" i="43" l="1"/>
  <c r="AL15" i="43"/>
  <c r="AK16" i="43"/>
  <c r="AL16" i="43"/>
  <c r="AK17" i="43"/>
  <c r="AL17" i="43"/>
  <c r="AK18" i="43"/>
  <c r="AL18" i="43"/>
  <c r="AK19" i="43"/>
  <c r="AL19" i="43"/>
  <c r="AK20" i="43"/>
  <c r="AL20" i="43"/>
  <c r="AK21" i="43"/>
  <c r="AL21" i="43"/>
  <c r="AK22" i="43"/>
  <c r="AL22" i="43"/>
  <c r="AK23" i="43"/>
  <c r="AL23" i="43"/>
  <c r="AK24" i="43"/>
  <c r="AL24" i="43"/>
  <c r="AK25" i="43"/>
  <c r="AL25" i="43"/>
  <c r="AK26" i="43"/>
  <c r="AL26" i="43"/>
  <c r="AK27" i="43"/>
  <c r="AL27" i="43"/>
  <c r="AK28" i="43"/>
  <c r="AL28" i="43"/>
  <c r="AK29" i="43"/>
  <c r="AL29" i="43"/>
  <c r="AK30" i="43"/>
  <c r="AL30" i="43"/>
  <c r="AK31" i="43"/>
  <c r="AL31" i="43"/>
  <c r="AK32" i="43"/>
  <c r="AL32" i="43"/>
  <c r="AK33" i="43"/>
  <c r="AL33" i="43"/>
  <c r="AK34" i="43"/>
  <c r="AL34" i="43"/>
  <c r="AK35" i="43"/>
  <c r="AL35" i="43"/>
  <c r="AK36" i="43"/>
  <c r="AL36" i="43"/>
  <c r="AK37" i="43"/>
  <c r="AL37" i="43"/>
  <c r="AK38" i="43"/>
  <c r="AL38" i="43"/>
  <c r="AK39" i="43"/>
  <c r="AL39" i="43"/>
  <c r="AK40" i="43"/>
  <c r="AL40" i="43"/>
  <c r="AK41" i="43"/>
  <c r="AL41" i="43"/>
  <c r="AK42" i="43"/>
  <c r="AL42" i="43"/>
  <c r="AK43" i="43"/>
  <c r="AL43" i="43"/>
  <c r="AK44" i="43"/>
  <c r="AL44" i="43"/>
  <c r="AK45" i="43"/>
  <c r="AL45" i="43"/>
  <c r="AK46" i="43"/>
  <c r="AL46" i="43"/>
  <c r="AK47" i="43"/>
  <c r="AL47" i="43"/>
  <c r="AK48" i="43"/>
  <c r="AL48" i="43"/>
  <c r="AK49" i="43"/>
  <c r="AL49" i="43"/>
  <c r="AK50" i="43"/>
  <c r="AL50" i="43"/>
  <c r="AK51" i="43"/>
  <c r="AL51" i="43"/>
  <c r="AK52" i="43"/>
  <c r="AL52" i="43"/>
  <c r="AK53" i="43"/>
  <c r="AL53" i="43"/>
  <c r="AK54" i="43"/>
  <c r="AL54" i="43"/>
  <c r="AK55" i="43"/>
  <c r="AL55" i="43"/>
  <c r="AK56" i="43"/>
  <c r="AL56" i="43"/>
  <c r="AK57" i="43"/>
  <c r="AL57" i="43"/>
  <c r="AK58" i="43"/>
  <c r="AL58" i="43"/>
  <c r="AK59" i="43"/>
  <c r="AL59" i="43"/>
  <c r="AK60" i="43"/>
  <c r="AL60" i="43"/>
  <c r="AK61" i="43"/>
  <c r="AL61" i="43"/>
  <c r="AK62" i="43"/>
  <c r="AL62" i="43"/>
  <c r="AK63" i="43"/>
  <c r="AL63" i="43"/>
  <c r="AK64" i="43"/>
  <c r="AL64" i="43"/>
  <c r="AK65" i="43"/>
  <c r="AL65" i="43"/>
  <c r="AK66" i="43"/>
  <c r="AL66" i="43"/>
  <c r="AK67" i="43"/>
  <c r="AL67" i="43"/>
  <c r="AK68" i="43"/>
  <c r="AL68" i="43"/>
  <c r="AK69" i="43"/>
  <c r="AL69" i="43"/>
  <c r="AK70" i="43"/>
  <c r="AL70" i="43"/>
  <c r="AK71" i="43"/>
  <c r="AL71" i="43"/>
  <c r="AK72" i="43"/>
  <c r="AL72" i="43"/>
  <c r="AK73" i="43"/>
  <c r="AL73" i="43"/>
  <c r="AK74" i="43"/>
  <c r="AL74" i="43"/>
  <c r="AK75" i="43"/>
  <c r="AL75" i="43"/>
  <c r="AK76" i="43"/>
  <c r="AL76" i="43"/>
  <c r="AK77" i="43"/>
  <c r="AL77" i="43"/>
  <c r="AK78" i="43"/>
  <c r="AL78" i="43"/>
  <c r="AK79" i="43"/>
  <c r="AL79" i="43"/>
  <c r="AK80" i="43"/>
  <c r="AL80" i="43"/>
  <c r="AK81" i="43"/>
  <c r="AL81" i="43"/>
  <c r="AK82" i="43"/>
  <c r="AL82" i="43"/>
  <c r="AK83" i="43"/>
  <c r="AL83" i="43"/>
  <c r="AK84" i="43"/>
  <c r="AL84" i="43"/>
  <c r="AK85" i="43"/>
  <c r="AL85" i="43"/>
  <c r="AK86" i="43"/>
  <c r="AL86" i="43"/>
  <c r="AK87" i="43"/>
  <c r="AL87" i="43"/>
  <c r="AK88" i="43"/>
  <c r="AL88" i="43"/>
  <c r="AK89" i="43"/>
  <c r="AL89" i="43"/>
  <c r="AK90" i="43"/>
  <c r="AL90" i="43"/>
  <c r="AK91" i="43"/>
  <c r="AL91" i="43"/>
  <c r="AK92" i="43"/>
  <c r="AL92" i="43"/>
  <c r="AK93" i="43"/>
  <c r="AL93" i="43"/>
  <c r="AK94" i="43"/>
  <c r="AL94" i="43"/>
  <c r="AK95" i="43"/>
  <c r="AL95" i="43"/>
  <c r="AK96" i="43"/>
  <c r="AL96" i="43"/>
  <c r="AK97" i="43"/>
  <c r="AL97" i="43"/>
  <c r="AK98" i="43"/>
  <c r="AL98" i="43"/>
  <c r="AK99" i="43"/>
  <c r="AL99" i="43"/>
  <c r="AK100" i="43"/>
  <c r="AL100" i="43"/>
  <c r="AK101" i="43"/>
  <c r="AL101" i="43"/>
  <c r="AK102" i="43"/>
  <c r="AL102" i="43"/>
  <c r="AK103" i="43"/>
  <c r="AL103" i="43"/>
  <c r="AK104" i="43"/>
  <c r="AL104" i="43"/>
  <c r="AK105" i="43"/>
  <c r="AL105" i="43"/>
  <c r="AK106" i="43"/>
  <c r="AL106" i="43"/>
  <c r="AK107" i="43"/>
  <c r="AL107" i="43"/>
  <c r="AK108" i="43"/>
  <c r="AL108" i="43"/>
  <c r="AK109" i="43"/>
  <c r="AL109" i="43"/>
  <c r="AK110" i="43"/>
  <c r="AL110" i="43"/>
  <c r="AK111" i="43"/>
  <c r="AL111" i="43"/>
  <c r="AK112" i="43"/>
  <c r="AL112" i="43"/>
  <c r="AK113" i="43"/>
  <c r="AL113" i="43"/>
  <c r="AK114" i="43"/>
  <c r="AL114" i="43"/>
  <c r="AK115" i="43"/>
  <c r="AL115" i="43"/>
  <c r="AK116" i="43"/>
  <c r="AL116" i="43"/>
  <c r="AK117" i="43"/>
  <c r="AL117" i="43"/>
  <c r="AK118" i="43"/>
  <c r="AL118" i="43"/>
  <c r="AK119" i="43"/>
  <c r="AL119" i="43"/>
  <c r="AK120" i="43"/>
  <c r="AL120" i="43"/>
  <c r="AK121" i="43"/>
  <c r="AL121" i="43"/>
  <c r="AK122" i="43"/>
  <c r="AL122" i="43"/>
  <c r="AK123" i="43"/>
  <c r="AL123" i="43"/>
  <c r="AK124" i="43"/>
  <c r="AL124" i="43"/>
  <c r="AK125" i="43"/>
  <c r="AL125" i="43"/>
  <c r="AK126" i="43"/>
  <c r="AL126" i="43"/>
  <c r="AK127" i="43"/>
  <c r="AL127" i="43"/>
  <c r="AK128" i="43"/>
  <c r="AL128" i="43"/>
  <c r="AK129" i="43"/>
  <c r="AL129" i="43"/>
  <c r="AK130" i="43"/>
  <c r="AL130" i="43"/>
  <c r="AK131" i="43"/>
  <c r="AL131" i="43"/>
  <c r="AK132" i="43"/>
  <c r="AL132" i="43"/>
  <c r="AK133" i="43"/>
  <c r="AL133" i="43"/>
  <c r="AK134" i="43"/>
  <c r="AL134" i="43"/>
  <c r="AK135" i="43"/>
  <c r="AL135" i="43"/>
  <c r="AK136" i="43"/>
  <c r="AL136" i="43"/>
  <c r="AK137" i="43"/>
  <c r="AL137" i="43"/>
  <c r="AK138" i="43"/>
  <c r="AL138" i="43"/>
  <c r="AK139" i="43"/>
  <c r="AL139" i="43"/>
  <c r="AK140" i="43"/>
  <c r="AL140" i="43"/>
  <c r="AK141" i="43"/>
  <c r="AL141" i="43"/>
  <c r="AK142" i="43"/>
  <c r="AL142" i="43"/>
  <c r="AK143" i="43"/>
  <c r="AL143" i="43"/>
  <c r="AK144" i="43"/>
  <c r="AL144" i="43"/>
  <c r="AK145" i="43"/>
  <c r="AL145" i="43"/>
  <c r="AK146" i="43"/>
  <c r="AL146" i="43"/>
  <c r="AK147" i="43"/>
  <c r="AL147" i="43"/>
  <c r="AK148" i="43"/>
  <c r="AL148" i="43"/>
  <c r="AK149" i="43"/>
  <c r="AL149" i="43"/>
  <c r="AK150" i="43"/>
  <c r="AL150" i="43"/>
  <c r="AK151" i="43"/>
  <c r="AL151" i="43"/>
  <c r="AK152" i="43"/>
  <c r="AL152" i="43"/>
  <c r="AK153" i="43"/>
  <c r="AL153" i="43"/>
  <c r="AK154" i="43"/>
  <c r="AL154" i="43"/>
  <c r="AK155" i="43"/>
  <c r="AL155" i="43"/>
  <c r="AK156" i="43"/>
  <c r="AL156" i="43"/>
  <c r="AK157" i="43"/>
  <c r="AL157" i="43"/>
  <c r="AK158" i="43"/>
  <c r="AL158" i="43"/>
  <c r="AK159" i="43"/>
  <c r="AL159" i="43"/>
  <c r="AK160" i="43"/>
  <c r="AL160" i="43"/>
  <c r="AK161" i="43"/>
  <c r="AL161" i="43"/>
  <c r="AK162" i="43"/>
  <c r="AL162" i="43"/>
  <c r="AK163" i="43"/>
  <c r="AL163" i="43"/>
  <c r="AK164" i="43"/>
  <c r="AL164" i="43"/>
  <c r="AK165" i="43"/>
  <c r="AL165" i="43"/>
  <c r="AK166" i="43"/>
  <c r="AL166" i="43"/>
  <c r="AK167" i="43"/>
  <c r="AL167" i="43"/>
  <c r="AK168" i="43"/>
  <c r="AL168" i="43"/>
  <c r="AK169" i="43"/>
  <c r="AL169" i="43"/>
  <c r="AK170" i="43"/>
  <c r="AL170" i="43"/>
  <c r="AK171" i="43"/>
  <c r="AL171" i="43"/>
  <c r="AK172" i="43"/>
  <c r="AL172" i="43"/>
  <c r="AK173" i="43"/>
  <c r="AL173" i="43"/>
  <c r="AK174" i="43"/>
  <c r="AL174" i="43"/>
  <c r="AK175" i="43"/>
  <c r="AL175" i="43"/>
  <c r="AK176" i="43"/>
  <c r="AL176" i="43"/>
  <c r="AK177" i="43"/>
  <c r="AL177" i="43"/>
  <c r="AK178" i="43"/>
  <c r="AL178" i="43"/>
  <c r="AK179" i="43"/>
  <c r="AL179" i="43"/>
  <c r="AK180" i="43"/>
  <c r="AL180" i="43"/>
  <c r="AK181" i="43"/>
  <c r="AL181" i="43"/>
  <c r="AK182" i="43"/>
  <c r="AL182" i="43"/>
  <c r="AK183" i="43"/>
  <c r="AL183" i="43"/>
  <c r="AK184" i="43"/>
  <c r="AL184" i="43"/>
  <c r="AK185" i="43"/>
  <c r="AL185" i="43"/>
  <c r="AK186" i="43"/>
  <c r="AL186" i="43"/>
  <c r="AK187" i="43"/>
  <c r="AL187" i="43"/>
  <c r="AK188" i="43"/>
  <c r="AL188" i="43"/>
  <c r="AK189" i="43"/>
  <c r="AL189" i="43"/>
  <c r="AK190" i="43"/>
  <c r="AL190" i="43"/>
  <c r="AK191" i="43"/>
  <c r="AL191" i="43"/>
  <c r="AK192" i="43"/>
  <c r="AL192" i="43"/>
  <c r="AK193" i="43"/>
  <c r="AL193" i="43"/>
  <c r="AK194" i="43"/>
  <c r="AL194" i="43"/>
  <c r="AK195" i="43"/>
  <c r="AL195" i="43"/>
  <c r="AK196" i="43"/>
  <c r="AL196" i="43"/>
  <c r="AK197" i="43"/>
  <c r="AL197" i="43"/>
  <c r="AK198" i="43"/>
  <c r="AL198" i="43"/>
  <c r="AK199" i="43"/>
  <c r="AL199" i="43"/>
  <c r="AK200" i="43"/>
  <c r="AL200" i="43"/>
  <c r="AK201" i="43"/>
  <c r="AL201" i="43"/>
  <c r="AK202" i="43"/>
  <c r="AL202" i="43"/>
  <c r="AK203" i="43"/>
  <c r="AL203" i="43"/>
  <c r="AK204" i="43"/>
  <c r="AL204" i="43"/>
  <c r="AK205" i="43"/>
  <c r="AL205" i="43"/>
  <c r="AK206" i="43"/>
  <c r="AL206" i="43"/>
  <c r="AK207" i="43"/>
  <c r="AL207" i="43"/>
  <c r="AK208" i="43"/>
  <c r="AL208" i="43"/>
  <c r="AK209" i="43"/>
  <c r="AL209" i="43"/>
  <c r="AK210" i="43"/>
  <c r="AL210" i="43"/>
  <c r="AK211" i="43"/>
  <c r="AL211" i="43"/>
  <c r="AK212" i="43"/>
  <c r="AL212" i="43"/>
  <c r="AK213" i="43"/>
  <c r="AL213" i="43"/>
  <c r="AK214" i="43"/>
  <c r="AL214" i="43"/>
  <c r="AK215" i="43"/>
  <c r="AL215" i="43"/>
  <c r="AK216" i="43"/>
  <c r="AL216" i="43"/>
  <c r="AK217" i="43"/>
  <c r="AL217" i="43"/>
  <c r="AK218" i="43"/>
  <c r="AL218" i="43"/>
  <c r="AK219" i="43"/>
  <c r="AL219" i="43"/>
  <c r="AK220" i="43"/>
  <c r="AL220" i="43"/>
  <c r="AK221" i="43"/>
  <c r="AL221" i="43"/>
  <c r="AK222" i="43"/>
  <c r="AL222" i="43"/>
  <c r="AK223" i="43"/>
  <c r="AL223" i="43"/>
  <c r="AK224" i="43"/>
  <c r="AL224" i="43"/>
  <c r="AK225" i="43"/>
  <c r="AL225" i="43"/>
  <c r="AK226" i="43"/>
  <c r="AL226" i="43"/>
  <c r="AK227" i="43"/>
  <c r="AL227" i="43"/>
  <c r="AK228" i="43"/>
  <c r="AL228" i="43"/>
  <c r="AK229" i="43"/>
  <c r="AL229" i="43"/>
  <c r="AK230" i="43"/>
  <c r="AL230" i="43"/>
  <c r="AK231" i="43"/>
  <c r="AL231" i="43"/>
  <c r="AK232" i="43"/>
  <c r="AL232" i="43"/>
  <c r="AK233" i="43"/>
  <c r="AL233" i="43"/>
  <c r="AK234" i="43"/>
  <c r="AL234" i="43"/>
  <c r="AK235" i="43"/>
  <c r="AL235" i="43"/>
  <c r="AK236" i="43"/>
  <c r="AL236" i="43"/>
  <c r="AK237" i="43"/>
  <c r="AL237" i="43"/>
  <c r="AK238" i="43"/>
  <c r="AL238" i="43"/>
  <c r="AK239" i="43"/>
  <c r="AL239" i="43"/>
  <c r="AK240" i="43"/>
  <c r="AL240" i="43"/>
  <c r="AK241" i="43"/>
  <c r="AL241" i="43"/>
  <c r="AK242" i="43"/>
  <c r="AL242" i="43"/>
  <c r="AK243" i="43"/>
  <c r="AL243" i="43"/>
  <c r="AK244" i="43"/>
  <c r="AL244" i="43"/>
  <c r="AK245" i="43"/>
  <c r="AL245" i="43"/>
  <c r="AK246" i="43"/>
  <c r="AL246" i="43"/>
  <c r="AK247" i="43"/>
  <c r="AL247" i="43"/>
  <c r="AK248" i="43"/>
  <c r="AL248" i="43"/>
  <c r="AK249" i="43"/>
  <c r="AL249" i="43"/>
  <c r="AK250" i="43"/>
  <c r="AL250" i="43"/>
  <c r="AK251" i="43"/>
  <c r="AL251" i="43"/>
  <c r="AK252" i="43"/>
  <c r="AL252" i="43"/>
  <c r="AK253" i="43"/>
  <c r="AL253" i="43"/>
  <c r="AK254" i="43"/>
  <c r="AL254" i="43"/>
  <c r="AK255" i="43"/>
  <c r="AL255" i="43"/>
  <c r="AK256" i="43"/>
  <c r="AL256" i="43"/>
  <c r="AK257" i="43"/>
  <c r="AL257" i="43"/>
  <c r="AK258" i="43"/>
  <c r="AL258" i="43"/>
  <c r="AK259" i="43"/>
  <c r="AL259" i="43"/>
  <c r="AK260" i="43"/>
  <c r="AL260" i="43"/>
  <c r="AK261" i="43"/>
  <c r="AL261" i="43"/>
  <c r="AK262" i="43"/>
  <c r="AL262" i="43"/>
  <c r="AK263" i="43"/>
  <c r="AL263" i="43"/>
  <c r="AK264" i="43"/>
  <c r="AL264" i="43"/>
  <c r="AK265" i="43"/>
  <c r="AL265" i="43"/>
  <c r="AK266" i="43"/>
  <c r="AL266" i="43"/>
  <c r="AK267" i="43"/>
  <c r="AL267" i="43"/>
  <c r="AK268" i="43"/>
  <c r="AL268" i="43"/>
  <c r="AK269" i="43"/>
  <c r="AL269" i="43"/>
  <c r="AK270" i="43"/>
  <c r="AL270" i="43"/>
  <c r="AK271" i="43"/>
  <c r="AL271" i="43"/>
  <c r="AK272" i="43"/>
  <c r="AL272" i="43"/>
  <c r="AK273" i="43"/>
  <c r="AL273" i="43"/>
  <c r="AK274" i="43"/>
  <c r="AL274" i="43"/>
  <c r="AK275" i="43"/>
  <c r="AL275" i="43"/>
  <c r="AK276" i="43"/>
  <c r="AL276" i="43"/>
  <c r="AK277" i="43"/>
  <c r="AL277" i="43"/>
  <c r="AK278" i="43"/>
  <c r="AL278" i="43"/>
  <c r="AK279" i="43"/>
  <c r="AL279" i="43"/>
  <c r="AK280" i="43"/>
  <c r="AL280" i="43"/>
  <c r="AK281" i="43"/>
  <c r="AL281" i="43"/>
  <c r="AK282" i="43"/>
  <c r="AL282" i="43"/>
  <c r="AK283" i="43"/>
  <c r="AL283" i="43"/>
  <c r="AK284" i="43"/>
  <c r="AL284" i="43"/>
  <c r="AK285" i="43"/>
  <c r="AL285" i="43"/>
  <c r="AK286" i="43"/>
  <c r="AL286" i="43"/>
  <c r="AK287" i="43"/>
  <c r="AL287" i="43"/>
  <c r="AK288" i="43"/>
  <c r="AL288" i="43"/>
  <c r="AK289" i="43"/>
  <c r="AL289" i="43"/>
  <c r="AK290" i="43"/>
  <c r="AL290" i="43"/>
  <c r="AK291" i="43"/>
  <c r="AL291" i="43"/>
  <c r="AK292" i="43"/>
  <c r="AL292" i="43"/>
  <c r="AK293" i="43"/>
  <c r="AL293" i="43"/>
  <c r="AK294" i="43"/>
  <c r="AL294" i="43"/>
  <c r="AK295" i="43"/>
  <c r="AL295" i="43"/>
  <c r="AK296" i="43"/>
  <c r="AL296" i="43"/>
  <c r="AK297" i="43"/>
  <c r="AL297" i="43"/>
  <c r="AK298" i="43"/>
  <c r="AL298" i="43"/>
  <c r="AK299" i="43"/>
  <c r="AL299" i="43"/>
  <c r="AK300" i="43"/>
  <c r="AL300" i="43"/>
  <c r="AK301" i="43"/>
  <c r="AL301" i="43"/>
  <c r="AK302" i="43"/>
  <c r="AL302" i="43"/>
  <c r="AK303" i="43"/>
  <c r="AL303" i="43"/>
  <c r="AK304" i="43"/>
  <c r="AL304" i="43"/>
  <c r="AK305" i="43"/>
  <c r="AL305" i="43"/>
  <c r="AK306" i="43"/>
  <c r="AL306" i="43"/>
  <c r="AK307" i="43"/>
  <c r="AL307" i="43"/>
  <c r="AK308" i="43"/>
  <c r="AL308" i="43"/>
  <c r="AK309" i="43"/>
  <c r="AL309" i="43"/>
  <c r="AK310" i="43"/>
  <c r="AL310" i="43"/>
  <c r="AK311" i="43"/>
  <c r="AL311" i="43"/>
  <c r="AK312" i="43"/>
  <c r="AL312" i="43"/>
  <c r="AK313" i="43"/>
  <c r="AL313" i="43"/>
  <c r="AK314" i="43"/>
  <c r="AL314" i="43"/>
  <c r="AK315" i="43"/>
  <c r="AL315" i="43"/>
  <c r="AK316" i="43"/>
  <c r="AL316" i="43"/>
  <c r="AK317" i="43"/>
  <c r="AL317" i="43"/>
  <c r="AK318" i="43"/>
  <c r="AL318" i="43"/>
  <c r="AK319" i="43"/>
  <c r="AL319" i="43"/>
  <c r="AK320" i="43"/>
  <c r="AL320" i="43"/>
  <c r="AK321" i="43"/>
  <c r="AL321" i="43"/>
  <c r="AK322" i="43"/>
  <c r="AL322" i="43"/>
  <c r="AK323" i="43"/>
  <c r="AL323" i="43"/>
  <c r="AK324" i="43"/>
  <c r="AL324" i="43"/>
  <c r="AK325" i="43"/>
  <c r="AL325" i="43"/>
  <c r="AK326" i="43"/>
  <c r="AL326" i="43"/>
  <c r="AK327" i="43"/>
  <c r="AL327" i="43"/>
  <c r="AK328" i="43"/>
  <c r="AL328" i="43"/>
  <c r="AK329" i="43"/>
  <c r="AL329" i="43"/>
  <c r="AK330" i="43"/>
  <c r="AL330" i="43"/>
  <c r="AK331" i="43"/>
  <c r="AL331" i="43"/>
  <c r="AK332" i="43"/>
  <c r="AL332" i="43"/>
  <c r="AK333" i="43"/>
  <c r="AL333" i="43"/>
  <c r="AK334" i="43"/>
  <c r="AL334" i="43"/>
  <c r="AK335" i="43"/>
  <c r="AL335" i="43"/>
  <c r="AK336" i="43"/>
  <c r="AL336" i="43"/>
  <c r="AK337" i="43"/>
  <c r="AL337" i="43"/>
  <c r="AK338" i="43"/>
  <c r="AL338" i="43"/>
  <c r="AK339" i="43"/>
  <c r="AL339" i="43"/>
  <c r="AK340" i="43"/>
  <c r="AL340" i="43"/>
  <c r="AK341" i="43"/>
  <c r="AL341" i="43"/>
  <c r="AK342" i="43"/>
  <c r="AL342" i="43"/>
  <c r="AK343" i="43"/>
  <c r="AL343" i="43"/>
  <c r="AK344" i="43"/>
  <c r="AL344" i="43"/>
  <c r="AK345" i="43"/>
  <c r="AL345" i="43"/>
  <c r="AK346" i="43"/>
  <c r="AL346" i="43"/>
  <c r="AK347" i="43"/>
  <c r="AL347" i="43"/>
  <c r="AK348" i="43"/>
  <c r="AL348" i="43"/>
  <c r="AK349" i="43"/>
  <c r="AL349" i="43"/>
  <c r="AK350" i="43"/>
  <c r="AL350" i="43"/>
  <c r="AK351" i="43"/>
  <c r="AL351" i="43"/>
  <c r="AK352" i="43"/>
  <c r="AL352" i="43"/>
  <c r="AK353" i="43"/>
  <c r="AL353" i="43"/>
  <c r="AK354" i="43"/>
  <c r="AL354" i="43"/>
  <c r="AK355" i="43"/>
  <c r="AL355" i="43"/>
  <c r="AK356" i="43"/>
  <c r="AL356" i="43"/>
  <c r="AK357" i="43"/>
  <c r="AL357" i="43"/>
  <c r="AK358" i="43"/>
  <c r="AL358" i="43"/>
  <c r="AK359" i="43"/>
  <c r="AL359" i="43"/>
  <c r="AK360" i="43"/>
  <c r="AL360" i="43"/>
  <c r="AK361" i="43"/>
  <c r="AL361" i="43"/>
  <c r="AK362" i="43"/>
  <c r="AL362" i="43"/>
  <c r="AK363" i="43"/>
  <c r="AL363" i="43"/>
  <c r="AK364" i="43"/>
  <c r="AL364" i="43"/>
  <c r="AK365" i="43"/>
  <c r="AL365" i="43"/>
  <c r="AK366" i="43"/>
  <c r="AL366" i="43"/>
  <c r="AK367" i="43"/>
  <c r="AL367" i="43"/>
  <c r="AK368" i="43"/>
  <c r="AL368" i="43"/>
  <c r="AK369" i="43"/>
  <c r="AL369" i="43"/>
  <c r="AK370" i="43"/>
  <c r="AL370" i="43"/>
  <c r="AK371" i="43"/>
  <c r="AL371" i="43"/>
  <c r="AK372" i="43"/>
  <c r="AL372" i="43"/>
  <c r="AK373" i="43"/>
  <c r="AL373" i="43"/>
  <c r="AK374" i="43"/>
  <c r="AL374" i="43"/>
  <c r="AK375" i="43"/>
  <c r="AL375" i="43"/>
  <c r="AK376" i="43"/>
  <c r="AL376" i="43"/>
  <c r="AK377" i="43"/>
  <c r="AL377" i="43"/>
  <c r="AK378" i="43"/>
  <c r="AL378" i="43"/>
  <c r="AK379" i="43"/>
  <c r="AL379" i="43"/>
  <c r="AK380" i="43"/>
  <c r="AL380" i="43"/>
  <c r="AK381" i="43"/>
  <c r="AL381" i="43"/>
  <c r="AK382" i="43"/>
  <c r="AL382" i="43"/>
  <c r="AK383" i="43"/>
  <c r="AL383" i="43"/>
  <c r="AK384" i="43"/>
  <c r="AL384" i="43"/>
  <c r="AK385" i="43"/>
  <c r="AL385" i="43"/>
  <c r="AK386" i="43"/>
  <c r="AL386" i="43"/>
  <c r="AK387" i="43"/>
  <c r="AL387" i="43"/>
  <c r="AK388" i="43"/>
  <c r="AL388" i="43"/>
  <c r="AK389" i="43"/>
  <c r="AL389" i="43"/>
  <c r="AK390" i="43"/>
  <c r="AL390" i="43"/>
  <c r="AK391" i="43"/>
  <c r="AL391" i="43"/>
  <c r="AK392" i="43"/>
  <c r="AL392" i="43"/>
  <c r="AK393" i="43"/>
  <c r="AL393" i="43"/>
  <c r="AK394" i="43"/>
  <c r="AL394" i="43"/>
  <c r="AK395" i="43"/>
  <c r="AL395" i="43"/>
  <c r="AK396" i="43"/>
  <c r="AL396" i="43"/>
  <c r="AK397" i="43"/>
  <c r="AL397" i="43"/>
  <c r="AK398" i="43"/>
  <c r="AL398" i="43"/>
  <c r="AK399" i="43"/>
  <c r="AL399" i="43"/>
  <c r="AK400" i="43"/>
  <c r="AL400" i="43"/>
  <c r="AK401" i="43"/>
  <c r="AL401" i="43"/>
  <c r="AK402" i="43"/>
  <c r="AL402" i="43"/>
  <c r="AK403" i="43"/>
  <c r="AL403" i="43"/>
  <c r="AK404" i="43"/>
  <c r="AL404" i="43"/>
  <c r="AK405" i="43"/>
  <c r="AL405" i="43"/>
  <c r="AK406" i="43"/>
  <c r="AL406" i="43"/>
  <c r="AK407" i="43"/>
  <c r="AL407" i="43"/>
  <c r="AK408" i="43"/>
  <c r="AL408" i="43"/>
  <c r="AK409" i="43"/>
  <c r="AL409" i="43"/>
  <c r="AK410" i="43"/>
  <c r="AL410" i="43"/>
  <c r="AK411" i="43"/>
  <c r="AL411" i="43"/>
  <c r="AK412" i="43"/>
  <c r="AL412" i="43"/>
  <c r="AK413" i="43"/>
  <c r="AL413" i="43"/>
  <c r="AK414" i="43"/>
  <c r="AL414" i="43"/>
  <c r="AK415" i="43"/>
  <c r="AL415" i="43"/>
  <c r="AK416" i="43"/>
  <c r="AL416" i="43"/>
  <c r="AK417" i="43"/>
  <c r="AL417" i="43"/>
  <c r="AK418" i="43"/>
  <c r="AL418" i="43"/>
  <c r="AK419" i="43"/>
  <c r="AL419" i="43"/>
  <c r="AK420" i="43"/>
  <c r="AL420" i="43"/>
  <c r="AK421" i="43"/>
  <c r="AL421" i="43"/>
  <c r="AK422" i="43"/>
  <c r="AL422" i="43"/>
  <c r="AK423" i="43"/>
  <c r="AL423" i="43"/>
  <c r="AK424" i="43"/>
  <c r="AL424" i="43"/>
  <c r="AK425" i="43"/>
  <c r="AL425" i="43"/>
  <c r="AK426" i="43"/>
  <c r="AL426" i="43"/>
  <c r="AK427" i="43"/>
  <c r="AL427" i="43"/>
  <c r="AK428" i="43"/>
  <c r="AL428" i="43"/>
  <c r="AK429" i="43"/>
  <c r="AL429" i="43"/>
  <c r="AK430" i="43"/>
  <c r="AL430" i="43"/>
  <c r="AK431" i="43"/>
  <c r="AL431" i="43"/>
  <c r="AK432" i="43"/>
  <c r="AL432" i="43"/>
  <c r="AK433" i="43"/>
  <c r="AL433" i="43"/>
  <c r="AK434" i="43"/>
  <c r="AL434" i="43"/>
  <c r="AK435" i="43"/>
  <c r="AL435" i="43"/>
  <c r="AK436" i="43"/>
  <c r="AL436" i="43"/>
  <c r="AK437" i="43"/>
  <c r="AL437" i="43"/>
  <c r="AK438" i="43"/>
  <c r="AL438" i="43"/>
  <c r="AK439" i="43"/>
  <c r="AL439" i="43"/>
  <c r="AK440" i="43"/>
  <c r="AL440" i="43"/>
  <c r="AK441" i="43"/>
  <c r="AL441" i="43"/>
  <c r="AK442" i="43"/>
  <c r="AL442" i="43"/>
  <c r="AK443" i="43"/>
  <c r="AL443" i="43"/>
  <c r="AK444" i="43"/>
  <c r="AL444" i="43"/>
  <c r="AK445" i="43"/>
  <c r="AL445" i="43"/>
  <c r="AK446" i="43"/>
  <c r="AL446" i="43"/>
  <c r="AK447" i="43"/>
  <c r="AL447" i="43"/>
  <c r="AK448" i="43"/>
  <c r="AL448" i="43"/>
  <c r="AK449" i="43"/>
  <c r="AL449" i="43"/>
  <c r="AK450" i="43"/>
  <c r="AL450" i="43"/>
  <c r="AK451" i="43"/>
  <c r="AL451" i="43"/>
  <c r="AK452" i="43"/>
  <c r="AL452" i="43"/>
  <c r="AK14" i="43"/>
  <c r="AL14" i="43"/>
  <c r="Z452" i="43"/>
  <c r="AJ452" i="43"/>
  <c r="AI452" i="43"/>
  <c r="AH452" i="43"/>
  <c r="AG452" i="43"/>
  <c r="AF452" i="43"/>
  <c r="AE452" i="43"/>
  <c r="AD452" i="43"/>
  <c r="AC452" i="43"/>
  <c r="AB452" i="43"/>
  <c r="AA452" i="43"/>
  <c r="Y452" i="43"/>
  <c r="X452" i="43"/>
  <c r="W452" i="43"/>
  <c r="V452" i="43"/>
  <c r="AJ451" i="43"/>
  <c r="AI451" i="43"/>
  <c r="AH451" i="43"/>
  <c r="AG451" i="43"/>
  <c r="AF451" i="43"/>
  <c r="AE451" i="43"/>
  <c r="AD451" i="43"/>
  <c r="AC451" i="43"/>
  <c r="AB451" i="43"/>
  <c r="AA451" i="43"/>
  <c r="Z451" i="43"/>
  <c r="Y451" i="43"/>
  <c r="X451" i="43"/>
  <c r="W451" i="43"/>
  <c r="V451" i="43"/>
  <c r="AJ450" i="43"/>
  <c r="AI450" i="43"/>
  <c r="AH450" i="43"/>
  <c r="AG450" i="43"/>
  <c r="AF450" i="43"/>
  <c r="AE450" i="43"/>
  <c r="AD450" i="43"/>
  <c r="AC450" i="43"/>
  <c r="AB450" i="43"/>
  <c r="AA450" i="43"/>
  <c r="Z450" i="43"/>
  <c r="Y450" i="43"/>
  <c r="X450" i="43"/>
  <c r="W450" i="43"/>
  <c r="V450" i="43"/>
  <c r="AJ449" i="43"/>
  <c r="AI449" i="43"/>
  <c r="AH449" i="43"/>
  <c r="AG449" i="43"/>
  <c r="AF449" i="43"/>
  <c r="AE449" i="43"/>
  <c r="AD449" i="43"/>
  <c r="AC449" i="43"/>
  <c r="AB449" i="43"/>
  <c r="AA449" i="43"/>
  <c r="Z449" i="43"/>
  <c r="Y449" i="43"/>
  <c r="X449" i="43"/>
  <c r="W449" i="43"/>
  <c r="V449" i="43"/>
  <c r="AJ448" i="43"/>
  <c r="AI448" i="43"/>
  <c r="AH448" i="43"/>
  <c r="AG448" i="43"/>
  <c r="AF448" i="43"/>
  <c r="AE448" i="43"/>
  <c r="AD448" i="43"/>
  <c r="AC448" i="43"/>
  <c r="AB448" i="43"/>
  <c r="AA448" i="43"/>
  <c r="Z448" i="43"/>
  <c r="Y448" i="43"/>
  <c r="X448" i="43"/>
  <c r="W448" i="43"/>
  <c r="V448" i="43"/>
  <c r="AJ447" i="43"/>
  <c r="AI447" i="43"/>
  <c r="AH447" i="43"/>
  <c r="AG447" i="43"/>
  <c r="AF447" i="43"/>
  <c r="AE447" i="43"/>
  <c r="AD447" i="43"/>
  <c r="AC447" i="43"/>
  <c r="AB447" i="43"/>
  <c r="AA447" i="43"/>
  <c r="Z447" i="43"/>
  <c r="Y447" i="43"/>
  <c r="X447" i="43"/>
  <c r="W447" i="43"/>
  <c r="V447" i="43"/>
  <c r="AJ446" i="43"/>
  <c r="AI446" i="43"/>
  <c r="AH446" i="43"/>
  <c r="AG446" i="43"/>
  <c r="AF446" i="43"/>
  <c r="AE446" i="43"/>
  <c r="AD446" i="43"/>
  <c r="AC446" i="43"/>
  <c r="AB446" i="43"/>
  <c r="AA446" i="43"/>
  <c r="Z446" i="43"/>
  <c r="Y446" i="43"/>
  <c r="X446" i="43"/>
  <c r="W446" i="43"/>
  <c r="V446" i="43"/>
  <c r="AJ445" i="43"/>
  <c r="AI445" i="43"/>
  <c r="AH445" i="43"/>
  <c r="AG445" i="43"/>
  <c r="AF445" i="43"/>
  <c r="AE445" i="43"/>
  <c r="AD445" i="43"/>
  <c r="AC445" i="43"/>
  <c r="AB445" i="43"/>
  <c r="AA445" i="43"/>
  <c r="Z445" i="43"/>
  <c r="Y445" i="43"/>
  <c r="X445" i="43"/>
  <c r="W445" i="43"/>
  <c r="V445" i="43"/>
  <c r="AJ444" i="43"/>
  <c r="AI444" i="43"/>
  <c r="AH444" i="43"/>
  <c r="AG444" i="43"/>
  <c r="AF444" i="43"/>
  <c r="AE444" i="43"/>
  <c r="AD444" i="43"/>
  <c r="AC444" i="43"/>
  <c r="AB444" i="43"/>
  <c r="AA444" i="43"/>
  <c r="Z444" i="43"/>
  <c r="Y444" i="43"/>
  <c r="X444" i="43"/>
  <c r="W444" i="43"/>
  <c r="V444" i="43"/>
  <c r="AJ443" i="43"/>
  <c r="AI443" i="43"/>
  <c r="AH443" i="43"/>
  <c r="AG443" i="43"/>
  <c r="AF443" i="43"/>
  <c r="AE443" i="43"/>
  <c r="AD443" i="43"/>
  <c r="AC443" i="43"/>
  <c r="AB443" i="43"/>
  <c r="AA443" i="43"/>
  <c r="Z443" i="43"/>
  <c r="Y443" i="43"/>
  <c r="X443" i="43"/>
  <c r="W443" i="43"/>
  <c r="V443" i="43"/>
  <c r="AJ442" i="43"/>
  <c r="AI442" i="43"/>
  <c r="AH442" i="43"/>
  <c r="AG442" i="43"/>
  <c r="AF442" i="43"/>
  <c r="AE442" i="43"/>
  <c r="AD442" i="43"/>
  <c r="AC442" i="43"/>
  <c r="AB442" i="43"/>
  <c r="AA442" i="43"/>
  <c r="Z442" i="43"/>
  <c r="Y442" i="43"/>
  <c r="X442" i="43"/>
  <c r="W442" i="43"/>
  <c r="V442" i="43"/>
  <c r="AJ441" i="43"/>
  <c r="AI441" i="43"/>
  <c r="AH441" i="43"/>
  <c r="AG441" i="43"/>
  <c r="AF441" i="43"/>
  <c r="AE441" i="43"/>
  <c r="AD441" i="43"/>
  <c r="AC441" i="43"/>
  <c r="AB441" i="43"/>
  <c r="AA441" i="43"/>
  <c r="Z441" i="43"/>
  <c r="Y441" i="43"/>
  <c r="X441" i="43"/>
  <c r="W441" i="43"/>
  <c r="V441" i="43"/>
  <c r="AJ440" i="43"/>
  <c r="AI440" i="43"/>
  <c r="AH440" i="43"/>
  <c r="AG440" i="43"/>
  <c r="AF440" i="43"/>
  <c r="AE440" i="43"/>
  <c r="AD440" i="43"/>
  <c r="AC440" i="43"/>
  <c r="AB440" i="43"/>
  <c r="AA440" i="43"/>
  <c r="Z440" i="43"/>
  <c r="Y440" i="43"/>
  <c r="X440" i="43"/>
  <c r="W440" i="43"/>
  <c r="V440" i="43"/>
  <c r="AJ439" i="43"/>
  <c r="AI439" i="43"/>
  <c r="AH439" i="43"/>
  <c r="AG439" i="43"/>
  <c r="AF439" i="43"/>
  <c r="AE439" i="43"/>
  <c r="AD439" i="43"/>
  <c r="AC439" i="43"/>
  <c r="AB439" i="43"/>
  <c r="AA439" i="43"/>
  <c r="Z439" i="43"/>
  <c r="Y439" i="43"/>
  <c r="X439" i="43"/>
  <c r="W439" i="43"/>
  <c r="V439" i="43"/>
  <c r="AJ438" i="43"/>
  <c r="AI438" i="43"/>
  <c r="AH438" i="43"/>
  <c r="AG438" i="43"/>
  <c r="AF438" i="43"/>
  <c r="AE438" i="43"/>
  <c r="AD438" i="43"/>
  <c r="AC438" i="43"/>
  <c r="AB438" i="43"/>
  <c r="AA438" i="43"/>
  <c r="Z438" i="43"/>
  <c r="Y438" i="43"/>
  <c r="X438" i="43"/>
  <c r="W438" i="43"/>
  <c r="V438" i="43"/>
  <c r="AJ437" i="43"/>
  <c r="AI437" i="43"/>
  <c r="AH437" i="43"/>
  <c r="AG437" i="43"/>
  <c r="AF437" i="43"/>
  <c r="AE437" i="43"/>
  <c r="AD437" i="43"/>
  <c r="AC437" i="43"/>
  <c r="AB437" i="43"/>
  <c r="AA437" i="43"/>
  <c r="Z437" i="43"/>
  <c r="Y437" i="43"/>
  <c r="X437" i="43"/>
  <c r="W437" i="43"/>
  <c r="V437" i="43"/>
  <c r="AJ436" i="43"/>
  <c r="AI436" i="43"/>
  <c r="AH436" i="43"/>
  <c r="AG436" i="43"/>
  <c r="AF436" i="43"/>
  <c r="AE436" i="43"/>
  <c r="AD436" i="43"/>
  <c r="AC436" i="43"/>
  <c r="AB436" i="43"/>
  <c r="AA436" i="43"/>
  <c r="Z436" i="43"/>
  <c r="Y436" i="43"/>
  <c r="X436" i="43"/>
  <c r="W436" i="43"/>
  <c r="V436" i="43"/>
  <c r="AJ435" i="43"/>
  <c r="AI435" i="43"/>
  <c r="AH435" i="43"/>
  <c r="AG435" i="43"/>
  <c r="AF435" i="43"/>
  <c r="AE435" i="43"/>
  <c r="AD435" i="43"/>
  <c r="AC435" i="43"/>
  <c r="AB435" i="43"/>
  <c r="AA435" i="43"/>
  <c r="Z435" i="43"/>
  <c r="Y435" i="43"/>
  <c r="X435" i="43"/>
  <c r="W435" i="43"/>
  <c r="V435" i="43"/>
  <c r="AJ434" i="43"/>
  <c r="AI434" i="43"/>
  <c r="AH434" i="43"/>
  <c r="AG434" i="43"/>
  <c r="AF434" i="43"/>
  <c r="AE434" i="43"/>
  <c r="AD434" i="43"/>
  <c r="AC434" i="43"/>
  <c r="AB434" i="43"/>
  <c r="AA434" i="43"/>
  <c r="Z434" i="43"/>
  <c r="Y434" i="43"/>
  <c r="X434" i="43"/>
  <c r="W434" i="43"/>
  <c r="V434" i="43"/>
  <c r="AJ433" i="43"/>
  <c r="AI433" i="43"/>
  <c r="AH433" i="43"/>
  <c r="AG433" i="43"/>
  <c r="AF433" i="43"/>
  <c r="AE433" i="43"/>
  <c r="AD433" i="43"/>
  <c r="AC433" i="43"/>
  <c r="AB433" i="43"/>
  <c r="AA433" i="43"/>
  <c r="Z433" i="43"/>
  <c r="Y433" i="43"/>
  <c r="X433" i="43"/>
  <c r="W433" i="43"/>
  <c r="V433" i="43"/>
  <c r="AJ432" i="43"/>
  <c r="AI432" i="43"/>
  <c r="AH432" i="43"/>
  <c r="AG432" i="43"/>
  <c r="AF432" i="43"/>
  <c r="AE432" i="43"/>
  <c r="AD432" i="43"/>
  <c r="AC432" i="43"/>
  <c r="AB432" i="43"/>
  <c r="AA432" i="43"/>
  <c r="Z432" i="43"/>
  <c r="Y432" i="43"/>
  <c r="X432" i="43"/>
  <c r="W432" i="43"/>
  <c r="V432" i="43"/>
  <c r="AJ431" i="43"/>
  <c r="AI431" i="43"/>
  <c r="AH431" i="43"/>
  <c r="AG431" i="43"/>
  <c r="AF431" i="43"/>
  <c r="AE431" i="43"/>
  <c r="AD431" i="43"/>
  <c r="AC431" i="43"/>
  <c r="AB431" i="43"/>
  <c r="AA431" i="43"/>
  <c r="Z431" i="43"/>
  <c r="Y431" i="43"/>
  <c r="X431" i="43"/>
  <c r="W431" i="43"/>
  <c r="V431" i="43"/>
  <c r="AJ430" i="43"/>
  <c r="AI430" i="43"/>
  <c r="AH430" i="43"/>
  <c r="AG430" i="43"/>
  <c r="AF430" i="43"/>
  <c r="AE430" i="43"/>
  <c r="AD430" i="43"/>
  <c r="AC430" i="43"/>
  <c r="AB430" i="43"/>
  <c r="AA430" i="43"/>
  <c r="Z430" i="43"/>
  <c r="Y430" i="43"/>
  <c r="X430" i="43"/>
  <c r="W430" i="43"/>
  <c r="V430" i="43"/>
  <c r="AJ429" i="43"/>
  <c r="AI429" i="43"/>
  <c r="AH429" i="43"/>
  <c r="AG429" i="43"/>
  <c r="AF429" i="43"/>
  <c r="AE429" i="43"/>
  <c r="AD429" i="43"/>
  <c r="AC429" i="43"/>
  <c r="AB429" i="43"/>
  <c r="AA429" i="43"/>
  <c r="Z429" i="43"/>
  <c r="Y429" i="43"/>
  <c r="X429" i="43"/>
  <c r="W429" i="43"/>
  <c r="V429" i="43"/>
  <c r="AJ428" i="43"/>
  <c r="AI428" i="43"/>
  <c r="AH428" i="43"/>
  <c r="AG428" i="43"/>
  <c r="AF428" i="43"/>
  <c r="AE428" i="43"/>
  <c r="AD428" i="43"/>
  <c r="AC428" i="43"/>
  <c r="AB428" i="43"/>
  <c r="AA428" i="43"/>
  <c r="Z428" i="43"/>
  <c r="Y428" i="43"/>
  <c r="X428" i="43"/>
  <c r="W428" i="43"/>
  <c r="V428" i="43"/>
  <c r="AJ427" i="43"/>
  <c r="AI427" i="43"/>
  <c r="AH427" i="43"/>
  <c r="AG427" i="43"/>
  <c r="AF427" i="43"/>
  <c r="AE427" i="43"/>
  <c r="AD427" i="43"/>
  <c r="AC427" i="43"/>
  <c r="AB427" i="43"/>
  <c r="AA427" i="43"/>
  <c r="Z427" i="43"/>
  <c r="Y427" i="43"/>
  <c r="X427" i="43"/>
  <c r="W427" i="43"/>
  <c r="V427" i="43"/>
  <c r="AJ426" i="43"/>
  <c r="AI426" i="43"/>
  <c r="AH426" i="43"/>
  <c r="AG426" i="43"/>
  <c r="AF426" i="43"/>
  <c r="AE426" i="43"/>
  <c r="AD426" i="43"/>
  <c r="AC426" i="43"/>
  <c r="AB426" i="43"/>
  <c r="AA426" i="43"/>
  <c r="Z426" i="43"/>
  <c r="Y426" i="43"/>
  <c r="X426" i="43"/>
  <c r="W426" i="43"/>
  <c r="V426" i="43"/>
  <c r="AJ425" i="43"/>
  <c r="AI425" i="43"/>
  <c r="AH425" i="43"/>
  <c r="AG425" i="43"/>
  <c r="AF425" i="43"/>
  <c r="AE425" i="43"/>
  <c r="AD425" i="43"/>
  <c r="AC425" i="43"/>
  <c r="AB425" i="43"/>
  <c r="AA425" i="43"/>
  <c r="Z425" i="43"/>
  <c r="Y425" i="43"/>
  <c r="X425" i="43"/>
  <c r="W425" i="43"/>
  <c r="V425" i="43"/>
  <c r="AJ424" i="43"/>
  <c r="AI424" i="43"/>
  <c r="AH424" i="43"/>
  <c r="AG424" i="43"/>
  <c r="AF424" i="43"/>
  <c r="AE424" i="43"/>
  <c r="AD424" i="43"/>
  <c r="AC424" i="43"/>
  <c r="AB424" i="43"/>
  <c r="AA424" i="43"/>
  <c r="Z424" i="43"/>
  <c r="Y424" i="43"/>
  <c r="X424" i="43"/>
  <c r="W424" i="43"/>
  <c r="V424" i="43"/>
  <c r="AJ423" i="43"/>
  <c r="AI423" i="43"/>
  <c r="AH423" i="43"/>
  <c r="AG423" i="43"/>
  <c r="AF423" i="43"/>
  <c r="AE423" i="43"/>
  <c r="AD423" i="43"/>
  <c r="AC423" i="43"/>
  <c r="AB423" i="43"/>
  <c r="AA423" i="43"/>
  <c r="Z423" i="43"/>
  <c r="Y423" i="43"/>
  <c r="X423" i="43"/>
  <c r="W423" i="43"/>
  <c r="V423" i="43"/>
  <c r="AJ422" i="43"/>
  <c r="AI422" i="43"/>
  <c r="AH422" i="43"/>
  <c r="AG422" i="43"/>
  <c r="AF422" i="43"/>
  <c r="AE422" i="43"/>
  <c r="AD422" i="43"/>
  <c r="AC422" i="43"/>
  <c r="AB422" i="43"/>
  <c r="AA422" i="43"/>
  <c r="Z422" i="43"/>
  <c r="Y422" i="43"/>
  <c r="X422" i="43"/>
  <c r="W422" i="43"/>
  <c r="V422" i="43"/>
  <c r="AJ421" i="43"/>
  <c r="AI421" i="43"/>
  <c r="AH421" i="43"/>
  <c r="AG421" i="43"/>
  <c r="AF421" i="43"/>
  <c r="AE421" i="43"/>
  <c r="AD421" i="43"/>
  <c r="AC421" i="43"/>
  <c r="AB421" i="43"/>
  <c r="AA421" i="43"/>
  <c r="Z421" i="43"/>
  <c r="Y421" i="43"/>
  <c r="X421" i="43"/>
  <c r="W421" i="43"/>
  <c r="V421" i="43"/>
  <c r="AJ420" i="43"/>
  <c r="AI420" i="43"/>
  <c r="AH420" i="43"/>
  <c r="AG420" i="43"/>
  <c r="AF420" i="43"/>
  <c r="AE420" i="43"/>
  <c r="AD420" i="43"/>
  <c r="AC420" i="43"/>
  <c r="AB420" i="43"/>
  <c r="AA420" i="43"/>
  <c r="Z420" i="43"/>
  <c r="Y420" i="43"/>
  <c r="X420" i="43"/>
  <c r="W420" i="43"/>
  <c r="V420" i="43"/>
  <c r="AJ419" i="43"/>
  <c r="AI419" i="43"/>
  <c r="AH419" i="43"/>
  <c r="AG419" i="43"/>
  <c r="AF419" i="43"/>
  <c r="AE419" i="43"/>
  <c r="AD419" i="43"/>
  <c r="AC419" i="43"/>
  <c r="AB419" i="43"/>
  <c r="AA419" i="43"/>
  <c r="Z419" i="43"/>
  <c r="Y419" i="43"/>
  <c r="X419" i="43"/>
  <c r="W419" i="43"/>
  <c r="V419" i="43"/>
  <c r="AJ418" i="43"/>
  <c r="AI418" i="43"/>
  <c r="AH418" i="43"/>
  <c r="AG418" i="43"/>
  <c r="AF418" i="43"/>
  <c r="AE418" i="43"/>
  <c r="AD418" i="43"/>
  <c r="AC418" i="43"/>
  <c r="AB418" i="43"/>
  <c r="AA418" i="43"/>
  <c r="Z418" i="43"/>
  <c r="Y418" i="43"/>
  <c r="X418" i="43"/>
  <c r="W418" i="43"/>
  <c r="V418" i="43"/>
  <c r="AJ417" i="43"/>
  <c r="AI417" i="43"/>
  <c r="AH417" i="43"/>
  <c r="AG417" i="43"/>
  <c r="AF417" i="43"/>
  <c r="AE417" i="43"/>
  <c r="AD417" i="43"/>
  <c r="AC417" i="43"/>
  <c r="AB417" i="43"/>
  <c r="AA417" i="43"/>
  <c r="Z417" i="43"/>
  <c r="Y417" i="43"/>
  <c r="X417" i="43"/>
  <c r="W417" i="43"/>
  <c r="V417" i="43"/>
  <c r="AJ416" i="43"/>
  <c r="AI416" i="43"/>
  <c r="AH416" i="43"/>
  <c r="AG416" i="43"/>
  <c r="AF416" i="43"/>
  <c r="AE416" i="43"/>
  <c r="AD416" i="43"/>
  <c r="AC416" i="43"/>
  <c r="AB416" i="43"/>
  <c r="AA416" i="43"/>
  <c r="Z416" i="43"/>
  <c r="Y416" i="43"/>
  <c r="X416" i="43"/>
  <c r="W416" i="43"/>
  <c r="V416" i="43"/>
  <c r="AJ415" i="43"/>
  <c r="AI415" i="43"/>
  <c r="AH415" i="43"/>
  <c r="AG415" i="43"/>
  <c r="AF415" i="43"/>
  <c r="AE415" i="43"/>
  <c r="AD415" i="43"/>
  <c r="AC415" i="43"/>
  <c r="AB415" i="43"/>
  <c r="AA415" i="43"/>
  <c r="Z415" i="43"/>
  <c r="Y415" i="43"/>
  <c r="X415" i="43"/>
  <c r="W415" i="43"/>
  <c r="V415" i="43"/>
  <c r="AJ414" i="43"/>
  <c r="AI414" i="43"/>
  <c r="AH414" i="43"/>
  <c r="AG414" i="43"/>
  <c r="AF414" i="43"/>
  <c r="AE414" i="43"/>
  <c r="AD414" i="43"/>
  <c r="AC414" i="43"/>
  <c r="AB414" i="43"/>
  <c r="AA414" i="43"/>
  <c r="Z414" i="43"/>
  <c r="Y414" i="43"/>
  <c r="X414" i="43"/>
  <c r="W414" i="43"/>
  <c r="V414" i="43"/>
  <c r="AJ413" i="43"/>
  <c r="AI413" i="43"/>
  <c r="AH413" i="43"/>
  <c r="AG413" i="43"/>
  <c r="AF413" i="43"/>
  <c r="AE413" i="43"/>
  <c r="AD413" i="43"/>
  <c r="AC413" i="43"/>
  <c r="AB413" i="43"/>
  <c r="AA413" i="43"/>
  <c r="Z413" i="43"/>
  <c r="Y413" i="43"/>
  <c r="X413" i="43"/>
  <c r="W413" i="43"/>
  <c r="V413" i="43"/>
  <c r="AJ412" i="43"/>
  <c r="AI412" i="43"/>
  <c r="AH412" i="43"/>
  <c r="AG412" i="43"/>
  <c r="AF412" i="43"/>
  <c r="AE412" i="43"/>
  <c r="AD412" i="43"/>
  <c r="AC412" i="43"/>
  <c r="AB412" i="43"/>
  <c r="AA412" i="43"/>
  <c r="Z412" i="43"/>
  <c r="Y412" i="43"/>
  <c r="X412" i="43"/>
  <c r="W412" i="43"/>
  <c r="V412" i="43"/>
  <c r="AJ411" i="43"/>
  <c r="AI411" i="43"/>
  <c r="AH411" i="43"/>
  <c r="AG411" i="43"/>
  <c r="AF411" i="43"/>
  <c r="AE411" i="43"/>
  <c r="AD411" i="43"/>
  <c r="AC411" i="43"/>
  <c r="AB411" i="43"/>
  <c r="AA411" i="43"/>
  <c r="Z411" i="43"/>
  <c r="Y411" i="43"/>
  <c r="X411" i="43"/>
  <c r="W411" i="43"/>
  <c r="V411" i="43"/>
  <c r="AJ410" i="43"/>
  <c r="AI410" i="43"/>
  <c r="AH410" i="43"/>
  <c r="AG410" i="43"/>
  <c r="AF410" i="43"/>
  <c r="AE410" i="43"/>
  <c r="AD410" i="43"/>
  <c r="AC410" i="43"/>
  <c r="AB410" i="43"/>
  <c r="AA410" i="43"/>
  <c r="Z410" i="43"/>
  <c r="Y410" i="43"/>
  <c r="X410" i="43"/>
  <c r="W410" i="43"/>
  <c r="V410" i="43"/>
  <c r="AJ409" i="43"/>
  <c r="AI409" i="43"/>
  <c r="AH409" i="43"/>
  <c r="AG409" i="43"/>
  <c r="AF409" i="43"/>
  <c r="AE409" i="43"/>
  <c r="AD409" i="43"/>
  <c r="AC409" i="43"/>
  <c r="AB409" i="43"/>
  <c r="AA409" i="43"/>
  <c r="Z409" i="43"/>
  <c r="Y409" i="43"/>
  <c r="X409" i="43"/>
  <c r="W409" i="43"/>
  <c r="V409" i="43"/>
  <c r="AJ408" i="43"/>
  <c r="AI408" i="43"/>
  <c r="AH408" i="43"/>
  <c r="AG408" i="43"/>
  <c r="AF408" i="43"/>
  <c r="AE408" i="43"/>
  <c r="AD408" i="43"/>
  <c r="AC408" i="43"/>
  <c r="AB408" i="43"/>
  <c r="AA408" i="43"/>
  <c r="Z408" i="43"/>
  <c r="Y408" i="43"/>
  <c r="X408" i="43"/>
  <c r="W408" i="43"/>
  <c r="V408" i="43"/>
  <c r="AJ407" i="43"/>
  <c r="AI407" i="43"/>
  <c r="AH407" i="43"/>
  <c r="AG407" i="43"/>
  <c r="AF407" i="43"/>
  <c r="AE407" i="43"/>
  <c r="AD407" i="43"/>
  <c r="AC407" i="43"/>
  <c r="AB407" i="43"/>
  <c r="AA407" i="43"/>
  <c r="Z407" i="43"/>
  <c r="Y407" i="43"/>
  <c r="X407" i="43"/>
  <c r="W407" i="43"/>
  <c r="V407" i="43"/>
  <c r="AJ406" i="43"/>
  <c r="AI406" i="43"/>
  <c r="AH406" i="43"/>
  <c r="AG406" i="43"/>
  <c r="AF406" i="43"/>
  <c r="AE406" i="43"/>
  <c r="AD406" i="43"/>
  <c r="AC406" i="43"/>
  <c r="AB406" i="43"/>
  <c r="AA406" i="43"/>
  <c r="Z406" i="43"/>
  <c r="Y406" i="43"/>
  <c r="X406" i="43"/>
  <c r="W406" i="43"/>
  <c r="V406" i="43"/>
  <c r="AJ405" i="43"/>
  <c r="AI405" i="43"/>
  <c r="AH405" i="43"/>
  <c r="AG405" i="43"/>
  <c r="AF405" i="43"/>
  <c r="AE405" i="43"/>
  <c r="AD405" i="43"/>
  <c r="AC405" i="43"/>
  <c r="AB405" i="43"/>
  <c r="AA405" i="43"/>
  <c r="Z405" i="43"/>
  <c r="Y405" i="43"/>
  <c r="X405" i="43"/>
  <c r="W405" i="43"/>
  <c r="V405" i="43"/>
  <c r="AJ404" i="43"/>
  <c r="AI404" i="43"/>
  <c r="AH404" i="43"/>
  <c r="AG404" i="43"/>
  <c r="AF404" i="43"/>
  <c r="AE404" i="43"/>
  <c r="AD404" i="43"/>
  <c r="AC404" i="43"/>
  <c r="AB404" i="43"/>
  <c r="AA404" i="43"/>
  <c r="Z404" i="43"/>
  <c r="Y404" i="43"/>
  <c r="X404" i="43"/>
  <c r="W404" i="43"/>
  <c r="V404" i="43"/>
  <c r="AJ403" i="43"/>
  <c r="AI403" i="43"/>
  <c r="AH403" i="43"/>
  <c r="AG403" i="43"/>
  <c r="AF403" i="43"/>
  <c r="AE403" i="43"/>
  <c r="AD403" i="43"/>
  <c r="AC403" i="43"/>
  <c r="AB403" i="43"/>
  <c r="AA403" i="43"/>
  <c r="Z403" i="43"/>
  <c r="Y403" i="43"/>
  <c r="X403" i="43"/>
  <c r="W403" i="43"/>
  <c r="V403" i="43"/>
  <c r="AJ402" i="43"/>
  <c r="AI402" i="43"/>
  <c r="AH402" i="43"/>
  <c r="AG402" i="43"/>
  <c r="AF402" i="43"/>
  <c r="AE402" i="43"/>
  <c r="AD402" i="43"/>
  <c r="AC402" i="43"/>
  <c r="AB402" i="43"/>
  <c r="AA402" i="43"/>
  <c r="Z402" i="43"/>
  <c r="Y402" i="43"/>
  <c r="X402" i="43"/>
  <c r="W402" i="43"/>
  <c r="V402" i="43"/>
  <c r="AJ401" i="43"/>
  <c r="AI401" i="43"/>
  <c r="AH401" i="43"/>
  <c r="AG401" i="43"/>
  <c r="AF401" i="43"/>
  <c r="AE401" i="43"/>
  <c r="AD401" i="43"/>
  <c r="AC401" i="43"/>
  <c r="AB401" i="43"/>
  <c r="AA401" i="43"/>
  <c r="Z401" i="43"/>
  <c r="Y401" i="43"/>
  <c r="X401" i="43"/>
  <c r="W401" i="43"/>
  <c r="V401" i="43"/>
  <c r="AJ400" i="43"/>
  <c r="AI400" i="43"/>
  <c r="AH400" i="43"/>
  <c r="AG400" i="43"/>
  <c r="AF400" i="43"/>
  <c r="AE400" i="43"/>
  <c r="AD400" i="43"/>
  <c r="AC400" i="43"/>
  <c r="AB400" i="43"/>
  <c r="AA400" i="43"/>
  <c r="Z400" i="43"/>
  <c r="Y400" i="43"/>
  <c r="X400" i="43"/>
  <c r="W400" i="43"/>
  <c r="V400" i="43"/>
  <c r="AJ399" i="43"/>
  <c r="AI399" i="43"/>
  <c r="AH399" i="43"/>
  <c r="AG399" i="43"/>
  <c r="AF399" i="43"/>
  <c r="AE399" i="43"/>
  <c r="AD399" i="43"/>
  <c r="AC399" i="43"/>
  <c r="AB399" i="43"/>
  <c r="AA399" i="43"/>
  <c r="Z399" i="43"/>
  <c r="Y399" i="43"/>
  <c r="X399" i="43"/>
  <c r="W399" i="43"/>
  <c r="V399" i="43"/>
  <c r="AJ398" i="43"/>
  <c r="AI398" i="43"/>
  <c r="AH398" i="43"/>
  <c r="AG398" i="43"/>
  <c r="AF398" i="43"/>
  <c r="AE398" i="43"/>
  <c r="AD398" i="43"/>
  <c r="AC398" i="43"/>
  <c r="AB398" i="43"/>
  <c r="AA398" i="43"/>
  <c r="Z398" i="43"/>
  <c r="Y398" i="43"/>
  <c r="X398" i="43"/>
  <c r="W398" i="43"/>
  <c r="V398" i="43"/>
  <c r="AJ397" i="43"/>
  <c r="AI397" i="43"/>
  <c r="AH397" i="43"/>
  <c r="AG397" i="43"/>
  <c r="AF397" i="43"/>
  <c r="AE397" i="43"/>
  <c r="AD397" i="43"/>
  <c r="AC397" i="43"/>
  <c r="AB397" i="43"/>
  <c r="AA397" i="43"/>
  <c r="Z397" i="43"/>
  <c r="Y397" i="43"/>
  <c r="X397" i="43"/>
  <c r="W397" i="43"/>
  <c r="V397" i="43"/>
  <c r="AJ396" i="43"/>
  <c r="AI396" i="43"/>
  <c r="AH396" i="43"/>
  <c r="AG396" i="43"/>
  <c r="AF396" i="43"/>
  <c r="AE396" i="43"/>
  <c r="AD396" i="43"/>
  <c r="AC396" i="43"/>
  <c r="AB396" i="43"/>
  <c r="AA396" i="43"/>
  <c r="Z396" i="43"/>
  <c r="Y396" i="43"/>
  <c r="X396" i="43"/>
  <c r="W396" i="43"/>
  <c r="V396" i="43"/>
  <c r="AJ395" i="43"/>
  <c r="AI395" i="43"/>
  <c r="AH395" i="43"/>
  <c r="AG395" i="43"/>
  <c r="AF395" i="43"/>
  <c r="AE395" i="43"/>
  <c r="AD395" i="43"/>
  <c r="AC395" i="43"/>
  <c r="AB395" i="43"/>
  <c r="AA395" i="43"/>
  <c r="Z395" i="43"/>
  <c r="Y395" i="43"/>
  <c r="X395" i="43"/>
  <c r="W395" i="43"/>
  <c r="V395" i="43"/>
  <c r="AJ394" i="43"/>
  <c r="AI394" i="43"/>
  <c r="AH394" i="43"/>
  <c r="AG394" i="43"/>
  <c r="AF394" i="43"/>
  <c r="AE394" i="43"/>
  <c r="AD394" i="43"/>
  <c r="AC394" i="43"/>
  <c r="AB394" i="43"/>
  <c r="AA394" i="43"/>
  <c r="Z394" i="43"/>
  <c r="Y394" i="43"/>
  <c r="X394" i="43"/>
  <c r="W394" i="43"/>
  <c r="V394" i="43"/>
  <c r="AJ393" i="43"/>
  <c r="AI393" i="43"/>
  <c r="AH393" i="43"/>
  <c r="AG393" i="43"/>
  <c r="AF393" i="43"/>
  <c r="AE393" i="43"/>
  <c r="AD393" i="43"/>
  <c r="AC393" i="43"/>
  <c r="AB393" i="43"/>
  <c r="AA393" i="43"/>
  <c r="Z393" i="43"/>
  <c r="Y393" i="43"/>
  <c r="X393" i="43"/>
  <c r="W393" i="43"/>
  <c r="V393" i="43"/>
  <c r="AJ392" i="43"/>
  <c r="AI392" i="43"/>
  <c r="AH392" i="43"/>
  <c r="AG392" i="43"/>
  <c r="AF392" i="43"/>
  <c r="AE392" i="43"/>
  <c r="AD392" i="43"/>
  <c r="AC392" i="43"/>
  <c r="AB392" i="43"/>
  <c r="AA392" i="43"/>
  <c r="Z392" i="43"/>
  <c r="Y392" i="43"/>
  <c r="X392" i="43"/>
  <c r="W392" i="43"/>
  <c r="V392" i="43"/>
  <c r="AJ391" i="43"/>
  <c r="AI391" i="43"/>
  <c r="AH391" i="43"/>
  <c r="AG391" i="43"/>
  <c r="AF391" i="43"/>
  <c r="AE391" i="43"/>
  <c r="AD391" i="43"/>
  <c r="AC391" i="43"/>
  <c r="AB391" i="43"/>
  <c r="AA391" i="43"/>
  <c r="Z391" i="43"/>
  <c r="Y391" i="43"/>
  <c r="X391" i="43"/>
  <c r="W391" i="43"/>
  <c r="V391" i="43"/>
  <c r="AJ390" i="43"/>
  <c r="AI390" i="43"/>
  <c r="AH390" i="43"/>
  <c r="AG390" i="43"/>
  <c r="AF390" i="43"/>
  <c r="AE390" i="43"/>
  <c r="AD390" i="43"/>
  <c r="AC390" i="43"/>
  <c r="AB390" i="43"/>
  <c r="AA390" i="43"/>
  <c r="Z390" i="43"/>
  <c r="Y390" i="43"/>
  <c r="X390" i="43"/>
  <c r="W390" i="43"/>
  <c r="V390" i="43"/>
  <c r="AJ389" i="43"/>
  <c r="AI389" i="43"/>
  <c r="AH389" i="43"/>
  <c r="AG389" i="43"/>
  <c r="AF389" i="43"/>
  <c r="AE389" i="43"/>
  <c r="AD389" i="43"/>
  <c r="AC389" i="43"/>
  <c r="AB389" i="43"/>
  <c r="AA389" i="43"/>
  <c r="Z389" i="43"/>
  <c r="Y389" i="43"/>
  <c r="X389" i="43"/>
  <c r="W389" i="43"/>
  <c r="V389" i="43"/>
  <c r="AJ388" i="43"/>
  <c r="AI388" i="43"/>
  <c r="AH388" i="43"/>
  <c r="AG388" i="43"/>
  <c r="AF388" i="43"/>
  <c r="AE388" i="43"/>
  <c r="AD388" i="43"/>
  <c r="AC388" i="43"/>
  <c r="AB388" i="43"/>
  <c r="AA388" i="43"/>
  <c r="Z388" i="43"/>
  <c r="Y388" i="43"/>
  <c r="X388" i="43"/>
  <c r="W388" i="43"/>
  <c r="V388" i="43"/>
  <c r="AJ387" i="43"/>
  <c r="AI387" i="43"/>
  <c r="AH387" i="43"/>
  <c r="AG387" i="43"/>
  <c r="AF387" i="43"/>
  <c r="AE387" i="43"/>
  <c r="AD387" i="43"/>
  <c r="AC387" i="43"/>
  <c r="AB387" i="43"/>
  <c r="AA387" i="43"/>
  <c r="Z387" i="43"/>
  <c r="Y387" i="43"/>
  <c r="X387" i="43"/>
  <c r="W387" i="43"/>
  <c r="V387" i="43"/>
  <c r="AJ386" i="43"/>
  <c r="AI386" i="43"/>
  <c r="AH386" i="43"/>
  <c r="AG386" i="43"/>
  <c r="AF386" i="43"/>
  <c r="AE386" i="43"/>
  <c r="AD386" i="43"/>
  <c r="AC386" i="43"/>
  <c r="AB386" i="43"/>
  <c r="AA386" i="43"/>
  <c r="Z386" i="43"/>
  <c r="Y386" i="43"/>
  <c r="X386" i="43"/>
  <c r="W386" i="43"/>
  <c r="V386" i="43"/>
  <c r="AJ385" i="43"/>
  <c r="AI385" i="43"/>
  <c r="AH385" i="43"/>
  <c r="AG385" i="43"/>
  <c r="AF385" i="43"/>
  <c r="AE385" i="43"/>
  <c r="AD385" i="43"/>
  <c r="AC385" i="43"/>
  <c r="AB385" i="43"/>
  <c r="AA385" i="43"/>
  <c r="Z385" i="43"/>
  <c r="Y385" i="43"/>
  <c r="X385" i="43"/>
  <c r="W385" i="43"/>
  <c r="V385" i="43"/>
  <c r="AJ384" i="43"/>
  <c r="AI384" i="43"/>
  <c r="AH384" i="43"/>
  <c r="AG384" i="43"/>
  <c r="AF384" i="43"/>
  <c r="AE384" i="43"/>
  <c r="AD384" i="43"/>
  <c r="AC384" i="43"/>
  <c r="AB384" i="43"/>
  <c r="AA384" i="43"/>
  <c r="Z384" i="43"/>
  <c r="Y384" i="43"/>
  <c r="X384" i="43"/>
  <c r="W384" i="43"/>
  <c r="V384" i="43"/>
  <c r="AJ383" i="43"/>
  <c r="AI383" i="43"/>
  <c r="AH383" i="43"/>
  <c r="AG383" i="43"/>
  <c r="AF383" i="43"/>
  <c r="AE383" i="43"/>
  <c r="AD383" i="43"/>
  <c r="AC383" i="43"/>
  <c r="AB383" i="43"/>
  <c r="AA383" i="43"/>
  <c r="Z383" i="43"/>
  <c r="Y383" i="43"/>
  <c r="X383" i="43"/>
  <c r="W383" i="43"/>
  <c r="V383" i="43"/>
  <c r="AJ382" i="43"/>
  <c r="AI382" i="43"/>
  <c r="AH382" i="43"/>
  <c r="AG382" i="43"/>
  <c r="AF382" i="43"/>
  <c r="AE382" i="43"/>
  <c r="AD382" i="43"/>
  <c r="AC382" i="43"/>
  <c r="AB382" i="43"/>
  <c r="AA382" i="43"/>
  <c r="Z382" i="43"/>
  <c r="Y382" i="43"/>
  <c r="X382" i="43"/>
  <c r="W382" i="43"/>
  <c r="V382" i="43"/>
  <c r="AJ381" i="43"/>
  <c r="AI381" i="43"/>
  <c r="AH381" i="43"/>
  <c r="AG381" i="43"/>
  <c r="AF381" i="43"/>
  <c r="AE381" i="43"/>
  <c r="AD381" i="43"/>
  <c r="AC381" i="43"/>
  <c r="AB381" i="43"/>
  <c r="AA381" i="43"/>
  <c r="Z381" i="43"/>
  <c r="Y381" i="43"/>
  <c r="X381" i="43"/>
  <c r="W381" i="43"/>
  <c r="V381" i="43"/>
  <c r="AJ380" i="43"/>
  <c r="AI380" i="43"/>
  <c r="AH380" i="43"/>
  <c r="AG380" i="43"/>
  <c r="AF380" i="43"/>
  <c r="AE380" i="43"/>
  <c r="AD380" i="43"/>
  <c r="AC380" i="43"/>
  <c r="AB380" i="43"/>
  <c r="AA380" i="43"/>
  <c r="Z380" i="43"/>
  <c r="Y380" i="43"/>
  <c r="X380" i="43"/>
  <c r="W380" i="43"/>
  <c r="V380" i="43"/>
  <c r="AJ379" i="43"/>
  <c r="AI379" i="43"/>
  <c r="AH379" i="43"/>
  <c r="AG379" i="43"/>
  <c r="AF379" i="43"/>
  <c r="AE379" i="43"/>
  <c r="AD379" i="43"/>
  <c r="AC379" i="43"/>
  <c r="AB379" i="43"/>
  <c r="AA379" i="43"/>
  <c r="Z379" i="43"/>
  <c r="Y379" i="43"/>
  <c r="X379" i="43"/>
  <c r="W379" i="43"/>
  <c r="V379" i="43"/>
  <c r="AJ378" i="43"/>
  <c r="AI378" i="43"/>
  <c r="AH378" i="43"/>
  <c r="AG378" i="43"/>
  <c r="AF378" i="43"/>
  <c r="AE378" i="43"/>
  <c r="AD378" i="43"/>
  <c r="AC378" i="43"/>
  <c r="AB378" i="43"/>
  <c r="AA378" i="43"/>
  <c r="Z378" i="43"/>
  <c r="Y378" i="43"/>
  <c r="X378" i="43"/>
  <c r="W378" i="43"/>
  <c r="V378" i="43"/>
  <c r="AJ377" i="43"/>
  <c r="AI377" i="43"/>
  <c r="AH377" i="43"/>
  <c r="AG377" i="43"/>
  <c r="AF377" i="43"/>
  <c r="AE377" i="43"/>
  <c r="AD377" i="43"/>
  <c r="AC377" i="43"/>
  <c r="AB377" i="43"/>
  <c r="AA377" i="43"/>
  <c r="Z377" i="43"/>
  <c r="Y377" i="43"/>
  <c r="X377" i="43"/>
  <c r="W377" i="43"/>
  <c r="V377" i="43"/>
  <c r="AJ376" i="43"/>
  <c r="AI376" i="43"/>
  <c r="AH376" i="43"/>
  <c r="AG376" i="43"/>
  <c r="AF376" i="43"/>
  <c r="AE376" i="43"/>
  <c r="AD376" i="43"/>
  <c r="AC376" i="43"/>
  <c r="AB376" i="43"/>
  <c r="AA376" i="43"/>
  <c r="Z376" i="43"/>
  <c r="Y376" i="43"/>
  <c r="X376" i="43"/>
  <c r="W376" i="43"/>
  <c r="V376" i="43"/>
  <c r="AJ375" i="43"/>
  <c r="AI375" i="43"/>
  <c r="AH375" i="43"/>
  <c r="AG375" i="43"/>
  <c r="AF375" i="43"/>
  <c r="AE375" i="43"/>
  <c r="AD375" i="43"/>
  <c r="AC375" i="43"/>
  <c r="AB375" i="43"/>
  <c r="AA375" i="43"/>
  <c r="Z375" i="43"/>
  <c r="Y375" i="43"/>
  <c r="X375" i="43"/>
  <c r="W375" i="43"/>
  <c r="V375" i="43"/>
  <c r="AJ374" i="43"/>
  <c r="AI374" i="43"/>
  <c r="AH374" i="43"/>
  <c r="AG374" i="43"/>
  <c r="AF374" i="43"/>
  <c r="AE374" i="43"/>
  <c r="AD374" i="43"/>
  <c r="AC374" i="43"/>
  <c r="AB374" i="43"/>
  <c r="AA374" i="43"/>
  <c r="Z374" i="43"/>
  <c r="Y374" i="43"/>
  <c r="X374" i="43"/>
  <c r="W374" i="43"/>
  <c r="V374" i="43"/>
  <c r="AJ373" i="43"/>
  <c r="AI373" i="43"/>
  <c r="AH373" i="43"/>
  <c r="AG373" i="43"/>
  <c r="AF373" i="43"/>
  <c r="AE373" i="43"/>
  <c r="AD373" i="43"/>
  <c r="AC373" i="43"/>
  <c r="AB373" i="43"/>
  <c r="AA373" i="43"/>
  <c r="Z373" i="43"/>
  <c r="Y373" i="43"/>
  <c r="X373" i="43"/>
  <c r="W373" i="43"/>
  <c r="V373" i="43"/>
  <c r="AJ372" i="43"/>
  <c r="AI372" i="43"/>
  <c r="AH372" i="43"/>
  <c r="AG372" i="43"/>
  <c r="AF372" i="43"/>
  <c r="AE372" i="43"/>
  <c r="AD372" i="43"/>
  <c r="AC372" i="43"/>
  <c r="AB372" i="43"/>
  <c r="AA372" i="43"/>
  <c r="Z372" i="43"/>
  <c r="Y372" i="43"/>
  <c r="X372" i="43"/>
  <c r="W372" i="43"/>
  <c r="V372" i="43"/>
  <c r="AJ371" i="43"/>
  <c r="AI371" i="43"/>
  <c r="AH371" i="43"/>
  <c r="AG371" i="43"/>
  <c r="AF371" i="43"/>
  <c r="AE371" i="43"/>
  <c r="AD371" i="43"/>
  <c r="AC371" i="43"/>
  <c r="AB371" i="43"/>
  <c r="AA371" i="43"/>
  <c r="Z371" i="43"/>
  <c r="Y371" i="43"/>
  <c r="X371" i="43"/>
  <c r="W371" i="43"/>
  <c r="V371" i="43"/>
  <c r="AJ370" i="43"/>
  <c r="AI370" i="43"/>
  <c r="AH370" i="43"/>
  <c r="AG370" i="43"/>
  <c r="AF370" i="43"/>
  <c r="AE370" i="43"/>
  <c r="AD370" i="43"/>
  <c r="AC370" i="43"/>
  <c r="AB370" i="43"/>
  <c r="AA370" i="43"/>
  <c r="Z370" i="43"/>
  <c r="Y370" i="43"/>
  <c r="X370" i="43"/>
  <c r="W370" i="43"/>
  <c r="V370" i="43"/>
  <c r="AJ369" i="43"/>
  <c r="AI369" i="43"/>
  <c r="AH369" i="43"/>
  <c r="AG369" i="43"/>
  <c r="AF369" i="43"/>
  <c r="AE369" i="43"/>
  <c r="AD369" i="43"/>
  <c r="AC369" i="43"/>
  <c r="AB369" i="43"/>
  <c r="AA369" i="43"/>
  <c r="Z369" i="43"/>
  <c r="Y369" i="43"/>
  <c r="X369" i="43"/>
  <c r="W369" i="43"/>
  <c r="V369" i="43"/>
  <c r="AJ368" i="43"/>
  <c r="AI368" i="43"/>
  <c r="AH368" i="43"/>
  <c r="AG368" i="43"/>
  <c r="AF368" i="43"/>
  <c r="AE368" i="43"/>
  <c r="AD368" i="43"/>
  <c r="AC368" i="43"/>
  <c r="AB368" i="43"/>
  <c r="AA368" i="43"/>
  <c r="Z368" i="43"/>
  <c r="Y368" i="43"/>
  <c r="X368" i="43"/>
  <c r="W368" i="43"/>
  <c r="V368" i="43"/>
  <c r="AJ367" i="43"/>
  <c r="AI367" i="43"/>
  <c r="AH367" i="43"/>
  <c r="AG367" i="43"/>
  <c r="AF367" i="43"/>
  <c r="AE367" i="43"/>
  <c r="AD367" i="43"/>
  <c r="AC367" i="43"/>
  <c r="AB367" i="43"/>
  <c r="AA367" i="43"/>
  <c r="Z367" i="43"/>
  <c r="Y367" i="43"/>
  <c r="X367" i="43"/>
  <c r="W367" i="43"/>
  <c r="V367" i="43"/>
  <c r="AJ366" i="43"/>
  <c r="AI366" i="43"/>
  <c r="AH366" i="43"/>
  <c r="AG366" i="43"/>
  <c r="AF366" i="43"/>
  <c r="AE366" i="43"/>
  <c r="AD366" i="43"/>
  <c r="AC366" i="43"/>
  <c r="AB366" i="43"/>
  <c r="AA366" i="43"/>
  <c r="Z366" i="43"/>
  <c r="Y366" i="43"/>
  <c r="X366" i="43"/>
  <c r="W366" i="43"/>
  <c r="V366" i="43"/>
  <c r="AJ365" i="43"/>
  <c r="AI365" i="43"/>
  <c r="AH365" i="43"/>
  <c r="AG365" i="43"/>
  <c r="AF365" i="43"/>
  <c r="AE365" i="43"/>
  <c r="AD365" i="43"/>
  <c r="AC365" i="43"/>
  <c r="AB365" i="43"/>
  <c r="AA365" i="43"/>
  <c r="Z365" i="43"/>
  <c r="Y365" i="43"/>
  <c r="X365" i="43"/>
  <c r="W365" i="43"/>
  <c r="V365" i="43"/>
  <c r="AJ364" i="43"/>
  <c r="AI364" i="43"/>
  <c r="AH364" i="43"/>
  <c r="AG364" i="43"/>
  <c r="AF364" i="43"/>
  <c r="AE364" i="43"/>
  <c r="AD364" i="43"/>
  <c r="AC364" i="43"/>
  <c r="AB364" i="43"/>
  <c r="AA364" i="43"/>
  <c r="Z364" i="43"/>
  <c r="Y364" i="43"/>
  <c r="X364" i="43"/>
  <c r="W364" i="43"/>
  <c r="V364" i="43"/>
  <c r="AJ363" i="43"/>
  <c r="AI363" i="43"/>
  <c r="AH363" i="43"/>
  <c r="AG363" i="43"/>
  <c r="AF363" i="43"/>
  <c r="AE363" i="43"/>
  <c r="AD363" i="43"/>
  <c r="AC363" i="43"/>
  <c r="AB363" i="43"/>
  <c r="AA363" i="43"/>
  <c r="Z363" i="43"/>
  <c r="Y363" i="43"/>
  <c r="X363" i="43"/>
  <c r="W363" i="43"/>
  <c r="V363" i="43"/>
  <c r="AJ362" i="43"/>
  <c r="AI362" i="43"/>
  <c r="AH362" i="43"/>
  <c r="AG362" i="43"/>
  <c r="AF362" i="43"/>
  <c r="AE362" i="43"/>
  <c r="AD362" i="43"/>
  <c r="AC362" i="43"/>
  <c r="AB362" i="43"/>
  <c r="AA362" i="43"/>
  <c r="Z362" i="43"/>
  <c r="Y362" i="43"/>
  <c r="X362" i="43"/>
  <c r="W362" i="43"/>
  <c r="V362" i="43"/>
  <c r="AJ361" i="43"/>
  <c r="AI361" i="43"/>
  <c r="AH361" i="43"/>
  <c r="AG361" i="43"/>
  <c r="AF361" i="43"/>
  <c r="AE361" i="43"/>
  <c r="AD361" i="43"/>
  <c r="AC361" i="43"/>
  <c r="AB361" i="43"/>
  <c r="AA361" i="43"/>
  <c r="Z361" i="43"/>
  <c r="Y361" i="43"/>
  <c r="X361" i="43"/>
  <c r="W361" i="43"/>
  <c r="V361" i="43"/>
  <c r="AJ360" i="43"/>
  <c r="AI360" i="43"/>
  <c r="AH360" i="43"/>
  <c r="AG360" i="43"/>
  <c r="AF360" i="43"/>
  <c r="AE360" i="43"/>
  <c r="AD360" i="43"/>
  <c r="AC360" i="43"/>
  <c r="AB360" i="43"/>
  <c r="AA360" i="43"/>
  <c r="Z360" i="43"/>
  <c r="Y360" i="43"/>
  <c r="X360" i="43"/>
  <c r="W360" i="43"/>
  <c r="V360" i="43"/>
  <c r="AJ359" i="43"/>
  <c r="AI359" i="43"/>
  <c r="AH359" i="43"/>
  <c r="AG359" i="43"/>
  <c r="AF359" i="43"/>
  <c r="AE359" i="43"/>
  <c r="AD359" i="43"/>
  <c r="AC359" i="43"/>
  <c r="AB359" i="43"/>
  <c r="AA359" i="43"/>
  <c r="Z359" i="43"/>
  <c r="Y359" i="43"/>
  <c r="X359" i="43"/>
  <c r="W359" i="43"/>
  <c r="V359" i="43"/>
  <c r="AJ358" i="43"/>
  <c r="AI358" i="43"/>
  <c r="AH358" i="43"/>
  <c r="AG358" i="43"/>
  <c r="AF358" i="43"/>
  <c r="AE358" i="43"/>
  <c r="AD358" i="43"/>
  <c r="AC358" i="43"/>
  <c r="AB358" i="43"/>
  <c r="AA358" i="43"/>
  <c r="Z358" i="43"/>
  <c r="Y358" i="43"/>
  <c r="X358" i="43"/>
  <c r="W358" i="43"/>
  <c r="V358" i="43"/>
  <c r="AJ357" i="43"/>
  <c r="AI357" i="43"/>
  <c r="AH357" i="43"/>
  <c r="AG357" i="43"/>
  <c r="AF357" i="43"/>
  <c r="AE357" i="43"/>
  <c r="AD357" i="43"/>
  <c r="AC357" i="43"/>
  <c r="AB357" i="43"/>
  <c r="AA357" i="43"/>
  <c r="Z357" i="43"/>
  <c r="Y357" i="43"/>
  <c r="X357" i="43"/>
  <c r="W357" i="43"/>
  <c r="V357" i="43"/>
  <c r="AJ356" i="43"/>
  <c r="AI356" i="43"/>
  <c r="AH356" i="43"/>
  <c r="AG356" i="43"/>
  <c r="AF356" i="43"/>
  <c r="AE356" i="43"/>
  <c r="AD356" i="43"/>
  <c r="AC356" i="43"/>
  <c r="AB356" i="43"/>
  <c r="AA356" i="43"/>
  <c r="Z356" i="43"/>
  <c r="Y356" i="43"/>
  <c r="X356" i="43"/>
  <c r="W356" i="43"/>
  <c r="V356" i="43"/>
  <c r="AJ355" i="43"/>
  <c r="AI355" i="43"/>
  <c r="AH355" i="43"/>
  <c r="AG355" i="43"/>
  <c r="AF355" i="43"/>
  <c r="AE355" i="43"/>
  <c r="AD355" i="43"/>
  <c r="AC355" i="43"/>
  <c r="AB355" i="43"/>
  <c r="AA355" i="43"/>
  <c r="Z355" i="43"/>
  <c r="Y355" i="43"/>
  <c r="X355" i="43"/>
  <c r="W355" i="43"/>
  <c r="V355" i="43"/>
  <c r="AJ354" i="43"/>
  <c r="AI354" i="43"/>
  <c r="AH354" i="43"/>
  <c r="AG354" i="43"/>
  <c r="AF354" i="43"/>
  <c r="AE354" i="43"/>
  <c r="AD354" i="43"/>
  <c r="AC354" i="43"/>
  <c r="AB354" i="43"/>
  <c r="AA354" i="43"/>
  <c r="Z354" i="43"/>
  <c r="Y354" i="43"/>
  <c r="X354" i="43"/>
  <c r="W354" i="43"/>
  <c r="V354" i="43"/>
  <c r="AJ353" i="43"/>
  <c r="AI353" i="43"/>
  <c r="AH353" i="43"/>
  <c r="AG353" i="43"/>
  <c r="AF353" i="43"/>
  <c r="AE353" i="43"/>
  <c r="AD353" i="43"/>
  <c r="AC353" i="43"/>
  <c r="AB353" i="43"/>
  <c r="AA353" i="43"/>
  <c r="Z353" i="43"/>
  <c r="Y353" i="43"/>
  <c r="X353" i="43"/>
  <c r="W353" i="43"/>
  <c r="V353" i="43"/>
  <c r="AJ352" i="43"/>
  <c r="AI352" i="43"/>
  <c r="AH352" i="43"/>
  <c r="AG352" i="43"/>
  <c r="AF352" i="43"/>
  <c r="AE352" i="43"/>
  <c r="AD352" i="43"/>
  <c r="AC352" i="43"/>
  <c r="AB352" i="43"/>
  <c r="AA352" i="43"/>
  <c r="Z352" i="43"/>
  <c r="Y352" i="43"/>
  <c r="X352" i="43"/>
  <c r="W352" i="43"/>
  <c r="V352" i="43"/>
  <c r="AJ351" i="43"/>
  <c r="AI351" i="43"/>
  <c r="AH351" i="43"/>
  <c r="AG351" i="43"/>
  <c r="AF351" i="43"/>
  <c r="AE351" i="43"/>
  <c r="AD351" i="43"/>
  <c r="AC351" i="43"/>
  <c r="AB351" i="43"/>
  <c r="AA351" i="43"/>
  <c r="Z351" i="43"/>
  <c r="Y351" i="43"/>
  <c r="X351" i="43"/>
  <c r="W351" i="43"/>
  <c r="V351" i="43"/>
  <c r="AJ350" i="43"/>
  <c r="AI350" i="43"/>
  <c r="AH350" i="43"/>
  <c r="AG350" i="43"/>
  <c r="AF350" i="43"/>
  <c r="AE350" i="43"/>
  <c r="AD350" i="43"/>
  <c r="AC350" i="43"/>
  <c r="AB350" i="43"/>
  <c r="AA350" i="43"/>
  <c r="Z350" i="43"/>
  <c r="Y350" i="43"/>
  <c r="X350" i="43"/>
  <c r="W350" i="43"/>
  <c r="V350" i="43"/>
  <c r="AJ349" i="43"/>
  <c r="AI349" i="43"/>
  <c r="AH349" i="43"/>
  <c r="AG349" i="43"/>
  <c r="AF349" i="43"/>
  <c r="AE349" i="43"/>
  <c r="AD349" i="43"/>
  <c r="AC349" i="43"/>
  <c r="AB349" i="43"/>
  <c r="AA349" i="43"/>
  <c r="Z349" i="43"/>
  <c r="Y349" i="43"/>
  <c r="X349" i="43"/>
  <c r="W349" i="43"/>
  <c r="V349" i="43"/>
  <c r="AJ348" i="43"/>
  <c r="AI348" i="43"/>
  <c r="AH348" i="43"/>
  <c r="AG348" i="43"/>
  <c r="AF348" i="43"/>
  <c r="AE348" i="43"/>
  <c r="AD348" i="43"/>
  <c r="AC348" i="43"/>
  <c r="AB348" i="43"/>
  <c r="AA348" i="43"/>
  <c r="Z348" i="43"/>
  <c r="Y348" i="43"/>
  <c r="X348" i="43"/>
  <c r="W348" i="43"/>
  <c r="V348" i="43"/>
  <c r="AJ347" i="43"/>
  <c r="AI347" i="43"/>
  <c r="AH347" i="43"/>
  <c r="AG347" i="43"/>
  <c r="AF347" i="43"/>
  <c r="AE347" i="43"/>
  <c r="AD347" i="43"/>
  <c r="AC347" i="43"/>
  <c r="AB347" i="43"/>
  <c r="AA347" i="43"/>
  <c r="Z347" i="43"/>
  <c r="Y347" i="43"/>
  <c r="X347" i="43"/>
  <c r="W347" i="43"/>
  <c r="V347" i="43"/>
  <c r="AJ346" i="43"/>
  <c r="AI346" i="43"/>
  <c r="AH346" i="43"/>
  <c r="AG346" i="43"/>
  <c r="AF346" i="43"/>
  <c r="AE346" i="43"/>
  <c r="AD346" i="43"/>
  <c r="AC346" i="43"/>
  <c r="AB346" i="43"/>
  <c r="AA346" i="43"/>
  <c r="Z346" i="43"/>
  <c r="Y346" i="43"/>
  <c r="X346" i="43"/>
  <c r="W346" i="43"/>
  <c r="V346" i="43"/>
  <c r="AJ345" i="43"/>
  <c r="AI345" i="43"/>
  <c r="AH345" i="43"/>
  <c r="AG345" i="43"/>
  <c r="AF345" i="43"/>
  <c r="AE345" i="43"/>
  <c r="AD345" i="43"/>
  <c r="AC345" i="43"/>
  <c r="AB345" i="43"/>
  <c r="AA345" i="43"/>
  <c r="Z345" i="43"/>
  <c r="Y345" i="43"/>
  <c r="X345" i="43"/>
  <c r="W345" i="43"/>
  <c r="V345" i="43"/>
  <c r="AJ344" i="43"/>
  <c r="AI344" i="43"/>
  <c r="AH344" i="43"/>
  <c r="AG344" i="43"/>
  <c r="AF344" i="43"/>
  <c r="AE344" i="43"/>
  <c r="AD344" i="43"/>
  <c r="AC344" i="43"/>
  <c r="AB344" i="43"/>
  <c r="AA344" i="43"/>
  <c r="Z344" i="43"/>
  <c r="Y344" i="43"/>
  <c r="X344" i="43"/>
  <c r="W344" i="43"/>
  <c r="V344" i="43"/>
  <c r="AJ343" i="43"/>
  <c r="AI343" i="43"/>
  <c r="AH343" i="43"/>
  <c r="AG343" i="43"/>
  <c r="AF343" i="43"/>
  <c r="AE343" i="43"/>
  <c r="AD343" i="43"/>
  <c r="AC343" i="43"/>
  <c r="AB343" i="43"/>
  <c r="AA343" i="43"/>
  <c r="Z343" i="43"/>
  <c r="Y343" i="43"/>
  <c r="X343" i="43"/>
  <c r="W343" i="43"/>
  <c r="V343" i="43"/>
  <c r="AJ342" i="43"/>
  <c r="AI342" i="43"/>
  <c r="AH342" i="43"/>
  <c r="AG342" i="43"/>
  <c r="AF342" i="43"/>
  <c r="AE342" i="43"/>
  <c r="AD342" i="43"/>
  <c r="AC342" i="43"/>
  <c r="AB342" i="43"/>
  <c r="AA342" i="43"/>
  <c r="Z342" i="43"/>
  <c r="Y342" i="43"/>
  <c r="X342" i="43"/>
  <c r="W342" i="43"/>
  <c r="V342" i="43"/>
  <c r="AJ341" i="43"/>
  <c r="AI341" i="43"/>
  <c r="AH341" i="43"/>
  <c r="AG341" i="43"/>
  <c r="AF341" i="43"/>
  <c r="AE341" i="43"/>
  <c r="AD341" i="43"/>
  <c r="AC341" i="43"/>
  <c r="AB341" i="43"/>
  <c r="AA341" i="43"/>
  <c r="Z341" i="43"/>
  <c r="Y341" i="43"/>
  <c r="X341" i="43"/>
  <c r="W341" i="43"/>
  <c r="V341" i="43"/>
  <c r="AJ340" i="43"/>
  <c r="AI340" i="43"/>
  <c r="AH340" i="43"/>
  <c r="AG340" i="43"/>
  <c r="AF340" i="43"/>
  <c r="AE340" i="43"/>
  <c r="AD340" i="43"/>
  <c r="AC340" i="43"/>
  <c r="AB340" i="43"/>
  <c r="AA340" i="43"/>
  <c r="Z340" i="43"/>
  <c r="Y340" i="43"/>
  <c r="X340" i="43"/>
  <c r="W340" i="43"/>
  <c r="V340" i="43"/>
  <c r="AJ339" i="43"/>
  <c r="AI339" i="43"/>
  <c r="AH339" i="43"/>
  <c r="AG339" i="43"/>
  <c r="AF339" i="43"/>
  <c r="AE339" i="43"/>
  <c r="AD339" i="43"/>
  <c r="AC339" i="43"/>
  <c r="AB339" i="43"/>
  <c r="AA339" i="43"/>
  <c r="Z339" i="43"/>
  <c r="Y339" i="43"/>
  <c r="X339" i="43"/>
  <c r="W339" i="43"/>
  <c r="V339" i="43"/>
  <c r="AJ338" i="43"/>
  <c r="AI338" i="43"/>
  <c r="AH338" i="43"/>
  <c r="AG338" i="43"/>
  <c r="AF338" i="43"/>
  <c r="AE338" i="43"/>
  <c r="AD338" i="43"/>
  <c r="AC338" i="43"/>
  <c r="AB338" i="43"/>
  <c r="AA338" i="43"/>
  <c r="Z338" i="43"/>
  <c r="Y338" i="43"/>
  <c r="X338" i="43"/>
  <c r="W338" i="43"/>
  <c r="V338" i="43"/>
  <c r="AJ337" i="43"/>
  <c r="AI337" i="43"/>
  <c r="AH337" i="43"/>
  <c r="AG337" i="43"/>
  <c r="AF337" i="43"/>
  <c r="AE337" i="43"/>
  <c r="AD337" i="43"/>
  <c r="AC337" i="43"/>
  <c r="AB337" i="43"/>
  <c r="AA337" i="43"/>
  <c r="Z337" i="43"/>
  <c r="Y337" i="43"/>
  <c r="X337" i="43"/>
  <c r="W337" i="43"/>
  <c r="V337" i="43"/>
  <c r="AJ336" i="43"/>
  <c r="AI336" i="43"/>
  <c r="AH336" i="43"/>
  <c r="AG336" i="43"/>
  <c r="AF336" i="43"/>
  <c r="AE336" i="43"/>
  <c r="AD336" i="43"/>
  <c r="AC336" i="43"/>
  <c r="AB336" i="43"/>
  <c r="AA336" i="43"/>
  <c r="Z336" i="43"/>
  <c r="Y336" i="43"/>
  <c r="X336" i="43"/>
  <c r="W336" i="43"/>
  <c r="V336" i="43"/>
  <c r="AJ335" i="43"/>
  <c r="AI335" i="43"/>
  <c r="AH335" i="43"/>
  <c r="AG335" i="43"/>
  <c r="AF335" i="43"/>
  <c r="AE335" i="43"/>
  <c r="AD335" i="43"/>
  <c r="AC335" i="43"/>
  <c r="AB335" i="43"/>
  <c r="AA335" i="43"/>
  <c r="Z335" i="43"/>
  <c r="Y335" i="43"/>
  <c r="X335" i="43"/>
  <c r="W335" i="43"/>
  <c r="V335" i="43"/>
  <c r="AJ334" i="43"/>
  <c r="AI334" i="43"/>
  <c r="AH334" i="43"/>
  <c r="AG334" i="43"/>
  <c r="AF334" i="43"/>
  <c r="AE334" i="43"/>
  <c r="AD334" i="43"/>
  <c r="AC334" i="43"/>
  <c r="AB334" i="43"/>
  <c r="AA334" i="43"/>
  <c r="Z334" i="43"/>
  <c r="Y334" i="43"/>
  <c r="X334" i="43"/>
  <c r="W334" i="43"/>
  <c r="V334" i="43"/>
  <c r="AJ333" i="43"/>
  <c r="AI333" i="43"/>
  <c r="AH333" i="43"/>
  <c r="AG333" i="43"/>
  <c r="AF333" i="43"/>
  <c r="AE333" i="43"/>
  <c r="AD333" i="43"/>
  <c r="AC333" i="43"/>
  <c r="AB333" i="43"/>
  <c r="AA333" i="43"/>
  <c r="Z333" i="43"/>
  <c r="Y333" i="43"/>
  <c r="X333" i="43"/>
  <c r="W333" i="43"/>
  <c r="V333" i="43"/>
  <c r="AJ332" i="43"/>
  <c r="AI332" i="43"/>
  <c r="AH332" i="43"/>
  <c r="AG332" i="43"/>
  <c r="AF332" i="43"/>
  <c r="AE332" i="43"/>
  <c r="AD332" i="43"/>
  <c r="AC332" i="43"/>
  <c r="AB332" i="43"/>
  <c r="AA332" i="43"/>
  <c r="Z332" i="43"/>
  <c r="Y332" i="43"/>
  <c r="X332" i="43"/>
  <c r="W332" i="43"/>
  <c r="V332" i="43"/>
  <c r="AJ331" i="43"/>
  <c r="AI331" i="43"/>
  <c r="AH331" i="43"/>
  <c r="AG331" i="43"/>
  <c r="AF331" i="43"/>
  <c r="AE331" i="43"/>
  <c r="AD331" i="43"/>
  <c r="AC331" i="43"/>
  <c r="AB331" i="43"/>
  <c r="AA331" i="43"/>
  <c r="Z331" i="43"/>
  <c r="Y331" i="43"/>
  <c r="X331" i="43"/>
  <c r="W331" i="43"/>
  <c r="V331" i="43"/>
  <c r="AJ330" i="43"/>
  <c r="AI330" i="43"/>
  <c r="AH330" i="43"/>
  <c r="AG330" i="43"/>
  <c r="AF330" i="43"/>
  <c r="AE330" i="43"/>
  <c r="AD330" i="43"/>
  <c r="AC330" i="43"/>
  <c r="AB330" i="43"/>
  <c r="AA330" i="43"/>
  <c r="Z330" i="43"/>
  <c r="Y330" i="43"/>
  <c r="X330" i="43"/>
  <c r="W330" i="43"/>
  <c r="V330" i="43"/>
  <c r="AJ329" i="43"/>
  <c r="AI329" i="43"/>
  <c r="AH329" i="43"/>
  <c r="AG329" i="43"/>
  <c r="AF329" i="43"/>
  <c r="AE329" i="43"/>
  <c r="AD329" i="43"/>
  <c r="AC329" i="43"/>
  <c r="AB329" i="43"/>
  <c r="AA329" i="43"/>
  <c r="Z329" i="43"/>
  <c r="Y329" i="43"/>
  <c r="X329" i="43"/>
  <c r="W329" i="43"/>
  <c r="V329" i="43"/>
  <c r="AJ328" i="43"/>
  <c r="AI328" i="43"/>
  <c r="AH328" i="43"/>
  <c r="AG328" i="43"/>
  <c r="AF328" i="43"/>
  <c r="AE328" i="43"/>
  <c r="AD328" i="43"/>
  <c r="AC328" i="43"/>
  <c r="AB328" i="43"/>
  <c r="AA328" i="43"/>
  <c r="Z328" i="43"/>
  <c r="Y328" i="43"/>
  <c r="X328" i="43"/>
  <c r="W328" i="43"/>
  <c r="V328" i="43"/>
  <c r="AJ327" i="43"/>
  <c r="AI327" i="43"/>
  <c r="AH327" i="43"/>
  <c r="AG327" i="43"/>
  <c r="AF327" i="43"/>
  <c r="AE327" i="43"/>
  <c r="AD327" i="43"/>
  <c r="AC327" i="43"/>
  <c r="AB327" i="43"/>
  <c r="AA327" i="43"/>
  <c r="Z327" i="43"/>
  <c r="Y327" i="43"/>
  <c r="X327" i="43"/>
  <c r="W327" i="43"/>
  <c r="V327" i="43"/>
  <c r="AJ326" i="43"/>
  <c r="AI326" i="43"/>
  <c r="AH326" i="43"/>
  <c r="AG326" i="43"/>
  <c r="AF326" i="43"/>
  <c r="AE326" i="43"/>
  <c r="AD326" i="43"/>
  <c r="AC326" i="43"/>
  <c r="AB326" i="43"/>
  <c r="AA326" i="43"/>
  <c r="Z326" i="43"/>
  <c r="Y326" i="43"/>
  <c r="X326" i="43"/>
  <c r="W326" i="43"/>
  <c r="V326" i="43"/>
  <c r="AJ325" i="43"/>
  <c r="AI325" i="43"/>
  <c r="AH325" i="43"/>
  <c r="AG325" i="43"/>
  <c r="AF325" i="43"/>
  <c r="AE325" i="43"/>
  <c r="AD325" i="43"/>
  <c r="AC325" i="43"/>
  <c r="AB325" i="43"/>
  <c r="AA325" i="43"/>
  <c r="Z325" i="43"/>
  <c r="Y325" i="43"/>
  <c r="X325" i="43"/>
  <c r="W325" i="43"/>
  <c r="V325" i="43"/>
  <c r="AJ324" i="43"/>
  <c r="AI324" i="43"/>
  <c r="AH324" i="43"/>
  <c r="AG324" i="43"/>
  <c r="AF324" i="43"/>
  <c r="AE324" i="43"/>
  <c r="AD324" i="43"/>
  <c r="AC324" i="43"/>
  <c r="AB324" i="43"/>
  <c r="AA324" i="43"/>
  <c r="Z324" i="43"/>
  <c r="Y324" i="43"/>
  <c r="X324" i="43"/>
  <c r="W324" i="43"/>
  <c r="V324" i="43"/>
  <c r="AJ323" i="43"/>
  <c r="AI323" i="43"/>
  <c r="AH323" i="43"/>
  <c r="AG323" i="43"/>
  <c r="AF323" i="43"/>
  <c r="AE323" i="43"/>
  <c r="AD323" i="43"/>
  <c r="AC323" i="43"/>
  <c r="AB323" i="43"/>
  <c r="AA323" i="43"/>
  <c r="Z323" i="43"/>
  <c r="Y323" i="43"/>
  <c r="X323" i="43"/>
  <c r="W323" i="43"/>
  <c r="V323" i="43"/>
  <c r="AJ322" i="43"/>
  <c r="AI322" i="43"/>
  <c r="AH322" i="43"/>
  <c r="AG322" i="43"/>
  <c r="AF322" i="43"/>
  <c r="AE322" i="43"/>
  <c r="AD322" i="43"/>
  <c r="AC322" i="43"/>
  <c r="AB322" i="43"/>
  <c r="AA322" i="43"/>
  <c r="Z322" i="43"/>
  <c r="Y322" i="43"/>
  <c r="X322" i="43"/>
  <c r="W322" i="43"/>
  <c r="V322" i="43"/>
  <c r="AJ321" i="43"/>
  <c r="AI321" i="43"/>
  <c r="AH321" i="43"/>
  <c r="AG321" i="43"/>
  <c r="AF321" i="43"/>
  <c r="AE321" i="43"/>
  <c r="AD321" i="43"/>
  <c r="AC321" i="43"/>
  <c r="AB321" i="43"/>
  <c r="AA321" i="43"/>
  <c r="Z321" i="43"/>
  <c r="Y321" i="43"/>
  <c r="X321" i="43"/>
  <c r="W321" i="43"/>
  <c r="V321" i="43"/>
  <c r="AJ320" i="43"/>
  <c r="AI320" i="43"/>
  <c r="AH320" i="43"/>
  <c r="AG320" i="43"/>
  <c r="AF320" i="43"/>
  <c r="AE320" i="43"/>
  <c r="AD320" i="43"/>
  <c r="AC320" i="43"/>
  <c r="AB320" i="43"/>
  <c r="AA320" i="43"/>
  <c r="Z320" i="43"/>
  <c r="Y320" i="43"/>
  <c r="X320" i="43"/>
  <c r="W320" i="43"/>
  <c r="V320" i="43"/>
  <c r="AJ319" i="43"/>
  <c r="AI319" i="43"/>
  <c r="AH319" i="43"/>
  <c r="AG319" i="43"/>
  <c r="AF319" i="43"/>
  <c r="AE319" i="43"/>
  <c r="AD319" i="43"/>
  <c r="AC319" i="43"/>
  <c r="AB319" i="43"/>
  <c r="AA319" i="43"/>
  <c r="Z319" i="43"/>
  <c r="Y319" i="43"/>
  <c r="X319" i="43"/>
  <c r="W319" i="43"/>
  <c r="V319" i="43"/>
  <c r="AJ318" i="43"/>
  <c r="AI318" i="43"/>
  <c r="AH318" i="43"/>
  <c r="AG318" i="43"/>
  <c r="AF318" i="43"/>
  <c r="AE318" i="43"/>
  <c r="AD318" i="43"/>
  <c r="AC318" i="43"/>
  <c r="AB318" i="43"/>
  <c r="AA318" i="43"/>
  <c r="Z318" i="43"/>
  <c r="Y318" i="43"/>
  <c r="X318" i="43"/>
  <c r="W318" i="43"/>
  <c r="V318" i="43"/>
  <c r="AJ317" i="43"/>
  <c r="AI317" i="43"/>
  <c r="AH317" i="43"/>
  <c r="AG317" i="43"/>
  <c r="AF317" i="43"/>
  <c r="AE317" i="43"/>
  <c r="AD317" i="43"/>
  <c r="AC317" i="43"/>
  <c r="AB317" i="43"/>
  <c r="AA317" i="43"/>
  <c r="Z317" i="43"/>
  <c r="Y317" i="43"/>
  <c r="X317" i="43"/>
  <c r="W317" i="43"/>
  <c r="V317" i="43"/>
  <c r="AJ316" i="43"/>
  <c r="AI316" i="43"/>
  <c r="AH316" i="43"/>
  <c r="AG316" i="43"/>
  <c r="AF316" i="43"/>
  <c r="AE316" i="43"/>
  <c r="AD316" i="43"/>
  <c r="AC316" i="43"/>
  <c r="AB316" i="43"/>
  <c r="AA316" i="43"/>
  <c r="Z316" i="43"/>
  <c r="Y316" i="43"/>
  <c r="X316" i="43"/>
  <c r="W316" i="43"/>
  <c r="V316" i="43"/>
  <c r="AJ315" i="43"/>
  <c r="AI315" i="43"/>
  <c r="AH315" i="43"/>
  <c r="AG315" i="43"/>
  <c r="AF315" i="43"/>
  <c r="AE315" i="43"/>
  <c r="AD315" i="43"/>
  <c r="AC315" i="43"/>
  <c r="AB315" i="43"/>
  <c r="AA315" i="43"/>
  <c r="Z315" i="43"/>
  <c r="Y315" i="43"/>
  <c r="X315" i="43"/>
  <c r="W315" i="43"/>
  <c r="V315" i="43"/>
  <c r="AJ314" i="43"/>
  <c r="AI314" i="43"/>
  <c r="AH314" i="43"/>
  <c r="AG314" i="43"/>
  <c r="AF314" i="43"/>
  <c r="AE314" i="43"/>
  <c r="AD314" i="43"/>
  <c r="AC314" i="43"/>
  <c r="AB314" i="43"/>
  <c r="AA314" i="43"/>
  <c r="Z314" i="43"/>
  <c r="Y314" i="43"/>
  <c r="X314" i="43"/>
  <c r="W314" i="43"/>
  <c r="V314" i="43"/>
  <c r="AJ313" i="43"/>
  <c r="AI313" i="43"/>
  <c r="AH313" i="43"/>
  <c r="AG313" i="43"/>
  <c r="AF313" i="43"/>
  <c r="AE313" i="43"/>
  <c r="AD313" i="43"/>
  <c r="AC313" i="43"/>
  <c r="AB313" i="43"/>
  <c r="AA313" i="43"/>
  <c r="Z313" i="43"/>
  <c r="Y313" i="43"/>
  <c r="X313" i="43"/>
  <c r="W313" i="43"/>
  <c r="V313" i="43"/>
  <c r="AJ312" i="43"/>
  <c r="AI312" i="43"/>
  <c r="AH312" i="43"/>
  <c r="AG312" i="43"/>
  <c r="AF312" i="43"/>
  <c r="AE312" i="43"/>
  <c r="AD312" i="43"/>
  <c r="AC312" i="43"/>
  <c r="AB312" i="43"/>
  <c r="AA312" i="43"/>
  <c r="Z312" i="43"/>
  <c r="Y312" i="43"/>
  <c r="X312" i="43"/>
  <c r="W312" i="43"/>
  <c r="V312" i="43"/>
  <c r="AJ311" i="43"/>
  <c r="AI311" i="43"/>
  <c r="AH311" i="43"/>
  <c r="AG311" i="43"/>
  <c r="AF311" i="43"/>
  <c r="AE311" i="43"/>
  <c r="AD311" i="43"/>
  <c r="AC311" i="43"/>
  <c r="AB311" i="43"/>
  <c r="AA311" i="43"/>
  <c r="Z311" i="43"/>
  <c r="Y311" i="43"/>
  <c r="X311" i="43"/>
  <c r="W311" i="43"/>
  <c r="V311" i="43"/>
  <c r="AJ310" i="43"/>
  <c r="AI310" i="43"/>
  <c r="AH310" i="43"/>
  <c r="AG310" i="43"/>
  <c r="AF310" i="43"/>
  <c r="AE310" i="43"/>
  <c r="AD310" i="43"/>
  <c r="AC310" i="43"/>
  <c r="AB310" i="43"/>
  <c r="AA310" i="43"/>
  <c r="Z310" i="43"/>
  <c r="Y310" i="43"/>
  <c r="X310" i="43"/>
  <c r="W310" i="43"/>
  <c r="V310" i="43"/>
  <c r="AJ309" i="43"/>
  <c r="AI309" i="43"/>
  <c r="AH309" i="43"/>
  <c r="AG309" i="43"/>
  <c r="AF309" i="43"/>
  <c r="AE309" i="43"/>
  <c r="AD309" i="43"/>
  <c r="AC309" i="43"/>
  <c r="AB309" i="43"/>
  <c r="AA309" i="43"/>
  <c r="Z309" i="43"/>
  <c r="Y309" i="43"/>
  <c r="X309" i="43"/>
  <c r="W309" i="43"/>
  <c r="V309" i="43"/>
  <c r="AJ308" i="43"/>
  <c r="AI308" i="43"/>
  <c r="AH308" i="43"/>
  <c r="AG308" i="43"/>
  <c r="AF308" i="43"/>
  <c r="AE308" i="43"/>
  <c r="AD308" i="43"/>
  <c r="AC308" i="43"/>
  <c r="AB308" i="43"/>
  <c r="AA308" i="43"/>
  <c r="Z308" i="43"/>
  <c r="Y308" i="43"/>
  <c r="X308" i="43"/>
  <c r="W308" i="43"/>
  <c r="V308" i="43"/>
  <c r="AJ307" i="43"/>
  <c r="AI307" i="43"/>
  <c r="AH307" i="43"/>
  <c r="AG307" i="43"/>
  <c r="AF307" i="43"/>
  <c r="AE307" i="43"/>
  <c r="AD307" i="43"/>
  <c r="AC307" i="43"/>
  <c r="AB307" i="43"/>
  <c r="AA307" i="43"/>
  <c r="Z307" i="43"/>
  <c r="Y307" i="43"/>
  <c r="X307" i="43"/>
  <c r="W307" i="43"/>
  <c r="V307" i="43"/>
  <c r="AJ306" i="43"/>
  <c r="AI306" i="43"/>
  <c r="AH306" i="43"/>
  <c r="AG306" i="43"/>
  <c r="AF306" i="43"/>
  <c r="AE306" i="43"/>
  <c r="AD306" i="43"/>
  <c r="AC306" i="43"/>
  <c r="AB306" i="43"/>
  <c r="AA306" i="43"/>
  <c r="Z306" i="43"/>
  <c r="Y306" i="43"/>
  <c r="X306" i="43"/>
  <c r="W306" i="43"/>
  <c r="V306" i="43"/>
  <c r="AJ305" i="43"/>
  <c r="AI305" i="43"/>
  <c r="AH305" i="43"/>
  <c r="AG305" i="43"/>
  <c r="AF305" i="43"/>
  <c r="AE305" i="43"/>
  <c r="AD305" i="43"/>
  <c r="AC305" i="43"/>
  <c r="AB305" i="43"/>
  <c r="AA305" i="43"/>
  <c r="Z305" i="43"/>
  <c r="Y305" i="43"/>
  <c r="X305" i="43"/>
  <c r="W305" i="43"/>
  <c r="V305" i="43"/>
  <c r="AJ304" i="43"/>
  <c r="AI304" i="43"/>
  <c r="AH304" i="43"/>
  <c r="AG304" i="43"/>
  <c r="AF304" i="43"/>
  <c r="AE304" i="43"/>
  <c r="AD304" i="43"/>
  <c r="AC304" i="43"/>
  <c r="AB304" i="43"/>
  <c r="AA304" i="43"/>
  <c r="Z304" i="43"/>
  <c r="Y304" i="43"/>
  <c r="X304" i="43"/>
  <c r="W304" i="43"/>
  <c r="V304" i="43"/>
  <c r="AJ303" i="43"/>
  <c r="AI303" i="43"/>
  <c r="AH303" i="43"/>
  <c r="AG303" i="43"/>
  <c r="AF303" i="43"/>
  <c r="AE303" i="43"/>
  <c r="AD303" i="43"/>
  <c r="AC303" i="43"/>
  <c r="AB303" i="43"/>
  <c r="AA303" i="43"/>
  <c r="Z303" i="43"/>
  <c r="Y303" i="43"/>
  <c r="X303" i="43"/>
  <c r="W303" i="43"/>
  <c r="V303" i="43"/>
  <c r="AJ302" i="43"/>
  <c r="AI302" i="43"/>
  <c r="AH302" i="43"/>
  <c r="AG302" i="43"/>
  <c r="AF302" i="43"/>
  <c r="AE302" i="43"/>
  <c r="AD302" i="43"/>
  <c r="AC302" i="43"/>
  <c r="AB302" i="43"/>
  <c r="AA302" i="43"/>
  <c r="Z302" i="43"/>
  <c r="Y302" i="43"/>
  <c r="X302" i="43"/>
  <c r="W302" i="43"/>
  <c r="V302" i="43"/>
  <c r="AJ301" i="43"/>
  <c r="AI301" i="43"/>
  <c r="AH301" i="43"/>
  <c r="AG301" i="43"/>
  <c r="AF301" i="43"/>
  <c r="AE301" i="43"/>
  <c r="AD301" i="43"/>
  <c r="AC301" i="43"/>
  <c r="AB301" i="43"/>
  <c r="AA301" i="43"/>
  <c r="Z301" i="43"/>
  <c r="Y301" i="43"/>
  <c r="X301" i="43"/>
  <c r="W301" i="43"/>
  <c r="V301" i="43"/>
  <c r="AJ300" i="43"/>
  <c r="AI300" i="43"/>
  <c r="AH300" i="43"/>
  <c r="AG300" i="43"/>
  <c r="AF300" i="43"/>
  <c r="AE300" i="43"/>
  <c r="AD300" i="43"/>
  <c r="AC300" i="43"/>
  <c r="AB300" i="43"/>
  <c r="AA300" i="43"/>
  <c r="Z300" i="43"/>
  <c r="Y300" i="43"/>
  <c r="X300" i="43"/>
  <c r="W300" i="43"/>
  <c r="V300" i="43"/>
  <c r="AJ299" i="43"/>
  <c r="AI299" i="43"/>
  <c r="AH299" i="43"/>
  <c r="AG299" i="43"/>
  <c r="AF299" i="43"/>
  <c r="AE299" i="43"/>
  <c r="AD299" i="43"/>
  <c r="AC299" i="43"/>
  <c r="AB299" i="43"/>
  <c r="AA299" i="43"/>
  <c r="Z299" i="43"/>
  <c r="Y299" i="43"/>
  <c r="X299" i="43"/>
  <c r="W299" i="43"/>
  <c r="V299" i="43"/>
  <c r="AJ298" i="43"/>
  <c r="AI298" i="43"/>
  <c r="AH298" i="43"/>
  <c r="AG298" i="43"/>
  <c r="AF298" i="43"/>
  <c r="AE298" i="43"/>
  <c r="AD298" i="43"/>
  <c r="AC298" i="43"/>
  <c r="AB298" i="43"/>
  <c r="AA298" i="43"/>
  <c r="Z298" i="43"/>
  <c r="Y298" i="43"/>
  <c r="X298" i="43"/>
  <c r="W298" i="43"/>
  <c r="V298" i="43"/>
  <c r="AJ297" i="43"/>
  <c r="AI297" i="43"/>
  <c r="AH297" i="43"/>
  <c r="AG297" i="43"/>
  <c r="AF297" i="43"/>
  <c r="AE297" i="43"/>
  <c r="AD297" i="43"/>
  <c r="AC297" i="43"/>
  <c r="AB297" i="43"/>
  <c r="AA297" i="43"/>
  <c r="Z297" i="43"/>
  <c r="Y297" i="43"/>
  <c r="X297" i="43"/>
  <c r="W297" i="43"/>
  <c r="V297" i="43"/>
  <c r="AJ296" i="43"/>
  <c r="AI296" i="43"/>
  <c r="AH296" i="43"/>
  <c r="AG296" i="43"/>
  <c r="AF296" i="43"/>
  <c r="AE296" i="43"/>
  <c r="AD296" i="43"/>
  <c r="AC296" i="43"/>
  <c r="AB296" i="43"/>
  <c r="AA296" i="43"/>
  <c r="Z296" i="43"/>
  <c r="Y296" i="43"/>
  <c r="X296" i="43"/>
  <c r="W296" i="43"/>
  <c r="V296" i="43"/>
  <c r="AJ295" i="43"/>
  <c r="AI295" i="43"/>
  <c r="AH295" i="43"/>
  <c r="AG295" i="43"/>
  <c r="AF295" i="43"/>
  <c r="AE295" i="43"/>
  <c r="AD295" i="43"/>
  <c r="AC295" i="43"/>
  <c r="AB295" i="43"/>
  <c r="AA295" i="43"/>
  <c r="Z295" i="43"/>
  <c r="Y295" i="43"/>
  <c r="X295" i="43"/>
  <c r="W295" i="43"/>
  <c r="V295" i="43"/>
  <c r="AJ294" i="43"/>
  <c r="AI294" i="43"/>
  <c r="AH294" i="43"/>
  <c r="AG294" i="43"/>
  <c r="AF294" i="43"/>
  <c r="AE294" i="43"/>
  <c r="AD294" i="43"/>
  <c r="AC294" i="43"/>
  <c r="AB294" i="43"/>
  <c r="AA294" i="43"/>
  <c r="Z294" i="43"/>
  <c r="Y294" i="43"/>
  <c r="X294" i="43"/>
  <c r="W294" i="43"/>
  <c r="V294" i="43"/>
  <c r="AJ293" i="43"/>
  <c r="AI293" i="43"/>
  <c r="AH293" i="43"/>
  <c r="AG293" i="43"/>
  <c r="AF293" i="43"/>
  <c r="AE293" i="43"/>
  <c r="AD293" i="43"/>
  <c r="AC293" i="43"/>
  <c r="AB293" i="43"/>
  <c r="AA293" i="43"/>
  <c r="Z293" i="43"/>
  <c r="Y293" i="43"/>
  <c r="X293" i="43"/>
  <c r="W293" i="43"/>
  <c r="V293" i="43"/>
  <c r="AJ292" i="43"/>
  <c r="AI292" i="43"/>
  <c r="AH292" i="43"/>
  <c r="AG292" i="43"/>
  <c r="AF292" i="43"/>
  <c r="AE292" i="43"/>
  <c r="AD292" i="43"/>
  <c r="AC292" i="43"/>
  <c r="AB292" i="43"/>
  <c r="AA292" i="43"/>
  <c r="Z292" i="43"/>
  <c r="Y292" i="43"/>
  <c r="X292" i="43"/>
  <c r="W292" i="43"/>
  <c r="V292" i="43"/>
  <c r="AJ291" i="43"/>
  <c r="AI291" i="43"/>
  <c r="AH291" i="43"/>
  <c r="AG291" i="43"/>
  <c r="AF291" i="43"/>
  <c r="AE291" i="43"/>
  <c r="AD291" i="43"/>
  <c r="AC291" i="43"/>
  <c r="AB291" i="43"/>
  <c r="AA291" i="43"/>
  <c r="Z291" i="43"/>
  <c r="Y291" i="43"/>
  <c r="X291" i="43"/>
  <c r="W291" i="43"/>
  <c r="V291" i="43"/>
  <c r="AJ290" i="43"/>
  <c r="AI290" i="43"/>
  <c r="AH290" i="43"/>
  <c r="AG290" i="43"/>
  <c r="AF290" i="43"/>
  <c r="AE290" i="43"/>
  <c r="AD290" i="43"/>
  <c r="AC290" i="43"/>
  <c r="AB290" i="43"/>
  <c r="AA290" i="43"/>
  <c r="Z290" i="43"/>
  <c r="Y290" i="43"/>
  <c r="X290" i="43"/>
  <c r="W290" i="43"/>
  <c r="V290" i="43"/>
  <c r="AJ289" i="43"/>
  <c r="AI289" i="43"/>
  <c r="AH289" i="43"/>
  <c r="AG289" i="43"/>
  <c r="AF289" i="43"/>
  <c r="AE289" i="43"/>
  <c r="AD289" i="43"/>
  <c r="AC289" i="43"/>
  <c r="AB289" i="43"/>
  <c r="AA289" i="43"/>
  <c r="Z289" i="43"/>
  <c r="Y289" i="43"/>
  <c r="X289" i="43"/>
  <c r="W289" i="43"/>
  <c r="V289" i="43"/>
  <c r="AJ288" i="43"/>
  <c r="AI288" i="43"/>
  <c r="AH288" i="43"/>
  <c r="AG288" i="43"/>
  <c r="AF288" i="43"/>
  <c r="AE288" i="43"/>
  <c r="AD288" i="43"/>
  <c r="AC288" i="43"/>
  <c r="AB288" i="43"/>
  <c r="AA288" i="43"/>
  <c r="Z288" i="43"/>
  <c r="Y288" i="43"/>
  <c r="X288" i="43"/>
  <c r="W288" i="43"/>
  <c r="V288" i="43"/>
  <c r="AJ287" i="43"/>
  <c r="AI287" i="43"/>
  <c r="AH287" i="43"/>
  <c r="AG287" i="43"/>
  <c r="AF287" i="43"/>
  <c r="AE287" i="43"/>
  <c r="AD287" i="43"/>
  <c r="AC287" i="43"/>
  <c r="AB287" i="43"/>
  <c r="AA287" i="43"/>
  <c r="Z287" i="43"/>
  <c r="Y287" i="43"/>
  <c r="X287" i="43"/>
  <c r="W287" i="43"/>
  <c r="V287" i="43"/>
  <c r="AJ286" i="43"/>
  <c r="AI286" i="43"/>
  <c r="AH286" i="43"/>
  <c r="AG286" i="43"/>
  <c r="AF286" i="43"/>
  <c r="AE286" i="43"/>
  <c r="AD286" i="43"/>
  <c r="AC286" i="43"/>
  <c r="AB286" i="43"/>
  <c r="AA286" i="43"/>
  <c r="Z286" i="43"/>
  <c r="Y286" i="43"/>
  <c r="X286" i="43"/>
  <c r="W286" i="43"/>
  <c r="V286" i="43"/>
  <c r="AJ285" i="43"/>
  <c r="AI285" i="43"/>
  <c r="AH285" i="43"/>
  <c r="AG285" i="43"/>
  <c r="AF285" i="43"/>
  <c r="AE285" i="43"/>
  <c r="AD285" i="43"/>
  <c r="AC285" i="43"/>
  <c r="AB285" i="43"/>
  <c r="AA285" i="43"/>
  <c r="Z285" i="43"/>
  <c r="Y285" i="43"/>
  <c r="X285" i="43"/>
  <c r="W285" i="43"/>
  <c r="V285" i="43"/>
  <c r="AJ284" i="43"/>
  <c r="AI284" i="43"/>
  <c r="AH284" i="43"/>
  <c r="AG284" i="43"/>
  <c r="AF284" i="43"/>
  <c r="AE284" i="43"/>
  <c r="AD284" i="43"/>
  <c r="AC284" i="43"/>
  <c r="AB284" i="43"/>
  <c r="AA284" i="43"/>
  <c r="Z284" i="43"/>
  <c r="Y284" i="43"/>
  <c r="X284" i="43"/>
  <c r="W284" i="43"/>
  <c r="V284" i="43"/>
  <c r="AJ283" i="43"/>
  <c r="AI283" i="43"/>
  <c r="AH283" i="43"/>
  <c r="AG283" i="43"/>
  <c r="AF283" i="43"/>
  <c r="AE283" i="43"/>
  <c r="AD283" i="43"/>
  <c r="AC283" i="43"/>
  <c r="AB283" i="43"/>
  <c r="AA283" i="43"/>
  <c r="Z283" i="43"/>
  <c r="Y283" i="43"/>
  <c r="X283" i="43"/>
  <c r="W283" i="43"/>
  <c r="V283" i="43"/>
  <c r="AJ282" i="43"/>
  <c r="AI282" i="43"/>
  <c r="AH282" i="43"/>
  <c r="AG282" i="43"/>
  <c r="AF282" i="43"/>
  <c r="AE282" i="43"/>
  <c r="AD282" i="43"/>
  <c r="AC282" i="43"/>
  <c r="AB282" i="43"/>
  <c r="AA282" i="43"/>
  <c r="Z282" i="43"/>
  <c r="Y282" i="43"/>
  <c r="X282" i="43"/>
  <c r="W282" i="43"/>
  <c r="V282" i="43"/>
  <c r="AJ281" i="43"/>
  <c r="AI281" i="43"/>
  <c r="AH281" i="43"/>
  <c r="AG281" i="43"/>
  <c r="AF281" i="43"/>
  <c r="AE281" i="43"/>
  <c r="AD281" i="43"/>
  <c r="AC281" i="43"/>
  <c r="AB281" i="43"/>
  <c r="AA281" i="43"/>
  <c r="Z281" i="43"/>
  <c r="Y281" i="43"/>
  <c r="X281" i="43"/>
  <c r="W281" i="43"/>
  <c r="V281" i="43"/>
  <c r="AJ280" i="43"/>
  <c r="AI280" i="43"/>
  <c r="AH280" i="43"/>
  <c r="AG280" i="43"/>
  <c r="AF280" i="43"/>
  <c r="AE280" i="43"/>
  <c r="AD280" i="43"/>
  <c r="AC280" i="43"/>
  <c r="AB280" i="43"/>
  <c r="AA280" i="43"/>
  <c r="Z280" i="43"/>
  <c r="Y280" i="43"/>
  <c r="X280" i="43"/>
  <c r="W280" i="43"/>
  <c r="V280" i="43"/>
  <c r="AJ279" i="43"/>
  <c r="AI279" i="43"/>
  <c r="AH279" i="43"/>
  <c r="AG279" i="43"/>
  <c r="AF279" i="43"/>
  <c r="AE279" i="43"/>
  <c r="AD279" i="43"/>
  <c r="AC279" i="43"/>
  <c r="AB279" i="43"/>
  <c r="AA279" i="43"/>
  <c r="Z279" i="43"/>
  <c r="Y279" i="43"/>
  <c r="X279" i="43"/>
  <c r="W279" i="43"/>
  <c r="V279" i="43"/>
  <c r="AJ278" i="43"/>
  <c r="AI278" i="43"/>
  <c r="AH278" i="43"/>
  <c r="AG278" i="43"/>
  <c r="AF278" i="43"/>
  <c r="AE278" i="43"/>
  <c r="AD278" i="43"/>
  <c r="AC278" i="43"/>
  <c r="AB278" i="43"/>
  <c r="AA278" i="43"/>
  <c r="Z278" i="43"/>
  <c r="Y278" i="43"/>
  <c r="X278" i="43"/>
  <c r="W278" i="43"/>
  <c r="V278" i="43"/>
  <c r="AJ277" i="43"/>
  <c r="AI277" i="43"/>
  <c r="AH277" i="43"/>
  <c r="AG277" i="43"/>
  <c r="AF277" i="43"/>
  <c r="AE277" i="43"/>
  <c r="AD277" i="43"/>
  <c r="AC277" i="43"/>
  <c r="AB277" i="43"/>
  <c r="AA277" i="43"/>
  <c r="Z277" i="43"/>
  <c r="Y277" i="43"/>
  <c r="X277" i="43"/>
  <c r="W277" i="43"/>
  <c r="V277" i="43"/>
  <c r="AJ276" i="43"/>
  <c r="AI276" i="43"/>
  <c r="AH276" i="43"/>
  <c r="AG276" i="43"/>
  <c r="AF276" i="43"/>
  <c r="AE276" i="43"/>
  <c r="AD276" i="43"/>
  <c r="AC276" i="43"/>
  <c r="AB276" i="43"/>
  <c r="AA276" i="43"/>
  <c r="Z276" i="43"/>
  <c r="Y276" i="43"/>
  <c r="X276" i="43"/>
  <c r="W276" i="43"/>
  <c r="V276" i="43"/>
  <c r="AJ275" i="43"/>
  <c r="AI275" i="43"/>
  <c r="AH275" i="43"/>
  <c r="AG275" i="43"/>
  <c r="AF275" i="43"/>
  <c r="AE275" i="43"/>
  <c r="AD275" i="43"/>
  <c r="AC275" i="43"/>
  <c r="AB275" i="43"/>
  <c r="AA275" i="43"/>
  <c r="Z275" i="43"/>
  <c r="Y275" i="43"/>
  <c r="X275" i="43"/>
  <c r="W275" i="43"/>
  <c r="V275" i="43"/>
  <c r="AJ274" i="43"/>
  <c r="AI274" i="43"/>
  <c r="AH274" i="43"/>
  <c r="AG274" i="43"/>
  <c r="AF274" i="43"/>
  <c r="AE274" i="43"/>
  <c r="AD274" i="43"/>
  <c r="AC274" i="43"/>
  <c r="AB274" i="43"/>
  <c r="AA274" i="43"/>
  <c r="Z274" i="43"/>
  <c r="Y274" i="43"/>
  <c r="X274" i="43"/>
  <c r="W274" i="43"/>
  <c r="V274" i="43"/>
  <c r="AJ273" i="43"/>
  <c r="AI273" i="43"/>
  <c r="AH273" i="43"/>
  <c r="AG273" i="43"/>
  <c r="AF273" i="43"/>
  <c r="AE273" i="43"/>
  <c r="AD273" i="43"/>
  <c r="AC273" i="43"/>
  <c r="AB273" i="43"/>
  <c r="AA273" i="43"/>
  <c r="Z273" i="43"/>
  <c r="Y273" i="43"/>
  <c r="X273" i="43"/>
  <c r="W273" i="43"/>
  <c r="V273" i="43"/>
  <c r="AJ272" i="43"/>
  <c r="AI272" i="43"/>
  <c r="AH272" i="43"/>
  <c r="AG272" i="43"/>
  <c r="AF272" i="43"/>
  <c r="AE272" i="43"/>
  <c r="AD272" i="43"/>
  <c r="AC272" i="43"/>
  <c r="AB272" i="43"/>
  <c r="AA272" i="43"/>
  <c r="Z272" i="43"/>
  <c r="Y272" i="43"/>
  <c r="X272" i="43"/>
  <c r="W272" i="43"/>
  <c r="V272" i="43"/>
  <c r="AJ271" i="43"/>
  <c r="AI271" i="43"/>
  <c r="AH271" i="43"/>
  <c r="AG271" i="43"/>
  <c r="AF271" i="43"/>
  <c r="AE271" i="43"/>
  <c r="AD271" i="43"/>
  <c r="AC271" i="43"/>
  <c r="AB271" i="43"/>
  <c r="AA271" i="43"/>
  <c r="Z271" i="43"/>
  <c r="Y271" i="43"/>
  <c r="X271" i="43"/>
  <c r="W271" i="43"/>
  <c r="V271" i="43"/>
  <c r="AJ270" i="43"/>
  <c r="AI270" i="43"/>
  <c r="AH270" i="43"/>
  <c r="AG270" i="43"/>
  <c r="AF270" i="43"/>
  <c r="AE270" i="43"/>
  <c r="AD270" i="43"/>
  <c r="AC270" i="43"/>
  <c r="AB270" i="43"/>
  <c r="AA270" i="43"/>
  <c r="Z270" i="43"/>
  <c r="Y270" i="43"/>
  <c r="X270" i="43"/>
  <c r="W270" i="43"/>
  <c r="V270" i="43"/>
  <c r="AJ269" i="43"/>
  <c r="AI269" i="43"/>
  <c r="AH269" i="43"/>
  <c r="AG269" i="43"/>
  <c r="AF269" i="43"/>
  <c r="AE269" i="43"/>
  <c r="AD269" i="43"/>
  <c r="AC269" i="43"/>
  <c r="AB269" i="43"/>
  <c r="AA269" i="43"/>
  <c r="Z269" i="43"/>
  <c r="Y269" i="43"/>
  <c r="X269" i="43"/>
  <c r="W269" i="43"/>
  <c r="V269" i="43"/>
  <c r="AJ268" i="43"/>
  <c r="AI268" i="43"/>
  <c r="AH268" i="43"/>
  <c r="AG268" i="43"/>
  <c r="AF268" i="43"/>
  <c r="AE268" i="43"/>
  <c r="AD268" i="43"/>
  <c r="AC268" i="43"/>
  <c r="AB268" i="43"/>
  <c r="AA268" i="43"/>
  <c r="Z268" i="43"/>
  <c r="Y268" i="43"/>
  <c r="X268" i="43"/>
  <c r="W268" i="43"/>
  <c r="V268" i="43"/>
  <c r="AJ267" i="43"/>
  <c r="AI267" i="43"/>
  <c r="AH267" i="43"/>
  <c r="AG267" i="43"/>
  <c r="AF267" i="43"/>
  <c r="AE267" i="43"/>
  <c r="AD267" i="43"/>
  <c r="AC267" i="43"/>
  <c r="AB267" i="43"/>
  <c r="AA267" i="43"/>
  <c r="Z267" i="43"/>
  <c r="Y267" i="43"/>
  <c r="X267" i="43"/>
  <c r="W267" i="43"/>
  <c r="V267" i="43"/>
  <c r="AJ266" i="43"/>
  <c r="AI266" i="43"/>
  <c r="AH266" i="43"/>
  <c r="AG266" i="43"/>
  <c r="AF266" i="43"/>
  <c r="AE266" i="43"/>
  <c r="AD266" i="43"/>
  <c r="AC266" i="43"/>
  <c r="AB266" i="43"/>
  <c r="AA266" i="43"/>
  <c r="Z266" i="43"/>
  <c r="Y266" i="43"/>
  <c r="X266" i="43"/>
  <c r="W266" i="43"/>
  <c r="V266" i="43"/>
  <c r="AJ265" i="43"/>
  <c r="AI265" i="43"/>
  <c r="AH265" i="43"/>
  <c r="AG265" i="43"/>
  <c r="AF265" i="43"/>
  <c r="AE265" i="43"/>
  <c r="AD265" i="43"/>
  <c r="AC265" i="43"/>
  <c r="AB265" i="43"/>
  <c r="AA265" i="43"/>
  <c r="Z265" i="43"/>
  <c r="Y265" i="43"/>
  <c r="X265" i="43"/>
  <c r="W265" i="43"/>
  <c r="V265" i="43"/>
  <c r="AJ264" i="43"/>
  <c r="AI264" i="43"/>
  <c r="AH264" i="43"/>
  <c r="AG264" i="43"/>
  <c r="AF264" i="43"/>
  <c r="AE264" i="43"/>
  <c r="AD264" i="43"/>
  <c r="AC264" i="43"/>
  <c r="AB264" i="43"/>
  <c r="AA264" i="43"/>
  <c r="Z264" i="43"/>
  <c r="Y264" i="43"/>
  <c r="X264" i="43"/>
  <c r="W264" i="43"/>
  <c r="V264" i="43"/>
  <c r="AJ263" i="43"/>
  <c r="AI263" i="43"/>
  <c r="AH263" i="43"/>
  <c r="AG263" i="43"/>
  <c r="AF263" i="43"/>
  <c r="AE263" i="43"/>
  <c r="AD263" i="43"/>
  <c r="AC263" i="43"/>
  <c r="AB263" i="43"/>
  <c r="AA263" i="43"/>
  <c r="Z263" i="43"/>
  <c r="Y263" i="43"/>
  <c r="X263" i="43"/>
  <c r="W263" i="43"/>
  <c r="V263" i="43"/>
  <c r="AJ262" i="43"/>
  <c r="AI262" i="43"/>
  <c r="AH262" i="43"/>
  <c r="AG262" i="43"/>
  <c r="AF262" i="43"/>
  <c r="AE262" i="43"/>
  <c r="AD262" i="43"/>
  <c r="AC262" i="43"/>
  <c r="AB262" i="43"/>
  <c r="AA262" i="43"/>
  <c r="Z262" i="43"/>
  <c r="Y262" i="43"/>
  <c r="X262" i="43"/>
  <c r="W262" i="43"/>
  <c r="V262" i="43"/>
  <c r="AJ261" i="43"/>
  <c r="AI261" i="43"/>
  <c r="AH261" i="43"/>
  <c r="AG261" i="43"/>
  <c r="AF261" i="43"/>
  <c r="AE261" i="43"/>
  <c r="AD261" i="43"/>
  <c r="AC261" i="43"/>
  <c r="AB261" i="43"/>
  <c r="AA261" i="43"/>
  <c r="Z261" i="43"/>
  <c r="Y261" i="43"/>
  <c r="X261" i="43"/>
  <c r="W261" i="43"/>
  <c r="V261" i="43"/>
  <c r="AJ260" i="43"/>
  <c r="AI260" i="43"/>
  <c r="AH260" i="43"/>
  <c r="AG260" i="43"/>
  <c r="AF260" i="43"/>
  <c r="AE260" i="43"/>
  <c r="AD260" i="43"/>
  <c r="AC260" i="43"/>
  <c r="AB260" i="43"/>
  <c r="AA260" i="43"/>
  <c r="Z260" i="43"/>
  <c r="Y260" i="43"/>
  <c r="X260" i="43"/>
  <c r="W260" i="43"/>
  <c r="V260" i="43"/>
  <c r="AJ259" i="43"/>
  <c r="AI259" i="43"/>
  <c r="AH259" i="43"/>
  <c r="AG259" i="43"/>
  <c r="AF259" i="43"/>
  <c r="AE259" i="43"/>
  <c r="AD259" i="43"/>
  <c r="AC259" i="43"/>
  <c r="AB259" i="43"/>
  <c r="AA259" i="43"/>
  <c r="Z259" i="43"/>
  <c r="Y259" i="43"/>
  <c r="X259" i="43"/>
  <c r="W259" i="43"/>
  <c r="V259" i="43"/>
  <c r="AJ258" i="43"/>
  <c r="AI258" i="43"/>
  <c r="AH258" i="43"/>
  <c r="AG258" i="43"/>
  <c r="AF258" i="43"/>
  <c r="AE258" i="43"/>
  <c r="AD258" i="43"/>
  <c r="AC258" i="43"/>
  <c r="AB258" i="43"/>
  <c r="AA258" i="43"/>
  <c r="Z258" i="43"/>
  <c r="Y258" i="43"/>
  <c r="X258" i="43"/>
  <c r="W258" i="43"/>
  <c r="V258" i="43"/>
  <c r="AJ257" i="43"/>
  <c r="AI257" i="43"/>
  <c r="AH257" i="43"/>
  <c r="AG257" i="43"/>
  <c r="AF257" i="43"/>
  <c r="AE257" i="43"/>
  <c r="AD257" i="43"/>
  <c r="AC257" i="43"/>
  <c r="AB257" i="43"/>
  <c r="AA257" i="43"/>
  <c r="Z257" i="43"/>
  <c r="Y257" i="43"/>
  <c r="X257" i="43"/>
  <c r="W257" i="43"/>
  <c r="V257" i="43"/>
  <c r="AJ256" i="43"/>
  <c r="AI256" i="43"/>
  <c r="AH256" i="43"/>
  <c r="AG256" i="43"/>
  <c r="AF256" i="43"/>
  <c r="AE256" i="43"/>
  <c r="AD256" i="43"/>
  <c r="AC256" i="43"/>
  <c r="AB256" i="43"/>
  <c r="AA256" i="43"/>
  <c r="Z256" i="43"/>
  <c r="Y256" i="43"/>
  <c r="X256" i="43"/>
  <c r="W256" i="43"/>
  <c r="V256" i="43"/>
  <c r="AJ255" i="43"/>
  <c r="AI255" i="43"/>
  <c r="AH255" i="43"/>
  <c r="AG255" i="43"/>
  <c r="AF255" i="43"/>
  <c r="AE255" i="43"/>
  <c r="AD255" i="43"/>
  <c r="AC255" i="43"/>
  <c r="AB255" i="43"/>
  <c r="AA255" i="43"/>
  <c r="Z255" i="43"/>
  <c r="Y255" i="43"/>
  <c r="X255" i="43"/>
  <c r="W255" i="43"/>
  <c r="V255" i="43"/>
  <c r="AJ254" i="43"/>
  <c r="AI254" i="43"/>
  <c r="AH254" i="43"/>
  <c r="AG254" i="43"/>
  <c r="AF254" i="43"/>
  <c r="AE254" i="43"/>
  <c r="AD254" i="43"/>
  <c r="AC254" i="43"/>
  <c r="AB254" i="43"/>
  <c r="AA254" i="43"/>
  <c r="Z254" i="43"/>
  <c r="Y254" i="43"/>
  <c r="X254" i="43"/>
  <c r="W254" i="43"/>
  <c r="V254" i="43"/>
  <c r="AJ253" i="43"/>
  <c r="AI253" i="43"/>
  <c r="AH253" i="43"/>
  <c r="AG253" i="43"/>
  <c r="AF253" i="43"/>
  <c r="AE253" i="43"/>
  <c r="AD253" i="43"/>
  <c r="AC253" i="43"/>
  <c r="AB253" i="43"/>
  <c r="AA253" i="43"/>
  <c r="Z253" i="43"/>
  <c r="Y253" i="43"/>
  <c r="X253" i="43"/>
  <c r="W253" i="43"/>
  <c r="V253" i="43"/>
  <c r="AJ252" i="43"/>
  <c r="AI252" i="43"/>
  <c r="AH252" i="43"/>
  <c r="AG252" i="43"/>
  <c r="AF252" i="43"/>
  <c r="AE252" i="43"/>
  <c r="AD252" i="43"/>
  <c r="AC252" i="43"/>
  <c r="AB252" i="43"/>
  <c r="AA252" i="43"/>
  <c r="Z252" i="43"/>
  <c r="Y252" i="43"/>
  <c r="X252" i="43"/>
  <c r="W252" i="43"/>
  <c r="V252" i="43"/>
  <c r="AJ251" i="43"/>
  <c r="AI251" i="43"/>
  <c r="AH251" i="43"/>
  <c r="AG251" i="43"/>
  <c r="AF251" i="43"/>
  <c r="AE251" i="43"/>
  <c r="AD251" i="43"/>
  <c r="AC251" i="43"/>
  <c r="AB251" i="43"/>
  <c r="AA251" i="43"/>
  <c r="Z251" i="43"/>
  <c r="Y251" i="43"/>
  <c r="X251" i="43"/>
  <c r="W251" i="43"/>
  <c r="V251" i="43"/>
  <c r="AJ250" i="43"/>
  <c r="AI250" i="43"/>
  <c r="AH250" i="43"/>
  <c r="AG250" i="43"/>
  <c r="AF250" i="43"/>
  <c r="AE250" i="43"/>
  <c r="AD250" i="43"/>
  <c r="AC250" i="43"/>
  <c r="AB250" i="43"/>
  <c r="AA250" i="43"/>
  <c r="Z250" i="43"/>
  <c r="Y250" i="43"/>
  <c r="X250" i="43"/>
  <c r="W250" i="43"/>
  <c r="V250" i="43"/>
  <c r="AJ249" i="43"/>
  <c r="AI249" i="43"/>
  <c r="AH249" i="43"/>
  <c r="AG249" i="43"/>
  <c r="AF249" i="43"/>
  <c r="AE249" i="43"/>
  <c r="AD249" i="43"/>
  <c r="AC249" i="43"/>
  <c r="AB249" i="43"/>
  <c r="AA249" i="43"/>
  <c r="Z249" i="43"/>
  <c r="Y249" i="43"/>
  <c r="X249" i="43"/>
  <c r="W249" i="43"/>
  <c r="V249" i="43"/>
  <c r="AJ248" i="43"/>
  <c r="AI248" i="43"/>
  <c r="AH248" i="43"/>
  <c r="AG248" i="43"/>
  <c r="AF248" i="43"/>
  <c r="AE248" i="43"/>
  <c r="AD248" i="43"/>
  <c r="AC248" i="43"/>
  <c r="AB248" i="43"/>
  <c r="AA248" i="43"/>
  <c r="Z248" i="43"/>
  <c r="Y248" i="43"/>
  <c r="X248" i="43"/>
  <c r="W248" i="43"/>
  <c r="V248" i="43"/>
  <c r="AJ247" i="43"/>
  <c r="AI247" i="43"/>
  <c r="AH247" i="43"/>
  <c r="AG247" i="43"/>
  <c r="AF247" i="43"/>
  <c r="AE247" i="43"/>
  <c r="AD247" i="43"/>
  <c r="AC247" i="43"/>
  <c r="AB247" i="43"/>
  <c r="AA247" i="43"/>
  <c r="Z247" i="43"/>
  <c r="Y247" i="43"/>
  <c r="X247" i="43"/>
  <c r="W247" i="43"/>
  <c r="V247" i="43"/>
  <c r="AJ246" i="43"/>
  <c r="AI246" i="43"/>
  <c r="AH246" i="43"/>
  <c r="AG246" i="43"/>
  <c r="AF246" i="43"/>
  <c r="AE246" i="43"/>
  <c r="AD246" i="43"/>
  <c r="AC246" i="43"/>
  <c r="AB246" i="43"/>
  <c r="AA246" i="43"/>
  <c r="Z246" i="43"/>
  <c r="Y246" i="43"/>
  <c r="X246" i="43"/>
  <c r="W246" i="43"/>
  <c r="V246" i="43"/>
  <c r="AJ245" i="43"/>
  <c r="AI245" i="43"/>
  <c r="AH245" i="43"/>
  <c r="AG245" i="43"/>
  <c r="AF245" i="43"/>
  <c r="AE245" i="43"/>
  <c r="AD245" i="43"/>
  <c r="AC245" i="43"/>
  <c r="AB245" i="43"/>
  <c r="AA245" i="43"/>
  <c r="Z245" i="43"/>
  <c r="Y245" i="43"/>
  <c r="X245" i="43"/>
  <c r="W245" i="43"/>
  <c r="V245" i="43"/>
  <c r="AJ244" i="43"/>
  <c r="AI244" i="43"/>
  <c r="AH244" i="43"/>
  <c r="AG244" i="43"/>
  <c r="AF244" i="43"/>
  <c r="AE244" i="43"/>
  <c r="AD244" i="43"/>
  <c r="AC244" i="43"/>
  <c r="AB244" i="43"/>
  <c r="AA244" i="43"/>
  <c r="Z244" i="43"/>
  <c r="Y244" i="43"/>
  <c r="X244" i="43"/>
  <c r="W244" i="43"/>
  <c r="V244" i="43"/>
  <c r="AJ243" i="43"/>
  <c r="AI243" i="43"/>
  <c r="AH243" i="43"/>
  <c r="AG243" i="43"/>
  <c r="AF243" i="43"/>
  <c r="AE243" i="43"/>
  <c r="AD243" i="43"/>
  <c r="AC243" i="43"/>
  <c r="AB243" i="43"/>
  <c r="AA243" i="43"/>
  <c r="Z243" i="43"/>
  <c r="Y243" i="43"/>
  <c r="X243" i="43"/>
  <c r="W243" i="43"/>
  <c r="V243" i="43"/>
  <c r="AJ242" i="43"/>
  <c r="AI242" i="43"/>
  <c r="AH242" i="43"/>
  <c r="AG242" i="43"/>
  <c r="AF242" i="43"/>
  <c r="AE242" i="43"/>
  <c r="AD242" i="43"/>
  <c r="AC242" i="43"/>
  <c r="AB242" i="43"/>
  <c r="AA242" i="43"/>
  <c r="Z242" i="43"/>
  <c r="Y242" i="43"/>
  <c r="X242" i="43"/>
  <c r="W242" i="43"/>
  <c r="V242" i="43"/>
  <c r="AJ241" i="43"/>
  <c r="AI241" i="43"/>
  <c r="AH241" i="43"/>
  <c r="AG241" i="43"/>
  <c r="AF241" i="43"/>
  <c r="AE241" i="43"/>
  <c r="AD241" i="43"/>
  <c r="AC241" i="43"/>
  <c r="AB241" i="43"/>
  <c r="AA241" i="43"/>
  <c r="Z241" i="43"/>
  <c r="Y241" i="43"/>
  <c r="X241" i="43"/>
  <c r="W241" i="43"/>
  <c r="V241" i="43"/>
  <c r="AJ240" i="43"/>
  <c r="AI240" i="43"/>
  <c r="AH240" i="43"/>
  <c r="AG240" i="43"/>
  <c r="AF240" i="43"/>
  <c r="AE240" i="43"/>
  <c r="AD240" i="43"/>
  <c r="AC240" i="43"/>
  <c r="AB240" i="43"/>
  <c r="AA240" i="43"/>
  <c r="Z240" i="43"/>
  <c r="Y240" i="43"/>
  <c r="X240" i="43"/>
  <c r="W240" i="43"/>
  <c r="V240" i="43"/>
  <c r="AJ239" i="43"/>
  <c r="AI239" i="43"/>
  <c r="AH239" i="43"/>
  <c r="AG239" i="43"/>
  <c r="AF239" i="43"/>
  <c r="AE239" i="43"/>
  <c r="AD239" i="43"/>
  <c r="AC239" i="43"/>
  <c r="AB239" i="43"/>
  <c r="AA239" i="43"/>
  <c r="Z239" i="43"/>
  <c r="Y239" i="43"/>
  <c r="X239" i="43"/>
  <c r="W239" i="43"/>
  <c r="V239" i="43"/>
  <c r="AJ238" i="43"/>
  <c r="AI238" i="43"/>
  <c r="AH238" i="43"/>
  <c r="AG238" i="43"/>
  <c r="AF238" i="43"/>
  <c r="AE238" i="43"/>
  <c r="AD238" i="43"/>
  <c r="AC238" i="43"/>
  <c r="AB238" i="43"/>
  <c r="AA238" i="43"/>
  <c r="Z238" i="43"/>
  <c r="Y238" i="43"/>
  <c r="X238" i="43"/>
  <c r="W238" i="43"/>
  <c r="V238" i="43"/>
  <c r="AJ237" i="43"/>
  <c r="AI237" i="43"/>
  <c r="AH237" i="43"/>
  <c r="AG237" i="43"/>
  <c r="AF237" i="43"/>
  <c r="AE237" i="43"/>
  <c r="AD237" i="43"/>
  <c r="AC237" i="43"/>
  <c r="AB237" i="43"/>
  <c r="AA237" i="43"/>
  <c r="Z237" i="43"/>
  <c r="Y237" i="43"/>
  <c r="X237" i="43"/>
  <c r="W237" i="43"/>
  <c r="V237" i="43"/>
  <c r="AJ236" i="43"/>
  <c r="AI236" i="43"/>
  <c r="AH236" i="43"/>
  <c r="AG236" i="43"/>
  <c r="AF236" i="43"/>
  <c r="AE236" i="43"/>
  <c r="AD236" i="43"/>
  <c r="AC236" i="43"/>
  <c r="AB236" i="43"/>
  <c r="AA236" i="43"/>
  <c r="Z236" i="43"/>
  <c r="Y236" i="43"/>
  <c r="X236" i="43"/>
  <c r="W236" i="43"/>
  <c r="V236" i="43"/>
  <c r="AJ235" i="43"/>
  <c r="AI235" i="43"/>
  <c r="AH235" i="43"/>
  <c r="AG235" i="43"/>
  <c r="AF235" i="43"/>
  <c r="AE235" i="43"/>
  <c r="AD235" i="43"/>
  <c r="AC235" i="43"/>
  <c r="AB235" i="43"/>
  <c r="AA235" i="43"/>
  <c r="Z235" i="43"/>
  <c r="Y235" i="43"/>
  <c r="X235" i="43"/>
  <c r="W235" i="43"/>
  <c r="V235" i="43"/>
  <c r="AJ234" i="43"/>
  <c r="AI234" i="43"/>
  <c r="AH234" i="43"/>
  <c r="AG234" i="43"/>
  <c r="AF234" i="43"/>
  <c r="AE234" i="43"/>
  <c r="AD234" i="43"/>
  <c r="AC234" i="43"/>
  <c r="AB234" i="43"/>
  <c r="AA234" i="43"/>
  <c r="Z234" i="43"/>
  <c r="Y234" i="43"/>
  <c r="X234" i="43"/>
  <c r="W234" i="43"/>
  <c r="V234" i="43"/>
  <c r="AJ233" i="43"/>
  <c r="AI233" i="43"/>
  <c r="AH233" i="43"/>
  <c r="AG233" i="43"/>
  <c r="AF233" i="43"/>
  <c r="AE233" i="43"/>
  <c r="AD233" i="43"/>
  <c r="AC233" i="43"/>
  <c r="AB233" i="43"/>
  <c r="AA233" i="43"/>
  <c r="Z233" i="43"/>
  <c r="Y233" i="43"/>
  <c r="X233" i="43"/>
  <c r="W233" i="43"/>
  <c r="V233" i="43"/>
  <c r="AJ232" i="43"/>
  <c r="AI232" i="43"/>
  <c r="AH232" i="43"/>
  <c r="AG232" i="43"/>
  <c r="AF232" i="43"/>
  <c r="AE232" i="43"/>
  <c r="AD232" i="43"/>
  <c r="AC232" i="43"/>
  <c r="AB232" i="43"/>
  <c r="AA232" i="43"/>
  <c r="Z232" i="43"/>
  <c r="Y232" i="43"/>
  <c r="X232" i="43"/>
  <c r="W232" i="43"/>
  <c r="V232" i="43"/>
  <c r="AJ231" i="43"/>
  <c r="AI231" i="43"/>
  <c r="AH231" i="43"/>
  <c r="AG231" i="43"/>
  <c r="AF231" i="43"/>
  <c r="AE231" i="43"/>
  <c r="AD231" i="43"/>
  <c r="AC231" i="43"/>
  <c r="AB231" i="43"/>
  <c r="AA231" i="43"/>
  <c r="Z231" i="43"/>
  <c r="Y231" i="43"/>
  <c r="X231" i="43"/>
  <c r="W231" i="43"/>
  <c r="V231" i="43"/>
  <c r="AJ230" i="43"/>
  <c r="AI230" i="43"/>
  <c r="AH230" i="43"/>
  <c r="AG230" i="43"/>
  <c r="AF230" i="43"/>
  <c r="AE230" i="43"/>
  <c r="AD230" i="43"/>
  <c r="AC230" i="43"/>
  <c r="AB230" i="43"/>
  <c r="AA230" i="43"/>
  <c r="Z230" i="43"/>
  <c r="Y230" i="43"/>
  <c r="X230" i="43"/>
  <c r="W230" i="43"/>
  <c r="V230" i="43"/>
  <c r="AJ229" i="43"/>
  <c r="AI229" i="43"/>
  <c r="AH229" i="43"/>
  <c r="AG229" i="43"/>
  <c r="AF229" i="43"/>
  <c r="AE229" i="43"/>
  <c r="AD229" i="43"/>
  <c r="AC229" i="43"/>
  <c r="AB229" i="43"/>
  <c r="AA229" i="43"/>
  <c r="Z229" i="43"/>
  <c r="Y229" i="43"/>
  <c r="X229" i="43"/>
  <c r="W229" i="43"/>
  <c r="V229" i="43"/>
  <c r="AJ228" i="43"/>
  <c r="AI228" i="43"/>
  <c r="AH228" i="43"/>
  <c r="AG228" i="43"/>
  <c r="AF228" i="43"/>
  <c r="AE228" i="43"/>
  <c r="AD228" i="43"/>
  <c r="AC228" i="43"/>
  <c r="AB228" i="43"/>
  <c r="AA228" i="43"/>
  <c r="Z228" i="43"/>
  <c r="Y228" i="43"/>
  <c r="X228" i="43"/>
  <c r="W228" i="43"/>
  <c r="V228" i="43"/>
  <c r="AJ227" i="43"/>
  <c r="AI227" i="43"/>
  <c r="AH227" i="43"/>
  <c r="AG227" i="43"/>
  <c r="AF227" i="43"/>
  <c r="AE227" i="43"/>
  <c r="AD227" i="43"/>
  <c r="AC227" i="43"/>
  <c r="AB227" i="43"/>
  <c r="AA227" i="43"/>
  <c r="Z227" i="43"/>
  <c r="Y227" i="43"/>
  <c r="X227" i="43"/>
  <c r="W227" i="43"/>
  <c r="V227" i="43"/>
  <c r="AJ226" i="43"/>
  <c r="AI226" i="43"/>
  <c r="AH226" i="43"/>
  <c r="AG226" i="43"/>
  <c r="AF226" i="43"/>
  <c r="AE226" i="43"/>
  <c r="AD226" i="43"/>
  <c r="AC226" i="43"/>
  <c r="AB226" i="43"/>
  <c r="AA226" i="43"/>
  <c r="Z226" i="43"/>
  <c r="Y226" i="43"/>
  <c r="X226" i="43"/>
  <c r="W226" i="43"/>
  <c r="V226" i="43"/>
  <c r="AJ225" i="43"/>
  <c r="AI225" i="43"/>
  <c r="AH225" i="43"/>
  <c r="AG225" i="43"/>
  <c r="AF225" i="43"/>
  <c r="AE225" i="43"/>
  <c r="AD225" i="43"/>
  <c r="AC225" i="43"/>
  <c r="AB225" i="43"/>
  <c r="AA225" i="43"/>
  <c r="Z225" i="43"/>
  <c r="Y225" i="43"/>
  <c r="X225" i="43"/>
  <c r="W225" i="43"/>
  <c r="V225" i="43"/>
  <c r="AJ224" i="43"/>
  <c r="AI224" i="43"/>
  <c r="AH224" i="43"/>
  <c r="AG224" i="43"/>
  <c r="AF224" i="43"/>
  <c r="AE224" i="43"/>
  <c r="AD224" i="43"/>
  <c r="AC224" i="43"/>
  <c r="AB224" i="43"/>
  <c r="AA224" i="43"/>
  <c r="Z224" i="43"/>
  <c r="Y224" i="43"/>
  <c r="X224" i="43"/>
  <c r="W224" i="43"/>
  <c r="V224" i="43"/>
  <c r="AJ223" i="43"/>
  <c r="AI223" i="43"/>
  <c r="AH223" i="43"/>
  <c r="AG223" i="43"/>
  <c r="AF223" i="43"/>
  <c r="AE223" i="43"/>
  <c r="AD223" i="43"/>
  <c r="AC223" i="43"/>
  <c r="AB223" i="43"/>
  <c r="AA223" i="43"/>
  <c r="Z223" i="43"/>
  <c r="Y223" i="43"/>
  <c r="X223" i="43"/>
  <c r="W223" i="43"/>
  <c r="V223" i="43"/>
  <c r="AJ222" i="43"/>
  <c r="AI222" i="43"/>
  <c r="AH222" i="43"/>
  <c r="AG222" i="43"/>
  <c r="AF222" i="43"/>
  <c r="AE222" i="43"/>
  <c r="AD222" i="43"/>
  <c r="AC222" i="43"/>
  <c r="AB222" i="43"/>
  <c r="AA222" i="43"/>
  <c r="Z222" i="43"/>
  <c r="Y222" i="43"/>
  <c r="X222" i="43"/>
  <c r="W222" i="43"/>
  <c r="V222" i="43"/>
  <c r="AJ221" i="43"/>
  <c r="AI221" i="43"/>
  <c r="AH221" i="43"/>
  <c r="AG221" i="43"/>
  <c r="AF221" i="43"/>
  <c r="AE221" i="43"/>
  <c r="AD221" i="43"/>
  <c r="AC221" i="43"/>
  <c r="AB221" i="43"/>
  <c r="AA221" i="43"/>
  <c r="Z221" i="43"/>
  <c r="Y221" i="43"/>
  <c r="X221" i="43"/>
  <c r="W221" i="43"/>
  <c r="V221" i="43"/>
  <c r="AJ220" i="43"/>
  <c r="AI220" i="43"/>
  <c r="AH220" i="43"/>
  <c r="AG220" i="43"/>
  <c r="AF220" i="43"/>
  <c r="AE220" i="43"/>
  <c r="AD220" i="43"/>
  <c r="AC220" i="43"/>
  <c r="AB220" i="43"/>
  <c r="AA220" i="43"/>
  <c r="Z220" i="43"/>
  <c r="Y220" i="43"/>
  <c r="X220" i="43"/>
  <c r="W220" i="43"/>
  <c r="V220" i="43"/>
  <c r="AJ219" i="43"/>
  <c r="AI219" i="43"/>
  <c r="AH219" i="43"/>
  <c r="AG219" i="43"/>
  <c r="AF219" i="43"/>
  <c r="AE219" i="43"/>
  <c r="AD219" i="43"/>
  <c r="AC219" i="43"/>
  <c r="AB219" i="43"/>
  <c r="AA219" i="43"/>
  <c r="Z219" i="43"/>
  <c r="Y219" i="43"/>
  <c r="X219" i="43"/>
  <c r="W219" i="43"/>
  <c r="V219" i="43"/>
  <c r="AJ218" i="43"/>
  <c r="AI218" i="43"/>
  <c r="AH218" i="43"/>
  <c r="AG218" i="43"/>
  <c r="AF218" i="43"/>
  <c r="AE218" i="43"/>
  <c r="AD218" i="43"/>
  <c r="AC218" i="43"/>
  <c r="AB218" i="43"/>
  <c r="AA218" i="43"/>
  <c r="Z218" i="43"/>
  <c r="Y218" i="43"/>
  <c r="X218" i="43"/>
  <c r="W218" i="43"/>
  <c r="V218" i="43"/>
  <c r="AJ217" i="43"/>
  <c r="AI217" i="43"/>
  <c r="AH217" i="43"/>
  <c r="AG217" i="43"/>
  <c r="AF217" i="43"/>
  <c r="AE217" i="43"/>
  <c r="AD217" i="43"/>
  <c r="AC217" i="43"/>
  <c r="AB217" i="43"/>
  <c r="AA217" i="43"/>
  <c r="Z217" i="43"/>
  <c r="Y217" i="43"/>
  <c r="X217" i="43"/>
  <c r="W217" i="43"/>
  <c r="V217" i="43"/>
  <c r="AJ216" i="43"/>
  <c r="AI216" i="43"/>
  <c r="AH216" i="43"/>
  <c r="AG216" i="43"/>
  <c r="AF216" i="43"/>
  <c r="AE216" i="43"/>
  <c r="AD216" i="43"/>
  <c r="AC216" i="43"/>
  <c r="AB216" i="43"/>
  <c r="AA216" i="43"/>
  <c r="Z216" i="43"/>
  <c r="Y216" i="43"/>
  <c r="X216" i="43"/>
  <c r="W216" i="43"/>
  <c r="V216" i="43"/>
  <c r="AJ215" i="43"/>
  <c r="AI215" i="43"/>
  <c r="AH215" i="43"/>
  <c r="AG215" i="43"/>
  <c r="AF215" i="43"/>
  <c r="AE215" i="43"/>
  <c r="AD215" i="43"/>
  <c r="AC215" i="43"/>
  <c r="AB215" i="43"/>
  <c r="AA215" i="43"/>
  <c r="Z215" i="43"/>
  <c r="Y215" i="43"/>
  <c r="X215" i="43"/>
  <c r="W215" i="43"/>
  <c r="V215" i="43"/>
  <c r="AJ214" i="43"/>
  <c r="AI214" i="43"/>
  <c r="AH214" i="43"/>
  <c r="AG214" i="43"/>
  <c r="AF214" i="43"/>
  <c r="AE214" i="43"/>
  <c r="AD214" i="43"/>
  <c r="AC214" i="43"/>
  <c r="AB214" i="43"/>
  <c r="AA214" i="43"/>
  <c r="Z214" i="43"/>
  <c r="Y214" i="43"/>
  <c r="X214" i="43"/>
  <c r="W214" i="43"/>
  <c r="V214" i="43"/>
  <c r="AJ213" i="43"/>
  <c r="AI213" i="43"/>
  <c r="AH213" i="43"/>
  <c r="AG213" i="43"/>
  <c r="AF213" i="43"/>
  <c r="AE213" i="43"/>
  <c r="AD213" i="43"/>
  <c r="AC213" i="43"/>
  <c r="AB213" i="43"/>
  <c r="AA213" i="43"/>
  <c r="Z213" i="43"/>
  <c r="Y213" i="43"/>
  <c r="X213" i="43"/>
  <c r="W213" i="43"/>
  <c r="V213" i="43"/>
  <c r="AJ212" i="43"/>
  <c r="AI212" i="43"/>
  <c r="AH212" i="43"/>
  <c r="AG212" i="43"/>
  <c r="AF212" i="43"/>
  <c r="AE212" i="43"/>
  <c r="AD212" i="43"/>
  <c r="AC212" i="43"/>
  <c r="AB212" i="43"/>
  <c r="AA212" i="43"/>
  <c r="Z212" i="43"/>
  <c r="Y212" i="43"/>
  <c r="X212" i="43"/>
  <c r="W212" i="43"/>
  <c r="V212" i="43"/>
  <c r="AJ211" i="43"/>
  <c r="AI211" i="43"/>
  <c r="AH211" i="43"/>
  <c r="AG211" i="43"/>
  <c r="AF211" i="43"/>
  <c r="AE211" i="43"/>
  <c r="AD211" i="43"/>
  <c r="AC211" i="43"/>
  <c r="AB211" i="43"/>
  <c r="AA211" i="43"/>
  <c r="Z211" i="43"/>
  <c r="Y211" i="43"/>
  <c r="X211" i="43"/>
  <c r="W211" i="43"/>
  <c r="V211" i="43"/>
  <c r="AJ210" i="43"/>
  <c r="AI210" i="43"/>
  <c r="AH210" i="43"/>
  <c r="AG210" i="43"/>
  <c r="AF210" i="43"/>
  <c r="AE210" i="43"/>
  <c r="AD210" i="43"/>
  <c r="AC210" i="43"/>
  <c r="AB210" i="43"/>
  <c r="AA210" i="43"/>
  <c r="Z210" i="43"/>
  <c r="Y210" i="43"/>
  <c r="X210" i="43"/>
  <c r="W210" i="43"/>
  <c r="V210" i="43"/>
  <c r="AJ209" i="43"/>
  <c r="AI209" i="43"/>
  <c r="AH209" i="43"/>
  <c r="AG209" i="43"/>
  <c r="AF209" i="43"/>
  <c r="AE209" i="43"/>
  <c r="AD209" i="43"/>
  <c r="AC209" i="43"/>
  <c r="AB209" i="43"/>
  <c r="AA209" i="43"/>
  <c r="Z209" i="43"/>
  <c r="Y209" i="43"/>
  <c r="X209" i="43"/>
  <c r="W209" i="43"/>
  <c r="V209" i="43"/>
  <c r="AJ208" i="43"/>
  <c r="AI208" i="43"/>
  <c r="AH208" i="43"/>
  <c r="AG208" i="43"/>
  <c r="AF208" i="43"/>
  <c r="AE208" i="43"/>
  <c r="AD208" i="43"/>
  <c r="AC208" i="43"/>
  <c r="AB208" i="43"/>
  <c r="AA208" i="43"/>
  <c r="Z208" i="43"/>
  <c r="Y208" i="43"/>
  <c r="X208" i="43"/>
  <c r="W208" i="43"/>
  <c r="V208" i="43"/>
  <c r="AJ207" i="43"/>
  <c r="AI207" i="43"/>
  <c r="AH207" i="43"/>
  <c r="AG207" i="43"/>
  <c r="AF207" i="43"/>
  <c r="AE207" i="43"/>
  <c r="AD207" i="43"/>
  <c r="AC207" i="43"/>
  <c r="AB207" i="43"/>
  <c r="AA207" i="43"/>
  <c r="Z207" i="43"/>
  <c r="Y207" i="43"/>
  <c r="X207" i="43"/>
  <c r="W207" i="43"/>
  <c r="V207" i="43"/>
  <c r="AJ206" i="43"/>
  <c r="AI206" i="43"/>
  <c r="AH206" i="43"/>
  <c r="AG206" i="43"/>
  <c r="AF206" i="43"/>
  <c r="AE206" i="43"/>
  <c r="AD206" i="43"/>
  <c r="AC206" i="43"/>
  <c r="AB206" i="43"/>
  <c r="AA206" i="43"/>
  <c r="Z206" i="43"/>
  <c r="Y206" i="43"/>
  <c r="X206" i="43"/>
  <c r="W206" i="43"/>
  <c r="V206" i="43"/>
  <c r="AJ205" i="43"/>
  <c r="AI205" i="43"/>
  <c r="AH205" i="43"/>
  <c r="AG205" i="43"/>
  <c r="AF205" i="43"/>
  <c r="AE205" i="43"/>
  <c r="AD205" i="43"/>
  <c r="AC205" i="43"/>
  <c r="AB205" i="43"/>
  <c r="AA205" i="43"/>
  <c r="Z205" i="43"/>
  <c r="Y205" i="43"/>
  <c r="X205" i="43"/>
  <c r="W205" i="43"/>
  <c r="V205" i="43"/>
  <c r="AJ204" i="43"/>
  <c r="AI204" i="43"/>
  <c r="AH204" i="43"/>
  <c r="AG204" i="43"/>
  <c r="AF204" i="43"/>
  <c r="AE204" i="43"/>
  <c r="AD204" i="43"/>
  <c r="AC204" i="43"/>
  <c r="AB204" i="43"/>
  <c r="AA204" i="43"/>
  <c r="Z204" i="43"/>
  <c r="Y204" i="43"/>
  <c r="X204" i="43"/>
  <c r="W204" i="43"/>
  <c r="V204" i="43"/>
  <c r="AJ203" i="43"/>
  <c r="AI203" i="43"/>
  <c r="AH203" i="43"/>
  <c r="AG203" i="43"/>
  <c r="AF203" i="43"/>
  <c r="AE203" i="43"/>
  <c r="AD203" i="43"/>
  <c r="AC203" i="43"/>
  <c r="AB203" i="43"/>
  <c r="AA203" i="43"/>
  <c r="Z203" i="43"/>
  <c r="Y203" i="43"/>
  <c r="X203" i="43"/>
  <c r="W203" i="43"/>
  <c r="V203" i="43"/>
  <c r="AJ202" i="43"/>
  <c r="AI202" i="43"/>
  <c r="AH202" i="43"/>
  <c r="AG202" i="43"/>
  <c r="AF202" i="43"/>
  <c r="AE202" i="43"/>
  <c r="AD202" i="43"/>
  <c r="AC202" i="43"/>
  <c r="AB202" i="43"/>
  <c r="AA202" i="43"/>
  <c r="Z202" i="43"/>
  <c r="Y202" i="43"/>
  <c r="X202" i="43"/>
  <c r="W202" i="43"/>
  <c r="V202" i="43"/>
  <c r="AJ201" i="43"/>
  <c r="AI201" i="43"/>
  <c r="AH201" i="43"/>
  <c r="AG201" i="43"/>
  <c r="AF201" i="43"/>
  <c r="AE201" i="43"/>
  <c r="AD201" i="43"/>
  <c r="AC201" i="43"/>
  <c r="AB201" i="43"/>
  <c r="AA201" i="43"/>
  <c r="Z201" i="43"/>
  <c r="Y201" i="43"/>
  <c r="X201" i="43"/>
  <c r="W201" i="43"/>
  <c r="V201" i="43"/>
  <c r="AJ200" i="43"/>
  <c r="AI200" i="43"/>
  <c r="AH200" i="43"/>
  <c r="AG200" i="43"/>
  <c r="AF200" i="43"/>
  <c r="AE200" i="43"/>
  <c r="AD200" i="43"/>
  <c r="AC200" i="43"/>
  <c r="AB200" i="43"/>
  <c r="AA200" i="43"/>
  <c r="Z200" i="43"/>
  <c r="Y200" i="43"/>
  <c r="X200" i="43"/>
  <c r="W200" i="43"/>
  <c r="V200" i="43"/>
  <c r="AJ199" i="43"/>
  <c r="AI199" i="43"/>
  <c r="AH199" i="43"/>
  <c r="AG199" i="43"/>
  <c r="AF199" i="43"/>
  <c r="AE199" i="43"/>
  <c r="AD199" i="43"/>
  <c r="AC199" i="43"/>
  <c r="AB199" i="43"/>
  <c r="AA199" i="43"/>
  <c r="Z199" i="43"/>
  <c r="Y199" i="43"/>
  <c r="X199" i="43"/>
  <c r="W199" i="43"/>
  <c r="V199" i="43"/>
  <c r="AJ198" i="43"/>
  <c r="AI198" i="43"/>
  <c r="AH198" i="43"/>
  <c r="AG198" i="43"/>
  <c r="AF198" i="43"/>
  <c r="AE198" i="43"/>
  <c r="AD198" i="43"/>
  <c r="AC198" i="43"/>
  <c r="AB198" i="43"/>
  <c r="AA198" i="43"/>
  <c r="Z198" i="43"/>
  <c r="Y198" i="43"/>
  <c r="X198" i="43"/>
  <c r="W198" i="43"/>
  <c r="V198" i="43"/>
  <c r="AJ197" i="43"/>
  <c r="AI197" i="43"/>
  <c r="AH197" i="43"/>
  <c r="AG197" i="43"/>
  <c r="AF197" i="43"/>
  <c r="AE197" i="43"/>
  <c r="AD197" i="43"/>
  <c r="AC197" i="43"/>
  <c r="AB197" i="43"/>
  <c r="AA197" i="43"/>
  <c r="Z197" i="43"/>
  <c r="Y197" i="43"/>
  <c r="X197" i="43"/>
  <c r="W197" i="43"/>
  <c r="V197" i="43"/>
  <c r="AJ196" i="43"/>
  <c r="AI196" i="43"/>
  <c r="AH196" i="43"/>
  <c r="AG196" i="43"/>
  <c r="AF196" i="43"/>
  <c r="AE196" i="43"/>
  <c r="AD196" i="43"/>
  <c r="AC196" i="43"/>
  <c r="AB196" i="43"/>
  <c r="AA196" i="43"/>
  <c r="Z196" i="43"/>
  <c r="Y196" i="43"/>
  <c r="X196" i="43"/>
  <c r="W196" i="43"/>
  <c r="V196" i="43"/>
  <c r="AJ195" i="43"/>
  <c r="AI195" i="43"/>
  <c r="AH195" i="43"/>
  <c r="AG195" i="43"/>
  <c r="AF195" i="43"/>
  <c r="AE195" i="43"/>
  <c r="AD195" i="43"/>
  <c r="AC195" i="43"/>
  <c r="AB195" i="43"/>
  <c r="AA195" i="43"/>
  <c r="Z195" i="43"/>
  <c r="Y195" i="43"/>
  <c r="X195" i="43"/>
  <c r="W195" i="43"/>
  <c r="V195" i="43"/>
  <c r="AJ194" i="43"/>
  <c r="AI194" i="43"/>
  <c r="AH194" i="43"/>
  <c r="AG194" i="43"/>
  <c r="AF194" i="43"/>
  <c r="AE194" i="43"/>
  <c r="AD194" i="43"/>
  <c r="AC194" i="43"/>
  <c r="AB194" i="43"/>
  <c r="AA194" i="43"/>
  <c r="Z194" i="43"/>
  <c r="Y194" i="43"/>
  <c r="X194" i="43"/>
  <c r="W194" i="43"/>
  <c r="V194" i="43"/>
  <c r="AJ193" i="43"/>
  <c r="AI193" i="43"/>
  <c r="AH193" i="43"/>
  <c r="AG193" i="43"/>
  <c r="AF193" i="43"/>
  <c r="AE193" i="43"/>
  <c r="AD193" i="43"/>
  <c r="AC193" i="43"/>
  <c r="AB193" i="43"/>
  <c r="AA193" i="43"/>
  <c r="Z193" i="43"/>
  <c r="Y193" i="43"/>
  <c r="X193" i="43"/>
  <c r="W193" i="43"/>
  <c r="V193" i="43"/>
  <c r="AJ192" i="43"/>
  <c r="AI192" i="43"/>
  <c r="AH192" i="43"/>
  <c r="AG192" i="43"/>
  <c r="AF192" i="43"/>
  <c r="AE192" i="43"/>
  <c r="AD192" i="43"/>
  <c r="AC192" i="43"/>
  <c r="AB192" i="43"/>
  <c r="AA192" i="43"/>
  <c r="Z192" i="43"/>
  <c r="Y192" i="43"/>
  <c r="X192" i="43"/>
  <c r="W192" i="43"/>
  <c r="V192" i="43"/>
  <c r="AJ191" i="43"/>
  <c r="AI191" i="43"/>
  <c r="AH191" i="43"/>
  <c r="AG191" i="43"/>
  <c r="AF191" i="43"/>
  <c r="AE191" i="43"/>
  <c r="AD191" i="43"/>
  <c r="AC191" i="43"/>
  <c r="AB191" i="43"/>
  <c r="AA191" i="43"/>
  <c r="Z191" i="43"/>
  <c r="Y191" i="43"/>
  <c r="X191" i="43"/>
  <c r="W191" i="43"/>
  <c r="V191" i="43"/>
  <c r="AJ190" i="43"/>
  <c r="AI190" i="43"/>
  <c r="AH190" i="43"/>
  <c r="AG190" i="43"/>
  <c r="AF190" i="43"/>
  <c r="AE190" i="43"/>
  <c r="AD190" i="43"/>
  <c r="AC190" i="43"/>
  <c r="AB190" i="43"/>
  <c r="AA190" i="43"/>
  <c r="Z190" i="43"/>
  <c r="Y190" i="43"/>
  <c r="X190" i="43"/>
  <c r="W190" i="43"/>
  <c r="V190" i="43"/>
  <c r="AJ189" i="43"/>
  <c r="AI189" i="43"/>
  <c r="AH189" i="43"/>
  <c r="AG189" i="43"/>
  <c r="AF189" i="43"/>
  <c r="AE189" i="43"/>
  <c r="AD189" i="43"/>
  <c r="AC189" i="43"/>
  <c r="AB189" i="43"/>
  <c r="AA189" i="43"/>
  <c r="Z189" i="43"/>
  <c r="Y189" i="43"/>
  <c r="X189" i="43"/>
  <c r="W189" i="43"/>
  <c r="V189" i="43"/>
  <c r="AJ188" i="43"/>
  <c r="AI188" i="43"/>
  <c r="AH188" i="43"/>
  <c r="AG188" i="43"/>
  <c r="AF188" i="43"/>
  <c r="AE188" i="43"/>
  <c r="AD188" i="43"/>
  <c r="AC188" i="43"/>
  <c r="AB188" i="43"/>
  <c r="AA188" i="43"/>
  <c r="Z188" i="43"/>
  <c r="Y188" i="43"/>
  <c r="X188" i="43"/>
  <c r="W188" i="43"/>
  <c r="V188" i="43"/>
  <c r="AJ187" i="43"/>
  <c r="AI187" i="43"/>
  <c r="AH187" i="43"/>
  <c r="AG187" i="43"/>
  <c r="AF187" i="43"/>
  <c r="AE187" i="43"/>
  <c r="AD187" i="43"/>
  <c r="AC187" i="43"/>
  <c r="AB187" i="43"/>
  <c r="AA187" i="43"/>
  <c r="Z187" i="43"/>
  <c r="Y187" i="43"/>
  <c r="X187" i="43"/>
  <c r="W187" i="43"/>
  <c r="V187" i="43"/>
  <c r="AJ186" i="43"/>
  <c r="AI186" i="43"/>
  <c r="AH186" i="43"/>
  <c r="AG186" i="43"/>
  <c r="AF186" i="43"/>
  <c r="AE186" i="43"/>
  <c r="AD186" i="43"/>
  <c r="AC186" i="43"/>
  <c r="AB186" i="43"/>
  <c r="AA186" i="43"/>
  <c r="Z186" i="43"/>
  <c r="Y186" i="43"/>
  <c r="X186" i="43"/>
  <c r="W186" i="43"/>
  <c r="V186" i="43"/>
  <c r="AJ185" i="43"/>
  <c r="AI185" i="43"/>
  <c r="AH185" i="43"/>
  <c r="AG185" i="43"/>
  <c r="AF185" i="43"/>
  <c r="AE185" i="43"/>
  <c r="AD185" i="43"/>
  <c r="AC185" i="43"/>
  <c r="AB185" i="43"/>
  <c r="AA185" i="43"/>
  <c r="Z185" i="43"/>
  <c r="Y185" i="43"/>
  <c r="X185" i="43"/>
  <c r="W185" i="43"/>
  <c r="V185" i="43"/>
  <c r="AJ184" i="43"/>
  <c r="AI184" i="43"/>
  <c r="AH184" i="43"/>
  <c r="AG184" i="43"/>
  <c r="AF184" i="43"/>
  <c r="AE184" i="43"/>
  <c r="AD184" i="43"/>
  <c r="AC184" i="43"/>
  <c r="AB184" i="43"/>
  <c r="AA184" i="43"/>
  <c r="Z184" i="43"/>
  <c r="Y184" i="43"/>
  <c r="X184" i="43"/>
  <c r="W184" i="43"/>
  <c r="V184" i="43"/>
  <c r="AJ183" i="43"/>
  <c r="AI183" i="43"/>
  <c r="AH183" i="43"/>
  <c r="AG183" i="43"/>
  <c r="AF183" i="43"/>
  <c r="AE183" i="43"/>
  <c r="AD183" i="43"/>
  <c r="AC183" i="43"/>
  <c r="AB183" i="43"/>
  <c r="AA183" i="43"/>
  <c r="Z183" i="43"/>
  <c r="Y183" i="43"/>
  <c r="X183" i="43"/>
  <c r="W183" i="43"/>
  <c r="V183" i="43"/>
  <c r="AJ182" i="43"/>
  <c r="AI182" i="43"/>
  <c r="AH182" i="43"/>
  <c r="AG182" i="43"/>
  <c r="AF182" i="43"/>
  <c r="AE182" i="43"/>
  <c r="AD182" i="43"/>
  <c r="AC182" i="43"/>
  <c r="AB182" i="43"/>
  <c r="AA182" i="43"/>
  <c r="Z182" i="43"/>
  <c r="Y182" i="43"/>
  <c r="X182" i="43"/>
  <c r="W182" i="43"/>
  <c r="V182" i="43"/>
  <c r="AJ181" i="43"/>
  <c r="AI181" i="43"/>
  <c r="AH181" i="43"/>
  <c r="AG181" i="43"/>
  <c r="AF181" i="43"/>
  <c r="AE181" i="43"/>
  <c r="AD181" i="43"/>
  <c r="AC181" i="43"/>
  <c r="AB181" i="43"/>
  <c r="AA181" i="43"/>
  <c r="Z181" i="43"/>
  <c r="Y181" i="43"/>
  <c r="X181" i="43"/>
  <c r="W181" i="43"/>
  <c r="V181" i="43"/>
  <c r="AJ180" i="43"/>
  <c r="AI180" i="43"/>
  <c r="AH180" i="43"/>
  <c r="AG180" i="43"/>
  <c r="AF180" i="43"/>
  <c r="AE180" i="43"/>
  <c r="AD180" i="43"/>
  <c r="AC180" i="43"/>
  <c r="AB180" i="43"/>
  <c r="AA180" i="43"/>
  <c r="Z180" i="43"/>
  <c r="Y180" i="43"/>
  <c r="X180" i="43"/>
  <c r="W180" i="43"/>
  <c r="V180" i="43"/>
  <c r="AJ179" i="43"/>
  <c r="AI179" i="43"/>
  <c r="AH179" i="43"/>
  <c r="AG179" i="43"/>
  <c r="AF179" i="43"/>
  <c r="AE179" i="43"/>
  <c r="AD179" i="43"/>
  <c r="AC179" i="43"/>
  <c r="AB179" i="43"/>
  <c r="AA179" i="43"/>
  <c r="Z179" i="43"/>
  <c r="Y179" i="43"/>
  <c r="X179" i="43"/>
  <c r="W179" i="43"/>
  <c r="V179" i="43"/>
  <c r="AJ178" i="43"/>
  <c r="AI178" i="43"/>
  <c r="AH178" i="43"/>
  <c r="AG178" i="43"/>
  <c r="AF178" i="43"/>
  <c r="AE178" i="43"/>
  <c r="AD178" i="43"/>
  <c r="AC178" i="43"/>
  <c r="AB178" i="43"/>
  <c r="AA178" i="43"/>
  <c r="Z178" i="43"/>
  <c r="Y178" i="43"/>
  <c r="X178" i="43"/>
  <c r="W178" i="43"/>
  <c r="V178" i="43"/>
  <c r="AJ177" i="43"/>
  <c r="AI177" i="43"/>
  <c r="AH177" i="43"/>
  <c r="AG177" i="43"/>
  <c r="AF177" i="43"/>
  <c r="AE177" i="43"/>
  <c r="AD177" i="43"/>
  <c r="AC177" i="43"/>
  <c r="AB177" i="43"/>
  <c r="AA177" i="43"/>
  <c r="Z177" i="43"/>
  <c r="Y177" i="43"/>
  <c r="X177" i="43"/>
  <c r="W177" i="43"/>
  <c r="V177" i="43"/>
  <c r="AJ176" i="43"/>
  <c r="AI176" i="43"/>
  <c r="AH176" i="43"/>
  <c r="AG176" i="43"/>
  <c r="AF176" i="43"/>
  <c r="AE176" i="43"/>
  <c r="AD176" i="43"/>
  <c r="AC176" i="43"/>
  <c r="AB176" i="43"/>
  <c r="AA176" i="43"/>
  <c r="Z176" i="43"/>
  <c r="Y176" i="43"/>
  <c r="X176" i="43"/>
  <c r="W176" i="43"/>
  <c r="V176" i="43"/>
  <c r="AJ175" i="43"/>
  <c r="AI175" i="43"/>
  <c r="AH175" i="43"/>
  <c r="AG175" i="43"/>
  <c r="AF175" i="43"/>
  <c r="AE175" i="43"/>
  <c r="AD175" i="43"/>
  <c r="AC175" i="43"/>
  <c r="AB175" i="43"/>
  <c r="AA175" i="43"/>
  <c r="Z175" i="43"/>
  <c r="Y175" i="43"/>
  <c r="X175" i="43"/>
  <c r="W175" i="43"/>
  <c r="V175" i="43"/>
  <c r="AJ174" i="43"/>
  <c r="AI174" i="43"/>
  <c r="AH174" i="43"/>
  <c r="AG174" i="43"/>
  <c r="AF174" i="43"/>
  <c r="AE174" i="43"/>
  <c r="AD174" i="43"/>
  <c r="AC174" i="43"/>
  <c r="AB174" i="43"/>
  <c r="AA174" i="43"/>
  <c r="Z174" i="43"/>
  <c r="Y174" i="43"/>
  <c r="X174" i="43"/>
  <c r="W174" i="43"/>
  <c r="V174" i="43"/>
  <c r="AJ173" i="43"/>
  <c r="AI173" i="43"/>
  <c r="AH173" i="43"/>
  <c r="AG173" i="43"/>
  <c r="AF173" i="43"/>
  <c r="AE173" i="43"/>
  <c r="AD173" i="43"/>
  <c r="AC173" i="43"/>
  <c r="AB173" i="43"/>
  <c r="AA173" i="43"/>
  <c r="Z173" i="43"/>
  <c r="Y173" i="43"/>
  <c r="X173" i="43"/>
  <c r="W173" i="43"/>
  <c r="V173" i="43"/>
  <c r="AJ172" i="43"/>
  <c r="AI172" i="43"/>
  <c r="AH172" i="43"/>
  <c r="AG172" i="43"/>
  <c r="AF172" i="43"/>
  <c r="AE172" i="43"/>
  <c r="AD172" i="43"/>
  <c r="AC172" i="43"/>
  <c r="AB172" i="43"/>
  <c r="AA172" i="43"/>
  <c r="Z172" i="43"/>
  <c r="Y172" i="43"/>
  <c r="X172" i="43"/>
  <c r="W172" i="43"/>
  <c r="V172" i="43"/>
  <c r="AJ171" i="43"/>
  <c r="AI171" i="43"/>
  <c r="AH171" i="43"/>
  <c r="AG171" i="43"/>
  <c r="AF171" i="43"/>
  <c r="AE171" i="43"/>
  <c r="AD171" i="43"/>
  <c r="AC171" i="43"/>
  <c r="AB171" i="43"/>
  <c r="AA171" i="43"/>
  <c r="Z171" i="43"/>
  <c r="Y171" i="43"/>
  <c r="X171" i="43"/>
  <c r="W171" i="43"/>
  <c r="V171" i="43"/>
  <c r="AJ170" i="43"/>
  <c r="AI170" i="43"/>
  <c r="AH170" i="43"/>
  <c r="AG170" i="43"/>
  <c r="AF170" i="43"/>
  <c r="AE170" i="43"/>
  <c r="AD170" i="43"/>
  <c r="AC170" i="43"/>
  <c r="AB170" i="43"/>
  <c r="AA170" i="43"/>
  <c r="Z170" i="43"/>
  <c r="Y170" i="43"/>
  <c r="X170" i="43"/>
  <c r="W170" i="43"/>
  <c r="V170" i="43"/>
  <c r="AJ169" i="43"/>
  <c r="AI169" i="43"/>
  <c r="AH169" i="43"/>
  <c r="AG169" i="43"/>
  <c r="AF169" i="43"/>
  <c r="AE169" i="43"/>
  <c r="AD169" i="43"/>
  <c r="AC169" i="43"/>
  <c r="AB169" i="43"/>
  <c r="AA169" i="43"/>
  <c r="Z169" i="43"/>
  <c r="Y169" i="43"/>
  <c r="X169" i="43"/>
  <c r="W169" i="43"/>
  <c r="V169" i="43"/>
  <c r="AJ168" i="43"/>
  <c r="AI168" i="43"/>
  <c r="AH168" i="43"/>
  <c r="AG168" i="43"/>
  <c r="AF168" i="43"/>
  <c r="AE168" i="43"/>
  <c r="AD168" i="43"/>
  <c r="AC168" i="43"/>
  <c r="AB168" i="43"/>
  <c r="AA168" i="43"/>
  <c r="Z168" i="43"/>
  <c r="Y168" i="43"/>
  <c r="X168" i="43"/>
  <c r="W168" i="43"/>
  <c r="V168" i="43"/>
  <c r="AJ167" i="43"/>
  <c r="AI167" i="43"/>
  <c r="AH167" i="43"/>
  <c r="AG167" i="43"/>
  <c r="AF167" i="43"/>
  <c r="AE167" i="43"/>
  <c r="AD167" i="43"/>
  <c r="AC167" i="43"/>
  <c r="AB167" i="43"/>
  <c r="AA167" i="43"/>
  <c r="Z167" i="43"/>
  <c r="Y167" i="43"/>
  <c r="X167" i="43"/>
  <c r="W167" i="43"/>
  <c r="V167" i="43"/>
  <c r="AJ166" i="43"/>
  <c r="AI166" i="43"/>
  <c r="AH166" i="43"/>
  <c r="AG166" i="43"/>
  <c r="AF166" i="43"/>
  <c r="AE166" i="43"/>
  <c r="AD166" i="43"/>
  <c r="AC166" i="43"/>
  <c r="AB166" i="43"/>
  <c r="AA166" i="43"/>
  <c r="Z166" i="43"/>
  <c r="Y166" i="43"/>
  <c r="X166" i="43"/>
  <c r="W166" i="43"/>
  <c r="V166" i="43"/>
  <c r="AJ165" i="43"/>
  <c r="AI165" i="43"/>
  <c r="AH165" i="43"/>
  <c r="AG165" i="43"/>
  <c r="AF165" i="43"/>
  <c r="AE165" i="43"/>
  <c r="AD165" i="43"/>
  <c r="AC165" i="43"/>
  <c r="AB165" i="43"/>
  <c r="AA165" i="43"/>
  <c r="Z165" i="43"/>
  <c r="Y165" i="43"/>
  <c r="X165" i="43"/>
  <c r="W165" i="43"/>
  <c r="V165" i="43"/>
  <c r="AJ164" i="43"/>
  <c r="AI164" i="43"/>
  <c r="AH164" i="43"/>
  <c r="AG164" i="43"/>
  <c r="AF164" i="43"/>
  <c r="AE164" i="43"/>
  <c r="AD164" i="43"/>
  <c r="AC164" i="43"/>
  <c r="AB164" i="43"/>
  <c r="AA164" i="43"/>
  <c r="Z164" i="43"/>
  <c r="Y164" i="43"/>
  <c r="X164" i="43"/>
  <c r="W164" i="43"/>
  <c r="V164" i="43"/>
  <c r="AJ163" i="43"/>
  <c r="AI163" i="43"/>
  <c r="AH163" i="43"/>
  <c r="AG163" i="43"/>
  <c r="AF163" i="43"/>
  <c r="AE163" i="43"/>
  <c r="AD163" i="43"/>
  <c r="AC163" i="43"/>
  <c r="AB163" i="43"/>
  <c r="AA163" i="43"/>
  <c r="Z163" i="43"/>
  <c r="Y163" i="43"/>
  <c r="X163" i="43"/>
  <c r="W163" i="43"/>
  <c r="V163" i="43"/>
  <c r="AJ162" i="43"/>
  <c r="AI162" i="43"/>
  <c r="AH162" i="43"/>
  <c r="AG162" i="43"/>
  <c r="AF162" i="43"/>
  <c r="AE162" i="43"/>
  <c r="AD162" i="43"/>
  <c r="AC162" i="43"/>
  <c r="AB162" i="43"/>
  <c r="AA162" i="43"/>
  <c r="Z162" i="43"/>
  <c r="Y162" i="43"/>
  <c r="X162" i="43"/>
  <c r="W162" i="43"/>
  <c r="V162" i="43"/>
  <c r="AJ161" i="43"/>
  <c r="AI161" i="43"/>
  <c r="AH161" i="43"/>
  <c r="AG161" i="43"/>
  <c r="AF161" i="43"/>
  <c r="AE161" i="43"/>
  <c r="AD161" i="43"/>
  <c r="AC161" i="43"/>
  <c r="AB161" i="43"/>
  <c r="AA161" i="43"/>
  <c r="Z161" i="43"/>
  <c r="Y161" i="43"/>
  <c r="X161" i="43"/>
  <c r="W161" i="43"/>
  <c r="V161" i="43"/>
  <c r="AJ160" i="43"/>
  <c r="AI160" i="43"/>
  <c r="AH160" i="43"/>
  <c r="AG160" i="43"/>
  <c r="AF160" i="43"/>
  <c r="AE160" i="43"/>
  <c r="AD160" i="43"/>
  <c r="AC160" i="43"/>
  <c r="AB160" i="43"/>
  <c r="AA160" i="43"/>
  <c r="Z160" i="43"/>
  <c r="Y160" i="43"/>
  <c r="X160" i="43"/>
  <c r="W160" i="43"/>
  <c r="V160" i="43"/>
  <c r="AJ159" i="43"/>
  <c r="AI159" i="43"/>
  <c r="AH159" i="43"/>
  <c r="AG159" i="43"/>
  <c r="AF159" i="43"/>
  <c r="AE159" i="43"/>
  <c r="AD159" i="43"/>
  <c r="AC159" i="43"/>
  <c r="AB159" i="43"/>
  <c r="AA159" i="43"/>
  <c r="Z159" i="43"/>
  <c r="Y159" i="43"/>
  <c r="X159" i="43"/>
  <c r="W159" i="43"/>
  <c r="V159" i="43"/>
  <c r="AJ158" i="43"/>
  <c r="AI158" i="43"/>
  <c r="AH158" i="43"/>
  <c r="AG158" i="43"/>
  <c r="AF158" i="43"/>
  <c r="AE158" i="43"/>
  <c r="AD158" i="43"/>
  <c r="AC158" i="43"/>
  <c r="AB158" i="43"/>
  <c r="AA158" i="43"/>
  <c r="Z158" i="43"/>
  <c r="Y158" i="43"/>
  <c r="X158" i="43"/>
  <c r="W158" i="43"/>
  <c r="V158" i="43"/>
  <c r="AJ157" i="43"/>
  <c r="AI157" i="43"/>
  <c r="AH157" i="43"/>
  <c r="AG157" i="43"/>
  <c r="AF157" i="43"/>
  <c r="AE157" i="43"/>
  <c r="AD157" i="43"/>
  <c r="AC157" i="43"/>
  <c r="AB157" i="43"/>
  <c r="AA157" i="43"/>
  <c r="Z157" i="43"/>
  <c r="Y157" i="43"/>
  <c r="X157" i="43"/>
  <c r="W157" i="43"/>
  <c r="V157" i="43"/>
  <c r="AJ156" i="43"/>
  <c r="AI156" i="43"/>
  <c r="AH156" i="43"/>
  <c r="AG156" i="43"/>
  <c r="AF156" i="43"/>
  <c r="AE156" i="43"/>
  <c r="AD156" i="43"/>
  <c r="AC156" i="43"/>
  <c r="AB156" i="43"/>
  <c r="AA156" i="43"/>
  <c r="Z156" i="43"/>
  <c r="Y156" i="43"/>
  <c r="X156" i="43"/>
  <c r="W156" i="43"/>
  <c r="V156" i="43"/>
  <c r="AJ155" i="43"/>
  <c r="AI155" i="43"/>
  <c r="AH155" i="43"/>
  <c r="AG155" i="43"/>
  <c r="AF155" i="43"/>
  <c r="AE155" i="43"/>
  <c r="AD155" i="43"/>
  <c r="AC155" i="43"/>
  <c r="AB155" i="43"/>
  <c r="AA155" i="43"/>
  <c r="Z155" i="43"/>
  <c r="Y155" i="43"/>
  <c r="X155" i="43"/>
  <c r="W155" i="43"/>
  <c r="V155" i="43"/>
  <c r="AJ154" i="43"/>
  <c r="AI154" i="43"/>
  <c r="AH154" i="43"/>
  <c r="AG154" i="43"/>
  <c r="AF154" i="43"/>
  <c r="AE154" i="43"/>
  <c r="AD154" i="43"/>
  <c r="AC154" i="43"/>
  <c r="AB154" i="43"/>
  <c r="AA154" i="43"/>
  <c r="Z154" i="43"/>
  <c r="Y154" i="43"/>
  <c r="X154" i="43"/>
  <c r="W154" i="43"/>
  <c r="V154" i="43"/>
  <c r="AJ153" i="43"/>
  <c r="AI153" i="43"/>
  <c r="AH153" i="43"/>
  <c r="AG153" i="43"/>
  <c r="AF153" i="43"/>
  <c r="AE153" i="43"/>
  <c r="AD153" i="43"/>
  <c r="AC153" i="43"/>
  <c r="AB153" i="43"/>
  <c r="AA153" i="43"/>
  <c r="Z153" i="43"/>
  <c r="Y153" i="43"/>
  <c r="X153" i="43"/>
  <c r="W153" i="43"/>
  <c r="V153" i="43"/>
  <c r="AJ152" i="43"/>
  <c r="AI152" i="43"/>
  <c r="AH152" i="43"/>
  <c r="AG152" i="43"/>
  <c r="AF152" i="43"/>
  <c r="AE152" i="43"/>
  <c r="AD152" i="43"/>
  <c r="AC152" i="43"/>
  <c r="AB152" i="43"/>
  <c r="AA152" i="43"/>
  <c r="Z152" i="43"/>
  <c r="Y152" i="43"/>
  <c r="X152" i="43"/>
  <c r="W152" i="43"/>
  <c r="V152" i="43"/>
  <c r="AJ151" i="43"/>
  <c r="AI151" i="43"/>
  <c r="AH151" i="43"/>
  <c r="AG151" i="43"/>
  <c r="AF151" i="43"/>
  <c r="AE151" i="43"/>
  <c r="AD151" i="43"/>
  <c r="AC151" i="43"/>
  <c r="AB151" i="43"/>
  <c r="AA151" i="43"/>
  <c r="Z151" i="43"/>
  <c r="Y151" i="43"/>
  <c r="X151" i="43"/>
  <c r="W151" i="43"/>
  <c r="V151" i="43"/>
  <c r="AJ150" i="43"/>
  <c r="AI150" i="43"/>
  <c r="AH150" i="43"/>
  <c r="AG150" i="43"/>
  <c r="AF150" i="43"/>
  <c r="AE150" i="43"/>
  <c r="AD150" i="43"/>
  <c r="AC150" i="43"/>
  <c r="AB150" i="43"/>
  <c r="AA150" i="43"/>
  <c r="Z150" i="43"/>
  <c r="Y150" i="43"/>
  <c r="X150" i="43"/>
  <c r="W150" i="43"/>
  <c r="V150" i="43"/>
  <c r="AJ149" i="43"/>
  <c r="AI149" i="43"/>
  <c r="AH149" i="43"/>
  <c r="AG149" i="43"/>
  <c r="AF149" i="43"/>
  <c r="AE149" i="43"/>
  <c r="AD149" i="43"/>
  <c r="AC149" i="43"/>
  <c r="AB149" i="43"/>
  <c r="AA149" i="43"/>
  <c r="Z149" i="43"/>
  <c r="Y149" i="43"/>
  <c r="X149" i="43"/>
  <c r="W149" i="43"/>
  <c r="V149" i="43"/>
  <c r="AJ148" i="43"/>
  <c r="AI148" i="43"/>
  <c r="AH148" i="43"/>
  <c r="AG148" i="43"/>
  <c r="AF148" i="43"/>
  <c r="AE148" i="43"/>
  <c r="AD148" i="43"/>
  <c r="AC148" i="43"/>
  <c r="AB148" i="43"/>
  <c r="AA148" i="43"/>
  <c r="Z148" i="43"/>
  <c r="Y148" i="43"/>
  <c r="X148" i="43"/>
  <c r="W148" i="43"/>
  <c r="V148" i="43"/>
  <c r="AJ147" i="43"/>
  <c r="AI147" i="43"/>
  <c r="AH147" i="43"/>
  <c r="AG147" i="43"/>
  <c r="AF147" i="43"/>
  <c r="AE147" i="43"/>
  <c r="AD147" i="43"/>
  <c r="AC147" i="43"/>
  <c r="AB147" i="43"/>
  <c r="AA147" i="43"/>
  <c r="Z147" i="43"/>
  <c r="Y147" i="43"/>
  <c r="X147" i="43"/>
  <c r="W147" i="43"/>
  <c r="V147" i="43"/>
  <c r="AJ146" i="43"/>
  <c r="AI146" i="43"/>
  <c r="AH146" i="43"/>
  <c r="AG146" i="43"/>
  <c r="AF146" i="43"/>
  <c r="AE146" i="43"/>
  <c r="AD146" i="43"/>
  <c r="AC146" i="43"/>
  <c r="AB146" i="43"/>
  <c r="AA146" i="43"/>
  <c r="Z146" i="43"/>
  <c r="Y146" i="43"/>
  <c r="X146" i="43"/>
  <c r="W146" i="43"/>
  <c r="V146" i="43"/>
  <c r="AJ145" i="43"/>
  <c r="AI145" i="43"/>
  <c r="AH145" i="43"/>
  <c r="AG145" i="43"/>
  <c r="AF145" i="43"/>
  <c r="AE145" i="43"/>
  <c r="AD145" i="43"/>
  <c r="AC145" i="43"/>
  <c r="AB145" i="43"/>
  <c r="AA145" i="43"/>
  <c r="Z145" i="43"/>
  <c r="Y145" i="43"/>
  <c r="X145" i="43"/>
  <c r="W145" i="43"/>
  <c r="V145" i="43"/>
  <c r="AJ144" i="43"/>
  <c r="AI144" i="43"/>
  <c r="AH144" i="43"/>
  <c r="AG144" i="43"/>
  <c r="AF144" i="43"/>
  <c r="AE144" i="43"/>
  <c r="AD144" i="43"/>
  <c r="AC144" i="43"/>
  <c r="AB144" i="43"/>
  <c r="AA144" i="43"/>
  <c r="Z144" i="43"/>
  <c r="Y144" i="43"/>
  <c r="X144" i="43"/>
  <c r="W144" i="43"/>
  <c r="V144" i="43"/>
  <c r="AJ143" i="43"/>
  <c r="AI143" i="43"/>
  <c r="AH143" i="43"/>
  <c r="AG143" i="43"/>
  <c r="AF143" i="43"/>
  <c r="AE143" i="43"/>
  <c r="AD143" i="43"/>
  <c r="AC143" i="43"/>
  <c r="AB143" i="43"/>
  <c r="AA143" i="43"/>
  <c r="Z143" i="43"/>
  <c r="Y143" i="43"/>
  <c r="X143" i="43"/>
  <c r="W143" i="43"/>
  <c r="V143" i="43"/>
  <c r="AJ142" i="43"/>
  <c r="AI142" i="43"/>
  <c r="AH142" i="43"/>
  <c r="AG142" i="43"/>
  <c r="AF142" i="43"/>
  <c r="AE142" i="43"/>
  <c r="AD142" i="43"/>
  <c r="AC142" i="43"/>
  <c r="AB142" i="43"/>
  <c r="AA142" i="43"/>
  <c r="Z142" i="43"/>
  <c r="Y142" i="43"/>
  <c r="X142" i="43"/>
  <c r="W142" i="43"/>
  <c r="V142" i="43"/>
  <c r="AJ141" i="43"/>
  <c r="AI141" i="43"/>
  <c r="AH141" i="43"/>
  <c r="AG141" i="43"/>
  <c r="AF141" i="43"/>
  <c r="AE141" i="43"/>
  <c r="AD141" i="43"/>
  <c r="AC141" i="43"/>
  <c r="AB141" i="43"/>
  <c r="AA141" i="43"/>
  <c r="Z141" i="43"/>
  <c r="Y141" i="43"/>
  <c r="X141" i="43"/>
  <c r="W141" i="43"/>
  <c r="V141" i="43"/>
  <c r="AJ140" i="43"/>
  <c r="AI140" i="43"/>
  <c r="AH140" i="43"/>
  <c r="AG140" i="43"/>
  <c r="AF140" i="43"/>
  <c r="AE140" i="43"/>
  <c r="AD140" i="43"/>
  <c r="AC140" i="43"/>
  <c r="AB140" i="43"/>
  <c r="AA140" i="43"/>
  <c r="Z140" i="43"/>
  <c r="Y140" i="43"/>
  <c r="X140" i="43"/>
  <c r="W140" i="43"/>
  <c r="V140" i="43"/>
  <c r="AJ139" i="43"/>
  <c r="AI139" i="43"/>
  <c r="AH139" i="43"/>
  <c r="AG139" i="43"/>
  <c r="AF139" i="43"/>
  <c r="AE139" i="43"/>
  <c r="AD139" i="43"/>
  <c r="AC139" i="43"/>
  <c r="AB139" i="43"/>
  <c r="AA139" i="43"/>
  <c r="Z139" i="43"/>
  <c r="Y139" i="43"/>
  <c r="X139" i="43"/>
  <c r="W139" i="43"/>
  <c r="V139" i="43"/>
  <c r="AJ138" i="43"/>
  <c r="AI138" i="43"/>
  <c r="AH138" i="43"/>
  <c r="AG138" i="43"/>
  <c r="AF138" i="43"/>
  <c r="AE138" i="43"/>
  <c r="AD138" i="43"/>
  <c r="AC138" i="43"/>
  <c r="AB138" i="43"/>
  <c r="AA138" i="43"/>
  <c r="Z138" i="43"/>
  <c r="Y138" i="43"/>
  <c r="X138" i="43"/>
  <c r="W138" i="43"/>
  <c r="V138" i="43"/>
  <c r="AJ137" i="43"/>
  <c r="AI137" i="43"/>
  <c r="AH137" i="43"/>
  <c r="AG137" i="43"/>
  <c r="AF137" i="43"/>
  <c r="AE137" i="43"/>
  <c r="AD137" i="43"/>
  <c r="AC137" i="43"/>
  <c r="AB137" i="43"/>
  <c r="AA137" i="43"/>
  <c r="Z137" i="43"/>
  <c r="Y137" i="43"/>
  <c r="X137" i="43"/>
  <c r="W137" i="43"/>
  <c r="V137" i="43"/>
  <c r="AJ136" i="43"/>
  <c r="AI136" i="43"/>
  <c r="AH136" i="43"/>
  <c r="AG136" i="43"/>
  <c r="AF136" i="43"/>
  <c r="AE136" i="43"/>
  <c r="AD136" i="43"/>
  <c r="AC136" i="43"/>
  <c r="AB136" i="43"/>
  <c r="AA136" i="43"/>
  <c r="Z136" i="43"/>
  <c r="Y136" i="43"/>
  <c r="X136" i="43"/>
  <c r="W136" i="43"/>
  <c r="V136" i="43"/>
  <c r="AJ135" i="43"/>
  <c r="AI135" i="43"/>
  <c r="AH135" i="43"/>
  <c r="AG135" i="43"/>
  <c r="AF135" i="43"/>
  <c r="AE135" i="43"/>
  <c r="AD135" i="43"/>
  <c r="AC135" i="43"/>
  <c r="AB135" i="43"/>
  <c r="AA135" i="43"/>
  <c r="Z135" i="43"/>
  <c r="Y135" i="43"/>
  <c r="X135" i="43"/>
  <c r="W135" i="43"/>
  <c r="V135" i="43"/>
  <c r="AJ134" i="43"/>
  <c r="AI134" i="43"/>
  <c r="AH134" i="43"/>
  <c r="AG134" i="43"/>
  <c r="AF134" i="43"/>
  <c r="AE134" i="43"/>
  <c r="AD134" i="43"/>
  <c r="AC134" i="43"/>
  <c r="AB134" i="43"/>
  <c r="AA134" i="43"/>
  <c r="Z134" i="43"/>
  <c r="Y134" i="43"/>
  <c r="X134" i="43"/>
  <c r="W134" i="43"/>
  <c r="V134" i="43"/>
  <c r="AJ133" i="43"/>
  <c r="AI133" i="43"/>
  <c r="AH133" i="43"/>
  <c r="AG133" i="43"/>
  <c r="AF133" i="43"/>
  <c r="AE133" i="43"/>
  <c r="AD133" i="43"/>
  <c r="AC133" i="43"/>
  <c r="AB133" i="43"/>
  <c r="AA133" i="43"/>
  <c r="Z133" i="43"/>
  <c r="Y133" i="43"/>
  <c r="X133" i="43"/>
  <c r="W133" i="43"/>
  <c r="V133" i="43"/>
  <c r="AJ132" i="43"/>
  <c r="AI132" i="43"/>
  <c r="AH132" i="43"/>
  <c r="AG132" i="43"/>
  <c r="AF132" i="43"/>
  <c r="AE132" i="43"/>
  <c r="AD132" i="43"/>
  <c r="AC132" i="43"/>
  <c r="AB132" i="43"/>
  <c r="AA132" i="43"/>
  <c r="Z132" i="43"/>
  <c r="Y132" i="43"/>
  <c r="X132" i="43"/>
  <c r="W132" i="43"/>
  <c r="V132" i="43"/>
  <c r="AJ131" i="43"/>
  <c r="AI131" i="43"/>
  <c r="AH131" i="43"/>
  <c r="AG131" i="43"/>
  <c r="AF131" i="43"/>
  <c r="AE131" i="43"/>
  <c r="AD131" i="43"/>
  <c r="AC131" i="43"/>
  <c r="AB131" i="43"/>
  <c r="AA131" i="43"/>
  <c r="Z131" i="43"/>
  <c r="Y131" i="43"/>
  <c r="X131" i="43"/>
  <c r="W131" i="43"/>
  <c r="V131" i="43"/>
  <c r="AJ130" i="43"/>
  <c r="AI130" i="43"/>
  <c r="AH130" i="43"/>
  <c r="AG130" i="43"/>
  <c r="AF130" i="43"/>
  <c r="AE130" i="43"/>
  <c r="AD130" i="43"/>
  <c r="AC130" i="43"/>
  <c r="AB130" i="43"/>
  <c r="AA130" i="43"/>
  <c r="Z130" i="43"/>
  <c r="Y130" i="43"/>
  <c r="X130" i="43"/>
  <c r="W130" i="43"/>
  <c r="V130" i="43"/>
  <c r="AJ129" i="43"/>
  <c r="AI129" i="43"/>
  <c r="AH129" i="43"/>
  <c r="AG129" i="43"/>
  <c r="AF129" i="43"/>
  <c r="AE129" i="43"/>
  <c r="AD129" i="43"/>
  <c r="AC129" i="43"/>
  <c r="AB129" i="43"/>
  <c r="AA129" i="43"/>
  <c r="Z129" i="43"/>
  <c r="Y129" i="43"/>
  <c r="X129" i="43"/>
  <c r="W129" i="43"/>
  <c r="V129" i="43"/>
  <c r="AJ128" i="43"/>
  <c r="AI128" i="43"/>
  <c r="AH128" i="43"/>
  <c r="AG128" i="43"/>
  <c r="AF128" i="43"/>
  <c r="AE128" i="43"/>
  <c r="AD128" i="43"/>
  <c r="AC128" i="43"/>
  <c r="AB128" i="43"/>
  <c r="AA128" i="43"/>
  <c r="Z128" i="43"/>
  <c r="Y128" i="43"/>
  <c r="X128" i="43"/>
  <c r="W128" i="43"/>
  <c r="V128" i="43"/>
  <c r="AJ127" i="43"/>
  <c r="AI127" i="43"/>
  <c r="AH127" i="43"/>
  <c r="AG127" i="43"/>
  <c r="AF127" i="43"/>
  <c r="AE127" i="43"/>
  <c r="AD127" i="43"/>
  <c r="AC127" i="43"/>
  <c r="AB127" i="43"/>
  <c r="AA127" i="43"/>
  <c r="Z127" i="43"/>
  <c r="Y127" i="43"/>
  <c r="X127" i="43"/>
  <c r="W127" i="43"/>
  <c r="V127" i="43"/>
  <c r="AJ126" i="43"/>
  <c r="AI126" i="43"/>
  <c r="AH126" i="43"/>
  <c r="AG126" i="43"/>
  <c r="AF126" i="43"/>
  <c r="AE126" i="43"/>
  <c r="AD126" i="43"/>
  <c r="AC126" i="43"/>
  <c r="AB126" i="43"/>
  <c r="AA126" i="43"/>
  <c r="Z126" i="43"/>
  <c r="Y126" i="43"/>
  <c r="X126" i="43"/>
  <c r="W126" i="43"/>
  <c r="V126" i="43"/>
  <c r="AJ125" i="43"/>
  <c r="AI125" i="43"/>
  <c r="AH125" i="43"/>
  <c r="AG125" i="43"/>
  <c r="AF125" i="43"/>
  <c r="AE125" i="43"/>
  <c r="AD125" i="43"/>
  <c r="AC125" i="43"/>
  <c r="AB125" i="43"/>
  <c r="AA125" i="43"/>
  <c r="Z125" i="43"/>
  <c r="Y125" i="43"/>
  <c r="X125" i="43"/>
  <c r="W125" i="43"/>
  <c r="V125" i="43"/>
  <c r="AJ124" i="43"/>
  <c r="AI124" i="43"/>
  <c r="AH124" i="43"/>
  <c r="AG124" i="43"/>
  <c r="AF124" i="43"/>
  <c r="AE124" i="43"/>
  <c r="AD124" i="43"/>
  <c r="AC124" i="43"/>
  <c r="AB124" i="43"/>
  <c r="AA124" i="43"/>
  <c r="Z124" i="43"/>
  <c r="Y124" i="43"/>
  <c r="X124" i="43"/>
  <c r="W124" i="43"/>
  <c r="V124" i="43"/>
  <c r="AJ123" i="43"/>
  <c r="AI123" i="43"/>
  <c r="AH123" i="43"/>
  <c r="AG123" i="43"/>
  <c r="AF123" i="43"/>
  <c r="AE123" i="43"/>
  <c r="AD123" i="43"/>
  <c r="AC123" i="43"/>
  <c r="AB123" i="43"/>
  <c r="AA123" i="43"/>
  <c r="Z123" i="43"/>
  <c r="Y123" i="43"/>
  <c r="X123" i="43"/>
  <c r="W123" i="43"/>
  <c r="V123" i="43"/>
  <c r="AJ122" i="43"/>
  <c r="AI122" i="43"/>
  <c r="AH122" i="43"/>
  <c r="AG122" i="43"/>
  <c r="AF122" i="43"/>
  <c r="AE122" i="43"/>
  <c r="AD122" i="43"/>
  <c r="AC122" i="43"/>
  <c r="AB122" i="43"/>
  <c r="AA122" i="43"/>
  <c r="Z122" i="43"/>
  <c r="Y122" i="43"/>
  <c r="X122" i="43"/>
  <c r="W122" i="43"/>
  <c r="V122" i="43"/>
  <c r="AJ121" i="43"/>
  <c r="AI121" i="43"/>
  <c r="AH121" i="43"/>
  <c r="AG121" i="43"/>
  <c r="AF121" i="43"/>
  <c r="AE121" i="43"/>
  <c r="AD121" i="43"/>
  <c r="AC121" i="43"/>
  <c r="AB121" i="43"/>
  <c r="AA121" i="43"/>
  <c r="Z121" i="43"/>
  <c r="Y121" i="43"/>
  <c r="X121" i="43"/>
  <c r="W121" i="43"/>
  <c r="V121" i="43"/>
  <c r="AJ120" i="43"/>
  <c r="AI120" i="43"/>
  <c r="AH120" i="43"/>
  <c r="AG120" i="43"/>
  <c r="AF120" i="43"/>
  <c r="AE120" i="43"/>
  <c r="AD120" i="43"/>
  <c r="AC120" i="43"/>
  <c r="AB120" i="43"/>
  <c r="AA120" i="43"/>
  <c r="Z120" i="43"/>
  <c r="Y120" i="43"/>
  <c r="X120" i="43"/>
  <c r="W120" i="43"/>
  <c r="V120" i="43"/>
  <c r="AJ119" i="43"/>
  <c r="AI119" i="43"/>
  <c r="AH119" i="43"/>
  <c r="AG119" i="43"/>
  <c r="AF119" i="43"/>
  <c r="AE119" i="43"/>
  <c r="AD119" i="43"/>
  <c r="AC119" i="43"/>
  <c r="AB119" i="43"/>
  <c r="AA119" i="43"/>
  <c r="Z119" i="43"/>
  <c r="Y119" i="43"/>
  <c r="X119" i="43"/>
  <c r="W119" i="43"/>
  <c r="V119" i="43"/>
  <c r="AJ118" i="43"/>
  <c r="AI118" i="43"/>
  <c r="AH118" i="43"/>
  <c r="AG118" i="43"/>
  <c r="AF118" i="43"/>
  <c r="AE118" i="43"/>
  <c r="AD118" i="43"/>
  <c r="AC118" i="43"/>
  <c r="AB118" i="43"/>
  <c r="AA118" i="43"/>
  <c r="Z118" i="43"/>
  <c r="Y118" i="43"/>
  <c r="X118" i="43"/>
  <c r="W118" i="43"/>
  <c r="V118" i="43"/>
  <c r="AJ117" i="43"/>
  <c r="AI117" i="43"/>
  <c r="AH117" i="43"/>
  <c r="AG117" i="43"/>
  <c r="AF117" i="43"/>
  <c r="AE117" i="43"/>
  <c r="AD117" i="43"/>
  <c r="AC117" i="43"/>
  <c r="AB117" i="43"/>
  <c r="AA117" i="43"/>
  <c r="Z117" i="43"/>
  <c r="Y117" i="43"/>
  <c r="X117" i="43"/>
  <c r="W117" i="43"/>
  <c r="V117" i="43"/>
  <c r="AJ116" i="43"/>
  <c r="AI116" i="43"/>
  <c r="AH116" i="43"/>
  <c r="AG116" i="43"/>
  <c r="AF116" i="43"/>
  <c r="AE116" i="43"/>
  <c r="AD116" i="43"/>
  <c r="AC116" i="43"/>
  <c r="AB116" i="43"/>
  <c r="AA116" i="43"/>
  <c r="Z116" i="43"/>
  <c r="Y116" i="43"/>
  <c r="X116" i="43"/>
  <c r="W116" i="43"/>
  <c r="V116" i="43"/>
  <c r="AJ115" i="43"/>
  <c r="AI115" i="43"/>
  <c r="AH115" i="43"/>
  <c r="AG115" i="43"/>
  <c r="AF115" i="43"/>
  <c r="AE115" i="43"/>
  <c r="AD115" i="43"/>
  <c r="AC115" i="43"/>
  <c r="AB115" i="43"/>
  <c r="AA115" i="43"/>
  <c r="Z115" i="43"/>
  <c r="Y115" i="43"/>
  <c r="X115" i="43"/>
  <c r="W115" i="43"/>
  <c r="V115" i="43"/>
  <c r="AJ114" i="43"/>
  <c r="AI114" i="43"/>
  <c r="AH114" i="43"/>
  <c r="AG114" i="43"/>
  <c r="AF114" i="43"/>
  <c r="AE114" i="43"/>
  <c r="AD114" i="43"/>
  <c r="AC114" i="43"/>
  <c r="AB114" i="43"/>
  <c r="AA114" i="43"/>
  <c r="Z114" i="43"/>
  <c r="Y114" i="43"/>
  <c r="X114" i="43"/>
  <c r="W114" i="43"/>
  <c r="V114" i="43"/>
  <c r="AJ113" i="43"/>
  <c r="AI113" i="43"/>
  <c r="AH113" i="43"/>
  <c r="AG113" i="43"/>
  <c r="AF113" i="43"/>
  <c r="AE113" i="43"/>
  <c r="AD113" i="43"/>
  <c r="AC113" i="43"/>
  <c r="AB113" i="43"/>
  <c r="AA113" i="43"/>
  <c r="Z113" i="43"/>
  <c r="Y113" i="43"/>
  <c r="X113" i="43"/>
  <c r="W113" i="43"/>
  <c r="V113" i="43"/>
  <c r="AJ112" i="43"/>
  <c r="AI112" i="43"/>
  <c r="AH112" i="43"/>
  <c r="AG112" i="43"/>
  <c r="AF112" i="43"/>
  <c r="AE112" i="43"/>
  <c r="AD112" i="43"/>
  <c r="AC112" i="43"/>
  <c r="AB112" i="43"/>
  <c r="AA112" i="43"/>
  <c r="Z112" i="43"/>
  <c r="Y112" i="43"/>
  <c r="X112" i="43"/>
  <c r="W112" i="43"/>
  <c r="V112" i="43"/>
  <c r="AJ111" i="43"/>
  <c r="AI111" i="43"/>
  <c r="AH111" i="43"/>
  <c r="AG111" i="43"/>
  <c r="AF111" i="43"/>
  <c r="AE111" i="43"/>
  <c r="AD111" i="43"/>
  <c r="AC111" i="43"/>
  <c r="AB111" i="43"/>
  <c r="AA111" i="43"/>
  <c r="Z111" i="43"/>
  <c r="Y111" i="43"/>
  <c r="X111" i="43"/>
  <c r="W111" i="43"/>
  <c r="V111" i="43"/>
  <c r="AJ110" i="43"/>
  <c r="AI110" i="43"/>
  <c r="AH110" i="43"/>
  <c r="AG110" i="43"/>
  <c r="AF110" i="43"/>
  <c r="AE110" i="43"/>
  <c r="AD110" i="43"/>
  <c r="AC110" i="43"/>
  <c r="AB110" i="43"/>
  <c r="AA110" i="43"/>
  <c r="Z110" i="43"/>
  <c r="Y110" i="43"/>
  <c r="X110" i="43"/>
  <c r="W110" i="43"/>
  <c r="V110" i="43"/>
  <c r="AJ109" i="43"/>
  <c r="AI109" i="43"/>
  <c r="AH109" i="43"/>
  <c r="AG109" i="43"/>
  <c r="AF109" i="43"/>
  <c r="AE109" i="43"/>
  <c r="AD109" i="43"/>
  <c r="AC109" i="43"/>
  <c r="AB109" i="43"/>
  <c r="AA109" i="43"/>
  <c r="Z109" i="43"/>
  <c r="Y109" i="43"/>
  <c r="X109" i="43"/>
  <c r="W109" i="43"/>
  <c r="V109" i="43"/>
  <c r="AJ108" i="43"/>
  <c r="AI108" i="43"/>
  <c r="AH108" i="43"/>
  <c r="AG108" i="43"/>
  <c r="AF108" i="43"/>
  <c r="AE108" i="43"/>
  <c r="AD108" i="43"/>
  <c r="AC108" i="43"/>
  <c r="AB108" i="43"/>
  <c r="AA108" i="43"/>
  <c r="Z108" i="43"/>
  <c r="Y108" i="43"/>
  <c r="X108" i="43"/>
  <c r="W108" i="43"/>
  <c r="V108" i="43"/>
  <c r="AJ107" i="43"/>
  <c r="AI107" i="43"/>
  <c r="AH107" i="43"/>
  <c r="AG107" i="43"/>
  <c r="AF107" i="43"/>
  <c r="AE107" i="43"/>
  <c r="AD107" i="43"/>
  <c r="AC107" i="43"/>
  <c r="AB107" i="43"/>
  <c r="AA107" i="43"/>
  <c r="Z107" i="43"/>
  <c r="Y107" i="43"/>
  <c r="X107" i="43"/>
  <c r="W107" i="43"/>
  <c r="V107" i="43"/>
  <c r="AJ106" i="43"/>
  <c r="AI106" i="43"/>
  <c r="AH106" i="43"/>
  <c r="AG106" i="43"/>
  <c r="AF106" i="43"/>
  <c r="AE106" i="43"/>
  <c r="AD106" i="43"/>
  <c r="AC106" i="43"/>
  <c r="AB106" i="43"/>
  <c r="AA106" i="43"/>
  <c r="Z106" i="43"/>
  <c r="Y106" i="43"/>
  <c r="X106" i="43"/>
  <c r="W106" i="43"/>
  <c r="V106" i="43"/>
  <c r="AJ105" i="43"/>
  <c r="AI105" i="43"/>
  <c r="AH105" i="43"/>
  <c r="AG105" i="43"/>
  <c r="AF105" i="43"/>
  <c r="AE105" i="43"/>
  <c r="AD105" i="43"/>
  <c r="AC105" i="43"/>
  <c r="AB105" i="43"/>
  <c r="AA105" i="43"/>
  <c r="Z105" i="43"/>
  <c r="Y105" i="43"/>
  <c r="X105" i="43"/>
  <c r="W105" i="43"/>
  <c r="V105" i="43"/>
  <c r="AJ104" i="43"/>
  <c r="AI104" i="43"/>
  <c r="AH104" i="43"/>
  <c r="AG104" i="43"/>
  <c r="AF104" i="43"/>
  <c r="AE104" i="43"/>
  <c r="AD104" i="43"/>
  <c r="AC104" i="43"/>
  <c r="AB104" i="43"/>
  <c r="AA104" i="43"/>
  <c r="Z104" i="43"/>
  <c r="Y104" i="43"/>
  <c r="X104" i="43"/>
  <c r="W104" i="43"/>
  <c r="V104" i="43"/>
  <c r="AJ103" i="43"/>
  <c r="AI103" i="43"/>
  <c r="AH103" i="43"/>
  <c r="AG103" i="43"/>
  <c r="AF103" i="43"/>
  <c r="AE103" i="43"/>
  <c r="AD103" i="43"/>
  <c r="AC103" i="43"/>
  <c r="AB103" i="43"/>
  <c r="AA103" i="43"/>
  <c r="Z103" i="43"/>
  <c r="Y103" i="43"/>
  <c r="X103" i="43"/>
  <c r="W103" i="43"/>
  <c r="V103" i="43"/>
  <c r="AJ102" i="43"/>
  <c r="AI102" i="43"/>
  <c r="AH102" i="43"/>
  <c r="AG102" i="43"/>
  <c r="AF102" i="43"/>
  <c r="AE102" i="43"/>
  <c r="AD102" i="43"/>
  <c r="AC102" i="43"/>
  <c r="AB102" i="43"/>
  <c r="AA102" i="43"/>
  <c r="Z102" i="43"/>
  <c r="Y102" i="43"/>
  <c r="X102" i="43"/>
  <c r="W102" i="43"/>
  <c r="V102" i="43"/>
  <c r="AJ101" i="43"/>
  <c r="AI101" i="43"/>
  <c r="AH101" i="43"/>
  <c r="AG101" i="43"/>
  <c r="AF101" i="43"/>
  <c r="AE101" i="43"/>
  <c r="AD101" i="43"/>
  <c r="AC101" i="43"/>
  <c r="AB101" i="43"/>
  <c r="AA101" i="43"/>
  <c r="Z101" i="43"/>
  <c r="Y101" i="43"/>
  <c r="X101" i="43"/>
  <c r="W101" i="43"/>
  <c r="V101" i="43"/>
  <c r="AJ100" i="43"/>
  <c r="AI100" i="43"/>
  <c r="AH100" i="43"/>
  <c r="AG100" i="43"/>
  <c r="AF100" i="43"/>
  <c r="AE100" i="43"/>
  <c r="AD100" i="43"/>
  <c r="AC100" i="43"/>
  <c r="AB100" i="43"/>
  <c r="AA100" i="43"/>
  <c r="Z100" i="43"/>
  <c r="Y100" i="43"/>
  <c r="X100" i="43"/>
  <c r="W100" i="43"/>
  <c r="V100" i="43"/>
  <c r="AJ99" i="43"/>
  <c r="AI99" i="43"/>
  <c r="AH99" i="43"/>
  <c r="AG99" i="43"/>
  <c r="AF99" i="43"/>
  <c r="AE99" i="43"/>
  <c r="AD99" i="43"/>
  <c r="AC99" i="43"/>
  <c r="AB99" i="43"/>
  <c r="AA99" i="43"/>
  <c r="Z99" i="43"/>
  <c r="Y99" i="43"/>
  <c r="X99" i="43"/>
  <c r="W99" i="43"/>
  <c r="V99" i="43"/>
  <c r="AJ98" i="43"/>
  <c r="AI98" i="43"/>
  <c r="AH98" i="43"/>
  <c r="AG98" i="43"/>
  <c r="AF98" i="43"/>
  <c r="AE98" i="43"/>
  <c r="AD98" i="43"/>
  <c r="AC98" i="43"/>
  <c r="AB98" i="43"/>
  <c r="AA98" i="43"/>
  <c r="Z98" i="43"/>
  <c r="Y98" i="43"/>
  <c r="X98" i="43"/>
  <c r="W98" i="43"/>
  <c r="V98" i="43"/>
  <c r="AJ97" i="43"/>
  <c r="AI97" i="43"/>
  <c r="AH97" i="43"/>
  <c r="AG97" i="43"/>
  <c r="AF97" i="43"/>
  <c r="AE97" i="43"/>
  <c r="AD97" i="43"/>
  <c r="AC97" i="43"/>
  <c r="AB97" i="43"/>
  <c r="AA97" i="43"/>
  <c r="Z97" i="43"/>
  <c r="Y97" i="43"/>
  <c r="X97" i="43"/>
  <c r="W97" i="43"/>
  <c r="V97" i="43"/>
  <c r="AJ96" i="43"/>
  <c r="AI96" i="43"/>
  <c r="AH96" i="43"/>
  <c r="AG96" i="43"/>
  <c r="AF96" i="43"/>
  <c r="AE96" i="43"/>
  <c r="AD96" i="43"/>
  <c r="AC96" i="43"/>
  <c r="AB96" i="43"/>
  <c r="AA96" i="43"/>
  <c r="Z96" i="43"/>
  <c r="Y96" i="43"/>
  <c r="X96" i="43"/>
  <c r="W96" i="43"/>
  <c r="V96" i="43"/>
  <c r="AJ95" i="43"/>
  <c r="AI95" i="43"/>
  <c r="AH95" i="43"/>
  <c r="AG95" i="43"/>
  <c r="AF95" i="43"/>
  <c r="AE95" i="43"/>
  <c r="AD95" i="43"/>
  <c r="AC95" i="43"/>
  <c r="AB95" i="43"/>
  <c r="AA95" i="43"/>
  <c r="Z95" i="43"/>
  <c r="Y95" i="43"/>
  <c r="X95" i="43"/>
  <c r="W95" i="43"/>
  <c r="V95" i="43"/>
  <c r="AJ94" i="43"/>
  <c r="AI94" i="43"/>
  <c r="AH94" i="43"/>
  <c r="AG94" i="43"/>
  <c r="AF94" i="43"/>
  <c r="AE94" i="43"/>
  <c r="AD94" i="43"/>
  <c r="AC94" i="43"/>
  <c r="AB94" i="43"/>
  <c r="AA94" i="43"/>
  <c r="Z94" i="43"/>
  <c r="Y94" i="43"/>
  <c r="X94" i="43"/>
  <c r="W94" i="43"/>
  <c r="V94" i="43"/>
  <c r="AJ93" i="43"/>
  <c r="AI93" i="43"/>
  <c r="AH93" i="43"/>
  <c r="AG93" i="43"/>
  <c r="AF93" i="43"/>
  <c r="AE93" i="43"/>
  <c r="AD93" i="43"/>
  <c r="AC93" i="43"/>
  <c r="AB93" i="43"/>
  <c r="AA93" i="43"/>
  <c r="Z93" i="43"/>
  <c r="Y93" i="43"/>
  <c r="X93" i="43"/>
  <c r="W93" i="43"/>
  <c r="V93" i="43"/>
  <c r="AJ92" i="43"/>
  <c r="AI92" i="43"/>
  <c r="AH92" i="43"/>
  <c r="AG92" i="43"/>
  <c r="AF92" i="43"/>
  <c r="AE92" i="43"/>
  <c r="AD92" i="43"/>
  <c r="AC92" i="43"/>
  <c r="AB92" i="43"/>
  <c r="AA92" i="43"/>
  <c r="Z92" i="43"/>
  <c r="Y92" i="43"/>
  <c r="X92" i="43"/>
  <c r="W92" i="43"/>
  <c r="V92" i="43"/>
  <c r="AJ91" i="43"/>
  <c r="AI91" i="43"/>
  <c r="AH91" i="43"/>
  <c r="AG91" i="43"/>
  <c r="AF91" i="43"/>
  <c r="AE91" i="43"/>
  <c r="AD91" i="43"/>
  <c r="AC91" i="43"/>
  <c r="AB91" i="43"/>
  <c r="AA91" i="43"/>
  <c r="Z91" i="43"/>
  <c r="Y91" i="43"/>
  <c r="X91" i="43"/>
  <c r="W91" i="43"/>
  <c r="V91" i="43"/>
  <c r="AJ90" i="43"/>
  <c r="AI90" i="43"/>
  <c r="AH90" i="43"/>
  <c r="AG90" i="43"/>
  <c r="AF90" i="43"/>
  <c r="AE90" i="43"/>
  <c r="AD90" i="43"/>
  <c r="AC90" i="43"/>
  <c r="AB90" i="43"/>
  <c r="AA90" i="43"/>
  <c r="Z90" i="43"/>
  <c r="Y90" i="43"/>
  <c r="X90" i="43"/>
  <c r="W90" i="43"/>
  <c r="V90" i="43"/>
  <c r="AJ89" i="43"/>
  <c r="AI89" i="43"/>
  <c r="AH89" i="43"/>
  <c r="AG89" i="43"/>
  <c r="AF89" i="43"/>
  <c r="AE89" i="43"/>
  <c r="AD89" i="43"/>
  <c r="AC89" i="43"/>
  <c r="AB89" i="43"/>
  <c r="AA89" i="43"/>
  <c r="Z89" i="43"/>
  <c r="Y89" i="43"/>
  <c r="X89" i="43"/>
  <c r="W89" i="43"/>
  <c r="V89" i="43"/>
  <c r="AJ88" i="43"/>
  <c r="AI88" i="43"/>
  <c r="AH88" i="43"/>
  <c r="AG88" i="43"/>
  <c r="AF88" i="43"/>
  <c r="AE88" i="43"/>
  <c r="AD88" i="43"/>
  <c r="AC88" i="43"/>
  <c r="AB88" i="43"/>
  <c r="AA88" i="43"/>
  <c r="Z88" i="43"/>
  <c r="Y88" i="43"/>
  <c r="X88" i="43"/>
  <c r="W88" i="43"/>
  <c r="V88" i="43"/>
  <c r="AJ87" i="43"/>
  <c r="AI87" i="43"/>
  <c r="AH87" i="43"/>
  <c r="AG87" i="43"/>
  <c r="AF87" i="43"/>
  <c r="AE87" i="43"/>
  <c r="AD87" i="43"/>
  <c r="AC87" i="43"/>
  <c r="AB87" i="43"/>
  <c r="AA87" i="43"/>
  <c r="Z87" i="43"/>
  <c r="Y87" i="43"/>
  <c r="X87" i="43"/>
  <c r="W87" i="43"/>
  <c r="V87" i="43"/>
  <c r="AJ86" i="43"/>
  <c r="AI86" i="43"/>
  <c r="AH86" i="43"/>
  <c r="AG86" i="43"/>
  <c r="AF86" i="43"/>
  <c r="AE86" i="43"/>
  <c r="AD86" i="43"/>
  <c r="AC86" i="43"/>
  <c r="AB86" i="43"/>
  <c r="AA86" i="43"/>
  <c r="Z86" i="43"/>
  <c r="Y86" i="43"/>
  <c r="X86" i="43"/>
  <c r="W86" i="43"/>
  <c r="V86" i="43"/>
  <c r="AJ85" i="43"/>
  <c r="AI85" i="43"/>
  <c r="AH85" i="43"/>
  <c r="AG85" i="43"/>
  <c r="AF85" i="43"/>
  <c r="AE85" i="43"/>
  <c r="AD85" i="43"/>
  <c r="AC85" i="43"/>
  <c r="AB85" i="43"/>
  <c r="AA85" i="43"/>
  <c r="Z85" i="43"/>
  <c r="Y85" i="43"/>
  <c r="X85" i="43"/>
  <c r="W85" i="43"/>
  <c r="V85" i="43"/>
  <c r="AJ84" i="43"/>
  <c r="AI84" i="43"/>
  <c r="AH84" i="43"/>
  <c r="AG84" i="43"/>
  <c r="AF84" i="43"/>
  <c r="AE84" i="43"/>
  <c r="AD84" i="43"/>
  <c r="AC84" i="43"/>
  <c r="AB84" i="43"/>
  <c r="AA84" i="43"/>
  <c r="Z84" i="43"/>
  <c r="Y84" i="43"/>
  <c r="X84" i="43"/>
  <c r="W84" i="43"/>
  <c r="V84" i="43"/>
  <c r="AJ83" i="43"/>
  <c r="AI83" i="43"/>
  <c r="AH83" i="43"/>
  <c r="AG83" i="43"/>
  <c r="AF83" i="43"/>
  <c r="AE83" i="43"/>
  <c r="AD83" i="43"/>
  <c r="AC83" i="43"/>
  <c r="AB83" i="43"/>
  <c r="AA83" i="43"/>
  <c r="Z83" i="43"/>
  <c r="Y83" i="43"/>
  <c r="X83" i="43"/>
  <c r="W83" i="43"/>
  <c r="V83" i="43"/>
  <c r="AJ82" i="43"/>
  <c r="AI82" i="43"/>
  <c r="AH82" i="43"/>
  <c r="AG82" i="43"/>
  <c r="AF82" i="43"/>
  <c r="AE82" i="43"/>
  <c r="AD82" i="43"/>
  <c r="AC82" i="43"/>
  <c r="AB82" i="43"/>
  <c r="AA82" i="43"/>
  <c r="Z82" i="43"/>
  <c r="Y82" i="43"/>
  <c r="X82" i="43"/>
  <c r="W82" i="43"/>
  <c r="V82" i="43"/>
  <c r="AJ81" i="43"/>
  <c r="AI81" i="43"/>
  <c r="AH81" i="43"/>
  <c r="AG81" i="43"/>
  <c r="AF81" i="43"/>
  <c r="AE81" i="43"/>
  <c r="AD81" i="43"/>
  <c r="AC81" i="43"/>
  <c r="AB81" i="43"/>
  <c r="AA81" i="43"/>
  <c r="Z81" i="43"/>
  <c r="Y81" i="43"/>
  <c r="X81" i="43"/>
  <c r="W81" i="43"/>
  <c r="V81" i="43"/>
  <c r="AJ80" i="43"/>
  <c r="AI80" i="43"/>
  <c r="AH80" i="43"/>
  <c r="AG80" i="43"/>
  <c r="AF80" i="43"/>
  <c r="AE80" i="43"/>
  <c r="AD80" i="43"/>
  <c r="AC80" i="43"/>
  <c r="AB80" i="43"/>
  <c r="AA80" i="43"/>
  <c r="Z80" i="43"/>
  <c r="Y80" i="43"/>
  <c r="X80" i="43"/>
  <c r="W80" i="43"/>
  <c r="V80" i="43"/>
  <c r="AJ79" i="43"/>
  <c r="AI79" i="43"/>
  <c r="AH79" i="43"/>
  <c r="AG79" i="43"/>
  <c r="AF79" i="43"/>
  <c r="AE79" i="43"/>
  <c r="AD79" i="43"/>
  <c r="AC79" i="43"/>
  <c r="AB79" i="43"/>
  <c r="AA79" i="43"/>
  <c r="Z79" i="43"/>
  <c r="Y79" i="43"/>
  <c r="X79" i="43"/>
  <c r="W79" i="43"/>
  <c r="V79" i="43"/>
  <c r="AJ78" i="43"/>
  <c r="AI78" i="43"/>
  <c r="AH78" i="43"/>
  <c r="AG78" i="43"/>
  <c r="AF78" i="43"/>
  <c r="AE78" i="43"/>
  <c r="AD78" i="43"/>
  <c r="AC78" i="43"/>
  <c r="AB78" i="43"/>
  <c r="AA78" i="43"/>
  <c r="Z78" i="43"/>
  <c r="Y78" i="43"/>
  <c r="X78" i="43"/>
  <c r="W78" i="43"/>
  <c r="V78" i="43"/>
  <c r="AJ77" i="43"/>
  <c r="AI77" i="43"/>
  <c r="AH77" i="43"/>
  <c r="AG77" i="43"/>
  <c r="AF77" i="43"/>
  <c r="AE77" i="43"/>
  <c r="AD77" i="43"/>
  <c r="AC77" i="43"/>
  <c r="AB77" i="43"/>
  <c r="AA77" i="43"/>
  <c r="Z77" i="43"/>
  <c r="Y77" i="43"/>
  <c r="X77" i="43"/>
  <c r="W77" i="43"/>
  <c r="V77" i="43"/>
  <c r="AJ76" i="43"/>
  <c r="AI76" i="43"/>
  <c r="AH76" i="43"/>
  <c r="AG76" i="43"/>
  <c r="AF76" i="43"/>
  <c r="AE76" i="43"/>
  <c r="AD76" i="43"/>
  <c r="AC76" i="43"/>
  <c r="AB76" i="43"/>
  <c r="AA76" i="43"/>
  <c r="Z76" i="43"/>
  <c r="Y76" i="43"/>
  <c r="X76" i="43"/>
  <c r="W76" i="43"/>
  <c r="V76" i="43"/>
  <c r="AJ75" i="43"/>
  <c r="AI75" i="43"/>
  <c r="AH75" i="43"/>
  <c r="AG75" i="43"/>
  <c r="AF75" i="43"/>
  <c r="AE75" i="43"/>
  <c r="AD75" i="43"/>
  <c r="AC75" i="43"/>
  <c r="AB75" i="43"/>
  <c r="AA75" i="43"/>
  <c r="Z75" i="43"/>
  <c r="Y75" i="43"/>
  <c r="X75" i="43"/>
  <c r="W75" i="43"/>
  <c r="V75" i="43"/>
  <c r="AJ74" i="43"/>
  <c r="AI74" i="43"/>
  <c r="AH74" i="43"/>
  <c r="AG74" i="43"/>
  <c r="AF74" i="43"/>
  <c r="AE74" i="43"/>
  <c r="AD74" i="43"/>
  <c r="AC74" i="43"/>
  <c r="AB74" i="43"/>
  <c r="AA74" i="43"/>
  <c r="Z74" i="43"/>
  <c r="Y74" i="43"/>
  <c r="X74" i="43"/>
  <c r="W74" i="43"/>
  <c r="V74" i="43"/>
  <c r="AJ73" i="43"/>
  <c r="AI73" i="43"/>
  <c r="AH73" i="43"/>
  <c r="AG73" i="43"/>
  <c r="AF73" i="43"/>
  <c r="AE73" i="43"/>
  <c r="AD73" i="43"/>
  <c r="AC73" i="43"/>
  <c r="AB73" i="43"/>
  <c r="AA73" i="43"/>
  <c r="Z73" i="43"/>
  <c r="Y73" i="43"/>
  <c r="X73" i="43"/>
  <c r="W73" i="43"/>
  <c r="V73" i="43"/>
  <c r="AJ72" i="43"/>
  <c r="AI72" i="43"/>
  <c r="AH72" i="43"/>
  <c r="AG72" i="43"/>
  <c r="AF72" i="43"/>
  <c r="AE72" i="43"/>
  <c r="AD72" i="43"/>
  <c r="AC72" i="43"/>
  <c r="AB72" i="43"/>
  <c r="AA72" i="43"/>
  <c r="Z72" i="43"/>
  <c r="Y72" i="43"/>
  <c r="X72" i="43"/>
  <c r="W72" i="43"/>
  <c r="V72" i="43"/>
  <c r="AJ71" i="43"/>
  <c r="AI71" i="43"/>
  <c r="AH71" i="43"/>
  <c r="AG71" i="43"/>
  <c r="AF71" i="43"/>
  <c r="AE71" i="43"/>
  <c r="AD71" i="43"/>
  <c r="AC71" i="43"/>
  <c r="AB71" i="43"/>
  <c r="AA71" i="43"/>
  <c r="Z71" i="43"/>
  <c r="Y71" i="43"/>
  <c r="X71" i="43"/>
  <c r="W71" i="43"/>
  <c r="V71" i="43"/>
  <c r="AJ70" i="43"/>
  <c r="AI70" i="43"/>
  <c r="AH70" i="43"/>
  <c r="AG70" i="43"/>
  <c r="AF70" i="43"/>
  <c r="AE70" i="43"/>
  <c r="AD70" i="43"/>
  <c r="AC70" i="43"/>
  <c r="AB70" i="43"/>
  <c r="AA70" i="43"/>
  <c r="Z70" i="43"/>
  <c r="Y70" i="43"/>
  <c r="X70" i="43"/>
  <c r="W70" i="43"/>
  <c r="V70" i="43"/>
  <c r="AJ69" i="43"/>
  <c r="AI69" i="43"/>
  <c r="AH69" i="43"/>
  <c r="AG69" i="43"/>
  <c r="AF69" i="43"/>
  <c r="AE69" i="43"/>
  <c r="AD69" i="43"/>
  <c r="AC69" i="43"/>
  <c r="AB69" i="43"/>
  <c r="AA69" i="43"/>
  <c r="Z69" i="43"/>
  <c r="Y69" i="43"/>
  <c r="X69" i="43"/>
  <c r="W69" i="43"/>
  <c r="V69" i="43"/>
  <c r="AJ68" i="43"/>
  <c r="AI68" i="43"/>
  <c r="AH68" i="43"/>
  <c r="AG68" i="43"/>
  <c r="AF68" i="43"/>
  <c r="AE68" i="43"/>
  <c r="AD68" i="43"/>
  <c r="AC68" i="43"/>
  <c r="AB68" i="43"/>
  <c r="AA68" i="43"/>
  <c r="Z68" i="43"/>
  <c r="Y68" i="43"/>
  <c r="X68" i="43"/>
  <c r="W68" i="43"/>
  <c r="V68" i="43"/>
  <c r="AJ67" i="43"/>
  <c r="AI67" i="43"/>
  <c r="AH67" i="43"/>
  <c r="AG67" i="43"/>
  <c r="AF67" i="43"/>
  <c r="AE67" i="43"/>
  <c r="AD67" i="43"/>
  <c r="AC67" i="43"/>
  <c r="AB67" i="43"/>
  <c r="AA67" i="43"/>
  <c r="Z67" i="43"/>
  <c r="Y67" i="43"/>
  <c r="X67" i="43"/>
  <c r="W67" i="43"/>
  <c r="V67" i="43"/>
  <c r="AJ66" i="43"/>
  <c r="AI66" i="43"/>
  <c r="AH66" i="43"/>
  <c r="AG66" i="43"/>
  <c r="AF66" i="43"/>
  <c r="AE66" i="43"/>
  <c r="AD66" i="43"/>
  <c r="AC66" i="43"/>
  <c r="AB66" i="43"/>
  <c r="AA66" i="43"/>
  <c r="Z66" i="43"/>
  <c r="Y66" i="43"/>
  <c r="X66" i="43"/>
  <c r="W66" i="43"/>
  <c r="V66" i="43"/>
  <c r="AJ65" i="43"/>
  <c r="AI65" i="43"/>
  <c r="AH65" i="43"/>
  <c r="AG65" i="43"/>
  <c r="AF65" i="43"/>
  <c r="AE65" i="43"/>
  <c r="AD65" i="43"/>
  <c r="AC65" i="43"/>
  <c r="AB65" i="43"/>
  <c r="AA65" i="43"/>
  <c r="Z65" i="43"/>
  <c r="Y65" i="43"/>
  <c r="X65" i="43"/>
  <c r="W65" i="43"/>
  <c r="V65" i="43"/>
  <c r="AJ64" i="43"/>
  <c r="AI64" i="43"/>
  <c r="AH64" i="43"/>
  <c r="AG64" i="43"/>
  <c r="AF64" i="43"/>
  <c r="AE64" i="43"/>
  <c r="AD64" i="43"/>
  <c r="AC64" i="43"/>
  <c r="AB64" i="43"/>
  <c r="AA64" i="43"/>
  <c r="Z64" i="43"/>
  <c r="Y64" i="43"/>
  <c r="X64" i="43"/>
  <c r="W64" i="43"/>
  <c r="V64" i="43"/>
  <c r="AJ63" i="43"/>
  <c r="AI63" i="43"/>
  <c r="AH63" i="43"/>
  <c r="AG63" i="43"/>
  <c r="AF63" i="43"/>
  <c r="AE63" i="43"/>
  <c r="AD63" i="43"/>
  <c r="AC63" i="43"/>
  <c r="AB63" i="43"/>
  <c r="AA63" i="43"/>
  <c r="Z63" i="43"/>
  <c r="Y63" i="43"/>
  <c r="X63" i="43"/>
  <c r="W63" i="43"/>
  <c r="V63" i="43"/>
  <c r="AJ62" i="43"/>
  <c r="AI62" i="43"/>
  <c r="AH62" i="43"/>
  <c r="AG62" i="43"/>
  <c r="AF62" i="43"/>
  <c r="AE62" i="43"/>
  <c r="AD62" i="43"/>
  <c r="AC62" i="43"/>
  <c r="AB62" i="43"/>
  <c r="AA62" i="43"/>
  <c r="Z62" i="43"/>
  <c r="Y62" i="43"/>
  <c r="X62" i="43"/>
  <c r="W62" i="43"/>
  <c r="V62" i="43"/>
  <c r="AJ61" i="43"/>
  <c r="AI61" i="43"/>
  <c r="AH61" i="43"/>
  <c r="AG61" i="43"/>
  <c r="AF61" i="43"/>
  <c r="AE61" i="43"/>
  <c r="AD61" i="43"/>
  <c r="AC61" i="43"/>
  <c r="AB61" i="43"/>
  <c r="AA61" i="43"/>
  <c r="Z61" i="43"/>
  <c r="Y61" i="43"/>
  <c r="X61" i="43"/>
  <c r="W61" i="43"/>
  <c r="V61" i="43"/>
  <c r="AJ60" i="43"/>
  <c r="AI60" i="43"/>
  <c r="AH60" i="43"/>
  <c r="AG60" i="43"/>
  <c r="AF60" i="43"/>
  <c r="AE60" i="43"/>
  <c r="AD60" i="43"/>
  <c r="AC60" i="43"/>
  <c r="AB60" i="43"/>
  <c r="AA60" i="43"/>
  <c r="Z60" i="43"/>
  <c r="Y60" i="43"/>
  <c r="X60" i="43"/>
  <c r="W60" i="43"/>
  <c r="V60" i="43"/>
  <c r="AJ59" i="43"/>
  <c r="AI59" i="43"/>
  <c r="AH59" i="43"/>
  <c r="AG59" i="43"/>
  <c r="AF59" i="43"/>
  <c r="AE59" i="43"/>
  <c r="AD59" i="43"/>
  <c r="AC59" i="43"/>
  <c r="AB59" i="43"/>
  <c r="AA59" i="43"/>
  <c r="Z59" i="43"/>
  <c r="Y59" i="43"/>
  <c r="X59" i="43"/>
  <c r="W59" i="43"/>
  <c r="V59" i="43"/>
  <c r="AJ58" i="43"/>
  <c r="AI58" i="43"/>
  <c r="AH58" i="43"/>
  <c r="AG58" i="43"/>
  <c r="AF58" i="43"/>
  <c r="AE58" i="43"/>
  <c r="AD58" i="43"/>
  <c r="AC58" i="43"/>
  <c r="AB58" i="43"/>
  <c r="AA58" i="43"/>
  <c r="Z58" i="43"/>
  <c r="Y58" i="43"/>
  <c r="X58" i="43"/>
  <c r="W58" i="43"/>
  <c r="V58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AJ56" i="43"/>
  <c r="AI56" i="43"/>
  <c r="AH56" i="43"/>
  <c r="AG56" i="43"/>
  <c r="AF56" i="43"/>
  <c r="AE56" i="43"/>
  <c r="AD56" i="43"/>
  <c r="AC56" i="43"/>
  <c r="AB56" i="43"/>
  <c r="AA56" i="43"/>
  <c r="Z56" i="43"/>
  <c r="Y56" i="43"/>
  <c r="X56" i="43"/>
  <c r="W56" i="43"/>
  <c r="V56" i="43"/>
  <c r="AJ55" i="43"/>
  <c r="AI55" i="43"/>
  <c r="AH55" i="43"/>
  <c r="AG55" i="43"/>
  <c r="AF55" i="43"/>
  <c r="AE55" i="43"/>
  <c r="AD55" i="43"/>
  <c r="AC55" i="43"/>
  <c r="AB55" i="43"/>
  <c r="AA55" i="43"/>
  <c r="Z55" i="43"/>
  <c r="Y55" i="43"/>
  <c r="X55" i="43"/>
  <c r="W55" i="43"/>
  <c r="V55" i="43"/>
  <c r="AJ54" i="43"/>
  <c r="AI54" i="43"/>
  <c r="AH54" i="43"/>
  <c r="AG54" i="43"/>
  <c r="AF54" i="43"/>
  <c r="AE54" i="43"/>
  <c r="AD54" i="43"/>
  <c r="AC54" i="43"/>
  <c r="AB54" i="43"/>
  <c r="AA54" i="43"/>
  <c r="Z54" i="43"/>
  <c r="Y54" i="43"/>
  <c r="X54" i="43"/>
  <c r="W54" i="43"/>
  <c r="V54" i="43"/>
  <c r="AJ53" i="43"/>
  <c r="AI53" i="43"/>
  <c r="AH53" i="43"/>
  <c r="AG53" i="43"/>
  <c r="AF53" i="43"/>
  <c r="AE53" i="43"/>
  <c r="AD53" i="43"/>
  <c r="AC53" i="43"/>
  <c r="AB53" i="43"/>
  <c r="AA53" i="43"/>
  <c r="Z53" i="43"/>
  <c r="Y53" i="43"/>
  <c r="X53" i="43"/>
  <c r="W53" i="43"/>
  <c r="V53" i="43"/>
  <c r="AJ52" i="43"/>
  <c r="AI52" i="43"/>
  <c r="AH52" i="43"/>
  <c r="AG52" i="43"/>
  <c r="AF52" i="43"/>
  <c r="AE52" i="43"/>
  <c r="AD52" i="43"/>
  <c r="AC52" i="43"/>
  <c r="AB52" i="43"/>
  <c r="AA52" i="43"/>
  <c r="Z52" i="43"/>
  <c r="Y52" i="43"/>
  <c r="X52" i="43"/>
  <c r="W52" i="43"/>
  <c r="V52" i="43"/>
  <c r="AJ51" i="43"/>
  <c r="AI51" i="43"/>
  <c r="AH51" i="43"/>
  <c r="AG51" i="43"/>
  <c r="AF51" i="43"/>
  <c r="AE51" i="43"/>
  <c r="AD51" i="43"/>
  <c r="AC51" i="43"/>
  <c r="AB51" i="43"/>
  <c r="AA51" i="43"/>
  <c r="Z51" i="43"/>
  <c r="Y51" i="43"/>
  <c r="X51" i="43"/>
  <c r="W51" i="43"/>
  <c r="V51" i="43"/>
  <c r="AJ50" i="43"/>
  <c r="AI50" i="43"/>
  <c r="AH50" i="43"/>
  <c r="AG50" i="43"/>
  <c r="AF50" i="43"/>
  <c r="AE50" i="43"/>
  <c r="AD50" i="43"/>
  <c r="AC50" i="43"/>
  <c r="AB50" i="43"/>
  <c r="AA50" i="43"/>
  <c r="Z50" i="43"/>
  <c r="Y50" i="43"/>
  <c r="X50" i="43"/>
  <c r="W50" i="43"/>
  <c r="V50" i="43"/>
  <c r="AJ49" i="43"/>
  <c r="AI49" i="43"/>
  <c r="AH49" i="43"/>
  <c r="AG49" i="43"/>
  <c r="AF49" i="43"/>
  <c r="AE49" i="43"/>
  <c r="AD49" i="43"/>
  <c r="AC49" i="43"/>
  <c r="AB49" i="43"/>
  <c r="AA49" i="43"/>
  <c r="Z49" i="43"/>
  <c r="Y49" i="43"/>
  <c r="X49" i="43"/>
  <c r="W49" i="43"/>
  <c r="V49" i="43"/>
  <c r="AJ48" i="43"/>
  <c r="AI48" i="43"/>
  <c r="AH48" i="43"/>
  <c r="AG48" i="43"/>
  <c r="AF48" i="43"/>
  <c r="AE48" i="43"/>
  <c r="AD48" i="43"/>
  <c r="AC48" i="43"/>
  <c r="AB48" i="43"/>
  <c r="AA48" i="43"/>
  <c r="Z48" i="43"/>
  <c r="Y48" i="43"/>
  <c r="X48" i="43"/>
  <c r="W48" i="43"/>
  <c r="V48" i="43"/>
  <c r="AJ47" i="43"/>
  <c r="AI47" i="43"/>
  <c r="AH47" i="43"/>
  <c r="AG47" i="43"/>
  <c r="AF47" i="43"/>
  <c r="AE47" i="43"/>
  <c r="AD47" i="43"/>
  <c r="AC47" i="43"/>
  <c r="AB47" i="43"/>
  <c r="AA47" i="43"/>
  <c r="Z47" i="43"/>
  <c r="Y47" i="43"/>
  <c r="X47" i="43"/>
  <c r="W47" i="43"/>
  <c r="V47" i="43"/>
  <c r="AJ46" i="43"/>
  <c r="AI46" i="43"/>
  <c r="AH46" i="43"/>
  <c r="AG46" i="43"/>
  <c r="AF46" i="43"/>
  <c r="AE46" i="43"/>
  <c r="AD46" i="43"/>
  <c r="AC46" i="43"/>
  <c r="AB46" i="43"/>
  <c r="AA46" i="43"/>
  <c r="Z46" i="43"/>
  <c r="Y46" i="43"/>
  <c r="X46" i="43"/>
  <c r="W46" i="43"/>
  <c r="V46" i="43"/>
  <c r="AJ45" i="43"/>
  <c r="AI45" i="43"/>
  <c r="AH45" i="43"/>
  <c r="AG45" i="43"/>
  <c r="AF45" i="43"/>
  <c r="AE45" i="43"/>
  <c r="AD45" i="43"/>
  <c r="AC45" i="43"/>
  <c r="AB45" i="43"/>
  <c r="AA45" i="43"/>
  <c r="Z45" i="43"/>
  <c r="Y45" i="43"/>
  <c r="X45" i="43"/>
  <c r="W45" i="43"/>
  <c r="V45" i="43"/>
  <c r="AJ44" i="43"/>
  <c r="AI44" i="43"/>
  <c r="AH44" i="43"/>
  <c r="AG44" i="43"/>
  <c r="AF44" i="43"/>
  <c r="AE44" i="43"/>
  <c r="AD44" i="43"/>
  <c r="AC44" i="43"/>
  <c r="AB44" i="43"/>
  <c r="AA44" i="43"/>
  <c r="Z44" i="43"/>
  <c r="Y44" i="43"/>
  <c r="X44" i="43"/>
  <c r="W44" i="43"/>
  <c r="V44" i="43"/>
  <c r="AJ43" i="43"/>
  <c r="AI43" i="43"/>
  <c r="AH43" i="43"/>
  <c r="AG43" i="43"/>
  <c r="AF43" i="43"/>
  <c r="AE43" i="43"/>
  <c r="AD43" i="43"/>
  <c r="AC43" i="43"/>
  <c r="AB43" i="43"/>
  <c r="AA43" i="43"/>
  <c r="Z43" i="43"/>
  <c r="Y43" i="43"/>
  <c r="X43" i="43"/>
  <c r="W43" i="43"/>
  <c r="V43" i="43"/>
  <c r="AJ42" i="43"/>
  <c r="AI42" i="43"/>
  <c r="AH42" i="43"/>
  <c r="AG42" i="43"/>
  <c r="AF42" i="43"/>
  <c r="AE42" i="43"/>
  <c r="AD42" i="43"/>
  <c r="AC42" i="43"/>
  <c r="AB42" i="43"/>
  <c r="AA42" i="43"/>
  <c r="Z42" i="43"/>
  <c r="Y42" i="43"/>
  <c r="X42" i="43"/>
  <c r="W42" i="43"/>
  <c r="V42" i="43"/>
  <c r="AJ41" i="43"/>
  <c r="AI41" i="43"/>
  <c r="AH41" i="43"/>
  <c r="AG41" i="43"/>
  <c r="AF41" i="43"/>
  <c r="AE41" i="43"/>
  <c r="AD41" i="43"/>
  <c r="AC41" i="43"/>
  <c r="AB41" i="43"/>
  <c r="AA41" i="43"/>
  <c r="Z41" i="43"/>
  <c r="Y41" i="43"/>
  <c r="X41" i="43"/>
  <c r="W41" i="43"/>
  <c r="V41" i="43"/>
  <c r="AJ40" i="43"/>
  <c r="AI40" i="43"/>
  <c r="AH40" i="43"/>
  <c r="AG40" i="43"/>
  <c r="AF40" i="43"/>
  <c r="AE40" i="43"/>
  <c r="AD40" i="43"/>
  <c r="AC40" i="43"/>
  <c r="AB40" i="43"/>
  <c r="AA40" i="43"/>
  <c r="Z40" i="43"/>
  <c r="Y40" i="43"/>
  <c r="X40" i="43"/>
  <c r="W40" i="43"/>
  <c r="V40" i="43"/>
  <c r="AJ39" i="43"/>
  <c r="AI39" i="43"/>
  <c r="AH39" i="43"/>
  <c r="AG39" i="43"/>
  <c r="AF39" i="43"/>
  <c r="AE39" i="43"/>
  <c r="AD39" i="43"/>
  <c r="AC39" i="43"/>
  <c r="AB39" i="43"/>
  <c r="AA39" i="43"/>
  <c r="Z39" i="43"/>
  <c r="Y39" i="43"/>
  <c r="X39" i="43"/>
  <c r="W39" i="43"/>
  <c r="V39" i="43"/>
  <c r="AJ38" i="43"/>
  <c r="AI38" i="43"/>
  <c r="AH38" i="43"/>
  <c r="AG38" i="43"/>
  <c r="AF38" i="43"/>
  <c r="AE38" i="43"/>
  <c r="AD38" i="43"/>
  <c r="AC38" i="43"/>
  <c r="AB38" i="43"/>
  <c r="AA38" i="43"/>
  <c r="Z38" i="43"/>
  <c r="Y38" i="43"/>
  <c r="X38" i="43"/>
  <c r="W38" i="43"/>
  <c r="V38" i="43"/>
  <c r="AJ37" i="43"/>
  <c r="AI37" i="43"/>
  <c r="AH37" i="43"/>
  <c r="AG37" i="43"/>
  <c r="AF37" i="43"/>
  <c r="AE37" i="43"/>
  <c r="AD37" i="43"/>
  <c r="AC37" i="43"/>
  <c r="AB37" i="43"/>
  <c r="AA37" i="43"/>
  <c r="Z37" i="43"/>
  <c r="Y37" i="43"/>
  <c r="X37" i="43"/>
  <c r="W37" i="43"/>
  <c r="V37" i="43"/>
  <c r="AJ36" i="43"/>
  <c r="AI36" i="43"/>
  <c r="AH36" i="43"/>
  <c r="AG36" i="43"/>
  <c r="AF36" i="43"/>
  <c r="AE36" i="43"/>
  <c r="AD36" i="43"/>
  <c r="AC36" i="43"/>
  <c r="AB36" i="43"/>
  <c r="AA36" i="43"/>
  <c r="Z36" i="43"/>
  <c r="Y36" i="43"/>
  <c r="X36" i="43"/>
  <c r="W36" i="43"/>
  <c r="V36" i="43"/>
  <c r="AJ35" i="43"/>
  <c r="AI35" i="43"/>
  <c r="AH35" i="43"/>
  <c r="AG35" i="43"/>
  <c r="AF35" i="43"/>
  <c r="AE35" i="43"/>
  <c r="AD35" i="43"/>
  <c r="AC35" i="43"/>
  <c r="AB35" i="43"/>
  <c r="AA35" i="43"/>
  <c r="Z35" i="43"/>
  <c r="Y35" i="43"/>
  <c r="X35" i="43"/>
  <c r="W35" i="43"/>
  <c r="V35" i="43"/>
  <c r="AJ34" i="43"/>
  <c r="AI34" i="43"/>
  <c r="AH34" i="43"/>
  <c r="AG34" i="43"/>
  <c r="AF34" i="43"/>
  <c r="AE34" i="43"/>
  <c r="AD34" i="43"/>
  <c r="AC34" i="43"/>
  <c r="AB34" i="43"/>
  <c r="AA34" i="43"/>
  <c r="Z34" i="43"/>
  <c r="Y34" i="43"/>
  <c r="X34" i="43"/>
  <c r="W34" i="43"/>
  <c r="V34" i="43"/>
  <c r="AJ33" i="43"/>
  <c r="AI33" i="43"/>
  <c r="AH33" i="43"/>
  <c r="AG33" i="43"/>
  <c r="AF33" i="43"/>
  <c r="AE33" i="43"/>
  <c r="AD33" i="43"/>
  <c r="AC33" i="43"/>
  <c r="AB33" i="43"/>
  <c r="AA33" i="43"/>
  <c r="Z33" i="43"/>
  <c r="Y33" i="43"/>
  <c r="X33" i="43"/>
  <c r="W33" i="43"/>
  <c r="V33" i="43"/>
  <c r="AJ32" i="43"/>
  <c r="AI32" i="43"/>
  <c r="AH32" i="43"/>
  <c r="AG32" i="43"/>
  <c r="AF32" i="43"/>
  <c r="AE32" i="43"/>
  <c r="AD32" i="43"/>
  <c r="AC32" i="43"/>
  <c r="AB32" i="43"/>
  <c r="AA32" i="43"/>
  <c r="Z32" i="43"/>
  <c r="Y32" i="43"/>
  <c r="X32" i="43"/>
  <c r="W32" i="43"/>
  <c r="V32" i="43"/>
  <c r="AJ31" i="43"/>
  <c r="AI31" i="43"/>
  <c r="AH31" i="43"/>
  <c r="AG31" i="43"/>
  <c r="AF31" i="43"/>
  <c r="AE31" i="43"/>
  <c r="AD31" i="43"/>
  <c r="AC31" i="43"/>
  <c r="AB31" i="43"/>
  <c r="AA31" i="43"/>
  <c r="Z31" i="43"/>
  <c r="Y31" i="43"/>
  <c r="X31" i="43"/>
  <c r="W31" i="43"/>
  <c r="V31" i="43"/>
  <c r="AJ30" i="43"/>
  <c r="AI30" i="43"/>
  <c r="AH30" i="43"/>
  <c r="AG30" i="43"/>
  <c r="AF30" i="43"/>
  <c r="AE30" i="43"/>
  <c r="AD30" i="43"/>
  <c r="AC30" i="43"/>
  <c r="AB30" i="43"/>
  <c r="AA30" i="43"/>
  <c r="Z30" i="43"/>
  <c r="Y30" i="43"/>
  <c r="X30" i="43"/>
  <c r="W30" i="43"/>
  <c r="V30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AJ28" i="43"/>
  <c r="AI28" i="43"/>
  <c r="AH28" i="43"/>
  <c r="AG28" i="43"/>
  <c r="AF28" i="43"/>
  <c r="AE28" i="43"/>
  <c r="AD28" i="43"/>
  <c r="AC28" i="43"/>
  <c r="AB28" i="43"/>
  <c r="AA28" i="43"/>
  <c r="Z28" i="43"/>
  <c r="Y28" i="43"/>
  <c r="X28" i="43"/>
  <c r="W28" i="43"/>
  <c r="V28" i="43"/>
  <c r="AJ27" i="43"/>
  <c r="AI27" i="43"/>
  <c r="AH27" i="43"/>
  <c r="AG27" i="43"/>
  <c r="AF27" i="43"/>
  <c r="AE27" i="43"/>
  <c r="AD27" i="43"/>
  <c r="AC27" i="43"/>
  <c r="AB27" i="43"/>
  <c r="AA27" i="43"/>
  <c r="Z27" i="43"/>
  <c r="Y27" i="43"/>
  <c r="X27" i="43"/>
  <c r="W27" i="43"/>
  <c r="V27" i="43"/>
  <c r="AJ26" i="43"/>
  <c r="AI26" i="43"/>
  <c r="AH26" i="43"/>
  <c r="AG26" i="43"/>
  <c r="AF26" i="43"/>
  <c r="AE26" i="43"/>
  <c r="AD26" i="43"/>
  <c r="AC26" i="43"/>
  <c r="AB26" i="43"/>
  <c r="AA26" i="43"/>
  <c r="Z26" i="43"/>
  <c r="Y26" i="43"/>
  <c r="X26" i="43"/>
  <c r="W26" i="43"/>
  <c r="V26" i="43"/>
  <c r="AJ25" i="43"/>
  <c r="AI25" i="43"/>
  <c r="AH25" i="43"/>
  <c r="AG25" i="43"/>
  <c r="AF25" i="43"/>
  <c r="AE25" i="43"/>
  <c r="AD25" i="43"/>
  <c r="AC25" i="43"/>
  <c r="AB25" i="43"/>
  <c r="AA25" i="43"/>
  <c r="Z25" i="43"/>
  <c r="Y25" i="43"/>
  <c r="X25" i="43"/>
  <c r="W25" i="43"/>
  <c r="V25" i="43"/>
  <c r="AJ24" i="43"/>
  <c r="AI24" i="43"/>
  <c r="AH24" i="43"/>
  <c r="AG24" i="43"/>
  <c r="AF24" i="43"/>
  <c r="AE24" i="43"/>
  <c r="AD24" i="43"/>
  <c r="AC24" i="43"/>
  <c r="AB24" i="43"/>
  <c r="AA24" i="43"/>
  <c r="Z24" i="43"/>
  <c r="Y24" i="43"/>
  <c r="X24" i="43"/>
  <c r="W24" i="43"/>
  <c r="V24" i="43"/>
  <c r="AJ23" i="43"/>
  <c r="AI23" i="43"/>
  <c r="AH23" i="43"/>
  <c r="AG23" i="43"/>
  <c r="AF23" i="43"/>
  <c r="AE23" i="43"/>
  <c r="AD23" i="43"/>
  <c r="AC23" i="43"/>
  <c r="AB23" i="43"/>
  <c r="AA23" i="43"/>
  <c r="Z23" i="43"/>
  <c r="Y23" i="43"/>
  <c r="X23" i="43"/>
  <c r="W23" i="43"/>
  <c r="V23" i="43"/>
  <c r="AJ22" i="43"/>
  <c r="AI22" i="43"/>
  <c r="AH22" i="43"/>
  <c r="AG22" i="43"/>
  <c r="AF22" i="43"/>
  <c r="AE22" i="43"/>
  <c r="AD22" i="43"/>
  <c r="AC22" i="43"/>
  <c r="AB22" i="43"/>
  <c r="AA22" i="43"/>
  <c r="Z22" i="43"/>
  <c r="Y22" i="43"/>
  <c r="X22" i="43"/>
  <c r="W22" i="43"/>
  <c r="V22" i="43"/>
  <c r="AJ21" i="43"/>
  <c r="AI21" i="43"/>
  <c r="AH21" i="43"/>
  <c r="AG21" i="43"/>
  <c r="AF21" i="43"/>
  <c r="AE21" i="43"/>
  <c r="AD21" i="43"/>
  <c r="AC21" i="43"/>
  <c r="AB21" i="43"/>
  <c r="AA21" i="43"/>
  <c r="Z21" i="43"/>
  <c r="Y21" i="43"/>
  <c r="X21" i="43"/>
  <c r="W21" i="43"/>
  <c r="V21" i="43"/>
  <c r="AJ20" i="43"/>
  <c r="AI20" i="43"/>
  <c r="AH20" i="43"/>
  <c r="AG20" i="43"/>
  <c r="AF20" i="43"/>
  <c r="AE20" i="43"/>
  <c r="AD20" i="43"/>
  <c r="AC20" i="43"/>
  <c r="AB20" i="43"/>
  <c r="AA20" i="43"/>
  <c r="Z20" i="43"/>
  <c r="Y20" i="43"/>
  <c r="X20" i="43"/>
  <c r="W20" i="43"/>
  <c r="V20" i="43"/>
  <c r="AJ19" i="43"/>
  <c r="AI19" i="43"/>
  <c r="AH19" i="43"/>
  <c r="AG19" i="43"/>
  <c r="AF19" i="43"/>
  <c r="AE19" i="43"/>
  <c r="AD19" i="43"/>
  <c r="AC19" i="43"/>
  <c r="AB19" i="43"/>
  <c r="AA19" i="43"/>
  <c r="Z19" i="43"/>
  <c r="Y19" i="43"/>
  <c r="X19" i="43"/>
  <c r="W19" i="43"/>
  <c r="V19" i="43"/>
  <c r="AJ18" i="43"/>
  <c r="AI18" i="43"/>
  <c r="AH18" i="43"/>
  <c r="AG18" i="43"/>
  <c r="AF18" i="43"/>
  <c r="AE18" i="43"/>
  <c r="AD18" i="43"/>
  <c r="AC18" i="43"/>
  <c r="AB18" i="43"/>
  <c r="AA18" i="43"/>
  <c r="Z18" i="43"/>
  <c r="Y18" i="43"/>
  <c r="X18" i="43"/>
  <c r="W18" i="43"/>
  <c r="V18" i="43"/>
  <c r="AJ17" i="43"/>
  <c r="AI17" i="43"/>
  <c r="AH17" i="43"/>
  <c r="AG17" i="43"/>
  <c r="AF17" i="43"/>
  <c r="AE17" i="43"/>
  <c r="AD17" i="43"/>
  <c r="AC17" i="43"/>
  <c r="AB17" i="43"/>
  <c r="AA17" i="43"/>
  <c r="Z17" i="43"/>
  <c r="Y17" i="43"/>
  <c r="X17" i="43"/>
  <c r="W17" i="43"/>
  <c r="V17" i="43"/>
  <c r="AJ16" i="43"/>
  <c r="AI16" i="43"/>
  <c r="AH16" i="43"/>
  <c r="AG16" i="43"/>
  <c r="AF16" i="43"/>
  <c r="AE16" i="43"/>
  <c r="AD16" i="43"/>
  <c r="AC16" i="43"/>
  <c r="AB16" i="43"/>
  <c r="AA16" i="43"/>
  <c r="Z16" i="43"/>
  <c r="Y16" i="43"/>
  <c r="X16" i="43"/>
  <c r="W16" i="43"/>
  <c r="V16" i="43"/>
  <c r="AJ15" i="43"/>
  <c r="AI15" i="43"/>
  <c r="AH15" i="43"/>
  <c r="AG15" i="43"/>
  <c r="AF15" i="43"/>
  <c r="AE15" i="43"/>
  <c r="AD15" i="43"/>
  <c r="AC15" i="43"/>
  <c r="AB15" i="43"/>
  <c r="AA15" i="43"/>
  <c r="Z15" i="43"/>
  <c r="Y15" i="43"/>
  <c r="X15" i="43"/>
  <c r="W15" i="43"/>
  <c r="V15" i="43"/>
  <c r="AJ14" i="43"/>
  <c r="AI14" i="43"/>
  <c r="AH14" i="43"/>
  <c r="AG14" i="43"/>
  <c r="AF14" i="43"/>
  <c r="AE14" i="43"/>
  <c r="AD14" i="43"/>
  <c r="AC14" i="43"/>
  <c r="AB14" i="43"/>
  <c r="AA14" i="43"/>
  <c r="Z14" i="43"/>
  <c r="Y14" i="43"/>
  <c r="X14" i="43"/>
  <c r="W14" i="43"/>
  <c r="V14" i="43"/>
  <c r="X452" i="46"/>
  <c r="W452" i="46"/>
  <c r="V452" i="46"/>
  <c r="U452" i="46"/>
  <c r="T452" i="46"/>
  <c r="S452" i="46"/>
  <c r="R452" i="46"/>
  <c r="Q452" i="46"/>
  <c r="P452" i="46"/>
  <c r="X451" i="46"/>
  <c r="W451" i="46"/>
  <c r="V451" i="46"/>
  <c r="U451" i="46"/>
  <c r="T451" i="46"/>
  <c r="S451" i="46"/>
  <c r="R451" i="46"/>
  <c r="Q451" i="46"/>
  <c r="P451" i="46"/>
  <c r="X450" i="46"/>
  <c r="W450" i="46"/>
  <c r="V450" i="46"/>
  <c r="U450" i="46"/>
  <c r="T450" i="46"/>
  <c r="S450" i="46"/>
  <c r="R450" i="46"/>
  <c r="Q450" i="46"/>
  <c r="P450" i="46"/>
  <c r="X449" i="46"/>
  <c r="W449" i="46"/>
  <c r="V449" i="46"/>
  <c r="U449" i="46"/>
  <c r="T449" i="46"/>
  <c r="S449" i="46"/>
  <c r="R449" i="46"/>
  <c r="Q449" i="46"/>
  <c r="P449" i="46"/>
  <c r="X448" i="46"/>
  <c r="W448" i="46"/>
  <c r="V448" i="46"/>
  <c r="U448" i="46"/>
  <c r="T448" i="46"/>
  <c r="S448" i="46"/>
  <c r="R448" i="46"/>
  <c r="Q448" i="46"/>
  <c r="P448" i="46"/>
  <c r="X447" i="46"/>
  <c r="W447" i="46"/>
  <c r="V447" i="46"/>
  <c r="U447" i="46"/>
  <c r="T447" i="46"/>
  <c r="S447" i="46"/>
  <c r="R447" i="46"/>
  <c r="Q447" i="46"/>
  <c r="P447" i="46"/>
  <c r="O447" i="46" s="1"/>
  <c r="X446" i="46"/>
  <c r="W446" i="46"/>
  <c r="V446" i="46"/>
  <c r="U446" i="46"/>
  <c r="T446" i="46"/>
  <c r="S446" i="46"/>
  <c r="R446" i="46"/>
  <c r="Q446" i="46"/>
  <c r="P446" i="46"/>
  <c r="X445" i="46"/>
  <c r="W445" i="46"/>
  <c r="V445" i="46"/>
  <c r="U445" i="46"/>
  <c r="T445" i="46"/>
  <c r="S445" i="46"/>
  <c r="R445" i="46"/>
  <c r="Q445" i="46"/>
  <c r="P445" i="46"/>
  <c r="X444" i="46"/>
  <c r="W444" i="46"/>
  <c r="V444" i="46"/>
  <c r="U444" i="46"/>
  <c r="T444" i="46"/>
  <c r="S444" i="46"/>
  <c r="R444" i="46"/>
  <c r="O444" i="46" s="1"/>
  <c r="Q444" i="46"/>
  <c r="P444" i="46"/>
  <c r="X443" i="46"/>
  <c r="W443" i="46"/>
  <c r="V443" i="46"/>
  <c r="U443" i="46"/>
  <c r="T443" i="46"/>
  <c r="S443" i="46"/>
  <c r="R443" i="46"/>
  <c r="Q443" i="46"/>
  <c r="P443" i="46"/>
  <c r="O443" i="46" s="1"/>
  <c r="X442" i="46"/>
  <c r="W442" i="46"/>
  <c r="V442" i="46"/>
  <c r="U442" i="46"/>
  <c r="T442" i="46"/>
  <c r="S442" i="46"/>
  <c r="R442" i="46"/>
  <c r="Q442" i="46"/>
  <c r="P442" i="46"/>
  <c r="X441" i="46"/>
  <c r="W441" i="46"/>
  <c r="V441" i="46"/>
  <c r="U441" i="46"/>
  <c r="T441" i="46"/>
  <c r="S441" i="46"/>
  <c r="R441" i="46"/>
  <c r="Q441" i="46"/>
  <c r="P441" i="46"/>
  <c r="X440" i="46"/>
  <c r="W440" i="46"/>
  <c r="V440" i="46"/>
  <c r="U440" i="46"/>
  <c r="T440" i="46"/>
  <c r="S440" i="46"/>
  <c r="R440" i="46"/>
  <c r="Q440" i="46"/>
  <c r="P440" i="46"/>
  <c r="X439" i="46"/>
  <c r="W439" i="46"/>
  <c r="V439" i="46"/>
  <c r="U439" i="46"/>
  <c r="T439" i="46"/>
  <c r="S439" i="46"/>
  <c r="R439" i="46"/>
  <c r="Q439" i="46"/>
  <c r="P439" i="46"/>
  <c r="O439" i="46" s="1"/>
  <c r="X438" i="46"/>
  <c r="W438" i="46"/>
  <c r="V438" i="46"/>
  <c r="U438" i="46"/>
  <c r="T438" i="46"/>
  <c r="S438" i="46"/>
  <c r="R438" i="46"/>
  <c r="Q438" i="46"/>
  <c r="P438" i="46"/>
  <c r="X437" i="46"/>
  <c r="W437" i="46"/>
  <c r="V437" i="46"/>
  <c r="U437" i="46"/>
  <c r="T437" i="46"/>
  <c r="S437" i="46"/>
  <c r="R437" i="46"/>
  <c r="Q437" i="46"/>
  <c r="P437" i="46"/>
  <c r="X436" i="46"/>
  <c r="W436" i="46"/>
  <c r="V436" i="46"/>
  <c r="U436" i="46"/>
  <c r="T436" i="46"/>
  <c r="S436" i="46"/>
  <c r="R436" i="46"/>
  <c r="Q436" i="46"/>
  <c r="P436" i="46"/>
  <c r="O436" i="46" s="1"/>
  <c r="X435" i="46"/>
  <c r="W435" i="46"/>
  <c r="V435" i="46"/>
  <c r="U435" i="46"/>
  <c r="T435" i="46"/>
  <c r="S435" i="46"/>
  <c r="R435" i="46"/>
  <c r="Q435" i="46"/>
  <c r="P435" i="46"/>
  <c r="O435" i="46" s="1"/>
  <c r="X434" i="46"/>
  <c r="W434" i="46"/>
  <c r="V434" i="46"/>
  <c r="U434" i="46"/>
  <c r="T434" i="46"/>
  <c r="S434" i="46"/>
  <c r="R434" i="46"/>
  <c r="Q434" i="46"/>
  <c r="P434" i="46"/>
  <c r="X433" i="46"/>
  <c r="W433" i="46"/>
  <c r="V433" i="46"/>
  <c r="U433" i="46"/>
  <c r="T433" i="46"/>
  <c r="S433" i="46"/>
  <c r="R433" i="46"/>
  <c r="Q433" i="46"/>
  <c r="P433" i="46"/>
  <c r="X432" i="46"/>
  <c r="W432" i="46"/>
  <c r="V432" i="46"/>
  <c r="U432" i="46"/>
  <c r="T432" i="46"/>
  <c r="S432" i="46"/>
  <c r="R432" i="46"/>
  <c r="Q432" i="46"/>
  <c r="P432" i="46"/>
  <c r="X431" i="46"/>
  <c r="W431" i="46"/>
  <c r="V431" i="46"/>
  <c r="U431" i="46"/>
  <c r="T431" i="46"/>
  <c r="S431" i="46"/>
  <c r="R431" i="46"/>
  <c r="Q431" i="46"/>
  <c r="P431" i="46"/>
  <c r="O431" i="46"/>
  <c r="X430" i="46"/>
  <c r="W430" i="46"/>
  <c r="V430" i="46"/>
  <c r="U430" i="46"/>
  <c r="T430" i="46"/>
  <c r="S430" i="46"/>
  <c r="R430" i="46"/>
  <c r="Q430" i="46"/>
  <c r="P430" i="46"/>
  <c r="X429" i="46"/>
  <c r="W429" i="46"/>
  <c r="V429" i="46"/>
  <c r="U429" i="46"/>
  <c r="T429" i="46"/>
  <c r="S429" i="46"/>
  <c r="R429" i="46"/>
  <c r="Q429" i="46"/>
  <c r="P429" i="46"/>
  <c r="O429" i="46" s="1"/>
  <c r="X428" i="46"/>
  <c r="W428" i="46"/>
  <c r="V428" i="46"/>
  <c r="U428" i="46"/>
  <c r="T428" i="46"/>
  <c r="S428" i="46"/>
  <c r="R428" i="46"/>
  <c r="Q428" i="46"/>
  <c r="P428" i="46"/>
  <c r="X427" i="46"/>
  <c r="W427" i="46"/>
  <c r="V427" i="46"/>
  <c r="U427" i="46"/>
  <c r="T427" i="46"/>
  <c r="S427" i="46"/>
  <c r="R427" i="46"/>
  <c r="Q427" i="46"/>
  <c r="P427" i="46"/>
  <c r="O427" i="46" s="1"/>
  <c r="X426" i="46"/>
  <c r="W426" i="46"/>
  <c r="V426" i="46"/>
  <c r="U426" i="46"/>
  <c r="T426" i="46"/>
  <c r="S426" i="46"/>
  <c r="R426" i="46"/>
  <c r="Q426" i="46"/>
  <c r="P426" i="46"/>
  <c r="X425" i="46"/>
  <c r="W425" i="46"/>
  <c r="V425" i="46"/>
  <c r="U425" i="46"/>
  <c r="T425" i="46"/>
  <c r="S425" i="46"/>
  <c r="R425" i="46"/>
  <c r="Q425" i="46"/>
  <c r="P425" i="46"/>
  <c r="O425" i="46" s="1"/>
  <c r="X424" i="46"/>
  <c r="W424" i="46"/>
  <c r="V424" i="46"/>
  <c r="U424" i="46"/>
  <c r="T424" i="46"/>
  <c r="S424" i="46"/>
  <c r="R424" i="46"/>
  <c r="Q424" i="46"/>
  <c r="P424" i="46"/>
  <c r="X423" i="46"/>
  <c r="W423" i="46"/>
  <c r="V423" i="46"/>
  <c r="U423" i="46"/>
  <c r="T423" i="46"/>
  <c r="S423" i="46"/>
  <c r="R423" i="46"/>
  <c r="Q423" i="46"/>
  <c r="P423" i="46"/>
  <c r="X422" i="46"/>
  <c r="W422" i="46"/>
  <c r="V422" i="46"/>
  <c r="U422" i="46"/>
  <c r="T422" i="46"/>
  <c r="S422" i="46"/>
  <c r="R422" i="46"/>
  <c r="Q422" i="46"/>
  <c r="P422" i="46"/>
  <c r="X421" i="46"/>
  <c r="W421" i="46"/>
  <c r="V421" i="46"/>
  <c r="U421" i="46"/>
  <c r="T421" i="46"/>
  <c r="S421" i="46"/>
  <c r="R421" i="46"/>
  <c r="Q421" i="46"/>
  <c r="P421" i="46"/>
  <c r="O421" i="46" s="1"/>
  <c r="X420" i="46"/>
  <c r="W420" i="46"/>
  <c r="V420" i="46"/>
  <c r="U420" i="46"/>
  <c r="T420" i="46"/>
  <c r="S420" i="46"/>
  <c r="R420" i="46"/>
  <c r="Q420" i="46"/>
  <c r="P420" i="46"/>
  <c r="X419" i="46"/>
  <c r="W419" i="46"/>
  <c r="V419" i="46"/>
  <c r="U419" i="46"/>
  <c r="T419" i="46"/>
  <c r="S419" i="46"/>
  <c r="R419" i="46"/>
  <c r="Q419" i="46"/>
  <c r="P419" i="46"/>
  <c r="O419" i="46"/>
  <c r="X418" i="46"/>
  <c r="W418" i="46"/>
  <c r="V418" i="46"/>
  <c r="U418" i="46"/>
  <c r="T418" i="46"/>
  <c r="S418" i="46"/>
  <c r="R418" i="46"/>
  <c r="Q418" i="46"/>
  <c r="P418" i="46"/>
  <c r="X417" i="46"/>
  <c r="W417" i="46"/>
  <c r="V417" i="46"/>
  <c r="U417" i="46"/>
  <c r="T417" i="46"/>
  <c r="S417" i="46"/>
  <c r="R417" i="46"/>
  <c r="Q417" i="46"/>
  <c r="P417" i="46"/>
  <c r="O417" i="46" s="1"/>
  <c r="X416" i="46"/>
  <c r="W416" i="46"/>
  <c r="V416" i="46"/>
  <c r="U416" i="46"/>
  <c r="T416" i="46"/>
  <c r="S416" i="46"/>
  <c r="R416" i="46"/>
  <c r="Q416" i="46"/>
  <c r="P416" i="46"/>
  <c r="X415" i="46"/>
  <c r="W415" i="46"/>
  <c r="V415" i="46"/>
  <c r="U415" i="46"/>
  <c r="T415" i="46"/>
  <c r="S415" i="46"/>
  <c r="R415" i="46"/>
  <c r="Q415" i="46"/>
  <c r="P415" i="46"/>
  <c r="X414" i="46"/>
  <c r="W414" i="46"/>
  <c r="V414" i="46"/>
  <c r="U414" i="46"/>
  <c r="T414" i="46"/>
  <c r="S414" i="46"/>
  <c r="R414" i="46"/>
  <c r="Q414" i="46"/>
  <c r="P414" i="46"/>
  <c r="X413" i="46"/>
  <c r="W413" i="46"/>
  <c r="V413" i="46"/>
  <c r="U413" i="46"/>
  <c r="T413" i="46"/>
  <c r="S413" i="46"/>
  <c r="R413" i="46"/>
  <c r="Q413" i="46"/>
  <c r="P413" i="46"/>
  <c r="X412" i="46"/>
  <c r="W412" i="46"/>
  <c r="V412" i="46"/>
  <c r="U412" i="46"/>
  <c r="T412" i="46"/>
  <c r="S412" i="46"/>
  <c r="R412" i="46"/>
  <c r="Q412" i="46"/>
  <c r="P412" i="46"/>
  <c r="X411" i="46"/>
  <c r="W411" i="46"/>
  <c r="V411" i="46"/>
  <c r="U411" i="46"/>
  <c r="T411" i="46"/>
  <c r="S411" i="46"/>
  <c r="O411" i="46" s="1"/>
  <c r="R411" i="46"/>
  <c r="Q411" i="46"/>
  <c r="P411" i="46"/>
  <c r="X410" i="46"/>
  <c r="W410" i="46"/>
  <c r="V410" i="46"/>
  <c r="U410" i="46"/>
  <c r="T410" i="46"/>
  <c r="S410" i="46"/>
  <c r="R410" i="46"/>
  <c r="Q410" i="46"/>
  <c r="P410" i="46"/>
  <c r="X409" i="46"/>
  <c r="W409" i="46"/>
  <c r="V409" i="46"/>
  <c r="U409" i="46"/>
  <c r="T409" i="46"/>
  <c r="S409" i="46"/>
  <c r="R409" i="46"/>
  <c r="Q409" i="46"/>
  <c r="P409" i="46"/>
  <c r="X408" i="46"/>
  <c r="W408" i="46"/>
  <c r="V408" i="46"/>
  <c r="U408" i="46"/>
  <c r="T408" i="46"/>
  <c r="S408" i="46"/>
  <c r="R408" i="46"/>
  <c r="Q408" i="46"/>
  <c r="P408" i="46"/>
  <c r="X407" i="46"/>
  <c r="W407" i="46"/>
  <c r="V407" i="46"/>
  <c r="U407" i="46"/>
  <c r="T407" i="46"/>
  <c r="S407" i="46"/>
  <c r="R407" i="46"/>
  <c r="Q407" i="46"/>
  <c r="P407" i="46"/>
  <c r="O407" i="46"/>
  <c r="X406" i="46"/>
  <c r="W406" i="46"/>
  <c r="V406" i="46"/>
  <c r="U406" i="46"/>
  <c r="T406" i="46"/>
  <c r="S406" i="46"/>
  <c r="R406" i="46"/>
  <c r="Q406" i="46"/>
  <c r="P406" i="46"/>
  <c r="X405" i="46"/>
  <c r="W405" i="46"/>
  <c r="V405" i="46"/>
  <c r="U405" i="46"/>
  <c r="T405" i="46"/>
  <c r="S405" i="46"/>
  <c r="R405" i="46"/>
  <c r="Q405" i="46"/>
  <c r="P405" i="46"/>
  <c r="X404" i="46"/>
  <c r="W404" i="46"/>
  <c r="V404" i="46"/>
  <c r="U404" i="46"/>
  <c r="T404" i="46"/>
  <c r="S404" i="46"/>
  <c r="R404" i="46"/>
  <c r="Q404" i="46"/>
  <c r="P404" i="46"/>
  <c r="O404" i="46" s="1"/>
  <c r="X403" i="46"/>
  <c r="W403" i="46"/>
  <c r="V403" i="46"/>
  <c r="U403" i="46"/>
  <c r="T403" i="46"/>
  <c r="S403" i="46"/>
  <c r="R403" i="46"/>
  <c r="Q403" i="46"/>
  <c r="O403" i="46" s="1"/>
  <c r="P403" i="46"/>
  <c r="X402" i="46"/>
  <c r="W402" i="46"/>
  <c r="V402" i="46"/>
  <c r="U402" i="46"/>
  <c r="T402" i="46"/>
  <c r="S402" i="46"/>
  <c r="R402" i="46"/>
  <c r="Q402" i="46"/>
  <c r="P402" i="46"/>
  <c r="X401" i="46"/>
  <c r="W401" i="46"/>
  <c r="V401" i="46"/>
  <c r="U401" i="46"/>
  <c r="T401" i="46"/>
  <c r="S401" i="46"/>
  <c r="R401" i="46"/>
  <c r="Q401" i="46"/>
  <c r="P401" i="46"/>
  <c r="X400" i="46"/>
  <c r="W400" i="46"/>
  <c r="V400" i="46"/>
  <c r="U400" i="46"/>
  <c r="T400" i="46"/>
  <c r="S400" i="46"/>
  <c r="R400" i="46"/>
  <c r="Q400" i="46"/>
  <c r="P400" i="46"/>
  <c r="O400" i="46" s="1"/>
  <c r="X399" i="46"/>
  <c r="W399" i="46"/>
  <c r="V399" i="46"/>
  <c r="U399" i="46"/>
  <c r="T399" i="46"/>
  <c r="S399" i="46"/>
  <c r="R399" i="46"/>
  <c r="Q399" i="46"/>
  <c r="P399" i="46"/>
  <c r="X398" i="46"/>
  <c r="W398" i="46"/>
  <c r="V398" i="46"/>
  <c r="U398" i="46"/>
  <c r="T398" i="46"/>
  <c r="S398" i="46"/>
  <c r="R398" i="46"/>
  <c r="Q398" i="46"/>
  <c r="P398" i="46"/>
  <c r="X397" i="46"/>
  <c r="W397" i="46"/>
  <c r="V397" i="46"/>
  <c r="U397" i="46"/>
  <c r="T397" i="46"/>
  <c r="S397" i="46"/>
  <c r="R397" i="46"/>
  <c r="Q397" i="46"/>
  <c r="P397" i="46"/>
  <c r="X396" i="46"/>
  <c r="W396" i="46"/>
  <c r="V396" i="46"/>
  <c r="U396" i="46"/>
  <c r="T396" i="46"/>
  <c r="S396" i="46"/>
  <c r="R396" i="46"/>
  <c r="Q396" i="46"/>
  <c r="P396" i="46"/>
  <c r="X395" i="46"/>
  <c r="W395" i="46"/>
  <c r="V395" i="46"/>
  <c r="U395" i="46"/>
  <c r="T395" i="46"/>
  <c r="S395" i="46"/>
  <c r="R395" i="46"/>
  <c r="Q395" i="46"/>
  <c r="P395" i="46"/>
  <c r="O395" i="46" s="1"/>
  <c r="X394" i="46"/>
  <c r="W394" i="46"/>
  <c r="V394" i="46"/>
  <c r="U394" i="46"/>
  <c r="T394" i="46"/>
  <c r="S394" i="46"/>
  <c r="R394" i="46"/>
  <c r="Q394" i="46"/>
  <c r="P394" i="46"/>
  <c r="X393" i="46"/>
  <c r="W393" i="46"/>
  <c r="V393" i="46"/>
  <c r="U393" i="46"/>
  <c r="T393" i="46"/>
  <c r="S393" i="46"/>
  <c r="R393" i="46"/>
  <c r="Q393" i="46"/>
  <c r="P393" i="46"/>
  <c r="X392" i="46"/>
  <c r="W392" i="46"/>
  <c r="V392" i="46"/>
  <c r="U392" i="46"/>
  <c r="T392" i="46"/>
  <c r="S392" i="46"/>
  <c r="R392" i="46"/>
  <c r="Q392" i="46"/>
  <c r="P392" i="46"/>
  <c r="X391" i="46"/>
  <c r="W391" i="46"/>
  <c r="V391" i="46"/>
  <c r="U391" i="46"/>
  <c r="T391" i="46"/>
  <c r="S391" i="46"/>
  <c r="R391" i="46"/>
  <c r="Q391" i="46"/>
  <c r="P391" i="46"/>
  <c r="O391" i="46"/>
  <c r="X390" i="46"/>
  <c r="W390" i="46"/>
  <c r="V390" i="46"/>
  <c r="U390" i="46"/>
  <c r="T390" i="46"/>
  <c r="S390" i="46"/>
  <c r="R390" i="46"/>
  <c r="Q390" i="46"/>
  <c r="P390" i="46"/>
  <c r="X389" i="46"/>
  <c r="W389" i="46"/>
  <c r="V389" i="46"/>
  <c r="U389" i="46"/>
  <c r="T389" i="46"/>
  <c r="S389" i="46"/>
  <c r="R389" i="46"/>
  <c r="Q389" i="46"/>
  <c r="P389" i="46"/>
  <c r="X388" i="46"/>
  <c r="W388" i="46"/>
  <c r="V388" i="46"/>
  <c r="U388" i="46"/>
  <c r="T388" i="46"/>
  <c r="S388" i="46"/>
  <c r="R388" i="46"/>
  <c r="Q388" i="46"/>
  <c r="P388" i="46"/>
  <c r="X387" i="46"/>
  <c r="W387" i="46"/>
  <c r="V387" i="46"/>
  <c r="U387" i="46"/>
  <c r="T387" i="46"/>
  <c r="S387" i="46"/>
  <c r="R387" i="46"/>
  <c r="Q387" i="46"/>
  <c r="P387" i="46"/>
  <c r="O387" i="46" s="1"/>
  <c r="X386" i="46"/>
  <c r="W386" i="46"/>
  <c r="V386" i="46"/>
  <c r="U386" i="46"/>
  <c r="T386" i="46"/>
  <c r="S386" i="46"/>
  <c r="R386" i="46"/>
  <c r="Q386" i="46"/>
  <c r="P386" i="46"/>
  <c r="X385" i="46"/>
  <c r="W385" i="46"/>
  <c r="V385" i="46"/>
  <c r="U385" i="46"/>
  <c r="T385" i="46"/>
  <c r="S385" i="46"/>
  <c r="R385" i="46"/>
  <c r="Q385" i="46"/>
  <c r="P385" i="46"/>
  <c r="X384" i="46"/>
  <c r="W384" i="46"/>
  <c r="V384" i="46"/>
  <c r="U384" i="46"/>
  <c r="T384" i="46"/>
  <c r="S384" i="46"/>
  <c r="R384" i="46"/>
  <c r="Q384" i="46"/>
  <c r="P384" i="46"/>
  <c r="X383" i="46"/>
  <c r="W383" i="46"/>
  <c r="V383" i="46"/>
  <c r="U383" i="46"/>
  <c r="T383" i="46"/>
  <c r="S383" i="46"/>
  <c r="R383" i="46"/>
  <c r="Q383" i="46"/>
  <c r="O383" i="46" s="1"/>
  <c r="P383" i="46"/>
  <c r="X382" i="46"/>
  <c r="W382" i="46"/>
  <c r="V382" i="46"/>
  <c r="U382" i="46"/>
  <c r="T382" i="46"/>
  <c r="S382" i="46"/>
  <c r="R382" i="46"/>
  <c r="Q382" i="46"/>
  <c r="P382" i="46"/>
  <c r="X381" i="46"/>
  <c r="W381" i="46"/>
  <c r="V381" i="46"/>
  <c r="U381" i="46"/>
  <c r="T381" i="46"/>
  <c r="S381" i="46"/>
  <c r="R381" i="46"/>
  <c r="Q381" i="46"/>
  <c r="P381" i="46"/>
  <c r="X380" i="46"/>
  <c r="W380" i="46"/>
  <c r="V380" i="46"/>
  <c r="U380" i="46"/>
  <c r="T380" i="46"/>
  <c r="S380" i="46"/>
  <c r="R380" i="46"/>
  <c r="Q380" i="46"/>
  <c r="P380" i="46"/>
  <c r="X379" i="46"/>
  <c r="W379" i="46"/>
  <c r="V379" i="46"/>
  <c r="U379" i="46"/>
  <c r="T379" i="46"/>
  <c r="S379" i="46"/>
  <c r="R379" i="46"/>
  <c r="O379" i="46" s="1"/>
  <c r="Q379" i="46"/>
  <c r="P379" i="46"/>
  <c r="X378" i="46"/>
  <c r="W378" i="46"/>
  <c r="V378" i="46"/>
  <c r="U378" i="46"/>
  <c r="T378" i="46"/>
  <c r="S378" i="46"/>
  <c r="R378" i="46"/>
  <c r="Q378" i="46"/>
  <c r="P378" i="46"/>
  <c r="X377" i="46"/>
  <c r="W377" i="46"/>
  <c r="V377" i="46"/>
  <c r="U377" i="46"/>
  <c r="T377" i="46"/>
  <c r="S377" i="46"/>
  <c r="R377" i="46"/>
  <c r="Q377" i="46"/>
  <c r="P377" i="46"/>
  <c r="X376" i="46"/>
  <c r="W376" i="46"/>
  <c r="V376" i="46"/>
  <c r="U376" i="46"/>
  <c r="T376" i="46"/>
  <c r="S376" i="46"/>
  <c r="R376" i="46"/>
  <c r="Q376" i="46"/>
  <c r="P376" i="46"/>
  <c r="X375" i="46"/>
  <c r="W375" i="46"/>
  <c r="V375" i="46"/>
  <c r="U375" i="46"/>
  <c r="T375" i="46"/>
  <c r="S375" i="46"/>
  <c r="O375" i="46" s="1"/>
  <c r="R375" i="46"/>
  <c r="Q375" i="46"/>
  <c r="P375" i="46"/>
  <c r="X374" i="46"/>
  <c r="W374" i="46"/>
  <c r="V374" i="46"/>
  <c r="U374" i="46"/>
  <c r="T374" i="46"/>
  <c r="S374" i="46"/>
  <c r="R374" i="46"/>
  <c r="Q374" i="46"/>
  <c r="P374" i="46"/>
  <c r="X373" i="46"/>
  <c r="W373" i="46"/>
  <c r="V373" i="46"/>
  <c r="U373" i="46"/>
  <c r="T373" i="46"/>
  <c r="S373" i="46"/>
  <c r="R373" i="46"/>
  <c r="Q373" i="46"/>
  <c r="P373" i="46"/>
  <c r="X372" i="46"/>
  <c r="W372" i="46"/>
  <c r="V372" i="46"/>
  <c r="U372" i="46"/>
  <c r="T372" i="46"/>
  <c r="S372" i="46"/>
  <c r="R372" i="46"/>
  <c r="Q372" i="46"/>
  <c r="P372" i="46"/>
  <c r="X371" i="46"/>
  <c r="W371" i="46"/>
  <c r="V371" i="46"/>
  <c r="U371" i="46"/>
  <c r="T371" i="46"/>
  <c r="O371" i="46" s="1"/>
  <c r="S371" i="46"/>
  <c r="R371" i="46"/>
  <c r="Q371" i="46"/>
  <c r="P371" i="46"/>
  <c r="X370" i="46"/>
  <c r="W370" i="46"/>
  <c r="V370" i="46"/>
  <c r="U370" i="46"/>
  <c r="T370" i="46"/>
  <c r="S370" i="46"/>
  <c r="R370" i="46"/>
  <c r="Q370" i="46"/>
  <c r="P370" i="46"/>
  <c r="X369" i="46"/>
  <c r="W369" i="46"/>
  <c r="V369" i="46"/>
  <c r="U369" i="46"/>
  <c r="T369" i="46"/>
  <c r="S369" i="46"/>
  <c r="R369" i="46"/>
  <c r="Q369" i="46"/>
  <c r="P369" i="46"/>
  <c r="X368" i="46"/>
  <c r="W368" i="46"/>
  <c r="V368" i="46"/>
  <c r="U368" i="46"/>
  <c r="T368" i="46"/>
  <c r="S368" i="46"/>
  <c r="R368" i="46"/>
  <c r="Q368" i="46"/>
  <c r="P368" i="46"/>
  <c r="X367" i="46"/>
  <c r="W367" i="46"/>
  <c r="V367" i="46"/>
  <c r="U367" i="46"/>
  <c r="T367" i="46"/>
  <c r="S367" i="46"/>
  <c r="R367" i="46"/>
  <c r="Q367" i="46"/>
  <c r="P367" i="46"/>
  <c r="O367" i="46"/>
  <c r="X366" i="46"/>
  <c r="W366" i="46"/>
  <c r="V366" i="46"/>
  <c r="U366" i="46"/>
  <c r="T366" i="46"/>
  <c r="S366" i="46"/>
  <c r="R366" i="46"/>
  <c r="Q366" i="46"/>
  <c r="P366" i="46"/>
  <c r="X365" i="46"/>
  <c r="W365" i="46"/>
  <c r="V365" i="46"/>
  <c r="U365" i="46"/>
  <c r="T365" i="46"/>
  <c r="S365" i="46"/>
  <c r="R365" i="46"/>
  <c r="Q365" i="46"/>
  <c r="P365" i="46"/>
  <c r="X364" i="46"/>
  <c r="W364" i="46"/>
  <c r="V364" i="46"/>
  <c r="U364" i="46"/>
  <c r="T364" i="46"/>
  <c r="S364" i="46"/>
  <c r="R364" i="46"/>
  <c r="Q364" i="46"/>
  <c r="P364" i="46"/>
  <c r="X363" i="46"/>
  <c r="W363" i="46"/>
  <c r="V363" i="46"/>
  <c r="U363" i="46"/>
  <c r="T363" i="46"/>
  <c r="S363" i="46"/>
  <c r="R363" i="46"/>
  <c r="Q363" i="46"/>
  <c r="P363" i="46"/>
  <c r="O363" i="46" s="1"/>
  <c r="X362" i="46"/>
  <c r="W362" i="46"/>
  <c r="V362" i="46"/>
  <c r="U362" i="46"/>
  <c r="T362" i="46"/>
  <c r="S362" i="46"/>
  <c r="R362" i="46"/>
  <c r="Q362" i="46"/>
  <c r="P362" i="46"/>
  <c r="X361" i="46"/>
  <c r="W361" i="46"/>
  <c r="V361" i="46"/>
  <c r="U361" i="46"/>
  <c r="T361" i="46"/>
  <c r="S361" i="46"/>
  <c r="R361" i="46"/>
  <c r="Q361" i="46"/>
  <c r="P361" i="46"/>
  <c r="X360" i="46"/>
  <c r="W360" i="46"/>
  <c r="V360" i="46"/>
  <c r="U360" i="46"/>
  <c r="T360" i="46"/>
  <c r="S360" i="46"/>
  <c r="R360" i="46"/>
  <c r="Q360" i="46"/>
  <c r="P360" i="46"/>
  <c r="X359" i="46"/>
  <c r="W359" i="46"/>
  <c r="V359" i="46"/>
  <c r="U359" i="46"/>
  <c r="T359" i="46"/>
  <c r="S359" i="46"/>
  <c r="R359" i="46"/>
  <c r="Q359" i="46"/>
  <c r="O359" i="46" s="1"/>
  <c r="P359" i="46"/>
  <c r="X358" i="46"/>
  <c r="W358" i="46"/>
  <c r="V358" i="46"/>
  <c r="U358" i="46"/>
  <c r="T358" i="46"/>
  <c r="S358" i="46"/>
  <c r="R358" i="46"/>
  <c r="Q358" i="46"/>
  <c r="P358" i="46"/>
  <c r="X357" i="46"/>
  <c r="W357" i="46"/>
  <c r="V357" i="46"/>
  <c r="U357" i="46"/>
  <c r="T357" i="46"/>
  <c r="S357" i="46"/>
  <c r="R357" i="46"/>
  <c r="Q357" i="46"/>
  <c r="P357" i="46"/>
  <c r="X356" i="46"/>
  <c r="W356" i="46"/>
  <c r="V356" i="46"/>
  <c r="U356" i="46"/>
  <c r="T356" i="46"/>
  <c r="S356" i="46"/>
  <c r="R356" i="46"/>
  <c r="Q356" i="46"/>
  <c r="P356" i="46"/>
  <c r="X355" i="46"/>
  <c r="W355" i="46"/>
  <c r="V355" i="46"/>
  <c r="U355" i="46"/>
  <c r="T355" i="46"/>
  <c r="S355" i="46"/>
  <c r="R355" i="46"/>
  <c r="O355" i="46" s="1"/>
  <c r="Q355" i="46"/>
  <c r="P355" i="46"/>
  <c r="X354" i="46"/>
  <c r="W354" i="46"/>
  <c r="V354" i="46"/>
  <c r="U354" i="46"/>
  <c r="T354" i="46"/>
  <c r="S354" i="46"/>
  <c r="R354" i="46"/>
  <c r="Q354" i="46"/>
  <c r="P354" i="46"/>
  <c r="X353" i="46"/>
  <c r="W353" i="46"/>
  <c r="V353" i="46"/>
  <c r="U353" i="46"/>
  <c r="T353" i="46"/>
  <c r="S353" i="46"/>
  <c r="R353" i="46"/>
  <c r="Q353" i="46"/>
  <c r="P353" i="46"/>
  <c r="X352" i="46"/>
  <c r="W352" i="46"/>
  <c r="V352" i="46"/>
  <c r="U352" i="46"/>
  <c r="T352" i="46"/>
  <c r="S352" i="46"/>
  <c r="R352" i="46"/>
  <c r="Q352" i="46"/>
  <c r="P352" i="46"/>
  <c r="X351" i="46"/>
  <c r="W351" i="46"/>
  <c r="V351" i="46"/>
  <c r="U351" i="46"/>
  <c r="T351" i="46"/>
  <c r="S351" i="46"/>
  <c r="O351" i="46" s="1"/>
  <c r="R351" i="46"/>
  <c r="Q351" i="46"/>
  <c r="P351" i="46"/>
  <c r="X350" i="46"/>
  <c r="W350" i="46"/>
  <c r="V350" i="46"/>
  <c r="U350" i="46"/>
  <c r="T350" i="46"/>
  <c r="S350" i="46"/>
  <c r="R350" i="46"/>
  <c r="Q350" i="46"/>
  <c r="P350" i="46"/>
  <c r="X349" i="46"/>
  <c r="W349" i="46"/>
  <c r="V349" i="46"/>
  <c r="U349" i="46"/>
  <c r="T349" i="46"/>
  <c r="S349" i="46"/>
  <c r="R349" i="46"/>
  <c r="Q349" i="46"/>
  <c r="P349" i="46"/>
  <c r="X348" i="46"/>
  <c r="W348" i="46"/>
  <c r="V348" i="46"/>
  <c r="U348" i="46"/>
  <c r="T348" i="46"/>
  <c r="S348" i="46"/>
  <c r="R348" i="46"/>
  <c r="Q348" i="46"/>
  <c r="P348" i="46"/>
  <c r="X347" i="46"/>
  <c r="W347" i="46"/>
  <c r="V347" i="46"/>
  <c r="U347" i="46"/>
  <c r="T347" i="46"/>
  <c r="O347" i="46" s="1"/>
  <c r="S347" i="46"/>
  <c r="R347" i="46"/>
  <c r="Q347" i="46"/>
  <c r="P347" i="46"/>
  <c r="X346" i="46"/>
  <c r="W346" i="46"/>
  <c r="V346" i="46"/>
  <c r="U346" i="46"/>
  <c r="T346" i="46"/>
  <c r="S346" i="46"/>
  <c r="R346" i="46"/>
  <c r="Q346" i="46"/>
  <c r="P346" i="46"/>
  <c r="X345" i="46"/>
  <c r="W345" i="46"/>
  <c r="V345" i="46"/>
  <c r="U345" i="46"/>
  <c r="T345" i="46"/>
  <c r="S345" i="46"/>
  <c r="R345" i="46"/>
  <c r="Q345" i="46"/>
  <c r="P345" i="46"/>
  <c r="X344" i="46"/>
  <c r="W344" i="46"/>
  <c r="V344" i="46"/>
  <c r="U344" i="46"/>
  <c r="T344" i="46"/>
  <c r="S344" i="46"/>
  <c r="R344" i="46"/>
  <c r="Q344" i="46"/>
  <c r="P344" i="46"/>
  <c r="X343" i="46"/>
  <c r="W343" i="46"/>
  <c r="V343" i="46"/>
  <c r="U343" i="46"/>
  <c r="T343" i="46"/>
  <c r="S343" i="46"/>
  <c r="R343" i="46"/>
  <c r="Q343" i="46"/>
  <c r="P343" i="46"/>
  <c r="O343" i="46"/>
  <c r="X342" i="46"/>
  <c r="W342" i="46"/>
  <c r="V342" i="46"/>
  <c r="U342" i="46"/>
  <c r="T342" i="46"/>
  <c r="S342" i="46"/>
  <c r="R342" i="46"/>
  <c r="Q342" i="46"/>
  <c r="P342" i="46"/>
  <c r="X341" i="46"/>
  <c r="W341" i="46"/>
  <c r="V341" i="46"/>
  <c r="U341" i="46"/>
  <c r="T341" i="46"/>
  <c r="S341" i="46"/>
  <c r="R341" i="46"/>
  <c r="Q341" i="46"/>
  <c r="P341" i="46"/>
  <c r="X340" i="46"/>
  <c r="W340" i="46"/>
  <c r="V340" i="46"/>
  <c r="U340" i="46"/>
  <c r="T340" i="46"/>
  <c r="S340" i="46"/>
  <c r="R340" i="46"/>
  <c r="Q340" i="46"/>
  <c r="P340" i="46"/>
  <c r="X339" i="46"/>
  <c r="W339" i="46"/>
  <c r="V339" i="46"/>
  <c r="U339" i="46"/>
  <c r="T339" i="46"/>
  <c r="S339" i="46"/>
  <c r="R339" i="46"/>
  <c r="Q339" i="46"/>
  <c r="P339" i="46"/>
  <c r="O339" i="46" s="1"/>
  <c r="X338" i="46"/>
  <c r="W338" i="46"/>
  <c r="V338" i="46"/>
  <c r="U338" i="46"/>
  <c r="T338" i="46"/>
  <c r="S338" i="46"/>
  <c r="R338" i="46"/>
  <c r="Q338" i="46"/>
  <c r="P338" i="46"/>
  <c r="X337" i="46"/>
  <c r="W337" i="46"/>
  <c r="V337" i="46"/>
  <c r="U337" i="46"/>
  <c r="T337" i="46"/>
  <c r="S337" i="46"/>
  <c r="R337" i="46"/>
  <c r="Q337" i="46"/>
  <c r="P337" i="46"/>
  <c r="X336" i="46"/>
  <c r="W336" i="46"/>
  <c r="V336" i="46"/>
  <c r="U336" i="46"/>
  <c r="T336" i="46"/>
  <c r="S336" i="46"/>
  <c r="R336" i="46"/>
  <c r="Q336" i="46"/>
  <c r="P336" i="46"/>
  <c r="X335" i="46"/>
  <c r="W335" i="46"/>
  <c r="V335" i="46"/>
  <c r="U335" i="46"/>
  <c r="T335" i="46"/>
  <c r="S335" i="46"/>
  <c r="R335" i="46"/>
  <c r="Q335" i="46"/>
  <c r="O335" i="46" s="1"/>
  <c r="P335" i="46"/>
  <c r="X334" i="46"/>
  <c r="W334" i="46"/>
  <c r="V334" i="46"/>
  <c r="U334" i="46"/>
  <c r="T334" i="46"/>
  <c r="S334" i="46"/>
  <c r="R334" i="46"/>
  <c r="Q334" i="46"/>
  <c r="P334" i="46"/>
  <c r="X333" i="46"/>
  <c r="W333" i="46"/>
  <c r="V333" i="46"/>
  <c r="U333" i="46"/>
  <c r="T333" i="46"/>
  <c r="S333" i="46"/>
  <c r="R333" i="46"/>
  <c r="Q333" i="46"/>
  <c r="P333" i="46"/>
  <c r="X332" i="46"/>
  <c r="W332" i="46"/>
  <c r="V332" i="46"/>
  <c r="U332" i="46"/>
  <c r="T332" i="46"/>
  <c r="S332" i="46"/>
  <c r="R332" i="46"/>
  <c r="Q332" i="46"/>
  <c r="P332" i="46"/>
  <c r="X331" i="46"/>
  <c r="W331" i="46"/>
  <c r="V331" i="46"/>
  <c r="U331" i="46"/>
  <c r="T331" i="46"/>
  <c r="S331" i="46"/>
  <c r="R331" i="46"/>
  <c r="O331" i="46" s="1"/>
  <c r="Q331" i="46"/>
  <c r="P331" i="46"/>
  <c r="X330" i="46"/>
  <c r="W330" i="46"/>
  <c r="V330" i="46"/>
  <c r="U330" i="46"/>
  <c r="T330" i="46"/>
  <c r="S330" i="46"/>
  <c r="R330" i="46"/>
  <c r="Q330" i="46"/>
  <c r="P330" i="46"/>
  <c r="X329" i="46"/>
  <c r="W329" i="46"/>
  <c r="V329" i="46"/>
  <c r="U329" i="46"/>
  <c r="T329" i="46"/>
  <c r="S329" i="46"/>
  <c r="R329" i="46"/>
  <c r="Q329" i="46"/>
  <c r="P329" i="46"/>
  <c r="X328" i="46"/>
  <c r="W328" i="46"/>
  <c r="V328" i="46"/>
  <c r="U328" i="46"/>
  <c r="T328" i="46"/>
  <c r="S328" i="46"/>
  <c r="R328" i="46"/>
  <c r="Q328" i="46"/>
  <c r="P328" i="46"/>
  <c r="X327" i="46"/>
  <c r="W327" i="46"/>
  <c r="V327" i="46"/>
  <c r="U327" i="46"/>
  <c r="T327" i="46"/>
  <c r="S327" i="46"/>
  <c r="O327" i="46" s="1"/>
  <c r="R327" i="46"/>
  <c r="Q327" i="46"/>
  <c r="P327" i="46"/>
  <c r="X326" i="46"/>
  <c r="W326" i="46"/>
  <c r="V326" i="46"/>
  <c r="U326" i="46"/>
  <c r="T326" i="46"/>
  <c r="S326" i="46"/>
  <c r="R326" i="46"/>
  <c r="Q326" i="46"/>
  <c r="P326" i="46"/>
  <c r="X325" i="46"/>
  <c r="W325" i="46"/>
  <c r="V325" i="46"/>
  <c r="U325" i="46"/>
  <c r="T325" i="46"/>
  <c r="S325" i="46"/>
  <c r="R325" i="46"/>
  <c r="Q325" i="46"/>
  <c r="P325" i="46"/>
  <c r="X324" i="46"/>
  <c r="W324" i="46"/>
  <c r="V324" i="46"/>
  <c r="U324" i="46"/>
  <c r="T324" i="46"/>
  <c r="S324" i="46"/>
  <c r="R324" i="46"/>
  <c r="Q324" i="46"/>
  <c r="P324" i="46"/>
  <c r="X323" i="46"/>
  <c r="W323" i="46"/>
  <c r="V323" i="46"/>
  <c r="U323" i="46"/>
  <c r="T323" i="46"/>
  <c r="S323" i="46"/>
  <c r="R323" i="46"/>
  <c r="Q323" i="46"/>
  <c r="P323" i="46"/>
  <c r="O323" i="46" s="1"/>
  <c r="X322" i="46"/>
  <c r="W322" i="46"/>
  <c r="V322" i="46"/>
  <c r="U322" i="46"/>
  <c r="T322" i="46"/>
  <c r="S322" i="46"/>
  <c r="R322" i="46"/>
  <c r="Q322" i="46"/>
  <c r="P322" i="46"/>
  <c r="X321" i="46"/>
  <c r="W321" i="46"/>
  <c r="V321" i="46"/>
  <c r="U321" i="46"/>
  <c r="T321" i="46"/>
  <c r="S321" i="46"/>
  <c r="R321" i="46"/>
  <c r="Q321" i="46"/>
  <c r="P321" i="46"/>
  <c r="X320" i="46"/>
  <c r="W320" i="46"/>
  <c r="V320" i="46"/>
  <c r="U320" i="46"/>
  <c r="T320" i="46"/>
  <c r="S320" i="46"/>
  <c r="R320" i="46"/>
  <c r="Q320" i="46"/>
  <c r="P320" i="46"/>
  <c r="X319" i="46"/>
  <c r="W319" i="46"/>
  <c r="V319" i="46"/>
  <c r="U319" i="46"/>
  <c r="T319" i="46"/>
  <c r="S319" i="46"/>
  <c r="R319" i="46"/>
  <c r="Q319" i="46"/>
  <c r="P319" i="46"/>
  <c r="O319" i="46"/>
  <c r="X318" i="46"/>
  <c r="W318" i="46"/>
  <c r="V318" i="46"/>
  <c r="U318" i="46"/>
  <c r="T318" i="46"/>
  <c r="S318" i="46"/>
  <c r="R318" i="46"/>
  <c r="Q318" i="46"/>
  <c r="P318" i="46"/>
  <c r="X317" i="46"/>
  <c r="W317" i="46"/>
  <c r="V317" i="46"/>
  <c r="U317" i="46"/>
  <c r="T317" i="46"/>
  <c r="S317" i="46"/>
  <c r="R317" i="46"/>
  <c r="Q317" i="46"/>
  <c r="P317" i="46"/>
  <c r="X316" i="46"/>
  <c r="W316" i="46"/>
  <c r="V316" i="46"/>
  <c r="U316" i="46"/>
  <c r="T316" i="46"/>
  <c r="S316" i="46"/>
  <c r="R316" i="46"/>
  <c r="Q316" i="46"/>
  <c r="P316" i="46"/>
  <c r="X315" i="46"/>
  <c r="W315" i="46"/>
  <c r="V315" i="46"/>
  <c r="U315" i="46"/>
  <c r="T315" i="46"/>
  <c r="S315" i="46"/>
  <c r="R315" i="46"/>
  <c r="Q315" i="46"/>
  <c r="P315" i="46"/>
  <c r="O315" i="46" s="1"/>
  <c r="X314" i="46"/>
  <c r="W314" i="46"/>
  <c r="V314" i="46"/>
  <c r="U314" i="46"/>
  <c r="T314" i="46"/>
  <c r="S314" i="46"/>
  <c r="R314" i="46"/>
  <c r="Q314" i="46"/>
  <c r="P314" i="46"/>
  <c r="X313" i="46"/>
  <c r="W313" i="46"/>
  <c r="V313" i="46"/>
  <c r="U313" i="46"/>
  <c r="T313" i="46"/>
  <c r="S313" i="46"/>
  <c r="R313" i="46"/>
  <c r="Q313" i="46"/>
  <c r="P313" i="46"/>
  <c r="X312" i="46"/>
  <c r="W312" i="46"/>
  <c r="V312" i="46"/>
  <c r="U312" i="46"/>
  <c r="T312" i="46"/>
  <c r="S312" i="46"/>
  <c r="R312" i="46"/>
  <c r="Q312" i="46"/>
  <c r="P312" i="46"/>
  <c r="X311" i="46"/>
  <c r="W311" i="46"/>
  <c r="V311" i="46"/>
  <c r="U311" i="46"/>
  <c r="T311" i="46"/>
  <c r="S311" i="46"/>
  <c r="R311" i="46"/>
  <c r="Q311" i="46"/>
  <c r="O311" i="46" s="1"/>
  <c r="P311" i="46"/>
  <c r="X310" i="46"/>
  <c r="W310" i="46"/>
  <c r="V310" i="46"/>
  <c r="U310" i="46"/>
  <c r="T310" i="46"/>
  <c r="S310" i="46"/>
  <c r="R310" i="46"/>
  <c r="Q310" i="46"/>
  <c r="P310" i="46"/>
  <c r="X309" i="46"/>
  <c r="W309" i="46"/>
  <c r="V309" i="46"/>
  <c r="U309" i="46"/>
  <c r="T309" i="46"/>
  <c r="S309" i="46"/>
  <c r="R309" i="46"/>
  <c r="Q309" i="46"/>
  <c r="P309" i="46"/>
  <c r="X308" i="46"/>
  <c r="W308" i="46"/>
  <c r="V308" i="46"/>
  <c r="U308" i="46"/>
  <c r="T308" i="46"/>
  <c r="S308" i="46"/>
  <c r="R308" i="46"/>
  <c r="Q308" i="46"/>
  <c r="P308" i="46"/>
  <c r="X307" i="46"/>
  <c r="W307" i="46"/>
  <c r="V307" i="46"/>
  <c r="U307" i="46"/>
  <c r="T307" i="46"/>
  <c r="S307" i="46"/>
  <c r="R307" i="46"/>
  <c r="Q307" i="46"/>
  <c r="P307" i="46"/>
  <c r="O307" i="46" s="1"/>
  <c r="X306" i="46"/>
  <c r="W306" i="46"/>
  <c r="V306" i="46"/>
  <c r="U306" i="46"/>
  <c r="T306" i="46"/>
  <c r="S306" i="46"/>
  <c r="R306" i="46"/>
  <c r="Q306" i="46"/>
  <c r="P306" i="46"/>
  <c r="X305" i="46"/>
  <c r="W305" i="46"/>
  <c r="V305" i="46"/>
  <c r="U305" i="46"/>
  <c r="T305" i="46"/>
  <c r="S305" i="46"/>
  <c r="R305" i="46"/>
  <c r="Q305" i="46"/>
  <c r="P305" i="46"/>
  <c r="X304" i="46"/>
  <c r="W304" i="46"/>
  <c r="V304" i="46"/>
  <c r="U304" i="46"/>
  <c r="T304" i="46"/>
  <c r="S304" i="46"/>
  <c r="R304" i="46"/>
  <c r="Q304" i="46"/>
  <c r="P304" i="46"/>
  <c r="X303" i="46"/>
  <c r="W303" i="46"/>
  <c r="V303" i="46"/>
  <c r="U303" i="46"/>
  <c r="T303" i="46"/>
  <c r="S303" i="46"/>
  <c r="O303" i="46" s="1"/>
  <c r="R303" i="46"/>
  <c r="Q303" i="46"/>
  <c r="P303" i="46"/>
  <c r="X302" i="46"/>
  <c r="W302" i="46"/>
  <c r="V302" i="46"/>
  <c r="U302" i="46"/>
  <c r="T302" i="46"/>
  <c r="S302" i="46"/>
  <c r="R302" i="46"/>
  <c r="Q302" i="46"/>
  <c r="P302" i="46"/>
  <c r="X301" i="46"/>
  <c r="W301" i="46"/>
  <c r="V301" i="46"/>
  <c r="U301" i="46"/>
  <c r="T301" i="46"/>
  <c r="S301" i="46"/>
  <c r="R301" i="46"/>
  <c r="Q301" i="46"/>
  <c r="P301" i="46"/>
  <c r="X300" i="46"/>
  <c r="W300" i="46"/>
  <c r="V300" i="46"/>
  <c r="U300" i="46"/>
  <c r="T300" i="46"/>
  <c r="S300" i="46"/>
  <c r="R300" i="46"/>
  <c r="Q300" i="46"/>
  <c r="P300" i="46"/>
  <c r="X299" i="46"/>
  <c r="W299" i="46"/>
  <c r="V299" i="46"/>
  <c r="U299" i="46"/>
  <c r="T299" i="46"/>
  <c r="S299" i="46"/>
  <c r="R299" i="46"/>
  <c r="Q299" i="46"/>
  <c r="P299" i="46"/>
  <c r="O299" i="46" s="1"/>
  <c r="X298" i="46"/>
  <c r="W298" i="46"/>
  <c r="V298" i="46"/>
  <c r="U298" i="46"/>
  <c r="T298" i="46"/>
  <c r="S298" i="46"/>
  <c r="R298" i="46"/>
  <c r="Q298" i="46"/>
  <c r="P298" i="46"/>
  <c r="X297" i="46"/>
  <c r="W297" i="46"/>
  <c r="V297" i="46"/>
  <c r="U297" i="46"/>
  <c r="T297" i="46"/>
  <c r="S297" i="46"/>
  <c r="R297" i="46"/>
  <c r="Q297" i="46"/>
  <c r="P297" i="46"/>
  <c r="X296" i="46"/>
  <c r="W296" i="46"/>
  <c r="V296" i="46"/>
  <c r="U296" i="46"/>
  <c r="T296" i="46"/>
  <c r="S296" i="46"/>
  <c r="R296" i="46"/>
  <c r="Q296" i="46"/>
  <c r="P296" i="46"/>
  <c r="X295" i="46"/>
  <c r="W295" i="46"/>
  <c r="V295" i="46"/>
  <c r="U295" i="46"/>
  <c r="T295" i="46"/>
  <c r="S295" i="46"/>
  <c r="R295" i="46"/>
  <c r="Q295" i="46"/>
  <c r="P295" i="46"/>
  <c r="O295" i="46"/>
  <c r="X294" i="46"/>
  <c r="W294" i="46"/>
  <c r="V294" i="46"/>
  <c r="U294" i="46"/>
  <c r="T294" i="46"/>
  <c r="S294" i="46"/>
  <c r="R294" i="46"/>
  <c r="Q294" i="46"/>
  <c r="P294" i="46"/>
  <c r="X293" i="46"/>
  <c r="W293" i="46"/>
  <c r="V293" i="46"/>
  <c r="U293" i="46"/>
  <c r="T293" i="46"/>
  <c r="S293" i="46"/>
  <c r="R293" i="46"/>
  <c r="Q293" i="46"/>
  <c r="P293" i="46"/>
  <c r="X292" i="46"/>
  <c r="W292" i="46"/>
  <c r="V292" i="46"/>
  <c r="U292" i="46"/>
  <c r="T292" i="46"/>
  <c r="S292" i="46"/>
  <c r="R292" i="46"/>
  <c r="Q292" i="46"/>
  <c r="P292" i="46"/>
  <c r="X291" i="46"/>
  <c r="W291" i="46"/>
  <c r="V291" i="46"/>
  <c r="U291" i="46"/>
  <c r="T291" i="46"/>
  <c r="S291" i="46"/>
  <c r="R291" i="46"/>
  <c r="Q291" i="46"/>
  <c r="P291" i="46"/>
  <c r="O291" i="46" s="1"/>
  <c r="X290" i="46"/>
  <c r="W290" i="46"/>
  <c r="V290" i="46"/>
  <c r="U290" i="46"/>
  <c r="T290" i="46"/>
  <c r="S290" i="46"/>
  <c r="R290" i="46"/>
  <c r="Q290" i="46"/>
  <c r="P290" i="46"/>
  <c r="X289" i="46"/>
  <c r="W289" i="46"/>
  <c r="V289" i="46"/>
  <c r="U289" i="46"/>
  <c r="T289" i="46"/>
  <c r="S289" i="46"/>
  <c r="R289" i="46"/>
  <c r="Q289" i="46"/>
  <c r="P289" i="46"/>
  <c r="X288" i="46"/>
  <c r="W288" i="46"/>
  <c r="V288" i="46"/>
  <c r="U288" i="46"/>
  <c r="T288" i="46"/>
  <c r="S288" i="46"/>
  <c r="R288" i="46"/>
  <c r="Q288" i="46"/>
  <c r="P288" i="46"/>
  <c r="X287" i="46"/>
  <c r="W287" i="46"/>
  <c r="V287" i="46"/>
  <c r="U287" i="46"/>
  <c r="T287" i="46"/>
  <c r="S287" i="46"/>
  <c r="R287" i="46"/>
  <c r="Q287" i="46"/>
  <c r="P287" i="46"/>
  <c r="X286" i="46"/>
  <c r="W286" i="46"/>
  <c r="V286" i="46"/>
  <c r="U286" i="46"/>
  <c r="T286" i="46"/>
  <c r="S286" i="46"/>
  <c r="R286" i="46"/>
  <c r="Q286" i="46"/>
  <c r="P286" i="46"/>
  <c r="X285" i="46"/>
  <c r="W285" i="46"/>
  <c r="V285" i="46"/>
  <c r="U285" i="46"/>
  <c r="T285" i="46"/>
  <c r="S285" i="46"/>
  <c r="R285" i="46"/>
  <c r="Q285" i="46"/>
  <c r="P285" i="46"/>
  <c r="X284" i="46"/>
  <c r="W284" i="46"/>
  <c r="V284" i="46"/>
  <c r="U284" i="46"/>
  <c r="T284" i="46"/>
  <c r="S284" i="46"/>
  <c r="R284" i="46"/>
  <c r="Q284" i="46"/>
  <c r="P284" i="46"/>
  <c r="X283" i="46"/>
  <c r="W283" i="46"/>
  <c r="V283" i="46"/>
  <c r="U283" i="46"/>
  <c r="T283" i="46"/>
  <c r="S283" i="46"/>
  <c r="R283" i="46"/>
  <c r="Q283" i="46"/>
  <c r="P283" i="46"/>
  <c r="X282" i="46"/>
  <c r="W282" i="46"/>
  <c r="V282" i="46"/>
  <c r="U282" i="46"/>
  <c r="T282" i="46"/>
  <c r="S282" i="46"/>
  <c r="R282" i="46"/>
  <c r="Q282" i="46"/>
  <c r="P282" i="46"/>
  <c r="O282" i="46" s="1"/>
  <c r="X281" i="46"/>
  <c r="W281" i="46"/>
  <c r="V281" i="46"/>
  <c r="U281" i="46"/>
  <c r="T281" i="46"/>
  <c r="S281" i="46"/>
  <c r="R281" i="46"/>
  <c r="Q281" i="46"/>
  <c r="O281" i="46" s="1"/>
  <c r="P281" i="46"/>
  <c r="X280" i="46"/>
  <c r="W280" i="46"/>
  <c r="V280" i="46"/>
  <c r="U280" i="46"/>
  <c r="T280" i="46"/>
  <c r="S280" i="46"/>
  <c r="R280" i="46"/>
  <c r="Q280" i="46"/>
  <c r="P280" i="46"/>
  <c r="X279" i="46"/>
  <c r="W279" i="46"/>
  <c r="V279" i="46"/>
  <c r="U279" i="46"/>
  <c r="T279" i="46"/>
  <c r="O279" i="46" s="1"/>
  <c r="S279" i="46"/>
  <c r="R279" i="46"/>
  <c r="Q279" i="46"/>
  <c r="P279" i="46"/>
  <c r="X278" i="46"/>
  <c r="W278" i="46"/>
  <c r="V278" i="46"/>
  <c r="U278" i="46"/>
  <c r="T278" i="46"/>
  <c r="S278" i="46"/>
  <c r="R278" i="46"/>
  <c r="Q278" i="46"/>
  <c r="P278" i="46"/>
  <c r="X277" i="46"/>
  <c r="W277" i="46"/>
  <c r="V277" i="46"/>
  <c r="U277" i="46"/>
  <c r="T277" i="46"/>
  <c r="S277" i="46"/>
  <c r="R277" i="46"/>
  <c r="Q277" i="46"/>
  <c r="P277" i="46"/>
  <c r="O277" i="46"/>
  <c r="X276" i="46"/>
  <c r="W276" i="46"/>
  <c r="V276" i="46"/>
  <c r="U276" i="46"/>
  <c r="T276" i="46"/>
  <c r="S276" i="46"/>
  <c r="R276" i="46"/>
  <c r="Q276" i="46"/>
  <c r="P276" i="46"/>
  <c r="X275" i="46"/>
  <c r="W275" i="46"/>
  <c r="V275" i="46"/>
  <c r="U275" i="46"/>
  <c r="T275" i="46"/>
  <c r="S275" i="46"/>
  <c r="R275" i="46"/>
  <c r="Q275" i="46"/>
  <c r="P275" i="46"/>
  <c r="O275" i="46" s="1"/>
  <c r="X274" i="46"/>
  <c r="W274" i="46"/>
  <c r="V274" i="46"/>
  <c r="U274" i="46"/>
  <c r="T274" i="46"/>
  <c r="S274" i="46"/>
  <c r="R274" i="46"/>
  <c r="Q274" i="46"/>
  <c r="P274" i="46"/>
  <c r="O274" i="46" s="1"/>
  <c r="X273" i="46"/>
  <c r="W273" i="46"/>
  <c r="V273" i="46"/>
  <c r="U273" i="46"/>
  <c r="T273" i="46"/>
  <c r="S273" i="46"/>
  <c r="R273" i="46"/>
  <c r="Q273" i="46"/>
  <c r="P273" i="46"/>
  <c r="X272" i="46"/>
  <c r="W272" i="46"/>
  <c r="V272" i="46"/>
  <c r="U272" i="46"/>
  <c r="T272" i="46"/>
  <c r="S272" i="46"/>
  <c r="R272" i="46"/>
  <c r="Q272" i="46"/>
  <c r="P272" i="46"/>
  <c r="X271" i="46"/>
  <c r="W271" i="46"/>
  <c r="V271" i="46"/>
  <c r="U271" i="46"/>
  <c r="T271" i="46"/>
  <c r="S271" i="46"/>
  <c r="R271" i="46"/>
  <c r="Q271" i="46"/>
  <c r="P271" i="46"/>
  <c r="X270" i="46"/>
  <c r="W270" i="46"/>
  <c r="V270" i="46"/>
  <c r="U270" i="46"/>
  <c r="T270" i="46"/>
  <c r="S270" i="46"/>
  <c r="R270" i="46"/>
  <c r="Q270" i="46"/>
  <c r="P270" i="46"/>
  <c r="X269" i="46"/>
  <c r="W269" i="46"/>
  <c r="V269" i="46"/>
  <c r="U269" i="46"/>
  <c r="T269" i="46"/>
  <c r="O269" i="46" s="1"/>
  <c r="S269" i="46"/>
  <c r="R269" i="46"/>
  <c r="Q269" i="46"/>
  <c r="P269" i="46"/>
  <c r="X268" i="46"/>
  <c r="W268" i="46"/>
  <c r="V268" i="46"/>
  <c r="U268" i="46"/>
  <c r="T268" i="46"/>
  <c r="S268" i="46"/>
  <c r="R268" i="46"/>
  <c r="Q268" i="46"/>
  <c r="P268" i="46"/>
  <c r="X267" i="46"/>
  <c r="W267" i="46"/>
  <c r="V267" i="46"/>
  <c r="U267" i="46"/>
  <c r="T267" i="46"/>
  <c r="S267" i="46"/>
  <c r="R267" i="46"/>
  <c r="Q267" i="46"/>
  <c r="P267" i="46"/>
  <c r="O267" i="46" s="1"/>
  <c r="X266" i="46"/>
  <c r="W266" i="46"/>
  <c r="V266" i="46"/>
  <c r="U266" i="46"/>
  <c r="T266" i="46"/>
  <c r="S266" i="46"/>
  <c r="R266" i="46"/>
  <c r="Q266" i="46"/>
  <c r="P266" i="46"/>
  <c r="X265" i="46"/>
  <c r="W265" i="46"/>
  <c r="V265" i="46"/>
  <c r="U265" i="46"/>
  <c r="T265" i="46"/>
  <c r="S265" i="46"/>
  <c r="R265" i="46"/>
  <c r="Q265" i="46"/>
  <c r="P265" i="46"/>
  <c r="O265" i="46" s="1"/>
  <c r="X264" i="46"/>
  <c r="W264" i="46"/>
  <c r="V264" i="46"/>
  <c r="U264" i="46"/>
  <c r="T264" i="46"/>
  <c r="S264" i="46"/>
  <c r="R264" i="46"/>
  <c r="Q264" i="46"/>
  <c r="P264" i="46"/>
  <c r="X263" i="46"/>
  <c r="W263" i="46"/>
  <c r="V263" i="46"/>
  <c r="U263" i="46"/>
  <c r="T263" i="46"/>
  <c r="S263" i="46"/>
  <c r="R263" i="46"/>
  <c r="Q263" i="46"/>
  <c r="O263" i="46" s="1"/>
  <c r="P263" i="46"/>
  <c r="X262" i="46"/>
  <c r="W262" i="46"/>
  <c r="V262" i="46"/>
  <c r="U262" i="46"/>
  <c r="T262" i="46"/>
  <c r="S262" i="46"/>
  <c r="R262" i="46"/>
  <c r="Q262" i="46"/>
  <c r="P262" i="46"/>
  <c r="X261" i="46"/>
  <c r="W261" i="46"/>
  <c r="V261" i="46"/>
  <c r="U261" i="46"/>
  <c r="T261" i="46"/>
  <c r="S261" i="46"/>
  <c r="R261" i="46"/>
  <c r="Q261" i="46"/>
  <c r="P261" i="46"/>
  <c r="X260" i="46"/>
  <c r="W260" i="46"/>
  <c r="V260" i="46"/>
  <c r="U260" i="46"/>
  <c r="T260" i="46"/>
  <c r="S260" i="46"/>
  <c r="R260" i="46"/>
  <c r="Q260" i="46"/>
  <c r="O260" i="46"/>
  <c r="P260" i="46"/>
  <c r="X259" i="46"/>
  <c r="W259" i="46"/>
  <c r="V259" i="46"/>
  <c r="U259" i="46"/>
  <c r="T259" i="46"/>
  <c r="O259" i="46" s="1"/>
  <c r="S259" i="46"/>
  <c r="R259" i="46"/>
  <c r="Q259" i="46"/>
  <c r="P259" i="46"/>
  <c r="X258" i="46"/>
  <c r="W258" i="46"/>
  <c r="V258" i="46"/>
  <c r="U258" i="46"/>
  <c r="T258" i="46"/>
  <c r="S258" i="46"/>
  <c r="R258" i="46"/>
  <c r="Q258" i="46"/>
  <c r="P258" i="46"/>
  <c r="X257" i="46"/>
  <c r="W257" i="46"/>
  <c r="V257" i="46"/>
  <c r="U257" i="46"/>
  <c r="T257" i="46"/>
  <c r="S257" i="46"/>
  <c r="R257" i="46"/>
  <c r="Q257" i="46"/>
  <c r="P257" i="46"/>
  <c r="O257" i="46"/>
  <c r="X256" i="46"/>
  <c r="W256" i="46"/>
  <c r="V256" i="46"/>
  <c r="U256" i="46"/>
  <c r="T256" i="46"/>
  <c r="S256" i="46"/>
  <c r="R256" i="46"/>
  <c r="Q256" i="46"/>
  <c r="P256" i="46"/>
  <c r="X255" i="46"/>
  <c r="W255" i="46"/>
  <c r="V255" i="46"/>
  <c r="U255" i="46"/>
  <c r="T255" i="46"/>
  <c r="S255" i="46"/>
  <c r="R255" i="46"/>
  <c r="Q255" i="46"/>
  <c r="P255" i="46"/>
  <c r="O255" i="46" s="1"/>
  <c r="X254" i="46"/>
  <c r="W254" i="46"/>
  <c r="V254" i="46"/>
  <c r="U254" i="46"/>
  <c r="T254" i="46"/>
  <c r="S254" i="46"/>
  <c r="R254" i="46"/>
  <c r="Q254" i="46"/>
  <c r="P254" i="46"/>
  <c r="X253" i="46"/>
  <c r="W253" i="46"/>
  <c r="V253" i="46"/>
  <c r="U253" i="46"/>
  <c r="T253" i="46"/>
  <c r="S253" i="46"/>
  <c r="R253" i="46"/>
  <c r="Q253" i="46"/>
  <c r="O253" i="46" s="1"/>
  <c r="P253" i="46"/>
  <c r="X252" i="46"/>
  <c r="W252" i="46"/>
  <c r="V252" i="46"/>
  <c r="U252" i="46"/>
  <c r="T252" i="46"/>
  <c r="S252" i="46"/>
  <c r="R252" i="46"/>
  <c r="Q252" i="46"/>
  <c r="P252" i="46"/>
  <c r="O252" i="46" s="1"/>
  <c r="X251" i="46"/>
  <c r="W251" i="46"/>
  <c r="V251" i="46"/>
  <c r="U251" i="46"/>
  <c r="T251" i="46"/>
  <c r="S251" i="46"/>
  <c r="R251" i="46"/>
  <c r="Q251" i="46"/>
  <c r="P251" i="46"/>
  <c r="X250" i="46"/>
  <c r="W250" i="46"/>
  <c r="V250" i="46"/>
  <c r="U250" i="46"/>
  <c r="T250" i="46"/>
  <c r="S250" i="46"/>
  <c r="R250" i="46"/>
  <c r="Q250" i="46"/>
  <c r="P250" i="46"/>
  <c r="X249" i="46"/>
  <c r="W249" i="46"/>
  <c r="V249" i="46"/>
  <c r="U249" i="46"/>
  <c r="T249" i="46"/>
  <c r="S249" i="46"/>
  <c r="R249" i="46"/>
  <c r="Q249" i="46"/>
  <c r="O249" i="46" s="1"/>
  <c r="P249" i="46"/>
  <c r="X248" i="46"/>
  <c r="W248" i="46"/>
  <c r="V248" i="46"/>
  <c r="U248" i="46"/>
  <c r="T248" i="46"/>
  <c r="S248" i="46"/>
  <c r="R248" i="46"/>
  <c r="Q248" i="46"/>
  <c r="P248" i="46"/>
  <c r="X247" i="46"/>
  <c r="W247" i="46"/>
  <c r="V247" i="46"/>
  <c r="U247" i="46"/>
  <c r="T247" i="46"/>
  <c r="S247" i="46"/>
  <c r="R247" i="46"/>
  <c r="Q247" i="46"/>
  <c r="P247" i="46"/>
  <c r="X246" i="46"/>
  <c r="W246" i="46"/>
  <c r="V246" i="46"/>
  <c r="U246" i="46"/>
  <c r="T246" i="46"/>
  <c r="S246" i="46"/>
  <c r="R246" i="46"/>
  <c r="O246" i="46" s="1"/>
  <c r="Q246" i="46"/>
  <c r="P246" i="46"/>
  <c r="X245" i="46"/>
  <c r="W245" i="46"/>
  <c r="V245" i="46"/>
  <c r="U245" i="46"/>
  <c r="T245" i="46"/>
  <c r="S245" i="46"/>
  <c r="R245" i="46"/>
  <c r="Q245" i="46"/>
  <c r="P245" i="46"/>
  <c r="O245" i="46" s="1"/>
  <c r="X244" i="46"/>
  <c r="W244" i="46"/>
  <c r="V244" i="46"/>
  <c r="U244" i="46"/>
  <c r="T244" i="46"/>
  <c r="S244" i="46"/>
  <c r="R244" i="46"/>
  <c r="Q244" i="46"/>
  <c r="P244" i="46"/>
  <c r="X243" i="46"/>
  <c r="W243" i="46"/>
  <c r="V243" i="46"/>
  <c r="U243" i="46"/>
  <c r="T243" i="46"/>
  <c r="S243" i="46"/>
  <c r="R243" i="46"/>
  <c r="Q243" i="46"/>
  <c r="P243" i="46"/>
  <c r="X242" i="46"/>
  <c r="W242" i="46"/>
  <c r="V242" i="46"/>
  <c r="U242" i="46"/>
  <c r="T242" i="46"/>
  <c r="S242" i="46"/>
  <c r="R242" i="46"/>
  <c r="Q242" i="46"/>
  <c r="P242" i="46"/>
  <c r="X241" i="46"/>
  <c r="W241" i="46"/>
  <c r="V241" i="46"/>
  <c r="U241" i="46"/>
  <c r="T241" i="46"/>
  <c r="S241" i="46"/>
  <c r="R241" i="46"/>
  <c r="Q241" i="46"/>
  <c r="O241" i="46" s="1"/>
  <c r="P241" i="46"/>
  <c r="X240" i="46"/>
  <c r="W240" i="46"/>
  <c r="V240" i="46"/>
  <c r="U240" i="46"/>
  <c r="T240" i="46"/>
  <c r="S240" i="46"/>
  <c r="R240" i="46"/>
  <c r="Q240" i="46"/>
  <c r="P240" i="46"/>
  <c r="O240" i="46" s="1"/>
  <c r="X239" i="46"/>
  <c r="W239" i="46"/>
  <c r="V239" i="46"/>
  <c r="U239" i="46"/>
  <c r="T239" i="46"/>
  <c r="S239" i="46"/>
  <c r="R239" i="46"/>
  <c r="Q239" i="46"/>
  <c r="O239" i="46" s="1"/>
  <c r="P239" i="46"/>
  <c r="X238" i="46"/>
  <c r="W238" i="46"/>
  <c r="V238" i="46"/>
  <c r="U238" i="46"/>
  <c r="T238" i="46"/>
  <c r="S238" i="46"/>
  <c r="R238" i="46"/>
  <c r="Q238" i="46"/>
  <c r="P238" i="46"/>
  <c r="X237" i="46"/>
  <c r="W237" i="46"/>
  <c r="V237" i="46"/>
  <c r="U237" i="46"/>
  <c r="T237" i="46"/>
  <c r="O237" i="46" s="1"/>
  <c r="S237" i="46"/>
  <c r="R237" i="46"/>
  <c r="Q237" i="46"/>
  <c r="P237" i="46"/>
  <c r="X236" i="46"/>
  <c r="W236" i="46"/>
  <c r="V236" i="46"/>
  <c r="U236" i="46"/>
  <c r="T236" i="46"/>
  <c r="S236" i="46"/>
  <c r="R236" i="46"/>
  <c r="Q236" i="46"/>
  <c r="P236" i="46"/>
  <c r="X235" i="46"/>
  <c r="W235" i="46"/>
  <c r="V235" i="46"/>
  <c r="U235" i="46"/>
  <c r="T235" i="46"/>
  <c r="S235" i="46"/>
  <c r="R235" i="46"/>
  <c r="Q235" i="46"/>
  <c r="P235" i="46"/>
  <c r="O235" i="46"/>
  <c r="X234" i="46"/>
  <c r="W234" i="46"/>
  <c r="V234" i="46"/>
  <c r="U234" i="46"/>
  <c r="T234" i="46"/>
  <c r="S234" i="46"/>
  <c r="R234" i="46"/>
  <c r="Q234" i="46"/>
  <c r="P234" i="46"/>
  <c r="X233" i="46"/>
  <c r="W233" i="46"/>
  <c r="V233" i="46"/>
  <c r="U233" i="46"/>
  <c r="T233" i="46"/>
  <c r="S233" i="46"/>
  <c r="R233" i="46"/>
  <c r="Q233" i="46"/>
  <c r="P233" i="46"/>
  <c r="O233" i="46" s="1"/>
  <c r="X232" i="46"/>
  <c r="W232" i="46"/>
  <c r="V232" i="46"/>
  <c r="U232" i="46"/>
  <c r="T232" i="46"/>
  <c r="S232" i="46"/>
  <c r="R232" i="46"/>
  <c r="Q232" i="46"/>
  <c r="P232" i="46"/>
  <c r="X231" i="46"/>
  <c r="W231" i="46"/>
  <c r="V231" i="46"/>
  <c r="U231" i="46"/>
  <c r="T231" i="46"/>
  <c r="S231" i="46"/>
  <c r="R231" i="46"/>
  <c r="Q231" i="46"/>
  <c r="P231" i="46"/>
  <c r="O231" i="46" s="1"/>
  <c r="X230" i="46"/>
  <c r="W230" i="46"/>
  <c r="V230" i="46"/>
  <c r="U230" i="46"/>
  <c r="T230" i="46"/>
  <c r="S230" i="46"/>
  <c r="R230" i="46"/>
  <c r="Q230" i="46"/>
  <c r="P230" i="46"/>
  <c r="O230" i="46"/>
  <c r="X229" i="46"/>
  <c r="W229" i="46"/>
  <c r="V229" i="46"/>
  <c r="U229" i="46"/>
  <c r="T229" i="46"/>
  <c r="S229" i="46"/>
  <c r="O229" i="46" s="1"/>
  <c r="R229" i="46"/>
  <c r="Q229" i="46"/>
  <c r="P229" i="46"/>
  <c r="X228" i="46"/>
  <c r="W228" i="46"/>
  <c r="V228" i="46"/>
  <c r="U228" i="46"/>
  <c r="T228" i="46"/>
  <c r="S228" i="46"/>
  <c r="R228" i="46"/>
  <c r="Q228" i="46"/>
  <c r="P228" i="46"/>
  <c r="X227" i="46"/>
  <c r="W227" i="46"/>
  <c r="V227" i="46"/>
  <c r="U227" i="46"/>
  <c r="T227" i="46"/>
  <c r="S227" i="46"/>
  <c r="R227" i="46"/>
  <c r="Q227" i="46"/>
  <c r="P227" i="46"/>
  <c r="X226" i="46"/>
  <c r="W226" i="46"/>
  <c r="V226" i="46"/>
  <c r="U226" i="46"/>
  <c r="T226" i="46"/>
  <c r="S226" i="46"/>
  <c r="R226" i="46"/>
  <c r="Q226" i="46"/>
  <c r="P226" i="46"/>
  <c r="X225" i="46"/>
  <c r="W225" i="46"/>
  <c r="V225" i="46"/>
  <c r="U225" i="46"/>
  <c r="T225" i="46"/>
  <c r="S225" i="46"/>
  <c r="R225" i="46"/>
  <c r="Q225" i="46"/>
  <c r="P225" i="46"/>
  <c r="O225" i="46" s="1"/>
  <c r="X224" i="46"/>
  <c r="W224" i="46"/>
  <c r="V224" i="46"/>
  <c r="U224" i="46"/>
  <c r="T224" i="46"/>
  <c r="S224" i="46"/>
  <c r="R224" i="46"/>
  <c r="Q224" i="46"/>
  <c r="P224" i="46"/>
  <c r="O224" i="46" s="1"/>
  <c r="X223" i="46"/>
  <c r="W223" i="46"/>
  <c r="V223" i="46"/>
  <c r="U223" i="46"/>
  <c r="T223" i="46"/>
  <c r="S223" i="46"/>
  <c r="R223" i="46"/>
  <c r="Q223" i="46"/>
  <c r="P223" i="46"/>
  <c r="O223" i="46" s="1"/>
  <c r="X222" i="46"/>
  <c r="W222" i="46"/>
  <c r="V222" i="46"/>
  <c r="U222" i="46"/>
  <c r="T222" i="46"/>
  <c r="S222" i="46"/>
  <c r="R222" i="46"/>
  <c r="Q222" i="46"/>
  <c r="P222" i="46"/>
  <c r="X221" i="46"/>
  <c r="W221" i="46"/>
  <c r="V221" i="46"/>
  <c r="U221" i="46"/>
  <c r="T221" i="46"/>
  <c r="S221" i="46"/>
  <c r="R221" i="46"/>
  <c r="Q221" i="46"/>
  <c r="P221" i="46"/>
  <c r="O221" i="46" s="1"/>
  <c r="X220" i="46"/>
  <c r="W220" i="46"/>
  <c r="V220" i="46"/>
  <c r="U220" i="46"/>
  <c r="T220" i="46"/>
  <c r="S220" i="46"/>
  <c r="R220" i="46"/>
  <c r="Q220" i="46"/>
  <c r="P220" i="46"/>
  <c r="X219" i="46"/>
  <c r="W219" i="46"/>
  <c r="V219" i="46"/>
  <c r="U219" i="46"/>
  <c r="T219" i="46"/>
  <c r="S219" i="46"/>
  <c r="R219" i="46"/>
  <c r="Q219" i="46"/>
  <c r="P219" i="46"/>
  <c r="O219" i="46" s="1"/>
  <c r="X218" i="46"/>
  <c r="W218" i="46"/>
  <c r="V218" i="46"/>
  <c r="U218" i="46"/>
  <c r="T218" i="46"/>
  <c r="S218" i="46"/>
  <c r="R218" i="46"/>
  <c r="Q218" i="46"/>
  <c r="P218" i="46"/>
  <c r="X217" i="46"/>
  <c r="W217" i="46"/>
  <c r="V217" i="46"/>
  <c r="U217" i="46"/>
  <c r="T217" i="46"/>
  <c r="S217" i="46"/>
  <c r="R217" i="46"/>
  <c r="Q217" i="46"/>
  <c r="P217" i="46"/>
  <c r="O217" i="46" s="1"/>
  <c r="X216" i="46"/>
  <c r="W216" i="46"/>
  <c r="V216" i="46"/>
  <c r="U216" i="46"/>
  <c r="T216" i="46"/>
  <c r="S216" i="46"/>
  <c r="R216" i="46"/>
  <c r="Q216" i="46"/>
  <c r="P216" i="46"/>
  <c r="X215" i="46"/>
  <c r="W215" i="46"/>
  <c r="V215" i="46"/>
  <c r="U215" i="46"/>
  <c r="T215" i="46"/>
  <c r="S215" i="46"/>
  <c r="R215" i="46"/>
  <c r="Q215" i="46"/>
  <c r="P215" i="46"/>
  <c r="O215" i="46"/>
  <c r="X214" i="46"/>
  <c r="W214" i="46"/>
  <c r="V214" i="46"/>
  <c r="U214" i="46"/>
  <c r="T214" i="46"/>
  <c r="S214" i="46"/>
  <c r="R214" i="46"/>
  <c r="Q214" i="46"/>
  <c r="P214" i="46"/>
  <c r="X213" i="46"/>
  <c r="W213" i="46"/>
  <c r="V213" i="46"/>
  <c r="U213" i="46"/>
  <c r="T213" i="46"/>
  <c r="S213" i="46"/>
  <c r="R213" i="46"/>
  <c r="Q213" i="46"/>
  <c r="P213" i="46"/>
  <c r="O213" i="46" s="1"/>
  <c r="X212" i="46"/>
  <c r="W212" i="46"/>
  <c r="V212" i="46"/>
  <c r="U212" i="46"/>
  <c r="T212" i="46"/>
  <c r="S212" i="46"/>
  <c r="R212" i="46"/>
  <c r="Q212" i="46"/>
  <c r="P212" i="46"/>
  <c r="X211" i="46"/>
  <c r="W211" i="46"/>
  <c r="V211" i="46"/>
  <c r="U211" i="46"/>
  <c r="T211" i="46"/>
  <c r="S211" i="46"/>
  <c r="R211" i="46"/>
  <c r="Q211" i="46"/>
  <c r="P211" i="46"/>
  <c r="X210" i="46"/>
  <c r="W210" i="46"/>
  <c r="V210" i="46"/>
  <c r="U210" i="46"/>
  <c r="T210" i="46"/>
  <c r="S210" i="46"/>
  <c r="R210" i="46"/>
  <c r="Q210" i="46"/>
  <c r="P210" i="46"/>
  <c r="X209" i="46"/>
  <c r="W209" i="46"/>
  <c r="V209" i="46"/>
  <c r="U209" i="46"/>
  <c r="T209" i="46"/>
  <c r="S209" i="46"/>
  <c r="R209" i="46"/>
  <c r="Q209" i="46"/>
  <c r="O209" i="46" s="1"/>
  <c r="P209" i="46"/>
  <c r="X208" i="46"/>
  <c r="W208" i="46"/>
  <c r="V208" i="46"/>
  <c r="U208" i="46"/>
  <c r="T208" i="46"/>
  <c r="S208" i="46"/>
  <c r="R208" i="46"/>
  <c r="Q208" i="46"/>
  <c r="P208" i="46"/>
  <c r="O208" i="46" s="1"/>
  <c r="X207" i="46"/>
  <c r="W207" i="46"/>
  <c r="V207" i="46"/>
  <c r="U207" i="46"/>
  <c r="T207" i="46"/>
  <c r="S207" i="46"/>
  <c r="R207" i="46"/>
  <c r="Q207" i="46"/>
  <c r="P207" i="46"/>
  <c r="X206" i="46"/>
  <c r="W206" i="46"/>
  <c r="V206" i="46"/>
  <c r="U206" i="46"/>
  <c r="T206" i="46"/>
  <c r="S206" i="46"/>
  <c r="R206" i="46"/>
  <c r="Q206" i="46"/>
  <c r="P206" i="46"/>
  <c r="X205" i="46"/>
  <c r="W205" i="46"/>
  <c r="V205" i="46"/>
  <c r="U205" i="46"/>
  <c r="T205" i="46"/>
  <c r="S205" i="46"/>
  <c r="R205" i="46"/>
  <c r="Q205" i="46"/>
  <c r="P205" i="46"/>
  <c r="O205" i="46"/>
  <c r="X204" i="46"/>
  <c r="W204" i="46"/>
  <c r="V204" i="46"/>
  <c r="U204" i="46"/>
  <c r="T204" i="46"/>
  <c r="S204" i="46"/>
  <c r="R204" i="46"/>
  <c r="Q204" i="46"/>
  <c r="P204" i="46"/>
  <c r="X203" i="46"/>
  <c r="W203" i="46"/>
  <c r="V203" i="46"/>
  <c r="U203" i="46"/>
  <c r="T203" i="46"/>
  <c r="S203" i="46"/>
  <c r="R203" i="46"/>
  <c r="Q203" i="46"/>
  <c r="P203" i="46"/>
  <c r="O203" i="46" s="1"/>
  <c r="X202" i="46"/>
  <c r="W202" i="46"/>
  <c r="V202" i="46"/>
  <c r="U202" i="46"/>
  <c r="T202" i="46"/>
  <c r="S202" i="46"/>
  <c r="R202" i="46"/>
  <c r="Q202" i="46"/>
  <c r="P202" i="46"/>
  <c r="X201" i="46"/>
  <c r="W201" i="46"/>
  <c r="V201" i="46"/>
  <c r="U201" i="46"/>
  <c r="T201" i="46"/>
  <c r="S201" i="46"/>
  <c r="R201" i="46"/>
  <c r="O201" i="46"/>
  <c r="Q201" i="46"/>
  <c r="P201" i="46"/>
  <c r="X200" i="46"/>
  <c r="W200" i="46"/>
  <c r="V200" i="46"/>
  <c r="U200" i="46"/>
  <c r="T200" i="46"/>
  <c r="S200" i="46"/>
  <c r="R200" i="46"/>
  <c r="Q200" i="46"/>
  <c r="P200" i="46"/>
  <c r="O200" i="46"/>
  <c r="X199" i="46"/>
  <c r="W199" i="46"/>
  <c r="V199" i="46"/>
  <c r="U199" i="46"/>
  <c r="T199" i="46"/>
  <c r="S199" i="46"/>
  <c r="R199" i="46"/>
  <c r="Q199" i="46"/>
  <c r="O199" i="46" s="1"/>
  <c r="P199" i="46"/>
  <c r="X198" i="46"/>
  <c r="W198" i="46"/>
  <c r="V198" i="46"/>
  <c r="U198" i="46"/>
  <c r="T198" i="46"/>
  <c r="S198" i="46"/>
  <c r="R198" i="46"/>
  <c r="Q198" i="46"/>
  <c r="P198" i="46"/>
  <c r="X197" i="46"/>
  <c r="W197" i="46"/>
  <c r="V197" i="46"/>
  <c r="U197" i="46"/>
  <c r="T197" i="46"/>
  <c r="S197" i="46"/>
  <c r="R197" i="46"/>
  <c r="Q197" i="46"/>
  <c r="P197" i="46"/>
  <c r="X196" i="46"/>
  <c r="W196" i="46"/>
  <c r="V196" i="46"/>
  <c r="U196" i="46"/>
  <c r="T196" i="46"/>
  <c r="S196" i="46"/>
  <c r="R196" i="46"/>
  <c r="Q196" i="46"/>
  <c r="P196" i="46"/>
  <c r="X195" i="46"/>
  <c r="W195" i="46"/>
  <c r="V195" i="46"/>
  <c r="U195" i="46"/>
  <c r="T195" i="46"/>
  <c r="S195" i="46"/>
  <c r="R195" i="46"/>
  <c r="Q195" i="46"/>
  <c r="P195" i="46"/>
  <c r="O195" i="46"/>
  <c r="X194" i="46"/>
  <c r="W194" i="46"/>
  <c r="V194" i="46"/>
  <c r="U194" i="46"/>
  <c r="T194" i="46"/>
  <c r="S194" i="46"/>
  <c r="R194" i="46"/>
  <c r="Q194" i="46"/>
  <c r="P194" i="46"/>
  <c r="X193" i="46"/>
  <c r="W193" i="46"/>
  <c r="V193" i="46"/>
  <c r="U193" i="46"/>
  <c r="T193" i="46"/>
  <c r="S193" i="46"/>
  <c r="R193" i="46"/>
  <c r="Q193" i="46"/>
  <c r="P193" i="46"/>
  <c r="O193" i="46" s="1"/>
  <c r="X192" i="46"/>
  <c r="W192" i="46"/>
  <c r="V192" i="46"/>
  <c r="U192" i="46"/>
  <c r="T192" i="46"/>
  <c r="S192" i="46"/>
  <c r="R192" i="46"/>
  <c r="Q192" i="46"/>
  <c r="P192" i="46"/>
  <c r="O192" i="46" s="1"/>
  <c r="X191" i="46"/>
  <c r="W191" i="46"/>
  <c r="V191" i="46"/>
  <c r="U191" i="46"/>
  <c r="T191" i="46"/>
  <c r="S191" i="46"/>
  <c r="R191" i="46"/>
  <c r="Q191" i="46"/>
  <c r="P191" i="46"/>
  <c r="O191" i="46" s="1"/>
  <c r="X190" i="46"/>
  <c r="W190" i="46"/>
  <c r="V190" i="46"/>
  <c r="U190" i="46"/>
  <c r="T190" i="46"/>
  <c r="S190" i="46"/>
  <c r="R190" i="46"/>
  <c r="Q190" i="46"/>
  <c r="P190" i="46"/>
  <c r="X189" i="46"/>
  <c r="W189" i="46"/>
  <c r="V189" i="46"/>
  <c r="U189" i="46"/>
  <c r="T189" i="46"/>
  <c r="S189" i="46"/>
  <c r="R189" i="46"/>
  <c r="Q189" i="46"/>
  <c r="P189" i="46"/>
  <c r="X188" i="46"/>
  <c r="W188" i="46"/>
  <c r="V188" i="46"/>
  <c r="U188" i="46"/>
  <c r="T188" i="46"/>
  <c r="S188" i="46"/>
  <c r="R188" i="46"/>
  <c r="Q188" i="46"/>
  <c r="P188" i="46"/>
  <c r="X187" i="46"/>
  <c r="W187" i="46"/>
  <c r="V187" i="46"/>
  <c r="U187" i="46"/>
  <c r="T187" i="46"/>
  <c r="S187" i="46"/>
  <c r="R187" i="46"/>
  <c r="Q187" i="46"/>
  <c r="P187" i="46"/>
  <c r="O187" i="46" s="1"/>
  <c r="X186" i="46"/>
  <c r="W186" i="46"/>
  <c r="V186" i="46"/>
  <c r="U186" i="46"/>
  <c r="T186" i="46"/>
  <c r="S186" i="46"/>
  <c r="R186" i="46"/>
  <c r="Q186" i="46"/>
  <c r="P186" i="46"/>
  <c r="X185" i="46"/>
  <c r="W185" i="46"/>
  <c r="V185" i="46"/>
  <c r="U185" i="46"/>
  <c r="T185" i="46"/>
  <c r="S185" i="46"/>
  <c r="R185" i="46"/>
  <c r="Q185" i="46"/>
  <c r="P185" i="46"/>
  <c r="O185" i="46"/>
  <c r="X184" i="46"/>
  <c r="W184" i="46"/>
  <c r="V184" i="46"/>
  <c r="U184" i="46"/>
  <c r="T184" i="46"/>
  <c r="S184" i="46"/>
  <c r="R184" i="46"/>
  <c r="Q184" i="46"/>
  <c r="P184" i="46"/>
  <c r="X183" i="46"/>
  <c r="W183" i="46"/>
  <c r="V183" i="46"/>
  <c r="U183" i="46"/>
  <c r="T183" i="46"/>
  <c r="S183" i="46"/>
  <c r="R183" i="46"/>
  <c r="Q183" i="46"/>
  <c r="P183" i="46"/>
  <c r="O183" i="46" s="1"/>
  <c r="X182" i="46"/>
  <c r="W182" i="46"/>
  <c r="V182" i="46"/>
  <c r="U182" i="46"/>
  <c r="T182" i="46"/>
  <c r="S182" i="46"/>
  <c r="R182" i="46"/>
  <c r="Q182" i="46"/>
  <c r="P182" i="46"/>
  <c r="X181" i="46"/>
  <c r="W181" i="46"/>
  <c r="V181" i="46"/>
  <c r="U181" i="46"/>
  <c r="T181" i="46"/>
  <c r="S181" i="46"/>
  <c r="R181" i="46"/>
  <c r="Q181" i="46"/>
  <c r="P181" i="46"/>
  <c r="O181" i="46" s="1"/>
  <c r="X180" i="46"/>
  <c r="W180" i="46"/>
  <c r="V180" i="46"/>
  <c r="U180" i="46"/>
  <c r="T180" i="46"/>
  <c r="S180" i="46"/>
  <c r="R180" i="46"/>
  <c r="Q180" i="46"/>
  <c r="P180" i="46"/>
  <c r="X179" i="46"/>
  <c r="W179" i="46"/>
  <c r="V179" i="46"/>
  <c r="U179" i="46"/>
  <c r="T179" i="46"/>
  <c r="S179" i="46"/>
  <c r="R179" i="46"/>
  <c r="Q179" i="46"/>
  <c r="P179" i="46"/>
  <c r="X178" i="46"/>
  <c r="W178" i="46"/>
  <c r="V178" i="46"/>
  <c r="U178" i="46"/>
  <c r="T178" i="46"/>
  <c r="S178" i="46"/>
  <c r="R178" i="46"/>
  <c r="Q178" i="46"/>
  <c r="P178" i="46"/>
  <c r="X177" i="46"/>
  <c r="W177" i="46"/>
  <c r="V177" i="46"/>
  <c r="U177" i="46"/>
  <c r="T177" i="46"/>
  <c r="S177" i="46"/>
  <c r="R177" i="46"/>
  <c r="Q177" i="46"/>
  <c r="P177" i="46"/>
  <c r="O177" i="46" s="1"/>
  <c r="X176" i="46"/>
  <c r="W176" i="46"/>
  <c r="V176" i="46"/>
  <c r="U176" i="46"/>
  <c r="T176" i="46"/>
  <c r="S176" i="46"/>
  <c r="R176" i="46"/>
  <c r="Q176" i="46"/>
  <c r="P176" i="46"/>
  <c r="O176" i="46" s="1"/>
  <c r="X175" i="46"/>
  <c r="W175" i="46"/>
  <c r="V175" i="46"/>
  <c r="U175" i="46"/>
  <c r="T175" i="46"/>
  <c r="S175" i="46"/>
  <c r="R175" i="46"/>
  <c r="Q175" i="46"/>
  <c r="O175" i="46"/>
  <c r="P175" i="46"/>
  <c r="X174" i="46"/>
  <c r="W174" i="46"/>
  <c r="V174" i="46"/>
  <c r="U174" i="46"/>
  <c r="T174" i="46"/>
  <c r="S174" i="46"/>
  <c r="R174" i="46"/>
  <c r="Q174" i="46"/>
  <c r="P174" i="46"/>
  <c r="X173" i="46"/>
  <c r="W173" i="46"/>
  <c r="V173" i="46"/>
  <c r="U173" i="46"/>
  <c r="T173" i="46"/>
  <c r="S173" i="46"/>
  <c r="R173" i="46"/>
  <c r="Q173" i="46"/>
  <c r="P173" i="46"/>
  <c r="X172" i="46"/>
  <c r="W172" i="46"/>
  <c r="V172" i="46"/>
  <c r="U172" i="46"/>
  <c r="T172" i="46"/>
  <c r="S172" i="46"/>
  <c r="R172" i="46"/>
  <c r="Q172" i="46"/>
  <c r="P172" i="46"/>
  <c r="X171" i="46"/>
  <c r="W171" i="46"/>
  <c r="V171" i="46"/>
  <c r="U171" i="46"/>
  <c r="T171" i="46"/>
  <c r="S171" i="46"/>
  <c r="R171" i="46"/>
  <c r="Q171" i="46"/>
  <c r="P171" i="46"/>
  <c r="X170" i="46"/>
  <c r="W170" i="46"/>
  <c r="V170" i="46"/>
  <c r="U170" i="46"/>
  <c r="T170" i="46"/>
  <c r="S170" i="46"/>
  <c r="R170" i="46"/>
  <c r="Q170" i="46"/>
  <c r="P170" i="46"/>
  <c r="X169" i="46"/>
  <c r="W169" i="46"/>
  <c r="V169" i="46"/>
  <c r="U169" i="46"/>
  <c r="T169" i="46"/>
  <c r="S169" i="46"/>
  <c r="R169" i="46"/>
  <c r="Q169" i="46"/>
  <c r="O169" i="46" s="1"/>
  <c r="P169" i="46"/>
  <c r="X168" i="46"/>
  <c r="W168" i="46"/>
  <c r="V168" i="46"/>
  <c r="U168" i="46"/>
  <c r="T168" i="46"/>
  <c r="S168" i="46"/>
  <c r="R168" i="46"/>
  <c r="Q168" i="46"/>
  <c r="O168" i="46" s="1"/>
  <c r="P168" i="46"/>
  <c r="X167" i="46"/>
  <c r="W167" i="46"/>
  <c r="V167" i="46"/>
  <c r="U167" i="46"/>
  <c r="T167" i="46"/>
  <c r="S167" i="46"/>
  <c r="R167" i="46"/>
  <c r="Q167" i="46"/>
  <c r="P167" i="46"/>
  <c r="O167" i="46" s="1"/>
  <c r="X166" i="46"/>
  <c r="W166" i="46"/>
  <c r="V166" i="46"/>
  <c r="U166" i="46"/>
  <c r="T166" i="46"/>
  <c r="S166" i="46"/>
  <c r="R166" i="46"/>
  <c r="Q166" i="46"/>
  <c r="P166" i="46"/>
  <c r="X165" i="46"/>
  <c r="W165" i="46"/>
  <c r="V165" i="46"/>
  <c r="U165" i="46"/>
  <c r="T165" i="46"/>
  <c r="S165" i="46"/>
  <c r="R165" i="46"/>
  <c r="Q165" i="46"/>
  <c r="P165" i="46"/>
  <c r="O165" i="46" s="1"/>
  <c r="X164" i="46"/>
  <c r="W164" i="46"/>
  <c r="V164" i="46"/>
  <c r="U164" i="46"/>
  <c r="T164" i="46"/>
  <c r="S164" i="46"/>
  <c r="R164" i="46"/>
  <c r="Q164" i="46"/>
  <c r="P164" i="46"/>
  <c r="X163" i="46"/>
  <c r="W163" i="46"/>
  <c r="V163" i="46"/>
  <c r="U163" i="46"/>
  <c r="T163" i="46"/>
  <c r="S163" i="46"/>
  <c r="R163" i="46"/>
  <c r="Q163" i="46"/>
  <c r="P163" i="46"/>
  <c r="X162" i="46"/>
  <c r="W162" i="46"/>
  <c r="V162" i="46"/>
  <c r="U162" i="46"/>
  <c r="T162" i="46"/>
  <c r="S162" i="46"/>
  <c r="R162" i="46"/>
  <c r="Q162" i="46"/>
  <c r="P162" i="46"/>
  <c r="X161" i="46"/>
  <c r="W161" i="46"/>
  <c r="V161" i="46"/>
  <c r="U161" i="46"/>
  <c r="T161" i="46"/>
  <c r="S161" i="46"/>
  <c r="R161" i="46"/>
  <c r="O161" i="46" s="1"/>
  <c r="Q161" i="46"/>
  <c r="P161" i="46"/>
  <c r="X160" i="46"/>
  <c r="W160" i="46"/>
  <c r="V160" i="46"/>
  <c r="U160" i="46"/>
  <c r="T160" i="46"/>
  <c r="S160" i="46"/>
  <c r="R160" i="46"/>
  <c r="Q160" i="46"/>
  <c r="P160" i="46"/>
  <c r="O160" i="46" s="1"/>
  <c r="X159" i="46"/>
  <c r="W159" i="46"/>
  <c r="V159" i="46"/>
  <c r="U159" i="46"/>
  <c r="T159" i="46"/>
  <c r="S159" i="46"/>
  <c r="R159" i="46"/>
  <c r="Q159" i="46"/>
  <c r="P159" i="46"/>
  <c r="X158" i="46"/>
  <c r="W158" i="46"/>
  <c r="V158" i="46"/>
  <c r="U158" i="46"/>
  <c r="T158" i="46"/>
  <c r="S158" i="46"/>
  <c r="R158" i="46"/>
  <c r="Q158" i="46"/>
  <c r="P158" i="46"/>
  <c r="X157" i="46"/>
  <c r="W157" i="46"/>
  <c r="V157" i="46"/>
  <c r="U157" i="46"/>
  <c r="T157" i="46"/>
  <c r="S157" i="46"/>
  <c r="R157" i="46"/>
  <c r="Q157" i="46"/>
  <c r="P157" i="46"/>
  <c r="O157" i="46"/>
  <c r="X156" i="46"/>
  <c r="W156" i="46"/>
  <c r="V156" i="46"/>
  <c r="U156" i="46"/>
  <c r="T156" i="46"/>
  <c r="S156" i="46"/>
  <c r="R156" i="46"/>
  <c r="Q156" i="46"/>
  <c r="P156" i="46"/>
  <c r="X155" i="46"/>
  <c r="W155" i="46"/>
  <c r="V155" i="46"/>
  <c r="U155" i="46"/>
  <c r="T155" i="46"/>
  <c r="S155" i="46"/>
  <c r="R155" i="46"/>
  <c r="Q155" i="46"/>
  <c r="P155" i="46"/>
  <c r="O155" i="46" s="1"/>
  <c r="X154" i="46"/>
  <c r="W154" i="46"/>
  <c r="V154" i="46"/>
  <c r="U154" i="46"/>
  <c r="T154" i="46"/>
  <c r="S154" i="46"/>
  <c r="R154" i="46"/>
  <c r="Q154" i="46"/>
  <c r="P154" i="46"/>
  <c r="X153" i="46"/>
  <c r="W153" i="46"/>
  <c r="V153" i="46"/>
  <c r="U153" i="46"/>
  <c r="T153" i="46"/>
  <c r="S153" i="46"/>
  <c r="R153" i="46"/>
  <c r="Q153" i="46"/>
  <c r="P153" i="46"/>
  <c r="O153" i="46" s="1"/>
  <c r="X152" i="46"/>
  <c r="W152" i="46"/>
  <c r="V152" i="46"/>
  <c r="U152" i="46"/>
  <c r="T152" i="46"/>
  <c r="S152" i="46"/>
  <c r="R152" i="46"/>
  <c r="Q152" i="46"/>
  <c r="P152" i="46"/>
  <c r="O152" i="46"/>
  <c r="X151" i="46"/>
  <c r="W151" i="46"/>
  <c r="V151" i="46"/>
  <c r="U151" i="46"/>
  <c r="T151" i="46"/>
  <c r="S151" i="46"/>
  <c r="O151" i="46" s="1"/>
  <c r="R151" i="46"/>
  <c r="Q151" i="46"/>
  <c r="P151" i="46"/>
  <c r="X150" i="46"/>
  <c r="W150" i="46"/>
  <c r="V150" i="46"/>
  <c r="U150" i="46"/>
  <c r="T150" i="46"/>
  <c r="S150" i="46"/>
  <c r="R150" i="46"/>
  <c r="Q150" i="46"/>
  <c r="P150" i="46"/>
  <c r="X149" i="46"/>
  <c r="W149" i="46"/>
  <c r="V149" i="46"/>
  <c r="U149" i="46"/>
  <c r="T149" i="46"/>
  <c r="S149" i="46"/>
  <c r="R149" i="46"/>
  <c r="Q149" i="46"/>
  <c r="P149" i="46"/>
  <c r="X148" i="46"/>
  <c r="W148" i="46"/>
  <c r="V148" i="46"/>
  <c r="U148" i="46"/>
  <c r="T148" i="46"/>
  <c r="S148" i="46"/>
  <c r="R148" i="46"/>
  <c r="Q148" i="46"/>
  <c r="P148" i="46"/>
  <c r="X147" i="46"/>
  <c r="W147" i="46"/>
  <c r="V147" i="46"/>
  <c r="U147" i="46"/>
  <c r="T147" i="46"/>
  <c r="S147" i="46"/>
  <c r="R147" i="46"/>
  <c r="Q147" i="46"/>
  <c r="P147" i="46"/>
  <c r="O147" i="46" s="1"/>
  <c r="X146" i="46"/>
  <c r="W146" i="46"/>
  <c r="V146" i="46"/>
  <c r="U146" i="46"/>
  <c r="T146" i="46"/>
  <c r="S146" i="46"/>
  <c r="R146" i="46"/>
  <c r="Q146" i="46"/>
  <c r="P146" i="46"/>
  <c r="X145" i="46"/>
  <c r="W145" i="46"/>
  <c r="V145" i="46"/>
  <c r="U145" i="46"/>
  <c r="T145" i="46"/>
  <c r="S145" i="46"/>
  <c r="R145" i="46"/>
  <c r="Q145" i="46"/>
  <c r="P145" i="46"/>
  <c r="O145" i="46" s="1"/>
  <c r="X144" i="46"/>
  <c r="W144" i="46"/>
  <c r="V144" i="46"/>
  <c r="U144" i="46"/>
  <c r="T144" i="46"/>
  <c r="S144" i="46"/>
  <c r="R144" i="46"/>
  <c r="Q144" i="46"/>
  <c r="P144" i="46"/>
  <c r="X143" i="46"/>
  <c r="W143" i="46"/>
  <c r="V143" i="46"/>
  <c r="U143" i="46"/>
  <c r="T143" i="46"/>
  <c r="S143" i="46"/>
  <c r="R143" i="46"/>
  <c r="Q143" i="46"/>
  <c r="P143" i="46"/>
  <c r="X142" i="46"/>
  <c r="W142" i="46"/>
  <c r="V142" i="46"/>
  <c r="U142" i="46"/>
  <c r="T142" i="46"/>
  <c r="O142" i="46" s="1"/>
  <c r="S142" i="46"/>
  <c r="R142" i="46"/>
  <c r="Q142" i="46"/>
  <c r="P142" i="46"/>
  <c r="X141" i="46"/>
  <c r="W141" i="46"/>
  <c r="V141" i="46"/>
  <c r="U141" i="46"/>
  <c r="T141" i="46"/>
  <c r="S141" i="46"/>
  <c r="R141" i="46"/>
  <c r="Q141" i="46"/>
  <c r="P141" i="46"/>
  <c r="X140" i="46"/>
  <c r="W140" i="46"/>
  <c r="V140" i="46"/>
  <c r="U140" i="46"/>
  <c r="T140" i="46"/>
  <c r="S140" i="46"/>
  <c r="R140" i="46"/>
  <c r="Q140" i="46"/>
  <c r="P140" i="46"/>
  <c r="O140" i="46"/>
  <c r="X139" i="46"/>
  <c r="W139" i="46"/>
  <c r="V139" i="46"/>
  <c r="U139" i="46"/>
  <c r="T139" i="46"/>
  <c r="S139" i="46"/>
  <c r="R139" i="46"/>
  <c r="Q139" i="46"/>
  <c r="P139" i="46"/>
  <c r="X138" i="46"/>
  <c r="W138" i="46"/>
  <c r="V138" i="46"/>
  <c r="U138" i="46"/>
  <c r="T138" i="46"/>
  <c r="S138" i="46"/>
  <c r="R138" i="46"/>
  <c r="Q138" i="46"/>
  <c r="P138" i="46"/>
  <c r="O138" i="46" s="1"/>
  <c r="X137" i="46"/>
  <c r="W137" i="46"/>
  <c r="V137" i="46"/>
  <c r="U137" i="46"/>
  <c r="T137" i="46"/>
  <c r="O137" i="46" s="1"/>
  <c r="S137" i="46"/>
  <c r="R137" i="46"/>
  <c r="Q137" i="46"/>
  <c r="P137" i="46"/>
  <c r="X136" i="46"/>
  <c r="W136" i="46"/>
  <c r="V136" i="46"/>
  <c r="U136" i="46"/>
  <c r="T136" i="46"/>
  <c r="S136" i="46"/>
  <c r="R136" i="46"/>
  <c r="O136" i="46" s="1"/>
  <c r="Q136" i="46"/>
  <c r="P136" i="46"/>
  <c r="X135" i="46"/>
  <c r="W135" i="46"/>
  <c r="V135" i="46"/>
  <c r="U135" i="46"/>
  <c r="T135" i="46"/>
  <c r="S135" i="46"/>
  <c r="R135" i="46"/>
  <c r="Q135" i="46"/>
  <c r="P135" i="46"/>
  <c r="X134" i="46"/>
  <c r="W134" i="46"/>
  <c r="V134" i="46"/>
  <c r="U134" i="46"/>
  <c r="T134" i="46"/>
  <c r="S134" i="46"/>
  <c r="O134" i="46" s="1"/>
  <c r="R134" i="46"/>
  <c r="Q134" i="46"/>
  <c r="P134" i="46"/>
  <c r="X133" i="46"/>
  <c r="W133" i="46"/>
  <c r="V133" i="46"/>
  <c r="U133" i="46"/>
  <c r="T133" i="46"/>
  <c r="S133" i="46"/>
  <c r="R133" i="46"/>
  <c r="Q133" i="46"/>
  <c r="P133" i="46"/>
  <c r="X132" i="46"/>
  <c r="W132" i="46"/>
  <c r="V132" i="46"/>
  <c r="U132" i="46"/>
  <c r="T132" i="46"/>
  <c r="S132" i="46"/>
  <c r="R132" i="46"/>
  <c r="Q132" i="46"/>
  <c r="P132" i="46"/>
  <c r="X131" i="46"/>
  <c r="W131" i="46"/>
  <c r="V131" i="46"/>
  <c r="U131" i="46"/>
  <c r="T131" i="46"/>
  <c r="S131" i="46"/>
  <c r="R131" i="46"/>
  <c r="Q131" i="46"/>
  <c r="P131" i="46"/>
  <c r="X130" i="46"/>
  <c r="W130" i="46"/>
  <c r="V130" i="46"/>
  <c r="U130" i="46"/>
  <c r="T130" i="46"/>
  <c r="S130" i="46"/>
  <c r="R130" i="46"/>
  <c r="Q130" i="46"/>
  <c r="P130" i="46"/>
  <c r="O130" i="46"/>
  <c r="X129" i="46"/>
  <c r="W129" i="46"/>
  <c r="V129" i="46"/>
  <c r="U129" i="46"/>
  <c r="T129" i="46"/>
  <c r="S129" i="46"/>
  <c r="R129" i="46"/>
  <c r="Q129" i="46"/>
  <c r="P129" i="46"/>
  <c r="X128" i="46"/>
  <c r="W128" i="46"/>
  <c r="V128" i="46"/>
  <c r="U128" i="46"/>
  <c r="T128" i="46"/>
  <c r="S128" i="46"/>
  <c r="R128" i="46"/>
  <c r="Q128" i="46"/>
  <c r="P128" i="46"/>
  <c r="O128" i="46" s="1"/>
  <c r="X127" i="46"/>
  <c r="W127" i="46"/>
  <c r="V127" i="46"/>
  <c r="U127" i="46"/>
  <c r="T127" i="46"/>
  <c r="S127" i="46"/>
  <c r="R127" i="46"/>
  <c r="Q127" i="46"/>
  <c r="O127" i="46" s="1"/>
  <c r="P127" i="46"/>
  <c r="X126" i="46"/>
  <c r="W126" i="46"/>
  <c r="V126" i="46"/>
  <c r="U126" i="46"/>
  <c r="T126" i="46"/>
  <c r="S126" i="46"/>
  <c r="R126" i="46"/>
  <c r="Q126" i="46"/>
  <c r="P126" i="46"/>
  <c r="O126" i="46" s="1"/>
  <c r="X125" i="46"/>
  <c r="W125" i="46"/>
  <c r="V125" i="46"/>
  <c r="U125" i="46"/>
  <c r="T125" i="46"/>
  <c r="S125" i="46"/>
  <c r="R125" i="46"/>
  <c r="Q125" i="46"/>
  <c r="P125" i="46"/>
  <c r="X124" i="46"/>
  <c r="W124" i="46"/>
  <c r="V124" i="46"/>
  <c r="U124" i="46"/>
  <c r="T124" i="46"/>
  <c r="S124" i="46"/>
  <c r="R124" i="46"/>
  <c r="Q124" i="46"/>
  <c r="P124" i="46"/>
  <c r="X123" i="46"/>
  <c r="W123" i="46"/>
  <c r="V123" i="46"/>
  <c r="U123" i="46"/>
  <c r="T123" i="46"/>
  <c r="S123" i="46"/>
  <c r="R123" i="46"/>
  <c r="Q123" i="46"/>
  <c r="P123" i="46"/>
  <c r="O123" i="46" s="1"/>
  <c r="X122" i="46"/>
  <c r="W122" i="46"/>
  <c r="V122" i="46"/>
  <c r="U122" i="46"/>
  <c r="T122" i="46"/>
  <c r="S122" i="46"/>
  <c r="R122" i="46"/>
  <c r="Q122" i="46"/>
  <c r="P122" i="46"/>
  <c r="X121" i="46"/>
  <c r="W121" i="46"/>
  <c r="V121" i="46"/>
  <c r="U121" i="46"/>
  <c r="T121" i="46"/>
  <c r="S121" i="46"/>
  <c r="R121" i="46"/>
  <c r="Q121" i="46"/>
  <c r="P121" i="46"/>
  <c r="X120" i="46"/>
  <c r="W120" i="46"/>
  <c r="V120" i="46"/>
  <c r="U120" i="46"/>
  <c r="T120" i="46"/>
  <c r="S120" i="46"/>
  <c r="R120" i="46"/>
  <c r="Q120" i="46"/>
  <c r="P120" i="46"/>
  <c r="X119" i="46"/>
  <c r="W119" i="46"/>
  <c r="V119" i="46"/>
  <c r="U119" i="46"/>
  <c r="T119" i="46"/>
  <c r="S119" i="46"/>
  <c r="R119" i="46"/>
  <c r="Q119" i="46"/>
  <c r="P119" i="46"/>
  <c r="O119" i="46" s="1"/>
  <c r="X118" i="46"/>
  <c r="W118" i="46"/>
  <c r="V118" i="46"/>
  <c r="U118" i="46"/>
  <c r="T118" i="46"/>
  <c r="S118" i="46"/>
  <c r="R118" i="46"/>
  <c r="Q118" i="46"/>
  <c r="P118" i="46"/>
  <c r="O118" i="46"/>
  <c r="X117" i="46"/>
  <c r="W117" i="46"/>
  <c r="V117" i="46"/>
  <c r="U117" i="46"/>
  <c r="T117" i="46"/>
  <c r="S117" i="46"/>
  <c r="R117" i="46"/>
  <c r="Q117" i="46"/>
  <c r="P117" i="46"/>
  <c r="X116" i="46"/>
  <c r="W116" i="46"/>
  <c r="V116" i="46"/>
  <c r="U116" i="46"/>
  <c r="T116" i="46"/>
  <c r="S116" i="46"/>
  <c r="R116" i="46"/>
  <c r="Q116" i="46"/>
  <c r="P116" i="46"/>
  <c r="X115" i="46"/>
  <c r="W115" i="46"/>
  <c r="V115" i="46"/>
  <c r="U115" i="46"/>
  <c r="T115" i="46"/>
  <c r="S115" i="46"/>
  <c r="R115" i="46"/>
  <c r="Q115" i="46"/>
  <c r="O115" i="46" s="1"/>
  <c r="P115" i="46"/>
  <c r="X114" i="46"/>
  <c r="W114" i="46"/>
  <c r="V114" i="46"/>
  <c r="U114" i="46"/>
  <c r="T114" i="46"/>
  <c r="S114" i="46"/>
  <c r="R114" i="46"/>
  <c r="Q114" i="46"/>
  <c r="P114" i="46"/>
  <c r="O114" i="46" s="1"/>
  <c r="X113" i="46"/>
  <c r="W113" i="46"/>
  <c r="V113" i="46"/>
  <c r="U113" i="46"/>
  <c r="T113" i="46"/>
  <c r="S113" i="46"/>
  <c r="R113" i="46"/>
  <c r="Q113" i="46"/>
  <c r="P113" i="46"/>
  <c r="X112" i="46"/>
  <c r="W112" i="46"/>
  <c r="V112" i="46"/>
  <c r="U112" i="46"/>
  <c r="T112" i="46"/>
  <c r="S112" i="46"/>
  <c r="R112" i="46"/>
  <c r="Q112" i="46"/>
  <c r="P112" i="46"/>
  <c r="X111" i="46"/>
  <c r="W111" i="46"/>
  <c r="V111" i="46"/>
  <c r="U111" i="46"/>
  <c r="T111" i="46"/>
  <c r="S111" i="46"/>
  <c r="R111" i="46"/>
  <c r="Q111" i="46"/>
  <c r="P111" i="46"/>
  <c r="O111" i="46" s="1"/>
  <c r="X110" i="46"/>
  <c r="W110" i="46"/>
  <c r="V110" i="46"/>
  <c r="U110" i="46"/>
  <c r="T110" i="46"/>
  <c r="S110" i="46"/>
  <c r="R110" i="46"/>
  <c r="Q110" i="46"/>
  <c r="P110" i="46"/>
  <c r="X109" i="46"/>
  <c r="W109" i="46"/>
  <c r="V109" i="46"/>
  <c r="U109" i="46"/>
  <c r="T109" i="46"/>
  <c r="S109" i="46"/>
  <c r="R109" i="46"/>
  <c r="Q109" i="46"/>
  <c r="P109" i="46"/>
  <c r="X108" i="46"/>
  <c r="W108" i="46"/>
  <c r="V108" i="46"/>
  <c r="U108" i="46"/>
  <c r="T108" i="46"/>
  <c r="S108" i="46"/>
  <c r="R108" i="46"/>
  <c r="Q108" i="46"/>
  <c r="P108" i="46"/>
  <c r="O108" i="46"/>
  <c r="X107" i="46"/>
  <c r="W107" i="46"/>
  <c r="V107" i="46"/>
  <c r="U107" i="46"/>
  <c r="T107" i="46"/>
  <c r="S107" i="46"/>
  <c r="R107" i="46"/>
  <c r="Q107" i="46"/>
  <c r="P107" i="46"/>
  <c r="X106" i="46"/>
  <c r="W106" i="46"/>
  <c r="V106" i="46"/>
  <c r="U106" i="46"/>
  <c r="T106" i="46"/>
  <c r="S106" i="46"/>
  <c r="R106" i="46"/>
  <c r="Q106" i="46"/>
  <c r="P106" i="46"/>
  <c r="O106" i="46" s="1"/>
  <c r="X105" i="46"/>
  <c r="W105" i="46"/>
  <c r="V105" i="46"/>
  <c r="U105" i="46"/>
  <c r="T105" i="46"/>
  <c r="S105" i="46"/>
  <c r="R105" i="46"/>
  <c r="Q105" i="46"/>
  <c r="O105" i="46" s="1"/>
  <c r="P105" i="46"/>
  <c r="X104" i="46"/>
  <c r="W104" i="46"/>
  <c r="V104" i="46"/>
  <c r="U104" i="46"/>
  <c r="T104" i="46"/>
  <c r="S104" i="46"/>
  <c r="R104" i="46"/>
  <c r="Q104" i="46"/>
  <c r="P104" i="46"/>
  <c r="O104" i="46" s="1"/>
  <c r="X103" i="46"/>
  <c r="W103" i="46"/>
  <c r="V103" i="46"/>
  <c r="U103" i="46"/>
  <c r="T103" i="46"/>
  <c r="S103" i="46"/>
  <c r="R103" i="46"/>
  <c r="Q103" i="46"/>
  <c r="O103" i="46" s="1"/>
  <c r="P103" i="46"/>
  <c r="X102" i="46"/>
  <c r="W102" i="46"/>
  <c r="V102" i="46"/>
  <c r="U102" i="46"/>
  <c r="T102" i="46"/>
  <c r="S102" i="46"/>
  <c r="R102" i="46"/>
  <c r="Q102" i="46"/>
  <c r="P102" i="46"/>
  <c r="O102" i="46" s="1"/>
  <c r="X101" i="46"/>
  <c r="W101" i="46"/>
  <c r="V101" i="46"/>
  <c r="U101" i="46"/>
  <c r="T101" i="46"/>
  <c r="S101" i="46"/>
  <c r="R101" i="46"/>
  <c r="Q101" i="46"/>
  <c r="O101" i="46" s="1"/>
  <c r="P101" i="46"/>
  <c r="X100" i="46"/>
  <c r="W100" i="46"/>
  <c r="V100" i="46"/>
  <c r="U100" i="46"/>
  <c r="T100" i="46"/>
  <c r="S100" i="46"/>
  <c r="R100" i="46"/>
  <c r="Q100" i="46"/>
  <c r="P100" i="46"/>
  <c r="X99" i="46"/>
  <c r="W99" i="46"/>
  <c r="V99" i="46"/>
  <c r="U99" i="46"/>
  <c r="T99" i="46"/>
  <c r="S99" i="46"/>
  <c r="R99" i="46"/>
  <c r="Q99" i="46"/>
  <c r="P99" i="46"/>
  <c r="X98" i="46"/>
  <c r="W98" i="46"/>
  <c r="V98" i="46"/>
  <c r="U98" i="46"/>
  <c r="T98" i="46"/>
  <c r="S98" i="46"/>
  <c r="R98" i="46"/>
  <c r="Q98" i="46"/>
  <c r="P98" i="46"/>
  <c r="O98" i="46" s="1"/>
  <c r="X97" i="46"/>
  <c r="W97" i="46"/>
  <c r="V97" i="46"/>
  <c r="U97" i="46"/>
  <c r="T97" i="46"/>
  <c r="S97" i="46"/>
  <c r="R97" i="46"/>
  <c r="Q97" i="46"/>
  <c r="P97" i="46"/>
  <c r="X96" i="46"/>
  <c r="W96" i="46"/>
  <c r="V96" i="46"/>
  <c r="U96" i="46"/>
  <c r="T96" i="46"/>
  <c r="S96" i="46"/>
  <c r="R96" i="46"/>
  <c r="Q96" i="46"/>
  <c r="P96" i="46"/>
  <c r="O96" i="46" s="1"/>
  <c r="X95" i="46"/>
  <c r="W95" i="46"/>
  <c r="V95" i="46"/>
  <c r="U95" i="46"/>
  <c r="T95" i="46"/>
  <c r="S95" i="46"/>
  <c r="R95" i="46"/>
  <c r="Q95" i="46"/>
  <c r="P95" i="46"/>
  <c r="X94" i="46"/>
  <c r="W94" i="46"/>
  <c r="V94" i="46"/>
  <c r="U94" i="46"/>
  <c r="T94" i="46"/>
  <c r="S94" i="46"/>
  <c r="R94" i="46"/>
  <c r="Q94" i="46"/>
  <c r="P94" i="46"/>
  <c r="X93" i="46"/>
  <c r="W93" i="46"/>
  <c r="V93" i="46"/>
  <c r="U93" i="46"/>
  <c r="T93" i="46"/>
  <c r="S93" i="46"/>
  <c r="R93" i="46"/>
  <c r="Q93" i="46"/>
  <c r="P93" i="46"/>
  <c r="X92" i="46"/>
  <c r="W92" i="46"/>
  <c r="V92" i="46"/>
  <c r="U92" i="46"/>
  <c r="T92" i="46"/>
  <c r="S92" i="46"/>
  <c r="R92" i="46"/>
  <c r="Q92" i="46"/>
  <c r="P92" i="46"/>
  <c r="O92" i="46" s="1"/>
  <c r="X91" i="46"/>
  <c r="W91" i="46"/>
  <c r="V91" i="46"/>
  <c r="U91" i="46"/>
  <c r="T91" i="46"/>
  <c r="S91" i="46"/>
  <c r="R91" i="46"/>
  <c r="Q91" i="46"/>
  <c r="O91" i="46" s="1"/>
  <c r="P91" i="46"/>
  <c r="X90" i="46"/>
  <c r="W90" i="46"/>
  <c r="V90" i="46"/>
  <c r="U90" i="46"/>
  <c r="T90" i="46"/>
  <c r="S90" i="46"/>
  <c r="R90" i="46"/>
  <c r="Q90" i="46"/>
  <c r="P90" i="46"/>
  <c r="X89" i="46"/>
  <c r="W89" i="46"/>
  <c r="V89" i="46"/>
  <c r="U89" i="46"/>
  <c r="T89" i="46"/>
  <c r="S89" i="46"/>
  <c r="R89" i="46"/>
  <c r="Q89" i="46"/>
  <c r="P89" i="46"/>
  <c r="X88" i="46"/>
  <c r="W88" i="46"/>
  <c r="V88" i="46"/>
  <c r="U88" i="46"/>
  <c r="T88" i="46"/>
  <c r="S88" i="46"/>
  <c r="R88" i="46"/>
  <c r="Q88" i="46"/>
  <c r="P88" i="46"/>
  <c r="X87" i="46"/>
  <c r="W87" i="46"/>
  <c r="V87" i="46"/>
  <c r="U87" i="46"/>
  <c r="T87" i="46"/>
  <c r="S87" i="46"/>
  <c r="R87" i="46"/>
  <c r="Q87" i="46"/>
  <c r="O87" i="46" s="1"/>
  <c r="P87" i="46"/>
  <c r="X86" i="46"/>
  <c r="W86" i="46"/>
  <c r="V86" i="46"/>
  <c r="U86" i="46"/>
  <c r="T86" i="46"/>
  <c r="S86" i="46"/>
  <c r="R86" i="46"/>
  <c r="Q86" i="46"/>
  <c r="P86" i="46"/>
  <c r="O86" i="46" s="1"/>
  <c r="X85" i="46"/>
  <c r="W85" i="46"/>
  <c r="V85" i="46"/>
  <c r="U85" i="46"/>
  <c r="T85" i="46"/>
  <c r="S85" i="46"/>
  <c r="R85" i="46"/>
  <c r="Q85" i="46"/>
  <c r="P85" i="46"/>
  <c r="O85" i="46" s="1"/>
  <c r="X84" i="46"/>
  <c r="W84" i="46"/>
  <c r="V84" i="46"/>
  <c r="U84" i="46"/>
  <c r="T84" i="46"/>
  <c r="S84" i="46"/>
  <c r="R84" i="46"/>
  <c r="Q84" i="46"/>
  <c r="O84" i="46" s="1"/>
  <c r="P84" i="46"/>
  <c r="X83" i="46"/>
  <c r="W83" i="46"/>
  <c r="V83" i="46"/>
  <c r="U83" i="46"/>
  <c r="T83" i="46"/>
  <c r="S83" i="46"/>
  <c r="R83" i="46"/>
  <c r="Q83" i="46"/>
  <c r="P83" i="46"/>
  <c r="X82" i="46"/>
  <c r="W82" i="46"/>
  <c r="V82" i="46"/>
  <c r="U82" i="46"/>
  <c r="T82" i="46"/>
  <c r="S82" i="46"/>
  <c r="R82" i="46"/>
  <c r="Q82" i="46"/>
  <c r="P82" i="46"/>
  <c r="X81" i="46"/>
  <c r="W81" i="46"/>
  <c r="V81" i="46"/>
  <c r="U81" i="46"/>
  <c r="T81" i="46"/>
  <c r="S81" i="46"/>
  <c r="R81" i="46"/>
  <c r="Q81" i="46"/>
  <c r="P81" i="46"/>
  <c r="O81" i="46" s="1"/>
  <c r="X80" i="46"/>
  <c r="W80" i="46"/>
  <c r="V80" i="46"/>
  <c r="U80" i="46"/>
  <c r="T80" i="46"/>
  <c r="S80" i="46"/>
  <c r="R80" i="46"/>
  <c r="Q80" i="46"/>
  <c r="O80" i="46" s="1"/>
  <c r="P80" i="46"/>
  <c r="X79" i="46"/>
  <c r="W79" i="46"/>
  <c r="V79" i="46"/>
  <c r="U79" i="46"/>
  <c r="T79" i="46"/>
  <c r="S79" i="46"/>
  <c r="R79" i="46"/>
  <c r="Q79" i="46"/>
  <c r="P79" i="46"/>
  <c r="O79" i="46" s="1"/>
  <c r="X78" i="46"/>
  <c r="W78" i="46"/>
  <c r="V78" i="46"/>
  <c r="U78" i="46"/>
  <c r="T78" i="46"/>
  <c r="S78" i="46"/>
  <c r="R78" i="46"/>
  <c r="Q78" i="46"/>
  <c r="P78" i="46"/>
  <c r="X77" i="46"/>
  <c r="W77" i="46"/>
  <c r="V77" i="46"/>
  <c r="U77" i="46"/>
  <c r="T77" i="46"/>
  <c r="S77" i="46"/>
  <c r="R77" i="46"/>
  <c r="Q77" i="46"/>
  <c r="P77" i="46"/>
  <c r="X76" i="46"/>
  <c r="W76" i="46"/>
  <c r="V76" i="46"/>
  <c r="U76" i="46"/>
  <c r="T76" i="46"/>
  <c r="S76" i="46"/>
  <c r="R76" i="46"/>
  <c r="Q76" i="46"/>
  <c r="P76" i="46"/>
  <c r="X75" i="46"/>
  <c r="W75" i="46"/>
  <c r="V75" i="46"/>
  <c r="U75" i="46"/>
  <c r="T75" i="46"/>
  <c r="S75" i="46"/>
  <c r="R75" i="46"/>
  <c r="Q75" i="46"/>
  <c r="P75" i="46"/>
  <c r="O75" i="46" s="1"/>
  <c r="X74" i="46"/>
  <c r="W74" i="46"/>
  <c r="V74" i="46"/>
  <c r="U74" i="46"/>
  <c r="T74" i="46"/>
  <c r="S74" i="46"/>
  <c r="R74" i="46"/>
  <c r="Q74" i="46"/>
  <c r="O74" i="46" s="1"/>
  <c r="P74" i="46"/>
  <c r="X73" i="46"/>
  <c r="W73" i="46"/>
  <c r="V73" i="46"/>
  <c r="U73" i="46"/>
  <c r="T73" i="46"/>
  <c r="S73" i="46"/>
  <c r="R73" i="46"/>
  <c r="Q73" i="46"/>
  <c r="P73" i="46"/>
  <c r="X72" i="46"/>
  <c r="W72" i="46"/>
  <c r="V72" i="46"/>
  <c r="U72" i="46"/>
  <c r="T72" i="46"/>
  <c r="S72" i="46"/>
  <c r="R72" i="46"/>
  <c r="Q72" i="46"/>
  <c r="P72" i="46"/>
  <c r="X71" i="46"/>
  <c r="W71" i="46"/>
  <c r="V71" i="46"/>
  <c r="U71" i="46"/>
  <c r="T71" i="46"/>
  <c r="S71" i="46"/>
  <c r="R71" i="46"/>
  <c r="Q71" i="46"/>
  <c r="P71" i="46"/>
  <c r="X70" i="46"/>
  <c r="W70" i="46"/>
  <c r="V70" i="46"/>
  <c r="U70" i="46"/>
  <c r="T70" i="46"/>
  <c r="S70" i="46"/>
  <c r="R70" i="46"/>
  <c r="Q70" i="46"/>
  <c r="O70" i="46" s="1"/>
  <c r="P70" i="46"/>
  <c r="X69" i="46"/>
  <c r="W69" i="46"/>
  <c r="V69" i="46"/>
  <c r="U69" i="46"/>
  <c r="T69" i="46"/>
  <c r="S69" i="46"/>
  <c r="R69" i="46"/>
  <c r="Q69" i="46"/>
  <c r="P69" i="46"/>
  <c r="X68" i="46"/>
  <c r="W68" i="46"/>
  <c r="V68" i="46"/>
  <c r="U68" i="46"/>
  <c r="T68" i="46"/>
  <c r="S68" i="46"/>
  <c r="R68" i="46"/>
  <c r="Q68" i="46"/>
  <c r="P68" i="46"/>
  <c r="O68" i="46"/>
  <c r="X67" i="46"/>
  <c r="W67" i="46"/>
  <c r="V67" i="46"/>
  <c r="U67" i="46"/>
  <c r="T67" i="46"/>
  <c r="S67" i="46"/>
  <c r="R67" i="46"/>
  <c r="Q67" i="46"/>
  <c r="P67" i="46"/>
  <c r="X66" i="46"/>
  <c r="W66" i="46"/>
  <c r="V66" i="46"/>
  <c r="U66" i="46"/>
  <c r="T66" i="46"/>
  <c r="S66" i="46"/>
  <c r="R66" i="46"/>
  <c r="Q66" i="46"/>
  <c r="P66" i="46"/>
  <c r="O66" i="46" s="1"/>
  <c r="X65" i="46"/>
  <c r="W65" i="46"/>
  <c r="V65" i="46"/>
  <c r="U65" i="46"/>
  <c r="T65" i="46"/>
  <c r="S65" i="46"/>
  <c r="R65" i="46"/>
  <c r="Q65" i="46"/>
  <c r="O65" i="46" s="1"/>
  <c r="P65" i="46"/>
  <c r="X64" i="46"/>
  <c r="W64" i="46"/>
  <c r="V64" i="46"/>
  <c r="U64" i="46"/>
  <c r="T64" i="46"/>
  <c r="S64" i="46"/>
  <c r="R64" i="46"/>
  <c r="Q64" i="46"/>
  <c r="P64" i="46"/>
  <c r="X63" i="46"/>
  <c r="W63" i="46"/>
  <c r="V63" i="46"/>
  <c r="U63" i="46"/>
  <c r="T63" i="46"/>
  <c r="S63" i="46"/>
  <c r="R63" i="46"/>
  <c r="Q63" i="46"/>
  <c r="O63" i="46" s="1"/>
  <c r="P63" i="46"/>
  <c r="X62" i="46"/>
  <c r="W62" i="46"/>
  <c r="V62" i="46"/>
  <c r="U62" i="46"/>
  <c r="T62" i="46"/>
  <c r="S62" i="46"/>
  <c r="R62" i="46"/>
  <c r="Q62" i="46"/>
  <c r="P62" i="46"/>
  <c r="X61" i="46"/>
  <c r="W61" i="46"/>
  <c r="V61" i="46"/>
  <c r="U61" i="46"/>
  <c r="T61" i="46"/>
  <c r="S61" i="46"/>
  <c r="R61" i="46"/>
  <c r="Q61" i="46"/>
  <c r="P61" i="46"/>
  <c r="X60" i="46"/>
  <c r="W60" i="46"/>
  <c r="V60" i="46"/>
  <c r="U60" i="46"/>
  <c r="T60" i="46"/>
  <c r="S60" i="46"/>
  <c r="R60" i="46"/>
  <c r="Q60" i="46"/>
  <c r="P60" i="46"/>
  <c r="X59" i="46"/>
  <c r="W59" i="46"/>
  <c r="V59" i="46"/>
  <c r="U59" i="46"/>
  <c r="T59" i="46"/>
  <c r="S59" i="46"/>
  <c r="R59" i="46"/>
  <c r="Q59" i="46"/>
  <c r="P59" i="46"/>
  <c r="X58" i="46"/>
  <c r="W58" i="46"/>
  <c r="V58" i="46"/>
  <c r="U58" i="46"/>
  <c r="T58" i="46"/>
  <c r="S58" i="46"/>
  <c r="R58" i="46"/>
  <c r="Q58" i="46"/>
  <c r="P58" i="46"/>
  <c r="O58" i="46" s="1"/>
  <c r="X57" i="46"/>
  <c r="W57" i="46"/>
  <c r="V57" i="46"/>
  <c r="U57" i="46"/>
  <c r="T57" i="46"/>
  <c r="S57" i="46"/>
  <c r="R57" i="46"/>
  <c r="Q57" i="46"/>
  <c r="P57" i="46"/>
  <c r="X56" i="46"/>
  <c r="W56" i="46"/>
  <c r="V56" i="46"/>
  <c r="U56" i="46"/>
  <c r="T56" i="46"/>
  <c r="S56" i="46"/>
  <c r="R56" i="46"/>
  <c r="Q56" i="46"/>
  <c r="P56" i="46"/>
  <c r="O56" i="46" s="1"/>
  <c r="X55" i="46"/>
  <c r="W55" i="46"/>
  <c r="V55" i="46"/>
  <c r="U55" i="46"/>
  <c r="T55" i="46"/>
  <c r="S55" i="46"/>
  <c r="R55" i="46"/>
  <c r="Q55" i="46"/>
  <c r="P55" i="46"/>
  <c r="X54" i="46"/>
  <c r="W54" i="46"/>
  <c r="V54" i="46"/>
  <c r="U54" i="46"/>
  <c r="T54" i="46"/>
  <c r="S54" i="46"/>
  <c r="R54" i="46"/>
  <c r="Q54" i="46"/>
  <c r="O54" i="46" s="1"/>
  <c r="P54" i="46"/>
  <c r="X53" i="46"/>
  <c r="W53" i="46"/>
  <c r="V53" i="46"/>
  <c r="U53" i="46"/>
  <c r="T53" i="46"/>
  <c r="S53" i="46"/>
  <c r="R53" i="46"/>
  <c r="Q53" i="46"/>
  <c r="P53" i="46"/>
  <c r="O53" i="46" s="1"/>
  <c r="X52" i="46"/>
  <c r="W52" i="46"/>
  <c r="V52" i="46"/>
  <c r="U52" i="46"/>
  <c r="T52" i="46"/>
  <c r="S52" i="46"/>
  <c r="R52" i="46"/>
  <c r="Q52" i="46"/>
  <c r="O52" i="46" s="1"/>
  <c r="P52" i="46"/>
  <c r="X51" i="46"/>
  <c r="W51" i="46"/>
  <c r="V51" i="46"/>
  <c r="U51" i="46"/>
  <c r="T51" i="46"/>
  <c r="S51" i="46"/>
  <c r="R51" i="46"/>
  <c r="Q51" i="46"/>
  <c r="P51" i="46"/>
  <c r="O51" i="46" s="1"/>
  <c r="X50" i="46"/>
  <c r="W50" i="46"/>
  <c r="V50" i="46"/>
  <c r="U50" i="46"/>
  <c r="T50" i="46"/>
  <c r="S50" i="46"/>
  <c r="R50" i="46"/>
  <c r="Q50" i="46"/>
  <c r="O50" i="46" s="1"/>
  <c r="P50" i="46"/>
  <c r="X49" i="46"/>
  <c r="W49" i="46"/>
  <c r="V49" i="46"/>
  <c r="U49" i="46"/>
  <c r="T49" i="46"/>
  <c r="S49" i="46"/>
  <c r="R49" i="46"/>
  <c r="Q49" i="46"/>
  <c r="P49" i="46"/>
  <c r="X48" i="46"/>
  <c r="W48" i="46"/>
  <c r="V48" i="46"/>
  <c r="U48" i="46"/>
  <c r="T48" i="46"/>
  <c r="S48" i="46"/>
  <c r="R48" i="46"/>
  <c r="Q48" i="46"/>
  <c r="P48" i="46"/>
  <c r="X47" i="46"/>
  <c r="W47" i="46"/>
  <c r="V47" i="46"/>
  <c r="U47" i="46"/>
  <c r="T47" i="46"/>
  <c r="S47" i="46"/>
  <c r="R47" i="46"/>
  <c r="Q47" i="46"/>
  <c r="P47" i="46"/>
  <c r="X46" i="46"/>
  <c r="W46" i="46"/>
  <c r="V46" i="46"/>
  <c r="U46" i="46"/>
  <c r="T46" i="46"/>
  <c r="S46" i="46"/>
  <c r="R46" i="46"/>
  <c r="Q46" i="46"/>
  <c r="P46" i="46"/>
  <c r="X45" i="46"/>
  <c r="W45" i="46"/>
  <c r="V45" i="46"/>
  <c r="U45" i="46"/>
  <c r="T45" i="46"/>
  <c r="S45" i="46"/>
  <c r="R45" i="46"/>
  <c r="Q45" i="46"/>
  <c r="P45" i="46"/>
  <c r="X44" i="46"/>
  <c r="W44" i="46"/>
  <c r="V44" i="46"/>
  <c r="U44" i="46"/>
  <c r="T44" i="46"/>
  <c r="S44" i="46"/>
  <c r="R44" i="46"/>
  <c r="Q44" i="46"/>
  <c r="P44" i="46"/>
  <c r="X43" i="46"/>
  <c r="W43" i="46"/>
  <c r="V43" i="46"/>
  <c r="U43" i="46"/>
  <c r="T43" i="46"/>
  <c r="S43" i="46"/>
  <c r="R43" i="46"/>
  <c r="Q43" i="46"/>
  <c r="P43" i="46"/>
  <c r="O43" i="46" s="1"/>
  <c r="X42" i="46"/>
  <c r="W42" i="46"/>
  <c r="V42" i="46"/>
  <c r="U42" i="46"/>
  <c r="T42" i="46"/>
  <c r="S42" i="46"/>
  <c r="R42" i="46"/>
  <c r="Q42" i="46"/>
  <c r="P42" i="46"/>
  <c r="O42" i="46"/>
  <c r="X41" i="46"/>
  <c r="W41" i="46"/>
  <c r="V41" i="46"/>
  <c r="U41" i="46"/>
  <c r="T41" i="46"/>
  <c r="S41" i="46"/>
  <c r="R41" i="46"/>
  <c r="Q41" i="46"/>
  <c r="O41" i="46" s="1"/>
  <c r="P41" i="46"/>
  <c r="X40" i="46"/>
  <c r="W40" i="46"/>
  <c r="V40" i="46"/>
  <c r="U40" i="46"/>
  <c r="T40" i="46"/>
  <c r="S40" i="46"/>
  <c r="R40" i="46"/>
  <c r="Q40" i="46"/>
  <c r="P40" i="46"/>
  <c r="O40" i="46" s="1"/>
  <c r="X39" i="46"/>
  <c r="W39" i="46"/>
  <c r="V39" i="46"/>
  <c r="U39" i="46"/>
  <c r="T39" i="46"/>
  <c r="S39" i="46"/>
  <c r="R39" i="46"/>
  <c r="Q39" i="46"/>
  <c r="O39" i="46" s="1"/>
  <c r="P39" i="46"/>
  <c r="X38" i="46"/>
  <c r="W38" i="46"/>
  <c r="V38" i="46"/>
  <c r="U38" i="46"/>
  <c r="T38" i="46"/>
  <c r="S38" i="46"/>
  <c r="R38" i="46"/>
  <c r="Q38" i="46"/>
  <c r="P38" i="46"/>
  <c r="X37" i="46"/>
  <c r="W37" i="46"/>
  <c r="V37" i="46"/>
  <c r="U37" i="46"/>
  <c r="T37" i="46"/>
  <c r="S37" i="46"/>
  <c r="R37" i="46"/>
  <c r="Q37" i="46"/>
  <c r="O37" i="46" s="1"/>
  <c r="P37" i="46"/>
  <c r="X36" i="46"/>
  <c r="W36" i="46"/>
  <c r="V36" i="46"/>
  <c r="U36" i="46"/>
  <c r="T36" i="46"/>
  <c r="S36" i="46"/>
  <c r="R36" i="46"/>
  <c r="Q36" i="46"/>
  <c r="P36" i="46"/>
  <c r="X35" i="46"/>
  <c r="W35" i="46"/>
  <c r="V35" i="46"/>
  <c r="U35" i="46"/>
  <c r="T35" i="46"/>
  <c r="S35" i="46"/>
  <c r="R35" i="46"/>
  <c r="Q35" i="46"/>
  <c r="P35" i="46"/>
  <c r="X34" i="46"/>
  <c r="W34" i="46"/>
  <c r="V34" i="46"/>
  <c r="U34" i="46"/>
  <c r="T34" i="46"/>
  <c r="S34" i="46"/>
  <c r="R34" i="46"/>
  <c r="Q34" i="46"/>
  <c r="P34" i="46"/>
  <c r="X33" i="46"/>
  <c r="W33" i="46"/>
  <c r="V33" i="46"/>
  <c r="U33" i="46"/>
  <c r="T33" i="46"/>
  <c r="S33" i="46"/>
  <c r="R33" i="46"/>
  <c r="Q33" i="46"/>
  <c r="P33" i="46"/>
  <c r="X32" i="46"/>
  <c r="W32" i="46"/>
  <c r="V32" i="46"/>
  <c r="U32" i="46"/>
  <c r="T32" i="46"/>
  <c r="S32" i="46"/>
  <c r="R32" i="46"/>
  <c r="Q32" i="46"/>
  <c r="P32" i="46"/>
  <c r="O32" i="46" s="1"/>
  <c r="X31" i="46"/>
  <c r="W31" i="46"/>
  <c r="V31" i="46"/>
  <c r="U31" i="46"/>
  <c r="T31" i="46"/>
  <c r="S31" i="46"/>
  <c r="R31" i="46"/>
  <c r="Q31" i="46"/>
  <c r="P31" i="46"/>
  <c r="X30" i="46"/>
  <c r="W30" i="46"/>
  <c r="V30" i="46"/>
  <c r="U30" i="46"/>
  <c r="T30" i="46"/>
  <c r="S30" i="46"/>
  <c r="R30" i="46"/>
  <c r="Q30" i="46"/>
  <c r="P30" i="46"/>
  <c r="X29" i="46"/>
  <c r="W29" i="46"/>
  <c r="V29" i="46"/>
  <c r="U29" i="46"/>
  <c r="T29" i="46"/>
  <c r="S29" i="46"/>
  <c r="R29" i="46"/>
  <c r="Q29" i="46"/>
  <c r="P29" i="46"/>
  <c r="O29" i="46" s="1"/>
  <c r="X28" i="46"/>
  <c r="W28" i="46"/>
  <c r="V28" i="46"/>
  <c r="U28" i="46"/>
  <c r="T28" i="46"/>
  <c r="S28" i="46"/>
  <c r="R28" i="46"/>
  <c r="Q28" i="46"/>
  <c r="O28" i="46" s="1"/>
  <c r="P28" i="46"/>
  <c r="X27" i="46"/>
  <c r="W27" i="46"/>
  <c r="V27" i="46"/>
  <c r="U27" i="46"/>
  <c r="T27" i="46"/>
  <c r="S27" i="46"/>
  <c r="R27" i="46"/>
  <c r="Q27" i="46"/>
  <c r="P27" i="46"/>
  <c r="X26" i="46"/>
  <c r="W26" i="46"/>
  <c r="V26" i="46"/>
  <c r="U26" i="46"/>
  <c r="T26" i="46"/>
  <c r="S26" i="46"/>
  <c r="R26" i="46"/>
  <c r="Q26" i="46"/>
  <c r="P26" i="46"/>
  <c r="X25" i="46"/>
  <c r="W25" i="46"/>
  <c r="V25" i="46"/>
  <c r="U25" i="46"/>
  <c r="T25" i="46"/>
  <c r="S25" i="46"/>
  <c r="R25" i="46"/>
  <c r="Q25" i="46"/>
  <c r="P25" i="46"/>
  <c r="O25" i="46" s="1"/>
  <c r="X24" i="46"/>
  <c r="W24" i="46"/>
  <c r="V24" i="46"/>
  <c r="U24" i="46"/>
  <c r="T24" i="46"/>
  <c r="S24" i="46"/>
  <c r="R24" i="46"/>
  <c r="Q24" i="46"/>
  <c r="P24" i="46"/>
  <c r="X23" i="46"/>
  <c r="W23" i="46"/>
  <c r="V23" i="46"/>
  <c r="U23" i="46"/>
  <c r="T23" i="46"/>
  <c r="S23" i="46"/>
  <c r="R23" i="46"/>
  <c r="Q23" i="46"/>
  <c r="P23" i="46"/>
  <c r="X22" i="46"/>
  <c r="W22" i="46"/>
  <c r="V22" i="46"/>
  <c r="U22" i="46"/>
  <c r="T22" i="46"/>
  <c r="S22" i="46"/>
  <c r="R22" i="46"/>
  <c r="Q22" i="46"/>
  <c r="P22" i="46"/>
  <c r="X21" i="46"/>
  <c r="W21" i="46"/>
  <c r="V21" i="46"/>
  <c r="U21" i="46"/>
  <c r="T21" i="46"/>
  <c r="S21" i="46"/>
  <c r="R21" i="46"/>
  <c r="Q21" i="46"/>
  <c r="P21" i="46"/>
  <c r="X20" i="46"/>
  <c r="W20" i="46"/>
  <c r="V20" i="46"/>
  <c r="U20" i="46"/>
  <c r="T20" i="46"/>
  <c r="S20" i="46"/>
  <c r="R20" i="46"/>
  <c r="Q20" i="46"/>
  <c r="P20" i="46"/>
  <c r="O20" i="46"/>
  <c r="X19" i="46"/>
  <c r="W19" i="46"/>
  <c r="V19" i="46"/>
  <c r="U19" i="46"/>
  <c r="T19" i="46"/>
  <c r="S19" i="46"/>
  <c r="R19" i="46"/>
  <c r="Q19" i="46"/>
  <c r="P19" i="46"/>
  <c r="X18" i="46"/>
  <c r="W18" i="46"/>
  <c r="V18" i="46"/>
  <c r="U18" i="46"/>
  <c r="T18" i="46"/>
  <c r="S18" i="46"/>
  <c r="R18" i="46"/>
  <c r="Q18" i="46"/>
  <c r="P18" i="46"/>
  <c r="X17" i="46"/>
  <c r="W17" i="46"/>
  <c r="V17" i="46"/>
  <c r="U17" i="46"/>
  <c r="T17" i="46"/>
  <c r="S17" i="46"/>
  <c r="R17" i="46"/>
  <c r="Q17" i="46"/>
  <c r="P17" i="46"/>
  <c r="X16" i="46"/>
  <c r="W16" i="46"/>
  <c r="V16" i="46"/>
  <c r="U16" i="46"/>
  <c r="T16" i="46"/>
  <c r="S16" i="46"/>
  <c r="R16" i="46"/>
  <c r="Q16" i="46"/>
  <c r="P16" i="46"/>
  <c r="X15" i="46"/>
  <c r="W15" i="46"/>
  <c r="V15" i="46"/>
  <c r="U15" i="46"/>
  <c r="T15" i="46"/>
  <c r="S15" i="46"/>
  <c r="R15" i="46"/>
  <c r="Q15" i="46"/>
  <c r="O15" i="46" s="1"/>
  <c r="P15" i="46"/>
  <c r="X14" i="46"/>
  <c r="W14" i="46"/>
  <c r="V14" i="46"/>
  <c r="U14" i="46"/>
  <c r="T14" i="46"/>
  <c r="S14" i="46"/>
  <c r="R14" i="46"/>
  <c r="Q14" i="46"/>
  <c r="P14" i="46"/>
  <c r="O14" i="46" s="1"/>
  <c r="X13" i="46"/>
  <c r="W13" i="46"/>
  <c r="V13" i="46"/>
  <c r="U13" i="46"/>
  <c r="T13" i="46"/>
  <c r="S13" i="46"/>
  <c r="R13" i="46"/>
  <c r="Q13" i="46"/>
  <c r="O13" i="46" s="1"/>
  <c r="P13" i="46"/>
  <c r="AC452" i="20"/>
  <c r="AB452" i="20"/>
  <c r="AA452" i="20"/>
  <c r="Z452" i="20"/>
  <c r="Y452" i="20"/>
  <c r="X452" i="20"/>
  <c r="W452" i="20"/>
  <c r="V452" i="20"/>
  <c r="U452" i="20"/>
  <c r="Q452" i="20" s="1"/>
  <c r="T452" i="20"/>
  <c r="S452" i="20"/>
  <c r="R452" i="20"/>
  <c r="AC451" i="20"/>
  <c r="AB451" i="20"/>
  <c r="AA451" i="20"/>
  <c r="Z451" i="20"/>
  <c r="Y451" i="20"/>
  <c r="X451" i="20"/>
  <c r="W451" i="20"/>
  <c r="V451" i="20"/>
  <c r="U451" i="20"/>
  <c r="T451" i="20"/>
  <c r="S451" i="20"/>
  <c r="R451" i="20"/>
  <c r="Q451" i="20"/>
  <c r="AC450" i="20"/>
  <c r="AB450" i="20"/>
  <c r="AA450" i="20"/>
  <c r="Z450" i="20"/>
  <c r="Y450" i="20"/>
  <c r="X450" i="20"/>
  <c r="W450" i="20"/>
  <c r="V450" i="20"/>
  <c r="U450" i="20"/>
  <c r="Q450" i="20" s="1"/>
  <c r="T450" i="20"/>
  <c r="S450" i="20"/>
  <c r="R450" i="20"/>
  <c r="AC449" i="20"/>
  <c r="AB449" i="20"/>
  <c r="AA449" i="20"/>
  <c r="Z449" i="20"/>
  <c r="Y449" i="20"/>
  <c r="X449" i="20"/>
  <c r="W449" i="20"/>
  <c r="V449" i="20"/>
  <c r="U449" i="20"/>
  <c r="T449" i="20"/>
  <c r="S449" i="20"/>
  <c r="R449" i="20"/>
  <c r="AC448" i="20"/>
  <c r="AB448" i="20"/>
  <c r="AA448" i="20"/>
  <c r="Z448" i="20"/>
  <c r="Y448" i="20"/>
  <c r="X448" i="20"/>
  <c r="W448" i="20"/>
  <c r="V448" i="20"/>
  <c r="U448" i="20"/>
  <c r="T448" i="20"/>
  <c r="S448" i="20"/>
  <c r="R448" i="20"/>
  <c r="AC447" i="20"/>
  <c r="AB447" i="20"/>
  <c r="AA447" i="20"/>
  <c r="Z447" i="20"/>
  <c r="Y447" i="20"/>
  <c r="X447" i="20"/>
  <c r="W447" i="20"/>
  <c r="V447" i="20"/>
  <c r="U447" i="20"/>
  <c r="Q447" i="20" s="1"/>
  <c r="T447" i="20"/>
  <c r="S447" i="20"/>
  <c r="R447" i="20"/>
  <c r="AC446" i="20"/>
  <c r="AB446" i="20"/>
  <c r="AA446" i="20"/>
  <c r="Z446" i="20"/>
  <c r="Y446" i="20"/>
  <c r="X446" i="20"/>
  <c r="W446" i="20"/>
  <c r="V446" i="20"/>
  <c r="U446" i="20"/>
  <c r="T446" i="20"/>
  <c r="S446" i="20"/>
  <c r="R446" i="20"/>
  <c r="Q446" i="20"/>
  <c r="AC445" i="20"/>
  <c r="AB445" i="20"/>
  <c r="AA445" i="20"/>
  <c r="Z445" i="20"/>
  <c r="Y445" i="20"/>
  <c r="X445" i="20"/>
  <c r="W445" i="20"/>
  <c r="V445" i="20"/>
  <c r="U445" i="20"/>
  <c r="Q445" i="20" s="1"/>
  <c r="T445" i="20"/>
  <c r="S445" i="20"/>
  <c r="R445" i="20"/>
  <c r="AC444" i="20"/>
  <c r="AB444" i="20"/>
  <c r="AA444" i="20"/>
  <c r="Z444" i="20"/>
  <c r="Y444" i="20"/>
  <c r="X444" i="20"/>
  <c r="W444" i="20"/>
  <c r="V444" i="20"/>
  <c r="U444" i="20"/>
  <c r="Q444" i="20" s="1"/>
  <c r="T444" i="20"/>
  <c r="S444" i="20"/>
  <c r="R444" i="20"/>
  <c r="AC443" i="20"/>
  <c r="AB443" i="20"/>
  <c r="AA443" i="20"/>
  <c r="Z443" i="20"/>
  <c r="Y443" i="20"/>
  <c r="X443" i="20"/>
  <c r="W443" i="20"/>
  <c r="V443" i="20"/>
  <c r="U443" i="20"/>
  <c r="Q443" i="20" s="1"/>
  <c r="T443" i="20"/>
  <c r="S443" i="20"/>
  <c r="R443" i="20"/>
  <c r="AC442" i="20"/>
  <c r="AB442" i="20"/>
  <c r="AA442" i="20"/>
  <c r="Z442" i="20"/>
  <c r="Y442" i="20"/>
  <c r="X442" i="20"/>
  <c r="W442" i="20"/>
  <c r="V442" i="20"/>
  <c r="U442" i="20"/>
  <c r="T442" i="20"/>
  <c r="S442" i="20"/>
  <c r="R442" i="20"/>
  <c r="Q442" i="20"/>
  <c r="AC441" i="20"/>
  <c r="AB441" i="20"/>
  <c r="AA441" i="20"/>
  <c r="Z441" i="20"/>
  <c r="Y441" i="20"/>
  <c r="X441" i="20"/>
  <c r="W441" i="20"/>
  <c r="V441" i="20"/>
  <c r="U441" i="20"/>
  <c r="Q441" i="20" s="1"/>
  <c r="T441" i="20"/>
  <c r="S441" i="20"/>
  <c r="R441" i="20"/>
  <c r="AC440" i="20"/>
  <c r="AB440" i="20"/>
  <c r="AA440" i="20"/>
  <c r="Z440" i="20"/>
  <c r="Y440" i="20"/>
  <c r="X440" i="20"/>
  <c r="W440" i="20"/>
  <c r="V440" i="20"/>
  <c r="U440" i="20"/>
  <c r="Q440" i="20" s="1"/>
  <c r="T440" i="20"/>
  <c r="S440" i="20"/>
  <c r="R440" i="20"/>
  <c r="AC439" i="20"/>
  <c r="AB439" i="20"/>
  <c r="AA439" i="20"/>
  <c r="Z439" i="20"/>
  <c r="Y439" i="20"/>
  <c r="X439" i="20"/>
  <c r="W439" i="20"/>
  <c r="V439" i="20"/>
  <c r="Q439" i="20" s="1"/>
  <c r="U439" i="20"/>
  <c r="T439" i="20"/>
  <c r="S439" i="20"/>
  <c r="R439" i="20"/>
  <c r="AC438" i="20"/>
  <c r="AB438" i="20"/>
  <c r="AA438" i="20"/>
  <c r="Z438" i="20"/>
  <c r="Y438" i="20"/>
  <c r="X438" i="20"/>
  <c r="W438" i="20"/>
  <c r="V438" i="20"/>
  <c r="U438" i="20"/>
  <c r="Q438" i="20" s="1"/>
  <c r="T438" i="20"/>
  <c r="S438" i="20"/>
  <c r="R438" i="20"/>
  <c r="AC437" i="20"/>
  <c r="AB437" i="20"/>
  <c r="AA437" i="20"/>
  <c r="Z437" i="20"/>
  <c r="Y437" i="20"/>
  <c r="X437" i="20"/>
  <c r="W437" i="20"/>
  <c r="V437" i="20"/>
  <c r="U437" i="20"/>
  <c r="T437" i="20"/>
  <c r="S437" i="20"/>
  <c r="R437" i="20"/>
  <c r="AC436" i="20"/>
  <c r="AB436" i="20"/>
  <c r="AA436" i="20"/>
  <c r="Z436" i="20"/>
  <c r="Y436" i="20"/>
  <c r="X436" i="20"/>
  <c r="W436" i="20"/>
  <c r="V436" i="20"/>
  <c r="U436" i="20"/>
  <c r="Q436" i="20" s="1"/>
  <c r="T436" i="20"/>
  <c r="S436" i="20"/>
  <c r="R436" i="20"/>
  <c r="AC435" i="20"/>
  <c r="AB435" i="20"/>
  <c r="AA435" i="20"/>
  <c r="Z435" i="20"/>
  <c r="Y435" i="20"/>
  <c r="X435" i="20"/>
  <c r="W435" i="20"/>
  <c r="V435" i="20"/>
  <c r="U435" i="20"/>
  <c r="Q435" i="20" s="1"/>
  <c r="T435" i="20"/>
  <c r="S435" i="20"/>
  <c r="R435" i="20"/>
  <c r="AC434" i="20"/>
  <c r="AB434" i="20"/>
  <c r="AA434" i="20"/>
  <c r="Z434" i="20"/>
  <c r="Y434" i="20"/>
  <c r="X434" i="20"/>
  <c r="W434" i="20"/>
  <c r="V434" i="20"/>
  <c r="U434" i="20"/>
  <c r="Q434" i="20" s="1"/>
  <c r="T434" i="20"/>
  <c r="S434" i="20"/>
  <c r="R434" i="20"/>
  <c r="AC433" i="20"/>
  <c r="AB433" i="20"/>
  <c r="AA433" i="20"/>
  <c r="Z433" i="20"/>
  <c r="Y433" i="20"/>
  <c r="X433" i="20"/>
  <c r="W433" i="20"/>
  <c r="V433" i="20"/>
  <c r="U433" i="20"/>
  <c r="Q433" i="20" s="1"/>
  <c r="T433" i="20"/>
  <c r="S433" i="20"/>
  <c r="R433" i="20"/>
  <c r="AC432" i="20"/>
  <c r="AB432" i="20"/>
  <c r="AA432" i="20"/>
  <c r="Z432" i="20"/>
  <c r="Y432" i="20"/>
  <c r="X432" i="20"/>
  <c r="W432" i="20"/>
  <c r="V432" i="20"/>
  <c r="Q432" i="20" s="1"/>
  <c r="U432" i="20"/>
  <c r="T432" i="20"/>
  <c r="S432" i="20"/>
  <c r="R432" i="20"/>
  <c r="AC431" i="20"/>
  <c r="AB431" i="20"/>
  <c r="AA431" i="20"/>
  <c r="Z431" i="20"/>
  <c r="Y431" i="20"/>
  <c r="X431" i="20"/>
  <c r="W431" i="20"/>
  <c r="V431" i="20"/>
  <c r="Q431" i="20" s="1"/>
  <c r="U431" i="20"/>
  <c r="T431" i="20"/>
  <c r="S431" i="20"/>
  <c r="R431" i="20"/>
  <c r="AC430" i="20"/>
  <c r="AB430" i="20"/>
  <c r="AA430" i="20"/>
  <c r="Z430" i="20"/>
  <c r="Y430" i="20"/>
  <c r="X430" i="20"/>
  <c r="W430" i="20"/>
  <c r="V430" i="20"/>
  <c r="U430" i="20"/>
  <c r="T430" i="20"/>
  <c r="S430" i="20"/>
  <c r="R430" i="20"/>
  <c r="Q430" i="20"/>
  <c r="AC429" i="20"/>
  <c r="AB429" i="20"/>
  <c r="AA429" i="20"/>
  <c r="Z429" i="20"/>
  <c r="Y429" i="20"/>
  <c r="X429" i="20"/>
  <c r="W429" i="20"/>
  <c r="V429" i="20"/>
  <c r="U429" i="20"/>
  <c r="Q429" i="20" s="1"/>
  <c r="T429" i="20"/>
  <c r="S429" i="20"/>
  <c r="R429" i="20"/>
  <c r="AC428" i="20"/>
  <c r="AB428" i="20"/>
  <c r="AA428" i="20"/>
  <c r="Z428" i="20"/>
  <c r="Y428" i="20"/>
  <c r="X428" i="20"/>
  <c r="W428" i="20"/>
  <c r="V428" i="20"/>
  <c r="U428" i="20"/>
  <c r="T428" i="20"/>
  <c r="S428" i="20"/>
  <c r="R428" i="20"/>
  <c r="AC427" i="20"/>
  <c r="AB427" i="20"/>
  <c r="AA427" i="20"/>
  <c r="Z427" i="20"/>
  <c r="Y427" i="20"/>
  <c r="X427" i="20"/>
  <c r="W427" i="20"/>
  <c r="V427" i="20"/>
  <c r="U427" i="20"/>
  <c r="Q427" i="20" s="1"/>
  <c r="T427" i="20"/>
  <c r="S427" i="20"/>
  <c r="R427" i="20"/>
  <c r="AC426" i="20"/>
  <c r="AB426" i="20"/>
  <c r="AA426" i="20"/>
  <c r="Z426" i="20"/>
  <c r="Y426" i="20"/>
  <c r="X426" i="20"/>
  <c r="W426" i="20"/>
  <c r="V426" i="20"/>
  <c r="U426" i="20"/>
  <c r="Q426" i="20" s="1"/>
  <c r="T426" i="20"/>
  <c r="S426" i="20"/>
  <c r="R426" i="20"/>
  <c r="AC425" i="20"/>
  <c r="AB425" i="20"/>
  <c r="AA425" i="20"/>
  <c r="Z425" i="20"/>
  <c r="Y425" i="20"/>
  <c r="X425" i="20"/>
  <c r="W425" i="20"/>
  <c r="V425" i="20"/>
  <c r="Q425" i="20"/>
  <c r="U425" i="20"/>
  <c r="T425" i="20"/>
  <c r="S425" i="20"/>
  <c r="R425" i="20"/>
  <c r="AC424" i="20"/>
  <c r="AB424" i="20"/>
  <c r="AA424" i="20"/>
  <c r="Z424" i="20"/>
  <c r="Y424" i="20"/>
  <c r="X424" i="20"/>
  <c r="W424" i="20"/>
  <c r="Q424" i="20"/>
  <c r="V424" i="20"/>
  <c r="U424" i="20"/>
  <c r="T424" i="20"/>
  <c r="S424" i="20"/>
  <c r="R424" i="20"/>
  <c r="AC423" i="20"/>
  <c r="AB423" i="20"/>
  <c r="AA423" i="20"/>
  <c r="Z423" i="20"/>
  <c r="Y423" i="20"/>
  <c r="X423" i="20"/>
  <c r="W423" i="20"/>
  <c r="V423" i="20"/>
  <c r="U423" i="20"/>
  <c r="T423" i="20"/>
  <c r="S423" i="20"/>
  <c r="R423" i="20"/>
  <c r="Q423" i="20"/>
  <c r="AC422" i="20"/>
  <c r="AB422" i="20"/>
  <c r="AA422" i="20"/>
  <c r="Z422" i="20"/>
  <c r="Y422" i="20"/>
  <c r="X422" i="20"/>
  <c r="W422" i="20"/>
  <c r="V422" i="20"/>
  <c r="U422" i="20"/>
  <c r="T422" i="20"/>
  <c r="S422" i="20"/>
  <c r="R422" i="20"/>
  <c r="Q422" i="20"/>
  <c r="AC421" i="20"/>
  <c r="AB421" i="20"/>
  <c r="AA421" i="20"/>
  <c r="Z421" i="20"/>
  <c r="Y421" i="20"/>
  <c r="X421" i="20"/>
  <c r="W421" i="20"/>
  <c r="V421" i="20"/>
  <c r="U421" i="20"/>
  <c r="Q421" i="20" s="1"/>
  <c r="T421" i="20"/>
  <c r="S421" i="20"/>
  <c r="R421" i="20"/>
  <c r="AC420" i="20"/>
  <c r="AB420" i="20"/>
  <c r="AA420" i="20"/>
  <c r="Z420" i="20"/>
  <c r="Y420" i="20"/>
  <c r="X420" i="20"/>
  <c r="W420" i="20"/>
  <c r="V420" i="20"/>
  <c r="U420" i="20"/>
  <c r="T420" i="20"/>
  <c r="S420" i="20"/>
  <c r="R420" i="20"/>
  <c r="AC419" i="20"/>
  <c r="AB419" i="20"/>
  <c r="AA419" i="20"/>
  <c r="Z419" i="20"/>
  <c r="Y419" i="20"/>
  <c r="X419" i="20"/>
  <c r="W419" i="20"/>
  <c r="V419" i="20"/>
  <c r="U419" i="20"/>
  <c r="Q419" i="20" s="1"/>
  <c r="T419" i="20"/>
  <c r="S419" i="20"/>
  <c r="R419" i="20"/>
  <c r="AC418" i="20"/>
  <c r="AB418" i="20"/>
  <c r="AA418" i="20"/>
  <c r="Z418" i="20"/>
  <c r="Y418" i="20"/>
  <c r="X418" i="20"/>
  <c r="W418" i="20"/>
  <c r="V418" i="20"/>
  <c r="U418" i="20"/>
  <c r="Q418" i="20" s="1"/>
  <c r="T418" i="20"/>
  <c r="S418" i="20"/>
  <c r="R418" i="20"/>
  <c r="AC417" i="20"/>
  <c r="AB417" i="20"/>
  <c r="AA417" i="20"/>
  <c r="Z417" i="20"/>
  <c r="Y417" i="20"/>
  <c r="X417" i="20"/>
  <c r="W417" i="20"/>
  <c r="V417" i="20"/>
  <c r="U417" i="20"/>
  <c r="Q417" i="20" s="1"/>
  <c r="T417" i="20"/>
  <c r="S417" i="20"/>
  <c r="R417" i="20"/>
  <c r="AC416" i="20"/>
  <c r="AB416" i="20"/>
  <c r="AA416" i="20"/>
  <c r="Z416" i="20"/>
  <c r="Y416" i="20"/>
  <c r="X416" i="20"/>
  <c r="W416" i="20"/>
  <c r="V416" i="20"/>
  <c r="U416" i="20"/>
  <c r="T416" i="20"/>
  <c r="S416" i="20"/>
  <c r="R416" i="20"/>
  <c r="AC415" i="20"/>
  <c r="AB415" i="20"/>
  <c r="AA415" i="20"/>
  <c r="Z415" i="20"/>
  <c r="Y415" i="20"/>
  <c r="X415" i="20"/>
  <c r="W415" i="20"/>
  <c r="V415" i="20"/>
  <c r="U415" i="20"/>
  <c r="T415" i="20"/>
  <c r="S415" i="20"/>
  <c r="R415" i="20"/>
  <c r="Q415" i="20"/>
  <c r="AC414" i="20"/>
  <c r="AB414" i="20"/>
  <c r="AA414" i="20"/>
  <c r="Z414" i="20"/>
  <c r="Y414" i="20"/>
  <c r="X414" i="20"/>
  <c r="W414" i="20"/>
  <c r="V414" i="20"/>
  <c r="U414" i="20"/>
  <c r="Q414" i="20" s="1"/>
  <c r="T414" i="20"/>
  <c r="S414" i="20"/>
  <c r="R414" i="20"/>
  <c r="AC413" i="20"/>
  <c r="AB413" i="20"/>
  <c r="AA413" i="20"/>
  <c r="Z413" i="20"/>
  <c r="Y413" i="20"/>
  <c r="X413" i="20"/>
  <c r="W413" i="20"/>
  <c r="V413" i="20"/>
  <c r="U413" i="20"/>
  <c r="Q413" i="20" s="1"/>
  <c r="T413" i="20"/>
  <c r="S413" i="20"/>
  <c r="R413" i="20"/>
  <c r="AC412" i="20"/>
  <c r="AB412" i="20"/>
  <c r="AA412" i="20"/>
  <c r="Z412" i="20"/>
  <c r="Y412" i="20"/>
  <c r="X412" i="20"/>
  <c r="W412" i="20"/>
  <c r="V412" i="20"/>
  <c r="U412" i="20"/>
  <c r="Q412" i="20" s="1"/>
  <c r="T412" i="20"/>
  <c r="S412" i="20"/>
  <c r="R412" i="20"/>
  <c r="AC411" i="20"/>
  <c r="AB411" i="20"/>
  <c r="AA411" i="20"/>
  <c r="Z411" i="20"/>
  <c r="Y411" i="20"/>
  <c r="X411" i="20"/>
  <c r="W411" i="20"/>
  <c r="V411" i="20"/>
  <c r="U411" i="20"/>
  <c r="Q411" i="20" s="1"/>
  <c r="T411" i="20"/>
  <c r="S411" i="20"/>
  <c r="R411" i="20"/>
  <c r="AC410" i="20"/>
  <c r="AB410" i="20"/>
  <c r="AA410" i="20"/>
  <c r="Z410" i="20"/>
  <c r="Y410" i="20"/>
  <c r="X410" i="20"/>
  <c r="W410" i="20"/>
  <c r="V410" i="20"/>
  <c r="Q410" i="20" s="1"/>
  <c r="U410" i="20"/>
  <c r="T410" i="20"/>
  <c r="S410" i="20"/>
  <c r="R410" i="20"/>
  <c r="AC409" i="20"/>
  <c r="AB409" i="20"/>
  <c r="AA409" i="20"/>
  <c r="Z409" i="20"/>
  <c r="Y409" i="20"/>
  <c r="X409" i="20"/>
  <c r="W409" i="20"/>
  <c r="V409" i="20"/>
  <c r="U409" i="20"/>
  <c r="Q409" i="20" s="1"/>
  <c r="T409" i="20"/>
  <c r="S409" i="20"/>
  <c r="R409" i="20"/>
  <c r="AC408" i="20"/>
  <c r="AB408" i="20"/>
  <c r="AA408" i="20"/>
  <c r="Z408" i="20"/>
  <c r="Y408" i="20"/>
  <c r="X408" i="20"/>
  <c r="W408" i="20"/>
  <c r="V408" i="20"/>
  <c r="U408" i="20"/>
  <c r="Q408" i="20" s="1"/>
  <c r="T408" i="20"/>
  <c r="S408" i="20"/>
  <c r="R408" i="20"/>
  <c r="AC407" i="20"/>
  <c r="AB407" i="20"/>
  <c r="AA407" i="20"/>
  <c r="Z407" i="20"/>
  <c r="Y407" i="20"/>
  <c r="X407" i="20"/>
  <c r="W407" i="20"/>
  <c r="V407" i="20"/>
  <c r="Q407" i="20" s="1"/>
  <c r="U407" i="20"/>
  <c r="T407" i="20"/>
  <c r="S407" i="20"/>
  <c r="R407" i="20"/>
  <c r="AC406" i="20"/>
  <c r="AB406" i="20"/>
  <c r="AA406" i="20"/>
  <c r="Z406" i="20"/>
  <c r="Y406" i="20"/>
  <c r="X406" i="20"/>
  <c r="W406" i="20"/>
  <c r="V406" i="20"/>
  <c r="U406" i="20"/>
  <c r="T406" i="20"/>
  <c r="S406" i="20"/>
  <c r="R406" i="20"/>
  <c r="Q406" i="20"/>
  <c r="AC405" i="20"/>
  <c r="AB405" i="20"/>
  <c r="AA405" i="20"/>
  <c r="Z405" i="20"/>
  <c r="Y405" i="20"/>
  <c r="X405" i="20"/>
  <c r="W405" i="20"/>
  <c r="V405" i="20"/>
  <c r="Q405" i="20"/>
  <c r="U405" i="20"/>
  <c r="T405" i="20"/>
  <c r="S405" i="20"/>
  <c r="R405" i="20"/>
  <c r="AC404" i="20"/>
  <c r="AB404" i="20"/>
  <c r="AA404" i="20"/>
  <c r="Z404" i="20"/>
  <c r="Y404" i="20"/>
  <c r="X404" i="20"/>
  <c r="W404" i="20"/>
  <c r="Q404" i="20"/>
  <c r="V404" i="20"/>
  <c r="U404" i="20"/>
  <c r="T404" i="20"/>
  <c r="S404" i="20"/>
  <c r="R404" i="20"/>
  <c r="AC403" i="20"/>
  <c r="AB403" i="20"/>
  <c r="AA403" i="20"/>
  <c r="Z403" i="20"/>
  <c r="Y403" i="20"/>
  <c r="X403" i="20"/>
  <c r="W403" i="20"/>
  <c r="Q403" i="20" s="1"/>
  <c r="V403" i="20"/>
  <c r="U403" i="20"/>
  <c r="T403" i="20"/>
  <c r="S403" i="20"/>
  <c r="R403" i="20"/>
  <c r="AC402" i="20"/>
  <c r="AB402" i="20"/>
  <c r="AA402" i="20"/>
  <c r="Z402" i="20"/>
  <c r="Y402" i="20"/>
  <c r="X402" i="20"/>
  <c r="W402" i="20"/>
  <c r="V402" i="20"/>
  <c r="U402" i="20"/>
  <c r="T402" i="20"/>
  <c r="S402" i="20"/>
  <c r="R402" i="20"/>
  <c r="Q402" i="20"/>
  <c r="AC401" i="20"/>
  <c r="AB401" i="20"/>
  <c r="AA401" i="20"/>
  <c r="Z401" i="20"/>
  <c r="Y401" i="20"/>
  <c r="X401" i="20"/>
  <c r="W401" i="20"/>
  <c r="V401" i="20"/>
  <c r="U401" i="20"/>
  <c r="Q401" i="20" s="1"/>
  <c r="T401" i="20"/>
  <c r="S401" i="20"/>
  <c r="R401" i="20"/>
  <c r="AC400" i="20"/>
  <c r="AB400" i="20"/>
  <c r="AA400" i="20"/>
  <c r="Z400" i="20"/>
  <c r="Y400" i="20"/>
  <c r="X400" i="20"/>
  <c r="W400" i="20"/>
  <c r="V400" i="20"/>
  <c r="U400" i="20"/>
  <c r="Q400" i="20" s="1"/>
  <c r="T400" i="20"/>
  <c r="S400" i="20"/>
  <c r="R400" i="20"/>
  <c r="AC399" i="20"/>
  <c r="AB399" i="20"/>
  <c r="AA399" i="20"/>
  <c r="Z399" i="20"/>
  <c r="Y399" i="20"/>
  <c r="X399" i="20"/>
  <c r="W399" i="20"/>
  <c r="V399" i="20"/>
  <c r="U399" i="20"/>
  <c r="Q399" i="20" s="1"/>
  <c r="T399" i="20"/>
  <c r="S399" i="20"/>
  <c r="R399" i="20"/>
  <c r="AC398" i="20"/>
  <c r="AB398" i="20"/>
  <c r="AA398" i="20"/>
  <c r="Z398" i="20"/>
  <c r="Y398" i="20"/>
  <c r="X398" i="20"/>
  <c r="W398" i="20"/>
  <c r="V398" i="20"/>
  <c r="Q398" i="20" s="1"/>
  <c r="U398" i="20"/>
  <c r="T398" i="20"/>
  <c r="S398" i="20"/>
  <c r="R398" i="20"/>
  <c r="AC397" i="20"/>
  <c r="AB397" i="20"/>
  <c r="AA397" i="20"/>
  <c r="Z397" i="20"/>
  <c r="Y397" i="20"/>
  <c r="X397" i="20"/>
  <c r="W397" i="20"/>
  <c r="V397" i="20"/>
  <c r="Q397" i="20" s="1"/>
  <c r="U397" i="20"/>
  <c r="T397" i="20"/>
  <c r="S397" i="20"/>
  <c r="R397" i="20"/>
  <c r="AC396" i="20"/>
  <c r="AB396" i="20"/>
  <c r="AA396" i="20"/>
  <c r="Z396" i="20"/>
  <c r="Y396" i="20"/>
  <c r="X396" i="20"/>
  <c r="W396" i="20"/>
  <c r="Q396" i="20"/>
  <c r="V396" i="20"/>
  <c r="U396" i="20"/>
  <c r="T396" i="20"/>
  <c r="S396" i="20"/>
  <c r="R396" i="20"/>
  <c r="AC395" i="20"/>
  <c r="AB395" i="20"/>
  <c r="AA395" i="20"/>
  <c r="Z395" i="20"/>
  <c r="Y395" i="20"/>
  <c r="X395" i="20"/>
  <c r="W395" i="20"/>
  <c r="V395" i="20"/>
  <c r="U395" i="20"/>
  <c r="T395" i="20"/>
  <c r="S395" i="20"/>
  <c r="R395" i="20"/>
  <c r="Q395" i="20"/>
  <c r="AC394" i="20"/>
  <c r="AB394" i="20"/>
  <c r="AA394" i="20"/>
  <c r="Z394" i="20"/>
  <c r="Y394" i="20"/>
  <c r="X394" i="20"/>
  <c r="W394" i="20"/>
  <c r="V394" i="20"/>
  <c r="U394" i="20"/>
  <c r="T394" i="20"/>
  <c r="S394" i="20"/>
  <c r="R394" i="20"/>
  <c r="Q394" i="20"/>
  <c r="AC393" i="20"/>
  <c r="AB393" i="20"/>
  <c r="AA393" i="20"/>
  <c r="Z393" i="20"/>
  <c r="Y393" i="20"/>
  <c r="X393" i="20"/>
  <c r="W393" i="20"/>
  <c r="V393" i="20"/>
  <c r="Q393" i="20"/>
  <c r="U393" i="20"/>
  <c r="T393" i="20"/>
  <c r="S393" i="20"/>
  <c r="R393" i="20"/>
  <c r="AC392" i="20"/>
  <c r="AB392" i="20"/>
  <c r="AA392" i="20"/>
  <c r="Z392" i="20"/>
  <c r="Y392" i="20"/>
  <c r="X392" i="20"/>
  <c r="W392" i="20"/>
  <c r="Q392" i="20"/>
  <c r="V392" i="20"/>
  <c r="U392" i="20"/>
  <c r="T392" i="20"/>
  <c r="S392" i="20"/>
  <c r="R392" i="20"/>
  <c r="AC391" i="20"/>
  <c r="AB391" i="20"/>
  <c r="AA391" i="20"/>
  <c r="Z391" i="20"/>
  <c r="Y391" i="20"/>
  <c r="X391" i="20"/>
  <c r="W391" i="20"/>
  <c r="V391" i="20"/>
  <c r="U391" i="20"/>
  <c r="T391" i="20"/>
  <c r="S391" i="20"/>
  <c r="R391" i="20"/>
  <c r="Q391" i="20"/>
  <c r="AC390" i="20"/>
  <c r="AB390" i="20"/>
  <c r="AA390" i="20"/>
  <c r="Z390" i="20"/>
  <c r="Y390" i="20"/>
  <c r="X390" i="20"/>
  <c r="W390" i="20"/>
  <c r="V390" i="20"/>
  <c r="U390" i="20"/>
  <c r="Q390" i="20" s="1"/>
  <c r="T390" i="20"/>
  <c r="S390" i="20"/>
  <c r="R390" i="20"/>
  <c r="AC389" i="20"/>
  <c r="AB389" i="20"/>
  <c r="AA389" i="20"/>
  <c r="Z389" i="20"/>
  <c r="Y389" i="20"/>
  <c r="X389" i="20"/>
  <c r="W389" i="20"/>
  <c r="V389" i="20"/>
  <c r="Q389" i="20" s="1"/>
  <c r="U389" i="20"/>
  <c r="T389" i="20"/>
  <c r="S389" i="20"/>
  <c r="R389" i="20"/>
  <c r="AC388" i="20"/>
  <c r="AB388" i="20"/>
  <c r="AA388" i="20"/>
  <c r="Z388" i="20"/>
  <c r="Y388" i="20"/>
  <c r="X388" i="20"/>
  <c r="W388" i="20"/>
  <c r="V388" i="20"/>
  <c r="U388" i="20"/>
  <c r="Q388" i="20" s="1"/>
  <c r="T388" i="20"/>
  <c r="S388" i="20"/>
  <c r="R388" i="20"/>
  <c r="AC387" i="20"/>
  <c r="AB387" i="20"/>
  <c r="AA387" i="20"/>
  <c r="Z387" i="20"/>
  <c r="Y387" i="20"/>
  <c r="X387" i="20"/>
  <c r="W387" i="20"/>
  <c r="V387" i="20"/>
  <c r="U387" i="20"/>
  <c r="Q387" i="20" s="1"/>
  <c r="T387" i="20"/>
  <c r="S387" i="20"/>
  <c r="R387" i="20"/>
  <c r="AC386" i="20"/>
  <c r="AB386" i="20"/>
  <c r="AA386" i="20"/>
  <c r="Z386" i="20"/>
  <c r="Y386" i="20"/>
  <c r="X386" i="20"/>
  <c r="W386" i="20"/>
  <c r="V386" i="20"/>
  <c r="U386" i="20"/>
  <c r="T386" i="20"/>
  <c r="S386" i="20"/>
  <c r="R386" i="20"/>
  <c r="AC385" i="20"/>
  <c r="AB385" i="20"/>
  <c r="AA385" i="20"/>
  <c r="Z385" i="20"/>
  <c r="Y385" i="20"/>
  <c r="X385" i="20"/>
  <c r="W385" i="20"/>
  <c r="V385" i="20"/>
  <c r="U385" i="20"/>
  <c r="T385" i="20"/>
  <c r="S385" i="20"/>
  <c r="R385" i="20"/>
  <c r="AC384" i="20"/>
  <c r="AB384" i="20"/>
  <c r="AA384" i="20"/>
  <c r="Z384" i="20"/>
  <c r="Y384" i="20"/>
  <c r="X384" i="20"/>
  <c r="W384" i="20"/>
  <c r="V384" i="20"/>
  <c r="U384" i="20"/>
  <c r="Q384" i="20" s="1"/>
  <c r="T384" i="20"/>
  <c r="S384" i="20"/>
  <c r="R384" i="20"/>
  <c r="AC383" i="20"/>
  <c r="AB383" i="20"/>
  <c r="AA383" i="20"/>
  <c r="Z383" i="20"/>
  <c r="Y383" i="20"/>
  <c r="X383" i="20"/>
  <c r="W383" i="20"/>
  <c r="V383" i="20"/>
  <c r="U383" i="20"/>
  <c r="T383" i="20"/>
  <c r="S383" i="20"/>
  <c r="R383" i="20"/>
  <c r="Q383" i="20"/>
  <c r="AC382" i="20"/>
  <c r="AB382" i="20"/>
  <c r="AA382" i="20"/>
  <c r="Z382" i="20"/>
  <c r="Y382" i="20"/>
  <c r="X382" i="20"/>
  <c r="W382" i="20"/>
  <c r="V382" i="20"/>
  <c r="U382" i="20"/>
  <c r="T382" i="20"/>
  <c r="S382" i="20"/>
  <c r="R382" i="20"/>
  <c r="Q382" i="20"/>
  <c r="AC381" i="20"/>
  <c r="AB381" i="20"/>
  <c r="AA381" i="20"/>
  <c r="Z381" i="20"/>
  <c r="Y381" i="20"/>
  <c r="X381" i="20"/>
  <c r="W381" i="20"/>
  <c r="V381" i="20"/>
  <c r="Q381" i="20"/>
  <c r="U381" i="20"/>
  <c r="T381" i="20"/>
  <c r="S381" i="20"/>
  <c r="R381" i="20"/>
  <c r="AC380" i="20"/>
  <c r="AB380" i="20"/>
  <c r="AA380" i="20"/>
  <c r="Z380" i="20"/>
  <c r="Y380" i="20"/>
  <c r="X380" i="20"/>
  <c r="W380" i="20"/>
  <c r="Q380" i="20"/>
  <c r="V380" i="20"/>
  <c r="U380" i="20"/>
  <c r="T380" i="20"/>
  <c r="S380" i="20"/>
  <c r="R380" i="20"/>
  <c r="AC379" i="20"/>
  <c r="AB379" i="20"/>
  <c r="AA379" i="20"/>
  <c r="Z379" i="20"/>
  <c r="Y379" i="20"/>
  <c r="X379" i="20"/>
  <c r="W379" i="20"/>
  <c r="V379" i="20"/>
  <c r="U379" i="20"/>
  <c r="T379" i="20"/>
  <c r="S379" i="20"/>
  <c r="R379" i="20"/>
  <c r="Q379" i="20"/>
  <c r="AC378" i="20"/>
  <c r="AB378" i="20"/>
  <c r="AA378" i="20"/>
  <c r="Z378" i="20"/>
  <c r="Y378" i="20"/>
  <c r="X378" i="20"/>
  <c r="W378" i="20"/>
  <c r="V378" i="20"/>
  <c r="U378" i="20"/>
  <c r="Q378" i="20" s="1"/>
  <c r="T378" i="20"/>
  <c r="S378" i="20"/>
  <c r="R378" i="20"/>
  <c r="AC377" i="20"/>
  <c r="AB377" i="20"/>
  <c r="AA377" i="20"/>
  <c r="Z377" i="20"/>
  <c r="Y377" i="20"/>
  <c r="X377" i="20"/>
  <c r="W377" i="20"/>
  <c r="V377" i="20"/>
  <c r="Q377" i="20"/>
  <c r="U377" i="20"/>
  <c r="T377" i="20"/>
  <c r="S377" i="20"/>
  <c r="R377" i="20"/>
  <c r="AC376" i="20"/>
  <c r="AB376" i="20"/>
  <c r="AA376" i="20"/>
  <c r="Z376" i="20"/>
  <c r="Y376" i="20"/>
  <c r="X376" i="20"/>
  <c r="W376" i="20"/>
  <c r="V376" i="20"/>
  <c r="U376" i="20"/>
  <c r="Q376" i="20" s="1"/>
  <c r="T376" i="20"/>
  <c r="S376" i="20"/>
  <c r="R376" i="20"/>
  <c r="AC375" i="20"/>
  <c r="AB375" i="20"/>
  <c r="AA375" i="20"/>
  <c r="Z375" i="20"/>
  <c r="Y375" i="20"/>
  <c r="X375" i="20"/>
  <c r="W375" i="20"/>
  <c r="V375" i="20"/>
  <c r="U375" i="20"/>
  <c r="Q375" i="20" s="1"/>
  <c r="T375" i="20"/>
  <c r="S375" i="20"/>
  <c r="R375" i="20"/>
  <c r="AC374" i="20"/>
  <c r="AB374" i="20"/>
  <c r="AA374" i="20"/>
  <c r="Z374" i="20"/>
  <c r="Y374" i="20"/>
  <c r="X374" i="20"/>
  <c r="W374" i="20"/>
  <c r="V374" i="20"/>
  <c r="Q374" i="20" s="1"/>
  <c r="U374" i="20"/>
  <c r="T374" i="20"/>
  <c r="S374" i="20"/>
  <c r="R374" i="20"/>
  <c r="AC373" i="20"/>
  <c r="AB373" i="20"/>
  <c r="AA373" i="20"/>
  <c r="Z373" i="20"/>
  <c r="Y373" i="20"/>
  <c r="X373" i="20"/>
  <c r="W373" i="20"/>
  <c r="Q373" i="20" s="1"/>
  <c r="V373" i="20"/>
  <c r="U373" i="20"/>
  <c r="T373" i="20"/>
  <c r="S373" i="20"/>
  <c r="R373" i="20"/>
  <c r="AC372" i="20"/>
  <c r="AB372" i="20"/>
  <c r="AA372" i="20"/>
  <c r="Z372" i="20"/>
  <c r="Y372" i="20"/>
  <c r="X372" i="20"/>
  <c r="W372" i="20"/>
  <c r="V372" i="20"/>
  <c r="U372" i="20"/>
  <c r="Q372" i="20" s="1"/>
  <c r="T372" i="20"/>
  <c r="S372" i="20"/>
  <c r="R372" i="20"/>
  <c r="AC371" i="20"/>
  <c r="AB371" i="20"/>
  <c r="AA371" i="20"/>
  <c r="Z371" i="20"/>
  <c r="Y371" i="20"/>
  <c r="X371" i="20"/>
  <c r="W371" i="20"/>
  <c r="V371" i="20"/>
  <c r="Q371" i="20"/>
  <c r="U371" i="20"/>
  <c r="T371" i="20"/>
  <c r="S371" i="20"/>
  <c r="R371" i="20"/>
  <c r="AC370" i="20"/>
  <c r="AB370" i="20"/>
  <c r="AA370" i="20"/>
  <c r="Z370" i="20"/>
  <c r="Y370" i="20"/>
  <c r="X370" i="20"/>
  <c r="W370" i="20"/>
  <c r="V370" i="20"/>
  <c r="U370" i="20"/>
  <c r="Q370" i="20" s="1"/>
  <c r="T370" i="20"/>
  <c r="S370" i="20"/>
  <c r="R370" i="20"/>
  <c r="AC369" i="20"/>
  <c r="AB369" i="20"/>
  <c r="AA369" i="20"/>
  <c r="Z369" i="20"/>
  <c r="Y369" i="20"/>
  <c r="X369" i="20"/>
  <c r="W369" i="20"/>
  <c r="V369" i="20"/>
  <c r="Q369" i="20"/>
  <c r="U369" i="20"/>
  <c r="T369" i="20"/>
  <c r="S369" i="20"/>
  <c r="R369" i="20"/>
  <c r="AC368" i="20"/>
  <c r="AB368" i="20"/>
  <c r="AA368" i="20"/>
  <c r="Z368" i="20"/>
  <c r="Y368" i="20"/>
  <c r="X368" i="20"/>
  <c r="W368" i="20"/>
  <c r="Q368" i="20"/>
  <c r="V368" i="20"/>
  <c r="U368" i="20"/>
  <c r="T368" i="20"/>
  <c r="S368" i="20"/>
  <c r="R368" i="20"/>
  <c r="AC367" i="20"/>
  <c r="AB367" i="20"/>
  <c r="AA367" i="20"/>
  <c r="Z367" i="20"/>
  <c r="Y367" i="20"/>
  <c r="X367" i="20"/>
  <c r="W367" i="20"/>
  <c r="V367" i="20"/>
  <c r="U367" i="20"/>
  <c r="T367" i="20"/>
  <c r="S367" i="20"/>
  <c r="R367" i="20"/>
  <c r="AC366" i="20"/>
  <c r="AB366" i="20"/>
  <c r="AA366" i="20"/>
  <c r="Z366" i="20"/>
  <c r="Y366" i="20"/>
  <c r="X366" i="20"/>
  <c r="W366" i="20"/>
  <c r="V366" i="20"/>
  <c r="U366" i="20"/>
  <c r="Q366" i="20" s="1"/>
  <c r="T366" i="20"/>
  <c r="S366" i="20"/>
  <c r="R366" i="20"/>
  <c r="AC365" i="20"/>
  <c r="AB365" i="20"/>
  <c r="AA365" i="20"/>
  <c r="Z365" i="20"/>
  <c r="Y365" i="20"/>
  <c r="X365" i="20"/>
  <c r="W365" i="20"/>
  <c r="V365" i="20"/>
  <c r="Q365" i="20" s="1"/>
  <c r="U365" i="20"/>
  <c r="T365" i="20"/>
  <c r="S365" i="20"/>
  <c r="R365" i="20"/>
  <c r="AC364" i="20"/>
  <c r="AB364" i="20"/>
  <c r="AA364" i="20"/>
  <c r="Z364" i="20"/>
  <c r="Y364" i="20"/>
  <c r="X364" i="20"/>
  <c r="W364" i="20"/>
  <c r="V364" i="20"/>
  <c r="U364" i="20"/>
  <c r="T364" i="20"/>
  <c r="S364" i="20"/>
  <c r="R364" i="20"/>
  <c r="Q364" i="20"/>
  <c r="AC363" i="20"/>
  <c r="AB363" i="20"/>
  <c r="AA363" i="20"/>
  <c r="Z363" i="20"/>
  <c r="Y363" i="20"/>
  <c r="X363" i="20"/>
  <c r="W363" i="20"/>
  <c r="V363" i="20"/>
  <c r="Q363" i="20"/>
  <c r="U363" i="20"/>
  <c r="T363" i="20"/>
  <c r="S363" i="20"/>
  <c r="R363" i="20"/>
  <c r="AC362" i="20"/>
  <c r="AB362" i="20"/>
  <c r="AA362" i="20"/>
  <c r="Z362" i="20"/>
  <c r="Y362" i="20"/>
  <c r="X362" i="20"/>
  <c r="W362" i="20"/>
  <c r="Q362" i="20"/>
  <c r="V362" i="20"/>
  <c r="U362" i="20"/>
  <c r="T362" i="20"/>
  <c r="S362" i="20"/>
  <c r="R362" i="20"/>
  <c r="AC361" i="20"/>
  <c r="AB361" i="20"/>
  <c r="AA361" i="20"/>
  <c r="Z361" i="20"/>
  <c r="Y361" i="20"/>
  <c r="X361" i="20"/>
  <c r="W361" i="20"/>
  <c r="V361" i="20"/>
  <c r="U361" i="20"/>
  <c r="T361" i="20"/>
  <c r="S361" i="20"/>
  <c r="R361" i="20"/>
  <c r="AC360" i="20"/>
  <c r="AB360" i="20"/>
  <c r="AA360" i="20"/>
  <c r="Z360" i="20"/>
  <c r="Y360" i="20"/>
  <c r="X360" i="20"/>
  <c r="W360" i="20"/>
  <c r="V360" i="20"/>
  <c r="U360" i="20"/>
  <c r="Q360" i="20" s="1"/>
  <c r="T360" i="20"/>
  <c r="S360" i="20"/>
  <c r="R360" i="20"/>
  <c r="AC359" i="20"/>
  <c r="AB359" i="20"/>
  <c r="AA359" i="20"/>
  <c r="Z359" i="20"/>
  <c r="Y359" i="20"/>
  <c r="X359" i="20"/>
  <c r="W359" i="20"/>
  <c r="V359" i="20"/>
  <c r="Q359" i="20"/>
  <c r="U359" i="20"/>
  <c r="T359" i="20"/>
  <c r="S359" i="20"/>
  <c r="R359" i="20"/>
  <c r="AC358" i="20"/>
  <c r="AB358" i="20"/>
  <c r="AA358" i="20"/>
  <c r="Z358" i="20"/>
  <c r="Y358" i="20"/>
  <c r="X358" i="20"/>
  <c r="W358" i="20"/>
  <c r="V358" i="20"/>
  <c r="Q358" i="20" s="1"/>
  <c r="U358" i="20"/>
  <c r="T358" i="20"/>
  <c r="S358" i="20"/>
  <c r="R358" i="20"/>
  <c r="AC357" i="20"/>
  <c r="AB357" i="20"/>
  <c r="AA357" i="20"/>
  <c r="Z357" i="20"/>
  <c r="Y357" i="20"/>
  <c r="X357" i="20"/>
  <c r="W357" i="20"/>
  <c r="V357" i="20"/>
  <c r="Q357" i="20"/>
  <c r="U357" i="20"/>
  <c r="T357" i="20"/>
  <c r="S357" i="20"/>
  <c r="R357" i="20"/>
  <c r="AC356" i="20"/>
  <c r="AB356" i="20"/>
  <c r="AA356" i="20"/>
  <c r="Z356" i="20"/>
  <c r="Y356" i="20"/>
  <c r="X356" i="20"/>
  <c r="W356" i="20"/>
  <c r="V356" i="20"/>
  <c r="Q356" i="20" s="1"/>
  <c r="U356" i="20"/>
  <c r="T356" i="20"/>
  <c r="S356" i="20"/>
  <c r="R356" i="20"/>
  <c r="AC355" i="20"/>
  <c r="AB355" i="20"/>
  <c r="AA355" i="20"/>
  <c r="Z355" i="20"/>
  <c r="Y355" i="20"/>
  <c r="X355" i="20"/>
  <c r="W355" i="20"/>
  <c r="Q355" i="20" s="1"/>
  <c r="V355" i="20"/>
  <c r="U355" i="20"/>
  <c r="T355" i="20"/>
  <c r="S355" i="20"/>
  <c r="R355" i="20"/>
  <c r="AC354" i="20"/>
  <c r="AB354" i="20"/>
  <c r="AA354" i="20"/>
  <c r="Z354" i="20"/>
  <c r="Y354" i="20"/>
  <c r="X354" i="20"/>
  <c r="W354" i="20"/>
  <c r="V354" i="20"/>
  <c r="U354" i="20"/>
  <c r="Q354" i="20" s="1"/>
  <c r="T354" i="20"/>
  <c r="S354" i="20"/>
  <c r="R354" i="20"/>
  <c r="AC353" i="20"/>
  <c r="AB353" i="20"/>
  <c r="AA353" i="20"/>
  <c r="Z353" i="20"/>
  <c r="Y353" i="20"/>
  <c r="X353" i="20"/>
  <c r="W353" i="20"/>
  <c r="V353" i="20"/>
  <c r="Q353" i="20"/>
  <c r="U353" i="20"/>
  <c r="T353" i="20"/>
  <c r="S353" i="20"/>
  <c r="R353" i="20"/>
  <c r="AC352" i="20"/>
  <c r="AB352" i="20"/>
  <c r="AA352" i="20"/>
  <c r="Z352" i="20"/>
  <c r="Y352" i="20"/>
  <c r="X352" i="20"/>
  <c r="W352" i="20"/>
  <c r="V352" i="20"/>
  <c r="U352" i="20"/>
  <c r="Q352" i="20" s="1"/>
  <c r="T352" i="20"/>
  <c r="S352" i="20"/>
  <c r="R352" i="20"/>
  <c r="AC351" i="20"/>
  <c r="AB351" i="20"/>
  <c r="AA351" i="20"/>
  <c r="Z351" i="20"/>
  <c r="Y351" i="20"/>
  <c r="X351" i="20"/>
  <c r="W351" i="20"/>
  <c r="V351" i="20"/>
  <c r="Q351" i="20"/>
  <c r="U351" i="20"/>
  <c r="T351" i="20"/>
  <c r="S351" i="20"/>
  <c r="R351" i="20"/>
  <c r="AC350" i="20"/>
  <c r="AB350" i="20"/>
  <c r="AA350" i="20"/>
  <c r="Z350" i="20"/>
  <c r="Y350" i="20"/>
  <c r="X350" i="20"/>
  <c r="W350" i="20"/>
  <c r="V350" i="20"/>
  <c r="Q350" i="20" s="1"/>
  <c r="U350" i="20"/>
  <c r="T350" i="20"/>
  <c r="S350" i="20"/>
  <c r="R350" i="20"/>
  <c r="AC349" i="20"/>
  <c r="AB349" i="20"/>
  <c r="AA349" i="20"/>
  <c r="Z349" i="20"/>
  <c r="Y349" i="20"/>
  <c r="X349" i="20"/>
  <c r="W349" i="20"/>
  <c r="Q349" i="20" s="1"/>
  <c r="V349" i="20"/>
  <c r="U349" i="20"/>
  <c r="T349" i="20"/>
  <c r="S349" i="20"/>
  <c r="R349" i="20"/>
  <c r="AC348" i="20"/>
  <c r="AB348" i="20"/>
  <c r="AA348" i="20"/>
  <c r="Z348" i="20"/>
  <c r="Y348" i="20"/>
  <c r="X348" i="20"/>
  <c r="W348" i="20"/>
  <c r="V348" i="20"/>
  <c r="U348" i="20"/>
  <c r="Q348" i="20" s="1"/>
  <c r="T348" i="20"/>
  <c r="S348" i="20"/>
  <c r="R348" i="20"/>
  <c r="AC347" i="20"/>
  <c r="AB347" i="20"/>
  <c r="AA347" i="20"/>
  <c r="Z347" i="20"/>
  <c r="Y347" i="20"/>
  <c r="X347" i="20"/>
  <c r="W347" i="20"/>
  <c r="V347" i="20"/>
  <c r="Q347" i="20"/>
  <c r="U347" i="20"/>
  <c r="T347" i="20"/>
  <c r="S347" i="20"/>
  <c r="R347" i="20"/>
  <c r="AC346" i="20"/>
  <c r="AB346" i="20"/>
  <c r="AA346" i="20"/>
  <c r="Z346" i="20"/>
  <c r="Y346" i="20"/>
  <c r="X346" i="20"/>
  <c r="W346" i="20"/>
  <c r="V346" i="20"/>
  <c r="U346" i="20"/>
  <c r="Q346" i="20" s="1"/>
  <c r="T346" i="20"/>
  <c r="S346" i="20"/>
  <c r="R346" i="20"/>
  <c r="AC345" i="20"/>
  <c r="AB345" i="20"/>
  <c r="AA345" i="20"/>
  <c r="Z345" i="20"/>
  <c r="Y345" i="20"/>
  <c r="X345" i="20"/>
  <c r="W345" i="20"/>
  <c r="V345" i="20"/>
  <c r="Q345" i="20"/>
  <c r="U345" i="20"/>
  <c r="T345" i="20"/>
  <c r="S345" i="20"/>
  <c r="R345" i="20"/>
  <c r="AC344" i="20"/>
  <c r="AB344" i="20"/>
  <c r="AA344" i="20"/>
  <c r="Z344" i="20"/>
  <c r="Y344" i="20"/>
  <c r="X344" i="20"/>
  <c r="W344" i="20"/>
  <c r="Q344" i="20"/>
  <c r="V344" i="20"/>
  <c r="U344" i="20"/>
  <c r="T344" i="20"/>
  <c r="S344" i="20"/>
  <c r="R344" i="20"/>
  <c r="AC343" i="20"/>
  <c r="AB343" i="20"/>
  <c r="AA343" i="20"/>
  <c r="Z343" i="20"/>
  <c r="Y343" i="20"/>
  <c r="X343" i="20"/>
  <c r="W343" i="20"/>
  <c r="Q343" i="20" s="1"/>
  <c r="V343" i="20"/>
  <c r="U343" i="20"/>
  <c r="T343" i="20"/>
  <c r="S343" i="20"/>
  <c r="R343" i="20"/>
  <c r="AC342" i="20"/>
  <c r="AB342" i="20"/>
  <c r="AA342" i="20"/>
  <c r="Z342" i="20"/>
  <c r="Y342" i="20"/>
  <c r="X342" i="20"/>
  <c r="W342" i="20"/>
  <c r="V342" i="20"/>
  <c r="U342" i="20"/>
  <c r="Q342" i="20" s="1"/>
  <c r="T342" i="20"/>
  <c r="S342" i="20"/>
  <c r="R342" i="20"/>
  <c r="AC341" i="20"/>
  <c r="AB341" i="20"/>
  <c r="AA341" i="20"/>
  <c r="Z341" i="20"/>
  <c r="Y341" i="20"/>
  <c r="X341" i="20"/>
  <c r="W341" i="20"/>
  <c r="V341" i="20"/>
  <c r="Q341" i="20"/>
  <c r="U341" i="20"/>
  <c r="T341" i="20"/>
  <c r="S341" i="20"/>
  <c r="R341" i="20"/>
  <c r="AC340" i="20"/>
  <c r="AB340" i="20"/>
  <c r="AA340" i="20"/>
  <c r="Z340" i="20"/>
  <c r="Y340" i="20"/>
  <c r="X340" i="20"/>
  <c r="W340" i="20"/>
  <c r="V340" i="20"/>
  <c r="Q340" i="20" s="1"/>
  <c r="U340" i="20"/>
  <c r="T340" i="20"/>
  <c r="S340" i="20"/>
  <c r="R340" i="20"/>
  <c r="AC339" i="20"/>
  <c r="AB339" i="20"/>
  <c r="AA339" i="20"/>
  <c r="Z339" i="20"/>
  <c r="Y339" i="20"/>
  <c r="X339" i="20"/>
  <c r="W339" i="20"/>
  <c r="V339" i="20"/>
  <c r="Q339" i="20"/>
  <c r="U339" i="20"/>
  <c r="T339" i="20"/>
  <c r="S339" i="20"/>
  <c r="R339" i="20"/>
  <c r="AC338" i="20"/>
  <c r="AB338" i="20"/>
  <c r="AA338" i="20"/>
  <c r="Z338" i="20"/>
  <c r="Y338" i="20"/>
  <c r="X338" i="20"/>
  <c r="W338" i="20"/>
  <c r="Q338" i="20"/>
  <c r="V338" i="20"/>
  <c r="U338" i="20"/>
  <c r="T338" i="20"/>
  <c r="S338" i="20"/>
  <c r="R338" i="20"/>
  <c r="AC337" i="20"/>
  <c r="AB337" i="20"/>
  <c r="AA337" i="20"/>
  <c r="Z337" i="20"/>
  <c r="Y337" i="20"/>
  <c r="X337" i="20"/>
  <c r="W337" i="20"/>
  <c r="Q337" i="20" s="1"/>
  <c r="V337" i="20"/>
  <c r="U337" i="20"/>
  <c r="T337" i="20"/>
  <c r="S337" i="20"/>
  <c r="R337" i="20"/>
  <c r="AC336" i="20"/>
  <c r="AB336" i="20"/>
  <c r="AA336" i="20"/>
  <c r="Z336" i="20"/>
  <c r="Y336" i="20"/>
  <c r="X336" i="20"/>
  <c r="W336" i="20"/>
  <c r="V336" i="20"/>
  <c r="U336" i="20"/>
  <c r="Q336" i="20" s="1"/>
  <c r="T336" i="20"/>
  <c r="S336" i="20"/>
  <c r="R336" i="20"/>
  <c r="AC335" i="20"/>
  <c r="AB335" i="20"/>
  <c r="AA335" i="20"/>
  <c r="Z335" i="20"/>
  <c r="Y335" i="20"/>
  <c r="X335" i="20"/>
  <c r="W335" i="20"/>
  <c r="V335" i="20"/>
  <c r="Q335" i="20"/>
  <c r="U335" i="20"/>
  <c r="T335" i="20"/>
  <c r="S335" i="20"/>
  <c r="R335" i="20"/>
  <c r="AC334" i="20"/>
  <c r="AB334" i="20"/>
  <c r="AA334" i="20"/>
  <c r="Z334" i="20"/>
  <c r="Y334" i="20"/>
  <c r="X334" i="20"/>
  <c r="W334" i="20"/>
  <c r="V334" i="20"/>
  <c r="Q334" i="20" s="1"/>
  <c r="U334" i="20"/>
  <c r="T334" i="20"/>
  <c r="S334" i="20"/>
  <c r="R334" i="20"/>
  <c r="AC333" i="20"/>
  <c r="AB333" i="20"/>
  <c r="AA333" i="20"/>
  <c r="Z333" i="20"/>
  <c r="Y333" i="20"/>
  <c r="X333" i="20"/>
  <c r="W333" i="20"/>
  <c r="V333" i="20"/>
  <c r="Q333" i="20"/>
  <c r="U333" i="20"/>
  <c r="T333" i="20"/>
  <c r="S333" i="20"/>
  <c r="R333" i="20"/>
  <c r="AC332" i="20"/>
  <c r="AB332" i="20"/>
  <c r="AA332" i="20"/>
  <c r="Z332" i="20"/>
  <c r="Y332" i="20"/>
  <c r="X332" i="20"/>
  <c r="W332" i="20"/>
  <c r="V332" i="20"/>
  <c r="Q332" i="20" s="1"/>
  <c r="U332" i="20"/>
  <c r="T332" i="20"/>
  <c r="S332" i="20"/>
  <c r="R332" i="20"/>
  <c r="AC331" i="20"/>
  <c r="AB331" i="20"/>
  <c r="AA331" i="20"/>
  <c r="Z331" i="20"/>
  <c r="Y331" i="20"/>
  <c r="X331" i="20"/>
  <c r="W331" i="20"/>
  <c r="Q331" i="20" s="1"/>
  <c r="V331" i="20"/>
  <c r="U331" i="20"/>
  <c r="T331" i="20"/>
  <c r="S331" i="20"/>
  <c r="R331" i="20"/>
  <c r="AC330" i="20"/>
  <c r="AB330" i="20"/>
  <c r="AA330" i="20"/>
  <c r="Z330" i="20"/>
  <c r="Y330" i="20"/>
  <c r="X330" i="20"/>
  <c r="W330" i="20"/>
  <c r="V330" i="20"/>
  <c r="U330" i="20"/>
  <c r="Q330" i="20" s="1"/>
  <c r="T330" i="20"/>
  <c r="S330" i="20"/>
  <c r="R330" i="20"/>
  <c r="AC329" i="20"/>
  <c r="AB329" i="20"/>
  <c r="AA329" i="20"/>
  <c r="Z329" i="20"/>
  <c r="Y329" i="20"/>
  <c r="X329" i="20"/>
  <c r="W329" i="20"/>
  <c r="V329" i="20"/>
  <c r="Q329" i="20"/>
  <c r="U329" i="20"/>
  <c r="T329" i="20"/>
  <c r="S329" i="20"/>
  <c r="R329" i="20"/>
  <c r="AC328" i="20"/>
  <c r="AB328" i="20"/>
  <c r="AA328" i="20"/>
  <c r="Z328" i="20"/>
  <c r="Y328" i="20"/>
  <c r="X328" i="20"/>
  <c r="W328" i="20"/>
  <c r="V328" i="20"/>
  <c r="U328" i="20"/>
  <c r="Q328" i="20" s="1"/>
  <c r="T328" i="20"/>
  <c r="S328" i="20"/>
  <c r="R328" i="20"/>
  <c r="AC327" i="20"/>
  <c r="AB327" i="20"/>
  <c r="AA327" i="20"/>
  <c r="Z327" i="20"/>
  <c r="Y327" i="20"/>
  <c r="X327" i="20"/>
  <c r="W327" i="20"/>
  <c r="V327" i="20"/>
  <c r="Q327" i="20"/>
  <c r="U327" i="20"/>
  <c r="T327" i="20"/>
  <c r="S327" i="20"/>
  <c r="R327" i="20"/>
  <c r="AC326" i="20"/>
  <c r="AB326" i="20"/>
  <c r="AA326" i="20"/>
  <c r="Z326" i="20"/>
  <c r="Y326" i="20"/>
  <c r="X326" i="20"/>
  <c r="W326" i="20"/>
  <c r="V326" i="20"/>
  <c r="U326" i="20"/>
  <c r="T326" i="20"/>
  <c r="S326" i="20"/>
  <c r="R326" i="20"/>
  <c r="AC325" i="20"/>
  <c r="AB325" i="20"/>
  <c r="AA325" i="20"/>
  <c r="Z325" i="20"/>
  <c r="Y325" i="20"/>
  <c r="X325" i="20"/>
  <c r="W325" i="20"/>
  <c r="Q325" i="20" s="1"/>
  <c r="V325" i="20"/>
  <c r="U325" i="20"/>
  <c r="T325" i="20"/>
  <c r="S325" i="20"/>
  <c r="R325" i="20"/>
  <c r="AC324" i="20"/>
  <c r="AB324" i="20"/>
  <c r="AA324" i="20"/>
  <c r="Z324" i="20"/>
  <c r="Y324" i="20"/>
  <c r="X324" i="20"/>
  <c r="W324" i="20"/>
  <c r="V324" i="20"/>
  <c r="U324" i="20"/>
  <c r="Q324" i="20" s="1"/>
  <c r="T324" i="20"/>
  <c r="S324" i="20"/>
  <c r="R324" i="20"/>
  <c r="AC323" i="20"/>
  <c r="AB323" i="20"/>
  <c r="AA323" i="20"/>
  <c r="Z323" i="20"/>
  <c r="Y323" i="20"/>
  <c r="X323" i="20"/>
  <c r="W323" i="20"/>
  <c r="V323" i="20"/>
  <c r="Q323" i="20"/>
  <c r="U323" i="20"/>
  <c r="T323" i="20"/>
  <c r="S323" i="20"/>
  <c r="R323" i="20"/>
  <c r="AC322" i="20"/>
  <c r="AB322" i="20"/>
  <c r="AA322" i="20"/>
  <c r="Z322" i="20"/>
  <c r="Y322" i="20"/>
  <c r="X322" i="20"/>
  <c r="W322" i="20"/>
  <c r="V322" i="20"/>
  <c r="U322" i="20"/>
  <c r="Q322" i="20" s="1"/>
  <c r="T322" i="20"/>
  <c r="S322" i="20"/>
  <c r="R322" i="20"/>
  <c r="AC321" i="20"/>
  <c r="AB321" i="20"/>
  <c r="AA321" i="20"/>
  <c r="Z321" i="20"/>
  <c r="Y321" i="20"/>
  <c r="X321" i="20"/>
  <c r="W321" i="20"/>
  <c r="V321" i="20"/>
  <c r="Q321" i="20"/>
  <c r="U321" i="20"/>
  <c r="T321" i="20"/>
  <c r="S321" i="20"/>
  <c r="R321" i="20"/>
  <c r="AC320" i="20"/>
  <c r="AB320" i="20"/>
  <c r="AA320" i="20"/>
  <c r="Z320" i="20"/>
  <c r="Y320" i="20"/>
  <c r="X320" i="20"/>
  <c r="W320" i="20"/>
  <c r="Q320" i="20"/>
  <c r="V320" i="20"/>
  <c r="U320" i="20"/>
  <c r="T320" i="20"/>
  <c r="S320" i="20"/>
  <c r="R320" i="20"/>
  <c r="AC319" i="20"/>
  <c r="AB319" i="20"/>
  <c r="AA319" i="20"/>
  <c r="Z319" i="20"/>
  <c r="Y319" i="20"/>
  <c r="X319" i="20"/>
  <c r="W319" i="20"/>
  <c r="Q319" i="20" s="1"/>
  <c r="V319" i="20"/>
  <c r="U319" i="20"/>
  <c r="T319" i="20"/>
  <c r="S319" i="20"/>
  <c r="R319" i="20"/>
  <c r="AC318" i="20"/>
  <c r="AB318" i="20"/>
  <c r="AA318" i="20"/>
  <c r="Z318" i="20"/>
  <c r="Y318" i="20"/>
  <c r="X318" i="20"/>
  <c r="W318" i="20"/>
  <c r="V318" i="20"/>
  <c r="U318" i="20"/>
  <c r="Q318" i="20" s="1"/>
  <c r="T318" i="20"/>
  <c r="S318" i="20"/>
  <c r="R318" i="20"/>
  <c r="AC317" i="20"/>
  <c r="AB317" i="20"/>
  <c r="AA317" i="20"/>
  <c r="Z317" i="20"/>
  <c r="Y317" i="20"/>
  <c r="X317" i="20"/>
  <c r="W317" i="20"/>
  <c r="V317" i="20"/>
  <c r="Q317" i="20"/>
  <c r="U317" i="20"/>
  <c r="T317" i="20"/>
  <c r="S317" i="20"/>
  <c r="R317" i="20"/>
  <c r="AC316" i="20"/>
  <c r="AB316" i="20"/>
  <c r="AA316" i="20"/>
  <c r="Z316" i="20"/>
  <c r="Y316" i="20"/>
  <c r="X316" i="20"/>
  <c r="W316" i="20"/>
  <c r="V316" i="20"/>
  <c r="Q316" i="20" s="1"/>
  <c r="U316" i="20"/>
  <c r="T316" i="20"/>
  <c r="S316" i="20"/>
  <c r="R316" i="20"/>
  <c r="AC315" i="20"/>
  <c r="AB315" i="20"/>
  <c r="AA315" i="20"/>
  <c r="Z315" i="20"/>
  <c r="Y315" i="20"/>
  <c r="X315" i="20"/>
  <c r="W315" i="20"/>
  <c r="V315" i="20"/>
  <c r="Q315" i="20"/>
  <c r="U315" i="20"/>
  <c r="T315" i="20"/>
  <c r="S315" i="20"/>
  <c r="R315" i="20"/>
  <c r="AC314" i="20"/>
  <c r="AB314" i="20"/>
  <c r="AA314" i="20"/>
  <c r="Z314" i="20"/>
  <c r="Y314" i="20"/>
  <c r="X314" i="20"/>
  <c r="W314" i="20"/>
  <c r="Q314" i="20"/>
  <c r="V314" i="20"/>
  <c r="U314" i="20"/>
  <c r="T314" i="20"/>
  <c r="S314" i="20"/>
  <c r="R314" i="20"/>
  <c r="AC313" i="20"/>
  <c r="AB313" i="20"/>
  <c r="AA313" i="20"/>
  <c r="Z313" i="20"/>
  <c r="Y313" i="20"/>
  <c r="X313" i="20"/>
  <c r="W313" i="20"/>
  <c r="Q313" i="20" s="1"/>
  <c r="V313" i="20"/>
  <c r="U313" i="20"/>
  <c r="T313" i="20"/>
  <c r="S313" i="20"/>
  <c r="R313" i="20"/>
  <c r="AC312" i="20"/>
  <c r="AB312" i="20"/>
  <c r="AA312" i="20"/>
  <c r="Z312" i="20"/>
  <c r="Y312" i="20"/>
  <c r="X312" i="20"/>
  <c r="W312" i="20"/>
  <c r="V312" i="20"/>
  <c r="U312" i="20"/>
  <c r="Q312" i="20" s="1"/>
  <c r="T312" i="20"/>
  <c r="S312" i="20"/>
  <c r="R312" i="20"/>
  <c r="AC311" i="20"/>
  <c r="AB311" i="20"/>
  <c r="AA311" i="20"/>
  <c r="Z311" i="20"/>
  <c r="Y311" i="20"/>
  <c r="X311" i="20"/>
  <c r="W311" i="20"/>
  <c r="V311" i="20"/>
  <c r="Q311" i="20"/>
  <c r="U311" i="20"/>
  <c r="T311" i="20"/>
  <c r="S311" i="20"/>
  <c r="R311" i="20"/>
  <c r="AC310" i="20"/>
  <c r="AB310" i="20"/>
  <c r="AA310" i="20"/>
  <c r="Z310" i="20"/>
  <c r="Y310" i="20"/>
  <c r="X310" i="20"/>
  <c r="W310" i="20"/>
  <c r="V310" i="20"/>
  <c r="Q310" i="20" s="1"/>
  <c r="U310" i="20"/>
  <c r="T310" i="20"/>
  <c r="S310" i="20"/>
  <c r="R310" i="20"/>
  <c r="AC309" i="20"/>
  <c r="AB309" i="20"/>
  <c r="AA309" i="20"/>
  <c r="Z309" i="20"/>
  <c r="Y309" i="20"/>
  <c r="X309" i="20"/>
  <c r="W309" i="20"/>
  <c r="V309" i="20"/>
  <c r="Q309" i="20"/>
  <c r="U309" i="20"/>
  <c r="T309" i="20"/>
  <c r="S309" i="20"/>
  <c r="R309" i="20"/>
  <c r="AC308" i="20"/>
  <c r="AB308" i="20"/>
  <c r="AA308" i="20"/>
  <c r="Z308" i="20"/>
  <c r="Y308" i="20"/>
  <c r="X308" i="20"/>
  <c r="W308" i="20"/>
  <c r="V308" i="20"/>
  <c r="Q308" i="20" s="1"/>
  <c r="U308" i="20"/>
  <c r="T308" i="20"/>
  <c r="S308" i="20"/>
  <c r="R308" i="20"/>
  <c r="AC307" i="20"/>
  <c r="AB307" i="20"/>
  <c r="AA307" i="20"/>
  <c r="Z307" i="20"/>
  <c r="Y307" i="20"/>
  <c r="X307" i="20"/>
  <c r="W307" i="20"/>
  <c r="Q307" i="20" s="1"/>
  <c r="V307" i="20"/>
  <c r="U307" i="20"/>
  <c r="T307" i="20"/>
  <c r="S307" i="20"/>
  <c r="R307" i="20"/>
  <c r="AC306" i="20"/>
  <c r="AB306" i="20"/>
  <c r="AA306" i="20"/>
  <c r="Z306" i="20"/>
  <c r="Y306" i="20"/>
  <c r="X306" i="20"/>
  <c r="W306" i="20"/>
  <c r="V306" i="20"/>
  <c r="U306" i="20"/>
  <c r="Q306" i="20" s="1"/>
  <c r="T306" i="20"/>
  <c r="S306" i="20"/>
  <c r="R306" i="20"/>
  <c r="AC305" i="20"/>
  <c r="AB305" i="20"/>
  <c r="AA305" i="20"/>
  <c r="Z305" i="20"/>
  <c r="Y305" i="20"/>
  <c r="X305" i="20"/>
  <c r="W305" i="20"/>
  <c r="V305" i="20"/>
  <c r="Q305" i="20"/>
  <c r="U305" i="20"/>
  <c r="T305" i="20"/>
  <c r="S305" i="20"/>
  <c r="R305" i="20"/>
  <c r="AC304" i="20"/>
  <c r="AB304" i="20"/>
  <c r="AA304" i="20"/>
  <c r="Z304" i="20"/>
  <c r="Y304" i="20"/>
  <c r="X304" i="20"/>
  <c r="W304" i="20"/>
  <c r="V304" i="20"/>
  <c r="U304" i="20"/>
  <c r="Q304" i="20" s="1"/>
  <c r="T304" i="20"/>
  <c r="S304" i="20"/>
  <c r="R304" i="20"/>
  <c r="AC303" i="20"/>
  <c r="AB303" i="20"/>
  <c r="AA303" i="20"/>
  <c r="Z303" i="20"/>
  <c r="Y303" i="20"/>
  <c r="X303" i="20"/>
  <c r="W303" i="20"/>
  <c r="V303" i="20"/>
  <c r="Q303" i="20"/>
  <c r="U303" i="20"/>
  <c r="T303" i="20"/>
  <c r="S303" i="20"/>
  <c r="R303" i="20"/>
  <c r="AC302" i="20"/>
  <c r="AB302" i="20"/>
  <c r="AA302" i="20"/>
  <c r="Z302" i="20"/>
  <c r="Y302" i="20"/>
  <c r="X302" i="20"/>
  <c r="W302" i="20"/>
  <c r="V302" i="20"/>
  <c r="Q302" i="20" s="1"/>
  <c r="U302" i="20"/>
  <c r="T302" i="20"/>
  <c r="S302" i="20"/>
  <c r="R302" i="20"/>
  <c r="AC301" i="20"/>
  <c r="AB301" i="20"/>
  <c r="AA301" i="20"/>
  <c r="Z301" i="20"/>
  <c r="Y301" i="20"/>
  <c r="X301" i="20"/>
  <c r="W301" i="20"/>
  <c r="Q301" i="20" s="1"/>
  <c r="V301" i="20"/>
  <c r="U301" i="20"/>
  <c r="T301" i="20"/>
  <c r="S301" i="20"/>
  <c r="R301" i="20"/>
  <c r="AC300" i="20"/>
  <c r="AB300" i="20"/>
  <c r="AA300" i="20"/>
  <c r="Z300" i="20"/>
  <c r="Y300" i="20"/>
  <c r="X300" i="20"/>
  <c r="W300" i="20"/>
  <c r="V300" i="20"/>
  <c r="U300" i="20"/>
  <c r="Q300" i="20" s="1"/>
  <c r="T300" i="20"/>
  <c r="S300" i="20"/>
  <c r="R300" i="20"/>
  <c r="AC299" i="20"/>
  <c r="AB299" i="20"/>
  <c r="AA299" i="20"/>
  <c r="Z299" i="20"/>
  <c r="Y299" i="20"/>
  <c r="X299" i="20"/>
  <c r="W299" i="20"/>
  <c r="V299" i="20"/>
  <c r="Q299" i="20"/>
  <c r="U299" i="20"/>
  <c r="T299" i="20"/>
  <c r="S299" i="20"/>
  <c r="R299" i="20"/>
  <c r="AC298" i="20"/>
  <c r="AB298" i="20"/>
  <c r="AA298" i="20"/>
  <c r="Z298" i="20"/>
  <c r="Y298" i="20"/>
  <c r="X298" i="20"/>
  <c r="W298" i="20"/>
  <c r="V298" i="20"/>
  <c r="U298" i="20"/>
  <c r="Q298" i="20" s="1"/>
  <c r="T298" i="20"/>
  <c r="S298" i="20"/>
  <c r="R298" i="20"/>
  <c r="AC297" i="20"/>
  <c r="AB297" i="20"/>
  <c r="AA297" i="20"/>
  <c r="Z297" i="20"/>
  <c r="Y297" i="20"/>
  <c r="X297" i="20"/>
  <c r="W297" i="20"/>
  <c r="V297" i="20"/>
  <c r="Q297" i="20"/>
  <c r="U297" i="20"/>
  <c r="T297" i="20"/>
  <c r="S297" i="20"/>
  <c r="R297" i="20"/>
  <c r="AC296" i="20"/>
  <c r="AB296" i="20"/>
  <c r="AA296" i="20"/>
  <c r="Z296" i="20"/>
  <c r="Y296" i="20"/>
  <c r="X296" i="20"/>
  <c r="W296" i="20"/>
  <c r="Q296" i="20"/>
  <c r="V296" i="20"/>
  <c r="U296" i="20"/>
  <c r="T296" i="20"/>
  <c r="S296" i="20"/>
  <c r="R296" i="20"/>
  <c r="AC295" i="20"/>
  <c r="AB295" i="20"/>
  <c r="AA295" i="20"/>
  <c r="Z295" i="20"/>
  <c r="Y295" i="20"/>
  <c r="X295" i="20"/>
  <c r="W295" i="20"/>
  <c r="Q295" i="20" s="1"/>
  <c r="V295" i="20"/>
  <c r="U295" i="20"/>
  <c r="T295" i="20"/>
  <c r="S295" i="20"/>
  <c r="R295" i="20"/>
  <c r="AC294" i="20"/>
  <c r="AB294" i="20"/>
  <c r="AA294" i="20"/>
  <c r="Z294" i="20"/>
  <c r="Y294" i="20"/>
  <c r="X294" i="20"/>
  <c r="W294" i="20"/>
  <c r="V294" i="20"/>
  <c r="U294" i="20"/>
  <c r="Q294" i="20" s="1"/>
  <c r="T294" i="20"/>
  <c r="S294" i="20"/>
  <c r="R294" i="20"/>
  <c r="AC293" i="20"/>
  <c r="AB293" i="20"/>
  <c r="AA293" i="20"/>
  <c r="Z293" i="20"/>
  <c r="Y293" i="20"/>
  <c r="X293" i="20"/>
  <c r="W293" i="20"/>
  <c r="V293" i="20"/>
  <c r="Q293" i="20"/>
  <c r="U293" i="20"/>
  <c r="T293" i="20"/>
  <c r="S293" i="20"/>
  <c r="R293" i="20"/>
  <c r="AC292" i="20"/>
  <c r="AB292" i="20"/>
  <c r="AA292" i="20"/>
  <c r="Z292" i="20"/>
  <c r="Y292" i="20"/>
  <c r="X292" i="20"/>
  <c r="W292" i="20"/>
  <c r="V292" i="20"/>
  <c r="Q292" i="20" s="1"/>
  <c r="U292" i="20"/>
  <c r="T292" i="20"/>
  <c r="S292" i="20"/>
  <c r="R292" i="20"/>
  <c r="AC291" i="20"/>
  <c r="AB291" i="20"/>
  <c r="AA291" i="20"/>
  <c r="Z291" i="20"/>
  <c r="Y291" i="20"/>
  <c r="X291" i="20"/>
  <c r="W291" i="20"/>
  <c r="V291" i="20"/>
  <c r="Q291" i="20"/>
  <c r="U291" i="20"/>
  <c r="T291" i="20"/>
  <c r="S291" i="20"/>
  <c r="R291" i="20"/>
  <c r="AC290" i="20"/>
  <c r="AB290" i="20"/>
  <c r="AA290" i="20"/>
  <c r="Z290" i="20"/>
  <c r="Y290" i="20"/>
  <c r="X290" i="20"/>
  <c r="W290" i="20"/>
  <c r="Q290" i="20"/>
  <c r="V290" i="20"/>
  <c r="U290" i="20"/>
  <c r="T290" i="20"/>
  <c r="S290" i="20"/>
  <c r="R290" i="20"/>
  <c r="AC289" i="20"/>
  <c r="AB289" i="20"/>
  <c r="AA289" i="20"/>
  <c r="Z289" i="20"/>
  <c r="Y289" i="20"/>
  <c r="X289" i="20"/>
  <c r="W289" i="20"/>
  <c r="Q289" i="20" s="1"/>
  <c r="V289" i="20"/>
  <c r="U289" i="20"/>
  <c r="T289" i="20"/>
  <c r="S289" i="20"/>
  <c r="R289" i="20"/>
  <c r="AC288" i="20"/>
  <c r="AB288" i="20"/>
  <c r="AA288" i="20"/>
  <c r="Z288" i="20"/>
  <c r="Y288" i="20"/>
  <c r="X288" i="20"/>
  <c r="W288" i="20"/>
  <c r="V288" i="20"/>
  <c r="U288" i="20"/>
  <c r="Q288" i="20" s="1"/>
  <c r="T288" i="20"/>
  <c r="S288" i="20"/>
  <c r="R288" i="20"/>
  <c r="AC287" i="20"/>
  <c r="AB287" i="20"/>
  <c r="AA287" i="20"/>
  <c r="Z287" i="20"/>
  <c r="Y287" i="20"/>
  <c r="X287" i="20"/>
  <c r="W287" i="20"/>
  <c r="V287" i="20"/>
  <c r="U287" i="20"/>
  <c r="Q287" i="20" s="1"/>
  <c r="T287" i="20"/>
  <c r="S287" i="20"/>
  <c r="R287" i="20"/>
  <c r="AC286" i="20"/>
  <c r="AB286" i="20"/>
  <c r="AA286" i="20"/>
  <c r="Z286" i="20"/>
  <c r="Y286" i="20"/>
  <c r="X286" i="20"/>
  <c r="W286" i="20"/>
  <c r="V286" i="20"/>
  <c r="U286" i="20"/>
  <c r="T286" i="20"/>
  <c r="S286" i="20"/>
  <c r="R286" i="20"/>
  <c r="Q286" i="20"/>
  <c r="AC285" i="20"/>
  <c r="AB285" i="20"/>
  <c r="AA285" i="20"/>
  <c r="Z285" i="20"/>
  <c r="Y285" i="20"/>
  <c r="X285" i="20"/>
  <c r="W285" i="20"/>
  <c r="V285" i="20"/>
  <c r="Q285" i="20"/>
  <c r="U285" i="20"/>
  <c r="T285" i="20"/>
  <c r="S285" i="20"/>
  <c r="R285" i="20"/>
  <c r="AC284" i="20"/>
  <c r="AB284" i="20"/>
  <c r="AA284" i="20"/>
  <c r="Z284" i="20"/>
  <c r="Y284" i="20"/>
  <c r="X284" i="20"/>
  <c r="W284" i="20"/>
  <c r="V284" i="20"/>
  <c r="Q284" i="20" s="1"/>
  <c r="U284" i="20"/>
  <c r="T284" i="20"/>
  <c r="S284" i="20"/>
  <c r="R284" i="20"/>
  <c r="AC283" i="20"/>
  <c r="AB283" i="20"/>
  <c r="AA283" i="20"/>
  <c r="Z283" i="20"/>
  <c r="Y283" i="20"/>
  <c r="X283" i="20"/>
  <c r="W283" i="20"/>
  <c r="V283" i="20"/>
  <c r="U283" i="20"/>
  <c r="Q283" i="20" s="1"/>
  <c r="T283" i="20"/>
  <c r="S283" i="20"/>
  <c r="R283" i="20"/>
  <c r="AC282" i="20"/>
  <c r="AB282" i="20"/>
  <c r="AA282" i="20"/>
  <c r="Z282" i="20"/>
  <c r="Y282" i="20"/>
  <c r="X282" i="20"/>
  <c r="W282" i="20"/>
  <c r="V282" i="20"/>
  <c r="U282" i="20"/>
  <c r="Q282" i="20" s="1"/>
  <c r="T282" i="20"/>
  <c r="S282" i="20"/>
  <c r="R282" i="20"/>
  <c r="AC281" i="20"/>
  <c r="AB281" i="20"/>
  <c r="AA281" i="20"/>
  <c r="Z281" i="20"/>
  <c r="Y281" i="20"/>
  <c r="X281" i="20"/>
  <c r="W281" i="20"/>
  <c r="V281" i="20"/>
  <c r="U281" i="20"/>
  <c r="Q281" i="20" s="1"/>
  <c r="T281" i="20"/>
  <c r="S281" i="20"/>
  <c r="R281" i="20"/>
  <c r="AC280" i="20"/>
  <c r="AB280" i="20"/>
  <c r="AA280" i="20"/>
  <c r="Z280" i="20"/>
  <c r="Y280" i="20"/>
  <c r="X280" i="20"/>
  <c r="W280" i="20"/>
  <c r="V280" i="20"/>
  <c r="U280" i="20"/>
  <c r="Q280" i="20" s="1"/>
  <c r="T280" i="20"/>
  <c r="S280" i="20"/>
  <c r="R280" i="20"/>
  <c r="AC279" i="20"/>
  <c r="AB279" i="20"/>
  <c r="AA279" i="20"/>
  <c r="Z279" i="20"/>
  <c r="Y279" i="20"/>
  <c r="X279" i="20"/>
  <c r="W279" i="20"/>
  <c r="V279" i="20"/>
  <c r="Q279" i="20"/>
  <c r="U279" i="20"/>
  <c r="T279" i="20"/>
  <c r="S279" i="20"/>
  <c r="R279" i="20"/>
  <c r="AC278" i="20"/>
  <c r="AB278" i="20"/>
  <c r="AA278" i="20"/>
  <c r="Z278" i="20"/>
  <c r="Y278" i="20"/>
  <c r="X278" i="20"/>
  <c r="W278" i="20"/>
  <c r="V278" i="20"/>
  <c r="Q278" i="20" s="1"/>
  <c r="U278" i="20"/>
  <c r="T278" i="20"/>
  <c r="S278" i="20"/>
  <c r="R278" i="20"/>
  <c r="AC277" i="20"/>
  <c r="AB277" i="20"/>
  <c r="AA277" i="20"/>
  <c r="Z277" i="20"/>
  <c r="Y277" i="20"/>
  <c r="X277" i="20"/>
  <c r="W277" i="20"/>
  <c r="V277" i="20"/>
  <c r="U277" i="20"/>
  <c r="T277" i="20"/>
  <c r="S277" i="20"/>
  <c r="R277" i="20"/>
  <c r="AC276" i="20"/>
  <c r="AB276" i="20"/>
  <c r="AA276" i="20"/>
  <c r="Z276" i="20"/>
  <c r="Y276" i="20"/>
  <c r="X276" i="20"/>
  <c r="W276" i="20"/>
  <c r="V276" i="20"/>
  <c r="U276" i="20"/>
  <c r="Q276" i="20" s="1"/>
  <c r="T276" i="20"/>
  <c r="S276" i="20"/>
  <c r="R276" i="20"/>
  <c r="AC275" i="20"/>
  <c r="AB275" i="20"/>
  <c r="AA275" i="20"/>
  <c r="Z275" i="20"/>
  <c r="Y275" i="20"/>
  <c r="X275" i="20"/>
  <c r="W275" i="20"/>
  <c r="V275" i="20"/>
  <c r="U275" i="20"/>
  <c r="Q275" i="20" s="1"/>
  <c r="T275" i="20"/>
  <c r="S275" i="20"/>
  <c r="R275" i="20"/>
  <c r="AC274" i="20"/>
  <c r="AB274" i="20"/>
  <c r="AA274" i="20"/>
  <c r="Z274" i="20"/>
  <c r="Y274" i="20"/>
  <c r="X274" i="20"/>
  <c r="W274" i="20"/>
  <c r="V274" i="20"/>
  <c r="U274" i="20"/>
  <c r="Q274" i="20" s="1"/>
  <c r="T274" i="20"/>
  <c r="S274" i="20"/>
  <c r="R274" i="20"/>
  <c r="AC273" i="20"/>
  <c r="AB273" i="20"/>
  <c r="AA273" i="20"/>
  <c r="Z273" i="20"/>
  <c r="Y273" i="20"/>
  <c r="X273" i="20"/>
  <c r="W273" i="20"/>
  <c r="V273" i="20"/>
  <c r="Q273" i="20"/>
  <c r="U273" i="20"/>
  <c r="T273" i="20"/>
  <c r="S273" i="20"/>
  <c r="R273" i="20"/>
  <c r="AC272" i="20"/>
  <c r="AB272" i="20"/>
  <c r="AA272" i="20"/>
  <c r="Z272" i="20"/>
  <c r="Y272" i="20"/>
  <c r="X272" i="20"/>
  <c r="W272" i="20"/>
  <c r="Q272" i="20"/>
  <c r="V272" i="20"/>
  <c r="U272" i="20"/>
  <c r="T272" i="20"/>
  <c r="S272" i="20"/>
  <c r="R272" i="20"/>
  <c r="AC271" i="20"/>
  <c r="AB271" i="20"/>
  <c r="AA271" i="20"/>
  <c r="Z271" i="20"/>
  <c r="Y271" i="20"/>
  <c r="X271" i="20"/>
  <c r="W271" i="20"/>
  <c r="V271" i="20"/>
  <c r="U271" i="20"/>
  <c r="Q271" i="20" s="1"/>
  <c r="T271" i="20"/>
  <c r="S271" i="20"/>
  <c r="R271" i="20"/>
  <c r="AC270" i="20"/>
  <c r="AB270" i="20"/>
  <c r="AA270" i="20"/>
  <c r="Z270" i="20"/>
  <c r="Y270" i="20"/>
  <c r="X270" i="20"/>
  <c r="W270" i="20"/>
  <c r="V270" i="20"/>
  <c r="U270" i="20"/>
  <c r="Q270" i="20" s="1"/>
  <c r="T270" i="20"/>
  <c r="S270" i="20"/>
  <c r="R270" i="20"/>
  <c r="AC269" i="20"/>
  <c r="AB269" i="20"/>
  <c r="AA269" i="20"/>
  <c r="Z269" i="20"/>
  <c r="Y269" i="20"/>
  <c r="X269" i="20"/>
  <c r="W269" i="20"/>
  <c r="V269" i="20"/>
  <c r="U269" i="20"/>
  <c r="Q269" i="20" s="1"/>
  <c r="T269" i="20"/>
  <c r="S269" i="20"/>
  <c r="R269" i="20"/>
  <c r="AC268" i="20"/>
  <c r="AB268" i="20"/>
  <c r="AA268" i="20"/>
  <c r="Z268" i="20"/>
  <c r="Y268" i="20"/>
  <c r="X268" i="20"/>
  <c r="W268" i="20"/>
  <c r="V268" i="20"/>
  <c r="U268" i="20"/>
  <c r="Q268" i="20" s="1"/>
  <c r="T268" i="20"/>
  <c r="S268" i="20"/>
  <c r="R268" i="20"/>
  <c r="AC267" i="20"/>
  <c r="AB267" i="20"/>
  <c r="AA267" i="20"/>
  <c r="Z267" i="20"/>
  <c r="Y267" i="20"/>
  <c r="X267" i="20"/>
  <c r="W267" i="20"/>
  <c r="V267" i="20"/>
  <c r="Q267" i="20"/>
  <c r="U267" i="20"/>
  <c r="T267" i="20"/>
  <c r="S267" i="20"/>
  <c r="R267" i="20"/>
  <c r="AC266" i="20"/>
  <c r="AB266" i="20"/>
  <c r="AA266" i="20"/>
  <c r="Z266" i="20"/>
  <c r="Y266" i="20"/>
  <c r="X266" i="20"/>
  <c r="W266" i="20"/>
  <c r="Q266" i="20"/>
  <c r="V266" i="20"/>
  <c r="U266" i="20"/>
  <c r="T266" i="20"/>
  <c r="S266" i="20"/>
  <c r="R266" i="20"/>
  <c r="AC265" i="20"/>
  <c r="AB265" i="20"/>
  <c r="AA265" i="20"/>
  <c r="Z265" i="20"/>
  <c r="Y265" i="20"/>
  <c r="X265" i="20"/>
  <c r="W265" i="20"/>
  <c r="V265" i="20"/>
  <c r="U265" i="20"/>
  <c r="T265" i="20"/>
  <c r="S265" i="20"/>
  <c r="R265" i="20"/>
  <c r="AC264" i="20"/>
  <c r="AB264" i="20"/>
  <c r="AA264" i="20"/>
  <c r="Z264" i="20"/>
  <c r="Y264" i="20"/>
  <c r="X264" i="20"/>
  <c r="W264" i="20"/>
  <c r="V264" i="20"/>
  <c r="U264" i="20"/>
  <c r="Q264" i="20" s="1"/>
  <c r="T264" i="20"/>
  <c r="S264" i="20"/>
  <c r="R264" i="20"/>
  <c r="AC263" i="20"/>
  <c r="AB263" i="20"/>
  <c r="AA263" i="20"/>
  <c r="Z263" i="20"/>
  <c r="Y263" i="20"/>
  <c r="X263" i="20"/>
  <c r="W263" i="20"/>
  <c r="V263" i="20"/>
  <c r="U263" i="20"/>
  <c r="Q263" i="20" s="1"/>
  <c r="T263" i="20"/>
  <c r="S263" i="20"/>
  <c r="R263" i="20"/>
  <c r="AC262" i="20"/>
  <c r="AB262" i="20"/>
  <c r="AA262" i="20"/>
  <c r="Z262" i="20"/>
  <c r="Y262" i="20"/>
  <c r="X262" i="20"/>
  <c r="W262" i="20"/>
  <c r="V262" i="20"/>
  <c r="U262" i="20"/>
  <c r="Q262" i="20" s="1"/>
  <c r="T262" i="20"/>
  <c r="S262" i="20"/>
  <c r="R262" i="20"/>
  <c r="AC261" i="20"/>
  <c r="AB261" i="20"/>
  <c r="AA261" i="20"/>
  <c r="Z261" i="20"/>
  <c r="Y261" i="20"/>
  <c r="X261" i="20"/>
  <c r="W261" i="20"/>
  <c r="V261" i="20"/>
  <c r="Q261" i="20"/>
  <c r="U261" i="20"/>
  <c r="T261" i="20"/>
  <c r="S261" i="20"/>
  <c r="R261" i="20"/>
  <c r="AC260" i="20"/>
  <c r="AB260" i="20"/>
  <c r="AA260" i="20"/>
  <c r="Z260" i="20"/>
  <c r="Y260" i="20"/>
  <c r="X260" i="20"/>
  <c r="W260" i="20"/>
  <c r="V260" i="20"/>
  <c r="Q260" i="20" s="1"/>
  <c r="U260" i="20"/>
  <c r="T260" i="20"/>
  <c r="S260" i="20"/>
  <c r="R260" i="20"/>
  <c r="AC259" i="20"/>
  <c r="AB259" i="20"/>
  <c r="AA259" i="20"/>
  <c r="Z259" i="20"/>
  <c r="Y259" i="20"/>
  <c r="X259" i="20"/>
  <c r="W259" i="20"/>
  <c r="V259" i="20"/>
  <c r="U259" i="20"/>
  <c r="Q259" i="20" s="1"/>
  <c r="T259" i="20"/>
  <c r="S259" i="20"/>
  <c r="R259" i="20"/>
  <c r="AC258" i="20"/>
  <c r="AB258" i="20"/>
  <c r="AA258" i="20"/>
  <c r="Z258" i="20"/>
  <c r="Y258" i="20"/>
  <c r="X258" i="20"/>
  <c r="W258" i="20"/>
  <c r="V258" i="20"/>
  <c r="U258" i="20"/>
  <c r="Q258" i="20" s="1"/>
  <c r="T258" i="20"/>
  <c r="S258" i="20"/>
  <c r="R258" i="20"/>
  <c r="AC257" i="20"/>
  <c r="AB257" i="20"/>
  <c r="AA257" i="20"/>
  <c r="Z257" i="20"/>
  <c r="Y257" i="20"/>
  <c r="X257" i="20"/>
  <c r="W257" i="20"/>
  <c r="V257" i="20"/>
  <c r="U257" i="20"/>
  <c r="Q257" i="20" s="1"/>
  <c r="T257" i="20"/>
  <c r="S257" i="20"/>
  <c r="R257" i="20"/>
  <c r="AC256" i="20"/>
  <c r="AB256" i="20"/>
  <c r="AA256" i="20"/>
  <c r="Z256" i="20"/>
  <c r="Y256" i="20"/>
  <c r="X256" i="20"/>
  <c r="W256" i="20"/>
  <c r="V256" i="20"/>
  <c r="U256" i="20"/>
  <c r="Q256" i="20" s="1"/>
  <c r="T256" i="20"/>
  <c r="S256" i="20"/>
  <c r="R256" i="20"/>
  <c r="AC255" i="20"/>
  <c r="AB255" i="20"/>
  <c r="AA255" i="20"/>
  <c r="Z255" i="20"/>
  <c r="Y255" i="20"/>
  <c r="X255" i="20"/>
  <c r="W255" i="20"/>
  <c r="V255" i="20"/>
  <c r="Q255" i="20"/>
  <c r="U255" i="20"/>
  <c r="T255" i="20"/>
  <c r="S255" i="20"/>
  <c r="R255" i="20"/>
  <c r="AC254" i="20"/>
  <c r="AB254" i="20"/>
  <c r="AA254" i="20"/>
  <c r="Z254" i="20"/>
  <c r="Y254" i="20"/>
  <c r="X254" i="20"/>
  <c r="W254" i="20"/>
  <c r="V254" i="20"/>
  <c r="Q254" i="20" s="1"/>
  <c r="U254" i="20"/>
  <c r="T254" i="20"/>
  <c r="S254" i="20"/>
  <c r="R254" i="20"/>
  <c r="AC253" i="20"/>
  <c r="AB253" i="20"/>
  <c r="AA253" i="20"/>
  <c r="Z253" i="20"/>
  <c r="Y253" i="20"/>
  <c r="X253" i="20"/>
  <c r="W253" i="20"/>
  <c r="V253" i="20"/>
  <c r="U253" i="20"/>
  <c r="T253" i="20"/>
  <c r="S253" i="20"/>
  <c r="R253" i="20"/>
  <c r="AC252" i="20"/>
  <c r="AB252" i="20"/>
  <c r="AA252" i="20"/>
  <c r="Z252" i="20"/>
  <c r="Y252" i="20"/>
  <c r="X252" i="20"/>
  <c r="W252" i="20"/>
  <c r="V252" i="20"/>
  <c r="U252" i="20"/>
  <c r="Q252" i="20" s="1"/>
  <c r="T252" i="20"/>
  <c r="S252" i="20"/>
  <c r="R252" i="20"/>
  <c r="AC251" i="20"/>
  <c r="AB251" i="20"/>
  <c r="AA251" i="20"/>
  <c r="Z251" i="20"/>
  <c r="Y251" i="20"/>
  <c r="X251" i="20"/>
  <c r="W251" i="20"/>
  <c r="V251" i="20"/>
  <c r="U251" i="20"/>
  <c r="Q251" i="20" s="1"/>
  <c r="T251" i="20"/>
  <c r="S251" i="20"/>
  <c r="R251" i="20"/>
  <c r="AC250" i="20"/>
  <c r="AB250" i="20"/>
  <c r="AA250" i="20"/>
  <c r="Z250" i="20"/>
  <c r="Y250" i="20"/>
  <c r="X250" i="20"/>
  <c r="W250" i="20"/>
  <c r="V250" i="20"/>
  <c r="U250" i="20"/>
  <c r="Q250" i="20" s="1"/>
  <c r="T250" i="20"/>
  <c r="S250" i="20"/>
  <c r="R250" i="20"/>
  <c r="AC249" i="20"/>
  <c r="AB249" i="20"/>
  <c r="AA249" i="20"/>
  <c r="Z249" i="20"/>
  <c r="Y249" i="20"/>
  <c r="X249" i="20"/>
  <c r="W249" i="20"/>
  <c r="V249" i="20"/>
  <c r="Q249" i="20"/>
  <c r="U249" i="20"/>
  <c r="T249" i="20"/>
  <c r="S249" i="20"/>
  <c r="R249" i="20"/>
  <c r="AC248" i="20"/>
  <c r="AB248" i="20"/>
  <c r="AA248" i="20"/>
  <c r="Z248" i="20"/>
  <c r="Y248" i="20"/>
  <c r="X248" i="20"/>
  <c r="W248" i="20"/>
  <c r="Q248" i="20"/>
  <c r="V248" i="20"/>
  <c r="U248" i="20"/>
  <c r="T248" i="20"/>
  <c r="S248" i="20"/>
  <c r="R248" i="20"/>
  <c r="AC247" i="20"/>
  <c r="AB247" i="20"/>
  <c r="AA247" i="20"/>
  <c r="Z247" i="20"/>
  <c r="Y247" i="20"/>
  <c r="X247" i="20"/>
  <c r="W247" i="20"/>
  <c r="V247" i="20"/>
  <c r="U247" i="20"/>
  <c r="Q247" i="20" s="1"/>
  <c r="T247" i="20"/>
  <c r="S247" i="20"/>
  <c r="R247" i="20"/>
  <c r="AC246" i="20"/>
  <c r="AB246" i="20"/>
  <c r="AA246" i="20"/>
  <c r="Z246" i="20"/>
  <c r="Y246" i="20"/>
  <c r="X246" i="20"/>
  <c r="W246" i="20"/>
  <c r="V246" i="20"/>
  <c r="U246" i="20"/>
  <c r="Q246" i="20" s="1"/>
  <c r="T246" i="20"/>
  <c r="S246" i="20"/>
  <c r="R246" i="20"/>
  <c r="AC245" i="20"/>
  <c r="AB245" i="20"/>
  <c r="AA245" i="20"/>
  <c r="Z245" i="20"/>
  <c r="Y245" i="20"/>
  <c r="X245" i="20"/>
  <c r="W245" i="20"/>
  <c r="V245" i="20"/>
  <c r="U245" i="20"/>
  <c r="Q245" i="20" s="1"/>
  <c r="T245" i="20"/>
  <c r="S245" i="20"/>
  <c r="R245" i="20"/>
  <c r="AC244" i="20"/>
  <c r="AB244" i="20"/>
  <c r="AA244" i="20"/>
  <c r="Z244" i="20"/>
  <c r="Y244" i="20"/>
  <c r="X244" i="20"/>
  <c r="W244" i="20"/>
  <c r="V244" i="20"/>
  <c r="U244" i="20"/>
  <c r="T244" i="20"/>
  <c r="S244" i="20"/>
  <c r="R244" i="20"/>
  <c r="Q244" i="20"/>
  <c r="AC243" i="20"/>
  <c r="AB243" i="20"/>
  <c r="AA243" i="20"/>
  <c r="Z243" i="20"/>
  <c r="Y243" i="20"/>
  <c r="X243" i="20"/>
  <c r="W243" i="20"/>
  <c r="V243" i="20"/>
  <c r="Q243" i="20"/>
  <c r="U243" i="20"/>
  <c r="T243" i="20"/>
  <c r="S243" i="20"/>
  <c r="R243" i="20"/>
  <c r="AC242" i="20"/>
  <c r="AB242" i="20"/>
  <c r="AA242" i="20"/>
  <c r="Z242" i="20"/>
  <c r="Y242" i="20"/>
  <c r="X242" i="20"/>
  <c r="W242" i="20"/>
  <c r="Q242" i="20"/>
  <c r="V242" i="20"/>
  <c r="U242" i="20"/>
  <c r="T242" i="20"/>
  <c r="S242" i="20"/>
  <c r="R242" i="20"/>
  <c r="AC241" i="20"/>
  <c r="AB241" i="20"/>
  <c r="AA241" i="20"/>
  <c r="Z241" i="20"/>
  <c r="Y241" i="20"/>
  <c r="X241" i="20"/>
  <c r="W241" i="20"/>
  <c r="V241" i="20"/>
  <c r="U241" i="20"/>
  <c r="Q241" i="20" s="1"/>
  <c r="T241" i="20"/>
  <c r="S241" i="20"/>
  <c r="R241" i="20"/>
  <c r="AC240" i="20"/>
  <c r="AB240" i="20"/>
  <c r="AA240" i="20"/>
  <c r="Z240" i="20"/>
  <c r="Y240" i="20"/>
  <c r="X240" i="20"/>
  <c r="W240" i="20"/>
  <c r="V240" i="20"/>
  <c r="U240" i="20"/>
  <c r="Q240" i="20" s="1"/>
  <c r="T240" i="20"/>
  <c r="S240" i="20"/>
  <c r="R240" i="20"/>
  <c r="AC239" i="20"/>
  <c r="AB239" i="20"/>
  <c r="AA239" i="20"/>
  <c r="Z239" i="20"/>
  <c r="Y239" i="20"/>
  <c r="X239" i="20"/>
  <c r="W239" i="20"/>
  <c r="V239" i="20"/>
  <c r="U239" i="20"/>
  <c r="Q239" i="20" s="1"/>
  <c r="T239" i="20"/>
  <c r="S239" i="20"/>
  <c r="R239" i="20"/>
  <c r="AC238" i="20"/>
  <c r="AB238" i="20"/>
  <c r="AA238" i="20"/>
  <c r="Z238" i="20"/>
  <c r="Y238" i="20"/>
  <c r="X238" i="20"/>
  <c r="W238" i="20"/>
  <c r="V238" i="20"/>
  <c r="U238" i="20"/>
  <c r="T238" i="20"/>
  <c r="S238" i="20"/>
  <c r="R238" i="20"/>
  <c r="Q238" i="20"/>
  <c r="AC237" i="20"/>
  <c r="AB237" i="20"/>
  <c r="AA237" i="20"/>
  <c r="Z237" i="20"/>
  <c r="Y237" i="20"/>
  <c r="X237" i="20"/>
  <c r="W237" i="20"/>
  <c r="V237" i="20"/>
  <c r="Q237" i="20"/>
  <c r="U237" i="20"/>
  <c r="T237" i="20"/>
  <c r="S237" i="20"/>
  <c r="R237" i="20"/>
  <c r="AC236" i="20"/>
  <c r="AB236" i="20"/>
  <c r="AA236" i="20"/>
  <c r="Z236" i="20"/>
  <c r="Y236" i="20"/>
  <c r="X236" i="20"/>
  <c r="W236" i="20"/>
  <c r="V236" i="20"/>
  <c r="Q236" i="20" s="1"/>
  <c r="U236" i="20"/>
  <c r="T236" i="20"/>
  <c r="S236" i="20"/>
  <c r="R236" i="20"/>
  <c r="AC235" i="20"/>
  <c r="AB235" i="20"/>
  <c r="AA235" i="20"/>
  <c r="Z235" i="20"/>
  <c r="Y235" i="20"/>
  <c r="X235" i="20"/>
  <c r="W235" i="20"/>
  <c r="V235" i="20"/>
  <c r="U235" i="20"/>
  <c r="Q235" i="20" s="1"/>
  <c r="T235" i="20"/>
  <c r="S235" i="20"/>
  <c r="R235" i="20"/>
  <c r="AC234" i="20"/>
  <c r="AB234" i="20"/>
  <c r="AA234" i="20"/>
  <c r="Z234" i="20"/>
  <c r="Y234" i="20"/>
  <c r="X234" i="20"/>
  <c r="W234" i="20"/>
  <c r="V234" i="20"/>
  <c r="U234" i="20"/>
  <c r="Q234" i="20" s="1"/>
  <c r="T234" i="20"/>
  <c r="S234" i="20"/>
  <c r="R234" i="20"/>
  <c r="AC233" i="20"/>
  <c r="AB233" i="20"/>
  <c r="AA233" i="20"/>
  <c r="Z233" i="20"/>
  <c r="Y233" i="20"/>
  <c r="X233" i="20"/>
  <c r="W233" i="20"/>
  <c r="V233" i="20"/>
  <c r="U233" i="20"/>
  <c r="Q233" i="20" s="1"/>
  <c r="T233" i="20"/>
  <c r="S233" i="20"/>
  <c r="R233" i="20"/>
  <c r="AC232" i="20"/>
  <c r="AB232" i="20"/>
  <c r="AA232" i="20"/>
  <c r="Z232" i="20"/>
  <c r="Y232" i="20"/>
  <c r="X232" i="20"/>
  <c r="W232" i="20"/>
  <c r="V232" i="20"/>
  <c r="U232" i="20"/>
  <c r="Q232" i="20" s="1"/>
  <c r="T232" i="20"/>
  <c r="S232" i="20"/>
  <c r="R232" i="20"/>
  <c r="AC231" i="20"/>
  <c r="AB231" i="20"/>
  <c r="AA231" i="20"/>
  <c r="Z231" i="20"/>
  <c r="Y231" i="20"/>
  <c r="X231" i="20"/>
  <c r="W231" i="20"/>
  <c r="V231" i="20"/>
  <c r="Q231" i="20"/>
  <c r="U231" i="20"/>
  <c r="T231" i="20"/>
  <c r="S231" i="20"/>
  <c r="R231" i="20"/>
  <c r="AC230" i="20"/>
  <c r="AB230" i="20"/>
  <c r="AA230" i="20"/>
  <c r="Z230" i="20"/>
  <c r="Y230" i="20"/>
  <c r="X230" i="20"/>
  <c r="W230" i="20"/>
  <c r="V230" i="20"/>
  <c r="Q230" i="20" s="1"/>
  <c r="U230" i="20"/>
  <c r="T230" i="20"/>
  <c r="S230" i="20"/>
  <c r="R230" i="20"/>
  <c r="AC229" i="20"/>
  <c r="AB229" i="20"/>
  <c r="AA229" i="20"/>
  <c r="Z229" i="20"/>
  <c r="Y229" i="20"/>
  <c r="X229" i="20"/>
  <c r="W229" i="20"/>
  <c r="V229" i="20"/>
  <c r="U229" i="20"/>
  <c r="Q229" i="20" s="1"/>
  <c r="T229" i="20"/>
  <c r="S229" i="20"/>
  <c r="R229" i="20"/>
  <c r="AC228" i="20"/>
  <c r="AB228" i="20"/>
  <c r="AA228" i="20"/>
  <c r="Z228" i="20"/>
  <c r="Y228" i="20"/>
  <c r="X228" i="20"/>
  <c r="W228" i="20"/>
  <c r="V228" i="20"/>
  <c r="U228" i="20"/>
  <c r="Q228" i="20" s="1"/>
  <c r="T228" i="20"/>
  <c r="S228" i="20"/>
  <c r="R228" i="20"/>
  <c r="AC227" i="20"/>
  <c r="AB227" i="20"/>
  <c r="AA227" i="20"/>
  <c r="Z227" i="20"/>
  <c r="Y227" i="20"/>
  <c r="X227" i="20"/>
  <c r="W227" i="20"/>
  <c r="V227" i="20"/>
  <c r="U227" i="20"/>
  <c r="Q227" i="20" s="1"/>
  <c r="T227" i="20"/>
  <c r="S227" i="20"/>
  <c r="R227" i="20"/>
  <c r="AC226" i="20"/>
  <c r="AB226" i="20"/>
  <c r="AA226" i="20"/>
  <c r="Z226" i="20"/>
  <c r="Y226" i="20"/>
  <c r="X226" i="20"/>
  <c r="W226" i="20"/>
  <c r="V226" i="20"/>
  <c r="U226" i="20"/>
  <c r="Q226" i="20" s="1"/>
  <c r="T226" i="20"/>
  <c r="S226" i="20"/>
  <c r="R226" i="20"/>
  <c r="AC225" i="20"/>
  <c r="AB225" i="20"/>
  <c r="AA225" i="20"/>
  <c r="Z225" i="20"/>
  <c r="Y225" i="20"/>
  <c r="X225" i="20"/>
  <c r="W225" i="20"/>
  <c r="V225" i="20"/>
  <c r="Q225" i="20"/>
  <c r="U225" i="20"/>
  <c r="T225" i="20"/>
  <c r="S225" i="20"/>
  <c r="R225" i="20"/>
  <c r="AC224" i="20"/>
  <c r="AB224" i="20"/>
  <c r="AA224" i="20"/>
  <c r="Z224" i="20"/>
  <c r="Y224" i="20"/>
  <c r="X224" i="20"/>
  <c r="W224" i="20"/>
  <c r="Q224" i="20"/>
  <c r="V224" i="20"/>
  <c r="U224" i="20"/>
  <c r="T224" i="20"/>
  <c r="S224" i="20"/>
  <c r="R224" i="20"/>
  <c r="AC223" i="20"/>
  <c r="AB223" i="20"/>
  <c r="AA223" i="20"/>
  <c r="Z223" i="20"/>
  <c r="Y223" i="20"/>
  <c r="X223" i="20"/>
  <c r="W223" i="20"/>
  <c r="V223" i="20"/>
  <c r="U223" i="20"/>
  <c r="T223" i="20"/>
  <c r="S223" i="20"/>
  <c r="R223" i="20"/>
  <c r="AC222" i="20"/>
  <c r="AB222" i="20"/>
  <c r="AA222" i="20"/>
  <c r="Z222" i="20"/>
  <c r="Y222" i="20"/>
  <c r="X222" i="20"/>
  <c r="W222" i="20"/>
  <c r="V222" i="20"/>
  <c r="U222" i="20"/>
  <c r="Q222" i="20" s="1"/>
  <c r="T222" i="20"/>
  <c r="S222" i="20"/>
  <c r="R222" i="20"/>
  <c r="AC221" i="20"/>
  <c r="AB221" i="20"/>
  <c r="AA221" i="20"/>
  <c r="Z221" i="20"/>
  <c r="Y221" i="20"/>
  <c r="X221" i="20"/>
  <c r="W221" i="20"/>
  <c r="V221" i="20"/>
  <c r="U221" i="20"/>
  <c r="Q221" i="20" s="1"/>
  <c r="T221" i="20"/>
  <c r="S221" i="20"/>
  <c r="R221" i="20"/>
  <c r="AC220" i="20"/>
  <c r="AB220" i="20"/>
  <c r="AA220" i="20"/>
  <c r="Z220" i="20"/>
  <c r="Y220" i="20"/>
  <c r="X220" i="20"/>
  <c r="W220" i="20"/>
  <c r="V220" i="20"/>
  <c r="U220" i="20"/>
  <c r="T220" i="20"/>
  <c r="S220" i="20"/>
  <c r="R220" i="20"/>
  <c r="Q220" i="20"/>
  <c r="AC219" i="20"/>
  <c r="AB219" i="20"/>
  <c r="AA219" i="20"/>
  <c r="Z219" i="20"/>
  <c r="Y219" i="20"/>
  <c r="X219" i="20"/>
  <c r="W219" i="20"/>
  <c r="V219" i="20"/>
  <c r="Q219" i="20"/>
  <c r="U219" i="20"/>
  <c r="T219" i="20"/>
  <c r="S219" i="20"/>
  <c r="R219" i="20"/>
  <c r="AC218" i="20"/>
  <c r="AB218" i="20"/>
  <c r="AA218" i="20"/>
  <c r="Z218" i="20"/>
  <c r="Y218" i="20"/>
  <c r="X218" i="20"/>
  <c r="W218" i="20"/>
  <c r="Q218" i="20"/>
  <c r="V218" i="20"/>
  <c r="U218" i="20"/>
  <c r="T218" i="20"/>
  <c r="S218" i="20"/>
  <c r="R218" i="20"/>
  <c r="AC217" i="20"/>
  <c r="AB217" i="20"/>
  <c r="AA217" i="20"/>
  <c r="Z217" i="20"/>
  <c r="Y217" i="20"/>
  <c r="X217" i="20"/>
  <c r="W217" i="20"/>
  <c r="V217" i="20"/>
  <c r="U217" i="20"/>
  <c r="Q217" i="20" s="1"/>
  <c r="T217" i="20"/>
  <c r="S217" i="20"/>
  <c r="R217" i="20"/>
  <c r="AC216" i="20"/>
  <c r="AB216" i="20"/>
  <c r="AA216" i="20"/>
  <c r="Z216" i="20"/>
  <c r="Y216" i="20"/>
  <c r="X216" i="20"/>
  <c r="W216" i="20"/>
  <c r="V216" i="20"/>
  <c r="U216" i="20"/>
  <c r="Q216" i="20" s="1"/>
  <c r="T216" i="20"/>
  <c r="S216" i="20"/>
  <c r="R216" i="20"/>
  <c r="AC215" i="20"/>
  <c r="AB215" i="20"/>
  <c r="AA215" i="20"/>
  <c r="Z215" i="20"/>
  <c r="Y215" i="20"/>
  <c r="X215" i="20"/>
  <c r="W215" i="20"/>
  <c r="V215" i="20"/>
  <c r="U215" i="20"/>
  <c r="Q215" i="20" s="1"/>
  <c r="T215" i="20"/>
  <c r="S215" i="20"/>
  <c r="R215" i="20"/>
  <c r="AC214" i="20"/>
  <c r="AB214" i="20"/>
  <c r="AA214" i="20"/>
  <c r="Z214" i="20"/>
  <c r="Y214" i="20"/>
  <c r="X214" i="20"/>
  <c r="W214" i="20"/>
  <c r="V214" i="20"/>
  <c r="U214" i="20"/>
  <c r="Q214" i="20" s="1"/>
  <c r="T214" i="20"/>
  <c r="S214" i="20"/>
  <c r="R214" i="20"/>
  <c r="AC213" i="20"/>
  <c r="AB213" i="20"/>
  <c r="AA213" i="20"/>
  <c r="Z213" i="20"/>
  <c r="Y213" i="20"/>
  <c r="X213" i="20"/>
  <c r="W213" i="20"/>
  <c r="V213" i="20"/>
  <c r="Q213" i="20"/>
  <c r="U213" i="20"/>
  <c r="T213" i="20"/>
  <c r="S213" i="20"/>
  <c r="R213" i="20"/>
  <c r="AC212" i="20"/>
  <c r="AB212" i="20"/>
  <c r="AA212" i="20"/>
  <c r="Z212" i="20"/>
  <c r="Y212" i="20"/>
  <c r="X212" i="20"/>
  <c r="W212" i="20"/>
  <c r="V212" i="20"/>
  <c r="Q212" i="20" s="1"/>
  <c r="U212" i="20"/>
  <c r="T212" i="20"/>
  <c r="S212" i="20"/>
  <c r="R212" i="20"/>
  <c r="AC211" i="20"/>
  <c r="AB211" i="20"/>
  <c r="AA211" i="20"/>
  <c r="Z211" i="20"/>
  <c r="Y211" i="20"/>
  <c r="X211" i="20"/>
  <c r="W211" i="20"/>
  <c r="V211" i="20"/>
  <c r="U211" i="20"/>
  <c r="T211" i="20"/>
  <c r="S211" i="20"/>
  <c r="R211" i="20"/>
  <c r="AC210" i="20"/>
  <c r="AB210" i="20"/>
  <c r="AA210" i="20"/>
  <c r="Z210" i="20"/>
  <c r="Y210" i="20"/>
  <c r="X210" i="20"/>
  <c r="W210" i="20"/>
  <c r="V210" i="20"/>
  <c r="U210" i="20"/>
  <c r="Q210" i="20" s="1"/>
  <c r="T210" i="20"/>
  <c r="S210" i="20"/>
  <c r="R210" i="20"/>
  <c r="AC209" i="20"/>
  <c r="AB209" i="20"/>
  <c r="AA209" i="20"/>
  <c r="Z209" i="20"/>
  <c r="Y209" i="20"/>
  <c r="X209" i="20"/>
  <c r="W209" i="20"/>
  <c r="V209" i="20"/>
  <c r="U209" i="20"/>
  <c r="Q209" i="20" s="1"/>
  <c r="T209" i="20"/>
  <c r="S209" i="20"/>
  <c r="R209" i="20"/>
  <c r="AC208" i="20"/>
  <c r="AB208" i="20"/>
  <c r="AA208" i="20"/>
  <c r="Z208" i="20"/>
  <c r="Y208" i="20"/>
  <c r="X208" i="20"/>
  <c r="W208" i="20"/>
  <c r="V208" i="20"/>
  <c r="U208" i="20"/>
  <c r="T208" i="20"/>
  <c r="S208" i="20"/>
  <c r="R208" i="20"/>
  <c r="AC207" i="20"/>
  <c r="AB207" i="20"/>
  <c r="AA207" i="20"/>
  <c r="Z207" i="20"/>
  <c r="Y207" i="20"/>
  <c r="X207" i="20"/>
  <c r="W207" i="20"/>
  <c r="V207" i="20"/>
  <c r="Q207" i="20"/>
  <c r="U207" i="20"/>
  <c r="T207" i="20"/>
  <c r="S207" i="20"/>
  <c r="R207" i="20"/>
  <c r="AC206" i="20"/>
  <c r="AB206" i="20"/>
  <c r="AA206" i="20"/>
  <c r="Z206" i="20"/>
  <c r="Y206" i="20"/>
  <c r="X206" i="20"/>
  <c r="W206" i="20"/>
  <c r="V206" i="20"/>
  <c r="Q206" i="20" s="1"/>
  <c r="U206" i="20"/>
  <c r="T206" i="20"/>
  <c r="S206" i="20"/>
  <c r="R206" i="20"/>
  <c r="AC205" i="20"/>
  <c r="AB205" i="20"/>
  <c r="AA205" i="20"/>
  <c r="Z205" i="20"/>
  <c r="Y205" i="20"/>
  <c r="X205" i="20"/>
  <c r="W205" i="20"/>
  <c r="V205" i="20"/>
  <c r="U205" i="20"/>
  <c r="T205" i="20"/>
  <c r="S205" i="20"/>
  <c r="R205" i="20"/>
  <c r="AC204" i="20"/>
  <c r="AB204" i="20"/>
  <c r="AA204" i="20"/>
  <c r="Z204" i="20"/>
  <c r="Y204" i="20"/>
  <c r="X204" i="20"/>
  <c r="W204" i="20"/>
  <c r="V204" i="20"/>
  <c r="U204" i="20"/>
  <c r="T204" i="20"/>
  <c r="S204" i="20"/>
  <c r="R204" i="20"/>
  <c r="AC203" i="20"/>
  <c r="AB203" i="20"/>
  <c r="AA203" i="20"/>
  <c r="Z203" i="20"/>
  <c r="Y203" i="20"/>
  <c r="X203" i="20"/>
  <c r="W203" i="20"/>
  <c r="V203" i="20"/>
  <c r="U203" i="20"/>
  <c r="Q203" i="20" s="1"/>
  <c r="T203" i="20"/>
  <c r="S203" i="20"/>
  <c r="R203" i="20"/>
  <c r="AC202" i="20"/>
  <c r="AB202" i="20"/>
  <c r="AA202" i="20"/>
  <c r="Z202" i="20"/>
  <c r="Y202" i="20"/>
  <c r="X202" i="20"/>
  <c r="W202" i="20"/>
  <c r="V202" i="20"/>
  <c r="U202" i="20"/>
  <c r="Q202" i="20" s="1"/>
  <c r="T202" i="20"/>
  <c r="S202" i="20"/>
  <c r="R202" i="20"/>
  <c r="AC201" i="20"/>
  <c r="AB201" i="20"/>
  <c r="AA201" i="20"/>
  <c r="Z201" i="20"/>
  <c r="Y201" i="20"/>
  <c r="X201" i="20"/>
  <c r="W201" i="20"/>
  <c r="V201" i="20"/>
  <c r="Q201" i="20"/>
  <c r="U201" i="20"/>
  <c r="T201" i="20"/>
  <c r="S201" i="20"/>
  <c r="R201" i="20"/>
  <c r="AC200" i="20"/>
  <c r="AB200" i="20"/>
  <c r="AA200" i="20"/>
  <c r="Z200" i="20"/>
  <c r="Y200" i="20"/>
  <c r="X200" i="20"/>
  <c r="W200" i="20"/>
  <c r="Q200" i="20"/>
  <c r="V200" i="20"/>
  <c r="U200" i="20"/>
  <c r="T200" i="20"/>
  <c r="S200" i="20"/>
  <c r="R200" i="20"/>
  <c r="AC199" i="20"/>
  <c r="AB199" i="20"/>
  <c r="AA199" i="20"/>
  <c r="Z199" i="20"/>
  <c r="Y199" i="20"/>
  <c r="X199" i="20"/>
  <c r="W199" i="20"/>
  <c r="Q199" i="20" s="1"/>
  <c r="V199" i="20"/>
  <c r="U199" i="20"/>
  <c r="T199" i="20"/>
  <c r="S199" i="20"/>
  <c r="R199" i="20"/>
  <c r="AC198" i="20"/>
  <c r="AB198" i="20"/>
  <c r="AA198" i="20"/>
  <c r="Z198" i="20"/>
  <c r="Y198" i="20"/>
  <c r="X198" i="20"/>
  <c r="W198" i="20"/>
  <c r="V198" i="20"/>
  <c r="U198" i="20"/>
  <c r="T198" i="20"/>
  <c r="S198" i="20"/>
  <c r="R198" i="20"/>
  <c r="AC197" i="20"/>
  <c r="AB197" i="20"/>
  <c r="AA197" i="20"/>
  <c r="Z197" i="20"/>
  <c r="Y197" i="20"/>
  <c r="X197" i="20"/>
  <c r="W197" i="20"/>
  <c r="V197" i="20"/>
  <c r="Q197" i="20" s="1"/>
  <c r="U197" i="20"/>
  <c r="T197" i="20"/>
  <c r="S197" i="20"/>
  <c r="R197" i="20"/>
  <c r="AC196" i="20"/>
  <c r="AB196" i="20"/>
  <c r="AA196" i="20"/>
  <c r="Z196" i="20"/>
  <c r="Y196" i="20"/>
  <c r="X196" i="20"/>
  <c r="W196" i="20"/>
  <c r="V196" i="20"/>
  <c r="U196" i="20"/>
  <c r="T196" i="20"/>
  <c r="S196" i="20"/>
  <c r="R196" i="20"/>
  <c r="Q196" i="20"/>
  <c r="AC195" i="20"/>
  <c r="AB195" i="20"/>
  <c r="AA195" i="20"/>
  <c r="Z195" i="20"/>
  <c r="Y195" i="20"/>
  <c r="X195" i="20"/>
  <c r="W195" i="20"/>
  <c r="V195" i="20"/>
  <c r="Q195" i="20"/>
  <c r="U195" i="20"/>
  <c r="T195" i="20"/>
  <c r="S195" i="20"/>
  <c r="R195" i="20"/>
  <c r="AC194" i="20"/>
  <c r="AB194" i="20"/>
  <c r="AA194" i="20"/>
  <c r="Z194" i="20"/>
  <c r="Y194" i="20"/>
  <c r="X194" i="20"/>
  <c r="W194" i="20"/>
  <c r="V194" i="20"/>
  <c r="Q194" i="20" s="1"/>
  <c r="U194" i="20"/>
  <c r="T194" i="20"/>
  <c r="S194" i="20"/>
  <c r="R194" i="20"/>
  <c r="AC193" i="20"/>
  <c r="AB193" i="20"/>
  <c r="AA193" i="20"/>
  <c r="Z193" i="20"/>
  <c r="Y193" i="20"/>
  <c r="X193" i="20"/>
  <c r="W193" i="20"/>
  <c r="V193" i="20"/>
  <c r="U193" i="20"/>
  <c r="Q193" i="20" s="1"/>
  <c r="T193" i="20"/>
  <c r="S193" i="20"/>
  <c r="R193" i="20"/>
  <c r="AC192" i="20"/>
  <c r="AB192" i="20"/>
  <c r="AA192" i="20"/>
  <c r="Z192" i="20"/>
  <c r="Y192" i="20"/>
  <c r="X192" i="20"/>
  <c r="W192" i="20"/>
  <c r="V192" i="20"/>
  <c r="U192" i="20"/>
  <c r="Q192" i="20" s="1"/>
  <c r="T192" i="20"/>
  <c r="S192" i="20"/>
  <c r="R192" i="20"/>
  <c r="AC191" i="20"/>
  <c r="AB191" i="20"/>
  <c r="AA191" i="20"/>
  <c r="Z191" i="20"/>
  <c r="Y191" i="20"/>
  <c r="X191" i="20"/>
  <c r="W191" i="20"/>
  <c r="V191" i="20"/>
  <c r="Q191" i="20" s="1"/>
  <c r="U191" i="20"/>
  <c r="T191" i="20"/>
  <c r="S191" i="20"/>
  <c r="R191" i="20"/>
  <c r="AC190" i="20"/>
  <c r="AB190" i="20"/>
  <c r="AA190" i="20"/>
  <c r="Z190" i="20"/>
  <c r="Y190" i="20"/>
  <c r="X190" i="20"/>
  <c r="W190" i="20"/>
  <c r="V190" i="20"/>
  <c r="U190" i="20"/>
  <c r="T190" i="20"/>
  <c r="S190" i="20"/>
  <c r="R190" i="20"/>
  <c r="Q190" i="20"/>
  <c r="AC189" i="20"/>
  <c r="AB189" i="20"/>
  <c r="AA189" i="20"/>
  <c r="Z189" i="20"/>
  <c r="Y189" i="20"/>
  <c r="X189" i="20"/>
  <c r="W189" i="20"/>
  <c r="V189" i="20"/>
  <c r="U189" i="20"/>
  <c r="Q189" i="20" s="1"/>
  <c r="T189" i="20"/>
  <c r="S189" i="20"/>
  <c r="R189" i="20"/>
  <c r="AC188" i="20"/>
  <c r="AB188" i="20"/>
  <c r="AA188" i="20"/>
  <c r="Z188" i="20"/>
  <c r="Y188" i="20"/>
  <c r="X188" i="20"/>
  <c r="W188" i="20"/>
  <c r="V188" i="20"/>
  <c r="U188" i="20"/>
  <c r="Q188" i="20" s="1"/>
  <c r="T188" i="20"/>
  <c r="S188" i="20"/>
  <c r="R188" i="20"/>
  <c r="AC187" i="20"/>
  <c r="AB187" i="20"/>
  <c r="AA187" i="20"/>
  <c r="Z187" i="20"/>
  <c r="Y187" i="20"/>
  <c r="X187" i="20"/>
  <c r="W187" i="20"/>
  <c r="V187" i="20"/>
  <c r="U187" i="20"/>
  <c r="T187" i="20"/>
  <c r="S187" i="20"/>
  <c r="R187" i="20"/>
  <c r="AC186" i="20"/>
  <c r="AB186" i="20"/>
  <c r="AA186" i="20"/>
  <c r="Z186" i="20"/>
  <c r="Y186" i="20"/>
  <c r="X186" i="20"/>
  <c r="W186" i="20"/>
  <c r="V186" i="20"/>
  <c r="U186" i="20"/>
  <c r="T186" i="20"/>
  <c r="S186" i="20"/>
  <c r="R186" i="20"/>
  <c r="AC185" i="20"/>
  <c r="AB185" i="20"/>
  <c r="AA185" i="20"/>
  <c r="Z185" i="20"/>
  <c r="Y185" i="20"/>
  <c r="X185" i="20"/>
  <c r="W185" i="20"/>
  <c r="V185" i="20"/>
  <c r="Q185" i="20" s="1"/>
  <c r="U185" i="20"/>
  <c r="T185" i="20"/>
  <c r="S185" i="20"/>
  <c r="R185" i="20"/>
  <c r="AC184" i="20"/>
  <c r="AB184" i="20"/>
  <c r="AA184" i="20"/>
  <c r="Z184" i="20"/>
  <c r="Y184" i="20"/>
  <c r="X184" i="20"/>
  <c r="W184" i="20"/>
  <c r="V184" i="20"/>
  <c r="U184" i="20"/>
  <c r="Q184" i="20" s="1"/>
  <c r="T184" i="20"/>
  <c r="S184" i="20"/>
  <c r="R184" i="20"/>
  <c r="AC183" i="20"/>
  <c r="AB183" i="20"/>
  <c r="AA183" i="20"/>
  <c r="Z183" i="20"/>
  <c r="Y183" i="20"/>
  <c r="X183" i="20"/>
  <c r="W183" i="20"/>
  <c r="V183" i="20"/>
  <c r="U183" i="20"/>
  <c r="Q183" i="20" s="1"/>
  <c r="T183" i="20"/>
  <c r="S183" i="20"/>
  <c r="R183" i="20"/>
  <c r="AC182" i="20"/>
  <c r="AB182" i="20"/>
  <c r="AA182" i="20"/>
  <c r="Z182" i="20"/>
  <c r="Y182" i="20"/>
  <c r="X182" i="20"/>
  <c r="W182" i="20"/>
  <c r="V182" i="20"/>
  <c r="U182" i="20"/>
  <c r="Q182" i="20" s="1"/>
  <c r="T182" i="20"/>
  <c r="S182" i="20"/>
  <c r="R182" i="20"/>
  <c r="AC181" i="20"/>
  <c r="AB181" i="20"/>
  <c r="AA181" i="20"/>
  <c r="Z181" i="20"/>
  <c r="Y181" i="20"/>
  <c r="X181" i="20"/>
  <c r="W181" i="20"/>
  <c r="V181" i="20"/>
  <c r="U181" i="20"/>
  <c r="T181" i="20"/>
  <c r="S181" i="20"/>
  <c r="R181" i="20"/>
  <c r="AC180" i="20"/>
  <c r="AB180" i="20"/>
  <c r="AA180" i="20"/>
  <c r="Z180" i="20"/>
  <c r="Y180" i="20"/>
  <c r="X180" i="20"/>
  <c r="W180" i="20"/>
  <c r="V180" i="20"/>
  <c r="U180" i="20"/>
  <c r="Q180" i="20" s="1"/>
  <c r="T180" i="20"/>
  <c r="S180" i="20"/>
  <c r="R180" i="20"/>
  <c r="AC179" i="20"/>
  <c r="AB179" i="20"/>
  <c r="AA179" i="20"/>
  <c r="Z179" i="20"/>
  <c r="Y179" i="20"/>
  <c r="X179" i="20"/>
  <c r="W179" i="20"/>
  <c r="V179" i="20"/>
  <c r="Q179" i="20" s="1"/>
  <c r="U179" i="20"/>
  <c r="T179" i="20"/>
  <c r="S179" i="20"/>
  <c r="R179" i="20"/>
  <c r="AC178" i="20"/>
  <c r="AB178" i="20"/>
  <c r="AA178" i="20"/>
  <c r="Z178" i="20"/>
  <c r="Y178" i="20"/>
  <c r="X178" i="20"/>
  <c r="W178" i="20"/>
  <c r="V178" i="20"/>
  <c r="U178" i="20"/>
  <c r="T178" i="20"/>
  <c r="S178" i="20"/>
  <c r="R178" i="20"/>
  <c r="AC177" i="20"/>
  <c r="AB177" i="20"/>
  <c r="AA177" i="20"/>
  <c r="Z177" i="20"/>
  <c r="Y177" i="20"/>
  <c r="X177" i="20"/>
  <c r="W177" i="20"/>
  <c r="V177" i="20"/>
  <c r="U177" i="20"/>
  <c r="Q177" i="20" s="1"/>
  <c r="T177" i="20"/>
  <c r="S177" i="20"/>
  <c r="R177" i="20"/>
  <c r="AC176" i="20"/>
  <c r="AB176" i="20"/>
  <c r="AA176" i="20"/>
  <c r="Z176" i="20"/>
  <c r="Y176" i="20"/>
  <c r="X176" i="20"/>
  <c r="W176" i="20"/>
  <c r="V176" i="20"/>
  <c r="Q176" i="20" s="1"/>
  <c r="U176" i="20"/>
  <c r="T176" i="20"/>
  <c r="S176" i="20"/>
  <c r="R176" i="20"/>
  <c r="AC175" i="20"/>
  <c r="AB175" i="20"/>
  <c r="AA175" i="20"/>
  <c r="Z175" i="20"/>
  <c r="Y175" i="20"/>
  <c r="X175" i="20"/>
  <c r="W175" i="20"/>
  <c r="V175" i="20"/>
  <c r="U175" i="20"/>
  <c r="T175" i="20"/>
  <c r="S175" i="20"/>
  <c r="R175" i="20"/>
  <c r="AC174" i="20"/>
  <c r="AB174" i="20"/>
  <c r="AA174" i="20"/>
  <c r="Z174" i="20"/>
  <c r="Y174" i="20"/>
  <c r="X174" i="20"/>
  <c r="W174" i="20"/>
  <c r="V174" i="20"/>
  <c r="U174" i="20"/>
  <c r="T174" i="20"/>
  <c r="S174" i="20"/>
  <c r="R174" i="20"/>
  <c r="Q174" i="20"/>
  <c r="AC173" i="20"/>
  <c r="AB173" i="20"/>
  <c r="AA173" i="20"/>
  <c r="Z173" i="20"/>
  <c r="Y173" i="20"/>
  <c r="X173" i="20"/>
  <c r="W173" i="20"/>
  <c r="V173" i="20"/>
  <c r="Q173" i="20" s="1"/>
  <c r="U173" i="20"/>
  <c r="T173" i="20"/>
  <c r="S173" i="20"/>
  <c r="R173" i="20"/>
  <c r="AC172" i="20"/>
  <c r="AB172" i="20"/>
  <c r="AA172" i="20"/>
  <c r="Z172" i="20"/>
  <c r="Y172" i="20"/>
  <c r="X172" i="20"/>
  <c r="W172" i="20"/>
  <c r="V172" i="20"/>
  <c r="U172" i="20"/>
  <c r="T172" i="20"/>
  <c r="S172" i="20"/>
  <c r="R172" i="20"/>
  <c r="Q172" i="20"/>
  <c r="AC171" i="20"/>
  <c r="AB171" i="20"/>
  <c r="AA171" i="20"/>
  <c r="Z171" i="20"/>
  <c r="Y171" i="20"/>
  <c r="X171" i="20"/>
  <c r="W171" i="20"/>
  <c r="V171" i="20"/>
  <c r="U171" i="20"/>
  <c r="Q171" i="20" s="1"/>
  <c r="T171" i="20"/>
  <c r="S171" i="20"/>
  <c r="R171" i="20"/>
  <c r="AC170" i="20"/>
  <c r="AB170" i="20"/>
  <c r="AA170" i="20"/>
  <c r="Z170" i="20"/>
  <c r="Y170" i="20"/>
  <c r="X170" i="20"/>
  <c r="W170" i="20"/>
  <c r="V170" i="20"/>
  <c r="Q170" i="20" s="1"/>
  <c r="U170" i="20"/>
  <c r="T170" i="20"/>
  <c r="S170" i="20"/>
  <c r="R170" i="20"/>
  <c r="AC169" i="20"/>
  <c r="AB169" i="20"/>
  <c r="AA169" i="20"/>
  <c r="Z169" i="20"/>
  <c r="Y169" i="20"/>
  <c r="X169" i="20"/>
  <c r="W169" i="20"/>
  <c r="V169" i="20"/>
  <c r="U169" i="20"/>
  <c r="Q169" i="20" s="1"/>
  <c r="T169" i="20"/>
  <c r="S169" i="20"/>
  <c r="R169" i="20"/>
  <c r="AC168" i="20"/>
  <c r="AB168" i="20"/>
  <c r="AA168" i="20"/>
  <c r="Z168" i="20"/>
  <c r="Y168" i="20"/>
  <c r="X168" i="20"/>
  <c r="W168" i="20"/>
  <c r="V168" i="20"/>
  <c r="U168" i="20"/>
  <c r="Q168" i="20" s="1"/>
  <c r="T168" i="20"/>
  <c r="S168" i="20"/>
  <c r="R168" i="20"/>
  <c r="AC167" i="20"/>
  <c r="AB167" i="20"/>
  <c r="AA167" i="20"/>
  <c r="Z167" i="20"/>
  <c r="Y167" i="20"/>
  <c r="X167" i="20"/>
  <c r="W167" i="20"/>
  <c r="V167" i="20"/>
  <c r="Q167" i="20" s="1"/>
  <c r="U167" i="20"/>
  <c r="T167" i="20"/>
  <c r="S167" i="20"/>
  <c r="R167" i="20"/>
  <c r="AC166" i="20"/>
  <c r="AB166" i="20"/>
  <c r="AA166" i="20"/>
  <c r="Z166" i="20"/>
  <c r="Y166" i="20"/>
  <c r="X166" i="20"/>
  <c r="W166" i="20"/>
  <c r="V166" i="20"/>
  <c r="U166" i="20"/>
  <c r="T166" i="20"/>
  <c r="S166" i="20"/>
  <c r="R166" i="20"/>
  <c r="Q166" i="20"/>
  <c r="AC165" i="20"/>
  <c r="AB165" i="20"/>
  <c r="AA165" i="20"/>
  <c r="Z165" i="20"/>
  <c r="Y165" i="20"/>
  <c r="X165" i="20"/>
  <c r="W165" i="20"/>
  <c r="V165" i="20"/>
  <c r="U165" i="20"/>
  <c r="Q165" i="20" s="1"/>
  <c r="T165" i="20"/>
  <c r="S165" i="20"/>
  <c r="R165" i="20"/>
  <c r="AC164" i="20"/>
  <c r="AB164" i="20"/>
  <c r="AA164" i="20"/>
  <c r="Z164" i="20"/>
  <c r="Y164" i="20"/>
  <c r="X164" i="20"/>
  <c r="W164" i="20"/>
  <c r="V164" i="20"/>
  <c r="U164" i="20"/>
  <c r="Q164" i="20" s="1"/>
  <c r="T164" i="20"/>
  <c r="S164" i="20"/>
  <c r="R164" i="20"/>
  <c r="AC163" i="20"/>
  <c r="AB163" i="20"/>
  <c r="AA163" i="20"/>
  <c r="Z163" i="20"/>
  <c r="Y163" i="20"/>
  <c r="X163" i="20"/>
  <c r="W163" i="20"/>
  <c r="V163" i="20"/>
  <c r="U163" i="20"/>
  <c r="T163" i="20"/>
  <c r="S163" i="20"/>
  <c r="R163" i="20"/>
  <c r="AC162" i="20"/>
  <c r="AB162" i="20"/>
  <c r="AA162" i="20"/>
  <c r="Z162" i="20"/>
  <c r="Y162" i="20"/>
  <c r="X162" i="20"/>
  <c r="W162" i="20"/>
  <c r="V162" i="20"/>
  <c r="U162" i="20"/>
  <c r="T162" i="20"/>
  <c r="S162" i="20"/>
  <c r="R162" i="20"/>
  <c r="AC161" i="20"/>
  <c r="AB161" i="20"/>
  <c r="AA161" i="20"/>
  <c r="Z161" i="20"/>
  <c r="Y161" i="20"/>
  <c r="X161" i="20"/>
  <c r="W161" i="20"/>
  <c r="V161" i="20"/>
  <c r="Q161" i="20" s="1"/>
  <c r="U161" i="20"/>
  <c r="T161" i="20"/>
  <c r="S161" i="20"/>
  <c r="R161" i="20"/>
  <c r="AC160" i="20"/>
  <c r="AB160" i="20"/>
  <c r="AA160" i="20"/>
  <c r="Z160" i="20"/>
  <c r="Y160" i="20"/>
  <c r="X160" i="20"/>
  <c r="W160" i="20"/>
  <c r="V160" i="20"/>
  <c r="U160" i="20"/>
  <c r="Q160" i="20" s="1"/>
  <c r="T160" i="20"/>
  <c r="S160" i="20"/>
  <c r="R160" i="20"/>
  <c r="AC159" i="20"/>
  <c r="AB159" i="20"/>
  <c r="AA159" i="20"/>
  <c r="Z159" i="20"/>
  <c r="Y159" i="20"/>
  <c r="X159" i="20"/>
  <c r="W159" i="20"/>
  <c r="V159" i="20"/>
  <c r="U159" i="20"/>
  <c r="Q159" i="20" s="1"/>
  <c r="T159" i="20"/>
  <c r="S159" i="20"/>
  <c r="R159" i="20"/>
  <c r="AC158" i="20"/>
  <c r="AB158" i="20"/>
  <c r="AA158" i="20"/>
  <c r="Z158" i="20"/>
  <c r="Y158" i="20"/>
  <c r="X158" i="20"/>
  <c r="W158" i="20"/>
  <c r="V158" i="20"/>
  <c r="U158" i="20"/>
  <c r="Q158" i="20" s="1"/>
  <c r="T158" i="20"/>
  <c r="S158" i="20"/>
  <c r="R158" i="20"/>
  <c r="AC157" i="20"/>
  <c r="AB157" i="20"/>
  <c r="AA157" i="20"/>
  <c r="Z157" i="20"/>
  <c r="Y157" i="20"/>
  <c r="X157" i="20"/>
  <c r="W157" i="20"/>
  <c r="V157" i="20"/>
  <c r="U157" i="20"/>
  <c r="Q157" i="20" s="1"/>
  <c r="T157" i="20"/>
  <c r="S157" i="20"/>
  <c r="R157" i="20"/>
  <c r="AC156" i="20"/>
  <c r="AB156" i="20"/>
  <c r="AA156" i="20"/>
  <c r="Z156" i="20"/>
  <c r="Y156" i="20"/>
  <c r="X156" i="20"/>
  <c r="W156" i="20"/>
  <c r="V156" i="20"/>
  <c r="U156" i="20"/>
  <c r="Q156" i="20" s="1"/>
  <c r="T156" i="20"/>
  <c r="S156" i="20"/>
  <c r="R156" i="20"/>
  <c r="AC155" i="20"/>
  <c r="AB155" i="20"/>
  <c r="AA155" i="20"/>
  <c r="Z155" i="20"/>
  <c r="Y155" i="20"/>
  <c r="X155" i="20"/>
  <c r="W155" i="20"/>
  <c r="V155" i="20"/>
  <c r="Q155" i="20" s="1"/>
  <c r="U155" i="20"/>
  <c r="T155" i="20"/>
  <c r="S155" i="20"/>
  <c r="R155" i="20"/>
  <c r="AC154" i="20"/>
  <c r="AB154" i="20"/>
  <c r="AA154" i="20"/>
  <c r="Z154" i="20"/>
  <c r="Y154" i="20"/>
  <c r="X154" i="20"/>
  <c r="W154" i="20"/>
  <c r="V154" i="20"/>
  <c r="U154" i="20"/>
  <c r="Q154" i="20" s="1"/>
  <c r="T154" i="20"/>
  <c r="S154" i="20"/>
  <c r="R154" i="20"/>
  <c r="AC153" i="20"/>
  <c r="AB153" i="20"/>
  <c r="AA153" i="20"/>
  <c r="Z153" i="20"/>
  <c r="Y153" i="20"/>
  <c r="X153" i="20"/>
  <c r="W153" i="20"/>
  <c r="V153" i="20"/>
  <c r="U153" i="20"/>
  <c r="Q153" i="20" s="1"/>
  <c r="T153" i="20"/>
  <c r="S153" i="20"/>
  <c r="R153" i="20"/>
  <c r="AC152" i="20"/>
  <c r="AB152" i="20"/>
  <c r="AA152" i="20"/>
  <c r="Z152" i="20"/>
  <c r="Y152" i="20"/>
  <c r="X152" i="20"/>
  <c r="W152" i="20"/>
  <c r="V152" i="20"/>
  <c r="Q152" i="20" s="1"/>
  <c r="U152" i="20"/>
  <c r="T152" i="20"/>
  <c r="S152" i="20"/>
  <c r="R152" i="20"/>
  <c r="AC151" i="20"/>
  <c r="AB151" i="20"/>
  <c r="AA151" i="20"/>
  <c r="Z151" i="20"/>
  <c r="Y151" i="20"/>
  <c r="X151" i="20"/>
  <c r="W151" i="20"/>
  <c r="V151" i="20"/>
  <c r="U151" i="20"/>
  <c r="Q151" i="20" s="1"/>
  <c r="T151" i="20"/>
  <c r="S151" i="20"/>
  <c r="R151" i="20"/>
  <c r="AC150" i="20"/>
  <c r="AB150" i="20"/>
  <c r="AA150" i="20"/>
  <c r="Z150" i="20"/>
  <c r="Y150" i="20"/>
  <c r="X150" i="20"/>
  <c r="W150" i="20"/>
  <c r="V150" i="20"/>
  <c r="U150" i="20"/>
  <c r="Q150" i="20" s="1"/>
  <c r="T150" i="20"/>
  <c r="S150" i="20"/>
  <c r="R150" i="20"/>
  <c r="AC149" i="20"/>
  <c r="AB149" i="20"/>
  <c r="AA149" i="20"/>
  <c r="Z149" i="20"/>
  <c r="Y149" i="20"/>
  <c r="X149" i="20"/>
  <c r="W149" i="20"/>
  <c r="V149" i="20"/>
  <c r="Q149" i="20" s="1"/>
  <c r="U149" i="20"/>
  <c r="T149" i="20"/>
  <c r="S149" i="20"/>
  <c r="R149" i="20"/>
  <c r="AC148" i="20"/>
  <c r="AB148" i="20"/>
  <c r="AA148" i="20"/>
  <c r="Z148" i="20"/>
  <c r="Y148" i="20"/>
  <c r="X148" i="20"/>
  <c r="W148" i="20"/>
  <c r="V148" i="20"/>
  <c r="U148" i="20"/>
  <c r="T148" i="20"/>
  <c r="S148" i="20"/>
  <c r="R148" i="20"/>
  <c r="Q148" i="20"/>
  <c r="AC147" i="20"/>
  <c r="AB147" i="20"/>
  <c r="AA147" i="20"/>
  <c r="Z147" i="20"/>
  <c r="Y147" i="20"/>
  <c r="X147" i="20"/>
  <c r="W147" i="20"/>
  <c r="V147" i="20"/>
  <c r="U147" i="20"/>
  <c r="Q147" i="20" s="1"/>
  <c r="T147" i="20"/>
  <c r="S147" i="20"/>
  <c r="R147" i="20"/>
  <c r="AC146" i="20"/>
  <c r="AB146" i="20"/>
  <c r="AA146" i="20"/>
  <c r="Z146" i="20"/>
  <c r="Y146" i="20"/>
  <c r="X146" i="20"/>
  <c r="W146" i="20"/>
  <c r="V146" i="20"/>
  <c r="Q146" i="20" s="1"/>
  <c r="U146" i="20"/>
  <c r="T146" i="20"/>
  <c r="S146" i="20"/>
  <c r="R146" i="20"/>
  <c r="AC145" i="20"/>
  <c r="AB145" i="20"/>
  <c r="AA145" i="20"/>
  <c r="Z145" i="20"/>
  <c r="Y145" i="20"/>
  <c r="X145" i="20"/>
  <c r="W145" i="20"/>
  <c r="V145" i="20"/>
  <c r="U145" i="20"/>
  <c r="T145" i="20"/>
  <c r="S145" i="20"/>
  <c r="R145" i="20"/>
  <c r="AC144" i="20"/>
  <c r="AB144" i="20"/>
  <c r="AA144" i="20"/>
  <c r="Z144" i="20"/>
  <c r="Y144" i="20"/>
  <c r="X144" i="20"/>
  <c r="W144" i="20"/>
  <c r="V144" i="20"/>
  <c r="U144" i="20"/>
  <c r="T144" i="20"/>
  <c r="S144" i="20"/>
  <c r="R144" i="20"/>
  <c r="AC143" i="20"/>
  <c r="AB143" i="20"/>
  <c r="AA143" i="20"/>
  <c r="Z143" i="20"/>
  <c r="Y143" i="20"/>
  <c r="X143" i="20"/>
  <c r="W143" i="20"/>
  <c r="V143" i="20"/>
  <c r="Q143" i="20" s="1"/>
  <c r="U143" i="20"/>
  <c r="T143" i="20"/>
  <c r="S143" i="20"/>
  <c r="R143" i="20"/>
  <c r="AC142" i="20"/>
  <c r="AB142" i="20"/>
  <c r="AA142" i="20"/>
  <c r="Z142" i="20"/>
  <c r="Y142" i="20"/>
  <c r="X142" i="20"/>
  <c r="W142" i="20"/>
  <c r="V142" i="20"/>
  <c r="U142" i="20"/>
  <c r="T142" i="20"/>
  <c r="S142" i="20"/>
  <c r="R142" i="20"/>
  <c r="Q142" i="20"/>
  <c r="AC141" i="20"/>
  <c r="AB141" i="20"/>
  <c r="AA141" i="20"/>
  <c r="Z141" i="20"/>
  <c r="Y141" i="20"/>
  <c r="X141" i="20"/>
  <c r="W141" i="20"/>
  <c r="V141" i="20"/>
  <c r="U141" i="20"/>
  <c r="Q141" i="20" s="1"/>
  <c r="T141" i="20"/>
  <c r="S141" i="20"/>
  <c r="R141" i="20"/>
  <c r="AC140" i="20"/>
  <c r="AB140" i="20"/>
  <c r="AA140" i="20"/>
  <c r="Z140" i="20"/>
  <c r="Y140" i="20"/>
  <c r="X140" i="20"/>
  <c r="W140" i="20"/>
  <c r="V140" i="20"/>
  <c r="U140" i="20"/>
  <c r="Q140" i="20" s="1"/>
  <c r="T140" i="20"/>
  <c r="S140" i="20"/>
  <c r="R140" i="20"/>
  <c r="AC139" i="20"/>
  <c r="AB139" i="20"/>
  <c r="AA139" i="20"/>
  <c r="Z139" i="20"/>
  <c r="Y139" i="20"/>
  <c r="X139" i="20"/>
  <c r="W139" i="20"/>
  <c r="V139" i="20"/>
  <c r="U139" i="20"/>
  <c r="T139" i="20"/>
  <c r="S139" i="20"/>
  <c r="R139" i="20"/>
  <c r="AC138" i="20"/>
  <c r="AB138" i="20"/>
  <c r="AA138" i="20"/>
  <c r="Z138" i="20"/>
  <c r="Y138" i="20"/>
  <c r="X138" i="20"/>
  <c r="W138" i="20"/>
  <c r="V138" i="20"/>
  <c r="U138" i="20"/>
  <c r="T138" i="20"/>
  <c r="S138" i="20"/>
  <c r="R138" i="20"/>
  <c r="AC137" i="20"/>
  <c r="AB137" i="20"/>
  <c r="AA137" i="20"/>
  <c r="Z137" i="20"/>
  <c r="Y137" i="20"/>
  <c r="X137" i="20"/>
  <c r="W137" i="20"/>
  <c r="V137" i="20"/>
  <c r="Q137" i="20" s="1"/>
  <c r="U137" i="20"/>
  <c r="T137" i="20"/>
  <c r="S137" i="20"/>
  <c r="R137" i="20"/>
  <c r="AC136" i="20"/>
  <c r="AB136" i="20"/>
  <c r="AA136" i="20"/>
  <c r="Z136" i="20"/>
  <c r="Y136" i="20"/>
  <c r="X136" i="20"/>
  <c r="W136" i="20"/>
  <c r="V136" i="20"/>
  <c r="U136" i="20"/>
  <c r="T136" i="20"/>
  <c r="S136" i="20"/>
  <c r="R136" i="20"/>
  <c r="AC135" i="20"/>
  <c r="AB135" i="20"/>
  <c r="AA135" i="20"/>
  <c r="Z135" i="20"/>
  <c r="Y135" i="20"/>
  <c r="X135" i="20"/>
  <c r="W135" i="20"/>
  <c r="V135" i="20"/>
  <c r="U135" i="20"/>
  <c r="Q135" i="20" s="1"/>
  <c r="T135" i="20"/>
  <c r="S135" i="20"/>
  <c r="R135" i="20"/>
  <c r="AC134" i="20"/>
  <c r="AB134" i="20"/>
  <c r="AA134" i="20"/>
  <c r="Z134" i="20"/>
  <c r="Y134" i="20"/>
  <c r="X134" i="20"/>
  <c r="W134" i="20"/>
  <c r="V134" i="20"/>
  <c r="U134" i="20"/>
  <c r="T134" i="20"/>
  <c r="S134" i="20"/>
  <c r="R134" i="20"/>
  <c r="AC133" i="20"/>
  <c r="AB133" i="20"/>
  <c r="AA133" i="20"/>
  <c r="Z133" i="20"/>
  <c r="Y133" i="20"/>
  <c r="X133" i="20"/>
  <c r="W133" i="20"/>
  <c r="V133" i="20"/>
  <c r="U133" i="20"/>
  <c r="T133" i="20"/>
  <c r="S133" i="20"/>
  <c r="R133" i="20"/>
  <c r="AC132" i="20"/>
  <c r="AB132" i="20"/>
  <c r="AA132" i="20"/>
  <c r="Z132" i="20"/>
  <c r="Y132" i="20"/>
  <c r="X132" i="20"/>
  <c r="W132" i="20"/>
  <c r="V132" i="20"/>
  <c r="Q132" i="20" s="1"/>
  <c r="U132" i="20"/>
  <c r="T132" i="20"/>
  <c r="S132" i="20"/>
  <c r="R132" i="20"/>
  <c r="AC131" i="20"/>
  <c r="AB131" i="20"/>
  <c r="AA131" i="20"/>
  <c r="Z131" i="20"/>
  <c r="Y131" i="20"/>
  <c r="X131" i="20"/>
  <c r="W131" i="20"/>
  <c r="V131" i="20"/>
  <c r="U131" i="20"/>
  <c r="T131" i="20"/>
  <c r="S131" i="20"/>
  <c r="R131" i="20"/>
  <c r="AC130" i="20"/>
  <c r="AB130" i="20"/>
  <c r="AA130" i="20"/>
  <c r="Z130" i="20"/>
  <c r="Y130" i="20"/>
  <c r="X130" i="20"/>
  <c r="W130" i="20"/>
  <c r="V130" i="20"/>
  <c r="U130" i="20"/>
  <c r="T130" i="20"/>
  <c r="S130" i="20"/>
  <c r="R130" i="20"/>
  <c r="AC129" i="20"/>
  <c r="AB129" i="20"/>
  <c r="AA129" i="20"/>
  <c r="Z129" i="20"/>
  <c r="Y129" i="20"/>
  <c r="X129" i="20"/>
  <c r="W129" i="20"/>
  <c r="V129" i="20"/>
  <c r="U129" i="20"/>
  <c r="T129" i="20"/>
  <c r="S129" i="20"/>
  <c r="R129" i="20"/>
  <c r="AC128" i="20"/>
  <c r="AB128" i="20"/>
  <c r="AA128" i="20"/>
  <c r="Z128" i="20"/>
  <c r="Y128" i="20"/>
  <c r="X128" i="20"/>
  <c r="W128" i="20"/>
  <c r="V128" i="20"/>
  <c r="U128" i="20"/>
  <c r="T128" i="20"/>
  <c r="S128" i="20"/>
  <c r="R128" i="20"/>
  <c r="AC127" i="20"/>
  <c r="AB127" i="20"/>
  <c r="AA127" i="20"/>
  <c r="Z127" i="20"/>
  <c r="Y127" i="20"/>
  <c r="X127" i="20"/>
  <c r="W127" i="20"/>
  <c r="V127" i="20"/>
  <c r="U127" i="20"/>
  <c r="T127" i="20"/>
  <c r="S127" i="20"/>
  <c r="R127" i="20"/>
  <c r="AC126" i="20"/>
  <c r="AB126" i="20"/>
  <c r="AA126" i="20"/>
  <c r="Z126" i="20"/>
  <c r="Y126" i="20"/>
  <c r="X126" i="20"/>
  <c r="W126" i="20"/>
  <c r="V126" i="20"/>
  <c r="U126" i="20"/>
  <c r="T126" i="20"/>
  <c r="S126" i="20"/>
  <c r="R126" i="20"/>
  <c r="AC125" i="20"/>
  <c r="AB125" i="20"/>
  <c r="AA125" i="20"/>
  <c r="Z125" i="20"/>
  <c r="Y125" i="20"/>
  <c r="X125" i="20"/>
  <c r="W125" i="20"/>
  <c r="V125" i="20"/>
  <c r="U125" i="20"/>
  <c r="T125" i="20"/>
  <c r="S125" i="20"/>
  <c r="R125" i="20"/>
  <c r="AC124" i="20"/>
  <c r="AB124" i="20"/>
  <c r="AA124" i="20"/>
  <c r="Z124" i="20"/>
  <c r="Y124" i="20"/>
  <c r="X124" i="20"/>
  <c r="W124" i="20"/>
  <c r="V124" i="20"/>
  <c r="Q124" i="20" s="1"/>
  <c r="U124" i="20"/>
  <c r="T124" i="20"/>
  <c r="S124" i="20"/>
  <c r="R124" i="20"/>
  <c r="AC123" i="20"/>
  <c r="AB123" i="20"/>
  <c r="AA123" i="20"/>
  <c r="Z123" i="20"/>
  <c r="Y123" i="20"/>
  <c r="X123" i="20"/>
  <c r="W123" i="20"/>
  <c r="V123" i="20"/>
  <c r="U123" i="20"/>
  <c r="T123" i="20"/>
  <c r="S123" i="20"/>
  <c r="R123" i="20"/>
  <c r="AC122" i="20"/>
  <c r="AB122" i="20"/>
  <c r="AA122" i="20"/>
  <c r="Z122" i="20"/>
  <c r="Y122" i="20"/>
  <c r="X122" i="20"/>
  <c r="W122" i="20"/>
  <c r="V122" i="20"/>
  <c r="U122" i="20"/>
  <c r="T122" i="20"/>
  <c r="S122" i="20"/>
  <c r="R122" i="20"/>
  <c r="AC121" i="20"/>
  <c r="AB121" i="20"/>
  <c r="AA121" i="20"/>
  <c r="Z121" i="20"/>
  <c r="Y121" i="20"/>
  <c r="X121" i="20"/>
  <c r="W121" i="20"/>
  <c r="V121" i="20"/>
  <c r="U121" i="20"/>
  <c r="T121" i="20"/>
  <c r="S121" i="20"/>
  <c r="R121" i="20"/>
  <c r="AC120" i="20"/>
  <c r="AB120" i="20"/>
  <c r="AA120" i="20"/>
  <c r="Z120" i="20"/>
  <c r="Y120" i="20"/>
  <c r="X120" i="20"/>
  <c r="W120" i="20"/>
  <c r="V120" i="20"/>
  <c r="U120" i="20"/>
  <c r="T120" i="20"/>
  <c r="S120" i="20"/>
  <c r="R120" i="20"/>
  <c r="AC119" i="20"/>
  <c r="AB119" i="20"/>
  <c r="AA119" i="20"/>
  <c r="Z119" i="20"/>
  <c r="Y119" i="20"/>
  <c r="X119" i="20"/>
  <c r="W119" i="20"/>
  <c r="V119" i="20"/>
  <c r="U119" i="20"/>
  <c r="T119" i="20"/>
  <c r="S119" i="20"/>
  <c r="R119" i="20"/>
  <c r="AC118" i="20"/>
  <c r="AB118" i="20"/>
  <c r="AA118" i="20"/>
  <c r="Z118" i="20"/>
  <c r="Y118" i="20"/>
  <c r="X118" i="20"/>
  <c r="W118" i="20"/>
  <c r="V118" i="20"/>
  <c r="U118" i="20"/>
  <c r="T118" i="20"/>
  <c r="S118" i="20"/>
  <c r="R118" i="20"/>
  <c r="AC117" i="20"/>
  <c r="AB117" i="20"/>
  <c r="AA117" i="20"/>
  <c r="Z117" i="20"/>
  <c r="Y117" i="20"/>
  <c r="X117" i="20"/>
  <c r="W117" i="20"/>
  <c r="V117" i="20"/>
  <c r="U117" i="20"/>
  <c r="Q117" i="20" s="1"/>
  <c r="T117" i="20"/>
  <c r="S117" i="20"/>
  <c r="R117" i="20"/>
  <c r="AC116" i="20"/>
  <c r="AB116" i="20"/>
  <c r="AA116" i="20"/>
  <c r="Z116" i="20"/>
  <c r="Y116" i="20"/>
  <c r="X116" i="20"/>
  <c r="W116" i="20"/>
  <c r="V116" i="20"/>
  <c r="U116" i="20"/>
  <c r="Q116" i="20" s="1"/>
  <c r="T116" i="20"/>
  <c r="S116" i="20"/>
  <c r="R116" i="20"/>
  <c r="AC115" i="20"/>
  <c r="AB115" i="20"/>
  <c r="AA115" i="20"/>
  <c r="Z115" i="20"/>
  <c r="Y115" i="20"/>
  <c r="X115" i="20"/>
  <c r="W115" i="20"/>
  <c r="V115" i="20"/>
  <c r="U115" i="20"/>
  <c r="Q115" i="20" s="1"/>
  <c r="T115" i="20"/>
  <c r="S115" i="20"/>
  <c r="R115" i="20"/>
  <c r="AC114" i="20"/>
  <c r="AB114" i="20"/>
  <c r="AA114" i="20"/>
  <c r="Z114" i="20"/>
  <c r="Y114" i="20"/>
  <c r="X114" i="20"/>
  <c r="W114" i="20"/>
  <c r="V114" i="20"/>
  <c r="U114" i="20"/>
  <c r="Q114" i="20" s="1"/>
  <c r="T114" i="20"/>
  <c r="S114" i="20"/>
  <c r="R114" i="20"/>
  <c r="AC113" i="20"/>
  <c r="AB113" i="20"/>
  <c r="AA113" i="20"/>
  <c r="Z113" i="20"/>
  <c r="Y113" i="20"/>
  <c r="X113" i="20"/>
  <c r="W113" i="20"/>
  <c r="V113" i="20"/>
  <c r="U113" i="20"/>
  <c r="T113" i="20"/>
  <c r="S113" i="20"/>
  <c r="R113" i="20"/>
  <c r="AC112" i="20"/>
  <c r="AB112" i="20"/>
  <c r="AA112" i="20"/>
  <c r="Z112" i="20"/>
  <c r="Y112" i="20"/>
  <c r="X112" i="20"/>
  <c r="W112" i="20"/>
  <c r="V112" i="20"/>
  <c r="U112" i="20"/>
  <c r="Q112" i="20" s="1"/>
  <c r="T112" i="20"/>
  <c r="S112" i="20"/>
  <c r="R112" i="20"/>
  <c r="AC111" i="20"/>
  <c r="AB111" i="20"/>
  <c r="AA111" i="20"/>
  <c r="Z111" i="20"/>
  <c r="Y111" i="20"/>
  <c r="X111" i="20"/>
  <c r="W111" i="20"/>
  <c r="V111" i="20"/>
  <c r="U111" i="20"/>
  <c r="Q111" i="20" s="1"/>
  <c r="T111" i="20"/>
  <c r="S111" i="20"/>
  <c r="R111" i="20"/>
  <c r="AC110" i="20"/>
  <c r="AB110" i="20"/>
  <c r="AA110" i="20"/>
  <c r="Z110" i="20"/>
  <c r="Y110" i="20"/>
  <c r="X110" i="20"/>
  <c r="W110" i="20"/>
  <c r="V110" i="20"/>
  <c r="Q110" i="20"/>
  <c r="U110" i="20"/>
  <c r="T110" i="20"/>
  <c r="S110" i="20"/>
  <c r="R110" i="20"/>
  <c r="AC109" i="20"/>
  <c r="AB109" i="20"/>
  <c r="AA109" i="20"/>
  <c r="Z109" i="20"/>
  <c r="Y109" i="20"/>
  <c r="X109" i="20"/>
  <c r="W109" i="20"/>
  <c r="V109" i="20"/>
  <c r="U109" i="20"/>
  <c r="T109" i="20"/>
  <c r="S109" i="20"/>
  <c r="R109" i="20"/>
  <c r="AC108" i="20"/>
  <c r="AB108" i="20"/>
  <c r="AA108" i="20"/>
  <c r="Z108" i="20"/>
  <c r="Y108" i="20"/>
  <c r="X108" i="20"/>
  <c r="W108" i="20"/>
  <c r="V108" i="20"/>
  <c r="U108" i="20"/>
  <c r="T108" i="20"/>
  <c r="S108" i="20"/>
  <c r="R108" i="20"/>
  <c r="AC107" i="20"/>
  <c r="AB107" i="20"/>
  <c r="AA107" i="20"/>
  <c r="Z107" i="20"/>
  <c r="Y107" i="20"/>
  <c r="X107" i="20"/>
  <c r="W107" i="20"/>
  <c r="V107" i="20"/>
  <c r="U107" i="20"/>
  <c r="T107" i="20"/>
  <c r="S107" i="20"/>
  <c r="R107" i="20"/>
  <c r="AC106" i="20"/>
  <c r="AB106" i="20"/>
  <c r="AA106" i="20"/>
  <c r="Z106" i="20"/>
  <c r="Y106" i="20"/>
  <c r="X106" i="20"/>
  <c r="W106" i="20"/>
  <c r="V106" i="20"/>
  <c r="U106" i="20"/>
  <c r="T106" i="20"/>
  <c r="S106" i="20"/>
  <c r="R106" i="20"/>
  <c r="AC105" i="20"/>
  <c r="AB105" i="20"/>
  <c r="AA105" i="20"/>
  <c r="Z105" i="20"/>
  <c r="Y105" i="20"/>
  <c r="X105" i="20"/>
  <c r="W105" i="20"/>
  <c r="V105" i="20"/>
  <c r="U105" i="20"/>
  <c r="T105" i="20"/>
  <c r="S105" i="20"/>
  <c r="R105" i="20"/>
  <c r="AC104" i="20"/>
  <c r="AB104" i="20"/>
  <c r="AA104" i="20"/>
  <c r="Z104" i="20"/>
  <c r="Y104" i="20"/>
  <c r="X104" i="20"/>
  <c r="W104" i="20"/>
  <c r="V104" i="20"/>
  <c r="U104" i="20"/>
  <c r="Q104" i="20" s="1"/>
  <c r="T104" i="20"/>
  <c r="S104" i="20"/>
  <c r="R104" i="20"/>
  <c r="AC103" i="20"/>
  <c r="AB103" i="20"/>
  <c r="AA103" i="20"/>
  <c r="Z103" i="20"/>
  <c r="Y103" i="20"/>
  <c r="X103" i="20"/>
  <c r="W103" i="20"/>
  <c r="V103" i="20"/>
  <c r="U103" i="20"/>
  <c r="Q103" i="20" s="1"/>
  <c r="T103" i="20"/>
  <c r="S103" i="20"/>
  <c r="R103" i="20"/>
  <c r="AC102" i="20"/>
  <c r="AB102" i="20"/>
  <c r="AA102" i="20"/>
  <c r="Z102" i="20"/>
  <c r="Y102" i="20"/>
  <c r="X102" i="20"/>
  <c r="W102" i="20"/>
  <c r="V102" i="20"/>
  <c r="U102" i="20"/>
  <c r="Q102" i="20" s="1"/>
  <c r="T102" i="20"/>
  <c r="S102" i="20"/>
  <c r="R102" i="20"/>
  <c r="AC101" i="20"/>
  <c r="AB101" i="20"/>
  <c r="AA101" i="20"/>
  <c r="Z101" i="20"/>
  <c r="Y101" i="20"/>
  <c r="X101" i="20"/>
  <c r="W101" i="20"/>
  <c r="V101" i="20"/>
  <c r="U101" i="20"/>
  <c r="Q101" i="20" s="1"/>
  <c r="T101" i="20"/>
  <c r="S101" i="20"/>
  <c r="R101" i="20"/>
  <c r="AC100" i="20"/>
  <c r="AB100" i="20"/>
  <c r="AA100" i="20"/>
  <c r="Z100" i="20"/>
  <c r="Y100" i="20"/>
  <c r="X100" i="20"/>
  <c r="W100" i="20"/>
  <c r="V100" i="20"/>
  <c r="U100" i="20"/>
  <c r="T100" i="20"/>
  <c r="S100" i="20"/>
  <c r="R100" i="20"/>
  <c r="AC99" i="20"/>
  <c r="AB99" i="20"/>
  <c r="AA99" i="20"/>
  <c r="Z99" i="20"/>
  <c r="Y99" i="20"/>
  <c r="X99" i="20"/>
  <c r="W99" i="20"/>
  <c r="V99" i="20"/>
  <c r="U99" i="20"/>
  <c r="Q99" i="20" s="1"/>
  <c r="T99" i="20"/>
  <c r="S99" i="20"/>
  <c r="R99" i="20"/>
  <c r="AC98" i="20"/>
  <c r="AB98" i="20"/>
  <c r="AA98" i="20"/>
  <c r="Z98" i="20"/>
  <c r="Y98" i="20"/>
  <c r="X98" i="20"/>
  <c r="W98" i="20"/>
  <c r="V98" i="20"/>
  <c r="U98" i="20"/>
  <c r="Q98" i="20" s="1"/>
  <c r="T98" i="20"/>
  <c r="S98" i="20"/>
  <c r="R98" i="20"/>
  <c r="AC97" i="20"/>
  <c r="AB97" i="20"/>
  <c r="AA97" i="20"/>
  <c r="Z97" i="20"/>
  <c r="Y97" i="20"/>
  <c r="X97" i="20"/>
  <c r="W97" i="20"/>
  <c r="V97" i="20"/>
  <c r="U97" i="20"/>
  <c r="Q97" i="20" s="1"/>
  <c r="T97" i="20"/>
  <c r="S97" i="20"/>
  <c r="R97" i="20"/>
  <c r="AC96" i="20"/>
  <c r="AB96" i="20"/>
  <c r="AA96" i="20"/>
  <c r="Z96" i="20"/>
  <c r="Y96" i="20"/>
  <c r="X96" i="20"/>
  <c r="W96" i="20"/>
  <c r="V96" i="20"/>
  <c r="Q96" i="20"/>
  <c r="U96" i="20"/>
  <c r="T96" i="20"/>
  <c r="S96" i="20"/>
  <c r="R96" i="20"/>
  <c r="AC95" i="20"/>
  <c r="AB95" i="20"/>
  <c r="AA95" i="20"/>
  <c r="Z95" i="20"/>
  <c r="Y95" i="20"/>
  <c r="X95" i="20"/>
  <c r="W95" i="20"/>
  <c r="V95" i="20"/>
  <c r="U95" i="20"/>
  <c r="T95" i="20"/>
  <c r="S95" i="20"/>
  <c r="R95" i="20"/>
  <c r="AC94" i="20"/>
  <c r="AB94" i="20"/>
  <c r="AA94" i="20"/>
  <c r="Z94" i="20"/>
  <c r="Y94" i="20"/>
  <c r="X94" i="20"/>
  <c r="W94" i="20"/>
  <c r="V94" i="20"/>
  <c r="U94" i="20"/>
  <c r="T94" i="20"/>
  <c r="S94" i="20"/>
  <c r="R94" i="20"/>
  <c r="AC93" i="20"/>
  <c r="AB93" i="20"/>
  <c r="AA93" i="20"/>
  <c r="Z93" i="20"/>
  <c r="Y93" i="20"/>
  <c r="X93" i="20"/>
  <c r="W93" i="20"/>
  <c r="V93" i="20"/>
  <c r="U93" i="20"/>
  <c r="T93" i="20"/>
  <c r="S93" i="20"/>
  <c r="R93" i="20"/>
  <c r="AC92" i="20"/>
  <c r="AB92" i="20"/>
  <c r="AA92" i="20"/>
  <c r="Z92" i="20"/>
  <c r="Y92" i="20"/>
  <c r="X92" i="20"/>
  <c r="W92" i="20"/>
  <c r="V92" i="20"/>
  <c r="U92" i="20"/>
  <c r="T92" i="20"/>
  <c r="S92" i="20"/>
  <c r="R92" i="20"/>
  <c r="AC91" i="20"/>
  <c r="AB91" i="20"/>
  <c r="AA91" i="20"/>
  <c r="Z91" i="20"/>
  <c r="Y91" i="20"/>
  <c r="X91" i="20"/>
  <c r="W91" i="20"/>
  <c r="V91" i="20"/>
  <c r="U91" i="20"/>
  <c r="T91" i="20"/>
  <c r="S91" i="20"/>
  <c r="R91" i="20"/>
  <c r="AC90" i="20"/>
  <c r="AB90" i="20"/>
  <c r="AA90" i="20"/>
  <c r="Z90" i="20"/>
  <c r="Y90" i="20"/>
  <c r="X90" i="20"/>
  <c r="W90" i="20"/>
  <c r="V90" i="20"/>
  <c r="U90" i="20"/>
  <c r="T90" i="20"/>
  <c r="S90" i="20"/>
  <c r="R90" i="20"/>
  <c r="AC89" i="20"/>
  <c r="AB89" i="20"/>
  <c r="AA89" i="20"/>
  <c r="Z89" i="20"/>
  <c r="Y89" i="20"/>
  <c r="X89" i="20"/>
  <c r="W89" i="20"/>
  <c r="V89" i="20"/>
  <c r="U89" i="20"/>
  <c r="T89" i="20"/>
  <c r="S89" i="20"/>
  <c r="R89" i="20"/>
  <c r="AC88" i="20"/>
  <c r="AB88" i="20"/>
  <c r="AA88" i="20"/>
  <c r="Z88" i="20"/>
  <c r="Y88" i="20"/>
  <c r="X88" i="20"/>
  <c r="W88" i="20"/>
  <c r="V88" i="20"/>
  <c r="U88" i="20"/>
  <c r="T88" i="20"/>
  <c r="S88" i="20"/>
  <c r="R88" i="20"/>
  <c r="AC87" i="20"/>
  <c r="AB87" i="20"/>
  <c r="AA87" i="20"/>
  <c r="Z87" i="20"/>
  <c r="Y87" i="20"/>
  <c r="X87" i="20"/>
  <c r="W87" i="20"/>
  <c r="V87" i="20"/>
  <c r="U87" i="20"/>
  <c r="T87" i="20"/>
  <c r="S87" i="20"/>
  <c r="R87" i="20"/>
  <c r="AC86" i="20"/>
  <c r="AB86" i="20"/>
  <c r="AA86" i="20"/>
  <c r="Z86" i="20"/>
  <c r="Y86" i="20"/>
  <c r="X86" i="20"/>
  <c r="W86" i="20"/>
  <c r="V86" i="20"/>
  <c r="U86" i="20"/>
  <c r="T86" i="20"/>
  <c r="S86" i="20"/>
  <c r="R86" i="20"/>
  <c r="AC85" i="20"/>
  <c r="AB85" i="20"/>
  <c r="AA85" i="20"/>
  <c r="Z85" i="20"/>
  <c r="Y85" i="20"/>
  <c r="X85" i="20"/>
  <c r="W85" i="20"/>
  <c r="V85" i="20"/>
  <c r="U85" i="20"/>
  <c r="T85" i="20"/>
  <c r="S85" i="20"/>
  <c r="R85" i="20"/>
  <c r="AC84" i="20"/>
  <c r="AB84" i="20"/>
  <c r="AA84" i="20"/>
  <c r="Z84" i="20"/>
  <c r="Y84" i="20"/>
  <c r="X84" i="20"/>
  <c r="W84" i="20"/>
  <c r="V84" i="20"/>
  <c r="U84" i="20"/>
  <c r="Q84" i="20" s="1"/>
  <c r="T84" i="20"/>
  <c r="S84" i="20"/>
  <c r="R84" i="20"/>
  <c r="AC83" i="20"/>
  <c r="AB83" i="20"/>
  <c r="AA83" i="20"/>
  <c r="Z83" i="20"/>
  <c r="Y83" i="20"/>
  <c r="X83" i="20"/>
  <c r="W83" i="20"/>
  <c r="V83" i="20"/>
  <c r="U83" i="20"/>
  <c r="T83" i="20"/>
  <c r="S83" i="20"/>
  <c r="R83" i="20"/>
  <c r="AC82" i="20"/>
  <c r="AB82" i="20"/>
  <c r="AA82" i="20"/>
  <c r="Z82" i="20"/>
  <c r="Y82" i="20"/>
  <c r="X82" i="20"/>
  <c r="W82" i="20"/>
  <c r="V82" i="20"/>
  <c r="U82" i="20"/>
  <c r="T82" i="20"/>
  <c r="S82" i="20"/>
  <c r="R82" i="20"/>
  <c r="AC81" i="20"/>
  <c r="AB81" i="20"/>
  <c r="AA81" i="20"/>
  <c r="Z81" i="20"/>
  <c r="Y81" i="20"/>
  <c r="X81" i="20"/>
  <c r="W81" i="20"/>
  <c r="V81" i="20"/>
  <c r="U81" i="20"/>
  <c r="T81" i="20"/>
  <c r="S81" i="20"/>
  <c r="R81" i="20"/>
  <c r="AC80" i="20"/>
  <c r="AB80" i="20"/>
  <c r="AA80" i="20"/>
  <c r="Z80" i="20"/>
  <c r="Y80" i="20"/>
  <c r="X80" i="20"/>
  <c r="W80" i="20"/>
  <c r="V80" i="20"/>
  <c r="U80" i="20"/>
  <c r="Q80" i="20" s="1"/>
  <c r="T80" i="20"/>
  <c r="S80" i="20"/>
  <c r="R80" i="20"/>
  <c r="AC79" i="20"/>
  <c r="AB79" i="20"/>
  <c r="AA79" i="20"/>
  <c r="Z79" i="20"/>
  <c r="Y79" i="20"/>
  <c r="X79" i="20"/>
  <c r="W79" i="20"/>
  <c r="V79" i="20"/>
  <c r="U79" i="20"/>
  <c r="T79" i="20"/>
  <c r="S79" i="20"/>
  <c r="R79" i="20"/>
  <c r="AC78" i="20"/>
  <c r="AB78" i="20"/>
  <c r="AA78" i="20"/>
  <c r="Z78" i="20"/>
  <c r="Y78" i="20"/>
  <c r="X78" i="20"/>
  <c r="W78" i="20"/>
  <c r="V78" i="20"/>
  <c r="U78" i="20"/>
  <c r="T78" i="20"/>
  <c r="S78" i="20"/>
  <c r="R78" i="20"/>
  <c r="AC77" i="20"/>
  <c r="AB77" i="20"/>
  <c r="AA77" i="20"/>
  <c r="Z77" i="20"/>
  <c r="Y77" i="20"/>
  <c r="X77" i="20"/>
  <c r="W77" i="20"/>
  <c r="V77" i="20"/>
  <c r="U77" i="20"/>
  <c r="Q77" i="20" s="1"/>
  <c r="T77" i="20"/>
  <c r="S77" i="20"/>
  <c r="R77" i="20"/>
  <c r="AC76" i="20"/>
  <c r="AB76" i="20"/>
  <c r="AA76" i="20"/>
  <c r="Z76" i="20"/>
  <c r="Y76" i="20"/>
  <c r="X76" i="20"/>
  <c r="W76" i="20"/>
  <c r="V76" i="20"/>
  <c r="U76" i="20"/>
  <c r="T76" i="20"/>
  <c r="S76" i="20"/>
  <c r="R76" i="20"/>
  <c r="AC75" i="20"/>
  <c r="AB75" i="20"/>
  <c r="AA75" i="20"/>
  <c r="Z75" i="20"/>
  <c r="Y75" i="20"/>
  <c r="X75" i="20"/>
  <c r="W75" i="20"/>
  <c r="V75" i="20"/>
  <c r="U75" i="20"/>
  <c r="T75" i="20"/>
  <c r="S75" i="20"/>
  <c r="R75" i="20"/>
  <c r="AC74" i="20"/>
  <c r="AB74" i="20"/>
  <c r="AA74" i="20"/>
  <c r="Z74" i="20"/>
  <c r="Y74" i="20"/>
  <c r="X74" i="20"/>
  <c r="W74" i="20"/>
  <c r="V74" i="20"/>
  <c r="U74" i="20"/>
  <c r="T74" i="20"/>
  <c r="S74" i="20"/>
  <c r="R74" i="20"/>
  <c r="AC73" i="20"/>
  <c r="AB73" i="20"/>
  <c r="AA73" i="20"/>
  <c r="Z73" i="20"/>
  <c r="Y73" i="20"/>
  <c r="X73" i="20"/>
  <c r="W73" i="20"/>
  <c r="V73" i="20"/>
  <c r="U73" i="20"/>
  <c r="T73" i="20"/>
  <c r="S73" i="20"/>
  <c r="R73" i="20"/>
  <c r="AC72" i="20"/>
  <c r="AB72" i="20"/>
  <c r="AA72" i="20"/>
  <c r="Z72" i="20"/>
  <c r="Y72" i="20"/>
  <c r="X72" i="20"/>
  <c r="W72" i="20"/>
  <c r="V72" i="20"/>
  <c r="U72" i="20"/>
  <c r="Q72" i="20" s="1"/>
  <c r="T72" i="20"/>
  <c r="S72" i="20"/>
  <c r="R72" i="20"/>
  <c r="AC71" i="20"/>
  <c r="AB71" i="20"/>
  <c r="AA71" i="20"/>
  <c r="Z71" i="20"/>
  <c r="Y71" i="20"/>
  <c r="X71" i="20"/>
  <c r="W71" i="20"/>
  <c r="V71" i="20"/>
  <c r="U71" i="20"/>
  <c r="T71" i="20"/>
  <c r="S71" i="20"/>
  <c r="R71" i="20"/>
  <c r="AC70" i="20"/>
  <c r="AB70" i="20"/>
  <c r="AA70" i="20"/>
  <c r="Z70" i="20"/>
  <c r="Y70" i="20"/>
  <c r="X70" i="20"/>
  <c r="W70" i="20"/>
  <c r="V70" i="20"/>
  <c r="U70" i="20"/>
  <c r="T70" i="20"/>
  <c r="S70" i="20"/>
  <c r="R70" i="20"/>
  <c r="AC69" i="20"/>
  <c r="AB69" i="20"/>
  <c r="AA69" i="20"/>
  <c r="Z69" i="20"/>
  <c r="Y69" i="20"/>
  <c r="X69" i="20"/>
  <c r="W69" i="20"/>
  <c r="V69" i="20"/>
  <c r="U69" i="20"/>
  <c r="Q69" i="20" s="1"/>
  <c r="T69" i="20"/>
  <c r="S69" i="20"/>
  <c r="R69" i="20"/>
  <c r="AC68" i="20"/>
  <c r="AB68" i="20"/>
  <c r="AA68" i="20"/>
  <c r="Z68" i="20"/>
  <c r="Y68" i="20"/>
  <c r="X68" i="20"/>
  <c r="W68" i="20"/>
  <c r="V68" i="20"/>
  <c r="U68" i="20"/>
  <c r="Q68" i="20" s="1"/>
  <c r="T68" i="20"/>
  <c r="S68" i="20"/>
  <c r="R68" i="20"/>
  <c r="AC67" i="20"/>
  <c r="AB67" i="20"/>
  <c r="AA67" i="20"/>
  <c r="Z67" i="20"/>
  <c r="Y67" i="20"/>
  <c r="X67" i="20"/>
  <c r="W67" i="20"/>
  <c r="V67" i="20"/>
  <c r="U67" i="20"/>
  <c r="T67" i="20"/>
  <c r="S67" i="20"/>
  <c r="R67" i="20"/>
  <c r="AC66" i="20"/>
  <c r="AB66" i="20"/>
  <c r="AA66" i="20"/>
  <c r="Z66" i="20"/>
  <c r="Y66" i="20"/>
  <c r="X66" i="20"/>
  <c r="W66" i="20"/>
  <c r="V66" i="20"/>
  <c r="Q66" i="20"/>
  <c r="U66" i="20"/>
  <c r="T66" i="20"/>
  <c r="S66" i="20"/>
  <c r="R66" i="20"/>
  <c r="AC65" i="20"/>
  <c r="AB65" i="20"/>
  <c r="AA65" i="20"/>
  <c r="Z65" i="20"/>
  <c r="Y65" i="20"/>
  <c r="X65" i="20"/>
  <c r="W65" i="20"/>
  <c r="V65" i="20"/>
  <c r="Q65" i="20" s="1"/>
  <c r="U65" i="20"/>
  <c r="T65" i="20"/>
  <c r="S65" i="20"/>
  <c r="R65" i="20"/>
  <c r="AC64" i="20"/>
  <c r="AB64" i="20"/>
  <c r="AA64" i="20"/>
  <c r="Z64" i="20"/>
  <c r="Y64" i="20"/>
  <c r="X64" i="20"/>
  <c r="W64" i="20"/>
  <c r="V64" i="20"/>
  <c r="Q64" i="20" s="1"/>
  <c r="U64" i="20"/>
  <c r="T64" i="20"/>
  <c r="S64" i="20"/>
  <c r="R64" i="20"/>
  <c r="AC63" i="20"/>
  <c r="AB63" i="20"/>
  <c r="AA63" i="20"/>
  <c r="Z63" i="20"/>
  <c r="Y63" i="20"/>
  <c r="X63" i="20"/>
  <c r="W63" i="20"/>
  <c r="V63" i="20"/>
  <c r="U63" i="20"/>
  <c r="T63" i="20"/>
  <c r="S63" i="20"/>
  <c r="R63" i="20"/>
  <c r="AC62" i="20"/>
  <c r="AB62" i="20"/>
  <c r="AA62" i="20"/>
  <c r="Z62" i="20"/>
  <c r="Y62" i="20"/>
  <c r="X62" i="20"/>
  <c r="W62" i="20"/>
  <c r="V62" i="20"/>
  <c r="U62" i="20"/>
  <c r="Q62" i="20" s="1"/>
  <c r="T62" i="20"/>
  <c r="S62" i="20"/>
  <c r="R62" i="20"/>
  <c r="AC61" i="20"/>
  <c r="AB61" i="20"/>
  <c r="AA61" i="20"/>
  <c r="Z61" i="20"/>
  <c r="Y61" i="20"/>
  <c r="X61" i="20"/>
  <c r="W61" i="20"/>
  <c r="V61" i="20"/>
  <c r="U61" i="20"/>
  <c r="T61" i="20"/>
  <c r="S61" i="20"/>
  <c r="R61" i="20"/>
  <c r="AC60" i="20"/>
  <c r="AB60" i="20"/>
  <c r="AA60" i="20"/>
  <c r="Z60" i="20"/>
  <c r="Y60" i="20"/>
  <c r="X60" i="20"/>
  <c r="W60" i="20"/>
  <c r="V60" i="20"/>
  <c r="U60" i="20"/>
  <c r="T60" i="20"/>
  <c r="S60" i="20"/>
  <c r="R60" i="20"/>
  <c r="AC59" i="20"/>
  <c r="AB59" i="20"/>
  <c r="AA59" i="20"/>
  <c r="Z59" i="20"/>
  <c r="Y59" i="20"/>
  <c r="X59" i="20"/>
  <c r="W59" i="20"/>
  <c r="V59" i="20"/>
  <c r="U59" i="20"/>
  <c r="T59" i="20"/>
  <c r="S59" i="20"/>
  <c r="R59" i="20"/>
  <c r="AC58" i="20"/>
  <c r="AB58" i="20"/>
  <c r="AA58" i="20"/>
  <c r="Z58" i="20"/>
  <c r="Y58" i="20"/>
  <c r="X58" i="20"/>
  <c r="W58" i="20"/>
  <c r="V58" i="20"/>
  <c r="U58" i="20"/>
  <c r="T58" i="20"/>
  <c r="S58" i="20"/>
  <c r="R58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AC56" i="20"/>
  <c r="AB56" i="20"/>
  <c r="AA56" i="20"/>
  <c r="Z56" i="20"/>
  <c r="Y56" i="20"/>
  <c r="X56" i="20"/>
  <c r="W56" i="20"/>
  <c r="V56" i="20"/>
  <c r="U56" i="20"/>
  <c r="T56" i="20"/>
  <c r="S56" i="20"/>
  <c r="R56" i="20"/>
  <c r="AC55" i="20"/>
  <c r="AB55" i="20"/>
  <c r="AA55" i="20"/>
  <c r="Z55" i="20"/>
  <c r="Y55" i="20"/>
  <c r="X55" i="20"/>
  <c r="W55" i="20"/>
  <c r="V55" i="20"/>
  <c r="U55" i="20"/>
  <c r="T55" i="20"/>
  <c r="S55" i="20"/>
  <c r="R55" i="20"/>
  <c r="AC54" i="20"/>
  <c r="AB54" i="20"/>
  <c r="AA54" i="20"/>
  <c r="Z54" i="20"/>
  <c r="Y54" i="20"/>
  <c r="X54" i="20"/>
  <c r="W54" i="20"/>
  <c r="V54" i="20"/>
  <c r="Q54" i="20"/>
  <c r="U54" i="20"/>
  <c r="T54" i="20"/>
  <c r="S54" i="20"/>
  <c r="R54" i="20"/>
  <c r="AC53" i="20"/>
  <c r="AB53" i="20"/>
  <c r="AA53" i="20"/>
  <c r="Z53" i="20"/>
  <c r="Y53" i="20"/>
  <c r="X53" i="20"/>
  <c r="W53" i="20"/>
  <c r="V53" i="20"/>
  <c r="Q53" i="20" s="1"/>
  <c r="U53" i="20"/>
  <c r="T53" i="20"/>
  <c r="S53" i="20"/>
  <c r="R53" i="20"/>
  <c r="AC52" i="20"/>
  <c r="AB52" i="20"/>
  <c r="AA52" i="20"/>
  <c r="Z52" i="20"/>
  <c r="Y52" i="20"/>
  <c r="X52" i="20"/>
  <c r="W52" i="20"/>
  <c r="V52" i="20"/>
  <c r="Q52" i="20" s="1"/>
  <c r="U52" i="20"/>
  <c r="T52" i="20"/>
  <c r="S52" i="20"/>
  <c r="R52" i="20"/>
  <c r="AC51" i="20"/>
  <c r="AB51" i="20"/>
  <c r="AA51" i="20"/>
  <c r="Z51" i="20"/>
  <c r="Y51" i="20"/>
  <c r="X51" i="20"/>
  <c r="W51" i="20"/>
  <c r="V51" i="20"/>
  <c r="U51" i="20"/>
  <c r="T51" i="20"/>
  <c r="S51" i="20"/>
  <c r="R51" i="20"/>
  <c r="AC50" i="20"/>
  <c r="AB50" i="20"/>
  <c r="AA50" i="20"/>
  <c r="Z50" i="20"/>
  <c r="Y50" i="20"/>
  <c r="X50" i="20"/>
  <c r="W50" i="20"/>
  <c r="V50" i="20"/>
  <c r="U50" i="20"/>
  <c r="Q50" i="20" s="1"/>
  <c r="T50" i="20"/>
  <c r="S50" i="20"/>
  <c r="R50" i="20"/>
  <c r="AC49" i="20"/>
  <c r="AB49" i="20"/>
  <c r="AA49" i="20"/>
  <c r="Z49" i="20"/>
  <c r="Y49" i="20"/>
  <c r="X49" i="20"/>
  <c r="W49" i="20"/>
  <c r="V49" i="20"/>
  <c r="U49" i="20"/>
  <c r="T49" i="20"/>
  <c r="S49" i="20"/>
  <c r="R49" i="20"/>
  <c r="AC48" i="20"/>
  <c r="AB48" i="20"/>
  <c r="AA48" i="20"/>
  <c r="Z48" i="20"/>
  <c r="Y48" i="20"/>
  <c r="X48" i="20"/>
  <c r="W48" i="20"/>
  <c r="V48" i="20"/>
  <c r="U48" i="20"/>
  <c r="T48" i="20"/>
  <c r="S48" i="20"/>
  <c r="R48" i="20"/>
  <c r="AC47" i="20"/>
  <c r="AB47" i="20"/>
  <c r="AA47" i="20"/>
  <c r="Z47" i="20"/>
  <c r="Y47" i="20"/>
  <c r="X47" i="20"/>
  <c r="W47" i="20"/>
  <c r="V47" i="20"/>
  <c r="U47" i="20"/>
  <c r="T47" i="20"/>
  <c r="S47" i="20"/>
  <c r="R47" i="20"/>
  <c r="AC46" i="20"/>
  <c r="AB46" i="20"/>
  <c r="AA46" i="20"/>
  <c r="Z46" i="20"/>
  <c r="Y46" i="20"/>
  <c r="X46" i="20"/>
  <c r="W46" i="20"/>
  <c r="V46" i="20"/>
  <c r="U46" i="20"/>
  <c r="T46" i="20"/>
  <c r="S46" i="20"/>
  <c r="R46" i="20"/>
  <c r="AC45" i="20"/>
  <c r="AB45" i="20"/>
  <c r="AA45" i="20"/>
  <c r="Z45" i="20"/>
  <c r="Y45" i="20"/>
  <c r="X45" i="20"/>
  <c r="W45" i="20"/>
  <c r="V45" i="20"/>
  <c r="U45" i="20"/>
  <c r="T45" i="20"/>
  <c r="S45" i="20"/>
  <c r="R45" i="20"/>
  <c r="AC44" i="20"/>
  <c r="AB44" i="20"/>
  <c r="AA44" i="20"/>
  <c r="Z44" i="20"/>
  <c r="Y44" i="20"/>
  <c r="X44" i="20"/>
  <c r="W44" i="20"/>
  <c r="V44" i="20"/>
  <c r="U44" i="20"/>
  <c r="T44" i="20"/>
  <c r="S44" i="20"/>
  <c r="R44" i="20"/>
  <c r="AC43" i="20"/>
  <c r="AB43" i="20"/>
  <c r="AA43" i="20"/>
  <c r="Z43" i="20"/>
  <c r="Y43" i="20"/>
  <c r="X43" i="20"/>
  <c r="W43" i="20"/>
  <c r="V43" i="20"/>
  <c r="U43" i="20"/>
  <c r="T43" i="20"/>
  <c r="S43" i="20"/>
  <c r="R43" i="20"/>
  <c r="AC42" i="20"/>
  <c r="AB42" i="20"/>
  <c r="AA42" i="20"/>
  <c r="Z42" i="20"/>
  <c r="Y42" i="20"/>
  <c r="X42" i="20"/>
  <c r="W42" i="20"/>
  <c r="V42" i="20"/>
  <c r="U42" i="20"/>
  <c r="Q42" i="20" s="1"/>
  <c r="T42" i="20"/>
  <c r="S42" i="20"/>
  <c r="R42" i="20"/>
  <c r="AC41" i="20"/>
  <c r="AB41" i="20"/>
  <c r="AA41" i="20"/>
  <c r="Z41" i="20"/>
  <c r="Y41" i="20"/>
  <c r="X41" i="20"/>
  <c r="W41" i="20"/>
  <c r="V41" i="20"/>
  <c r="U41" i="20"/>
  <c r="T41" i="20"/>
  <c r="S41" i="20"/>
  <c r="R41" i="20"/>
  <c r="AC40" i="20"/>
  <c r="AB40" i="20"/>
  <c r="AA40" i="20"/>
  <c r="Z40" i="20"/>
  <c r="Y40" i="20"/>
  <c r="X40" i="20"/>
  <c r="W40" i="20"/>
  <c r="V40" i="20"/>
  <c r="U40" i="20"/>
  <c r="T40" i="20"/>
  <c r="S40" i="20"/>
  <c r="R40" i="20"/>
  <c r="Q40" i="20"/>
  <c r="AC39" i="20"/>
  <c r="AB39" i="20"/>
  <c r="AA39" i="20"/>
  <c r="Z39" i="20"/>
  <c r="Y39" i="20"/>
  <c r="X39" i="20"/>
  <c r="W39" i="20"/>
  <c r="V39" i="20"/>
  <c r="U39" i="20"/>
  <c r="T39" i="20"/>
  <c r="S39" i="20"/>
  <c r="R39" i="20"/>
  <c r="AC38" i="20"/>
  <c r="AB38" i="20"/>
  <c r="AA38" i="20"/>
  <c r="Z38" i="20"/>
  <c r="Y38" i="20"/>
  <c r="X38" i="20"/>
  <c r="W38" i="20"/>
  <c r="V38" i="20"/>
  <c r="Q38" i="20" s="1"/>
  <c r="U38" i="20"/>
  <c r="T38" i="20"/>
  <c r="S38" i="20"/>
  <c r="R38" i="20"/>
  <c r="AC37" i="20"/>
  <c r="AB37" i="20"/>
  <c r="AA37" i="20"/>
  <c r="Z37" i="20"/>
  <c r="Y37" i="20"/>
  <c r="X37" i="20"/>
  <c r="W37" i="20"/>
  <c r="V37" i="20"/>
  <c r="U37" i="20"/>
  <c r="T37" i="20"/>
  <c r="S37" i="20"/>
  <c r="R37" i="20"/>
  <c r="AC36" i="20"/>
  <c r="AB36" i="20"/>
  <c r="AA36" i="20"/>
  <c r="Z36" i="20"/>
  <c r="Y36" i="20"/>
  <c r="X36" i="20"/>
  <c r="W36" i="20"/>
  <c r="V36" i="20"/>
  <c r="Q36" i="20" s="1"/>
  <c r="U36" i="20"/>
  <c r="T36" i="20"/>
  <c r="S36" i="20"/>
  <c r="R36" i="20"/>
  <c r="AC35" i="20"/>
  <c r="AB35" i="20"/>
  <c r="AA35" i="20"/>
  <c r="Z35" i="20"/>
  <c r="Y35" i="20"/>
  <c r="X35" i="20"/>
  <c r="W35" i="20"/>
  <c r="V35" i="20"/>
  <c r="U35" i="20"/>
  <c r="T35" i="20"/>
  <c r="S35" i="20"/>
  <c r="R35" i="20"/>
  <c r="AC34" i="20"/>
  <c r="AB34" i="20"/>
  <c r="AA34" i="20"/>
  <c r="Z34" i="20"/>
  <c r="Y34" i="20"/>
  <c r="X34" i="20"/>
  <c r="W34" i="20"/>
  <c r="V34" i="20"/>
  <c r="U34" i="20"/>
  <c r="T34" i="20"/>
  <c r="S34" i="20"/>
  <c r="R34" i="20"/>
  <c r="AC33" i="20"/>
  <c r="AB33" i="20"/>
  <c r="AA33" i="20"/>
  <c r="Z33" i="20"/>
  <c r="Y33" i="20"/>
  <c r="X33" i="20"/>
  <c r="W33" i="20"/>
  <c r="V33" i="20"/>
  <c r="U33" i="20"/>
  <c r="T33" i="20"/>
  <c r="S33" i="20"/>
  <c r="R33" i="20"/>
  <c r="AC32" i="20"/>
  <c r="AB32" i="20"/>
  <c r="AA32" i="20"/>
  <c r="Z32" i="20"/>
  <c r="Y32" i="20"/>
  <c r="X32" i="20"/>
  <c r="W32" i="20"/>
  <c r="V32" i="20"/>
  <c r="U32" i="20"/>
  <c r="T32" i="20"/>
  <c r="S32" i="20"/>
  <c r="R32" i="20"/>
  <c r="AC31" i="20"/>
  <c r="AB31" i="20"/>
  <c r="AA31" i="20"/>
  <c r="Z31" i="20"/>
  <c r="Y31" i="20"/>
  <c r="X31" i="20"/>
  <c r="W31" i="20"/>
  <c r="V31" i="20"/>
  <c r="U31" i="20"/>
  <c r="T31" i="20"/>
  <c r="S31" i="20"/>
  <c r="R31" i="20"/>
  <c r="AC30" i="20"/>
  <c r="AB30" i="20"/>
  <c r="AA30" i="20"/>
  <c r="Z30" i="20"/>
  <c r="Y30" i="20"/>
  <c r="X30" i="20"/>
  <c r="W30" i="20"/>
  <c r="V30" i="20"/>
  <c r="U30" i="20"/>
  <c r="T30" i="20"/>
  <c r="S30" i="20"/>
  <c r="R30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AC28" i="20"/>
  <c r="AB28" i="20"/>
  <c r="AA28" i="20"/>
  <c r="Z28" i="20"/>
  <c r="Y28" i="20"/>
  <c r="X28" i="20"/>
  <c r="W28" i="20"/>
  <c r="V28" i="20"/>
  <c r="Q28" i="20" s="1"/>
  <c r="U28" i="20"/>
  <c r="T28" i="20"/>
  <c r="S28" i="20"/>
  <c r="R28" i="20"/>
  <c r="AC27" i="20"/>
  <c r="AB27" i="20"/>
  <c r="AA27" i="20"/>
  <c r="Z27" i="20"/>
  <c r="Y27" i="20"/>
  <c r="X27" i="20"/>
  <c r="W27" i="20"/>
  <c r="V27" i="20"/>
  <c r="U27" i="20"/>
  <c r="T27" i="20"/>
  <c r="S27" i="20"/>
  <c r="R27" i="20"/>
  <c r="AC26" i="20"/>
  <c r="AB26" i="20"/>
  <c r="AA26" i="20"/>
  <c r="Z26" i="20"/>
  <c r="Y26" i="20"/>
  <c r="X26" i="20"/>
  <c r="W26" i="20"/>
  <c r="V26" i="20"/>
  <c r="U26" i="20"/>
  <c r="T26" i="20"/>
  <c r="S26" i="20"/>
  <c r="R26" i="20"/>
  <c r="AC25" i="20"/>
  <c r="AB25" i="20"/>
  <c r="AA25" i="20"/>
  <c r="Z25" i="20"/>
  <c r="Y25" i="20"/>
  <c r="X25" i="20"/>
  <c r="W25" i="20"/>
  <c r="V25" i="20"/>
  <c r="U25" i="20"/>
  <c r="T25" i="20"/>
  <c r="S25" i="20"/>
  <c r="R25" i="20"/>
  <c r="AC24" i="20"/>
  <c r="AB24" i="20"/>
  <c r="AA24" i="20"/>
  <c r="Z24" i="20"/>
  <c r="Y24" i="20"/>
  <c r="X24" i="20"/>
  <c r="W24" i="20"/>
  <c r="V24" i="20"/>
  <c r="U24" i="20"/>
  <c r="T24" i="20"/>
  <c r="S24" i="20"/>
  <c r="R24" i="20"/>
  <c r="AC23" i="20"/>
  <c r="AB23" i="20"/>
  <c r="AA23" i="20"/>
  <c r="Z23" i="20"/>
  <c r="Y23" i="20"/>
  <c r="X23" i="20"/>
  <c r="W23" i="20"/>
  <c r="V23" i="20"/>
  <c r="U23" i="20"/>
  <c r="Q23" i="20" s="1"/>
  <c r="T23" i="20"/>
  <c r="S23" i="20"/>
  <c r="R23" i="20"/>
  <c r="AC22" i="20"/>
  <c r="AB22" i="20"/>
  <c r="AA22" i="20"/>
  <c r="Z22" i="20"/>
  <c r="Y22" i="20"/>
  <c r="X22" i="20"/>
  <c r="W22" i="20"/>
  <c r="V22" i="20"/>
  <c r="U22" i="20"/>
  <c r="Q22" i="20" s="1"/>
  <c r="T22" i="20"/>
  <c r="S22" i="20"/>
  <c r="R22" i="20"/>
  <c r="AC21" i="20"/>
  <c r="AB21" i="20"/>
  <c r="AA21" i="20"/>
  <c r="Z21" i="20"/>
  <c r="Y21" i="20"/>
  <c r="X21" i="20"/>
  <c r="W21" i="20"/>
  <c r="V21" i="20"/>
  <c r="Q21" i="20"/>
  <c r="U21" i="20"/>
  <c r="T21" i="20"/>
  <c r="S21" i="20"/>
  <c r="R21" i="20"/>
  <c r="AC20" i="20"/>
  <c r="AB20" i="20"/>
  <c r="AA20" i="20"/>
  <c r="Z20" i="20"/>
  <c r="Y20" i="20"/>
  <c r="X20" i="20"/>
  <c r="W20" i="20"/>
  <c r="V20" i="20"/>
  <c r="U20" i="20"/>
  <c r="T20" i="20"/>
  <c r="S20" i="20"/>
  <c r="R20" i="20"/>
  <c r="AC19" i="20"/>
  <c r="AB19" i="20"/>
  <c r="AA19" i="20"/>
  <c r="Z19" i="20"/>
  <c r="Y19" i="20"/>
  <c r="X19" i="20"/>
  <c r="W19" i="20"/>
  <c r="V19" i="20"/>
  <c r="U19" i="20"/>
  <c r="Q19" i="20"/>
  <c r="T19" i="20"/>
  <c r="S19" i="20"/>
  <c r="R19" i="20"/>
  <c r="AC18" i="20"/>
  <c r="AB18" i="20"/>
  <c r="AA18" i="20"/>
  <c r="Z18" i="20"/>
  <c r="Y18" i="20"/>
  <c r="X18" i="20"/>
  <c r="W18" i="20"/>
  <c r="V18" i="20"/>
  <c r="Q18" i="20"/>
  <c r="U18" i="20"/>
  <c r="T18" i="20"/>
  <c r="S18" i="20"/>
  <c r="R18" i="20"/>
  <c r="AC17" i="20"/>
  <c r="AB17" i="20"/>
  <c r="AA17" i="20"/>
  <c r="Z17" i="20"/>
  <c r="Y17" i="20"/>
  <c r="X17" i="20"/>
  <c r="W17" i="20"/>
  <c r="V17" i="20"/>
  <c r="Q17" i="20" s="1"/>
  <c r="U17" i="20"/>
  <c r="T17" i="20"/>
  <c r="S17" i="20"/>
  <c r="R17" i="20"/>
  <c r="AC16" i="20"/>
  <c r="AB16" i="20"/>
  <c r="AA16" i="20"/>
  <c r="Z16" i="20"/>
  <c r="Y16" i="20"/>
  <c r="X16" i="20"/>
  <c r="W16" i="20"/>
  <c r="V16" i="20"/>
  <c r="Q16" i="20" s="1"/>
  <c r="U16" i="20"/>
  <c r="T16" i="20"/>
  <c r="S16" i="20"/>
  <c r="R16" i="20"/>
  <c r="AC15" i="20"/>
  <c r="AB15" i="20"/>
  <c r="AA15" i="20"/>
  <c r="Z15" i="20"/>
  <c r="Y15" i="20"/>
  <c r="X15" i="20"/>
  <c r="W15" i="20"/>
  <c r="V15" i="20"/>
  <c r="U15" i="20"/>
  <c r="T15" i="20"/>
  <c r="S15" i="20"/>
  <c r="R15" i="20"/>
  <c r="AC14" i="20"/>
  <c r="AB14" i="20"/>
  <c r="AA14" i="20"/>
  <c r="Z14" i="20"/>
  <c r="Y14" i="20"/>
  <c r="X14" i="20"/>
  <c r="W14" i="20"/>
  <c r="V14" i="20"/>
  <c r="U14" i="20"/>
  <c r="T14" i="20"/>
  <c r="S14" i="20"/>
  <c r="R14" i="20"/>
  <c r="AC13" i="20"/>
  <c r="AB13" i="20"/>
  <c r="AA13" i="20"/>
  <c r="Z13" i="20"/>
  <c r="Y13" i="20"/>
  <c r="X13" i="20"/>
  <c r="W13" i="20"/>
  <c r="V13" i="20"/>
  <c r="U13" i="20"/>
  <c r="T13" i="20"/>
  <c r="S13" i="20"/>
  <c r="R13" i="20"/>
  <c r="AC12" i="20"/>
  <c r="AB12" i="20"/>
  <c r="AA12" i="20"/>
  <c r="Z12" i="20"/>
  <c r="Y12" i="20"/>
  <c r="X12" i="20"/>
  <c r="W12" i="20"/>
  <c r="V12" i="20"/>
  <c r="U12" i="20"/>
  <c r="T12" i="20"/>
  <c r="S12" i="20"/>
  <c r="R12" i="20"/>
  <c r="W452" i="16"/>
  <c r="V452" i="16"/>
  <c r="U452" i="16"/>
  <c r="T452" i="16"/>
  <c r="S452" i="16"/>
  <c r="R452" i="16"/>
  <c r="Q452" i="16"/>
  <c r="P452" i="16"/>
  <c r="O452" i="16"/>
  <c r="N452" i="16"/>
  <c r="W451" i="16"/>
  <c r="V451" i="16"/>
  <c r="U451" i="16"/>
  <c r="T451" i="16"/>
  <c r="S451" i="16"/>
  <c r="R451" i="16"/>
  <c r="Q451" i="16"/>
  <c r="P451" i="16"/>
  <c r="O451" i="16"/>
  <c r="N451" i="16"/>
  <c r="W450" i="16"/>
  <c r="V450" i="16"/>
  <c r="U450" i="16"/>
  <c r="T450" i="16"/>
  <c r="S450" i="16"/>
  <c r="R450" i="16"/>
  <c r="Q450" i="16"/>
  <c r="P450" i="16"/>
  <c r="O450" i="16"/>
  <c r="N450" i="16"/>
  <c r="W449" i="16"/>
  <c r="V449" i="16"/>
  <c r="U449" i="16"/>
  <c r="T449" i="16"/>
  <c r="S449" i="16"/>
  <c r="R449" i="16"/>
  <c r="Q449" i="16"/>
  <c r="P449" i="16"/>
  <c r="O449" i="16"/>
  <c r="N449" i="16"/>
  <c r="W448" i="16"/>
  <c r="V448" i="16"/>
  <c r="U448" i="16"/>
  <c r="T448" i="16"/>
  <c r="S448" i="16"/>
  <c r="R448" i="16"/>
  <c r="Q448" i="16"/>
  <c r="P448" i="16"/>
  <c r="O448" i="16"/>
  <c r="N448" i="16"/>
  <c r="W447" i="16"/>
  <c r="V447" i="16"/>
  <c r="U447" i="16"/>
  <c r="T447" i="16"/>
  <c r="S447" i="16"/>
  <c r="R447" i="16"/>
  <c r="Q447" i="16"/>
  <c r="P447" i="16"/>
  <c r="O447" i="16"/>
  <c r="N447" i="16"/>
  <c r="W446" i="16"/>
  <c r="V446" i="16"/>
  <c r="U446" i="16"/>
  <c r="T446" i="16"/>
  <c r="S446" i="16"/>
  <c r="R446" i="16"/>
  <c r="Q446" i="16"/>
  <c r="P446" i="16"/>
  <c r="O446" i="16"/>
  <c r="N446" i="16"/>
  <c r="W445" i="16"/>
  <c r="V445" i="16"/>
  <c r="U445" i="16"/>
  <c r="T445" i="16"/>
  <c r="S445" i="16"/>
  <c r="R445" i="16"/>
  <c r="Q445" i="16"/>
  <c r="P445" i="16"/>
  <c r="O445" i="16"/>
  <c r="N445" i="16"/>
  <c r="W444" i="16"/>
  <c r="V444" i="16"/>
  <c r="U444" i="16"/>
  <c r="T444" i="16"/>
  <c r="S444" i="16"/>
  <c r="R444" i="16"/>
  <c r="Q444" i="16"/>
  <c r="P444" i="16"/>
  <c r="O444" i="16"/>
  <c r="N444" i="16"/>
  <c r="W443" i="16"/>
  <c r="V443" i="16"/>
  <c r="U443" i="16"/>
  <c r="T443" i="16"/>
  <c r="S443" i="16"/>
  <c r="R443" i="16"/>
  <c r="Q443" i="16"/>
  <c r="P443" i="16"/>
  <c r="O443" i="16"/>
  <c r="N443" i="16"/>
  <c r="W442" i="16"/>
  <c r="V442" i="16"/>
  <c r="U442" i="16"/>
  <c r="T442" i="16"/>
  <c r="S442" i="16"/>
  <c r="R442" i="16"/>
  <c r="Q442" i="16"/>
  <c r="P442" i="16"/>
  <c r="O442" i="16"/>
  <c r="N442" i="16"/>
  <c r="W441" i="16"/>
  <c r="V441" i="16"/>
  <c r="U441" i="16"/>
  <c r="T441" i="16"/>
  <c r="S441" i="16"/>
  <c r="R441" i="16"/>
  <c r="Q441" i="16"/>
  <c r="P441" i="16"/>
  <c r="O441" i="16"/>
  <c r="N441" i="16"/>
  <c r="W440" i="16"/>
  <c r="V440" i="16"/>
  <c r="U440" i="16"/>
  <c r="T440" i="16"/>
  <c r="S440" i="16"/>
  <c r="R440" i="16"/>
  <c r="Q440" i="16"/>
  <c r="P440" i="16"/>
  <c r="O440" i="16"/>
  <c r="N440" i="16"/>
  <c r="W439" i="16"/>
  <c r="V439" i="16"/>
  <c r="U439" i="16"/>
  <c r="T439" i="16"/>
  <c r="S439" i="16"/>
  <c r="R439" i="16"/>
  <c r="Q439" i="16"/>
  <c r="P439" i="16"/>
  <c r="O439" i="16"/>
  <c r="N439" i="16"/>
  <c r="W438" i="16"/>
  <c r="V438" i="16"/>
  <c r="U438" i="16"/>
  <c r="T438" i="16"/>
  <c r="S438" i="16"/>
  <c r="R438" i="16"/>
  <c r="Q438" i="16"/>
  <c r="P438" i="16"/>
  <c r="O438" i="16"/>
  <c r="N438" i="16"/>
  <c r="W437" i="16"/>
  <c r="V437" i="16"/>
  <c r="U437" i="16"/>
  <c r="T437" i="16"/>
  <c r="S437" i="16"/>
  <c r="R437" i="16"/>
  <c r="Q437" i="16"/>
  <c r="P437" i="16"/>
  <c r="O437" i="16"/>
  <c r="N437" i="16"/>
  <c r="W436" i="16"/>
  <c r="V436" i="16"/>
  <c r="U436" i="16"/>
  <c r="T436" i="16"/>
  <c r="S436" i="16"/>
  <c r="R436" i="16"/>
  <c r="Q436" i="16"/>
  <c r="P436" i="16"/>
  <c r="O436" i="16"/>
  <c r="N436" i="16"/>
  <c r="W435" i="16"/>
  <c r="V435" i="16"/>
  <c r="U435" i="16"/>
  <c r="T435" i="16"/>
  <c r="S435" i="16"/>
  <c r="R435" i="16"/>
  <c r="Q435" i="16"/>
  <c r="P435" i="16"/>
  <c r="O435" i="16"/>
  <c r="N435" i="16"/>
  <c r="W434" i="16"/>
  <c r="V434" i="16"/>
  <c r="U434" i="16"/>
  <c r="T434" i="16"/>
  <c r="S434" i="16"/>
  <c r="R434" i="16"/>
  <c r="Q434" i="16"/>
  <c r="P434" i="16"/>
  <c r="O434" i="16"/>
  <c r="N434" i="16"/>
  <c r="W433" i="16"/>
  <c r="V433" i="16"/>
  <c r="U433" i="16"/>
  <c r="T433" i="16"/>
  <c r="S433" i="16"/>
  <c r="R433" i="16"/>
  <c r="Q433" i="16"/>
  <c r="P433" i="16"/>
  <c r="O433" i="16"/>
  <c r="N433" i="16"/>
  <c r="W432" i="16"/>
  <c r="V432" i="16"/>
  <c r="U432" i="16"/>
  <c r="T432" i="16"/>
  <c r="S432" i="16"/>
  <c r="R432" i="16"/>
  <c r="Q432" i="16"/>
  <c r="P432" i="16"/>
  <c r="O432" i="16"/>
  <c r="N432" i="16"/>
  <c r="W431" i="16"/>
  <c r="V431" i="16"/>
  <c r="U431" i="16"/>
  <c r="T431" i="16"/>
  <c r="S431" i="16"/>
  <c r="R431" i="16"/>
  <c r="Q431" i="16"/>
  <c r="P431" i="16"/>
  <c r="O431" i="16"/>
  <c r="N431" i="16"/>
  <c r="W430" i="16"/>
  <c r="V430" i="16"/>
  <c r="U430" i="16"/>
  <c r="T430" i="16"/>
  <c r="S430" i="16"/>
  <c r="R430" i="16"/>
  <c r="Q430" i="16"/>
  <c r="P430" i="16"/>
  <c r="O430" i="16"/>
  <c r="N430" i="16"/>
  <c r="W429" i="16"/>
  <c r="V429" i="16"/>
  <c r="U429" i="16"/>
  <c r="T429" i="16"/>
  <c r="S429" i="16"/>
  <c r="R429" i="16"/>
  <c r="Q429" i="16"/>
  <c r="P429" i="16"/>
  <c r="O429" i="16"/>
  <c r="N429" i="16"/>
  <c r="W428" i="16"/>
  <c r="V428" i="16"/>
  <c r="U428" i="16"/>
  <c r="T428" i="16"/>
  <c r="S428" i="16"/>
  <c r="R428" i="16"/>
  <c r="Q428" i="16"/>
  <c r="P428" i="16"/>
  <c r="O428" i="16"/>
  <c r="N428" i="16"/>
  <c r="W427" i="16"/>
  <c r="V427" i="16"/>
  <c r="U427" i="16"/>
  <c r="T427" i="16"/>
  <c r="S427" i="16"/>
  <c r="R427" i="16"/>
  <c r="Q427" i="16"/>
  <c r="P427" i="16"/>
  <c r="O427" i="16"/>
  <c r="N427" i="16"/>
  <c r="W426" i="16"/>
  <c r="V426" i="16"/>
  <c r="U426" i="16"/>
  <c r="T426" i="16"/>
  <c r="S426" i="16"/>
  <c r="R426" i="16"/>
  <c r="Q426" i="16"/>
  <c r="P426" i="16"/>
  <c r="O426" i="16"/>
  <c r="N426" i="16"/>
  <c r="W425" i="16"/>
  <c r="V425" i="16"/>
  <c r="U425" i="16"/>
  <c r="T425" i="16"/>
  <c r="S425" i="16"/>
  <c r="R425" i="16"/>
  <c r="Q425" i="16"/>
  <c r="P425" i="16"/>
  <c r="O425" i="16"/>
  <c r="N425" i="16"/>
  <c r="W424" i="16"/>
  <c r="V424" i="16"/>
  <c r="U424" i="16"/>
  <c r="T424" i="16"/>
  <c r="S424" i="16"/>
  <c r="R424" i="16"/>
  <c r="Q424" i="16"/>
  <c r="P424" i="16"/>
  <c r="O424" i="16"/>
  <c r="N424" i="16"/>
  <c r="W423" i="16"/>
  <c r="V423" i="16"/>
  <c r="U423" i="16"/>
  <c r="T423" i="16"/>
  <c r="S423" i="16"/>
  <c r="R423" i="16"/>
  <c r="Q423" i="16"/>
  <c r="P423" i="16"/>
  <c r="O423" i="16"/>
  <c r="N423" i="16"/>
  <c r="W422" i="16"/>
  <c r="V422" i="16"/>
  <c r="U422" i="16"/>
  <c r="T422" i="16"/>
  <c r="S422" i="16"/>
  <c r="R422" i="16"/>
  <c r="Q422" i="16"/>
  <c r="P422" i="16"/>
  <c r="O422" i="16"/>
  <c r="N422" i="16"/>
  <c r="W421" i="16"/>
  <c r="V421" i="16"/>
  <c r="U421" i="16"/>
  <c r="T421" i="16"/>
  <c r="S421" i="16"/>
  <c r="R421" i="16"/>
  <c r="Q421" i="16"/>
  <c r="P421" i="16"/>
  <c r="O421" i="16"/>
  <c r="N421" i="16"/>
  <c r="W420" i="16"/>
  <c r="V420" i="16"/>
  <c r="U420" i="16"/>
  <c r="T420" i="16"/>
  <c r="S420" i="16"/>
  <c r="R420" i="16"/>
  <c r="Q420" i="16"/>
  <c r="P420" i="16"/>
  <c r="O420" i="16"/>
  <c r="N420" i="16"/>
  <c r="W419" i="16"/>
  <c r="V419" i="16"/>
  <c r="U419" i="16"/>
  <c r="T419" i="16"/>
  <c r="S419" i="16"/>
  <c r="R419" i="16"/>
  <c r="Q419" i="16"/>
  <c r="P419" i="16"/>
  <c r="O419" i="16"/>
  <c r="N419" i="16"/>
  <c r="W418" i="16"/>
  <c r="V418" i="16"/>
  <c r="U418" i="16"/>
  <c r="T418" i="16"/>
  <c r="S418" i="16"/>
  <c r="R418" i="16"/>
  <c r="Q418" i="16"/>
  <c r="P418" i="16"/>
  <c r="O418" i="16"/>
  <c r="N418" i="16"/>
  <c r="W417" i="16"/>
  <c r="V417" i="16"/>
  <c r="U417" i="16"/>
  <c r="T417" i="16"/>
  <c r="S417" i="16"/>
  <c r="R417" i="16"/>
  <c r="Q417" i="16"/>
  <c r="P417" i="16"/>
  <c r="O417" i="16"/>
  <c r="N417" i="16"/>
  <c r="W416" i="16"/>
  <c r="V416" i="16"/>
  <c r="U416" i="16"/>
  <c r="T416" i="16"/>
  <c r="S416" i="16"/>
  <c r="R416" i="16"/>
  <c r="Q416" i="16"/>
  <c r="P416" i="16"/>
  <c r="O416" i="16"/>
  <c r="N416" i="16"/>
  <c r="W415" i="16"/>
  <c r="V415" i="16"/>
  <c r="U415" i="16"/>
  <c r="T415" i="16"/>
  <c r="S415" i="16"/>
  <c r="R415" i="16"/>
  <c r="Q415" i="16"/>
  <c r="P415" i="16"/>
  <c r="O415" i="16"/>
  <c r="N415" i="16"/>
  <c r="W414" i="16"/>
  <c r="V414" i="16"/>
  <c r="U414" i="16"/>
  <c r="T414" i="16"/>
  <c r="S414" i="16"/>
  <c r="R414" i="16"/>
  <c r="Q414" i="16"/>
  <c r="P414" i="16"/>
  <c r="O414" i="16"/>
  <c r="N414" i="16"/>
  <c r="W413" i="16"/>
  <c r="V413" i="16"/>
  <c r="U413" i="16"/>
  <c r="T413" i="16"/>
  <c r="S413" i="16"/>
  <c r="R413" i="16"/>
  <c r="Q413" i="16"/>
  <c r="P413" i="16"/>
  <c r="O413" i="16"/>
  <c r="N413" i="16"/>
  <c r="W412" i="16"/>
  <c r="V412" i="16"/>
  <c r="U412" i="16"/>
  <c r="T412" i="16"/>
  <c r="S412" i="16"/>
  <c r="R412" i="16"/>
  <c r="Q412" i="16"/>
  <c r="P412" i="16"/>
  <c r="O412" i="16"/>
  <c r="N412" i="16"/>
  <c r="W411" i="16"/>
  <c r="V411" i="16"/>
  <c r="U411" i="16"/>
  <c r="T411" i="16"/>
  <c r="S411" i="16"/>
  <c r="R411" i="16"/>
  <c r="Q411" i="16"/>
  <c r="P411" i="16"/>
  <c r="O411" i="16"/>
  <c r="N411" i="16"/>
  <c r="W410" i="16"/>
  <c r="V410" i="16"/>
  <c r="U410" i="16"/>
  <c r="T410" i="16"/>
  <c r="S410" i="16"/>
  <c r="R410" i="16"/>
  <c r="Q410" i="16"/>
  <c r="P410" i="16"/>
  <c r="O410" i="16"/>
  <c r="N410" i="16"/>
  <c r="W409" i="16"/>
  <c r="V409" i="16"/>
  <c r="U409" i="16"/>
  <c r="T409" i="16"/>
  <c r="S409" i="16"/>
  <c r="R409" i="16"/>
  <c r="Q409" i="16"/>
  <c r="P409" i="16"/>
  <c r="O409" i="16"/>
  <c r="N409" i="16"/>
  <c r="W408" i="16"/>
  <c r="V408" i="16"/>
  <c r="U408" i="16"/>
  <c r="T408" i="16"/>
  <c r="S408" i="16"/>
  <c r="R408" i="16"/>
  <c r="Q408" i="16"/>
  <c r="P408" i="16"/>
  <c r="O408" i="16"/>
  <c r="N408" i="16"/>
  <c r="W407" i="16"/>
  <c r="V407" i="16"/>
  <c r="U407" i="16"/>
  <c r="T407" i="16"/>
  <c r="S407" i="16"/>
  <c r="R407" i="16"/>
  <c r="Q407" i="16"/>
  <c r="P407" i="16"/>
  <c r="O407" i="16"/>
  <c r="N407" i="16"/>
  <c r="W406" i="16"/>
  <c r="V406" i="16"/>
  <c r="U406" i="16"/>
  <c r="T406" i="16"/>
  <c r="S406" i="16"/>
  <c r="R406" i="16"/>
  <c r="Q406" i="16"/>
  <c r="P406" i="16"/>
  <c r="O406" i="16"/>
  <c r="N406" i="16"/>
  <c r="W405" i="16"/>
  <c r="V405" i="16"/>
  <c r="U405" i="16"/>
  <c r="T405" i="16"/>
  <c r="S405" i="16"/>
  <c r="R405" i="16"/>
  <c r="Q405" i="16"/>
  <c r="P405" i="16"/>
  <c r="O405" i="16"/>
  <c r="N405" i="16"/>
  <c r="W404" i="16"/>
  <c r="V404" i="16"/>
  <c r="U404" i="16"/>
  <c r="T404" i="16"/>
  <c r="S404" i="16"/>
  <c r="R404" i="16"/>
  <c r="Q404" i="16"/>
  <c r="P404" i="16"/>
  <c r="O404" i="16"/>
  <c r="N404" i="16"/>
  <c r="W403" i="16"/>
  <c r="V403" i="16"/>
  <c r="U403" i="16"/>
  <c r="T403" i="16"/>
  <c r="S403" i="16"/>
  <c r="R403" i="16"/>
  <c r="Q403" i="16"/>
  <c r="P403" i="16"/>
  <c r="O403" i="16"/>
  <c r="N403" i="16"/>
  <c r="W402" i="16"/>
  <c r="V402" i="16"/>
  <c r="U402" i="16"/>
  <c r="T402" i="16"/>
  <c r="S402" i="16"/>
  <c r="R402" i="16"/>
  <c r="Q402" i="16"/>
  <c r="P402" i="16"/>
  <c r="O402" i="16"/>
  <c r="N402" i="16"/>
  <c r="W401" i="16"/>
  <c r="V401" i="16"/>
  <c r="U401" i="16"/>
  <c r="T401" i="16"/>
  <c r="S401" i="16"/>
  <c r="R401" i="16"/>
  <c r="Q401" i="16"/>
  <c r="P401" i="16"/>
  <c r="O401" i="16"/>
  <c r="N401" i="16"/>
  <c r="W400" i="16"/>
  <c r="V400" i="16"/>
  <c r="U400" i="16"/>
  <c r="T400" i="16"/>
  <c r="S400" i="16"/>
  <c r="R400" i="16"/>
  <c r="Q400" i="16"/>
  <c r="P400" i="16"/>
  <c r="O400" i="16"/>
  <c r="N400" i="16"/>
  <c r="W399" i="16"/>
  <c r="V399" i="16"/>
  <c r="U399" i="16"/>
  <c r="T399" i="16"/>
  <c r="S399" i="16"/>
  <c r="R399" i="16"/>
  <c r="Q399" i="16"/>
  <c r="P399" i="16"/>
  <c r="O399" i="16"/>
  <c r="N399" i="16"/>
  <c r="W398" i="16"/>
  <c r="V398" i="16"/>
  <c r="U398" i="16"/>
  <c r="T398" i="16"/>
  <c r="S398" i="16"/>
  <c r="R398" i="16"/>
  <c r="Q398" i="16"/>
  <c r="P398" i="16"/>
  <c r="O398" i="16"/>
  <c r="N398" i="16"/>
  <c r="W397" i="16"/>
  <c r="V397" i="16"/>
  <c r="U397" i="16"/>
  <c r="T397" i="16"/>
  <c r="S397" i="16"/>
  <c r="R397" i="16"/>
  <c r="Q397" i="16"/>
  <c r="P397" i="16"/>
  <c r="O397" i="16"/>
  <c r="N397" i="16"/>
  <c r="W396" i="16"/>
  <c r="V396" i="16"/>
  <c r="U396" i="16"/>
  <c r="T396" i="16"/>
  <c r="S396" i="16"/>
  <c r="R396" i="16"/>
  <c r="Q396" i="16"/>
  <c r="P396" i="16"/>
  <c r="O396" i="16"/>
  <c r="N396" i="16"/>
  <c r="W395" i="16"/>
  <c r="V395" i="16"/>
  <c r="U395" i="16"/>
  <c r="T395" i="16"/>
  <c r="S395" i="16"/>
  <c r="R395" i="16"/>
  <c r="Q395" i="16"/>
  <c r="P395" i="16"/>
  <c r="O395" i="16"/>
  <c r="N395" i="16"/>
  <c r="W394" i="16"/>
  <c r="V394" i="16"/>
  <c r="U394" i="16"/>
  <c r="T394" i="16"/>
  <c r="S394" i="16"/>
  <c r="R394" i="16"/>
  <c r="Q394" i="16"/>
  <c r="P394" i="16"/>
  <c r="O394" i="16"/>
  <c r="N394" i="16"/>
  <c r="W393" i="16"/>
  <c r="V393" i="16"/>
  <c r="U393" i="16"/>
  <c r="T393" i="16"/>
  <c r="S393" i="16"/>
  <c r="R393" i="16"/>
  <c r="Q393" i="16"/>
  <c r="P393" i="16"/>
  <c r="O393" i="16"/>
  <c r="N393" i="16"/>
  <c r="W392" i="16"/>
  <c r="V392" i="16"/>
  <c r="U392" i="16"/>
  <c r="T392" i="16"/>
  <c r="S392" i="16"/>
  <c r="R392" i="16"/>
  <c r="Q392" i="16"/>
  <c r="P392" i="16"/>
  <c r="O392" i="16"/>
  <c r="N392" i="16"/>
  <c r="W391" i="16"/>
  <c r="V391" i="16"/>
  <c r="U391" i="16"/>
  <c r="T391" i="16"/>
  <c r="S391" i="16"/>
  <c r="R391" i="16"/>
  <c r="Q391" i="16"/>
  <c r="P391" i="16"/>
  <c r="O391" i="16"/>
  <c r="N391" i="16"/>
  <c r="W390" i="16"/>
  <c r="V390" i="16"/>
  <c r="U390" i="16"/>
  <c r="T390" i="16"/>
  <c r="S390" i="16"/>
  <c r="R390" i="16"/>
  <c r="Q390" i="16"/>
  <c r="P390" i="16"/>
  <c r="O390" i="16"/>
  <c r="N390" i="16"/>
  <c r="W389" i="16"/>
  <c r="V389" i="16"/>
  <c r="U389" i="16"/>
  <c r="T389" i="16"/>
  <c r="S389" i="16"/>
  <c r="R389" i="16"/>
  <c r="Q389" i="16"/>
  <c r="P389" i="16"/>
  <c r="O389" i="16"/>
  <c r="N389" i="16"/>
  <c r="W388" i="16"/>
  <c r="V388" i="16"/>
  <c r="U388" i="16"/>
  <c r="T388" i="16"/>
  <c r="S388" i="16"/>
  <c r="R388" i="16"/>
  <c r="Q388" i="16"/>
  <c r="P388" i="16"/>
  <c r="O388" i="16"/>
  <c r="N388" i="16"/>
  <c r="W387" i="16"/>
  <c r="V387" i="16"/>
  <c r="U387" i="16"/>
  <c r="T387" i="16"/>
  <c r="S387" i="16"/>
  <c r="R387" i="16"/>
  <c r="Q387" i="16"/>
  <c r="P387" i="16"/>
  <c r="O387" i="16"/>
  <c r="N387" i="16"/>
  <c r="W386" i="16"/>
  <c r="V386" i="16"/>
  <c r="U386" i="16"/>
  <c r="T386" i="16"/>
  <c r="S386" i="16"/>
  <c r="R386" i="16"/>
  <c r="Q386" i="16"/>
  <c r="P386" i="16"/>
  <c r="O386" i="16"/>
  <c r="N386" i="16"/>
  <c r="W385" i="16"/>
  <c r="V385" i="16"/>
  <c r="U385" i="16"/>
  <c r="T385" i="16"/>
  <c r="S385" i="16"/>
  <c r="R385" i="16"/>
  <c r="Q385" i="16"/>
  <c r="P385" i="16"/>
  <c r="O385" i="16"/>
  <c r="N385" i="16"/>
  <c r="W384" i="16"/>
  <c r="V384" i="16"/>
  <c r="U384" i="16"/>
  <c r="T384" i="16"/>
  <c r="S384" i="16"/>
  <c r="R384" i="16"/>
  <c r="Q384" i="16"/>
  <c r="P384" i="16"/>
  <c r="O384" i="16"/>
  <c r="N384" i="16"/>
  <c r="W383" i="16"/>
  <c r="V383" i="16"/>
  <c r="U383" i="16"/>
  <c r="T383" i="16"/>
  <c r="S383" i="16"/>
  <c r="R383" i="16"/>
  <c r="Q383" i="16"/>
  <c r="P383" i="16"/>
  <c r="O383" i="16"/>
  <c r="N383" i="16"/>
  <c r="W382" i="16"/>
  <c r="V382" i="16"/>
  <c r="U382" i="16"/>
  <c r="T382" i="16"/>
  <c r="S382" i="16"/>
  <c r="R382" i="16"/>
  <c r="Q382" i="16"/>
  <c r="P382" i="16"/>
  <c r="O382" i="16"/>
  <c r="N382" i="16"/>
  <c r="W381" i="16"/>
  <c r="V381" i="16"/>
  <c r="U381" i="16"/>
  <c r="T381" i="16"/>
  <c r="S381" i="16"/>
  <c r="R381" i="16"/>
  <c r="Q381" i="16"/>
  <c r="P381" i="16"/>
  <c r="O381" i="16"/>
  <c r="N381" i="16"/>
  <c r="W380" i="16"/>
  <c r="V380" i="16"/>
  <c r="U380" i="16"/>
  <c r="T380" i="16"/>
  <c r="S380" i="16"/>
  <c r="R380" i="16"/>
  <c r="Q380" i="16"/>
  <c r="P380" i="16"/>
  <c r="O380" i="16"/>
  <c r="N380" i="16"/>
  <c r="W379" i="16"/>
  <c r="V379" i="16"/>
  <c r="U379" i="16"/>
  <c r="T379" i="16"/>
  <c r="S379" i="16"/>
  <c r="R379" i="16"/>
  <c r="Q379" i="16"/>
  <c r="P379" i="16"/>
  <c r="O379" i="16"/>
  <c r="N379" i="16"/>
  <c r="W378" i="16"/>
  <c r="V378" i="16"/>
  <c r="U378" i="16"/>
  <c r="T378" i="16"/>
  <c r="S378" i="16"/>
  <c r="R378" i="16"/>
  <c r="Q378" i="16"/>
  <c r="P378" i="16"/>
  <c r="O378" i="16"/>
  <c r="N378" i="16"/>
  <c r="W377" i="16"/>
  <c r="V377" i="16"/>
  <c r="U377" i="16"/>
  <c r="T377" i="16"/>
  <c r="S377" i="16"/>
  <c r="R377" i="16"/>
  <c r="Q377" i="16"/>
  <c r="P377" i="16"/>
  <c r="O377" i="16"/>
  <c r="N377" i="16"/>
  <c r="W376" i="16"/>
  <c r="V376" i="16"/>
  <c r="U376" i="16"/>
  <c r="T376" i="16"/>
  <c r="S376" i="16"/>
  <c r="R376" i="16"/>
  <c r="Q376" i="16"/>
  <c r="P376" i="16"/>
  <c r="O376" i="16"/>
  <c r="N376" i="16"/>
  <c r="W375" i="16"/>
  <c r="V375" i="16"/>
  <c r="U375" i="16"/>
  <c r="T375" i="16"/>
  <c r="S375" i="16"/>
  <c r="R375" i="16"/>
  <c r="Q375" i="16"/>
  <c r="P375" i="16"/>
  <c r="O375" i="16"/>
  <c r="N375" i="16"/>
  <c r="W374" i="16"/>
  <c r="V374" i="16"/>
  <c r="U374" i="16"/>
  <c r="T374" i="16"/>
  <c r="S374" i="16"/>
  <c r="R374" i="16"/>
  <c r="Q374" i="16"/>
  <c r="P374" i="16"/>
  <c r="O374" i="16"/>
  <c r="N374" i="16"/>
  <c r="W373" i="16"/>
  <c r="V373" i="16"/>
  <c r="U373" i="16"/>
  <c r="T373" i="16"/>
  <c r="S373" i="16"/>
  <c r="R373" i="16"/>
  <c r="Q373" i="16"/>
  <c r="P373" i="16"/>
  <c r="O373" i="16"/>
  <c r="N373" i="16"/>
  <c r="W372" i="16"/>
  <c r="V372" i="16"/>
  <c r="U372" i="16"/>
  <c r="T372" i="16"/>
  <c r="S372" i="16"/>
  <c r="R372" i="16"/>
  <c r="Q372" i="16"/>
  <c r="P372" i="16"/>
  <c r="O372" i="16"/>
  <c r="N372" i="16"/>
  <c r="W371" i="16"/>
  <c r="V371" i="16"/>
  <c r="U371" i="16"/>
  <c r="T371" i="16"/>
  <c r="S371" i="16"/>
  <c r="R371" i="16"/>
  <c r="Q371" i="16"/>
  <c r="P371" i="16"/>
  <c r="O371" i="16"/>
  <c r="N371" i="16"/>
  <c r="W370" i="16"/>
  <c r="V370" i="16"/>
  <c r="U370" i="16"/>
  <c r="T370" i="16"/>
  <c r="S370" i="16"/>
  <c r="R370" i="16"/>
  <c r="Q370" i="16"/>
  <c r="P370" i="16"/>
  <c r="O370" i="16"/>
  <c r="N370" i="16"/>
  <c r="W369" i="16"/>
  <c r="V369" i="16"/>
  <c r="U369" i="16"/>
  <c r="T369" i="16"/>
  <c r="S369" i="16"/>
  <c r="R369" i="16"/>
  <c r="Q369" i="16"/>
  <c r="P369" i="16"/>
  <c r="O369" i="16"/>
  <c r="N369" i="16"/>
  <c r="W368" i="16"/>
  <c r="V368" i="16"/>
  <c r="U368" i="16"/>
  <c r="T368" i="16"/>
  <c r="S368" i="16"/>
  <c r="R368" i="16"/>
  <c r="Q368" i="16"/>
  <c r="P368" i="16"/>
  <c r="O368" i="16"/>
  <c r="N368" i="16"/>
  <c r="W367" i="16"/>
  <c r="V367" i="16"/>
  <c r="U367" i="16"/>
  <c r="T367" i="16"/>
  <c r="S367" i="16"/>
  <c r="R367" i="16"/>
  <c r="Q367" i="16"/>
  <c r="P367" i="16"/>
  <c r="O367" i="16"/>
  <c r="N367" i="16"/>
  <c r="W366" i="16"/>
  <c r="V366" i="16"/>
  <c r="U366" i="16"/>
  <c r="T366" i="16"/>
  <c r="S366" i="16"/>
  <c r="R366" i="16"/>
  <c r="Q366" i="16"/>
  <c r="P366" i="16"/>
  <c r="O366" i="16"/>
  <c r="N366" i="16"/>
  <c r="W365" i="16"/>
  <c r="V365" i="16"/>
  <c r="U365" i="16"/>
  <c r="T365" i="16"/>
  <c r="S365" i="16"/>
  <c r="R365" i="16"/>
  <c r="Q365" i="16"/>
  <c r="P365" i="16"/>
  <c r="O365" i="16"/>
  <c r="N365" i="16"/>
  <c r="W364" i="16"/>
  <c r="V364" i="16"/>
  <c r="U364" i="16"/>
  <c r="T364" i="16"/>
  <c r="S364" i="16"/>
  <c r="R364" i="16"/>
  <c r="Q364" i="16"/>
  <c r="P364" i="16"/>
  <c r="O364" i="16"/>
  <c r="N364" i="16"/>
  <c r="W363" i="16"/>
  <c r="V363" i="16"/>
  <c r="U363" i="16"/>
  <c r="T363" i="16"/>
  <c r="S363" i="16"/>
  <c r="R363" i="16"/>
  <c r="Q363" i="16"/>
  <c r="P363" i="16"/>
  <c r="O363" i="16"/>
  <c r="N363" i="16"/>
  <c r="W362" i="16"/>
  <c r="V362" i="16"/>
  <c r="U362" i="16"/>
  <c r="T362" i="16"/>
  <c r="S362" i="16"/>
  <c r="R362" i="16"/>
  <c r="Q362" i="16"/>
  <c r="P362" i="16"/>
  <c r="O362" i="16"/>
  <c r="N362" i="16"/>
  <c r="W361" i="16"/>
  <c r="V361" i="16"/>
  <c r="U361" i="16"/>
  <c r="T361" i="16"/>
  <c r="S361" i="16"/>
  <c r="R361" i="16"/>
  <c r="Q361" i="16"/>
  <c r="P361" i="16"/>
  <c r="O361" i="16"/>
  <c r="N361" i="16"/>
  <c r="W360" i="16"/>
  <c r="V360" i="16"/>
  <c r="U360" i="16"/>
  <c r="T360" i="16"/>
  <c r="S360" i="16"/>
  <c r="R360" i="16"/>
  <c r="Q360" i="16"/>
  <c r="P360" i="16"/>
  <c r="O360" i="16"/>
  <c r="N360" i="16"/>
  <c r="W359" i="16"/>
  <c r="V359" i="16"/>
  <c r="U359" i="16"/>
  <c r="T359" i="16"/>
  <c r="S359" i="16"/>
  <c r="R359" i="16"/>
  <c r="Q359" i="16"/>
  <c r="P359" i="16"/>
  <c r="O359" i="16"/>
  <c r="N359" i="16"/>
  <c r="W358" i="16"/>
  <c r="V358" i="16"/>
  <c r="U358" i="16"/>
  <c r="T358" i="16"/>
  <c r="S358" i="16"/>
  <c r="R358" i="16"/>
  <c r="Q358" i="16"/>
  <c r="P358" i="16"/>
  <c r="O358" i="16"/>
  <c r="N358" i="16"/>
  <c r="W357" i="16"/>
  <c r="V357" i="16"/>
  <c r="U357" i="16"/>
  <c r="T357" i="16"/>
  <c r="S357" i="16"/>
  <c r="R357" i="16"/>
  <c r="Q357" i="16"/>
  <c r="P357" i="16"/>
  <c r="O357" i="16"/>
  <c r="N357" i="16"/>
  <c r="W356" i="16"/>
  <c r="V356" i="16"/>
  <c r="U356" i="16"/>
  <c r="T356" i="16"/>
  <c r="S356" i="16"/>
  <c r="R356" i="16"/>
  <c r="Q356" i="16"/>
  <c r="P356" i="16"/>
  <c r="O356" i="16"/>
  <c r="N356" i="16"/>
  <c r="W355" i="16"/>
  <c r="V355" i="16"/>
  <c r="U355" i="16"/>
  <c r="T355" i="16"/>
  <c r="S355" i="16"/>
  <c r="R355" i="16"/>
  <c r="Q355" i="16"/>
  <c r="P355" i="16"/>
  <c r="O355" i="16"/>
  <c r="N355" i="16"/>
  <c r="W354" i="16"/>
  <c r="V354" i="16"/>
  <c r="U354" i="16"/>
  <c r="T354" i="16"/>
  <c r="S354" i="16"/>
  <c r="R354" i="16"/>
  <c r="Q354" i="16"/>
  <c r="P354" i="16"/>
  <c r="O354" i="16"/>
  <c r="N354" i="16"/>
  <c r="W353" i="16"/>
  <c r="V353" i="16"/>
  <c r="U353" i="16"/>
  <c r="T353" i="16"/>
  <c r="S353" i="16"/>
  <c r="R353" i="16"/>
  <c r="Q353" i="16"/>
  <c r="P353" i="16"/>
  <c r="O353" i="16"/>
  <c r="N353" i="16"/>
  <c r="W352" i="16"/>
  <c r="V352" i="16"/>
  <c r="U352" i="16"/>
  <c r="T352" i="16"/>
  <c r="S352" i="16"/>
  <c r="R352" i="16"/>
  <c r="Q352" i="16"/>
  <c r="P352" i="16"/>
  <c r="O352" i="16"/>
  <c r="N352" i="16"/>
  <c r="W351" i="16"/>
  <c r="V351" i="16"/>
  <c r="U351" i="16"/>
  <c r="T351" i="16"/>
  <c r="S351" i="16"/>
  <c r="R351" i="16"/>
  <c r="Q351" i="16"/>
  <c r="P351" i="16"/>
  <c r="O351" i="16"/>
  <c r="N351" i="16"/>
  <c r="W350" i="16"/>
  <c r="V350" i="16"/>
  <c r="U350" i="16"/>
  <c r="T350" i="16"/>
  <c r="S350" i="16"/>
  <c r="R350" i="16"/>
  <c r="Q350" i="16"/>
  <c r="P350" i="16"/>
  <c r="O350" i="16"/>
  <c r="N350" i="16"/>
  <c r="W349" i="16"/>
  <c r="V349" i="16"/>
  <c r="U349" i="16"/>
  <c r="T349" i="16"/>
  <c r="S349" i="16"/>
  <c r="R349" i="16"/>
  <c r="Q349" i="16"/>
  <c r="P349" i="16"/>
  <c r="O349" i="16"/>
  <c r="N349" i="16"/>
  <c r="W348" i="16"/>
  <c r="V348" i="16"/>
  <c r="U348" i="16"/>
  <c r="T348" i="16"/>
  <c r="S348" i="16"/>
  <c r="R348" i="16"/>
  <c r="Q348" i="16"/>
  <c r="P348" i="16"/>
  <c r="O348" i="16"/>
  <c r="N348" i="16"/>
  <c r="W347" i="16"/>
  <c r="V347" i="16"/>
  <c r="U347" i="16"/>
  <c r="T347" i="16"/>
  <c r="S347" i="16"/>
  <c r="R347" i="16"/>
  <c r="Q347" i="16"/>
  <c r="P347" i="16"/>
  <c r="O347" i="16"/>
  <c r="N347" i="16"/>
  <c r="W346" i="16"/>
  <c r="V346" i="16"/>
  <c r="U346" i="16"/>
  <c r="T346" i="16"/>
  <c r="S346" i="16"/>
  <c r="R346" i="16"/>
  <c r="Q346" i="16"/>
  <c r="P346" i="16"/>
  <c r="O346" i="16"/>
  <c r="N346" i="16"/>
  <c r="W345" i="16"/>
  <c r="V345" i="16"/>
  <c r="U345" i="16"/>
  <c r="T345" i="16"/>
  <c r="S345" i="16"/>
  <c r="R345" i="16"/>
  <c r="Q345" i="16"/>
  <c r="P345" i="16"/>
  <c r="O345" i="16"/>
  <c r="N345" i="16"/>
  <c r="W344" i="16"/>
  <c r="V344" i="16"/>
  <c r="U344" i="16"/>
  <c r="T344" i="16"/>
  <c r="S344" i="16"/>
  <c r="R344" i="16"/>
  <c r="Q344" i="16"/>
  <c r="P344" i="16"/>
  <c r="O344" i="16"/>
  <c r="N344" i="16"/>
  <c r="W343" i="16"/>
  <c r="V343" i="16"/>
  <c r="U343" i="16"/>
  <c r="T343" i="16"/>
  <c r="S343" i="16"/>
  <c r="R343" i="16"/>
  <c r="Q343" i="16"/>
  <c r="P343" i="16"/>
  <c r="O343" i="16"/>
  <c r="N343" i="16"/>
  <c r="W342" i="16"/>
  <c r="V342" i="16"/>
  <c r="U342" i="16"/>
  <c r="T342" i="16"/>
  <c r="S342" i="16"/>
  <c r="R342" i="16"/>
  <c r="Q342" i="16"/>
  <c r="P342" i="16"/>
  <c r="O342" i="16"/>
  <c r="N342" i="16"/>
  <c r="W341" i="16"/>
  <c r="V341" i="16"/>
  <c r="U341" i="16"/>
  <c r="T341" i="16"/>
  <c r="S341" i="16"/>
  <c r="R341" i="16"/>
  <c r="Q341" i="16"/>
  <c r="P341" i="16"/>
  <c r="O341" i="16"/>
  <c r="N341" i="16"/>
  <c r="W340" i="16"/>
  <c r="V340" i="16"/>
  <c r="U340" i="16"/>
  <c r="T340" i="16"/>
  <c r="S340" i="16"/>
  <c r="R340" i="16"/>
  <c r="Q340" i="16"/>
  <c r="P340" i="16"/>
  <c r="O340" i="16"/>
  <c r="N340" i="16"/>
  <c r="W339" i="16"/>
  <c r="V339" i="16"/>
  <c r="U339" i="16"/>
  <c r="T339" i="16"/>
  <c r="S339" i="16"/>
  <c r="R339" i="16"/>
  <c r="Q339" i="16"/>
  <c r="P339" i="16"/>
  <c r="O339" i="16"/>
  <c r="N339" i="16"/>
  <c r="W338" i="16"/>
  <c r="V338" i="16"/>
  <c r="U338" i="16"/>
  <c r="T338" i="16"/>
  <c r="S338" i="16"/>
  <c r="R338" i="16"/>
  <c r="Q338" i="16"/>
  <c r="P338" i="16"/>
  <c r="O338" i="16"/>
  <c r="N338" i="16"/>
  <c r="W337" i="16"/>
  <c r="V337" i="16"/>
  <c r="U337" i="16"/>
  <c r="T337" i="16"/>
  <c r="S337" i="16"/>
  <c r="R337" i="16"/>
  <c r="Q337" i="16"/>
  <c r="P337" i="16"/>
  <c r="O337" i="16"/>
  <c r="N337" i="16"/>
  <c r="W336" i="16"/>
  <c r="V336" i="16"/>
  <c r="U336" i="16"/>
  <c r="T336" i="16"/>
  <c r="S336" i="16"/>
  <c r="R336" i="16"/>
  <c r="Q336" i="16"/>
  <c r="P336" i="16"/>
  <c r="O336" i="16"/>
  <c r="N336" i="16"/>
  <c r="W335" i="16"/>
  <c r="V335" i="16"/>
  <c r="U335" i="16"/>
  <c r="T335" i="16"/>
  <c r="S335" i="16"/>
  <c r="R335" i="16"/>
  <c r="Q335" i="16"/>
  <c r="P335" i="16"/>
  <c r="O335" i="16"/>
  <c r="N335" i="16"/>
  <c r="W334" i="16"/>
  <c r="V334" i="16"/>
  <c r="U334" i="16"/>
  <c r="T334" i="16"/>
  <c r="S334" i="16"/>
  <c r="R334" i="16"/>
  <c r="Q334" i="16"/>
  <c r="P334" i="16"/>
  <c r="O334" i="16"/>
  <c r="N334" i="16"/>
  <c r="W333" i="16"/>
  <c r="V333" i="16"/>
  <c r="U333" i="16"/>
  <c r="T333" i="16"/>
  <c r="S333" i="16"/>
  <c r="R333" i="16"/>
  <c r="Q333" i="16"/>
  <c r="P333" i="16"/>
  <c r="O333" i="16"/>
  <c r="N333" i="16"/>
  <c r="W332" i="16"/>
  <c r="V332" i="16"/>
  <c r="U332" i="16"/>
  <c r="T332" i="16"/>
  <c r="S332" i="16"/>
  <c r="R332" i="16"/>
  <c r="Q332" i="16"/>
  <c r="P332" i="16"/>
  <c r="O332" i="16"/>
  <c r="N332" i="16"/>
  <c r="W331" i="16"/>
  <c r="V331" i="16"/>
  <c r="U331" i="16"/>
  <c r="T331" i="16"/>
  <c r="S331" i="16"/>
  <c r="R331" i="16"/>
  <c r="Q331" i="16"/>
  <c r="P331" i="16"/>
  <c r="O331" i="16"/>
  <c r="N331" i="16"/>
  <c r="W330" i="16"/>
  <c r="V330" i="16"/>
  <c r="U330" i="16"/>
  <c r="T330" i="16"/>
  <c r="S330" i="16"/>
  <c r="R330" i="16"/>
  <c r="Q330" i="16"/>
  <c r="P330" i="16"/>
  <c r="O330" i="16"/>
  <c r="N330" i="16"/>
  <c r="W329" i="16"/>
  <c r="V329" i="16"/>
  <c r="U329" i="16"/>
  <c r="T329" i="16"/>
  <c r="S329" i="16"/>
  <c r="R329" i="16"/>
  <c r="Q329" i="16"/>
  <c r="P329" i="16"/>
  <c r="O329" i="16"/>
  <c r="N329" i="16"/>
  <c r="W328" i="16"/>
  <c r="V328" i="16"/>
  <c r="U328" i="16"/>
  <c r="T328" i="16"/>
  <c r="S328" i="16"/>
  <c r="R328" i="16"/>
  <c r="Q328" i="16"/>
  <c r="P328" i="16"/>
  <c r="O328" i="16"/>
  <c r="N328" i="16"/>
  <c r="W327" i="16"/>
  <c r="V327" i="16"/>
  <c r="U327" i="16"/>
  <c r="T327" i="16"/>
  <c r="S327" i="16"/>
  <c r="R327" i="16"/>
  <c r="Q327" i="16"/>
  <c r="P327" i="16"/>
  <c r="O327" i="16"/>
  <c r="N327" i="16"/>
  <c r="W326" i="16"/>
  <c r="V326" i="16"/>
  <c r="U326" i="16"/>
  <c r="T326" i="16"/>
  <c r="S326" i="16"/>
  <c r="R326" i="16"/>
  <c r="Q326" i="16"/>
  <c r="P326" i="16"/>
  <c r="O326" i="16"/>
  <c r="N326" i="16"/>
  <c r="W325" i="16"/>
  <c r="V325" i="16"/>
  <c r="U325" i="16"/>
  <c r="T325" i="16"/>
  <c r="S325" i="16"/>
  <c r="R325" i="16"/>
  <c r="Q325" i="16"/>
  <c r="P325" i="16"/>
  <c r="O325" i="16"/>
  <c r="N325" i="16"/>
  <c r="W324" i="16"/>
  <c r="V324" i="16"/>
  <c r="U324" i="16"/>
  <c r="T324" i="16"/>
  <c r="S324" i="16"/>
  <c r="R324" i="16"/>
  <c r="Q324" i="16"/>
  <c r="P324" i="16"/>
  <c r="O324" i="16"/>
  <c r="N324" i="16"/>
  <c r="W323" i="16"/>
  <c r="V323" i="16"/>
  <c r="U323" i="16"/>
  <c r="T323" i="16"/>
  <c r="S323" i="16"/>
  <c r="R323" i="16"/>
  <c r="Q323" i="16"/>
  <c r="P323" i="16"/>
  <c r="O323" i="16"/>
  <c r="N323" i="16"/>
  <c r="W322" i="16"/>
  <c r="V322" i="16"/>
  <c r="U322" i="16"/>
  <c r="T322" i="16"/>
  <c r="S322" i="16"/>
  <c r="R322" i="16"/>
  <c r="Q322" i="16"/>
  <c r="P322" i="16"/>
  <c r="O322" i="16"/>
  <c r="N322" i="16"/>
  <c r="W321" i="16"/>
  <c r="V321" i="16"/>
  <c r="U321" i="16"/>
  <c r="T321" i="16"/>
  <c r="S321" i="16"/>
  <c r="R321" i="16"/>
  <c r="Q321" i="16"/>
  <c r="P321" i="16"/>
  <c r="O321" i="16"/>
  <c r="N321" i="16"/>
  <c r="W320" i="16"/>
  <c r="V320" i="16"/>
  <c r="U320" i="16"/>
  <c r="T320" i="16"/>
  <c r="S320" i="16"/>
  <c r="R320" i="16"/>
  <c r="Q320" i="16"/>
  <c r="P320" i="16"/>
  <c r="O320" i="16"/>
  <c r="N320" i="16"/>
  <c r="W319" i="16"/>
  <c r="V319" i="16"/>
  <c r="U319" i="16"/>
  <c r="T319" i="16"/>
  <c r="S319" i="16"/>
  <c r="R319" i="16"/>
  <c r="Q319" i="16"/>
  <c r="P319" i="16"/>
  <c r="O319" i="16"/>
  <c r="N319" i="16"/>
  <c r="W318" i="16"/>
  <c r="V318" i="16"/>
  <c r="U318" i="16"/>
  <c r="T318" i="16"/>
  <c r="S318" i="16"/>
  <c r="R318" i="16"/>
  <c r="Q318" i="16"/>
  <c r="P318" i="16"/>
  <c r="O318" i="16"/>
  <c r="N318" i="16"/>
  <c r="W317" i="16"/>
  <c r="V317" i="16"/>
  <c r="U317" i="16"/>
  <c r="T317" i="16"/>
  <c r="S317" i="16"/>
  <c r="R317" i="16"/>
  <c r="Q317" i="16"/>
  <c r="P317" i="16"/>
  <c r="O317" i="16"/>
  <c r="N317" i="16"/>
  <c r="W316" i="16"/>
  <c r="V316" i="16"/>
  <c r="U316" i="16"/>
  <c r="T316" i="16"/>
  <c r="S316" i="16"/>
  <c r="R316" i="16"/>
  <c r="Q316" i="16"/>
  <c r="P316" i="16"/>
  <c r="O316" i="16"/>
  <c r="N316" i="16"/>
  <c r="W315" i="16"/>
  <c r="V315" i="16"/>
  <c r="U315" i="16"/>
  <c r="T315" i="16"/>
  <c r="S315" i="16"/>
  <c r="R315" i="16"/>
  <c r="Q315" i="16"/>
  <c r="P315" i="16"/>
  <c r="O315" i="16"/>
  <c r="N315" i="16"/>
  <c r="W314" i="16"/>
  <c r="V314" i="16"/>
  <c r="U314" i="16"/>
  <c r="T314" i="16"/>
  <c r="S314" i="16"/>
  <c r="R314" i="16"/>
  <c r="Q314" i="16"/>
  <c r="P314" i="16"/>
  <c r="O314" i="16"/>
  <c r="N314" i="16"/>
  <c r="W313" i="16"/>
  <c r="V313" i="16"/>
  <c r="U313" i="16"/>
  <c r="T313" i="16"/>
  <c r="S313" i="16"/>
  <c r="R313" i="16"/>
  <c r="Q313" i="16"/>
  <c r="P313" i="16"/>
  <c r="O313" i="16"/>
  <c r="N313" i="16"/>
  <c r="W312" i="16"/>
  <c r="V312" i="16"/>
  <c r="U312" i="16"/>
  <c r="T312" i="16"/>
  <c r="S312" i="16"/>
  <c r="R312" i="16"/>
  <c r="Q312" i="16"/>
  <c r="P312" i="16"/>
  <c r="O312" i="16"/>
  <c r="N312" i="16"/>
  <c r="W311" i="16"/>
  <c r="V311" i="16"/>
  <c r="U311" i="16"/>
  <c r="T311" i="16"/>
  <c r="S311" i="16"/>
  <c r="R311" i="16"/>
  <c r="Q311" i="16"/>
  <c r="P311" i="16"/>
  <c r="O311" i="16"/>
  <c r="N311" i="16"/>
  <c r="W310" i="16"/>
  <c r="V310" i="16"/>
  <c r="U310" i="16"/>
  <c r="T310" i="16"/>
  <c r="S310" i="16"/>
  <c r="R310" i="16"/>
  <c r="Q310" i="16"/>
  <c r="P310" i="16"/>
  <c r="O310" i="16"/>
  <c r="N310" i="16"/>
  <c r="W309" i="16"/>
  <c r="V309" i="16"/>
  <c r="U309" i="16"/>
  <c r="T309" i="16"/>
  <c r="S309" i="16"/>
  <c r="R309" i="16"/>
  <c r="Q309" i="16"/>
  <c r="P309" i="16"/>
  <c r="O309" i="16"/>
  <c r="N309" i="16"/>
  <c r="W308" i="16"/>
  <c r="V308" i="16"/>
  <c r="U308" i="16"/>
  <c r="T308" i="16"/>
  <c r="S308" i="16"/>
  <c r="R308" i="16"/>
  <c r="Q308" i="16"/>
  <c r="P308" i="16"/>
  <c r="O308" i="16"/>
  <c r="N308" i="16"/>
  <c r="W307" i="16"/>
  <c r="V307" i="16"/>
  <c r="U307" i="16"/>
  <c r="T307" i="16"/>
  <c r="S307" i="16"/>
  <c r="R307" i="16"/>
  <c r="Q307" i="16"/>
  <c r="P307" i="16"/>
  <c r="O307" i="16"/>
  <c r="N307" i="16"/>
  <c r="W306" i="16"/>
  <c r="V306" i="16"/>
  <c r="U306" i="16"/>
  <c r="T306" i="16"/>
  <c r="S306" i="16"/>
  <c r="R306" i="16"/>
  <c r="Q306" i="16"/>
  <c r="P306" i="16"/>
  <c r="O306" i="16"/>
  <c r="N306" i="16"/>
  <c r="W305" i="16"/>
  <c r="V305" i="16"/>
  <c r="U305" i="16"/>
  <c r="T305" i="16"/>
  <c r="S305" i="16"/>
  <c r="R305" i="16"/>
  <c r="Q305" i="16"/>
  <c r="P305" i="16"/>
  <c r="O305" i="16"/>
  <c r="N305" i="16"/>
  <c r="W304" i="16"/>
  <c r="V304" i="16"/>
  <c r="U304" i="16"/>
  <c r="T304" i="16"/>
  <c r="S304" i="16"/>
  <c r="R304" i="16"/>
  <c r="Q304" i="16"/>
  <c r="P304" i="16"/>
  <c r="O304" i="16"/>
  <c r="N304" i="16"/>
  <c r="W303" i="16"/>
  <c r="V303" i="16"/>
  <c r="U303" i="16"/>
  <c r="T303" i="16"/>
  <c r="S303" i="16"/>
  <c r="R303" i="16"/>
  <c r="Q303" i="16"/>
  <c r="P303" i="16"/>
  <c r="O303" i="16"/>
  <c r="N303" i="16"/>
  <c r="W302" i="16"/>
  <c r="V302" i="16"/>
  <c r="U302" i="16"/>
  <c r="T302" i="16"/>
  <c r="S302" i="16"/>
  <c r="R302" i="16"/>
  <c r="Q302" i="16"/>
  <c r="P302" i="16"/>
  <c r="O302" i="16"/>
  <c r="N302" i="16"/>
  <c r="W301" i="16"/>
  <c r="V301" i="16"/>
  <c r="U301" i="16"/>
  <c r="T301" i="16"/>
  <c r="S301" i="16"/>
  <c r="R301" i="16"/>
  <c r="Q301" i="16"/>
  <c r="P301" i="16"/>
  <c r="O301" i="16"/>
  <c r="N301" i="16"/>
  <c r="W300" i="16"/>
  <c r="V300" i="16"/>
  <c r="U300" i="16"/>
  <c r="T300" i="16"/>
  <c r="S300" i="16"/>
  <c r="R300" i="16"/>
  <c r="Q300" i="16"/>
  <c r="P300" i="16"/>
  <c r="O300" i="16"/>
  <c r="N300" i="16"/>
  <c r="W299" i="16"/>
  <c r="V299" i="16"/>
  <c r="U299" i="16"/>
  <c r="T299" i="16"/>
  <c r="S299" i="16"/>
  <c r="R299" i="16"/>
  <c r="Q299" i="16"/>
  <c r="P299" i="16"/>
  <c r="O299" i="16"/>
  <c r="N299" i="16"/>
  <c r="W298" i="16"/>
  <c r="V298" i="16"/>
  <c r="U298" i="16"/>
  <c r="T298" i="16"/>
  <c r="S298" i="16"/>
  <c r="R298" i="16"/>
  <c r="Q298" i="16"/>
  <c r="P298" i="16"/>
  <c r="O298" i="16"/>
  <c r="N298" i="16"/>
  <c r="W297" i="16"/>
  <c r="V297" i="16"/>
  <c r="U297" i="16"/>
  <c r="T297" i="16"/>
  <c r="S297" i="16"/>
  <c r="R297" i="16"/>
  <c r="Q297" i="16"/>
  <c r="P297" i="16"/>
  <c r="O297" i="16"/>
  <c r="N297" i="16"/>
  <c r="W296" i="16"/>
  <c r="V296" i="16"/>
  <c r="U296" i="16"/>
  <c r="T296" i="16"/>
  <c r="S296" i="16"/>
  <c r="R296" i="16"/>
  <c r="Q296" i="16"/>
  <c r="P296" i="16"/>
  <c r="O296" i="16"/>
  <c r="N296" i="16"/>
  <c r="W295" i="16"/>
  <c r="V295" i="16"/>
  <c r="U295" i="16"/>
  <c r="T295" i="16"/>
  <c r="S295" i="16"/>
  <c r="R295" i="16"/>
  <c r="Q295" i="16"/>
  <c r="P295" i="16"/>
  <c r="O295" i="16"/>
  <c r="N295" i="16"/>
  <c r="W294" i="16"/>
  <c r="V294" i="16"/>
  <c r="U294" i="16"/>
  <c r="T294" i="16"/>
  <c r="S294" i="16"/>
  <c r="R294" i="16"/>
  <c r="Q294" i="16"/>
  <c r="P294" i="16"/>
  <c r="O294" i="16"/>
  <c r="N294" i="16"/>
  <c r="W293" i="16"/>
  <c r="V293" i="16"/>
  <c r="U293" i="16"/>
  <c r="T293" i="16"/>
  <c r="S293" i="16"/>
  <c r="R293" i="16"/>
  <c r="Q293" i="16"/>
  <c r="P293" i="16"/>
  <c r="O293" i="16"/>
  <c r="N293" i="16"/>
  <c r="W292" i="16"/>
  <c r="V292" i="16"/>
  <c r="U292" i="16"/>
  <c r="T292" i="16"/>
  <c r="S292" i="16"/>
  <c r="R292" i="16"/>
  <c r="Q292" i="16"/>
  <c r="P292" i="16"/>
  <c r="O292" i="16"/>
  <c r="N292" i="16"/>
  <c r="W291" i="16"/>
  <c r="V291" i="16"/>
  <c r="U291" i="16"/>
  <c r="T291" i="16"/>
  <c r="S291" i="16"/>
  <c r="R291" i="16"/>
  <c r="Q291" i="16"/>
  <c r="P291" i="16"/>
  <c r="O291" i="16"/>
  <c r="N291" i="16"/>
  <c r="W290" i="16"/>
  <c r="V290" i="16"/>
  <c r="U290" i="16"/>
  <c r="T290" i="16"/>
  <c r="S290" i="16"/>
  <c r="R290" i="16"/>
  <c r="Q290" i="16"/>
  <c r="P290" i="16"/>
  <c r="O290" i="16"/>
  <c r="N290" i="16"/>
  <c r="W289" i="16"/>
  <c r="V289" i="16"/>
  <c r="U289" i="16"/>
  <c r="T289" i="16"/>
  <c r="S289" i="16"/>
  <c r="R289" i="16"/>
  <c r="Q289" i="16"/>
  <c r="P289" i="16"/>
  <c r="O289" i="16"/>
  <c r="N289" i="16"/>
  <c r="W288" i="16"/>
  <c r="V288" i="16"/>
  <c r="U288" i="16"/>
  <c r="T288" i="16"/>
  <c r="S288" i="16"/>
  <c r="R288" i="16"/>
  <c r="Q288" i="16"/>
  <c r="P288" i="16"/>
  <c r="O288" i="16"/>
  <c r="N288" i="16"/>
  <c r="W287" i="16"/>
  <c r="V287" i="16"/>
  <c r="U287" i="16"/>
  <c r="T287" i="16"/>
  <c r="S287" i="16"/>
  <c r="R287" i="16"/>
  <c r="Q287" i="16"/>
  <c r="P287" i="16"/>
  <c r="O287" i="16"/>
  <c r="N287" i="16"/>
  <c r="W286" i="16"/>
  <c r="V286" i="16"/>
  <c r="U286" i="16"/>
  <c r="T286" i="16"/>
  <c r="S286" i="16"/>
  <c r="R286" i="16"/>
  <c r="Q286" i="16"/>
  <c r="P286" i="16"/>
  <c r="O286" i="16"/>
  <c r="N286" i="16"/>
  <c r="W285" i="16"/>
  <c r="V285" i="16"/>
  <c r="U285" i="16"/>
  <c r="T285" i="16"/>
  <c r="S285" i="16"/>
  <c r="R285" i="16"/>
  <c r="Q285" i="16"/>
  <c r="P285" i="16"/>
  <c r="O285" i="16"/>
  <c r="N285" i="16"/>
  <c r="W284" i="16"/>
  <c r="V284" i="16"/>
  <c r="U284" i="16"/>
  <c r="T284" i="16"/>
  <c r="S284" i="16"/>
  <c r="R284" i="16"/>
  <c r="Q284" i="16"/>
  <c r="P284" i="16"/>
  <c r="O284" i="16"/>
  <c r="N284" i="16"/>
  <c r="W283" i="16"/>
  <c r="V283" i="16"/>
  <c r="U283" i="16"/>
  <c r="T283" i="16"/>
  <c r="S283" i="16"/>
  <c r="R283" i="16"/>
  <c r="Q283" i="16"/>
  <c r="P283" i="16"/>
  <c r="O283" i="16"/>
  <c r="N283" i="16"/>
  <c r="W282" i="16"/>
  <c r="V282" i="16"/>
  <c r="U282" i="16"/>
  <c r="T282" i="16"/>
  <c r="S282" i="16"/>
  <c r="R282" i="16"/>
  <c r="Q282" i="16"/>
  <c r="P282" i="16"/>
  <c r="O282" i="16"/>
  <c r="N282" i="16"/>
  <c r="W281" i="16"/>
  <c r="V281" i="16"/>
  <c r="U281" i="16"/>
  <c r="T281" i="16"/>
  <c r="S281" i="16"/>
  <c r="R281" i="16"/>
  <c r="Q281" i="16"/>
  <c r="P281" i="16"/>
  <c r="O281" i="16"/>
  <c r="N281" i="16"/>
  <c r="W280" i="16"/>
  <c r="V280" i="16"/>
  <c r="U280" i="16"/>
  <c r="T280" i="16"/>
  <c r="S280" i="16"/>
  <c r="R280" i="16"/>
  <c r="Q280" i="16"/>
  <c r="P280" i="16"/>
  <c r="O280" i="16"/>
  <c r="N280" i="16"/>
  <c r="W279" i="16"/>
  <c r="V279" i="16"/>
  <c r="U279" i="16"/>
  <c r="T279" i="16"/>
  <c r="S279" i="16"/>
  <c r="R279" i="16"/>
  <c r="Q279" i="16"/>
  <c r="P279" i="16"/>
  <c r="O279" i="16"/>
  <c r="N279" i="16"/>
  <c r="W278" i="16"/>
  <c r="V278" i="16"/>
  <c r="U278" i="16"/>
  <c r="T278" i="16"/>
  <c r="S278" i="16"/>
  <c r="R278" i="16"/>
  <c r="Q278" i="16"/>
  <c r="P278" i="16"/>
  <c r="O278" i="16"/>
  <c r="N278" i="16"/>
  <c r="W277" i="16"/>
  <c r="V277" i="16"/>
  <c r="U277" i="16"/>
  <c r="T277" i="16"/>
  <c r="S277" i="16"/>
  <c r="R277" i="16"/>
  <c r="Q277" i="16"/>
  <c r="P277" i="16"/>
  <c r="O277" i="16"/>
  <c r="N277" i="16"/>
  <c r="W276" i="16"/>
  <c r="V276" i="16"/>
  <c r="U276" i="16"/>
  <c r="T276" i="16"/>
  <c r="S276" i="16"/>
  <c r="R276" i="16"/>
  <c r="Q276" i="16"/>
  <c r="P276" i="16"/>
  <c r="O276" i="16"/>
  <c r="N276" i="16"/>
  <c r="W275" i="16"/>
  <c r="V275" i="16"/>
  <c r="U275" i="16"/>
  <c r="T275" i="16"/>
  <c r="S275" i="16"/>
  <c r="R275" i="16"/>
  <c r="Q275" i="16"/>
  <c r="P275" i="16"/>
  <c r="O275" i="16"/>
  <c r="N275" i="16"/>
  <c r="W274" i="16"/>
  <c r="V274" i="16"/>
  <c r="U274" i="16"/>
  <c r="T274" i="16"/>
  <c r="S274" i="16"/>
  <c r="R274" i="16"/>
  <c r="Q274" i="16"/>
  <c r="P274" i="16"/>
  <c r="O274" i="16"/>
  <c r="N274" i="16"/>
  <c r="W273" i="16"/>
  <c r="V273" i="16"/>
  <c r="U273" i="16"/>
  <c r="T273" i="16"/>
  <c r="S273" i="16"/>
  <c r="R273" i="16"/>
  <c r="Q273" i="16"/>
  <c r="P273" i="16"/>
  <c r="O273" i="16"/>
  <c r="N273" i="16"/>
  <c r="W272" i="16"/>
  <c r="V272" i="16"/>
  <c r="U272" i="16"/>
  <c r="T272" i="16"/>
  <c r="S272" i="16"/>
  <c r="R272" i="16"/>
  <c r="Q272" i="16"/>
  <c r="P272" i="16"/>
  <c r="O272" i="16"/>
  <c r="N272" i="16"/>
  <c r="W271" i="16"/>
  <c r="V271" i="16"/>
  <c r="U271" i="16"/>
  <c r="T271" i="16"/>
  <c r="S271" i="16"/>
  <c r="R271" i="16"/>
  <c r="Q271" i="16"/>
  <c r="P271" i="16"/>
  <c r="O271" i="16"/>
  <c r="N271" i="16"/>
  <c r="W270" i="16"/>
  <c r="V270" i="16"/>
  <c r="U270" i="16"/>
  <c r="T270" i="16"/>
  <c r="S270" i="16"/>
  <c r="R270" i="16"/>
  <c r="Q270" i="16"/>
  <c r="P270" i="16"/>
  <c r="O270" i="16"/>
  <c r="N270" i="16"/>
  <c r="W269" i="16"/>
  <c r="V269" i="16"/>
  <c r="U269" i="16"/>
  <c r="T269" i="16"/>
  <c r="S269" i="16"/>
  <c r="R269" i="16"/>
  <c r="Q269" i="16"/>
  <c r="P269" i="16"/>
  <c r="O269" i="16"/>
  <c r="N269" i="16"/>
  <c r="W268" i="16"/>
  <c r="V268" i="16"/>
  <c r="U268" i="16"/>
  <c r="T268" i="16"/>
  <c r="S268" i="16"/>
  <c r="R268" i="16"/>
  <c r="Q268" i="16"/>
  <c r="P268" i="16"/>
  <c r="O268" i="16"/>
  <c r="N268" i="16"/>
  <c r="W267" i="16"/>
  <c r="V267" i="16"/>
  <c r="U267" i="16"/>
  <c r="T267" i="16"/>
  <c r="S267" i="16"/>
  <c r="R267" i="16"/>
  <c r="Q267" i="16"/>
  <c r="P267" i="16"/>
  <c r="O267" i="16"/>
  <c r="N267" i="16"/>
  <c r="W266" i="16"/>
  <c r="V266" i="16"/>
  <c r="U266" i="16"/>
  <c r="T266" i="16"/>
  <c r="S266" i="16"/>
  <c r="R266" i="16"/>
  <c r="Q266" i="16"/>
  <c r="P266" i="16"/>
  <c r="O266" i="16"/>
  <c r="N266" i="16"/>
  <c r="W265" i="16"/>
  <c r="V265" i="16"/>
  <c r="U265" i="16"/>
  <c r="T265" i="16"/>
  <c r="S265" i="16"/>
  <c r="R265" i="16"/>
  <c r="Q265" i="16"/>
  <c r="P265" i="16"/>
  <c r="O265" i="16"/>
  <c r="N265" i="16"/>
  <c r="W264" i="16"/>
  <c r="V264" i="16"/>
  <c r="U264" i="16"/>
  <c r="T264" i="16"/>
  <c r="S264" i="16"/>
  <c r="R264" i="16"/>
  <c r="Q264" i="16"/>
  <c r="P264" i="16"/>
  <c r="O264" i="16"/>
  <c r="N264" i="16"/>
  <c r="W263" i="16"/>
  <c r="V263" i="16"/>
  <c r="U263" i="16"/>
  <c r="T263" i="16"/>
  <c r="S263" i="16"/>
  <c r="R263" i="16"/>
  <c r="Q263" i="16"/>
  <c r="P263" i="16"/>
  <c r="O263" i="16"/>
  <c r="N263" i="16"/>
  <c r="W262" i="16"/>
  <c r="V262" i="16"/>
  <c r="U262" i="16"/>
  <c r="T262" i="16"/>
  <c r="S262" i="16"/>
  <c r="R262" i="16"/>
  <c r="Q262" i="16"/>
  <c r="P262" i="16"/>
  <c r="O262" i="16"/>
  <c r="N262" i="16"/>
  <c r="W261" i="16"/>
  <c r="V261" i="16"/>
  <c r="U261" i="16"/>
  <c r="T261" i="16"/>
  <c r="S261" i="16"/>
  <c r="R261" i="16"/>
  <c r="Q261" i="16"/>
  <c r="P261" i="16"/>
  <c r="O261" i="16"/>
  <c r="N261" i="16"/>
  <c r="W260" i="16"/>
  <c r="V260" i="16"/>
  <c r="U260" i="16"/>
  <c r="T260" i="16"/>
  <c r="S260" i="16"/>
  <c r="R260" i="16"/>
  <c r="Q260" i="16"/>
  <c r="P260" i="16"/>
  <c r="O260" i="16"/>
  <c r="N260" i="16"/>
  <c r="W259" i="16"/>
  <c r="V259" i="16"/>
  <c r="U259" i="16"/>
  <c r="T259" i="16"/>
  <c r="S259" i="16"/>
  <c r="R259" i="16"/>
  <c r="Q259" i="16"/>
  <c r="P259" i="16"/>
  <c r="O259" i="16"/>
  <c r="N259" i="16"/>
  <c r="W258" i="16"/>
  <c r="V258" i="16"/>
  <c r="U258" i="16"/>
  <c r="T258" i="16"/>
  <c r="S258" i="16"/>
  <c r="R258" i="16"/>
  <c r="Q258" i="16"/>
  <c r="P258" i="16"/>
  <c r="O258" i="16"/>
  <c r="N258" i="16"/>
  <c r="W257" i="16"/>
  <c r="V257" i="16"/>
  <c r="U257" i="16"/>
  <c r="T257" i="16"/>
  <c r="S257" i="16"/>
  <c r="R257" i="16"/>
  <c r="Q257" i="16"/>
  <c r="P257" i="16"/>
  <c r="O257" i="16"/>
  <c r="N257" i="16"/>
  <c r="W256" i="16"/>
  <c r="V256" i="16"/>
  <c r="U256" i="16"/>
  <c r="T256" i="16"/>
  <c r="S256" i="16"/>
  <c r="R256" i="16"/>
  <c r="Q256" i="16"/>
  <c r="P256" i="16"/>
  <c r="O256" i="16"/>
  <c r="N256" i="16"/>
  <c r="W255" i="16"/>
  <c r="V255" i="16"/>
  <c r="U255" i="16"/>
  <c r="T255" i="16"/>
  <c r="S255" i="16"/>
  <c r="R255" i="16"/>
  <c r="Q255" i="16"/>
  <c r="P255" i="16"/>
  <c r="O255" i="16"/>
  <c r="N255" i="16"/>
  <c r="W254" i="16"/>
  <c r="V254" i="16"/>
  <c r="U254" i="16"/>
  <c r="T254" i="16"/>
  <c r="S254" i="16"/>
  <c r="R254" i="16"/>
  <c r="Q254" i="16"/>
  <c r="P254" i="16"/>
  <c r="O254" i="16"/>
  <c r="N254" i="16"/>
  <c r="W253" i="16"/>
  <c r="V253" i="16"/>
  <c r="U253" i="16"/>
  <c r="T253" i="16"/>
  <c r="S253" i="16"/>
  <c r="R253" i="16"/>
  <c r="Q253" i="16"/>
  <c r="P253" i="16"/>
  <c r="O253" i="16"/>
  <c r="N253" i="16"/>
  <c r="W252" i="16"/>
  <c r="V252" i="16"/>
  <c r="U252" i="16"/>
  <c r="T252" i="16"/>
  <c r="S252" i="16"/>
  <c r="R252" i="16"/>
  <c r="Q252" i="16"/>
  <c r="P252" i="16"/>
  <c r="O252" i="16"/>
  <c r="N252" i="16"/>
  <c r="W251" i="16"/>
  <c r="V251" i="16"/>
  <c r="U251" i="16"/>
  <c r="T251" i="16"/>
  <c r="S251" i="16"/>
  <c r="R251" i="16"/>
  <c r="Q251" i="16"/>
  <c r="P251" i="16"/>
  <c r="O251" i="16"/>
  <c r="N251" i="16"/>
  <c r="W250" i="16"/>
  <c r="V250" i="16"/>
  <c r="U250" i="16"/>
  <c r="T250" i="16"/>
  <c r="S250" i="16"/>
  <c r="R250" i="16"/>
  <c r="Q250" i="16"/>
  <c r="P250" i="16"/>
  <c r="O250" i="16"/>
  <c r="N250" i="16"/>
  <c r="W249" i="16"/>
  <c r="V249" i="16"/>
  <c r="U249" i="16"/>
  <c r="T249" i="16"/>
  <c r="S249" i="16"/>
  <c r="R249" i="16"/>
  <c r="Q249" i="16"/>
  <c r="P249" i="16"/>
  <c r="O249" i="16"/>
  <c r="N249" i="16"/>
  <c r="W248" i="16"/>
  <c r="V248" i="16"/>
  <c r="U248" i="16"/>
  <c r="T248" i="16"/>
  <c r="S248" i="16"/>
  <c r="R248" i="16"/>
  <c r="Q248" i="16"/>
  <c r="P248" i="16"/>
  <c r="O248" i="16"/>
  <c r="N248" i="16"/>
  <c r="W247" i="16"/>
  <c r="V247" i="16"/>
  <c r="U247" i="16"/>
  <c r="T247" i="16"/>
  <c r="S247" i="16"/>
  <c r="R247" i="16"/>
  <c r="Q247" i="16"/>
  <c r="P247" i="16"/>
  <c r="O247" i="16"/>
  <c r="N247" i="16"/>
  <c r="W246" i="16"/>
  <c r="V246" i="16"/>
  <c r="U246" i="16"/>
  <c r="T246" i="16"/>
  <c r="S246" i="16"/>
  <c r="R246" i="16"/>
  <c r="Q246" i="16"/>
  <c r="P246" i="16"/>
  <c r="O246" i="16"/>
  <c r="N246" i="16"/>
  <c r="W245" i="16"/>
  <c r="V245" i="16"/>
  <c r="U245" i="16"/>
  <c r="T245" i="16"/>
  <c r="S245" i="16"/>
  <c r="R245" i="16"/>
  <c r="Q245" i="16"/>
  <c r="P245" i="16"/>
  <c r="O245" i="16"/>
  <c r="N245" i="16"/>
  <c r="W244" i="16"/>
  <c r="V244" i="16"/>
  <c r="U244" i="16"/>
  <c r="T244" i="16"/>
  <c r="S244" i="16"/>
  <c r="R244" i="16"/>
  <c r="Q244" i="16"/>
  <c r="P244" i="16"/>
  <c r="O244" i="16"/>
  <c r="N244" i="16"/>
  <c r="W243" i="16"/>
  <c r="V243" i="16"/>
  <c r="U243" i="16"/>
  <c r="T243" i="16"/>
  <c r="S243" i="16"/>
  <c r="R243" i="16"/>
  <c r="Q243" i="16"/>
  <c r="P243" i="16"/>
  <c r="O243" i="16"/>
  <c r="N243" i="16"/>
  <c r="W242" i="16"/>
  <c r="V242" i="16"/>
  <c r="U242" i="16"/>
  <c r="T242" i="16"/>
  <c r="S242" i="16"/>
  <c r="R242" i="16"/>
  <c r="Q242" i="16"/>
  <c r="P242" i="16"/>
  <c r="O242" i="16"/>
  <c r="N242" i="16"/>
  <c r="W241" i="16"/>
  <c r="V241" i="16"/>
  <c r="U241" i="16"/>
  <c r="T241" i="16"/>
  <c r="S241" i="16"/>
  <c r="R241" i="16"/>
  <c r="Q241" i="16"/>
  <c r="P241" i="16"/>
  <c r="O241" i="16"/>
  <c r="N241" i="16"/>
  <c r="W240" i="16"/>
  <c r="V240" i="16"/>
  <c r="U240" i="16"/>
  <c r="T240" i="16"/>
  <c r="S240" i="16"/>
  <c r="R240" i="16"/>
  <c r="Q240" i="16"/>
  <c r="P240" i="16"/>
  <c r="O240" i="16"/>
  <c r="N240" i="16"/>
  <c r="W239" i="16"/>
  <c r="V239" i="16"/>
  <c r="U239" i="16"/>
  <c r="T239" i="16"/>
  <c r="S239" i="16"/>
  <c r="R239" i="16"/>
  <c r="Q239" i="16"/>
  <c r="P239" i="16"/>
  <c r="O239" i="16"/>
  <c r="N239" i="16"/>
  <c r="W238" i="16"/>
  <c r="V238" i="16"/>
  <c r="U238" i="16"/>
  <c r="T238" i="16"/>
  <c r="S238" i="16"/>
  <c r="R238" i="16"/>
  <c r="Q238" i="16"/>
  <c r="P238" i="16"/>
  <c r="O238" i="16"/>
  <c r="N238" i="16"/>
  <c r="W237" i="16"/>
  <c r="V237" i="16"/>
  <c r="U237" i="16"/>
  <c r="T237" i="16"/>
  <c r="S237" i="16"/>
  <c r="R237" i="16"/>
  <c r="Q237" i="16"/>
  <c r="P237" i="16"/>
  <c r="O237" i="16"/>
  <c r="N237" i="16"/>
  <c r="W236" i="16"/>
  <c r="V236" i="16"/>
  <c r="U236" i="16"/>
  <c r="T236" i="16"/>
  <c r="S236" i="16"/>
  <c r="R236" i="16"/>
  <c r="Q236" i="16"/>
  <c r="P236" i="16"/>
  <c r="O236" i="16"/>
  <c r="N236" i="16"/>
  <c r="W235" i="16"/>
  <c r="V235" i="16"/>
  <c r="U235" i="16"/>
  <c r="T235" i="16"/>
  <c r="S235" i="16"/>
  <c r="R235" i="16"/>
  <c r="Q235" i="16"/>
  <c r="P235" i="16"/>
  <c r="O235" i="16"/>
  <c r="N235" i="16"/>
  <c r="W234" i="16"/>
  <c r="V234" i="16"/>
  <c r="U234" i="16"/>
  <c r="T234" i="16"/>
  <c r="S234" i="16"/>
  <c r="R234" i="16"/>
  <c r="Q234" i="16"/>
  <c r="P234" i="16"/>
  <c r="O234" i="16"/>
  <c r="N234" i="16"/>
  <c r="W233" i="16"/>
  <c r="V233" i="16"/>
  <c r="U233" i="16"/>
  <c r="T233" i="16"/>
  <c r="S233" i="16"/>
  <c r="R233" i="16"/>
  <c r="Q233" i="16"/>
  <c r="P233" i="16"/>
  <c r="O233" i="16"/>
  <c r="N233" i="16"/>
  <c r="W232" i="16"/>
  <c r="V232" i="16"/>
  <c r="U232" i="16"/>
  <c r="T232" i="16"/>
  <c r="S232" i="16"/>
  <c r="R232" i="16"/>
  <c r="Q232" i="16"/>
  <c r="P232" i="16"/>
  <c r="O232" i="16"/>
  <c r="N232" i="16"/>
  <c r="W231" i="16"/>
  <c r="V231" i="16"/>
  <c r="U231" i="16"/>
  <c r="T231" i="16"/>
  <c r="S231" i="16"/>
  <c r="R231" i="16"/>
  <c r="Q231" i="16"/>
  <c r="P231" i="16"/>
  <c r="O231" i="16"/>
  <c r="N231" i="16"/>
  <c r="W230" i="16"/>
  <c r="V230" i="16"/>
  <c r="U230" i="16"/>
  <c r="T230" i="16"/>
  <c r="S230" i="16"/>
  <c r="R230" i="16"/>
  <c r="Q230" i="16"/>
  <c r="P230" i="16"/>
  <c r="O230" i="16"/>
  <c r="N230" i="16"/>
  <c r="W229" i="16"/>
  <c r="V229" i="16"/>
  <c r="U229" i="16"/>
  <c r="T229" i="16"/>
  <c r="S229" i="16"/>
  <c r="R229" i="16"/>
  <c r="Q229" i="16"/>
  <c r="P229" i="16"/>
  <c r="O229" i="16"/>
  <c r="N229" i="16"/>
  <c r="W228" i="16"/>
  <c r="V228" i="16"/>
  <c r="U228" i="16"/>
  <c r="T228" i="16"/>
  <c r="S228" i="16"/>
  <c r="R228" i="16"/>
  <c r="Q228" i="16"/>
  <c r="P228" i="16"/>
  <c r="O228" i="16"/>
  <c r="N228" i="16"/>
  <c r="W227" i="16"/>
  <c r="V227" i="16"/>
  <c r="U227" i="16"/>
  <c r="T227" i="16"/>
  <c r="S227" i="16"/>
  <c r="R227" i="16"/>
  <c r="Q227" i="16"/>
  <c r="P227" i="16"/>
  <c r="O227" i="16"/>
  <c r="N227" i="16"/>
  <c r="W226" i="16"/>
  <c r="V226" i="16"/>
  <c r="U226" i="16"/>
  <c r="T226" i="16"/>
  <c r="S226" i="16"/>
  <c r="R226" i="16"/>
  <c r="Q226" i="16"/>
  <c r="P226" i="16"/>
  <c r="O226" i="16"/>
  <c r="N226" i="16"/>
  <c r="W225" i="16"/>
  <c r="V225" i="16"/>
  <c r="U225" i="16"/>
  <c r="T225" i="16"/>
  <c r="S225" i="16"/>
  <c r="R225" i="16"/>
  <c r="Q225" i="16"/>
  <c r="P225" i="16"/>
  <c r="O225" i="16"/>
  <c r="N225" i="16"/>
  <c r="W224" i="16"/>
  <c r="V224" i="16"/>
  <c r="U224" i="16"/>
  <c r="T224" i="16"/>
  <c r="S224" i="16"/>
  <c r="R224" i="16"/>
  <c r="Q224" i="16"/>
  <c r="P224" i="16"/>
  <c r="O224" i="16"/>
  <c r="N224" i="16"/>
  <c r="W223" i="16"/>
  <c r="V223" i="16"/>
  <c r="U223" i="16"/>
  <c r="T223" i="16"/>
  <c r="S223" i="16"/>
  <c r="R223" i="16"/>
  <c r="Q223" i="16"/>
  <c r="P223" i="16"/>
  <c r="O223" i="16"/>
  <c r="N223" i="16"/>
  <c r="W222" i="16"/>
  <c r="V222" i="16"/>
  <c r="U222" i="16"/>
  <c r="T222" i="16"/>
  <c r="S222" i="16"/>
  <c r="R222" i="16"/>
  <c r="Q222" i="16"/>
  <c r="P222" i="16"/>
  <c r="O222" i="16"/>
  <c r="N222" i="16"/>
  <c r="W221" i="16"/>
  <c r="V221" i="16"/>
  <c r="U221" i="16"/>
  <c r="T221" i="16"/>
  <c r="S221" i="16"/>
  <c r="R221" i="16"/>
  <c r="Q221" i="16"/>
  <c r="P221" i="16"/>
  <c r="O221" i="16"/>
  <c r="N221" i="16"/>
  <c r="W220" i="16"/>
  <c r="V220" i="16"/>
  <c r="U220" i="16"/>
  <c r="T220" i="16"/>
  <c r="S220" i="16"/>
  <c r="R220" i="16"/>
  <c r="Q220" i="16"/>
  <c r="P220" i="16"/>
  <c r="O220" i="16"/>
  <c r="N220" i="16"/>
  <c r="W219" i="16"/>
  <c r="V219" i="16"/>
  <c r="U219" i="16"/>
  <c r="T219" i="16"/>
  <c r="S219" i="16"/>
  <c r="R219" i="16"/>
  <c r="Q219" i="16"/>
  <c r="P219" i="16"/>
  <c r="O219" i="16"/>
  <c r="N219" i="16"/>
  <c r="W218" i="16"/>
  <c r="V218" i="16"/>
  <c r="U218" i="16"/>
  <c r="T218" i="16"/>
  <c r="S218" i="16"/>
  <c r="R218" i="16"/>
  <c r="Q218" i="16"/>
  <c r="P218" i="16"/>
  <c r="O218" i="16"/>
  <c r="N218" i="16"/>
  <c r="W217" i="16"/>
  <c r="V217" i="16"/>
  <c r="U217" i="16"/>
  <c r="T217" i="16"/>
  <c r="S217" i="16"/>
  <c r="R217" i="16"/>
  <c r="Q217" i="16"/>
  <c r="P217" i="16"/>
  <c r="O217" i="16"/>
  <c r="N217" i="16"/>
  <c r="W216" i="16"/>
  <c r="V216" i="16"/>
  <c r="U216" i="16"/>
  <c r="T216" i="16"/>
  <c r="S216" i="16"/>
  <c r="R216" i="16"/>
  <c r="Q216" i="16"/>
  <c r="P216" i="16"/>
  <c r="O216" i="16"/>
  <c r="N216" i="16"/>
  <c r="W215" i="16"/>
  <c r="V215" i="16"/>
  <c r="U215" i="16"/>
  <c r="T215" i="16"/>
  <c r="S215" i="16"/>
  <c r="R215" i="16"/>
  <c r="Q215" i="16"/>
  <c r="P215" i="16"/>
  <c r="O215" i="16"/>
  <c r="N215" i="16"/>
  <c r="W214" i="16"/>
  <c r="V214" i="16"/>
  <c r="U214" i="16"/>
  <c r="T214" i="16"/>
  <c r="S214" i="16"/>
  <c r="R214" i="16"/>
  <c r="Q214" i="16"/>
  <c r="P214" i="16"/>
  <c r="O214" i="16"/>
  <c r="N214" i="16"/>
  <c r="W213" i="16"/>
  <c r="V213" i="16"/>
  <c r="U213" i="16"/>
  <c r="T213" i="16"/>
  <c r="S213" i="16"/>
  <c r="R213" i="16"/>
  <c r="Q213" i="16"/>
  <c r="P213" i="16"/>
  <c r="O213" i="16"/>
  <c r="N213" i="16"/>
  <c r="W212" i="16"/>
  <c r="V212" i="16"/>
  <c r="U212" i="16"/>
  <c r="T212" i="16"/>
  <c r="S212" i="16"/>
  <c r="R212" i="16"/>
  <c r="Q212" i="16"/>
  <c r="P212" i="16"/>
  <c r="O212" i="16"/>
  <c r="N212" i="16"/>
  <c r="W211" i="16"/>
  <c r="V211" i="16"/>
  <c r="U211" i="16"/>
  <c r="T211" i="16"/>
  <c r="S211" i="16"/>
  <c r="R211" i="16"/>
  <c r="Q211" i="16"/>
  <c r="P211" i="16"/>
  <c r="O211" i="16"/>
  <c r="N211" i="16"/>
  <c r="W210" i="16"/>
  <c r="V210" i="16"/>
  <c r="U210" i="16"/>
  <c r="T210" i="16"/>
  <c r="S210" i="16"/>
  <c r="R210" i="16"/>
  <c r="Q210" i="16"/>
  <c r="P210" i="16"/>
  <c r="O210" i="16"/>
  <c r="N210" i="16"/>
  <c r="W209" i="16"/>
  <c r="V209" i="16"/>
  <c r="U209" i="16"/>
  <c r="T209" i="16"/>
  <c r="S209" i="16"/>
  <c r="R209" i="16"/>
  <c r="Q209" i="16"/>
  <c r="P209" i="16"/>
  <c r="O209" i="16"/>
  <c r="N209" i="16"/>
  <c r="W208" i="16"/>
  <c r="V208" i="16"/>
  <c r="U208" i="16"/>
  <c r="T208" i="16"/>
  <c r="S208" i="16"/>
  <c r="R208" i="16"/>
  <c r="Q208" i="16"/>
  <c r="P208" i="16"/>
  <c r="O208" i="16"/>
  <c r="N208" i="16"/>
  <c r="W207" i="16"/>
  <c r="V207" i="16"/>
  <c r="U207" i="16"/>
  <c r="T207" i="16"/>
  <c r="S207" i="16"/>
  <c r="R207" i="16"/>
  <c r="Q207" i="16"/>
  <c r="P207" i="16"/>
  <c r="O207" i="16"/>
  <c r="N207" i="16"/>
  <c r="W206" i="16"/>
  <c r="V206" i="16"/>
  <c r="U206" i="16"/>
  <c r="T206" i="16"/>
  <c r="S206" i="16"/>
  <c r="R206" i="16"/>
  <c r="Q206" i="16"/>
  <c r="P206" i="16"/>
  <c r="O206" i="16"/>
  <c r="N206" i="16"/>
  <c r="W205" i="16"/>
  <c r="V205" i="16"/>
  <c r="U205" i="16"/>
  <c r="T205" i="16"/>
  <c r="S205" i="16"/>
  <c r="R205" i="16"/>
  <c r="Q205" i="16"/>
  <c r="P205" i="16"/>
  <c r="O205" i="16"/>
  <c r="N205" i="16"/>
  <c r="W204" i="16"/>
  <c r="V204" i="16"/>
  <c r="U204" i="16"/>
  <c r="T204" i="16"/>
  <c r="S204" i="16"/>
  <c r="R204" i="16"/>
  <c r="Q204" i="16"/>
  <c r="P204" i="16"/>
  <c r="O204" i="16"/>
  <c r="N204" i="16"/>
  <c r="W203" i="16"/>
  <c r="V203" i="16"/>
  <c r="U203" i="16"/>
  <c r="T203" i="16"/>
  <c r="S203" i="16"/>
  <c r="R203" i="16"/>
  <c r="Q203" i="16"/>
  <c r="P203" i="16"/>
  <c r="O203" i="16"/>
  <c r="N203" i="16"/>
  <c r="W202" i="16"/>
  <c r="V202" i="16"/>
  <c r="U202" i="16"/>
  <c r="T202" i="16"/>
  <c r="S202" i="16"/>
  <c r="R202" i="16"/>
  <c r="Q202" i="16"/>
  <c r="P202" i="16"/>
  <c r="O202" i="16"/>
  <c r="N202" i="16"/>
  <c r="W201" i="16"/>
  <c r="V201" i="16"/>
  <c r="U201" i="16"/>
  <c r="T201" i="16"/>
  <c r="S201" i="16"/>
  <c r="R201" i="16"/>
  <c r="Q201" i="16"/>
  <c r="P201" i="16"/>
  <c r="O201" i="16"/>
  <c r="N201" i="16"/>
  <c r="W200" i="16"/>
  <c r="V200" i="16"/>
  <c r="U200" i="16"/>
  <c r="T200" i="16"/>
  <c r="S200" i="16"/>
  <c r="R200" i="16"/>
  <c r="Q200" i="16"/>
  <c r="P200" i="16"/>
  <c r="O200" i="16"/>
  <c r="N200" i="16"/>
  <c r="W199" i="16"/>
  <c r="V199" i="16"/>
  <c r="U199" i="16"/>
  <c r="T199" i="16"/>
  <c r="S199" i="16"/>
  <c r="R199" i="16"/>
  <c r="Q199" i="16"/>
  <c r="P199" i="16"/>
  <c r="O199" i="16"/>
  <c r="N199" i="16"/>
  <c r="W198" i="16"/>
  <c r="V198" i="16"/>
  <c r="U198" i="16"/>
  <c r="T198" i="16"/>
  <c r="S198" i="16"/>
  <c r="R198" i="16"/>
  <c r="Q198" i="16"/>
  <c r="P198" i="16"/>
  <c r="O198" i="16"/>
  <c r="N198" i="16"/>
  <c r="W197" i="16"/>
  <c r="V197" i="16"/>
  <c r="U197" i="16"/>
  <c r="T197" i="16"/>
  <c r="S197" i="16"/>
  <c r="R197" i="16"/>
  <c r="Q197" i="16"/>
  <c r="P197" i="16"/>
  <c r="O197" i="16"/>
  <c r="N197" i="16"/>
  <c r="W196" i="16"/>
  <c r="V196" i="16"/>
  <c r="U196" i="16"/>
  <c r="T196" i="16"/>
  <c r="S196" i="16"/>
  <c r="R196" i="16"/>
  <c r="Q196" i="16"/>
  <c r="P196" i="16"/>
  <c r="O196" i="16"/>
  <c r="N196" i="16"/>
  <c r="W195" i="16"/>
  <c r="V195" i="16"/>
  <c r="U195" i="16"/>
  <c r="T195" i="16"/>
  <c r="S195" i="16"/>
  <c r="R195" i="16"/>
  <c r="Q195" i="16"/>
  <c r="P195" i="16"/>
  <c r="O195" i="16"/>
  <c r="N195" i="16"/>
  <c r="W194" i="16"/>
  <c r="V194" i="16"/>
  <c r="U194" i="16"/>
  <c r="T194" i="16"/>
  <c r="S194" i="16"/>
  <c r="R194" i="16"/>
  <c r="Q194" i="16"/>
  <c r="P194" i="16"/>
  <c r="O194" i="16"/>
  <c r="N194" i="16"/>
  <c r="W193" i="16"/>
  <c r="V193" i="16"/>
  <c r="U193" i="16"/>
  <c r="T193" i="16"/>
  <c r="S193" i="16"/>
  <c r="R193" i="16"/>
  <c r="Q193" i="16"/>
  <c r="P193" i="16"/>
  <c r="O193" i="16"/>
  <c r="N193" i="16"/>
  <c r="W192" i="16"/>
  <c r="V192" i="16"/>
  <c r="U192" i="16"/>
  <c r="T192" i="16"/>
  <c r="S192" i="16"/>
  <c r="R192" i="16"/>
  <c r="Q192" i="16"/>
  <c r="P192" i="16"/>
  <c r="O192" i="16"/>
  <c r="N192" i="16"/>
  <c r="W191" i="16"/>
  <c r="V191" i="16"/>
  <c r="U191" i="16"/>
  <c r="T191" i="16"/>
  <c r="S191" i="16"/>
  <c r="R191" i="16"/>
  <c r="Q191" i="16"/>
  <c r="P191" i="16"/>
  <c r="O191" i="16"/>
  <c r="N191" i="16"/>
  <c r="W190" i="16"/>
  <c r="V190" i="16"/>
  <c r="U190" i="16"/>
  <c r="T190" i="16"/>
  <c r="S190" i="16"/>
  <c r="R190" i="16"/>
  <c r="Q190" i="16"/>
  <c r="P190" i="16"/>
  <c r="O190" i="16"/>
  <c r="N190" i="16"/>
  <c r="W189" i="16"/>
  <c r="V189" i="16"/>
  <c r="U189" i="16"/>
  <c r="T189" i="16"/>
  <c r="S189" i="16"/>
  <c r="R189" i="16"/>
  <c r="Q189" i="16"/>
  <c r="P189" i="16"/>
  <c r="O189" i="16"/>
  <c r="N189" i="16"/>
  <c r="W188" i="16"/>
  <c r="V188" i="16"/>
  <c r="U188" i="16"/>
  <c r="T188" i="16"/>
  <c r="S188" i="16"/>
  <c r="R188" i="16"/>
  <c r="Q188" i="16"/>
  <c r="P188" i="16"/>
  <c r="O188" i="16"/>
  <c r="N188" i="16"/>
  <c r="W187" i="16"/>
  <c r="V187" i="16"/>
  <c r="U187" i="16"/>
  <c r="T187" i="16"/>
  <c r="S187" i="16"/>
  <c r="R187" i="16"/>
  <c r="Q187" i="16"/>
  <c r="P187" i="16"/>
  <c r="O187" i="16"/>
  <c r="N187" i="16"/>
  <c r="W186" i="16"/>
  <c r="V186" i="16"/>
  <c r="U186" i="16"/>
  <c r="T186" i="16"/>
  <c r="S186" i="16"/>
  <c r="R186" i="16"/>
  <c r="Q186" i="16"/>
  <c r="P186" i="16"/>
  <c r="O186" i="16"/>
  <c r="N186" i="16"/>
  <c r="W185" i="16"/>
  <c r="V185" i="16"/>
  <c r="U185" i="16"/>
  <c r="T185" i="16"/>
  <c r="S185" i="16"/>
  <c r="R185" i="16"/>
  <c r="Q185" i="16"/>
  <c r="P185" i="16"/>
  <c r="O185" i="16"/>
  <c r="N185" i="16"/>
  <c r="W184" i="16"/>
  <c r="V184" i="16"/>
  <c r="U184" i="16"/>
  <c r="T184" i="16"/>
  <c r="S184" i="16"/>
  <c r="R184" i="16"/>
  <c r="Q184" i="16"/>
  <c r="P184" i="16"/>
  <c r="O184" i="16"/>
  <c r="N184" i="16"/>
  <c r="W183" i="16"/>
  <c r="V183" i="16"/>
  <c r="U183" i="16"/>
  <c r="T183" i="16"/>
  <c r="S183" i="16"/>
  <c r="R183" i="16"/>
  <c r="Q183" i="16"/>
  <c r="P183" i="16"/>
  <c r="O183" i="16"/>
  <c r="N183" i="16"/>
  <c r="W182" i="16"/>
  <c r="V182" i="16"/>
  <c r="U182" i="16"/>
  <c r="T182" i="16"/>
  <c r="S182" i="16"/>
  <c r="R182" i="16"/>
  <c r="Q182" i="16"/>
  <c r="P182" i="16"/>
  <c r="O182" i="16"/>
  <c r="N182" i="16"/>
  <c r="W181" i="16"/>
  <c r="V181" i="16"/>
  <c r="U181" i="16"/>
  <c r="T181" i="16"/>
  <c r="S181" i="16"/>
  <c r="R181" i="16"/>
  <c r="Q181" i="16"/>
  <c r="P181" i="16"/>
  <c r="O181" i="16"/>
  <c r="N181" i="16"/>
  <c r="W180" i="16"/>
  <c r="V180" i="16"/>
  <c r="U180" i="16"/>
  <c r="T180" i="16"/>
  <c r="S180" i="16"/>
  <c r="R180" i="16"/>
  <c r="Q180" i="16"/>
  <c r="P180" i="16"/>
  <c r="O180" i="16"/>
  <c r="N180" i="16"/>
  <c r="W179" i="16"/>
  <c r="V179" i="16"/>
  <c r="U179" i="16"/>
  <c r="T179" i="16"/>
  <c r="S179" i="16"/>
  <c r="R179" i="16"/>
  <c r="Q179" i="16"/>
  <c r="P179" i="16"/>
  <c r="O179" i="16"/>
  <c r="N179" i="16"/>
  <c r="W178" i="16"/>
  <c r="V178" i="16"/>
  <c r="U178" i="16"/>
  <c r="T178" i="16"/>
  <c r="S178" i="16"/>
  <c r="R178" i="16"/>
  <c r="Q178" i="16"/>
  <c r="P178" i="16"/>
  <c r="O178" i="16"/>
  <c r="N178" i="16"/>
  <c r="W177" i="16"/>
  <c r="V177" i="16"/>
  <c r="U177" i="16"/>
  <c r="T177" i="16"/>
  <c r="S177" i="16"/>
  <c r="R177" i="16"/>
  <c r="Q177" i="16"/>
  <c r="P177" i="16"/>
  <c r="O177" i="16"/>
  <c r="N177" i="16"/>
  <c r="W176" i="16"/>
  <c r="V176" i="16"/>
  <c r="U176" i="16"/>
  <c r="T176" i="16"/>
  <c r="S176" i="16"/>
  <c r="R176" i="16"/>
  <c r="Q176" i="16"/>
  <c r="P176" i="16"/>
  <c r="O176" i="16"/>
  <c r="N176" i="16"/>
  <c r="W175" i="16"/>
  <c r="V175" i="16"/>
  <c r="U175" i="16"/>
  <c r="T175" i="16"/>
  <c r="S175" i="16"/>
  <c r="R175" i="16"/>
  <c r="Q175" i="16"/>
  <c r="P175" i="16"/>
  <c r="O175" i="16"/>
  <c r="N175" i="16"/>
  <c r="W174" i="16"/>
  <c r="V174" i="16"/>
  <c r="U174" i="16"/>
  <c r="T174" i="16"/>
  <c r="S174" i="16"/>
  <c r="R174" i="16"/>
  <c r="Q174" i="16"/>
  <c r="P174" i="16"/>
  <c r="O174" i="16"/>
  <c r="N174" i="16"/>
  <c r="W173" i="16"/>
  <c r="V173" i="16"/>
  <c r="U173" i="16"/>
  <c r="T173" i="16"/>
  <c r="S173" i="16"/>
  <c r="R173" i="16"/>
  <c r="Q173" i="16"/>
  <c r="P173" i="16"/>
  <c r="O173" i="16"/>
  <c r="N173" i="16"/>
  <c r="W172" i="16"/>
  <c r="V172" i="16"/>
  <c r="U172" i="16"/>
  <c r="T172" i="16"/>
  <c r="S172" i="16"/>
  <c r="R172" i="16"/>
  <c r="Q172" i="16"/>
  <c r="P172" i="16"/>
  <c r="O172" i="16"/>
  <c r="N172" i="16"/>
  <c r="W171" i="16"/>
  <c r="V171" i="16"/>
  <c r="U171" i="16"/>
  <c r="T171" i="16"/>
  <c r="S171" i="16"/>
  <c r="R171" i="16"/>
  <c r="Q171" i="16"/>
  <c r="P171" i="16"/>
  <c r="O171" i="16"/>
  <c r="N171" i="16"/>
  <c r="W170" i="16"/>
  <c r="V170" i="16"/>
  <c r="U170" i="16"/>
  <c r="T170" i="16"/>
  <c r="S170" i="16"/>
  <c r="R170" i="16"/>
  <c r="Q170" i="16"/>
  <c r="P170" i="16"/>
  <c r="O170" i="16"/>
  <c r="N170" i="16"/>
  <c r="W169" i="16"/>
  <c r="V169" i="16"/>
  <c r="U169" i="16"/>
  <c r="T169" i="16"/>
  <c r="S169" i="16"/>
  <c r="R169" i="16"/>
  <c r="Q169" i="16"/>
  <c r="P169" i="16"/>
  <c r="O169" i="16"/>
  <c r="N169" i="16"/>
  <c r="W168" i="16"/>
  <c r="V168" i="16"/>
  <c r="U168" i="16"/>
  <c r="T168" i="16"/>
  <c r="S168" i="16"/>
  <c r="R168" i="16"/>
  <c r="Q168" i="16"/>
  <c r="P168" i="16"/>
  <c r="O168" i="16"/>
  <c r="N168" i="16"/>
  <c r="W167" i="16"/>
  <c r="V167" i="16"/>
  <c r="U167" i="16"/>
  <c r="T167" i="16"/>
  <c r="S167" i="16"/>
  <c r="R167" i="16"/>
  <c r="Q167" i="16"/>
  <c r="P167" i="16"/>
  <c r="O167" i="16"/>
  <c r="N167" i="16"/>
  <c r="W166" i="16"/>
  <c r="V166" i="16"/>
  <c r="U166" i="16"/>
  <c r="T166" i="16"/>
  <c r="S166" i="16"/>
  <c r="R166" i="16"/>
  <c r="Q166" i="16"/>
  <c r="P166" i="16"/>
  <c r="O166" i="16"/>
  <c r="N166" i="16"/>
  <c r="W165" i="16"/>
  <c r="V165" i="16"/>
  <c r="U165" i="16"/>
  <c r="T165" i="16"/>
  <c r="S165" i="16"/>
  <c r="R165" i="16"/>
  <c r="Q165" i="16"/>
  <c r="P165" i="16"/>
  <c r="O165" i="16"/>
  <c r="N165" i="16"/>
  <c r="W164" i="16"/>
  <c r="V164" i="16"/>
  <c r="U164" i="16"/>
  <c r="T164" i="16"/>
  <c r="S164" i="16"/>
  <c r="R164" i="16"/>
  <c r="Q164" i="16"/>
  <c r="P164" i="16"/>
  <c r="O164" i="16"/>
  <c r="N164" i="16"/>
  <c r="W163" i="16"/>
  <c r="V163" i="16"/>
  <c r="U163" i="16"/>
  <c r="T163" i="16"/>
  <c r="S163" i="16"/>
  <c r="R163" i="16"/>
  <c r="Q163" i="16"/>
  <c r="P163" i="16"/>
  <c r="O163" i="16"/>
  <c r="N163" i="16"/>
  <c r="W162" i="16"/>
  <c r="V162" i="16"/>
  <c r="U162" i="16"/>
  <c r="T162" i="16"/>
  <c r="S162" i="16"/>
  <c r="R162" i="16"/>
  <c r="Q162" i="16"/>
  <c r="P162" i="16"/>
  <c r="O162" i="16"/>
  <c r="N162" i="16"/>
  <c r="W161" i="16"/>
  <c r="V161" i="16"/>
  <c r="U161" i="16"/>
  <c r="T161" i="16"/>
  <c r="S161" i="16"/>
  <c r="R161" i="16"/>
  <c r="Q161" i="16"/>
  <c r="P161" i="16"/>
  <c r="O161" i="16"/>
  <c r="N161" i="16"/>
  <c r="W160" i="16"/>
  <c r="V160" i="16"/>
  <c r="U160" i="16"/>
  <c r="T160" i="16"/>
  <c r="S160" i="16"/>
  <c r="R160" i="16"/>
  <c r="Q160" i="16"/>
  <c r="P160" i="16"/>
  <c r="O160" i="16"/>
  <c r="N160" i="16"/>
  <c r="W159" i="16"/>
  <c r="V159" i="16"/>
  <c r="U159" i="16"/>
  <c r="T159" i="16"/>
  <c r="S159" i="16"/>
  <c r="R159" i="16"/>
  <c r="Q159" i="16"/>
  <c r="P159" i="16"/>
  <c r="O159" i="16"/>
  <c r="N159" i="16"/>
  <c r="W158" i="16"/>
  <c r="V158" i="16"/>
  <c r="U158" i="16"/>
  <c r="T158" i="16"/>
  <c r="S158" i="16"/>
  <c r="R158" i="16"/>
  <c r="Q158" i="16"/>
  <c r="P158" i="16"/>
  <c r="O158" i="16"/>
  <c r="N158" i="16"/>
  <c r="W157" i="16"/>
  <c r="V157" i="16"/>
  <c r="U157" i="16"/>
  <c r="T157" i="16"/>
  <c r="S157" i="16"/>
  <c r="R157" i="16"/>
  <c r="Q157" i="16"/>
  <c r="P157" i="16"/>
  <c r="O157" i="16"/>
  <c r="N157" i="16"/>
  <c r="W156" i="16"/>
  <c r="V156" i="16"/>
  <c r="U156" i="16"/>
  <c r="T156" i="16"/>
  <c r="S156" i="16"/>
  <c r="R156" i="16"/>
  <c r="Q156" i="16"/>
  <c r="P156" i="16"/>
  <c r="O156" i="16"/>
  <c r="N156" i="16"/>
  <c r="W155" i="16"/>
  <c r="V155" i="16"/>
  <c r="U155" i="16"/>
  <c r="T155" i="16"/>
  <c r="S155" i="16"/>
  <c r="R155" i="16"/>
  <c r="Q155" i="16"/>
  <c r="P155" i="16"/>
  <c r="O155" i="16"/>
  <c r="N155" i="16"/>
  <c r="W154" i="16"/>
  <c r="V154" i="16"/>
  <c r="U154" i="16"/>
  <c r="T154" i="16"/>
  <c r="S154" i="16"/>
  <c r="R154" i="16"/>
  <c r="Q154" i="16"/>
  <c r="P154" i="16"/>
  <c r="O154" i="16"/>
  <c r="N154" i="16"/>
  <c r="W153" i="16"/>
  <c r="V153" i="16"/>
  <c r="U153" i="16"/>
  <c r="T153" i="16"/>
  <c r="S153" i="16"/>
  <c r="R153" i="16"/>
  <c r="Q153" i="16"/>
  <c r="P153" i="16"/>
  <c r="O153" i="16"/>
  <c r="N153" i="16"/>
  <c r="W152" i="16"/>
  <c r="V152" i="16"/>
  <c r="U152" i="16"/>
  <c r="T152" i="16"/>
  <c r="S152" i="16"/>
  <c r="R152" i="16"/>
  <c r="Q152" i="16"/>
  <c r="P152" i="16"/>
  <c r="O152" i="16"/>
  <c r="N152" i="16"/>
  <c r="W151" i="16"/>
  <c r="V151" i="16"/>
  <c r="U151" i="16"/>
  <c r="T151" i="16"/>
  <c r="S151" i="16"/>
  <c r="R151" i="16"/>
  <c r="Q151" i="16"/>
  <c r="P151" i="16"/>
  <c r="O151" i="16"/>
  <c r="N151" i="16"/>
  <c r="W150" i="16"/>
  <c r="V150" i="16"/>
  <c r="U150" i="16"/>
  <c r="T150" i="16"/>
  <c r="S150" i="16"/>
  <c r="R150" i="16"/>
  <c r="Q150" i="16"/>
  <c r="P150" i="16"/>
  <c r="O150" i="16"/>
  <c r="N150" i="16"/>
  <c r="W149" i="16"/>
  <c r="V149" i="16"/>
  <c r="U149" i="16"/>
  <c r="T149" i="16"/>
  <c r="S149" i="16"/>
  <c r="R149" i="16"/>
  <c r="Q149" i="16"/>
  <c r="P149" i="16"/>
  <c r="O149" i="16"/>
  <c r="N149" i="16"/>
  <c r="W148" i="16"/>
  <c r="V148" i="16"/>
  <c r="U148" i="16"/>
  <c r="T148" i="16"/>
  <c r="S148" i="16"/>
  <c r="R148" i="16"/>
  <c r="Q148" i="16"/>
  <c r="P148" i="16"/>
  <c r="O148" i="16"/>
  <c r="N148" i="16"/>
  <c r="W147" i="16"/>
  <c r="V147" i="16"/>
  <c r="U147" i="16"/>
  <c r="T147" i="16"/>
  <c r="S147" i="16"/>
  <c r="R147" i="16"/>
  <c r="Q147" i="16"/>
  <c r="P147" i="16"/>
  <c r="O147" i="16"/>
  <c r="N147" i="16"/>
  <c r="W146" i="16"/>
  <c r="V146" i="16"/>
  <c r="U146" i="16"/>
  <c r="T146" i="16"/>
  <c r="S146" i="16"/>
  <c r="R146" i="16"/>
  <c r="Q146" i="16"/>
  <c r="P146" i="16"/>
  <c r="O146" i="16"/>
  <c r="N146" i="16"/>
  <c r="W145" i="16"/>
  <c r="V145" i="16"/>
  <c r="U145" i="16"/>
  <c r="T145" i="16"/>
  <c r="S145" i="16"/>
  <c r="R145" i="16"/>
  <c r="Q145" i="16"/>
  <c r="P145" i="16"/>
  <c r="O145" i="16"/>
  <c r="N145" i="16"/>
  <c r="W144" i="16"/>
  <c r="V144" i="16"/>
  <c r="U144" i="16"/>
  <c r="T144" i="16"/>
  <c r="S144" i="16"/>
  <c r="R144" i="16"/>
  <c r="Q144" i="16"/>
  <c r="P144" i="16"/>
  <c r="O144" i="16"/>
  <c r="N144" i="16"/>
  <c r="W143" i="16"/>
  <c r="V143" i="16"/>
  <c r="U143" i="16"/>
  <c r="T143" i="16"/>
  <c r="S143" i="16"/>
  <c r="R143" i="16"/>
  <c r="Q143" i="16"/>
  <c r="P143" i="16"/>
  <c r="O143" i="16"/>
  <c r="N143" i="16"/>
  <c r="W142" i="16"/>
  <c r="V142" i="16"/>
  <c r="U142" i="16"/>
  <c r="T142" i="16"/>
  <c r="S142" i="16"/>
  <c r="R142" i="16"/>
  <c r="Q142" i="16"/>
  <c r="P142" i="16"/>
  <c r="O142" i="16"/>
  <c r="N142" i="16"/>
  <c r="W141" i="16"/>
  <c r="V141" i="16"/>
  <c r="U141" i="16"/>
  <c r="T141" i="16"/>
  <c r="S141" i="16"/>
  <c r="R141" i="16"/>
  <c r="Q141" i="16"/>
  <c r="P141" i="16"/>
  <c r="O141" i="16"/>
  <c r="N141" i="16"/>
  <c r="W140" i="16"/>
  <c r="V140" i="16"/>
  <c r="U140" i="16"/>
  <c r="T140" i="16"/>
  <c r="S140" i="16"/>
  <c r="R140" i="16"/>
  <c r="Q140" i="16"/>
  <c r="P140" i="16"/>
  <c r="O140" i="16"/>
  <c r="N140" i="16"/>
  <c r="W139" i="16"/>
  <c r="V139" i="16"/>
  <c r="U139" i="16"/>
  <c r="T139" i="16"/>
  <c r="S139" i="16"/>
  <c r="R139" i="16"/>
  <c r="Q139" i="16"/>
  <c r="P139" i="16"/>
  <c r="O139" i="16"/>
  <c r="N139" i="16"/>
  <c r="W138" i="16"/>
  <c r="V138" i="16"/>
  <c r="U138" i="16"/>
  <c r="T138" i="16"/>
  <c r="S138" i="16"/>
  <c r="R138" i="16"/>
  <c r="Q138" i="16"/>
  <c r="P138" i="16"/>
  <c r="O138" i="16"/>
  <c r="N138" i="16"/>
  <c r="W137" i="16"/>
  <c r="V137" i="16"/>
  <c r="U137" i="16"/>
  <c r="T137" i="16"/>
  <c r="S137" i="16"/>
  <c r="R137" i="16"/>
  <c r="Q137" i="16"/>
  <c r="P137" i="16"/>
  <c r="O137" i="16"/>
  <c r="N137" i="16"/>
  <c r="W136" i="16"/>
  <c r="V136" i="16"/>
  <c r="U136" i="16"/>
  <c r="T136" i="16"/>
  <c r="S136" i="16"/>
  <c r="R136" i="16"/>
  <c r="Q136" i="16"/>
  <c r="P136" i="16"/>
  <c r="O136" i="16"/>
  <c r="N136" i="16"/>
  <c r="W135" i="16"/>
  <c r="V135" i="16"/>
  <c r="U135" i="16"/>
  <c r="T135" i="16"/>
  <c r="S135" i="16"/>
  <c r="R135" i="16"/>
  <c r="Q135" i="16"/>
  <c r="P135" i="16"/>
  <c r="O135" i="16"/>
  <c r="N135" i="16"/>
  <c r="W134" i="16"/>
  <c r="V134" i="16"/>
  <c r="U134" i="16"/>
  <c r="T134" i="16"/>
  <c r="S134" i="16"/>
  <c r="R134" i="16"/>
  <c r="Q134" i="16"/>
  <c r="P134" i="16"/>
  <c r="O134" i="16"/>
  <c r="N134" i="16"/>
  <c r="W133" i="16"/>
  <c r="V133" i="16"/>
  <c r="U133" i="16"/>
  <c r="T133" i="16"/>
  <c r="S133" i="16"/>
  <c r="R133" i="16"/>
  <c r="Q133" i="16"/>
  <c r="P133" i="16"/>
  <c r="O133" i="16"/>
  <c r="N133" i="16"/>
  <c r="W132" i="16"/>
  <c r="V132" i="16"/>
  <c r="U132" i="16"/>
  <c r="T132" i="16"/>
  <c r="S132" i="16"/>
  <c r="R132" i="16"/>
  <c r="Q132" i="16"/>
  <c r="P132" i="16"/>
  <c r="O132" i="16"/>
  <c r="N132" i="16"/>
  <c r="W131" i="16"/>
  <c r="V131" i="16"/>
  <c r="U131" i="16"/>
  <c r="T131" i="16"/>
  <c r="S131" i="16"/>
  <c r="R131" i="16"/>
  <c r="Q131" i="16"/>
  <c r="P131" i="16"/>
  <c r="O131" i="16"/>
  <c r="N131" i="16"/>
  <c r="W130" i="16"/>
  <c r="V130" i="16"/>
  <c r="U130" i="16"/>
  <c r="T130" i="16"/>
  <c r="S130" i="16"/>
  <c r="R130" i="16"/>
  <c r="Q130" i="16"/>
  <c r="P130" i="16"/>
  <c r="O130" i="16"/>
  <c r="N130" i="16"/>
  <c r="W129" i="16"/>
  <c r="V129" i="16"/>
  <c r="U129" i="16"/>
  <c r="T129" i="16"/>
  <c r="S129" i="16"/>
  <c r="R129" i="16"/>
  <c r="Q129" i="16"/>
  <c r="P129" i="16"/>
  <c r="O129" i="16"/>
  <c r="N129" i="16"/>
  <c r="W128" i="16"/>
  <c r="V128" i="16"/>
  <c r="U128" i="16"/>
  <c r="T128" i="16"/>
  <c r="S128" i="16"/>
  <c r="R128" i="16"/>
  <c r="Q128" i="16"/>
  <c r="P128" i="16"/>
  <c r="O128" i="16"/>
  <c r="N128" i="16"/>
  <c r="W127" i="16"/>
  <c r="V127" i="16"/>
  <c r="U127" i="16"/>
  <c r="T127" i="16"/>
  <c r="S127" i="16"/>
  <c r="R127" i="16"/>
  <c r="Q127" i="16"/>
  <c r="P127" i="16"/>
  <c r="O127" i="16"/>
  <c r="N127" i="16"/>
  <c r="W126" i="16"/>
  <c r="V126" i="16"/>
  <c r="U126" i="16"/>
  <c r="T126" i="16"/>
  <c r="S126" i="16"/>
  <c r="R126" i="16"/>
  <c r="Q126" i="16"/>
  <c r="P126" i="16"/>
  <c r="O126" i="16"/>
  <c r="N126" i="16"/>
  <c r="W125" i="16"/>
  <c r="V125" i="16"/>
  <c r="U125" i="16"/>
  <c r="T125" i="16"/>
  <c r="S125" i="16"/>
  <c r="R125" i="16"/>
  <c r="Q125" i="16"/>
  <c r="P125" i="16"/>
  <c r="O125" i="16"/>
  <c r="N125" i="16"/>
  <c r="W124" i="16"/>
  <c r="V124" i="16"/>
  <c r="U124" i="16"/>
  <c r="T124" i="16"/>
  <c r="S124" i="16"/>
  <c r="R124" i="16"/>
  <c r="Q124" i="16"/>
  <c r="P124" i="16"/>
  <c r="O124" i="16"/>
  <c r="N124" i="16"/>
  <c r="W123" i="16"/>
  <c r="V123" i="16"/>
  <c r="U123" i="16"/>
  <c r="T123" i="16"/>
  <c r="S123" i="16"/>
  <c r="R123" i="16"/>
  <c r="Q123" i="16"/>
  <c r="P123" i="16"/>
  <c r="O123" i="16"/>
  <c r="N123" i="16"/>
  <c r="W122" i="16"/>
  <c r="V122" i="16"/>
  <c r="U122" i="16"/>
  <c r="T122" i="16"/>
  <c r="S122" i="16"/>
  <c r="R122" i="16"/>
  <c r="Q122" i="16"/>
  <c r="P122" i="16"/>
  <c r="O122" i="16"/>
  <c r="N122" i="16"/>
  <c r="W121" i="16"/>
  <c r="V121" i="16"/>
  <c r="U121" i="16"/>
  <c r="T121" i="16"/>
  <c r="S121" i="16"/>
  <c r="R121" i="16"/>
  <c r="Q121" i="16"/>
  <c r="P121" i="16"/>
  <c r="O121" i="16"/>
  <c r="N121" i="16"/>
  <c r="W120" i="16"/>
  <c r="V120" i="16"/>
  <c r="U120" i="16"/>
  <c r="T120" i="16"/>
  <c r="S120" i="16"/>
  <c r="R120" i="16"/>
  <c r="Q120" i="16"/>
  <c r="P120" i="16"/>
  <c r="O120" i="16"/>
  <c r="N120" i="16"/>
  <c r="W119" i="16"/>
  <c r="V119" i="16"/>
  <c r="U119" i="16"/>
  <c r="T119" i="16"/>
  <c r="S119" i="16"/>
  <c r="R119" i="16"/>
  <c r="Q119" i="16"/>
  <c r="P119" i="16"/>
  <c r="O119" i="16"/>
  <c r="N119" i="16"/>
  <c r="W118" i="16"/>
  <c r="V118" i="16"/>
  <c r="U118" i="16"/>
  <c r="T118" i="16"/>
  <c r="S118" i="16"/>
  <c r="R118" i="16"/>
  <c r="Q118" i="16"/>
  <c r="P118" i="16"/>
  <c r="O118" i="16"/>
  <c r="N118" i="16"/>
  <c r="W117" i="16"/>
  <c r="V117" i="16"/>
  <c r="U117" i="16"/>
  <c r="T117" i="16"/>
  <c r="S117" i="16"/>
  <c r="R117" i="16"/>
  <c r="Q117" i="16"/>
  <c r="P117" i="16"/>
  <c r="O117" i="16"/>
  <c r="N117" i="16"/>
  <c r="W116" i="16"/>
  <c r="V116" i="16"/>
  <c r="U116" i="16"/>
  <c r="T116" i="16"/>
  <c r="S116" i="16"/>
  <c r="R116" i="16"/>
  <c r="Q116" i="16"/>
  <c r="P116" i="16"/>
  <c r="O116" i="16"/>
  <c r="N116" i="16"/>
  <c r="W115" i="16"/>
  <c r="V115" i="16"/>
  <c r="U115" i="16"/>
  <c r="T115" i="16"/>
  <c r="S115" i="16"/>
  <c r="R115" i="16"/>
  <c r="Q115" i="16"/>
  <c r="P115" i="16"/>
  <c r="O115" i="16"/>
  <c r="N115" i="16"/>
  <c r="W114" i="16"/>
  <c r="V114" i="16"/>
  <c r="U114" i="16"/>
  <c r="T114" i="16"/>
  <c r="S114" i="16"/>
  <c r="R114" i="16"/>
  <c r="Q114" i="16"/>
  <c r="P114" i="16"/>
  <c r="O114" i="16"/>
  <c r="N114" i="16"/>
  <c r="W113" i="16"/>
  <c r="V113" i="16"/>
  <c r="U113" i="16"/>
  <c r="T113" i="16"/>
  <c r="S113" i="16"/>
  <c r="R113" i="16"/>
  <c r="Q113" i="16"/>
  <c r="P113" i="16"/>
  <c r="O113" i="16"/>
  <c r="N113" i="16"/>
  <c r="W112" i="16"/>
  <c r="V112" i="16"/>
  <c r="U112" i="16"/>
  <c r="T112" i="16"/>
  <c r="S112" i="16"/>
  <c r="R112" i="16"/>
  <c r="Q112" i="16"/>
  <c r="P112" i="16"/>
  <c r="O112" i="16"/>
  <c r="N112" i="16"/>
  <c r="W111" i="16"/>
  <c r="V111" i="16"/>
  <c r="U111" i="16"/>
  <c r="T111" i="16"/>
  <c r="S111" i="16"/>
  <c r="R111" i="16"/>
  <c r="Q111" i="16"/>
  <c r="P111" i="16"/>
  <c r="O111" i="16"/>
  <c r="N111" i="16"/>
  <c r="W110" i="16"/>
  <c r="V110" i="16"/>
  <c r="U110" i="16"/>
  <c r="T110" i="16"/>
  <c r="S110" i="16"/>
  <c r="R110" i="16"/>
  <c r="Q110" i="16"/>
  <c r="P110" i="16"/>
  <c r="O110" i="16"/>
  <c r="N110" i="16"/>
  <c r="W109" i="16"/>
  <c r="V109" i="16"/>
  <c r="U109" i="16"/>
  <c r="T109" i="16"/>
  <c r="S109" i="16"/>
  <c r="R109" i="16"/>
  <c r="Q109" i="16"/>
  <c r="P109" i="16"/>
  <c r="O109" i="16"/>
  <c r="N109" i="16"/>
  <c r="W108" i="16"/>
  <c r="V108" i="16"/>
  <c r="U108" i="16"/>
  <c r="T108" i="16"/>
  <c r="S108" i="16"/>
  <c r="R108" i="16"/>
  <c r="Q108" i="16"/>
  <c r="P108" i="16"/>
  <c r="O108" i="16"/>
  <c r="N108" i="16"/>
  <c r="W107" i="16"/>
  <c r="V107" i="16"/>
  <c r="U107" i="16"/>
  <c r="T107" i="16"/>
  <c r="S107" i="16"/>
  <c r="R107" i="16"/>
  <c r="Q107" i="16"/>
  <c r="P107" i="16"/>
  <c r="O107" i="16"/>
  <c r="N107" i="16"/>
  <c r="W106" i="16"/>
  <c r="V106" i="16"/>
  <c r="U106" i="16"/>
  <c r="T106" i="16"/>
  <c r="S106" i="16"/>
  <c r="R106" i="16"/>
  <c r="Q106" i="16"/>
  <c r="P106" i="16"/>
  <c r="O106" i="16"/>
  <c r="N106" i="16"/>
  <c r="W105" i="16"/>
  <c r="V105" i="16"/>
  <c r="U105" i="16"/>
  <c r="T105" i="16"/>
  <c r="S105" i="16"/>
  <c r="R105" i="16"/>
  <c r="Q105" i="16"/>
  <c r="P105" i="16"/>
  <c r="O105" i="16"/>
  <c r="N105" i="16"/>
  <c r="W104" i="16"/>
  <c r="V104" i="16"/>
  <c r="U104" i="16"/>
  <c r="T104" i="16"/>
  <c r="S104" i="16"/>
  <c r="R104" i="16"/>
  <c r="Q104" i="16"/>
  <c r="P104" i="16"/>
  <c r="O104" i="16"/>
  <c r="N104" i="16"/>
  <c r="W103" i="16"/>
  <c r="V103" i="16"/>
  <c r="U103" i="16"/>
  <c r="T103" i="16"/>
  <c r="S103" i="16"/>
  <c r="R103" i="16"/>
  <c r="Q103" i="16"/>
  <c r="P103" i="16"/>
  <c r="O103" i="16"/>
  <c r="N103" i="16"/>
  <c r="W102" i="16"/>
  <c r="V102" i="16"/>
  <c r="U102" i="16"/>
  <c r="T102" i="16"/>
  <c r="S102" i="16"/>
  <c r="R102" i="16"/>
  <c r="Q102" i="16"/>
  <c r="P102" i="16"/>
  <c r="O102" i="16"/>
  <c r="N102" i="16"/>
  <c r="W101" i="16"/>
  <c r="V101" i="16"/>
  <c r="U101" i="16"/>
  <c r="T101" i="16"/>
  <c r="S101" i="16"/>
  <c r="R101" i="16"/>
  <c r="Q101" i="16"/>
  <c r="P101" i="16"/>
  <c r="O101" i="16"/>
  <c r="N101" i="16"/>
  <c r="W100" i="16"/>
  <c r="V100" i="16"/>
  <c r="U100" i="16"/>
  <c r="T100" i="16"/>
  <c r="S100" i="16"/>
  <c r="R100" i="16"/>
  <c r="Q100" i="16"/>
  <c r="P100" i="16"/>
  <c r="O100" i="16"/>
  <c r="N100" i="16"/>
  <c r="W99" i="16"/>
  <c r="V99" i="16"/>
  <c r="U99" i="16"/>
  <c r="T99" i="16"/>
  <c r="S99" i="16"/>
  <c r="R99" i="16"/>
  <c r="Q99" i="16"/>
  <c r="P99" i="16"/>
  <c r="O99" i="16"/>
  <c r="N99" i="16"/>
  <c r="W98" i="16"/>
  <c r="V98" i="16"/>
  <c r="U98" i="16"/>
  <c r="T98" i="16"/>
  <c r="S98" i="16"/>
  <c r="R98" i="16"/>
  <c r="Q98" i="16"/>
  <c r="P98" i="16"/>
  <c r="O98" i="16"/>
  <c r="N98" i="16"/>
  <c r="W97" i="16"/>
  <c r="V97" i="16"/>
  <c r="U97" i="16"/>
  <c r="T97" i="16"/>
  <c r="S97" i="16"/>
  <c r="R97" i="16"/>
  <c r="Q97" i="16"/>
  <c r="P97" i="16"/>
  <c r="O97" i="16"/>
  <c r="N97" i="16"/>
  <c r="W96" i="16"/>
  <c r="V96" i="16"/>
  <c r="U96" i="16"/>
  <c r="T96" i="16"/>
  <c r="S96" i="16"/>
  <c r="R96" i="16"/>
  <c r="Q96" i="16"/>
  <c r="P96" i="16"/>
  <c r="O96" i="16"/>
  <c r="N96" i="16"/>
  <c r="W95" i="16"/>
  <c r="V95" i="16"/>
  <c r="U95" i="16"/>
  <c r="T95" i="16"/>
  <c r="S95" i="16"/>
  <c r="R95" i="16"/>
  <c r="Q95" i="16"/>
  <c r="P95" i="16"/>
  <c r="O95" i="16"/>
  <c r="N95" i="16"/>
  <c r="W94" i="16"/>
  <c r="V94" i="16"/>
  <c r="U94" i="16"/>
  <c r="T94" i="16"/>
  <c r="S94" i="16"/>
  <c r="R94" i="16"/>
  <c r="Q94" i="16"/>
  <c r="P94" i="16"/>
  <c r="O94" i="16"/>
  <c r="N94" i="16"/>
  <c r="W93" i="16"/>
  <c r="V93" i="16"/>
  <c r="U93" i="16"/>
  <c r="T93" i="16"/>
  <c r="S93" i="16"/>
  <c r="R93" i="16"/>
  <c r="Q93" i="16"/>
  <c r="P93" i="16"/>
  <c r="O93" i="16"/>
  <c r="N93" i="16"/>
  <c r="W92" i="16"/>
  <c r="V92" i="16"/>
  <c r="U92" i="16"/>
  <c r="T92" i="16"/>
  <c r="S92" i="16"/>
  <c r="R92" i="16"/>
  <c r="Q92" i="16"/>
  <c r="P92" i="16"/>
  <c r="O92" i="16"/>
  <c r="N92" i="16"/>
  <c r="W91" i="16"/>
  <c r="V91" i="16"/>
  <c r="U91" i="16"/>
  <c r="T91" i="16"/>
  <c r="S91" i="16"/>
  <c r="R91" i="16"/>
  <c r="Q91" i="16"/>
  <c r="P91" i="16"/>
  <c r="O91" i="16"/>
  <c r="N91" i="16"/>
  <c r="W90" i="16"/>
  <c r="V90" i="16"/>
  <c r="U90" i="16"/>
  <c r="T90" i="16"/>
  <c r="S90" i="16"/>
  <c r="R90" i="16"/>
  <c r="Q90" i="16"/>
  <c r="P90" i="16"/>
  <c r="O90" i="16"/>
  <c r="N90" i="16"/>
  <c r="W89" i="16"/>
  <c r="V89" i="16"/>
  <c r="U89" i="16"/>
  <c r="T89" i="16"/>
  <c r="S89" i="16"/>
  <c r="R89" i="16"/>
  <c r="Q89" i="16"/>
  <c r="P89" i="16"/>
  <c r="O89" i="16"/>
  <c r="N89" i="16"/>
  <c r="W88" i="16"/>
  <c r="V88" i="16"/>
  <c r="U88" i="16"/>
  <c r="T88" i="16"/>
  <c r="S88" i="16"/>
  <c r="R88" i="16"/>
  <c r="Q88" i="16"/>
  <c r="P88" i="16"/>
  <c r="O88" i="16"/>
  <c r="N88" i="16"/>
  <c r="W87" i="16"/>
  <c r="V87" i="16"/>
  <c r="U87" i="16"/>
  <c r="T87" i="16"/>
  <c r="S87" i="16"/>
  <c r="R87" i="16"/>
  <c r="Q87" i="16"/>
  <c r="P87" i="16"/>
  <c r="O87" i="16"/>
  <c r="N87" i="16"/>
  <c r="W86" i="16"/>
  <c r="V86" i="16"/>
  <c r="U86" i="16"/>
  <c r="T86" i="16"/>
  <c r="S86" i="16"/>
  <c r="R86" i="16"/>
  <c r="Q86" i="16"/>
  <c r="P86" i="16"/>
  <c r="O86" i="16"/>
  <c r="N86" i="16"/>
  <c r="W85" i="16"/>
  <c r="V85" i="16"/>
  <c r="U85" i="16"/>
  <c r="T85" i="16"/>
  <c r="S85" i="16"/>
  <c r="R85" i="16"/>
  <c r="Q85" i="16"/>
  <c r="P85" i="16"/>
  <c r="O85" i="16"/>
  <c r="N85" i="16"/>
  <c r="W84" i="16"/>
  <c r="V84" i="16"/>
  <c r="U84" i="16"/>
  <c r="T84" i="16"/>
  <c r="S84" i="16"/>
  <c r="R84" i="16"/>
  <c r="Q84" i="16"/>
  <c r="P84" i="16"/>
  <c r="O84" i="16"/>
  <c r="N84" i="16"/>
  <c r="W83" i="16"/>
  <c r="V83" i="16"/>
  <c r="U83" i="16"/>
  <c r="T83" i="16"/>
  <c r="S83" i="16"/>
  <c r="R83" i="16"/>
  <c r="Q83" i="16"/>
  <c r="P83" i="16"/>
  <c r="O83" i="16"/>
  <c r="N83" i="16"/>
  <c r="W82" i="16"/>
  <c r="V82" i="16"/>
  <c r="U82" i="16"/>
  <c r="T82" i="16"/>
  <c r="S82" i="16"/>
  <c r="R82" i="16"/>
  <c r="Q82" i="16"/>
  <c r="P82" i="16"/>
  <c r="O82" i="16"/>
  <c r="N82" i="16"/>
  <c r="W81" i="16"/>
  <c r="V81" i="16"/>
  <c r="U81" i="16"/>
  <c r="T81" i="16"/>
  <c r="S81" i="16"/>
  <c r="R81" i="16"/>
  <c r="Q81" i="16"/>
  <c r="P81" i="16"/>
  <c r="O81" i="16"/>
  <c r="N81" i="16"/>
  <c r="W80" i="16"/>
  <c r="V80" i="16"/>
  <c r="U80" i="16"/>
  <c r="T80" i="16"/>
  <c r="S80" i="16"/>
  <c r="R80" i="16"/>
  <c r="Q80" i="16"/>
  <c r="P80" i="16"/>
  <c r="O80" i="16"/>
  <c r="N80" i="16"/>
  <c r="W79" i="16"/>
  <c r="V79" i="16"/>
  <c r="U79" i="16"/>
  <c r="T79" i="16"/>
  <c r="S79" i="16"/>
  <c r="R79" i="16"/>
  <c r="Q79" i="16"/>
  <c r="P79" i="16"/>
  <c r="O79" i="16"/>
  <c r="N79" i="16"/>
  <c r="W78" i="16"/>
  <c r="V78" i="16"/>
  <c r="U78" i="16"/>
  <c r="T78" i="16"/>
  <c r="S78" i="16"/>
  <c r="R78" i="16"/>
  <c r="Q78" i="16"/>
  <c r="P78" i="16"/>
  <c r="O78" i="16"/>
  <c r="N78" i="16"/>
  <c r="W77" i="16"/>
  <c r="V77" i="16"/>
  <c r="U77" i="16"/>
  <c r="T77" i="16"/>
  <c r="S77" i="16"/>
  <c r="R77" i="16"/>
  <c r="Q77" i="16"/>
  <c r="P77" i="16"/>
  <c r="O77" i="16"/>
  <c r="N77" i="16"/>
  <c r="W76" i="16"/>
  <c r="V76" i="16"/>
  <c r="U76" i="16"/>
  <c r="T76" i="16"/>
  <c r="S76" i="16"/>
  <c r="R76" i="16"/>
  <c r="Q76" i="16"/>
  <c r="P76" i="16"/>
  <c r="O76" i="16"/>
  <c r="N76" i="16"/>
  <c r="W75" i="16"/>
  <c r="V75" i="16"/>
  <c r="U75" i="16"/>
  <c r="T75" i="16"/>
  <c r="S75" i="16"/>
  <c r="R75" i="16"/>
  <c r="Q75" i="16"/>
  <c r="P75" i="16"/>
  <c r="O75" i="16"/>
  <c r="N75" i="16"/>
  <c r="W74" i="16"/>
  <c r="V74" i="16"/>
  <c r="U74" i="16"/>
  <c r="T74" i="16"/>
  <c r="S74" i="16"/>
  <c r="R74" i="16"/>
  <c r="Q74" i="16"/>
  <c r="P74" i="16"/>
  <c r="O74" i="16"/>
  <c r="N74" i="16"/>
  <c r="W73" i="16"/>
  <c r="V73" i="16"/>
  <c r="U73" i="16"/>
  <c r="T73" i="16"/>
  <c r="S73" i="16"/>
  <c r="R73" i="16"/>
  <c r="Q73" i="16"/>
  <c r="P73" i="16"/>
  <c r="O73" i="16"/>
  <c r="N73" i="16"/>
  <c r="W72" i="16"/>
  <c r="V72" i="16"/>
  <c r="U72" i="16"/>
  <c r="T72" i="16"/>
  <c r="S72" i="16"/>
  <c r="R72" i="16"/>
  <c r="Q72" i="16"/>
  <c r="P72" i="16"/>
  <c r="O72" i="16"/>
  <c r="N72" i="16"/>
  <c r="W71" i="16"/>
  <c r="V71" i="16"/>
  <c r="U71" i="16"/>
  <c r="T71" i="16"/>
  <c r="S71" i="16"/>
  <c r="R71" i="16"/>
  <c r="Q71" i="16"/>
  <c r="P71" i="16"/>
  <c r="O71" i="16"/>
  <c r="N71" i="16"/>
  <c r="W70" i="16"/>
  <c r="V70" i="16"/>
  <c r="U70" i="16"/>
  <c r="T70" i="16"/>
  <c r="S70" i="16"/>
  <c r="R70" i="16"/>
  <c r="Q70" i="16"/>
  <c r="P70" i="16"/>
  <c r="O70" i="16"/>
  <c r="N70" i="16"/>
  <c r="W69" i="16"/>
  <c r="V69" i="16"/>
  <c r="U69" i="16"/>
  <c r="T69" i="16"/>
  <c r="S69" i="16"/>
  <c r="R69" i="16"/>
  <c r="Q69" i="16"/>
  <c r="P69" i="16"/>
  <c r="O69" i="16"/>
  <c r="N69" i="16"/>
  <c r="W68" i="16"/>
  <c r="V68" i="16"/>
  <c r="U68" i="16"/>
  <c r="T68" i="16"/>
  <c r="S68" i="16"/>
  <c r="R68" i="16"/>
  <c r="Q68" i="16"/>
  <c r="P68" i="16"/>
  <c r="O68" i="16"/>
  <c r="N68" i="16"/>
  <c r="W67" i="16"/>
  <c r="V67" i="16"/>
  <c r="U67" i="16"/>
  <c r="T67" i="16"/>
  <c r="S67" i="16"/>
  <c r="R67" i="16"/>
  <c r="Q67" i="16"/>
  <c r="P67" i="16"/>
  <c r="O67" i="16"/>
  <c r="N67" i="16"/>
  <c r="W66" i="16"/>
  <c r="V66" i="16"/>
  <c r="U66" i="16"/>
  <c r="T66" i="16"/>
  <c r="S66" i="16"/>
  <c r="R66" i="16"/>
  <c r="Q66" i="16"/>
  <c r="P66" i="16"/>
  <c r="O66" i="16"/>
  <c r="N66" i="16"/>
  <c r="W65" i="16"/>
  <c r="V65" i="16"/>
  <c r="U65" i="16"/>
  <c r="T65" i="16"/>
  <c r="S65" i="16"/>
  <c r="R65" i="16"/>
  <c r="Q65" i="16"/>
  <c r="P65" i="16"/>
  <c r="O65" i="16"/>
  <c r="N65" i="16"/>
  <c r="W64" i="16"/>
  <c r="V64" i="16"/>
  <c r="U64" i="16"/>
  <c r="T64" i="16"/>
  <c r="S64" i="16"/>
  <c r="R64" i="16"/>
  <c r="Q64" i="16"/>
  <c r="P64" i="16"/>
  <c r="O64" i="16"/>
  <c r="N64" i="16"/>
  <c r="W63" i="16"/>
  <c r="V63" i="16"/>
  <c r="U63" i="16"/>
  <c r="T63" i="16"/>
  <c r="S63" i="16"/>
  <c r="R63" i="16"/>
  <c r="Q63" i="16"/>
  <c r="P63" i="16"/>
  <c r="O63" i="16"/>
  <c r="N63" i="16"/>
  <c r="W62" i="16"/>
  <c r="V62" i="16"/>
  <c r="U62" i="16"/>
  <c r="T62" i="16"/>
  <c r="S62" i="16"/>
  <c r="R62" i="16"/>
  <c r="Q62" i="16"/>
  <c r="P62" i="16"/>
  <c r="O62" i="16"/>
  <c r="N62" i="16"/>
  <c r="W61" i="16"/>
  <c r="V61" i="16"/>
  <c r="U61" i="16"/>
  <c r="T61" i="16"/>
  <c r="S61" i="16"/>
  <c r="R61" i="16"/>
  <c r="Q61" i="16"/>
  <c r="P61" i="16"/>
  <c r="O61" i="16"/>
  <c r="N61" i="16"/>
  <c r="W60" i="16"/>
  <c r="V60" i="16"/>
  <c r="U60" i="16"/>
  <c r="T60" i="16"/>
  <c r="S60" i="16"/>
  <c r="R60" i="16"/>
  <c r="Q60" i="16"/>
  <c r="P60" i="16"/>
  <c r="O60" i="16"/>
  <c r="N60" i="16"/>
  <c r="W59" i="16"/>
  <c r="V59" i="16"/>
  <c r="U59" i="16"/>
  <c r="T59" i="16"/>
  <c r="S59" i="16"/>
  <c r="R59" i="16"/>
  <c r="Q59" i="16"/>
  <c r="P59" i="16"/>
  <c r="O59" i="16"/>
  <c r="N59" i="16"/>
  <c r="W58" i="16"/>
  <c r="V58" i="16"/>
  <c r="U58" i="16"/>
  <c r="T58" i="16"/>
  <c r="S58" i="16"/>
  <c r="R58" i="16"/>
  <c r="Q58" i="16"/>
  <c r="P58" i="16"/>
  <c r="O58" i="16"/>
  <c r="N58" i="16"/>
  <c r="W57" i="16"/>
  <c r="V57" i="16"/>
  <c r="U57" i="16"/>
  <c r="T57" i="16"/>
  <c r="S57" i="16"/>
  <c r="R57" i="16"/>
  <c r="Q57" i="16"/>
  <c r="P57" i="16"/>
  <c r="O57" i="16"/>
  <c r="N57" i="16"/>
  <c r="W56" i="16"/>
  <c r="V56" i="16"/>
  <c r="U56" i="16"/>
  <c r="T56" i="16"/>
  <c r="S56" i="16"/>
  <c r="R56" i="16"/>
  <c r="Q56" i="16"/>
  <c r="P56" i="16"/>
  <c r="O56" i="16"/>
  <c r="N56" i="16"/>
  <c r="W55" i="16"/>
  <c r="V55" i="16"/>
  <c r="U55" i="16"/>
  <c r="T55" i="16"/>
  <c r="S55" i="16"/>
  <c r="R55" i="16"/>
  <c r="Q55" i="16"/>
  <c r="P55" i="16"/>
  <c r="O55" i="16"/>
  <c r="N55" i="16"/>
  <c r="W54" i="16"/>
  <c r="V54" i="16"/>
  <c r="U54" i="16"/>
  <c r="T54" i="16"/>
  <c r="S54" i="16"/>
  <c r="R54" i="16"/>
  <c r="Q54" i="16"/>
  <c r="P54" i="16"/>
  <c r="O54" i="16"/>
  <c r="N54" i="16"/>
  <c r="W53" i="16"/>
  <c r="V53" i="16"/>
  <c r="U53" i="16"/>
  <c r="T53" i="16"/>
  <c r="S53" i="16"/>
  <c r="R53" i="16"/>
  <c r="Q53" i="16"/>
  <c r="P53" i="16"/>
  <c r="O53" i="16"/>
  <c r="N53" i="16"/>
  <c r="W52" i="16"/>
  <c r="V52" i="16"/>
  <c r="U52" i="16"/>
  <c r="T52" i="16"/>
  <c r="S52" i="16"/>
  <c r="R52" i="16"/>
  <c r="Q52" i="16"/>
  <c r="P52" i="16"/>
  <c r="O52" i="16"/>
  <c r="N52" i="16"/>
  <c r="W51" i="16"/>
  <c r="V51" i="16"/>
  <c r="U51" i="16"/>
  <c r="T51" i="16"/>
  <c r="S51" i="16"/>
  <c r="R51" i="16"/>
  <c r="Q51" i="16"/>
  <c r="P51" i="16"/>
  <c r="O51" i="16"/>
  <c r="N51" i="16"/>
  <c r="W50" i="16"/>
  <c r="V50" i="16"/>
  <c r="U50" i="16"/>
  <c r="T50" i="16"/>
  <c r="S50" i="16"/>
  <c r="R50" i="16"/>
  <c r="Q50" i="16"/>
  <c r="P50" i="16"/>
  <c r="O50" i="16"/>
  <c r="N50" i="16"/>
  <c r="W49" i="16"/>
  <c r="V49" i="16"/>
  <c r="U49" i="16"/>
  <c r="T49" i="16"/>
  <c r="S49" i="16"/>
  <c r="R49" i="16"/>
  <c r="Q49" i="16"/>
  <c r="P49" i="16"/>
  <c r="O49" i="16"/>
  <c r="N49" i="16"/>
  <c r="W48" i="16"/>
  <c r="V48" i="16"/>
  <c r="U48" i="16"/>
  <c r="T48" i="16"/>
  <c r="S48" i="16"/>
  <c r="R48" i="16"/>
  <c r="Q48" i="16"/>
  <c r="P48" i="16"/>
  <c r="O48" i="16"/>
  <c r="N48" i="16"/>
  <c r="W47" i="16"/>
  <c r="V47" i="16"/>
  <c r="U47" i="16"/>
  <c r="T47" i="16"/>
  <c r="S47" i="16"/>
  <c r="R47" i="16"/>
  <c r="Q47" i="16"/>
  <c r="P47" i="16"/>
  <c r="O47" i="16"/>
  <c r="N47" i="16"/>
  <c r="W46" i="16"/>
  <c r="V46" i="16"/>
  <c r="U46" i="16"/>
  <c r="T46" i="16"/>
  <c r="S46" i="16"/>
  <c r="R46" i="16"/>
  <c r="Q46" i="16"/>
  <c r="P46" i="16"/>
  <c r="O46" i="16"/>
  <c r="N46" i="16"/>
  <c r="W45" i="16"/>
  <c r="V45" i="16"/>
  <c r="U45" i="16"/>
  <c r="T45" i="16"/>
  <c r="S45" i="16"/>
  <c r="R45" i="16"/>
  <c r="Q45" i="16"/>
  <c r="P45" i="16"/>
  <c r="O45" i="16"/>
  <c r="N45" i="16"/>
  <c r="W44" i="16"/>
  <c r="V44" i="16"/>
  <c r="U44" i="16"/>
  <c r="T44" i="16"/>
  <c r="S44" i="16"/>
  <c r="R44" i="16"/>
  <c r="Q44" i="16"/>
  <c r="P44" i="16"/>
  <c r="O44" i="16"/>
  <c r="N44" i="16"/>
  <c r="W43" i="16"/>
  <c r="V43" i="16"/>
  <c r="U43" i="16"/>
  <c r="T43" i="16"/>
  <c r="S43" i="16"/>
  <c r="R43" i="16"/>
  <c r="Q43" i="16"/>
  <c r="P43" i="16"/>
  <c r="O43" i="16"/>
  <c r="N43" i="16"/>
  <c r="W42" i="16"/>
  <c r="V42" i="16"/>
  <c r="U42" i="16"/>
  <c r="T42" i="16"/>
  <c r="S42" i="16"/>
  <c r="R42" i="16"/>
  <c r="Q42" i="16"/>
  <c r="P42" i="16"/>
  <c r="O42" i="16"/>
  <c r="N42" i="16"/>
  <c r="W41" i="16"/>
  <c r="V41" i="16"/>
  <c r="U41" i="16"/>
  <c r="T41" i="16"/>
  <c r="S41" i="16"/>
  <c r="R41" i="16"/>
  <c r="Q41" i="16"/>
  <c r="P41" i="16"/>
  <c r="O41" i="16"/>
  <c r="N41" i="16"/>
  <c r="W40" i="16"/>
  <c r="V40" i="16"/>
  <c r="U40" i="16"/>
  <c r="T40" i="16"/>
  <c r="S40" i="16"/>
  <c r="R40" i="16"/>
  <c r="Q40" i="16"/>
  <c r="P40" i="16"/>
  <c r="O40" i="16"/>
  <c r="N40" i="16"/>
  <c r="W39" i="16"/>
  <c r="V39" i="16"/>
  <c r="U39" i="16"/>
  <c r="T39" i="16"/>
  <c r="S39" i="16"/>
  <c r="R39" i="16"/>
  <c r="Q39" i="16"/>
  <c r="P39" i="16"/>
  <c r="O39" i="16"/>
  <c r="N39" i="16"/>
  <c r="W38" i="16"/>
  <c r="V38" i="16"/>
  <c r="U38" i="16"/>
  <c r="T38" i="16"/>
  <c r="S38" i="16"/>
  <c r="R38" i="16"/>
  <c r="Q38" i="16"/>
  <c r="P38" i="16"/>
  <c r="O38" i="16"/>
  <c r="N38" i="16"/>
  <c r="W37" i="16"/>
  <c r="V37" i="16"/>
  <c r="U37" i="16"/>
  <c r="T37" i="16"/>
  <c r="S37" i="16"/>
  <c r="R37" i="16"/>
  <c r="Q37" i="16"/>
  <c r="P37" i="16"/>
  <c r="O37" i="16"/>
  <c r="N37" i="16"/>
  <c r="W36" i="16"/>
  <c r="V36" i="16"/>
  <c r="U36" i="16"/>
  <c r="T36" i="16"/>
  <c r="S36" i="16"/>
  <c r="R36" i="16"/>
  <c r="Q36" i="16"/>
  <c r="P36" i="16"/>
  <c r="O36" i="16"/>
  <c r="N36" i="16"/>
  <c r="W35" i="16"/>
  <c r="V35" i="16"/>
  <c r="U35" i="16"/>
  <c r="T35" i="16"/>
  <c r="S35" i="16"/>
  <c r="R35" i="16"/>
  <c r="Q35" i="16"/>
  <c r="P35" i="16"/>
  <c r="O35" i="16"/>
  <c r="N35" i="16"/>
  <c r="W34" i="16"/>
  <c r="V34" i="16"/>
  <c r="U34" i="16"/>
  <c r="T34" i="16"/>
  <c r="S34" i="16"/>
  <c r="R34" i="16"/>
  <c r="Q34" i="16"/>
  <c r="P34" i="16"/>
  <c r="O34" i="16"/>
  <c r="N34" i="16"/>
  <c r="W33" i="16"/>
  <c r="V33" i="16"/>
  <c r="U33" i="16"/>
  <c r="T33" i="16"/>
  <c r="S33" i="16"/>
  <c r="R33" i="16"/>
  <c r="Q33" i="16"/>
  <c r="P33" i="16"/>
  <c r="O33" i="16"/>
  <c r="N33" i="16"/>
  <c r="W32" i="16"/>
  <c r="V32" i="16"/>
  <c r="U32" i="16"/>
  <c r="T32" i="16"/>
  <c r="S32" i="16"/>
  <c r="R32" i="16"/>
  <c r="Q32" i="16"/>
  <c r="P32" i="16"/>
  <c r="O32" i="16"/>
  <c r="N32" i="16"/>
  <c r="W31" i="16"/>
  <c r="V31" i="16"/>
  <c r="U31" i="16"/>
  <c r="T31" i="16"/>
  <c r="S31" i="16"/>
  <c r="R31" i="16"/>
  <c r="Q31" i="16"/>
  <c r="P31" i="16"/>
  <c r="O31" i="16"/>
  <c r="N31" i="16"/>
  <c r="W30" i="16"/>
  <c r="V30" i="16"/>
  <c r="U30" i="16"/>
  <c r="T30" i="16"/>
  <c r="S30" i="16"/>
  <c r="R30" i="16"/>
  <c r="Q30" i="16"/>
  <c r="P30" i="16"/>
  <c r="O30" i="16"/>
  <c r="N30" i="16"/>
  <c r="W29" i="16"/>
  <c r="V29" i="16"/>
  <c r="U29" i="16"/>
  <c r="T29" i="16"/>
  <c r="S29" i="16"/>
  <c r="R29" i="16"/>
  <c r="Q29" i="16"/>
  <c r="P29" i="16"/>
  <c r="O29" i="16"/>
  <c r="N29" i="16"/>
  <c r="W28" i="16"/>
  <c r="V28" i="16"/>
  <c r="U28" i="16"/>
  <c r="T28" i="16"/>
  <c r="S28" i="16"/>
  <c r="R28" i="16"/>
  <c r="Q28" i="16"/>
  <c r="P28" i="16"/>
  <c r="O28" i="16"/>
  <c r="N28" i="16"/>
  <c r="W27" i="16"/>
  <c r="V27" i="16"/>
  <c r="U27" i="16"/>
  <c r="T27" i="16"/>
  <c r="S27" i="16"/>
  <c r="R27" i="16"/>
  <c r="Q27" i="16"/>
  <c r="P27" i="16"/>
  <c r="O27" i="16"/>
  <c r="N27" i="16"/>
  <c r="W26" i="16"/>
  <c r="V26" i="16"/>
  <c r="U26" i="16"/>
  <c r="T26" i="16"/>
  <c r="S26" i="16"/>
  <c r="R26" i="16"/>
  <c r="Q26" i="16"/>
  <c r="P26" i="16"/>
  <c r="O26" i="16"/>
  <c r="N26" i="16"/>
  <c r="W25" i="16"/>
  <c r="V25" i="16"/>
  <c r="U25" i="16"/>
  <c r="T25" i="16"/>
  <c r="S25" i="16"/>
  <c r="R25" i="16"/>
  <c r="Q25" i="16"/>
  <c r="P25" i="16"/>
  <c r="O25" i="16"/>
  <c r="N25" i="16"/>
  <c r="W24" i="16"/>
  <c r="V24" i="16"/>
  <c r="U24" i="16"/>
  <c r="T24" i="16"/>
  <c r="S24" i="16"/>
  <c r="R24" i="16"/>
  <c r="Q24" i="16"/>
  <c r="P24" i="16"/>
  <c r="O24" i="16"/>
  <c r="N24" i="16"/>
  <c r="W23" i="16"/>
  <c r="V23" i="16"/>
  <c r="U23" i="16"/>
  <c r="T23" i="16"/>
  <c r="S23" i="16"/>
  <c r="R23" i="16"/>
  <c r="Q23" i="16"/>
  <c r="P23" i="16"/>
  <c r="O23" i="16"/>
  <c r="N23" i="16"/>
  <c r="W22" i="16"/>
  <c r="V22" i="16"/>
  <c r="U22" i="16"/>
  <c r="T22" i="16"/>
  <c r="S22" i="16"/>
  <c r="R22" i="16"/>
  <c r="Q22" i="16"/>
  <c r="P22" i="16"/>
  <c r="O22" i="16"/>
  <c r="N22" i="16"/>
  <c r="W21" i="16"/>
  <c r="V21" i="16"/>
  <c r="U21" i="16"/>
  <c r="T21" i="16"/>
  <c r="S21" i="16"/>
  <c r="R21" i="16"/>
  <c r="Q21" i="16"/>
  <c r="P21" i="16"/>
  <c r="O21" i="16"/>
  <c r="N21" i="16"/>
  <c r="W20" i="16"/>
  <c r="V20" i="16"/>
  <c r="U20" i="16"/>
  <c r="T20" i="16"/>
  <c r="S20" i="16"/>
  <c r="R20" i="16"/>
  <c r="Q20" i="16"/>
  <c r="P20" i="16"/>
  <c r="O20" i="16"/>
  <c r="N20" i="16"/>
  <c r="W19" i="16"/>
  <c r="V19" i="16"/>
  <c r="U19" i="16"/>
  <c r="T19" i="16"/>
  <c r="S19" i="16"/>
  <c r="R19" i="16"/>
  <c r="Q19" i="16"/>
  <c r="P19" i="16"/>
  <c r="O19" i="16"/>
  <c r="N19" i="16"/>
  <c r="W18" i="16"/>
  <c r="V18" i="16"/>
  <c r="U18" i="16"/>
  <c r="T18" i="16"/>
  <c r="S18" i="16"/>
  <c r="R18" i="16"/>
  <c r="Q18" i="16"/>
  <c r="P18" i="16"/>
  <c r="O18" i="16"/>
  <c r="N18" i="16"/>
  <c r="W17" i="16"/>
  <c r="V17" i="16"/>
  <c r="U17" i="16"/>
  <c r="T17" i="16"/>
  <c r="S17" i="16"/>
  <c r="R17" i="16"/>
  <c r="Q17" i="16"/>
  <c r="P17" i="16"/>
  <c r="O17" i="16"/>
  <c r="N17" i="16"/>
  <c r="W16" i="16"/>
  <c r="V16" i="16"/>
  <c r="U16" i="16"/>
  <c r="T16" i="16"/>
  <c r="S16" i="16"/>
  <c r="R16" i="16"/>
  <c r="Q16" i="16"/>
  <c r="P16" i="16"/>
  <c r="O16" i="16"/>
  <c r="N16" i="16"/>
  <c r="W15" i="16"/>
  <c r="V15" i="16"/>
  <c r="U15" i="16"/>
  <c r="T15" i="16"/>
  <c r="S15" i="16"/>
  <c r="R15" i="16"/>
  <c r="Q15" i="16"/>
  <c r="P15" i="16"/>
  <c r="O15" i="16"/>
  <c r="N15" i="16"/>
  <c r="W14" i="16"/>
  <c r="V14" i="16"/>
  <c r="U14" i="16"/>
  <c r="T14" i="16"/>
  <c r="S14" i="16"/>
  <c r="R14" i="16"/>
  <c r="Q14" i="16"/>
  <c r="P14" i="16"/>
  <c r="O14" i="16"/>
  <c r="N14" i="16"/>
  <c r="W13" i="16"/>
  <c r="V13" i="16"/>
  <c r="U13" i="16"/>
  <c r="T13" i="16"/>
  <c r="S13" i="16"/>
  <c r="R13" i="16"/>
  <c r="Q13" i="16"/>
  <c r="P13" i="16"/>
  <c r="O13" i="16"/>
  <c r="N13" i="16"/>
  <c r="W12" i="16"/>
  <c r="V12" i="16"/>
  <c r="U12" i="16"/>
  <c r="T12" i="16"/>
  <c r="S12" i="16"/>
  <c r="R12" i="16"/>
  <c r="Q12" i="16"/>
  <c r="P12" i="16"/>
  <c r="O12" i="16"/>
  <c r="N12" i="16"/>
  <c r="V452" i="15"/>
  <c r="U452" i="15"/>
  <c r="T452" i="15"/>
  <c r="S452" i="15"/>
  <c r="R452" i="15"/>
  <c r="Q452" i="15"/>
  <c r="P452" i="15"/>
  <c r="O452" i="15"/>
  <c r="W452" i="15" s="1"/>
  <c r="N452" i="15"/>
  <c r="V451" i="15"/>
  <c r="U451" i="15"/>
  <c r="T451" i="15"/>
  <c r="S451" i="15"/>
  <c r="R451" i="15"/>
  <c r="Q451" i="15"/>
  <c r="P451" i="15"/>
  <c r="O451" i="15"/>
  <c r="N451" i="15"/>
  <c r="V450" i="15"/>
  <c r="U450" i="15"/>
  <c r="T450" i="15"/>
  <c r="S450" i="15"/>
  <c r="R450" i="15"/>
  <c r="Q450" i="15"/>
  <c r="P450" i="15"/>
  <c r="O450" i="15"/>
  <c r="N450" i="15"/>
  <c r="W450" i="15" s="1"/>
  <c r="V449" i="15"/>
  <c r="U449" i="15"/>
  <c r="T449" i="15"/>
  <c r="S449" i="15"/>
  <c r="R449" i="15"/>
  <c r="Q449" i="15"/>
  <c r="P449" i="15"/>
  <c r="O449" i="15"/>
  <c r="N449" i="15"/>
  <c r="V448" i="15"/>
  <c r="U448" i="15"/>
  <c r="T448" i="15"/>
  <c r="S448" i="15"/>
  <c r="R448" i="15"/>
  <c r="Q448" i="15"/>
  <c r="P448" i="15"/>
  <c r="O448" i="15"/>
  <c r="N448" i="15"/>
  <c r="V447" i="15"/>
  <c r="U447" i="15"/>
  <c r="T447" i="15"/>
  <c r="S447" i="15"/>
  <c r="R447" i="15"/>
  <c r="Q447" i="15"/>
  <c r="P447" i="15"/>
  <c r="O447" i="15"/>
  <c r="N447" i="15"/>
  <c r="V446" i="15"/>
  <c r="U446" i="15"/>
  <c r="T446" i="15"/>
  <c r="S446" i="15"/>
  <c r="R446" i="15"/>
  <c r="Q446" i="15"/>
  <c r="P446" i="15"/>
  <c r="O446" i="15"/>
  <c r="N446" i="15"/>
  <c r="V445" i="15"/>
  <c r="U445" i="15"/>
  <c r="T445" i="15"/>
  <c r="S445" i="15"/>
  <c r="R445" i="15"/>
  <c r="Q445" i="15"/>
  <c r="P445" i="15"/>
  <c r="O445" i="15"/>
  <c r="N445" i="15"/>
  <c r="V444" i="15"/>
  <c r="U444" i="15"/>
  <c r="T444" i="15"/>
  <c r="S444" i="15"/>
  <c r="R444" i="15"/>
  <c r="Q444" i="15"/>
  <c r="P444" i="15"/>
  <c r="O444" i="15"/>
  <c r="W444" i="15" s="1"/>
  <c r="N444" i="15"/>
  <c r="V443" i="15"/>
  <c r="U443" i="15"/>
  <c r="T443" i="15"/>
  <c r="S443" i="15"/>
  <c r="R443" i="15"/>
  <c r="Q443" i="15"/>
  <c r="P443" i="15"/>
  <c r="O443" i="15"/>
  <c r="N443" i="15"/>
  <c r="W443" i="15" s="1"/>
  <c r="V442" i="15"/>
  <c r="U442" i="15"/>
  <c r="T442" i="15"/>
  <c r="S442" i="15"/>
  <c r="R442" i="15"/>
  <c r="Q442" i="15"/>
  <c r="P442" i="15"/>
  <c r="O442" i="15"/>
  <c r="W442" i="15"/>
  <c r="N442" i="15"/>
  <c r="V441" i="15"/>
  <c r="U441" i="15"/>
  <c r="T441" i="15"/>
  <c r="S441" i="15"/>
  <c r="R441" i="15"/>
  <c r="Q441" i="15"/>
  <c r="P441" i="15"/>
  <c r="O441" i="15"/>
  <c r="W441" i="15" s="1"/>
  <c r="N441" i="15"/>
  <c r="V440" i="15"/>
  <c r="U440" i="15"/>
  <c r="T440" i="15"/>
  <c r="S440" i="15"/>
  <c r="R440" i="15"/>
  <c r="Q440" i="15"/>
  <c r="P440" i="15"/>
  <c r="O440" i="15"/>
  <c r="N440" i="15"/>
  <c r="V439" i="15"/>
  <c r="U439" i="15"/>
  <c r="T439" i="15"/>
  <c r="S439" i="15"/>
  <c r="R439" i="15"/>
  <c r="Q439" i="15"/>
  <c r="P439" i="15"/>
  <c r="O439" i="15"/>
  <c r="N439" i="15"/>
  <c r="V438" i="15"/>
  <c r="U438" i="15"/>
  <c r="T438" i="15"/>
  <c r="S438" i="15"/>
  <c r="R438" i="15"/>
  <c r="Q438" i="15"/>
  <c r="P438" i="15"/>
  <c r="O438" i="15"/>
  <c r="N438" i="15"/>
  <c r="V437" i="15"/>
  <c r="U437" i="15"/>
  <c r="T437" i="15"/>
  <c r="S437" i="15"/>
  <c r="R437" i="15"/>
  <c r="Q437" i="15"/>
  <c r="P437" i="15"/>
  <c r="O437" i="15"/>
  <c r="N437" i="15"/>
  <c r="W437" i="15" s="1"/>
  <c r="V436" i="15"/>
  <c r="U436" i="15"/>
  <c r="T436" i="15"/>
  <c r="S436" i="15"/>
  <c r="R436" i="15"/>
  <c r="Q436" i="15"/>
  <c r="P436" i="15"/>
  <c r="O436" i="15"/>
  <c r="N436" i="15"/>
  <c r="V435" i="15"/>
  <c r="U435" i="15"/>
  <c r="T435" i="15"/>
  <c r="S435" i="15"/>
  <c r="R435" i="15"/>
  <c r="Q435" i="15"/>
  <c r="P435" i="15"/>
  <c r="O435" i="15"/>
  <c r="N435" i="15"/>
  <c r="V434" i="15"/>
  <c r="U434" i="15"/>
  <c r="T434" i="15"/>
  <c r="S434" i="15"/>
  <c r="R434" i="15"/>
  <c r="Q434" i="15"/>
  <c r="P434" i="15"/>
  <c r="O434" i="15"/>
  <c r="N434" i="15"/>
  <c r="W434" i="15" s="1"/>
  <c r="V433" i="15"/>
  <c r="U433" i="15"/>
  <c r="T433" i="15"/>
  <c r="S433" i="15"/>
  <c r="R433" i="15"/>
  <c r="Q433" i="15"/>
  <c r="P433" i="15"/>
  <c r="O433" i="15"/>
  <c r="N433" i="15"/>
  <c r="V432" i="15"/>
  <c r="U432" i="15"/>
  <c r="T432" i="15"/>
  <c r="S432" i="15"/>
  <c r="R432" i="15"/>
  <c r="Q432" i="15"/>
  <c r="P432" i="15"/>
  <c r="O432" i="15"/>
  <c r="N432" i="15"/>
  <c r="V431" i="15"/>
  <c r="U431" i="15"/>
  <c r="T431" i="15"/>
  <c r="S431" i="15"/>
  <c r="R431" i="15"/>
  <c r="Q431" i="15"/>
  <c r="P431" i="15"/>
  <c r="O431" i="15"/>
  <c r="N431" i="15"/>
  <c r="W431" i="15" s="1"/>
  <c r="V430" i="15"/>
  <c r="U430" i="15"/>
  <c r="T430" i="15"/>
  <c r="S430" i="15"/>
  <c r="R430" i="15"/>
  <c r="Q430" i="15"/>
  <c r="P430" i="15"/>
  <c r="O430" i="15"/>
  <c r="N430" i="15"/>
  <c r="V429" i="15"/>
  <c r="U429" i="15"/>
  <c r="T429" i="15"/>
  <c r="S429" i="15"/>
  <c r="R429" i="15"/>
  <c r="Q429" i="15"/>
  <c r="W429" i="15" s="1"/>
  <c r="P429" i="15"/>
  <c r="O429" i="15"/>
  <c r="N429" i="15"/>
  <c r="V428" i="15"/>
  <c r="U428" i="15"/>
  <c r="T428" i="15"/>
  <c r="S428" i="15"/>
  <c r="R428" i="15"/>
  <c r="Q428" i="15"/>
  <c r="P428" i="15"/>
  <c r="O428" i="15"/>
  <c r="W428" i="15" s="1"/>
  <c r="N428" i="15"/>
  <c r="V427" i="15"/>
  <c r="U427" i="15"/>
  <c r="T427" i="15"/>
  <c r="S427" i="15"/>
  <c r="R427" i="15"/>
  <c r="Q427" i="15"/>
  <c r="P427" i="15"/>
  <c r="O427" i="15"/>
  <c r="N427" i="15"/>
  <c r="V426" i="15"/>
  <c r="U426" i="15"/>
  <c r="T426" i="15"/>
  <c r="S426" i="15"/>
  <c r="R426" i="15"/>
  <c r="Q426" i="15"/>
  <c r="P426" i="15"/>
  <c r="O426" i="15"/>
  <c r="N426" i="15"/>
  <c r="W426" i="15" s="1"/>
  <c r="V425" i="15"/>
  <c r="U425" i="15"/>
  <c r="T425" i="15"/>
  <c r="S425" i="15"/>
  <c r="R425" i="15"/>
  <c r="Q425" i="15"/>
  <c r="P425" i="15"/>
  <c r="O425" i="15"/>
  <c r="N425" i="15"/>
  <c r="V424" i="15"/>
  <c r="U424" i="15"/>
  <c r="T424" i="15"/>
  <c r="S424" i="15"/>
  <c r="R424" i="15"/>
  <c r="Q424" i="15"/>
  <c r="P424" i="15"/>
  <c r="O424" i="15"/>
  <c r="N424" i="15"/>
  <c r="V423" i="15"/>
  <c r="U423" i="15"/>
  <c r="T423" i="15"/>
  <c r="S423" i="15"/>
  <c r="R423" i="15"/>
  <c r="Q423" i="15"/>
  <c r="P423" i="15"/>
  <c r="O423" i="15"/>
  <c r="N423" i="15"/>
  <c r="V422" i="15"/>
  <c r="U422" i="15"/>
  <c r="T422" i="15"/>
  <c r="S422" i="15"/>
  <c r="R422" i="15"/>
  <c r="Q422" i="15"/>
  <c r="P422" i="15"/>
  <c r="O422" i="15"/>
  <c r="N422" i="15"/>
  <c r="V421" i="15"/>
  <c r="U421" i="15"/>
  <c r="T421" i="15"/>
  <c r="S421" i="15"/>
  <c r="R421" i="15"/>
  <c r="Q421" i="15"/>
  <c r="P421" i="15"/>
  <c r="O421" i="15"/>
  <c r="N421" i="15"/>
  <c r="V420" i="15"/>
  <c r="U420" i="15"/>
  <c r="T420" i="15"/>
  <c r="S420" i="15"/>
  <c r="R420" i="15"/>
  <c r="Q420" i="15"/>
  <c r="P420" i="15"/>
  <c r="O420" i="15"/>
  <c r="W420" i="15" s="1"/>
  <c r="N420" i="15"/>
  <c r="V419" i="15"/>
  <c r="U419" i="15"/>
  <c r="T419" i="15"/>
  <c r="S419" i="15"/>
  <c r="R419" i="15"/>
  <c r="Q419" i="15"/>
  <c r="P419" i="15"/>
  <c r="O419" i="15"/>
  <c r="N419" i="15"/>
  <c r="W419" i="15" s="1"/>
  <c r="V418" i="15"/>
  <c r="U418" i="15"/>
  <c r="T418" i="15"/>
  <c r="S418" i="15"/>
  <c r="R418" i="15"/>
  <c r="Q418" i="15"/>
  <c r="P418" i="15"/>
  <c r="O418" i="15"/>
  <c r="W418" i="15"/>
  <c r="N418" i="15"/>
  <c r="V417" i="15"/>
  <c r="U417" i="15"/>
  <c r="T417" i="15"/>
  <c r="S417" i="15"/>
  <c r="R417" i="15"/>
  <c r="Q417" i="15"/>
  <c r="P417" i="15"/>
  <c r="O417" i="15"/>
  <c r="W417" i="15" s="1"/>
  <c r="N417" i="15"/>
  <c r="V416" i="15"/>
  <c r="U416" i="15"/>
  <c r="T416" i="15"/>
  <c r="S416" i="15"/>
  <c r="R416" i="15"/>
  <c r="Q416" i="15"/>
  <c r="P416" i="15"/>
  <c r="O416" i="15"/>
  <c r="N416" i="15"/>
  <c r="V415" i="15"/>
  <c r="U415" i="15"/>
  <c r="T415" i="15"/>
  <c r="S415" i="15"/>
  <c r="R415" i="15"/>
  <c r="Q415" i="15"/>
  <c r="P415" i="15"/>
  <c r="O415" i="15"/>
  <c r="N415" i="15"/>
  <c r="V414" i="15"/>
  <c r="U414" i="15"/>
  <c r="T414" i="15"/>
  <c r="S414" i="15"/>
  <c r="R414" i="15"/>
  <c r="Q414" i="15"/>
  <c r="P414" i="15"/>
  <c r="O414" i="15"/>
  <c r="N414" i="15"/>
  <c r="V413" i="15"/>
  <c r="U413" i="15"/>
  <c r="T413" i="15"/>
  <c r="S413" i="15"/>
  <c r="R413" i="15"/>
  <c r="Q413" i="15"/>
  <c r="P413" i="15"/>
  <c r="O413" i="15"/>
  <c r="N413" i="15"/>
  <c r="W413" i="15" s="1"/>
  <c r="V412" i="15"/>
  <c r="U412" i="15"/>
  <c r="T412" i="15"/>
  <c r="S412" i="15"/>
  <c r="R412" i="15"/>
  <c r="Q412" i="15"/>
  <c r="P412" i="15"/>
  <c r="O412" i="15"/>
  <c r="N412" i="15"/>
  <c r="V411" i="15"/>
  <c r="U411" i="15"/>
  <c r="T411" i="15"/>
  <c r="S411" i="15"/>
  <c r="R411" i="15"/>
  <c r="Q411" i="15"/>
  <c r="P411" i="15"/>
  <c r="O411" i="15"/>
  <c r="N411" i="15"/>
  <c r="V410" i="15"/>
  <c r="U410" i="15"/>
  <c r="T410" i="15"/>
  <c r="S410" i="15"/>
  <c r="R410" i="15"/>
  <c r="Q410" i="15"/>
  <c r="P410" i="15"/>
  <c r="O410" i="15"/>
  <c r="N410" i="15"/>
  <c r="V409" i="15"/>
  <c r="U409" i="15"/>
  <c r="T409" i="15"/>
  <c r="S409" i="15"/>
  <c r="R409" i="15"/>
  <c r="Q409" i="15"/>
  <c r="P409" i="15"/>
  <c r="O409" i="15"/>
  <c r="W409" i="15" s="1"/>
  <c r="N409" i="15"/>
  <c r="V408" i="15"/>
  <c r="U408" i="15"/>
  <c r="T408" i="15"/>
  <c r="S408" i="15"/>
  <c r="R408" i="15"/>
  <c r="Q408" i="15"/>
  <c r="P408" i="15"/>
  <c r="O408" i="15"/>
  <c r="N408" i="15"/>
  <c r="V407" i="15"/>
  <c r="U407" i="15"/>
  <c r="T407" i="15"/>
  <c r="S407" i="15"/>
  <c r="R407" i="15"/>
  <c r="Q407" i="15"/>
  <c r="P407" i="15"/>
  <c r="O407" i="15"/>
  <c r="N407" i="15"/>
  <c r="W407" i="15" s="1"/>
  <c r="V406" i="15"/>
  <c r="U406" i="15"/>
  <c r="T406" i="15"/>
  <c r="S406" i="15"/>
  <c r="R406" i="15"/>
  <c r="Q406" i="15"/>
  <c r="P406" i="15"/>
  <c r="O406" i="15"/>
  <c r="N406" i="15"/>
  <c r="V405" i="15"/>
  <c r="U405" i="15"/>
  <c r="T405" i="15"/>
  <c r="S405" i="15"/>
  <c r="R405" i="15"/>
  <c r="Q405" i="15"/>
  <c r="P405" i="15"/>
  <c r="O405" i="15"/>
  <c r="W405" i="15"/>
  <c r="N405" i="15"/>
  <c r="V404" i="15"/>
  <c r="U404" i="15"/>
  <c r="T404" i="15"/>
  <c r="S404" i="15"/>
  <c r="R404" i="15"/>
  <c r="Q404" i="15"/>
  <c r="P404" i="15"/>
  <c r="O404" i="15"/>
  <c r="W404" i="15" s="1"/>
  <c r="N404" i="15"/>
  <c r="V403" i="15"/>
  <c r="U403" i="15"/>
  <c r="T403" i="15"/>
  <c r="S403" i="15"/>
  <c r="R403" i="15"/>
  <c r="Q403" i="15"/>
  <c r="P403" i="15"/>
  <c r="O403" i="15"/>
  <c r="N403" i="15"/>
  <c r="V402" i="15"/>
  <c r="U402" i="15"/>
  <c r="T402" i="15"/>
  <c r="S402" i="15"/>
  <c r="R402" i="15"/>
  <c r="Q402" i="15"/>
  <c r="P402" i="15"/>
  <c r="O402" i="15"/>
  <c r="N402" i="15"/>
  <c r="W402" i="15" s="1"/>
  <c r="V401" i="15"/>
  <c r="U401" i="15"/>
  <c r="T401" i="15"/>
  <c r="S401" i="15"/>
  <c r="R401" i="15"/>
  <c r="Q401" i="15"/>
  <c r="P401" i="15"/>
  <c r="O401" i="15"/>
  <c r="N401" i="15"/>
  <c r="V400" i="15"/>
  <c r="U400" i="15"/>
  <c r="T400" i="15"/>
  <c r="S400" i="15"/>
  <c r="R400" i="15"/>
  <c r="Q400" i="15"/>
  <c r="P400" i="15"/>
  <c r="O400" i="15"/>
  <c r="N400" i="15"/>
  <c r="V399" i="15"/>
  <c r="U399" i="15"/>
  <c r="T399" i="15"/>
  <c r="S399" i="15"/>
  <c r="R399" i="15"/>
  <c r="Q399" i="15"/>
  <c r="P399" i="15"/>
  <c r="O399" i="15"/>
  <c r="N399" i="15"/>
  <c r="V398" i="15"/>
  <c r="U398" i="15"/>
  <c r="T398" i="15"/>
  <c r="S398" i="15"/>
  <c r="R398" i="15"/>
  <c r="Q398" i="15"/>
  <c r="P398" i="15"/>
  <c r="O398" i="15"/>
  <c r="N398" i="15"/>
  <c r="V397" i="15"/>
  <c r="U397" i="15"/>
  <c r="T397" i="15"/>
  <c r="S397" i="15"/>
  <c r="R397" i="15"/>
  <c r="Q397" i="15"/>
  <c r="P397" i="15"/>
  <c r="O397" i="15"/>
  <c r="N397" i="15"/>
  <c r="W397" i="15" s="1"/>
  <c r="V396" i="15"/>
  <c r="U396" i="15"/>
  <c r="T396" i="15"/>
  <c r="S396" i="15"/>
  <c r="R396" i="15"/>
  <c r="Q396" i="15"/>
  <c r="P396" i="15"/>
  <c r="O396" i="15"/>
  <c r="N396" i="15"/>
  <c r="V395" i="15"/>
  <c r="U395" i="15"/>
  <c r="T395" i="15"/>
  <c r="S395" i="15"/>
  <c r="R395" i="15"/>
  <c r="Q395" i="15"/>
  <c r="P395" i="15"/>
  <c r="O395" i="15"/>
  <c r="N395" i="15"/>
  <c r="W395" i="15" s="1"/>
  <c r="V394" i="15"/>
  <c r="U394" i="15"/>
  <c r="T394" i="15"/>
  <c r="S394" i="15"/>
  <c r="R394" i="15"/>
  <c r="Q394" i="15"/>
  <c r="W394" i="15" s="1"/>
  <c r="P394" i="15"/>
  <c r="O394" i="15"/>
  <c r="N394" i="15"/>
  <c r="V393" i="15"/>
  <c r="U393" i="15"/>
  <c r="T393" i="15"/>
  <c r="S393" i="15"/>
  <c r="R393" i="15"/>
  <c r="Q393" i="15"/>
  <c r="P393" i="15"/>
  <c r="O393" i="15"/>
  <c r="W393" i="15" s="1"/>
  <c r="N393" i="15"/>
  <c r="V392" i="15"/>
  <c r="U392" i="15"/>
  <c r="T392" i="15"/>
  <c r="S392" i="15"/>
  <c r="R392" i="15"/>
  <c r="Q392" i="15"/>
  <c r="P392" i="15"/>
  <c r="O392" i="15"/>
  <c r="N392" i="15"/>
  <c r="V391" i="15"/>
  <c r="U391" i="15"/>
  <c r="T391" i="15"/>
  <c r="S391" i="15"/>
  <c r="R391" i="15"/>
  <c r="Q391" i="15"/>
  <c r="P391" i="15"/>
  <c r="O391" i="15"/>
  <c r="N391" i="15"/>
  <c r="V390" i="15"/>
  <c r="U390" i="15"/>
  <c r="T390" i="15"/>
  <c r="S390" i="15"/>
  <c r="R390" i="15"/>
  <c r="Q390" i="15"/>
  <c r="P390" i="15"/>
  <c r="O390" i="15"/>
  <c r="N390" i="15"/>
  <c r="V389" i="15"/>
  <c r="U389" i="15"/>
  <c r="T389" i="15"/>
  <c r="S389" i="15"/>
  <c r="R389" i="15"/>
  <c r="Q389" i="15"/>
  <c r="P389" i="15"/>
  <c r="O389" i="15"/>
  <c r="N389" i="15"/>
  <c r="W389" i="15" s="1"/>
  <c r="V388" i="15"/>
  <c r="U388" i="15"/>
  <c r="T388" i="15"/>
  <c r="S388" i="15"/>
  <c r="R388" i="15"/>
  <c r="Q388" i="15"/>
  <c r="P388" i="15"/>
  <c r="O388" i="15"/>
  <c r="N388" i="15"/>
  <c r="V387" i="15"/>
  <c r="U387" i="15"/>
  <c r="T387" i="15"/>
  <c r="S387" i="15"/>
  <c r="R387" i="15"/>
  <c r="Q387" i="15"/>
  <c r="P387" i="15"/>
  <c r="O387" i="15"/>
  <c r="N387" i="15"/>
  <c r="W387" i="15" s="1"/>
  <c r="V386" i="15"/>
  <c r="U386" i="15"/>
  <c r="T386" i="15"/>
  <c r="S386" i="15"/>
  <c r="R386" i="15"/>
  <c r="Q386" i="15"/>
  <c r="P386" i="15"/>
  <c r="O386" i="15"/>
  <c r="N386" i="15"/>
  <c r="V385" i="15"/>
  <c r="U385" i="15"/>
  <c r="T385" i="15"/>
  <c r="S385" i="15"/>
  <c r="R385" i="15"/>
  <c r="Q385" i="15"/>
  <c r="P385" i="15"/>
  <c r="O385" i="15"/>
  <c r="N385" i="15"/>
  <c r="W385" i="15" s="1"/>
  <c r="V384" i="15"/>
  <c r="U384" i="15"/>
  <c r="T384" i="15"/>
  <c r="S384" i="15"/>
  <c r="R384" i="15"/>
  <c r="Q384" i="15"/>
  <c r="P384" i="15"/>
  <c r="O384" i="15"/>
  <c r="N384" i="15"/>
  <c r="V383" i="15"/>
  <c r="U383" i="15"/>
  <c r="T383" i="15"/>
  <c r="S383" i="15"/>
  <c r="R383" i="15"/>
  <c r="Q383" i="15"/>
  <c r="P383" i="15"/>
  <c r="O383" i="15"/>
  <c r="N383" i="15"/>
  <c r="W383" i="15" s="1"/>
  <c r="V382" i="15"/>
  <c r="U382" i="15"/>
  <c r="T382" i="15"/>
  <c r="S382" i="15"/>
  <c r="R382" i="15"/>
  <c r="Q382" i="15"/>
  <c r="P382" i="15"/>
  <c r="O382" i="15"/>
  <c r="N382" i="15"/>
  <c r="V381" i="15"/>
  <c r="U381" i="15"/>
  <c r="T381" i="15"/>
  <c r="S381" i="15"/>
  <c r="R381" i="15"/>
  <c r="Q381" i="15"/>
  <c r="P381" i="15"/>
  <c r="O381" i="15"/>
  <c r="W381" i="15"/>
  <c r="N381" i="15"/>
  <c r="V380" i="15"/>
  <c r="U380" i="15"/>
  <c r="T380" i="15"/>
  <c r="S380" i="15"/>
  <c r="R380" i="15"/>
  <c r="Q380" i="15"/>
  <c r="P380" i="15"/>
  <c r="O380" i="15"/>
  <c r="N380" i="15"/>
  <c r="V379" i="15"/>
  <c r="U379" i="15"/>
  <c r="T379" i="15"/>
  <c r="S379" i="15"/>
  <c r="R379" i="15"/>
  <c r="Q379" i="15"/>
  <c r="P379" i="15"/>
  <c r="O379" i="15"/>
  <c r="N379" i="15"/>
  <c r="V378" i="15"/>
  <c r="U378" i="15"/>
  <c r="T378" i="15"/>
  <c r="S378" i="15"/>
  <c r="R378" i="15"/>
  <c r="Q378" i="15"/>
  <c r="P378" i="15"/>
  <c r="O378" i="15"/>
  <c r="N378" i="15"/>
  <c r="W378" i="15" s="1"/>
  <c r="V377" i="15"/>
  <c r="U377" i="15"/>
  <c r="T377" i="15"/>
  <c r="S377" i="15"/>
  <c r="R377" i="15"/>
  <c r="Q377" i="15"/>
  <c r="P377" i="15"/>
  <c r="O377" i="15"/>
  <c r="N377" i="15"/>
  <c r="V376" i="15"/>
  <c r="U376" i="15"/>
  <c r="T376" i="15"/>
  <c r="S376" i="15"/>
  <c r="R376" i="15"/>
  <c r="Q376" i="15"/>
  <c r="P376" i="15"/>
  <c r="O376" i="15"/>
  <c r="N376" i="15"/>
  <c r="V375" i="15"/>
  <c r="U375" i="15"/>
  <c r="T375" i="15"/>
  <c r="S375" i="15"/>
  <c r="R375" i="15"/>
  <c r="Q375" i="15"/>
  <c r="P375" i="15"/>
  <c r="O375" i="15"/>
  <c r="N375" i="15"/>
  <c r="V374" i="15"/>
  <c r="U374" i="15"/>
  <c r="T374" i="15"/>
  <c r="S374" i="15"/>
  <c r="R374" i="15"/>
  <c r="Q374" i="15"/>
  <c r="P374" i="15"/>
  <c r="O374" i="15"/>
  <c r="N374" i="15"/>
  <c r="V373" i="15"/>
  <c r="U373" i="15"/>
  <c r="T373" i="15"/>
  <c r="S373" i="15"/>
  <c r="R373" i="15"/>
  <c r="Q373" i="15"/>
  <c r="P373" i="15"/>
  <c r="O373" i="15"/>
  <c r="N373" i="15"/>
  <c r="V372" i="15"/>
  <c r="U372" i="15"/>
  <c r="T372" i="15"/>
  <c r="S372" i="15"/>
  <c r="R372" i="15"/>
  <c r="Q372" i="15"/>
  <c r="P372" i="15"/>
  <c r="O372" i="15"/>
  <c r="N372" i="15"/>
  <c r="V371" i="15"/>
  <c r="U371" i="15"/>
  <c r="T371" i="15"/>
  <c r="S371" i="15"/>
  <c r="R371" i="15"/>
  <c r="Q371" i="15"/>
  <c r="P371" i="15"/>
  <c r="O371" i="15"/>
  <c r="N371" i="15"/>
  <c r="V370" i="15"/>
  <c r="U370" i="15"/>
  <c r="T370" i="15"/>
  <c r="S370" i="15"/>
  <c r="R370" i="15"/>
  <c r="Q370" i="15"/>
  <c r="P370" i="15"/>
  <c r="O370" i="15"/>
  <c r="N370" i="15"/>
  <c r="W370" i="15" s="1"/>
  <c r="V369" i="15"/>
  <c r="U369" i="15"/>
  <c r="T369" i="15"/>
  <c r="S369" i="15"/>
  <c r="R369" i="15"/>
  <c r="Q369" i="15"/>
  <c r="P369" i="15"/>
  <c r="O369" i="15"/>
  <c r="N369" i="15"/>
  <c r="V368" i="15"/>
  <c r="U368" i="15"/>
  <c r="T368" i="15"/>
  <c r="S368" i="15"/>
  <c r="R368" i="15"/>
  <c r="Q368" i="15"/>
  <c r="P368" i="15"/>
  <c r="O368" i="15"/>
  <c r="N368" i="15"/>
  <c r="V367" i="15"/>
  <c r="U367" i="15"/>
  <c r="T367" i="15"/>
  <c r="S367" i="15"/>
  <c r="R367" i="15"/>
  <c r="Q367" i="15"/>
  <c r="P367" i="15"/>
  <c r="O367" i="15"/>
  <c r="N367" i="15"/>
  <c r="V366" i="15"/>
  <c r="U366" i="15"/>
  <c r="T366" i="15"/>
  <c r="S366" i="15"/>
  <c r="R366" i="15"/>
  <c r="Q366" i="15"/>
  <c r="P366" i="15"/>
  <c r="O366" i="15"/>
  <c r="N366" i="15"/>
  <c r="V365" i="15"/>
  <c r="U365" i="15"/>
  <c r="T365" i="15"/>
  <c r="S365" i="15"/>
  <c r="R365" i="15"/>
  <c r="Q365" i="15"/>
  <c r="P365" i="15"/>
  <c r="O365" i="15"/>
  <c r="N365" i="15"/>
  <c r="V364" i="15"/>
  <c r="U364" i="15"/>
  <c r="T364" i="15"/>
  <c r="S364" i="15"/>
  <c r="R364" i="15"/>
  <c r="Q364" i="15"/>
  <c r="P364" i="15"/>
  <c r="O364" i="15"/>
  <c r="N364" i="15"/>
  <c r="V363" i="15"/>
  <c r="U363" i="15"/>
  <c r="T363" i="15"/>
  <c r="S363" i="15"/>
  <c r="R363" i="15"/>
  <c r="Q363" i="15"/>
  <c r="P363" i="15"/>
  <c r="O363" i="15"/>
  <c r="N363" i="15"/>
  <c r="V362" i="15"/>
  <c r="U362" i="15"/>
  <c r="T362" i="15"/>
  <c r="S362" i="15"/>
  <c r="R362" i="15"/>
  <c r="Q362" i="15"/>
  <c r="P362" i="15"/>
  <c r="O362" i="15"/>
  <c r="N362" i="15"/>
  <c r="W362" i="15" s="1"/>
  <c r="V361" i="15"/>
  <c r="U361" i="15"/>
  <c r="T361" i="15"/>
  <c r="S361" i="15"/>
  <c r="R361" i="15"/>
  <c r="Q361" i="15"/>
  <c r="P361" i="15"/>
  <c r="O361" i="15"/>
  <c r="N361" i="15"/>
  <c r="V360" i="15"/>
  <c r="U360" i="15"/>
  <c r="T360" i="15"/>
  <c r="S360" i="15"/>
  <c r="R360" i="15"/>
  <c r="Q360" i="15"/>
  <c r="P360" i="15"/>
  <c r="O360" i="15"/>
  <c r="N360" i="15"/>
  <c r="V359" i="15"/>
  <c r="U359" i="15"/>
  <c r="T359" i="15"/>
  <c r="S359" i="15"/>
  <c r="R359" i="15"/>
  <c r="Q359" i="15"/>
  <c r="P359" i="15"/>
  <c r="O359" i="15"/>
  <c r="N359" i="15"/>
  <c r="W359" i="15" s="1"/>
  <c r="V358" i="15"/>
  <c r="U358" i="15"/>
  <c r="T358" i="15"/>
  <c r="S358" i="15"/>
  <c r="R358" i="15"/>
  <c r="Q358" i="15"/>
  <c r="P358" i="15"/>
  <c r="O358" i="15"/>
  <c r="N358" i="15"/>
  <c r="V357" i="15"/>
  <c r="U357" i="15"/>
  <c r="T357" i="15"/>
  <c r="S357" i="15"/>
  <c r="R357" i="15"/>
  <c r="Q357" i="15"/>
  <c r="P357" i="15"/>
  <c r="O357" i="15"/>
  <c r="N357" i="15"/>
  <c r="V356" i="15"/>
  <c r="U356" i="15"/>
  <c r="T356" i="15"/>
  <c r="S356" i="15"/>
  <c r="R356" i="15"/>
  <c r="Q356" i="15"/>
  <c r="P356" i="15"/>
  <c r="O356" i="15"/>
  <c r="W356" i="15" s="1"/>
  <c r="N356" i="15"/>
  <c r="V355" i="15"/>
  <c r="U355" i="15"/>
  <c r="T355" i="15"/>
  <c r="S355" i="15"/>
  <c r="R355" i="15"/>
  <c r="Q355" i="15"/>
  <c r="P355" i="15"/>
  <c r="O355" i="15"/>
  <c r="N355" i="15"/>
  <c r="W355" i="15" s="1"/>
  <c r="V354" i="15"/>
  <c r="U354" i="15"/>
  <c r="T354" i="15"/>
  <c r="S354" i="15"/>
  <c r="R354" i="15"/>
  <c r="Q354" i="15"/>
  <c r="P354" i="15"/>
  <c r="O354" i="15"/>
  <c r="N354" i="15"/>
  <c r="W354" i="15" s="1"/>
  <c r="V353" i="15"/>
  <c r="U353" i="15"/>
  <c r="T353" i="15"/>
  <c r="S353" i="15"/>
  <c r="R353" i="15"/>
  <c r="Q353" i="15"/>
  <c r="P353" i="15"/>
  <c r="O353" i="15"/>
  <c r="N353" i="15"/>
  <c r="V352" i="15"/>
  <c r="U352" i="15"/>
  <c r="T352" i="15"/>
  <c r="S352" i="15"/>
  <c r="R352" i="15"/>
  <c r="Q352" i="15"/>
  <c r="P352" i="15"/>
  <c r="O352" i="15"/>
  <c r="N352" i="15"/>
  <c r="V351" i="15"/>
  <c r="U351" i="15"/>
  <c r="T351" i="15"/>
  <c r="S351" i="15"/>
  <c r="R351" i="15"/>
  <c r="Q351" i="15"/>
  <c r="P351" i="15"/>
  <c r="O351" i="15"/>
  <c r="N351" i="15"/>
  <c r="V350" i="15"/>
  <c r="U350" i="15"/>
  <c r="T350" i="15"/>
  <c r="S350" i="15"/>
  <c r="R350" i="15"/>
  <c r="Q350" i="15"/>
  <c r="P350" i="15"/>
  <c r="O350" i="15"/>
  <c r="N350" i="15"/>
  <c r="V349" i="15"/>
  <c r="U349" i="15"/>
  <c r="T349" i="15"/>
  <c r="S349" i="15"/>
  <c r="R349" i="15"/>
  <c r="Q349" i="15"/>
  <c r="P349" i="15"/>
  <c r="O349" i="15"/>
  <c r="N349" i="15"/>
  <c r="V348" i="15"/>
  <c r="U348" i="15"/>
  <c r="T348" i="15"/>
  <c r="S348" i="15"/>
  <c r="R348" i="15"/>
  <c r="Q348" i="15"/>
  <c r="P348" i="15"/>
  <c r="O348" i="15"/>
  <c r="N348" i="15"/>
  <c r="V347" i="15"/>
  <c r="U347" i="15"/>
  <c r="T347" i="15"/>
  <c r="S347" i="15"/>
  <c r="R347" i="15"/>
  <c r="Q347" i="15"/>
  <c r="P347" i="15"/>
  <c r="O347" i="15"/>
  <c r="N347" i="15"/>
  <c r="W347" i="15" s="1"/>
  <c r="V346" i="15"/>
  <c r="U346" i="15"/>
  <c r="T346" i="15"/>
  <c r="S346" i="15"/>
  <c r="R346" i="15"/>
  <c r="Q346" i="15"/>
  <c r="P346" i="15"/>
  <c r="O346" i="15"/>
  <c r="W346" i="15"/>
  <c r="N346" i="15"/>
  <c r="V345" i="15"/>
  <c r="U345" i="15"/>
  <c r="T345" i="15"/>
  <c r="S345" i="15"/>
  <c r="R345" i="15"/>
  <c r="Q345" i="15"/>
  <c r="P345" i="15"/>
  <c r="O345" i="15"/>
  <c r="W345" i="15" s="1"/>
  <c r="N345" i="15"/>
  <c r="V344" i="15"/>
  <c r="U344" i="15"/>
  <c r="T344" i="15"/>
  <c r="S344" i="15"/>
  <c r="R344" i="15"/>
  <c r="Q344" i="15"/>
  <c r="P344" i="15"/>
  <c r="O344" i="15"/>
  <c r="N344" i="15"/>
  <c r="V343" i="15"/>
  <c r="U343" i="15"/>
  <c r="T343" i="15"/>
  <c r="S343" i="15"/>
  <c r="R343" i="15"/>
  <c r="Q343" i="15"/>
  <c r="P343" i="15"/>
  <c r="O343" i="15"/>
  <c r="N343" i="15"/>
  <c r="V342" i="15"/>
  <c r="U342" i="15"/>
  <c r="T342" i="15"/>
  <c r="S342" i="15"/>
  <c r="R342" i="15"/>
  <c r="Q342" i="15"/>
  <c r="P342" i="15"/>
  <c r="W342" i="15" s="1"/>
  <c r="O342" i="15"/>
  <c r="N342" i="15"/>
  <c r="V341" i="15"/>
  <c r="U341" i="15"/>
  <c r="T341" i="15"/>
  <c r="S341" i="15"/>
  <c r="R341" i="15"/>
  <c r="Q341" i="15"/>
  <c r="P341" i="15"/>
  <c r="O341" i="15"/>
  <c r="N341" i="15"/>
  <c r="W341" i="15" s="1"/>
  <c r="V340" i="15"/>
  <c r="U340" i="15"/>
  <c r="T340" i="15"/>
  <c r="S340" i="15"/>
  <c r="R340" i="15"/>
  <c r="Q340" i="15"/>
  <c r="P340" i="15"/>
  <c r="O340" i="15"/>
  <c r="W340" i="15" s="1"/>
  <c r="N340" i="15"/>
  <c r="V339" i="15"/>
  <c r="U339" i="15"/>
  <c r="T339" i="15"/>
  <c r="S339" i="15"/>
  <c r="R339" i="15"/>
  <c r="Q339" i="15"/>
  <c r="P339" i="15"/>
  <c r="O339" i="15"/>
  <c r="N339" i="15"/>
  <c r="V338" i="15"/>
  <c r="U338" i="15"/>
  <c r="T338" i="15"/>
  <c r="S338" i="15"/>
  <c r="R338" i="15"/>
  <c r="Q338" i="15"/>
  <c r="P338" i="15"/>
  <c r="O338" i="15"/>
  <c r="N338" i="15"/>
  <c r="V337" i="15"/>
  <c r="U337" i="15"/>
  <c r="T337" i="15"/>
  <c r="S337" i="15"/>
  <c r="R337" i="15"/>
  <c r="Q337" i="15"/>
  <c r="P337" i="15"/>
  <c r="O337" i="15"/>
  <c r="W337" i="15" s="1"/>
  <c r="N337" i="15"/>
  <c r="V336" i="15"/>
  <c r="U336" i="15"/>
  <c r="T336" i="15"/>
  <c r="S336" i="15"/>
  <c r="R336" i="15"/>
  <c r="Q336" i="15"/>
  <c r="P336" i="15"/>
  <c r="O336" i="15"/>
  <c r="N336" i="15"/>
  <c r="V335" i="15"/>
  <c r="U335" i="15"/>
  <c r="T335" i="15"/>
  <c r="S335" i="15"/>
  <c r="R335" i="15"/>
  <c r="Q335" i="15"/>
  <c r="P335" i="15"/>
  <c r="O335" i="15"/>
  <c r="N335" i="15"/>
  <c r="W335" i="15" s="1"/>
  <c r="V334" i="15"/>
  <c r="U334" i="15"/>
  <c r="T334" i="15"/>
  <c r="S334" i="15"/>
  <c r="R334" i="15"/>
  <c r="Q334" i="15"/>
  <c r="P334" i="15"/>
  <c r="O334" i="15"/>
  <c r="N334" i="15"/>
  <c r="V333" i="15"/>
  <c r="U333" i="15"/>
  <c r="T333" i="15"/>
  <c r="S333" i="15"/>
  <c r="R333" i="15"/>
  <c r="Q333" i="15"/>
  <c r="P333" i="15"/>
  <c r="O333" i="15"/>
  <c r="N333" i="15"/>
  <c r="W333" i="15" s="1"/>
  <c r="V332" i="15"/>
  <c r="U332" i="15"/>
  <c r="T332" i="15"/>
  <c r="S332" i="15"/>
  <c r="R332" i="15"/>
  <c r="Q332" i="15"/>
  <c r="P332" i="15"/>
  <c r="O332" i="15"/>
  <c r="N332" i="15"/>
  <c r="V331" i="15"/>
  <c r="U331" i="15"/>
  <c r="T331" i="15"/>
  <c r="S331" i="15"/>
  <c r="R331" i="15"/>
  <c r="Q331" i="15"/>
  <c r="P331" i="15"/>
  <c r="O331" i="15"/>
  <c r="N331" i="15"/>
  <c r="W331" i="15" s="1"/>
  <c r="V330" i="15"/>
  <c r="U330" i="15"/>
  <c r="T330" i="15"/>
  <c r="S330" i="15"/>
  <c r="R330" i="15"/>
  <c r="Q330" i="15"/>
  <c r="P330" i="15"/>
  <c r="O330" i="15"/>
  <c r="N330" i="15"/>
  <c r="V329" i="15"/>
  <c r="U329" i="15"/>
  <c r="T329" i="15"/>
  <c r="S329" i="15"/>
  <c r="R329" i="15"/>
  <c r="Q329" i="15"/>
  <c r="P329" i="15"/>
  <c r="O329" i="15"/>
  <c r="N329" i="15"/>
  <c r="V328" i="15"/>
  <c r="U328" i="15"/>
  <c r="T328" i="15"/>
  <c r="S328" i="15"/>
  <c r="R328" i="15"/>
  <c r="Q328" i="15"/>
  <c r="P328" i="15"/>
  <c r="O328" i="15"/>
  <c r="N328" i="15"/>
  <c r="V327" i="15"/>
  <c r="U327" i="15"/>
  <c r="T327" i="15"/>
  <c r="S327" i="15"/>
  <c r="R327" i="15"/>
  <c r="Q327" i="15"/>
  <c r="P327" i="15"/>
  <c r="O327" i="15"/>
  <c r="N327" i="15"/>
  <c r="V326" i="15"/>
  <c r="U326" i="15"/>
  <c r="T326" i="15"/>
  <c r="S326" i="15"/>
  <c r="R326" i="15"/>
  <c r="Q326" i="15"/>
  <c r="P326" i="15"/>
  <c r="O326" i="15"/>
  <c r="N326" i="15"/>
  <c r="V325" i="15"/>
  <c r="U325" i="15"/>
  <c r="T325" i="15"/>
  <c r="S325" i="15"/>
  <c r="R325" i="15"/>
  <c r="Q325" i="15"/>
  <c r="P325" i="15"/>
  <c r="O325" i="15"/>
  <c r="N325" i="15"/>
  <c r="W325" i="15" s="1"/>
  <c r="V324" i="15"/>
  <c r="U324" i="15"/>
  <c r="T324" i="15"/>
  <c r="S324" i="15"/>
  <c r="R324" i="15"/>
  <c r="Q324" i="15"/>
  <c r="P324" i="15"/>
  <c r="O324" i="15"/>
  <c r="N324" i="15"/>
  <c r="V323" i="15"/>
  <c r="U323" i="15"/>
  <c r="T323" i="15"/>
  <c r="S323" i="15"/>
  <c r="R323" i="15"/>
  <c r="Q323" i="15"/>
  <c r="P323" i="15"/>
  <c r="O323" i="15"/>
  <c r="N323" i="15"/>
  <c r="W323" i="15" s="1"/>
  <c r="V322" i="15"/>
  <c r="U322" i="15"/>
  <c r="T322" i="15"/>
  <c r="S322" i="15"/>
  <c r="R322" i="15"/>
  <c r="Q322" i="15"/>
  <c r="P322" i="15"/>
  <c r="O322" i="15"/>
  <c r="N322" i="15"/>
  <c r="V321" i="15"/>
  <c r="U321" i="15"/>
  <c r="T321" i="15"/>
  <c r="S321" i="15"/>
  <c r="R321" i="15"/>
  <c r="Q321" i="15"/>
  <c r="P321" i="15"/>
  <c r="O321" i="15"/>
  <c r="W321" i="15" s="1"/>
  <c r="N321" i="15"/>
  <c r="V320" i="15"/>
  <c r="U320" i="15"/>
  <c r="T320" i="15"/>
  <c r="S320" i="15"/>
  <c r="R320" i="15"/>
  <c r="Q320" i="15"/>
  <c r="P320" i="15"/>
  <c r="O320" i="15"/>
  <c r="N320" i="15"/>
  <c r="V319" i="15"/>
  <c r="U319" i="15"/>
  <c r="T319" i="15"/>
  <c r="S319" i="15"/>
  <c r="R319" i="15"/>
  <c r="Q319" i="15"/>
  <c r="P319" i="15"/>
  <c r="O319" i="15"/>
  <c r="N319" i="15"/>
  <c r="V318" i="15"/>
  <c r="U318" i="15"/>
  <c r="T318" i="15"/>
  <c r="S318" i="15"/>
  <c r="R318" i="15"/>
  <c r="Q318" i="15"/>
  <c r="P318" i="15"/>
  <c r="O318" i="15"/>
  <c r="N318" i="15"/>
  <c r="V317" i="15"/>
  <c r="U317" i="15"/>
  <c r="T317" i="15"/>
  <c r="S317" i="15"/>
  <c r="R317" i="15"/>
  <c r="Q317" i="15"/>
  <c r="P317" i="15"/>
  <c r="O317" i="15"/>
  <c r="N317" i="15"/>
  <c r="W317" i="15" s="1"/>
  <c r="V316" i="15"/>
  <c r="U316" i="15"/>
  <c r="T316" i="15"/>
  <c r="S316" i="15"/>
  <c r="R316" i="15"/>
  <c r="Q316" i="15"/>
  <c r="P316" i="15"/>
  <c r="O316" i="15"/>
  <c r="N316" i="15"/>
  <c r="V315" i="15"/>
  <c r="U315" i="15"/>
  <c r="T315" i="15"/>
  <c r="S315" i="15"/>
  <c r="R315" i="15"/>
  <c r="Q315" i="15"/>
  <c r="P315" i="15"/>
  <c r="O315" i="15"/>
  <c r="N315" i="15"/>
  <c r="W315" i="15" s="1"/>
  <c r="V314" i="15"/>
  <c r="U314" i="15"/>
  <c r="T314" i="15"/>
  <c r="S314" i="15"/>
  <c r="R314" i="15"/>
  <c r="Q314" i="15"/>
  <c r="P314" i="15"/>
  <c r="O314" i="15"/>
  <c r="N314" i="15"/>
  <c r="V313" i="15"/>
  <c r="U313" i="15"/>
  <c r="T313" i="15"/>
  <c r="S313" i="15"/>
  <c r="R313" i="15"/>
  <c r="Q313" i="15"/>
  <c r="P313" i="15"/>
  <c r="O313" i="15"/>
  <c r="W313" i="15" s="1"/>
  <c r="N313" i="15"/>
  <c r="V312" i="15"/>
  <c r="U312" i="15"/>
  <c r="T312" i="15"/>
  <c r="S312" i="15"/>
  <c r="R312" i="15"/>
  <c r="Q312" i="15"/>
  <c r="P312" i="15"/>
  <c r="O312" i="15"/>
  <c r="N312" i="15"/>
  <c r="V311" i="15"/>
  <c r="U311" i="15"/>
  <c r="T311" i="15"/>
  <c r="S311" i="15"/>
  <c r="R311" i="15"/>
  <c r="Q311" i="15"/>
  <c r="P311" i="15"/>
  <c r="O311" i="15"/>
  <c r="N311" i="15"/>
  <c r="W311" i="15" s="1"/>
  <c r="V310" i="15"/>
  <c r="U310" i="15"/>
  <c r="T310" i="15"/>
  <c r="S310" i="15"/>
  <c r="R310" i="15"/>
  <c r="Q310" i="15"/>
  <c r="P310" i="15"/>
  <c r="O310" i="15"/>
  <c r="N310" i="15"/>
  <c r="V309" i="15"/>
  <c r="U309" i="15"/>
  <c r="T309" i="15"/>
  <c r="S309" i="15"/>
  <c r="R309" i="15"/>
  <c r="Q309" i="15"/>
  <c r="P309" i="15"/>
  <c r="O309" i="15"/>
  <c r="W309" i="15"/>
  <c r="N309" i="15"/>
  <c r="V308" i="15"/>
  <c r="U308" i="15"/>
  <c r="T308" i="15"/>
  <c r="S308" i="15"/>
  <c r="R308" i="15"/>
  <c r="Q308" i="15"/>
  <c r="P308" i="15"/>
  <c r="O308" i="15"/>
  <c r="W308" i="15" s="1"/>
  <c r="N308" i="15"/>
  <c r="V307" i="15"/>
  <c r="U307" i="15"/>
  <c r="T307" i="15"/>
  <c r="S307" i="15"/>
  <c r="R307" i="15"/>
  <c r="Q307" i="15"/>
  <c r="P307" i="15"/>
  <c r="O307" i="15"/>
  <c r="N307" i="15"/>
  <c r="V306" i="15"/>
  <c r="U306" i="15"/>
  <c r="T306" i="15"/>
  <c r="S306" i="15"/>
  <c r="R306" i="15"/>
  <c r="Q306" i="15"/>
  <c r="P306" i="15"/>
  <c r="O306" i="15"/>
  <c r="N306" i="15"/>
  <c r="W306" i="15" s="1"/>
  <c r="V305" i="15"/>
  <c r="U305" i="15"/>
  <c r="T305" i="15"/>
  <c r="S305" i="15"/>
  <c r="R305" i="15"/>
  <c r="Q305" i="15"/>
  <c r="P305" i="15"/>
  <c r="O305" i="15"/>
  <c r="W305" i="15" s="1"/>
  <c r="N305" i="15"/>
  <c r="V304" i="15"/>
  <c r="U304" i="15"/>
  <c r="T304" i="15"/>
  <c r="S304" i="15"/>
  <c r="R304" i="15"/>
  <c r="Q304" i="15"/>
  <c r="P304" i="15"/>
  <c r="O304" i="15"/>
  <c r="N304" i="15"/>
  <c r="V303" i="15"/>
  <c r="U303" i="15"/>
  <c r="T303" i="15"/>
  <c r="S303" i="15"/>
  <c r="R303" i="15"/>
  <c r="Q303" i="15"/>
  <c r="P303" i="15"/>
  <c r="O303" i="15"/>
  <c r="N303" i="15"/>
  <c r="V302" i="15"/>
  <c r="U302" i="15"/>
  <c r="T302" i="15"/>
  <c r="S302" i="15"/>
  <c r="R302" i="15"/>
  <c r="Q302" i="15"/>
  <c r="P302" i="15"/>
  <c r="O302" i="15"/>
  <c r="N302" i="15"/>
  <c r="V301" i="15"/>
  <c r="U301" i="15"/>
  <c r="T301" i="15"/>
  <c r="S301" i="15"/>
  <c r="R301" i="15"/>
  <c r="Q301" i="15"/>
  <c r="P301" i="15"/>
  <c r="O301" i="15"/>
  <c r="N301" i="15"/>
  <c r="V300" i="15"/>
  <c r="U300" i="15"/>
  <c r="T300" i="15"/>
  <c r="S300" i="15"/>
  <c r="R300" i="15"/>
  <c r="Q300" i="15"/>
  <c r="P300" i="15"/>
  <c r="O300" i="15"/>
  <c r="W300" i="15" s="1"/>
  <c r="N300" i="15"/>
  <c r="V299" i="15"/>
  <c r="U299" i="15"/>
  <c r="T299" i="15"/>
  <c r="S299" i="15"/>
  <c r="R299" i="15"/>
  <c r="Q299" i="15"/>
  <c r="P299" i="15"/>
  <c r="O299" i="15"/>
  <c r="N299" i="15"/>
  <c r="V298" i="15"/>
  <c r="U298" i="15"/>
  <c r="T298" i="15"/>
  <c r="S298" i="15"/>
  <c r="R298" i="15"/>
  <c r="Q298" i="15"/>
  <c r="P298" i="15"/>
  <c r="O298" i="15"/>
  <c r="N298" i="15"/>
  <c r="W298" i="15" s="1"/>
  <c r="V297" i="15"/>
  <c r="U297" i="15"/>
  <c r="T297" i="15"/>
  <c r="S297" i="15"/>
  <c r="R297" i="15"/>
  <c r="Q297" i="15"/>
  <c r="P297" i="15"/>
  <c r="O297" i="15"/>
  <c r="N297" i="15"/>
  <c r="V296" i="15"/>
  <c r="U296" i="15"/>
  <c r="T296" i="15"/>
  <c r="S296" i="15"/>
  <c r="R296" i="15"/>
  <c r="Q296" i="15"/>
  <c r="P296" i="15"/>
  <c r="O296" i="15"/>
  <c r="N296" i="15"/>
  <c r="V295" i="15"/>
  <c r="U295" i="15"/>
  <c r="T295" i="15"/>
  <c r="S295" i="15"/>
  <c r="R295" i="15"/>
  <c r="Q295" i="15"/>
  <c r="P295" i="15"/>
  <c r="O295" i="15"/>
  <c r="N295" i="15"/>
  <c r="V294" i="15"/>
  <c r="U294" i="15"/>
  <c r="T294" i="15"/>
  <c r="S294" i="15"/>
  <c r="R294" i="15"/>
  <c r="Q294" i="15"/>
  <c r="P294" i="15"/>
  <c r="O294" i="15"/>
  <c r="N294" i="15"/>
  <c r="V293" i="15"/>
  <c r="U293" i="15"/>
  <c r="T293" i="15"/>
  <c r="S293" i="15"/>
  <c r="R293" i="15"/>
  <c r="Q293" i="15"/>
  <c r="P293" i="15"/>
  <c r="O293" i="15"/>
  <c r="N293" i="15"/>
  <c r="V292" i="15"/>
  <c r="U292" i="15"/>
  <c r="T292" i="15"/>
  <c r="S292" i="15"/>
  <c r="R292" i="15"/>
  <c r="Q292" i="15"/>
  <c r="P292" i="15"/>
  <c r="O292" i="15"/>
  <c r="N292" i="15"/>
  <c r="V291" i="15"/>
  <c r="U291" i="15"/>
  <c r="T291" i="15"/>
  <c r="S291" i="15"/>
  <c r="R291" i="15"/>
  <c r="Q291" i="15"/>
  <c r="P291" i="15"/>
  <c r="O291" i="15"/>
  <c r="N291" i="15"/>
  <c r="V290" i="15"/>
  <c r="U290" i="15"/>
  <c r="T290" i="15"/>
  <c r="S290" i="15"/>
  <c r="R290" i="15"/>
  <c r="Q290" i="15"/>
  <c r="P290" i="15"/>
  <c r="O290" i="15"/>
  <c r="N290" i="15"/>
  <c r="W290" i="15" s="1"/>
  <c r="V289" i="15"/>
  <c r="U289" i="15"/>
  <c r="T289" i="15"/>
  <c r="S289" i="15"/>
  <c r="R289" i="15"/>
  <c r="Q289" i="15"/>
  <c r="P289" i="15"/>
  <c r="O289" i="15"/>
  <c r="N289" i="15"/>
  <c r="V288" i="15"/>
  <c r="U288" i="15"/>
  <c r="T288" i="15"/>
  <c r="S288" i="15"/>
  <c r="R288" i="15"/>
  <c r="Q288" i="15"/>
  <c r="P288" i="15"/>
  <c r="O288" i="15"/>
  <c r="N288" i="15"/>
  <c r="V287" i="15"/>
  <c r="U287" i="15"/>
  <c r="T287" i="15"/>
  <c r="S287" i="15"/>
  <c r="R287" i="15"/>
  <c r="Q287" i="15"/>
  <c r="P287" i="15"/>
  <c r="O287" i="15"/>
  <c r="N287" i="15"/>
  <c r="W287" i="15" s="1"/>
  <c r="V286" i="15"/>
  <c r="U286" i="15"/>
  <c r="T286" i="15"/>
  <c r="S286" i="15"/>
  <c r="R286" i="15"/>
  <c r="Q286" i="15"/>
  <c r="P286" i="15"/>
  <c r="O286" i="15"/>
  <c r="N286" i="15"/>
  <c r="V285" i="15"/>
  <c r="U285" i="15"/>
  <c r="T285" i="15"/>
  <c r="S285" i="15"/>
  <c r="R285" i="15"/>
  <c r="Q285" i="15"/>
  <c r="P285" i="15"/>
  <c r="O285" i="15"/>
  <c r="N285" i="15"/>
  <c r="W285" i="15" s="1"/>
  <c r="V284" i="15"/>
  <c r="U284" i="15"/>
  <c r="T284" i="15"/>
  <c r="S284" i="15"/>
  <c r="R284" i="15"/>
  <c r="Q284" i="15"/>
  <c r="P284" i="15"/>
  <c r="O284" i="15"/>
  <c r="N284" i="15"/>
  <c r="W284" i="15" s="1"/>
  <c r="V283" i="15"/>
  <c r="U283" i="15"/>
  <c r="T283" i="15"/>
  <c r="S283" i="15"/>
  <c r="R283" i="15"/>
  <c r="Q283" i="15"/>
  <c r="P283" i="15"/>
  <c r="O283" i="15"/>
  <c r="N283" i="15"/>
  <c r="V282" i="15"/>
  <c r="U282" i="15"/>
  <c r="T282" i="15"/>
  <c r="S282" i="15"/>
  <c r="R282" i="15"/>
  <c r="Q282" i="15"/>
  <c r="P282" i="15"/>
  <c r="O282" i="15"/>
  <c r="W282" i="15"/>
  <c r="N282" i="15"/>
  <c r="V281" i="15"/>
  <c r="U281" i="15"/>
  <c r="T281" i="15"/>
  <c r="S281" i="15"/>
  <c r="R281" i="15"/>
  <c r="Q281" i="15"/>
  <c r="P281" i="15"/>
  <c r="O281" i="15"/>
  <c r="N281" i="15"/>
  <c r="V280" i="15"/>
  <c r="U280" i="15"/>
  <c r="T280" i="15"/>
  <c r="S280" i="15"/>
  <c r="R280" i="15"/>
  <c r="Q280" i="15"/>
  <c r="P280" i="15"/>
  <c r="O280" i="15"/>
  <c r="W280" i="15" s="1"/>
  <c r="N280" i="15"/>
  <c r="V279" i="15"/>
  <c r="U279" i="15"/>
  <c r="T279" i="15"/>
  <c r="S279" i="15"/>
  <c r="R279" i="15"/>
  <c r="Q279" i="15"/>
  <c r="P279" i="15"/>
  <c r="O279" i="15"/>
  <c r="N279" i="15"/>
  <c r="W279" i="15" s="1"/>
  <c r="V278" i="15"/>
  <c r="U278" i="15"/>
  <c r="T278" i="15"/>
  <c r="S278" i="15"/>
  <c r="R278" i="15"/>
  <c r="Q278" i="15"/>
  <c r="P278" i="15"/>
  <c r="O278" i="15"/>
  <c r="N278" i="15"/>
  <c r="V277" i="15"/>
  <c r="U277" i="15"/>
  <c r="T277" i="15"/>
  <c r="S277" i="15"/>
  <c r="R277" i="15"/>
  <c r="Q277" i="15"/>
  <c r="P277" i="15"/>
  <c r="O277" i="15"/>
  <c r="W277" i="15"/>
  <c r="N277" i="15"/>
  <c r="V276" i="15"/>
  <c r="U276" i="15"/>
  <c r="T276" i="15"/>
  <c r="S276" i="15"/>
  <c r="R276" i="15"/>
  <c r="Q276" i="15"/>
  <c r="P276" i="15"/>
  <c r="O276" i="15"/>
  <c r="N276" i="15"/>
  <c r="V275" i="15"/>
  <c r="U275" i="15"/>
  <c r="T275" i="15"/>
  <c r="S275" i="15"/>
  <c r="R275" i="15"/>
  <c r="Q275" i="15"/>
  <c r="P275" i="15"/>
  <c r="O275" i="15"/>
  <c r="N275" i="15"/>
  <c r="V274" i="15"/>
  <c r="U274" i="15"/>
  <c r="T274" i="15"/>
  <c r="S274" i="15"/>
  <c r="R274" i="15"/>
  <c r="Q274" i="15"/>
  <c r="W274" i="15" s="1"/>
  <c r="P274" i="15"/>
  <c r="O274" i="15"/>
  <c r="N274" i="15"/>
  <c r="V273" i="15"/>
  <c r="U273" i="15"/>
  <c r="T273" i="15"/>
  <c r="S273" i="15"/>
  <c r="R273" i="15"/>
  <c r="Q273" i="15"/>
  <c r="P273" i="15"/>
  <c r="O273" i="15"/>
  <c r="N273" i="15"/>
  <c r="V272" i="15"/>
  <c r="U272" i="15"/>
  <c r="T272" i="15"/>
  <c r="S272" i="15"/>
  <c r="R272" i="15"/>
  <c r="Q272" i="15"/>
  <c r="P272" i="15"/>
  <c r="O272" i="15"/>
  <c r="W272" i="15" s="1"/>
  <c r="N272" i="15"/>
  <c r="V271" i="15"/>
  <c r="U271" i="15"/>
  <c r="T271" i="15"/>
  <c r="S271" i="15"/>
  <c r="R271" i="15"/>
  <c r="Q271" i="15"/>
  <c r="P271" i="15"/>
  <c r="O271" i="15"/>
  <c r="N271" i="15"/>
  <c r="V270" i="15"/>
  <c r="U270" i="15"/>
  <c r="T270" i="15"/>
  <c r="S270" i="15"/>
  <c r="R270" i="15"/>
  <c r="Q270" i="15"/>
  <c r="P270" i="15"/>
  <c r="O270" i="15"/>
  <c r="N270" i="15"/>
  <c r="W270" i="15" s="1"/>
  <c r="V269" i="15"/>
  <c r="U269" i="15"/>
  <c r="T269" i="15"/>
  <c r="S269" i="15"/>
  <c r="R269" i="15"/>
  <c r="Q269" i="15"/>
  <c r="P269" i="15"/>
  <c r="O269" i="15"/>
  <c r="N269" i="15"/>
  <c r="V268" i="15"/>
  <c r="U268" i="15"/>
  <c r="T268" i="15"/>
  <c r="S268" i="15"/>
  <c r="R268" i="15"/>
  <c r="Q268" i="15"/>
  <c r="P268" i="15"/>
  <c r="O268" i="15"/>
  <c r="N268" i="15"/>
  <c r="W268" i="15" s="1"/>
  <c r="V267" i="15"/>
  <c r="U267" i="15"/>
  <c r="T267" i="15"/>
  <c r="S267" i="15"/>
  <c r="R267" i="15"/>
  <c r="Q267" i="15"/>
  <c r="P267" i="15"/>
  <c r="O267" i="15"/>
  <c r="N267" i="15"/>
  <c r="V266" i="15"/>
  <c r="U266" i="15"/>
  <c r="T266" i="15"/>
  <c r="S266" i="15"/>
  <c r="R266" i="15"/>
  <c r="Q266" i="15"/>
  <c r="P266" i="15"/>
  <c r="O266" i="15"/>
  <c r="W266" i="15"/>
  <c r="N266" i="15"/>
  <c r="V265" i="15"/>
  <c r="U265" i="15"/>
  <c r="T265" i="15"/>
  <c r="S265" i="15"/>
  <c r="R265" i="15"/>
  <c r="Q265" i="15"/>
  <c r="P265" i="15"/>
  <c r="O265" i="15"/>
  <c r="N265" i="15"/>
  <c r="V264" i="15"/>
  <c r="U264" i="15"/>
  <c r="T264" i="15"/>
  <c r="S264" i="15"/>
  <c r="R264" i="15"/>
  <c r="Q264" i="15"/>
  <c r="P264" i="15"/>
  <c r="O264" i="15"/>
  <c r="W264" i="15" s="1"/>
  <c r="N264" i="15"/>
  <c r="V263" i="15"/>
  <c r="U263" i="15"/>
  <c r="T263" i="15"/>
  <c r="S263" i="15"/>
  <c r="R263" i="15"/>
  <c r="Q263" i="15"/>
  <c r="P263" i="15"/>
  <c r="O263" i="15"/>
  <c r="N263" i="15"/>
  <c r="V262" i="15"/>
  <c r="U262" i="15"/>
  <c r="T262" i="15"/>
  <c r="S262" i="15"/>
  <c r="R262" i="15"/>
  <c r="Q262" i="15"/>
  <c r="P262" i="15"/>
  <c r="O262" i="15"/>
  <c r="N262" i="15"/>
  <c r="V261" i="15"/>
  <c r="U261" i="15"/>
  <c r="T261" i="15"/>
  <c r="S261" i="15"/>
  <c r="R261" i="15"/>
  <c r="Q261" i="15"/>
  <c r="P261" i="15"/>
  <c r="O261" i="15"/>
  <c r="W261" i="15"/>
  <c r="N261" i="15"/>
  <c r="V260" i="15"/>
  <c r="U260" i="15"/>
  <c r="T260" i="15"/>
  <c r="S260" i="15"/>
  <c r="R260" i="15"/>
  <c r="Q260" i="15"/>
  <c r="P260" i="15"/>
  <c r="O260" i="15"/>
  <c r="N260" i="15"/>
  <c r="V259" i="15"/>
  <c r="U259" i="15"/>
  <c r="T259" i="15"/>
  <c r="S259" i="15"/>
  <c r="R259" i="15"/>
  <c r="Q259" i="15"/>
  <c r="P259" i="15"/>
  <c r="O259" i="15"/>
  <c r="N259" i="15"/>
  <c r="V258" i="15"/>
  <c r="U258" i="15"/>
  <c r="T258" i="15"/>
  <c r="S258" i="15"/>
  <c r="R258" i="15"/>
  <c r="Q258" i="15"/>
  <c r="W258" i="15" s="1"/>
  <c r="P258" i="15"/>
  <c r="O258" i="15"/>
  <c r="N258" i="15"/>
  <c r="V257" i="15"/>
  <c r="U257" i="15"/>
  <c r="T257" i="15"/>
  <c r="S257" i="15"/>
  <c r="R257" i="15"/>
  <c r="Q257" i="15"/>
  <c r="P257" i="15"/>
  <c r="O257" i="15"/>
  <c r="N257" i="15"/>
  <c r="V256" i="15"/>
  <c r="U256" i="15"/>
  <c r="T256" i="15"/>
  <c r="S256" i="15"/>
  <c r="R256" i="15"/>
  <c r="Q256" i="15"/>
  <c r="P256" i="15"/>
  <c r="O256" i="15"/>
  <c r="W256" i="15" s="1"/>
  <c r="N256" i="15"/>
  <c r="V255" i="15"/>
  <c r="U255" i="15"/>
  <c r="T255" i="15"/>
  <c r="S255" i="15"/>
  <c r="R255" i="15"/>
  <c r="Q255" i="15"/>
  <c r="P255" i="15"/>
  <c r="O255" i="15"/>
  <c r="N255" i="15"/>
  <c r="V254" i="15"/>
  <c r="U254" i="15"/>
  <c r="T254" i="15"/>
  <c r="S254" i="15"/>
  <c r="R254" i="15"/>
  <c r="Q254" i="15"/>
  <c r="P254" i="15"/>
  <c r="O254" i="15"/>
  <c r="N254" i="15"/>
  <c r="W254" i="15" s="1"/>
  <c r="V253" i="15"/>
  <c r="U253" i="15"/>
  <c r="T253" i="15"/>
  <c r="S253" i="15"/>
  <c r="R253" i="15"/>
  <c r="Q253" i="15"/>
  <c r="P253" i="15"/>
  <c r="O253" i="15"/>
  <c r="N253" i="15"/>
  <c r="V252" i="15"/>
  <c r="U252" i="15"/>
  <c r="T252" i="15"/>
  <c r="S252" i="15"/>
  <c r="R252" i="15"/>
  <c r="Q252" i="15"/>
  <c r="P252" i="15"/>
  <c r="O252" i="15"/>
  <c r="N252" i="15"/>
  <c r="V251" i="15"/>
  <c r="U251" i="15"/>
  <c r="T251" i="15"/>
  <c r="S251" i="15"/>
  <c r="R251" i="15"/>
  <c r="Q251" i="15"/>
  <c r="P251" i="15"/>
  <c r="O251" i="15"/>
  <c r="N251" i="15"/>
  <c r="V250" i="15"/>
  <c r="U250" i="15"/>
  <c r="T250" i="15"/>
  <c r="S250" i="15"/>
  <c r="R250" i="15"/>
  <c r="Q250" i="15"/>
  <c r="P250" i="15"/>
  <c r="O250" i="15"/>
  <c r="W250" i="15" s="1"/>
  <c r="N250" i="15"/>
  <c r="V249" i="15"/>
  <c r="U249" i="15"/>
  <c r="T249" i="15"/>
  <c r="S249" i="15"/>
  <c r="R249" i="15"/>
  <c r="Q249" i="15"/>
  <c r="P249" i="15"/>
  <c r="O249" i="15"/>
  <c r="N249" i="15"/>
  <c r="V248" i="15"/>
  <c r="U248" i="15"/>
  <c r="T248" i="15"/>
  <c r="S248" i="15"/>
  <c r="R248" i="15"/>
  <c r="Q248" i="15"/>
  <c r="P248" i="15"/>
  <c r="O248" i="15"/>
  <c r="N248" i="15"/>
  <c r="V247" i="15"/>
  <c r="U247" i="15"/>
  <c r="T247" i="15"/>
  <c r="S247" i="15"/>
  <c r="R247" i="15"/>
  <c r="Q247" i="15"/>
  <c r="P247" i="15"/>
  <c r="O247" i="15"/>
  <c r="N247" i="15"/>
  <c r="V246" i="15"/>
  <c r="U246" i="15"/>
  <c r="T246" i="15"/>
  <c r="S246" i="15"/>
  <c r="R246" i="15"/>
  <c r="Q246" i="15"/>
  <c r="P246" i="15"/>
  <c r="O246" i="15"/>
  <c r="N246" i="15"/>
  <c r="V245" i="15"/>
  <c r="U245" i="15"/>
  <c r="T245" i="15"/>
  <c r="S245" i="15"/>
  <c r="R245" i="15"/>
  <c r="Q245" i="15"/>
  <c r="P245" i="15"/>
  <c r="O245" i="15"/>
  <c r="N245" i="15"/>
  <c r="W245" i="15" s="1"/>
  <c r="V244" i="15"/>
  <c r="U244" i="15"/>
  <c r="T244" i="15"/>
  <c r="S244" i="15"/>
  <c r="R244" i="15"/>
  <c r="Q244" i="15"/>
  <c r="P244" i="15"/>
  <c r="O244" i="15"/>
  <c r="N244" i="15"/>
  <c r="V243" i="15"/>
  <c r="U243" i="15"/>
  <c r="T243" i="15"/>
  <c r="S243" i="15"/>
  <c r="R243" i="15"/>
  <c r="Q243" i="15"/>
  <c r="P243" i="15"/>
  <c r="O243" i="15"/>
  <c r="N243" i="15"/>
  <c r="W243" i="15" s="1"/>
  <c r="V242" i="15"/>
  <c r="U242" i="15"/>
  <c r="T242" i="15"/>
  <c r="S242" i="15"/>
  <c r="R242" i="15"/>
  <c r="Q242" i="15"/>
  <c r="W242" i="15" s="1"/>
  <c r="P242" i="15"/>
  <c r="O242" i="15"/>
  <c r="N242" i="15"/>
  <c r="V241" i="15"/>
  <c r="U241" i="15"/>
  <c r="T241" i="15"/>
  <c r="S241" i="15"/>
  <c r="R241" i="15"/>
  <c r="Q241" i="15"/>
  <c r="P241" i="15"/>
  <c r="O241" i="15"/>
  <c r="N241" i="15"/>
  <c r="V240" i="15"/>
  <c r="U240" i="15"/>
  <c r="T240" i="15"/>
  <c r="S240" i="15"/>
  <c r="R240" i="15"/>
  <c r="Q240" i="15"/>
  <c r="P240" i="15"/>
  <c r="O240" i="15"/>
  <c r="W240" i="15" s="1"/>
  <c r="N240" i="15"/>
  <c r="V239" i="15"/>
  <c r="U239" i="15"/>
  <c r="T239" i="15"/>
  <c r="S239" i="15"/>
  <c r="R239" i="15"/>
  <c r="Q239" i="15"/>
  <c r="P239" i="15"/>
  <c r="O239" i="15"/>
  <c r="N239" i="15"/>
  <c r="V238" i="15"/>
  <c r="U238" i="15"/>
  <c r="T238" i="15"/>
  <c r="S238" i="15"/>
  <c r="R238" i="15"/>
  <c r="Q238" i="15"/>
  <c r="P238" i="15"/>
  <c r="O238" i="15"/>
  <c r="N238" i="15"/>
  <c r="W238" i="15" s="1"/>
  <c r="V237" i="15"/>
  <c r="U237" i="15"/>
  <c r="T237" i="15"/>
  <c r="S237" i="15"/>
  <c r="R237" i="15"/>
  <c r="Q237" i="15"/>
  <c r="P237" i="15"/>
  <c r="O237" i="15"/>
  <c r="N237" i="15"/>
  <c r="W237" i="15" s="1"/>
  <c r="V236" i="15"/>
  <c r="U236" i="15"/>
  <c r="T236" i="15"/>
  <c r="S236" i="15"/>
  <c r="R236" i="15"/>
  <c r="Q236" i="15"/>
  <c r="P236" i="15"/>
  <c r="O236" i="15"/>
  <c r="N236" i="15"/>
  <c r="W236" i="15" s="1"/>
  <c r="V235" i="15"/>
  <c r="U235" i="15"/>
  <c r="T235" i="15"/>
  <c r="S235" i="15"/>
  <c r="R235" i="15"/>
  <c r="Q235" i="15"/>
  <c r="P235" i="15"/>
  <c r="O235" i="15"/>
  <c r="N235" i="15"/>
  <c r="V234" i="15"/>
  <c r="U234" i="15"/>
  <c r="T234" i="15"/>
  <c r="S234" i="15"/>
  <c r="R234" i="15"/>
  <c r="Q234" i="15"/>
  <c r="P234" i="15"/>
  <c r="O234" i="15"/>
  <c r="W234" i="15"/>
  <c r="N234" i="15"/>
  <c r="V233" i="15"/>
  <c r="U233" i="15"/>
  <c r="T233" i="15"/>
  <c r="S233" i="15"/>
  <c r="R233" i="15"/>
  <c r="Q233" i="15"/>
  <c r="P233" i="15"/>
  <c r="O233" i="15"/>
  <c r="N233" i="15"/>
  <c r="V232" i="15"/>
  <c r="U232" i="15"/>
  <c r="T232" i="15"/>
  <c r="S232" i="15"/>
  <c r="R232" i="15"/>
  <c r="Q232" i="15"/>
  <c r="P232" i="15"/>
  <c r="O232" i="15"/>
  <c r="W232" i="15" s="1"/>
  <c r="N232" i="15"/>
  <c r="V231" i="15"/>
  <c r="U231" i="15"/>
  <c r="T231" i="15"/>
  <c r="S231" i="15"/>
  <c r="R231" i="15"/>
  <c r="Q231" i="15"/>
  <c r="P231" i="15"/>
  <c r="O231" i="15"/>
  <c r="N231" i="15"/>
  <c r="W231" i="15" s="1"/>
  <c r="V230" i="15"/>
  <c r="U230" i="15"/>
  <c r="T230" i="15"/>
  <c r="S230" i="15"/>
  <c r="R230" i="15"/>
  <c r="Q230" i="15"/>
  <c r="P230" i="15"/>
  <c r="O230" i="15"/>
  <c r="N230" i="15"/>
  <c r="V229" i="15"/>
  <c r="U229" i="15"/>
  <c r="T229" i="15"/>
  <c r="S229" i="15"/>
  <c r="R229" i="15"/>
  <c r="Q229" i="15"/>
  <c r="P229" i="15"/>
  <c r="O229" i="15"/>
  <c r="W229" i="15"/>
  <c r="N229" i="15"/>
  <c r="V228" i="15"/>
  <c r="U228" i="15"/>
  <c r="T228" i="15"/>
  <c r="S228" i="15"/>
  <c r="R228" i="15"/>
  <c r="Q228" i="15"/>
  <c r="P228" i="15"/>
  <c r="O228" i="15"/>
  <c r="N228" i="15"/>
  <c r="V227" i="15"/>
  <c r="U227" i="15"/>
  <c r="T227" i="15"/>
  <c r="S227" i="15"/>
  <c r="R227" i="15"/>
  <c r="Q227" i="15"/>
  <c r="P227" i="15"/>
  <c r="O227" i="15"/>
  <c r="N227" i="15"/>
  <c r="V226" i="15"/>
  <c r="U226" i="15"/>
  <c r="T226" i="15"/>
  <c r="S226" i="15"/>
  <c r="R226" i="15"/>
  <c r="Q226" i="15"/>
  <c r="W226" i="15" s="1"/>
  <c r="P226" i="15"/>
  <c r="O226" i="15"/>
  <c r="N226" i="15"/>
  <c r="V225" i="15"/>
  <c r="U225" i="15"/>
  <c r="T225" i="15"/>
  <c r="S225" i="15"/>
  <c r="R225" i="15"/>
  <c r="Q225" i="15"/>
  <c r="P225" i="15"/>
  <c r="O225" i="15"/>
  <c r="N225" i="15"/>
  <c r="V224" i="15"/>
  <c r="U224" i="15"/>
  <c r="T224" i="15"/>
  <c r="S224" i="15"/>
  <c r="R224" i="15"/>
  <c r="Q224" i="15"/>
  <c r="P224" i="15"/>
  <c r="O224" i="15"/>
  <c r="W224" i="15" s="1"/>
  <c r="N224" i="15"/>
  <c r="V223" i="15"/>
  <c r="U223" i="15"/>
  <c r="T223" i="15"/>
  <c r="S223" i="15"/>
  <c r="R223" i="15"/>
  <c r="Q223" i="15"/>
  <c r="P223" i="15"/>
  <c r="O223" i="15"/>
  <c r="N223" i="15"/>
  <c r="V222" i="15"/>
  <c r="U222" i="15"/>
  <c r="T222" i="15"/>
  <c r="S222" i="15"/>
  <c r="R222" i="15"/>
  <c r="Q222" i="15"/>
  <c r="P222" i="15"/>
  <c r="O222" i="15"/>
  <c r="N222" i="15"/>
  <c r="W222" i="15" s="1"/>
  <c r="V221" i="15"/>
  <c r="U221" i="15"/>
  <c r="T221" i="15"/>
  <c r="S221" i="15"/>
  <c r="R221" i="15"/>
  <c r="Q221" i="15"/>
  <c r="P221" i="15"/>
  <c r="O221" i="15"/>
  <c r="N221" i="15"/>
  <c r="V220" i="15"/>
  <c r="U220" i="15"/>
  <c r="T220" i="15"/>
  <c r="S220" i="15"/>
  <c r="R220" i="15"/>
  <c r="Q220" i="15"/>
  <c r="P220" i="15"/>
  <c r="O220" i="15"/>
  <c r="N220" i="15"/>
  <c r="W220" i="15" s="1"/>
  <c r="V219" i="15"/>
  <c r="U219" i="15"/>
  <c r="T219" i="15"/>
  <c r="S219" i="15"/>
  <c r="R219" i="15"/>
  <c r="Q219" i="15"/>
  <c r="P219" i="15"/>
  <c r="O219" i="15"/>
  <c r="N219" i="15"/>
  <c r="V218" i="15"/>
  <c r="U218" i="15"/>
  <c r="T218" i="15"/>
  <c r="S218" i="15"/>
  <c r="R218" i="15"/>
  <c r="Q218" i="15"/>
  <c r="P218" i="15"/>
  <c r="O218" i="15"/>
  <c r="W218" i="15"/>
  <c r="N218" i="15"/>
  <c r="V217" i="15"/>
  <c r="U217" i="15"/>
  <c r="T217" i="15"/>
  <c r="S217" i="15"/>
  <c r="R217" i="15"/>
  <c r="Q217" i="15"/>
  <c r="P217" i="15"/>
  <c r="O217" i="15"/>
  <c r="N217" i="15"/>
  <c r="V216" i="15"/>
  <c r="U216" i="15"/>
  <c r="T216" i="15"/>
  <c r="S216" i="15"/>
  <c r="R216" i="15"/>
  <c r="Q216" i="15"/>
  <c r="P216" i="15"/>
  <c r="O216" i="15"/>
  <c r="W216" i="15" s="1"/>
  <c r="N216" i="15"/>
  <c r="V215" i="15"/>
  <c r="U215" i="15"/>
  <c r="T215" i="15"/>
  <c r="S215" i="15"/>
  <c r="R215" i="15"/>
  <c r="Q215" i="15"/>
  <c r="P215" i="15"/>
  <c r="O215" i="15"/>
  <c r="N215" i="15"/>
  <c r="W215" i="15" s="1"/>
  <c r="V214" i="15"/>
  <c r="U214" i="15"/>
  <c r="T214" i="15"/>
  <c r="S214" i="15"/>
  <c r="R214" i="15"/>
  <c r="Q214" i="15"/>
  <c r="P214" i="15"/>
  <c r="O214" i="15"/>
  <c r="N214" i="15"/>
  <c r="V213" i="15"/>
  <c r="U213" i="15"/>
  <c r="T213" i="15"/>
  <c r="S213" i="15"/>
  <c r="R213" i="15"/>
  <c r="Q213" i="15"/>
  <c r="P213" i="15"/>
  <c r="O213" i="15"/>
  <c r="W213" i="15"/>
  <c r="N213" i="15"/>
  <c r="V212" i="15"/>
  <c r="U212" i="15"/>
  <c r="T212" i="15"/>
  <c r="S212" i="15"/>
  <c r="R212" i="15"/>
  <c r="Q212" i="15"/>
  <c r="P212" i="15"/>
  <c r="O212" i="15"/>
  <c r="N212" i="15"/>
  <c r="V211" i="15"/>
  <c r="U211" i="15"/>
  <c r="T211" i="15"/>
  <c r="S211" i="15"/>
  <c r="R211" i="15"/>
  <c r="Q211" i="15"/>
  <c r="P211" i="15"/>
  <c r="O211" i="15"/>
  <c r="N211" i="15"/>
  <c r="V210" i="15"/>
  <c r="U210" i="15"/>
  <c r="T210" i="15"/>
  <c r="S210" i="15"/>
  <c r="R210" i="15"/>
  <c r="Q210" i="15"/>
  <c r="P210" i="15"/>
  <c r="O210" i="15"/>
  <c r="N210" i="15"/>
  <c r="V209" i="15"/>
  <c r="U209" i="15"/>
  <c r="T209" i="15"/>
  <c r="S209" i="15"/>
  <c r="R209" i="15"/>
  <c r="Q209" i="15"/>
  <c r="P209" i="15"/>
  <c r="O209" i="15"/>
  <c r="W209" i="15" s="1"/>
  <c r="N209" i="15"/>
  <c r="V208" i="15"/>
  <c r="U208" i="15"/>
  <c r="T208" i="15"/>
  <c r="S208" i="15"/>
  <c r="R208" i="15"/>
  <c r="Q208" i="15"/>
  <c r="P208" i="15"/>
  <c r="O208" i="15"/>
  <c r="N208" i="15"/>
  <c r="V207" i="15"/>
  <c r="U207" i="15"/>
  <c r="T207" i="15"/>
  <c r="S207" i="15"/>
  <c r="R207" i="15"/>
  <c r="Q207" i="15"/>
  <c r="P207" i="15"/>
  <c r="O207" i="15"/>
  <c r="N207" i="15"/>
  <c r="V206" i="15"/>
  <c r="U206" i="15"/>
  <c r="T206" i="15"/>
  <c r="S206" i="15"/>
  <c r="R206" i="15"/>
  <c r="Q206" i="15"/>
  <c r="P206" i="15"/>
  <c r="O206" i="15"/>
  <c r="N206" i="15"/>
  <c r="W206" i="15" s="1"/>
  <c r="V205" i="15"/>
  <c r="U205" i="15"/>
  <c r="T205" i="15"/>
  <c r="S205" i="15"/>
  <c r="R205" i="15"/>
  <c r="Q205" i="15"/>
  <c r="P205" i="15"/>
  <c r="O205" i="15"/>
  <c r="N205" i="15"/>
  <c r="V204" i="15"/>
  <c r="U204" i="15"/>
  <c r="T204" i="15"/>
  <c r="S204" i="15"/>
  <c r="R204" i="15"/>
  <c r="Q204" i="15"/>
  <c r="P204" i="15"/>
  <c r="O204" i="15"/>
  <c r="N204" i="15"/>
  <c r="V203" i="15"/>
  <c r="U203" i="15"/>
  <c r="T203" i="15"/>
  <c r="S203" i="15"/>
  <c r="R203" i="15"/>
  <c r="Q203" i="15"/>
  <c r="P203" i="15"/>
  <c r="O203" i="15"/>
  <c r="N203" i="15"/>
  <c r="V202" i="15"/>
  <c r="U202" i="15"/>
  <c r="T202" i="15"/>
  <c r="S202" i="15"/>
  <c r="R202" i="15"/>
  <c r="Q202" i="15"/>
  <c r="P202" i="15"/>
  <c r="O202" i="15"/>
  <c r="N202" i="15"/>
  <c r="V201" i="15"/>
  <c r="U201" i="15"/>
  <c r="T201" i="15"/>
  <c r="S201" i="15"/>
  <c r="R201" i="15"/>
  <c r="Q201" i="15"/>
  <c r="P201" i="15"/>
  <c r="O201" i="15"/>
  <c r="W201" i="15" s="1"/>
  <c r="N201" i="15"/>
  <c r="V200" i="15"/>
  <c r="U200" i="15"/>
  <c r="T200" i="15"/>
  <c r="S200" i="15"/>
  <c r="R200" i="15"/>
  <c r="Q200" i="15"/>
  <c r="P200" i="15"/>
  <c r="O200" i="15"/>
  <c r="N200" i="15"/>
  <c r="V199" i="15"/>
  <c r="U199" i="15"/>
  <c r="T199" i="15"/>
  <c r="S199" i="15"/>
  <c r="R199" i="15"/>
  <c r="Q199" i="15"/>
  <c r="P199" i="15"/>
  <c r="O199" i="15"/>
  <c r="W199" i="15" s="1"/>
  <c r="N199" i="15"/>
  <c r="V198" i="15"/>
  <c r="U198" i="15"/>
  <c r="T198" i="15"/>
  <c r="S198" i="15"/>
  <c r="R198" i="15"/>
  <c r="Q198" i="15"/>
  <c r="P198" i="15"/>
  <c r="O198" i="15"/>
  <c r="N198" i="15"/>
  <c r="V197" i="15"/>
  <c r="U197" i="15"/>
  <c r="T197" i="15"/>
  <c r="S197" i="15"/>
  <c r="R197" i="15"/>
  <c r="Q197" i="15"/>
  <c r="P197" i="15"/>
  <c r="O197" i="15"/>
  <c r="N197" i="15"/>
  <c r="V196" i="15"/>
  <c r="U196" i="15"/>
  <c r="T196" i="15"/>
  <c r="S196" i="15"/>
  <c r="R196" i="15"/>
  <c r="Q196" i="15"/>
  <c r="P196" i="15"/>
  <c r="O196" i="15"/>
  <c r="N196" i="15"/>
  <c r="V195" i="15"/>
  <c r="U195" i="15"/>
  <c r="T195" i="15"/>
  <c r="S195" i="15"/>
  <c r="R195" i="15"/>
  <c r="Q195" i="15"/>
  <c r="P195" i="15"/>
  <c r="O195" i="15"/>
  <c r="N195" i="15"/>
  <c r="V194" i="15"/>
  <c r="U194" i="15"/>
  <c r="T194" i="15"/>
  <c r="S194" i="15"/>
  <c r="R194" i="15"/>
  <c r="Q194" i="15"/>
  <c r="P194" i="15"/>
  <c r="O194" i="15"/>
  <c r="N194" i="15"/>
  <c r="V193" i="15"/>
  <c r="U193" i="15"/>
  <c r="T193" i="15"/>
  <c r="S193" i="15"/>
  <c r="R193" i="15"/>
  <c r="Q193" i="15"/>
  <c r="P193" i="15"/>
  <c r="O193" i="15"/>
  <c r="W193" i="15" s="1"/>
  <c r="N193" i="15"/>
  <c r="V192" i="15"/>
  <c r="U192" i="15"/>
  <c r="T192" i="15"/>
  <c r="S192" i="15"/>
  <c r="R192" i="15"/>
  <c r="Q192" i="15"/>
  <c r="P192" i="15"/>
  <c r="O192" i="15"/>
  <c r="N192" i="15"/>
  <c r="V191" i="15"/>
  <c r="U191" i="15"/>
  <c r="T191" i="15"/>
  <c r="S191" i="15"/>
  <c r="R191" i="15"/>
  <c r="Q191" i="15"/>
  <c r="P191" i="15"/>
  <c r="O191" i="15"/>
  <c r="W191" i="15" s="1"/>
  <c r="N191" i="15"/>
  <c r="V190" i="15"/>
  <c r="U190" i="15"/>
  <c r="T190" i="15"/>
  <c r="S190" i="15"/>
  <c r="R190" i="15"/>
  <c r="Q190" i="15"/>
  <c r="P190" i="15"/>
  <c r="O190" i="15"/>
  <c r="N190" i="15"/>
  <c r="W190" i="15" s="1"/>
  <c r="V189" i="15"/>
  <c r="U189" i="15"/>
  <c r="T189" i="15"/>
  <c r="S189" i="15"/>
  <c r="R189" i="15"/>
  <c r="Q189" i="15"/>
  <c r="P189" i="15"/>
  <c r="O189" i="15"/>
  <c r="N189" i="15"/>
  <c r="V188" i="15"/>
  <c r="U188" i="15"/>
  <c r="T188" i="15"/>
  <c r="S188" i="15"/>
  <c r="R188" i="15"/>
  <c r="Q188" i="15"/>
  <c r="P188" i="15"/>
  <c r="O188" i="15"/>
  <c r="N188" i="15"/>
  <c r="W188" i="15" s="1"/>
  <c r="V187" i="15"/>
  <c r="U187" i="15"/>
  <c r="T187" i="15"/>
  <c r="S187" i="15"/>
  <c r="R187" i="15"/>
  <c r="Q187" i="15"/>
  <c r="P187" i="15"/>
  <c r="O187" i="15"/>
  <c r="N187" i="15"/>
  <c r="V186" i="15"/>
  <c r="U186" i="15"/>
  <c r="T186" i="15"/>
  <c r="S186" i="15"/>
  <c r="R186" i="15"/>
  <c r="Q186" i="15"/>
  <c r="P186" i="15"/>
  <c r="O186" i="15"/>
  <c r="W186" i="15"/>
  <c r="N186" i="15"/>
  <c r="V185" i="15"/>
  <c r="U185" i="15"/>
  <c r="T185" i="15"/>
  <c r="S185" i="15"/>
  <c r="R185" i="15"/>
  <c r="Q185" i="15"/>
  <c r="P185" i="15"/>
  <c r="O185" i="15"/>
  <c r="N185" i="15"/>
  <c r="V184" i="15"/>
  <c r="U184" i="15"/>
  <c r="T184" i="15"/>
  <c r="S184" i="15"/>
  <c r="R184" i="15"/>
  <c r="Q184" i="15"/>
  <c r="P184" i="15"/>
  <c r="O184" i="15"/>
  <c r="W184" i="15" s="1"/>
  <c r="N184" i="15"/>
  <c r="V183" i="15"/>
  <c r="U183" i="15"/>
  <c r="T183" i="15"/>
  <c r="S183" i="15"/>
  <c r="R183" i="15"/>
  <c r="Q183" i="15"/>
  <c r="P183" i="15"/>
  <c r="O183" i="15"/>
  <c r="N183" i="15"/>
  <c r="W183" i="15" s="1"/>
  <c r="V182" i="15"/>
  <c r="U182" i="15"/>
  <c r="T182" i="15"/>
  <c r="S182" i="15"/>
  <c r="R182" i="15"/>
  <c r="Q182" i="15"/>
  <c r="P182" i="15"/>
  <c r="O182" i="15"/>
  <c r="N182" i="15"/>
  <c r="V181" i="15"/>
  <c r="U181" i="15"/>
  <c r="T181" i="15"/>
  <c r="S181" i="15"/>
  <c r="R181" i="15"/>
  <c r="Q181" i="15"/>
  <c r="P181" i="15"/>
  <c r="O181" i="15"/>
  <c r="W181" i="15"/>
  <c r="N181" i="15"/>
  <c r="V180" i="15"/>
  <c r="U180" i="15"/>
  <c r="T180" i="15"/>
  <c r="S180" i="15"/>
  <c r="R180" i="15"/>
  <c r="Q180" i="15"/>
  <c r="P180" i="15"/>
  <c r="O180" i="15"/>
  <c r="N180" i="15"/>
  <c r="V179" i="15"/>
  <c r="U179" i="15"/>
  <c r="T179" i="15"/>
  <c r="S179" i="15"/>
  <c r="R179" i="15"/>
  <c r="Q179" i="15"/>
  <c r="P179" i="15"/>
  <c r="O179" i="15"/>
  <c r="N179" i="15"/>
  <c r="V178" i="15"/>
  <c r="U178" i="15"/>
  <c r="T178" i="15"/>
  <c r="S178" i="15"/>
  <c r="R178" i="15"/>
  <c r="Q178" i="15"/>
  <c r="P178" i="15"/>
  <c r="O178" i="15"/>
  <c r="N178" i="15"/>
  <c r="V177" i="15"/>
  <c r="U177" i="15"/>
  <c r="T177" i="15"/>
  <c r="S177" i="15"/>
  <c r="R177" i="15"/>
  <c r="Q177" i="15"/>
  <c r="P177" i="15"/>
  <c r="O177" i="15"/>
  <c r="W177" i="15" s="1"/>
  <c r="N177" i="15"/>
  <c r="V176" i="15"/>
  <c r="U176" i="15"/>
  <c r="T176" i="15"/>
  <c r="S176" i="15"/>
  <c r="R176" i="15"/>
  <c r="Q176" i="15"/>
  <c r="P176" i="15"/>
  <c r="O176" i="15"/>
  <c r="N176" i="15"/>
  <c r="V175" i="15"/>
  <c r="U175" i="15"/>
  <c r="T175" i="15"/>
  <c r="S175" i="15"/>
  <c r="R175" i="15"/>
  <c r="Q175" i="15"/>
  <c r="P175" i="15"/>
  <c r="O175" i="15"/>
  <c r="W175" i="15" s="1"/>
  <c r="N175" i="15"/>
  <c r="V174" i="15"/>
  <c r="U174" i="15"/>
  <c r="T174" i="15"/>
  <c r="S174" i="15"/>
  <c r="R174" i="15"/>
  <c r="Q174" i="15"/>
  <c r="P174" i="15"/>
  <c r="O174" i="15"/>
  <c r="N174" i="15"/>
  <c r="W174" i="15" s="1"/>
  <c r="V173" i="15"/>
  <c r="U173" i="15"/>
  <c r="T173" i="15"/>
  <c r="S173" i="15"/>
  <c r="R173" i="15"/>
  <c r="Q173" i="15"/>
  <c r="P173" i="15"/>
  <c r="O173" i="15"/>
  <c r="N173" i="15"/>
  <c r="V172" i="15"/>
  <c r="U172" i="15"/>
  <c r="T172" i="15"/>
  <c r="S172" i="15"/>
  <c r="R172" i="15"/>
  <c r="Q172" i="15"/>
  <c r="P172" i="15"/>
  <c r="O172" i="15"/>
  <c r="N172" i="15"/>
  <c r="W172" i="15" s="1"/>
  <c r="V171" i="15"/>
  <c r="U171" i="15"/>
  <c r="T171" i="15"/>
  <c r="S171" i="15"/>
  <c r="R171" i="15"/>
  <c r="Q171" i="15"/>
  <c r="P171" i="15"/>
  <c r="O171" i="15"/>
  <c r="N171" i="15"/>
  <c r="V170" i="15"/>
  <c r="U170" i="15"/>
  <c r="T170" i="15"/>
  <c r="S170" i="15"/>
  <c r="R170" i="15"/>
  <c r="Q170" i="15"/>
  <c r="P170" i="15"/>
  <c r="O170" i="15"/>
  <c r="W170" i="15"/>
  <c r="N170" i="15"/>
  <c r="V169" i="15"/>
  <c r="U169" i="15"/>
  <c r="T169" i="15"/>
  <c r="S169" i="15"/>
  <c r="R169" i="15"/>
  <c r="Q169" i="15"/>
  <c r="P169" i="15"/>
  <c r="O169" i="15"/>
  <c r="N169" i="15"/>
  <c r="W169" i="15" s="1"/>
  <c r="V168" i="15"/>
  <c r="U168" i="15"/>
  <c r="T168" i="15"/>
  <c r="S168" i="15"/>
  <c r="R168" i="15"/>
  <c r="Q168" i="15"/>
  <c r="P168" i="15"/>
  <c r="O168" i="15"/>
  <c r="W168" i="15" s="1"/>
  <c r="N168" i="15"/>
  <c r="V167" i="15"/>
  <c r="U167" i="15"/>
  <c r="T167" i="15"/>
  <c r="S167" i="15"/>
  <c r="R167" i="15"/>
  <c r="Q167" i="15"/>
  <c r="P167" i="15"/>
  <c r="O167" i="15"/>
  <c r="N167" i="15"/>
  <c r="V166" i="15"/>
  <c r="U166" i="15"/>
  <c r="T166" i="15"/>
  <c r="S166" i="15"/>
  <c r="R166" i="15"/>
  <c r="Q166" i="15"/>
  <c r="P166" i="15"/>
  <c r="O166" i="15"/>
  <c r="N166" i="15"/>
  <c r="V165" i="15"/>
  <c r="U165" i="15"/>
  <c r="T165" i="15"/>
  <c r="S165" i="15"/>
  <c r="R165" i="15"/>
  <c r="Q165" i="15"/>
  <c r="P165" i="15"/>
  <c r="O165" i="15"/>
  <c r="W165" i="15"/>
  <c r="N165" i="15"/>
  <c r="V164" i="15"/>
  <c r="U164" i="15"/>
  <c r="T164" i="15"/>
  <c r="S164" i="15"/>
  <c r="R164" i="15"/>
  <c r="Q164" i="15"/>
  <c r="P164" i="15"/>
  <c r="O164" i="15"/>
  <c r="N164" i="15"/>
  <c r="V163" i="15"/>
  <c r="U163" i="15"/>
  <c r="T163" i="15"/>
  <c r="S163" i="15"/>
  <c r="R163" i="15"/>
  <c r="Q163" i="15"/>
  <c r="P163" i="15"/>
  <c r="O163" i="15"/>
  <c r="N163" i="15"/>
  <c r="V162" i="15"/>
  <c r="U162" i="15"/>
  <c r="T162" i="15"/>
  <c r="S162" i="15"/>
  <c r="R162" i="15"/>
  <c r="Q162" i="15"/>
  <c r="P162" i="15"/>
  <c r="O162" i="15"/>
  <c r="N162" i="15"/>
  <c r="V161" i="15"/>
  <c r="U161" i="15"/>
  <c r="T161" i="15"/>
  <c r="S161" i="15"/>
  <c r="R161" i="15"/>
  <c r="Q161" i="15"/>
  <c r="P161" i="15"/>
  <c r="O161" i="15"/>
  <c r="W161" i="15" s="1"/>
  <c r="N161" i="15"/>
  <c r="V160" i="15"/>
  <c r="U160" i="15"/>
  <c r="T160" i="15"/>
  <c r="S160" i="15"/>
  <c r="R160" i="15"/>
  <c r="Q160" i="15"/>
  <c r="P160" i="15"/>
  <c r="O160" i="15"/>
  <c r="N160" i="15"/>
  <c r="V159" i="15"/>
  <c r="U159" i="15"/>
  <c r="T159" i="15"/>
  <c r="S159" i="15"/>
  <c r="R159" i="15"/>
  <c r="Q159" i="15"/>
  <c r="P159" i="15"/>
  <c r="O159" i="15"/>
  <c r="W159" i="15" s="1"/>
  <c r="N159" i="15"/>
  <c r="V158" i="15"/>
  <c r="U158" i="15"/>
  <c r="T158" i="15"/>
  <c r="S158" i="15"/>
  <c r="R158" i="15"/>
  <c r="Q158" i="15"/>
  <c r="P158" i="15"/>
  <c r="O158" i="15"/>
  <c r="N158" i="15"/>
  <c r="W158" i="15" s="1"/>
  <c r="V157" i="15"/>
  <c r="U157" i="15"/>
  <c r="T157" i="15"/>
  <c r="S157" i="15"/>
  <c r="R157" i="15"/>
  <c r="Q157" i="15"/>
  <c r="P157" i="15"/>
  <c r="O157" i="15"/>
  <c r="N157" i="15"/>
  <c r="V156" i="15"/>
  <c r="U156" i="15"/>
  <c r="T156" i="15"/>
  <c r="S156" i="15"/>
  <c r="R156" i="15"/>
  <c r="Q156" i="15"/>
  <c r="P156" i="15"/>
  <c r="O156" i="15"/>
  <c r="N156" i="15"/>
  <c r="V155" i="15"/>
  <c r="U155" i="15"/>
  <c r="T155" i="15"/>
  <c r="S155" i="15"/>
  <c r="R155" i="15"/>
  <c r="Q155" i="15"/>
  <c r="P155" i="15"/>
  <c r="O155" i="15"/>
  <c r="N155" i="15"/>
  <c r="V154" i="15"/>
  <c r="U154" i="15"/>
  <c r="T154" i="15"/>
  <c r="S154" i="15"/>
  <c r="R154" i="15"/>
  <c r="Q154" i="15"/>
  <c r="P154" i="15"/>
  <c r="O154" i="15"/>
  <c r="N154" i="15"/>
  <c r="V153" i="15"/>
  <c r="U153" i="15"/>
  <c r="T153" i="15"/>
  <c r="S153" i="15"/>
  <c r="R153" i="15"/>
  <c r="Q153" i="15"/>
  <c r="P153" i="15"/>
  <c r="O153" i="15"/>
  <c r="N153" i="15"/>
  <c r="V152" i="15"/>
  <c r="U152" i="15"/>
  <c r="T152" i="15"/>
  <c r="S152" i="15"/>
  <c r="R152" i="15"/>
  <c r="Q152" i="15"/>
  <c r="P152" i="15"/>
  <c r="O152" i="15"/>
  <c r="N152" i="15"/>
  <c r="V151" i="15"/>
  <c r="U151" i="15"/>
  <c r="T151" i="15"/>
  <c r="S151" i="15"/>
  <c r="R151" i="15"/>
  <c r="Q151" i="15"/>
  <c r="P151" i="15"/>
  <c r="O151" i="15"/>
  <c r="W151" i="15" s="1"/>
  <c r="N151" i="15"/>
  <c r="V150" i="15"/>
  <c r="U150" i="15"/>
  <c r="T150" i="15"/>
  <c r="S150" i="15"/>
  <c r="R150" i="15"/>
  <c r="Q150" i="15"/>
  <c r="P150" i="15"/>
  <c r="O150" i="15"/>
  <c r="N150" i="15"/>
  <c r="V149" i="15"/>
  <c r="U149" i="15"/>
  <c r="T149" i="15"/>
  <c r="S149" i="15"/>
  <c r="R149" i="15"/>
  <c r="Q149" i="15"/>
  <c r="P149" i="15"/>
  <c r="O149" i="15"/>
  <c r="N149" i="15"/>
  <c r="V148" i="15"/>
  <c r="U148" i="15"/>
  <c r="T148" i="15"/>
  <c r="S148" i="15"/>
  <c r="R148" i="15"/>
  <c r="Q148" i="15"/>
  <c r="P148" i="15"/>
  <c r="O148" i="15"/>
  <c r="N148" i="15"/>
  <c r="V147" i="15"/>
  <c r="U147" i="15"/>
  <c r="T147" i="15"/>
  <c r="S147" i="15"/>
  <c r="R147" i="15"/>
  <c r="Q147" i="15"/>
  <c r="P147" i="15"/>
  <c r="O147" i="15"/>
  <c r="N147" i="15"/>
  <c r="V146" i="15"/>
  <c r="U146" i="15"/>
  <c r="T146" i="15"/>
  <c r="S146" i="15"/>
  <c r="R146" i="15"/>
  <c r="Q146" i="15"/>
  <c r="P146" i="15"/>
  <c r="O146" i="15"/>
  <c r="N146" i="15"/>
  <c r="V145" i="15"/>
  <c r="U145" i="15"/>
  <c r="T145" i="15"/>
  <c r="S145" i="15"/>
  <c r="R145" i="15"/>
  <c r="Q145" i="15"/>
  <c r="P145" i="15"/>
  <c r="O145" i="15"/>
  <c r="W145" i="15" s="1"/>
  <c r="N145" i="15"/>
  <c r="V144" i="15"/>
  <c r="U144" i="15"/>
  <c r="T144" i="15"/>
  <c r="S144" i="15"/>
  <c r="R144" i="15"/>
  <c r="Q144" i="15"/>
  <c r="P144" i="15"/>
  <c r="O144" i="15"/>
  <c r="N144" i="15"/>
  <c r="V143" i="15"/>
  <c r="U143" i="15"/>
  <c r="T143" i="15"/>
  <c r="S143" i="15"/>
  <c r="R143" i="15"/>
  <c r="Q143" i="15"/>
  <c r="P143" i="15"/>
  <c r="O143" i="15"/>
  <c r="W143" i="15" s="1"/>
  <c r="N143" i="15"/>
  <c r="V142" i="15"/>
  <c r="U142" i="15"/>
  <c r="T142" i="15"/>
  <c r="S142" i="15"/>
  <c r="R142" i="15"/>
  <c r="Q142" i="15"/>
  <c r="P142" i="15"/>
  <c r="O142" i="15"/>
  <c r="N142" i="15"/>
  <c r="W142" i="15" s="1"/>
  <c r="V141" i="15"/>
  <c r="U141" i="15"/>
  <c r="T141" i="15"/>
  <c r="S141" i="15"/>
  <c r="R141" i="15"/>
  <c r="Q141" i="15"/>
  <c r="P141" i="15"/>
  <c r="O141" i="15"/>
  <c r="N141" i="15"/>
  <c r="V140" i="15"/>
  <c r="U140" i="15"/>
  <c r="T140" i="15"/>
  <c r="S140" i="15"/>
  <c r="R140" i="15"/>
  <c r="Q140" i="15"/>
  <c r="P140" i="15"/>
  <c r="O140" i="15"/>
  <c r="N140" i="15"/>
  <c r="W140" i="15" s="1"/>
  <c r="V139" i="15"/>
  <c r="U139" i="15"/>
  <c r="T139" i="15"/>
  <c r="S139" i="15"/>
  <c r="R139" i="15"/>
  <c r="Q139" i="15"/>
  <c r="P139" i="15"/>
  <c r="O139" i="15"/>
  <c r="N139" i="15"/>
  <c r="V138" i="15"/>
  <c r="U138" i="15"/>
  <c r="T138" i="15"/>
  <c r="S138" i="15"/>
  <c r="R138" i="15"/>
  <c r="Q138" i="15"/>
  <c r="P138" i="15"/>
  <c r="O138" i="15"/>
  <c r="W138" i="15"/>
  <c r="N138" i="15"/>
  <c r="V137" i="15"/>
  <c r="U137" i="15"/>
  <c r="T137" i="15"/>
  <c r="S137" i="15"/>
  <c r="R137" i="15"/>
  <c r="Q137" i="15"/>
  <c r="P137" i="15"/>
  <c r="O137" i="15"/>
  <c r="N137" i="15"/>
  <c r="W137" i="15" s="1"/>
  <c r="V136" i="15"/>
  <c r="U136" i="15"/>
  <c r="T136" i="15"/>
  <c r="S136" i="15"/>
  <c r="R136" i="15"/>
  <c r="Q136" i="15"/>
  <c r="P136" i="15"/>
  <c r="O136" i="15"/>
  <c r="W136" i="15" s="1"/>
  <c r="N136" i="15"/>
  <c r="V135" i="15"/>
  <c r="U135" i="15"/>
  <c r="T135" i="15"/>
  <c r="S135" i="15"/>
  <c r="R135" i="15"/>
  <c r="Q135" i="15"/>
  <c r="P135" i="15"/>
  <c r="O135" i="15"/>
  <c r="N135" i="15"/>
  <c r="W135" i="15" s="1"/>
  <c r="V134" i="15"/>
  <c r="U134" i="15"/>
  <c r="T134" i="15"/>
  <c r="S134" i="15"/>
  <c r="R134" i="15"/>
  <c r="Q134" i="15"/>
  <c r="P134" i="15"/>
  <c r="O134" i="15"/>
  <c r="N134" i="15"/>
  <c r="V133" i="15"/>
  <c r="U133" i="15"/>
  <c r="T133" i="15"/>
  <c r="S133" i="15"/>
  <c r="R133" i="15"/>
  <c r="Q133" i="15"/>
  <c r="P133" i="15"/>
  <c r="O133" i="15"/>
  <c r="W133" i="15"/>
  <c r="N133" i="15"/>
  <c r="V132" i="15"/>
  <c r="U132" i="15"/>
  <c r="T132" i="15"/>
  <c r="S132" i="15"/>
  <c r="R132" i="15"/>
  <c r="Q132" i="15"/>
  <c r="P132" i="15"/>
  <c r="O132" i="15"/>
  <c r="N132" i="15"/>
  <c r="V131" i="15"/>
  <c r="U131" i="15"/>
  <c r="T131" i="15"/>
  <c r="S131" i="15"/>
  <c r="R131" i="15"/>
  <c r="Q131" i="15"/>
  <c r="P131" i="15"/>
  <c r="O131" i="15"/>
  <c r="N131" i="15"/>
  <c r="V130" i="15"/>
  <c r="U130" i="15"/>
  <c r="T130" i="15"/>
  <c r="S130" i="15"/>
  <c r="R130" i="15"/>
  <c r="Q130" i="15"/>
  <c r="P130" i="15"/>
  <c r="O130" i="15"/>
  <c r="N130" i="15"/>
  <c r="V129" i="15"/>
  <c r="U129" i="15"/>
  <c r="T129" i="15"/>
  <c r="S129" i="15"/>
  <c r="R129" i="15"/>
  <c r="Q129" i="15"/>
  <c r="P129" i="15"/>
  <c r="O129" i="15"/>
  <c r="W129" i="15" s="1"/>
  <c r="N129" i="15"/>
  <c r="V128" i="15"/>
  <c r="U128" i="15"/>
  <c r="T128" i="15"/>
  <c r="S128" i="15"/>
  <c r="R128" i="15"/>
  <c r="Q128" i="15"/>
  <c r="P128" i="15"/>
  <c r="O128" i="15"/>
  <c r="N128" i="15"/>
  <c r="V127" i="15"/>
  <c r="U127" i="15"/>
  <c r="T127" i="15"/>
  <c r="S127" i="15"/>
  <c r="R127" i="15"/>
  <c r="Q127" i="15"/>
  <c r="P127" i="15"/>
  <c r="O127" i="15"/>
  <c r="N127" i="15"/>
  <c r="V126" i="15"/>
  <c r="U126" i="15"/>
  <c r="T126" i="15"/>
  <c r="S126" i="15"/>
  <c r="R126" i="15"/>
  <c r="Q126" i="15"/>
  <c r="P126" i="15"/>
  <c r="O126" i="15"/>
  <c r="N126" i="15"/>
  <c r="W126" i="15" s="1"/>
  <c r="V125" i="15"/>
  <c r="U125" i="15"/>
  <c r="T125" i="15"/>
  <c r="S125" i="15"/>
  <c r="R125" i="15"/>
  <c r="Q125" i="15"/>
  <c r="P125" i="15"/>
  <c r="O125" i="15"/>
  <c r="N125" i="15"/>
  <c r="V124" i="15"/>
  <c r="U124" i="15"/>
  <c r="T124" i="15"/>
  <c r="S124" i="15"/>
  <c r="R124" i="15"/>
  <c r="Q124" i="15"/>
  <c r="P124" i="15"/>
  <c r="O124" i="15"/>
  <c r="N124" i="15"/>
  <c r="W124" i="15" s="1"/>
  <c r="V123" i="15"/>
  <c r="U123" i="15"/>
  <c r="T123" i="15"/>
  <c r="S123" i="15"/>
  <c r="R123" i="15"/>
  <c r="Q123" i="15"/>
  <c r="P123" i="15"/>
  <c r="O123" i="15"/>
  <c r="N123" i="15"/>
  <c r="V122" i="15"/>
  <c r="U122" i="15"/>
  <c r="T122" i="15"/>
  <c r="S122" i="15"/>
  <c r="R122" i="15"/>
  <c r="Q122" i="15"/>
  <c r="P122" i="15"/>
  <c r="O122" i="15"/>
  <c r="W122" i="15"/>
  <c r="N122" i="15"/>
  <c r="V121" i="15"/>
  <c r="U121" i="15"/>
  <c r="T121" i="15"/>
  <c r="S121" i="15"/>
  <c r="R121" i="15"/>
  <c r="Q121" i="15"/>
  <c r="P121" i="15"/>
  <c r="O121" i="15"/>
  <c r="N121" i="15"/>
  <c r="V120" i="15"/>
  <c r="U120" i="15"/>
  <c r="T120" i="15"/>
  <c r="S120" i="15"/>
  <c r="R120" i="15"/>
  <c r="Q120" i="15"/>
  <c r="P120" i="15"/>
  <c r="O120" i="15"/>
  <c r="W120" i="15" s="1"/>
  <c r="N120" i="15"/>
  <c r="V119" i="15"/>
  <c r="U119" i="15"/>
  <c r="T119" i="15"/>
  <c r="S119" i="15"/>
  <c r="R119" i="15"/>
  <c r="Q119" i="15"/>
  <c r="P119" i="15"/>
  <c r="O119" i="15"/>
  <c r="N119" i="15"/>
  <c r="W119" i="15" s="1"/>
  <c r="V118" i="15"/>
  <c r="U118" i="15"/>
  <c r="T118" i="15"/>
  <c r="S118" i="15"/>
  <c r="R118" i="15"/>
  <c r="Q118" i="15"/>
  <c r="P118" i="15"/>
  <c r="O118" i="15"/>
  <c r="N118" i="15"/>
  <c r="V117" i="15"/>
  <c r="U117" i="15"/>
  <c r="T117" i="15"/>
  <c r="S117" i="15"/>
  <c r="R117" i="15"/>
  <c r="Q117" i="15"/>
  <c r="P117" i="15"/>
  <c r="O117" i="15"/>
  <c r="W117" i="15"/>
  <c r="N117" i="15"/>
  <c r="V116" i="15"/>
  <c r="U116" i="15"/>
  <c r="T116" i="15"/>
  <c r="S116" i="15"/>
  <c r="R116" i="15"/>
  <c r="Q116" i="15"/>
  <c r="P116" i="15"/>
  <c r="O116" i="15"/>
  <c r="N116" i="15"/>
  <c r="V115" i="15"/>
  <c r="U115" i="15"/>
  <c r="T115" i="15"/>
  <c r="S115" i="15"/>
  <c r="R115" i="15"/>
  <c r="Q115" i="15"/>
  <c r="P115" i="15"/>
  <c r="O115" i="15"/>
  <c r="N115" i="15"/>
  <c r="V114" i="15"/>
  <c r="U114" i="15"/>
  <c r="T114" i="15"/>
  <c r="S114" i="15"/>
  <c r="R114" i="15"/>
  <c r="Q114" i="15"/>
  <c r="P114" i="15"/>
  <c r="O114" i="15"/>
  <c r="N114" i="15"/>
  <c r="V113" i="15"/>
  <c r="U113" i="15"/>
  <c r="T113" i="15"/>
  <c r="S113" i="15"/>
  <c r="R113" i="15"/>
  <c r="Q113" i="15"/>
  <c r="P113" i="15"/>
  <c r="O113" i="15"/>
  <c r="W113" i="15" s="1"/>
  <c r="N113" i="15"/>
  <c r="V112" i="15"/>
  <c r="U112" i="15"/>
  <c r="T112" i="15"/>
  <c r="S112" i="15"/>
  <c r="R112" i="15"/>
  <c r="Q112" i="15"/>
  <c r="P112" i="15"/>
  <c r="O112" i="15"/>
  <c r="N112" i="15"/>
  <c r="V111" i="15"/>
  <c r="U111" i="15"/>
  <c r="T111" i="15"/>
  <c r="S111" i="15"/>
  <c r="R111" i="15"/>
  <c r="Q111" i="15"/>
  <c r="P111" i="15"/>
  <c r="O111" i="15"/>
  <c r="W111" i="15" s="1"/>
  <c r="N111" i="15"/>
  <c r="V110" i="15"/>
  <c r="U110" i="15"/>
  <c r="T110" i="15"/>
  <c r="S110" i="15"/>
  <c r="R110" i="15"/>
  <c r="Q110" i="15"/>
  <c r="P110" i="15"/>
  <c r="O110" i="15"/>
  <c r="N110" i="15"/>
  <c r="W110" i="15" s="1"/>
  <c r="V109" i="15"/>
  <c r="U109" i="15"/>
  <c r="T109" i="15"/>
  <c r="S109" i="15"/>
  <c r="R109" i="15"/>
  <c r="Q109" i="15"/>
  <c r="P109" i="15"/>
  <c r="O109" i="15"/>
  <c r="N109" i="15"/>
  <c r="V108" i="15"/>
  <c r="U108" i="15"/>
  <c r="T108" i="15"/>
  <c r="S108" i="15"/>
  <c r="R108" i="15"/>
  <c r="Q108" i="15"/>
  <c r="P108" i="15"/>
  <c r="O108" i="15"/>
  <c r="N108" i="15"/>
  <c r="V107" i="15"/>
  <c r="U107" i="15"/>
  <c r="T107" i="15"/>
  <c r="S107" i="15"/>
  <c r="R107" i="15"/>
  <c r="Q107" i="15"/>
  <c r="P107" i="15"/>
  <c r="O107" i="15"/>
  <c r="N107" i="15"/>
  <c r="V106" i="15"/>
  <c r="U106" i="15"/>
  <c r="T106" i="15"/>
  <c r="S106" i="15"/>
  <c r="R106" i="15"/>
  <c r="Q106" i="15"/>
  <c r="P106" i="15"/>
  <c r="O106" i="15"/>
  <c r="N106" i="15"/>
  <c r="V105" i="15"/>
  <c r="U105" i="15"/>
  <c r="T105" i="15"/>
  <c r="S105" i="15"/>
  <c r="R105" i="15"/>
  <c r="Q105" i="15"/>
  <c r="P105" i="15"/>
  <c r="O105" i="15"/>
  <c r="W105" i="15" s="1"/>
  <c r="N105" i="15"/>
  <c r="V104" i="15"/>
  <c r="U104" i="15"/>
  <c r="T104" i="15"/>
  <c r="S104" i="15"/>
  <c r="R104" i="15"/>
  <c r="Q104" i="15"/>
  <c r="P104" i="15"/>
  <c r="O104" i="15"/>
  <c r="N104" i="15"/>
  <c r="V103" i="15"/>
  <c r="U103" i="15"/>
  <c r="T103" i="15"/>
  <c r="S103" i="15"/>
  <c r="R103" i="15"/>
  <c r="Q103" i="15"/>
  <c r="P103" i="15"/>
  <c r="O103" i="15"/>
  <c r="W103" i="15" s="1"/>
  <c r="N103" i="15"/>
  <c r="V102" i="15"/>
  <c r="U102" i="15"/>
  <c r="T102" i="15"/>
  <c r="S102" i="15"/>
  <c r="R102" i="15"/>
  <c r="Q102" i="15"/>
  <c r="P102" i="15"/>
  <c r="O102" i="15"/>
  <c r="N102" i="15"/>
  <c r="V101" i="15"/>
  <c r="U101" i="15"/>
  <c r="T101" i="15"/>
  <c r="S101" i="15"/>
  <c r="R101" i="15"/>
  <c r="Q101" i="15"/>
  <c r="P101" i="15"/>
  <c r="O101" i="15"/>
  <c r="N101" i="15"/>
  <c r="V100" i="15"/>
  <c r="U100" i="15"/>
  <c r="T100" i="15"/>
  <c r="S100" i="15"/>
  <c r="R100" i="15"/>
  <c r="Q100" i="15"/>
  <c r="P100" i="15"/>
  <c r="O100" i="15"/>
  <c r="N100" i="15"/>
  <c r="V99" i="15"/>
  <c r="U99" i="15"/>
  <c r="T99" i="15"/>
  <c r="S99" i="15"/>
  <c r="R99" i="15"/>
  <c r="Q99" i="15"/>
  <c r="P99" i="15"/>
  <c r="O99" i="15"/>
  <c r="N99" i="15"/>
  <c r="V98" i="15"/>
  <c r="U98" i="15"/>
  <c r="T98" i="15"/>
  <c r="S98" i="15"/>
  <c r="R98" i="15"/>
  <c r="Q98" i="15"/>
  <c r="P98" i="15"/>
  <c r="O98" i="15"/>
  <c r="N98" i="15"/>
  <c r="V97" i="15"/>
  <c r="U97" i="15"/>
  <c r="T97" i="15"/>
  <c r="S97" i="15"/>
  <c r="R97" i="15"/>
  <c r="Q97" i="15"/>
  <c r="P97" i="15"/>
  <c r="O97" i="15"/>
  <c r="W97" i="15" s="1"/>
  <c r="N97" i="15"/>
  <c r="V96" i="15"/>
  <c r="U96" i="15"/>
  <c r="T96" i="15"/>
  <c r="S96" i="15"/>
  <c r="R96" i="15"/>
  <c r="Q96" i="15"/>
  <c r="P96" i="15"/>
  <c r="O96" i="15"/>
  <c r="N96" i="15"/>
  <c r="V95" i="15"/>
  <c r="U95" i="15"/>
  <c r="T95" i="15"/>
  <c r="S95" i="15"/>
  <c r="R95" i="15"/>
  <c r="Q95" i="15"/>
  <c r="P95" i="15"/>
  <c r="O95" i="15"/>
  <c r="N95" i="15"/>
  <c r="V94" i="15"/>
  <c r="U94" i="15"/>
  <c r="T94" i="15"/>
  <c r="S94" i="15"/>
  <c r="R94" i="15"/>
  <c r="Q94" i="15"/>
  <c r="P94" i="15"/>
  <c r="O94" i="15"/>
  <c r="N94" i="15"/>
  <c r="W94" i="15" s="1"/>
  <c r="V93" i="15"/>
  <c r="U93" i="15"/>
  <c r="T93" i="15"/>
  <c r="S93" i="15"/>
  <c r="R93" i="15"/>
  <c r="Q93" i="15"/>
  <c r="P93" i="15"/>
  <c r="O93" i="15"/>
  <c r="N93" i="15"/>
  <c r="V92" i="15"/>
  <c r="U92" i="15"/>
  <c r="T92" i="15"/>
  <c r="S92" i="15"/>
  <c r="R92" i="15"/>
  <c r="Q92" i="15"/>
  <c r="P92" i="15"/>
  <c r="O92" i="15"/>
  <c r="N92" i="15"/>
  <c r="W92" i="15" s="1"/>
  <c r="V91" i="15"/>
  <c r="U91" i="15"/>
  <c r="T91" i="15"/>
  <c r="S91" i="15"/>
  <c r="R91" i="15"/>
  <c r="Q91" i="15"/>
  <c r="P91" i="15"/>
  <c r="O91" i="15"/>
  <c r="N91" i="15"/>
  <c r="V90" i="15"/>
  <c r="U90" i="15"/>
  <c r="T90" i="15"/>
  <c r="S90" i="15"/>
  <c r="R90" i="15"/>
  <c r="Q90" i="15"/>
  <c r="P90" i="15"/>
  <c r="O90" i="15"/>
  <c r="W90" i="15"/>
  <c r="N90" i="15"/>
  <c r="V89" i="15"/>
  <c r="U89" i="15"/>
  <c r="T89" i="15"/>
  <c r="S89" i="15"/>
  <c r="R89" i="15"/>
  <c r="Q89" i="15"/>
  <c r="P89" i="15"/>
  <c r="O89" i="15"/>
  <c r="N89" i="15"/>
  <c r="V88" i="15"/>
  <c r="U88" i="15"/>
  <c r="T88" i="15"/>
  <c r="S88" i="15"/>
  <c r="R88" i="15"/>
  <c r="Q88" i="15"/>
  <c r="P88" i="15"/>
  <c r="O88" i="15"/>
  <c r="N88" i="15"/>
  <c r="V87" i="15"/>
  <c r="U87" i="15"/>
  <c r="T87" i="15"/>
  <c r="S87" i="15"/>
  <c r="R87" i="15"/>
  <c r="Q87" i="15"/>
  <c r="P87" i="15"/>
  <c r="O87" i="15"/>
  <c r="N87" i="15"/>
  <c r="V86" i="15"/>
  <c r="U86" i="15"/>
  <c r="T86" i="15"/>
  <c r="S86" i="15"/>
  <c r="R86" i="15"/>
  <c r="Q86" i="15"/>
  <c r="P86" i="15"/>
  <c r="O86" i="15"/>
  <c r="N86" i="15"/>
  <c r="V85" i="15"/>
  <c r="U85" i="15"/>
  <c r="T85" i="15"/>
  <c r="S85" i="15"/>
  <c r="R85" i="15"/>
  <c r="Q85" i="15"/>
  <c r="P85" i="15"/>
  <c r="O85" i="15"/>
  <c r="N85" i="15"/>
  <c r="V84" i="15"/>
  <c r="U84" i="15"/>
  <c r="T84" i="15"/>
  <c r="S84" i="15"/>
  <c r="R84" i="15"/>
  <c r="Q84" i="15"/>
  <c r="P84" i="15"/>
  <c r="O84" i="15"/>
  <c r="N84" i="15"/>
  <c r="V83" i="15"/>
  <c r="U83" i="15"/>
  <c r="T83" i="15"/>
  <c r="S83" i="15"/>
  <c r="R83" i="15"/>
  <c r="Q83" i="15"/>
  <c r="P83" i="15"/>
  <c r="O83" i="15"/>
  <c r="N83" i="15"/>
  <c r="V82" i="15"/>
  <c r="U82" i="15"/>
  <c r="T82" i="15"/>
  <c r="S82" i="15"/>
  <c r="R82" i="15"/>
  <c r="Q82" i="15"/>
  <c r="P82" i="15"/>
  <c r="O82" i="15"/>
  <c r="N82" i="15"/>
  <c r="V81" i="15"/>
  <c r="U81" i="15"/>
  <c r="T81" i="15"/>
  <c r="S81" i="15"/>
  <c r="R81" i="15"/>
  <c r="Q81" i="15"/>
  <c r="P81" i="15"/>
  <c r="O81" i="15"/>
  <c r="N81" i="15"/>
  <c r="W81" i="15" s="1"/>
  <c r="V80" i="15"/>
  <c r="U80" i="15"/>
  <c r="T80" i="15"/>
  <c r="S80" i="15"/>
  <c r="R80" i="15"/>
  <c r="Q80" i="15"/>
  <c r="P80" i="15"/>
  <c r="O80" i="15"/>
  <c r="N80" i="15"/>
  <c r="V79" i="15"/>
  <c r="U79" i="15"/>
  <c r="T79" i="15"/>
  <c r="S79" i="15"/>
  <c r="R79" i="15"/>
  <c r="Q79" i="15"/>
  <c r="P79" i="15"/>
  <c r="O79" i="15"/>
  <c r="N79" i="15"/>
  <c r="V78" i="15"/>
  <c r="U78" i="15"/>
  <c r="T78" i="15"/>
  <c r="S78" i="15"/>
  <c r="R78" i="15"/>
  <c r="Q78" i="15"/>
  <c r="P78" i="15"/>
  <c r="O78" i="15"/>
  <c r="N78" i="15"/>
  <c r="V77" i="15"/>
  <c r="U77" i="15"/>
  <c r="T77" i="15"/>
  <c r="S77" i="15"/>
  <c r="R77" i="15"/>
  <c r="Q77" i="15"/>
  <c r="P77" i="15"/>
  <c r="O77" i="15"/>
  <c r="N77" i="15"/>
  <c r="V76" i="15"/>
  <c r="U76" i="15"/>
  <c r="T76" i="15"/>
  <c r="S76" i="15"/>
  <c r="R76" i="15"/>
  <c r="Q76" i="15"/>
  <c r="P76" i="15"/>
  <c r="O76" i="15"/>
  <c r="N76" i="15"/>
  <c r="V75" i="15"/>
  <c r="U75" i="15"/>
  <c r="T75" i="15"/>
  <c r="S75" i="15"/>
  <c r="R75" i="15"/>
  <c r="Q75" i="15"/>
  <c r="P75" i="15"/>
  <c r="O75" i="15"/>
  <c r="N75" i="15"/>
  <c r="V74" i="15"/>
  <c r="U74" i="15"/>
  <c r="T74" i="15"/>
  <c r="S74" i="15"/>
  <c r="R74" i="15"/>
  <c r="Q74" i="15"/>
  <c r="P74" i="15"/>
  <c r="O74" i="15"/>
  <c r="N74" i="15"/>
  <c r="V73" i="15"/>
  <c r="U73" i="15"/>
  <c r="T73" i="15"/>
  <c r="S73" i="15"/>
  <c r="R73" i="15"/>
  <c r="Q73" i="15"/>
  <c r="P73" i="15"/>
  <c r="O73" i="15"/>
  <c r="N73" i="15"/>
  <c r="V72" i="15"/>
  <c r="U72" i="15"/>
  <c r="T72" i="15"/>
  <c r="S72" i="15"/>
  <c r="R72" i="15"/>
  <c r="Q72" i="15"/>
  <c r="P72" i="15"/>
  <c r="O72" i="15"/>
  <c r="N72" i="15"/>
  <c r="V71" i="15"/>
  <c r="U71" i="15"/>
  <c r="T71" i="15"/>
  <c r="S71" i="15"/>
  <c r="R71" i="15"/>
  <c r="Q71" i="15"/>
  <c r="P71" i="15"/>
  <c r="O71" i="15"/>
  <c r="N71" i="15"/>
  <c r="W71" i="15" s="1"/>
  <c r="V70" i="15"/>
  <c r="U70" i="15"/>
  <c r="T70" i="15"/>
  <c r="S70" i="15"/>
  <c r="R70" i="15"/>
  <c r="Q70" i="15"/>
  <c r="P70" i="15"/>
  <c r="O70" i="15"/>
  <c r="N70" i="15"/>
  <c r="V69" i="15"/>
  <c r="U69" i="15"/>
  <c r="T69" i="15"/>
  <c r="S69" i="15"/>
  <c r="R69" i="15"/>
  <c r="Q69" i="15"/>
  <c r="P69" i="15"/>
  <c r="O69" i="15"/>
  <c r="N69" i="15"/>
  <c r="W69" i="15" s="1"/>
  <c r="V68" i="15"/>
  <c r="U68" i="15"/>
  <c r="T68" i="15"/>
  <c r="S68" i="15"/>
  <c r="R68" i="15"/>
  <c r="Q68" i="15"/>
  <c r="P68" i="15"/>
  <c r="O68" i="15"/>
  <c r="N68" i="15"/>
  <c r="W68" i="15" s="1"/>
  <c r="V67" i="15"/>
  <c r="U67" i="15"/>
  <c r="T67" i="15"/>
  <c r="S67" i="15"/>
  <c r="R67" i="15"/>
  <c r="Q67" i="15"/>
  <c r="P67" i="15"/>
  <c r="O67" i="15"/>
  <c r="N67" i="15"/>
  <c r="V66" i="15"/>
  <c r="U66" i="15"/>
  <c r="T66" i="15"/>
  <c r="S66" i="15"/>
  <c r="R66" i="15"/>
  <c r="Q66" i="15"/>
  <c r="P66" i="15"/>
  <c r="O66" i="15"/>
  <c r="N66" i="15"/>
  <c r="V65" i="15"/>
  <c r="U65" i="15"/>
  <c r="T65" i="15"/>
  <c r="S65" i="15"/>
  <c r="R65" i="15"/>
  <c r="Q65" i="15"/>
  <c r="P65" i="15"/>
  <c r="O65" i="15"/>
  <c r="W65" i="15" s="1"/>
  <c r="N65" i="15"/>
  <c r="V64" i="15"/>
  <c r="U64" i="15"/>
  <c r="T64" i="15"/>
  <c r="S64" i="15"/>
  <c r="R64" i="15"/>
  <c r="Q64" i="15"/>
  <c r="P64" i="15"/>
  <c r="O64" i="15"/>
  <c r="N64" i="15"/>
  <c r="V63" i="15"/>
  <c r="U63" i="15"/>
  <c r="T63" i="15"/>
  <c r="S63" i="15"/>
  <c r="R63" i="15"/>
  <c r="Q63" i="15"/>
  <c r="P63" i="15"/>
  <c r="O63" i="15"/>
  <c r="N63" i="15"/>
  <c r="V62" i="15"/>
  <c r="U62" i="15"/>
  <c r="T62" i="15"/>
  <c r="S62" i="15"/>
  <c r="R62" i="15"/>
  <c r="Q62" i="15"/>
  <c r="P62" i="15"/>
  <c r="O62" i="15"/>
  <c r="N62" i="15"/>
  <c r="V61" i="15"/>
  <c r="U61" i="15"/>
  <c r="T61" i="15"/>
  <c r="S61" i="15"/>
  <c r="R61" i="15"/>
  <c r="Q61" i="15"/>
  <c r="P61" i="15"/>
  <c r="O61" i="15"/>
  <c r="N61" i="15"/>
  <c r="V60" i="15"/>
  <c r="U60" i="15"/>
  <c r="T60" i="15"/>
  <c r="S60" i="15"/>
  <c r="R60" i="15"/>
  <c r="Q60" i="15"/>
  <c r="P60" i="15"/>
  <c r="O60" i="15"/>
  <c r="N60" i="15"/>
  <c r="V59" i="15"/>
  <c r="U59" i="15"/>
  <c r="T59" i="15"/>
  <c r="S59" i="15"/>
  <c r="R59" i="15"/>
  <c r="Q59" i="15"/>
  <c r="P59" i="15"/>
  <c r="O59" i="15"/>
  <c r="N59" i="15"/>
  <c r="V58" i="15"/>
  <c r="U58" i="15"/>
  <c r="T58" i="15"/>
  <c r="S58" i="15"/>
  <c r="R58" i="15"/>
  <c r="Q58" i="15"/>
  <c r="P58" i="15"/>
  <c r="O58" i="15"/>
  <c r="N58" i="15"/>
  <c r="V57" i="15"/>
  <c r="U57" i="15"/>
  <c r="T57" i="15"/>
  <c r="S57" i="15"/>
  <c r="R57" i="15"/>
  <c r="Q57" i="15"/>
  <c r="P57" i="15"/>
  <c r="O57" i="15"/>
  <c r="N57" i="15"/>
  <c r="V56" i="15"/>
  <c r="U56" i="15"/>
  <c r="T56" i="15"/>
  <c r="S56" i="15"/>
  <c r="R56" i="15"/>
  <c r="Q56" i="15"/>
  <c r="P56" i="15"/>
  <c r="O56" i="15"/>
  <c r="N56" i="15"/>
  <c r="W56" i="15" s="1"/>
  <c r="V55" i="15"/>
  <c r="U55" i="15"/>
  <c r="T55" i="15"/>
  <c r="S55" i="15"/>
  <c r="R55" i="15"/>
  <c r="Q55" i="15"/>
  <c r="P55" i="15"/>
  <c r="O55" i="15"/>
  <c r="N55" i="15"/>
  <c r="V54" i="15"/>
  <c r="U54" i="15"/>
  <c r="T54" i="15"/>
  <c r="S54" i="15"/>
  <c r="R54" i="15"/>
  <c r="Q54" i="15"/>
  <c r="P54" i="15"/>
  <c r="O54" i="15"/>
  <c r="N54" i="15"/>
  <c r="V53" i="15"/>
  <c r="U53" i="15"/>
  <c r="T53" i="15"/>
  <c r="S53" i="15"/>
  <c r="R53" i="15"/>
  <c r="Q53" i="15"/>
  <c r="P53" i="15"/>
  <c r="O53" i="15"/>
  <c r="N53" i="15"/>
  <c r="V52" i="15"/>
  <c r="U52" i="15"/>
  <c r="T52" i="15"/>
  <c r="S52" i="15"/>
  <c r="R52" i="15"/>
  <c r="Q52" i="15"/>
  <c r="P52" i="15"/>
  <c r="O52" i="15"/>
  <c r="N52" i="15"/>
  <c r="V51" i="15"/>
  <c r="U51" i="15"/>
  <c r="T51" i="15"/>
  <c r="S51" i="15"/>
  <c r="R51" i="15"/>
  <c r="Q51" i="15"/>
  <c r="P51" i="15"/>
  <c r="O51" i="15"/>
  <c r="N51" i="15"/>
  <c r="W51" i="15"/>
  <c r="V50" i="15"/>
  <c r="U50" i="15"/>
  <c r="T50" i="15"/>
  <c r="S50" i="15"/>
  <c r="R50" i="15"/>
  <c r="Q50" i="15"/>
  <c r="P50" i="15"/>
  <c r="O50" i="15"/>
  <c r="N50" i="15"/>
  <c r="V49" i="15"/>
  <c r="U49" i="15"/>
  <c r="T49" i="15"/>
  <c r="S49" i="15"/>
  <c r="R49" i="15"/>
  <c r="Q49" i="15"/>
  <c r="P49" i="15"/>
  <c r="O49" i="15"/>
  <c r="N49" i="15"/>
  <c r="V48" i="15"/>
  <c r="U48" i="15"/>
  <c r="T48" i="15"/>
  <c r="S48" i="15"/>
  <c r="R48" i="15"/>
  <c r="Q48" i="15"/>
  <c r="P48" i="15"/>
  <c r="O48" i="15"/>
  <c r="N48" i="15"/>
  <c r="V47" i="15"/>
  <c r="U47" i="15"/>
  <c r="T47" i="15"/>
  <c r="S47" i="15"/>
  <c r="R47" i="15"/>
  <c r="Q47" i="15"/>
  <c r="P47" i="15"/>
  <c r="O47" i="15"/>
  <c r="N47" i="15"/>
  <c r="V46" i="15"/>
  <c r="U46" i="15"/>
  <c r="T46" i="15"/>
  <c r="S46" i="15"/>
  <c r="R46" i="15"/>
  <c r="Q46" i="15"/>
  <c r="P46" i="15"/>
  <c r="O46" i="15"/>
  <c r="N46" i="15"/>
  <c r="V45" i="15"/>
  <c r="U45" i="15"/>
  <c r="T45" i="15"/>
  <c r="S45" i="15"/>
  <c r="R45" i="15"/>
  <c r="Q45" i="15"/>
  <c r="P45" i="15"/>
  <c r="O45" i="15"/>
  <c r="N45" i="15"/>
  <c r="V44" i="15"/>
  <c r="U44" i="15"/>
  <c r="T44" i="15"/>
  <c r="S44" i="15"/>
  <c r="R44" i="15"/>
  <c r="Q44" i="15"/>
  <c r="P44" i="15"/>
  <c r="O44" i="15"/>
  <c r="N44" i="15"/>
  <c r="V43" i="15"/>
  <c r="U43" i="15"/>
  <c r="T43" i="15"/>
  <c r="S43" i="15"/>
  <c r="R43" i="15"/>
  <c r="Q43" i="15"/>
  <c r="P43" i="15"/>
  <c r="O43" i="15"/>
  <c r="N43" i="15"/>
  <c r="V42" i="15"/>
  <c r="U42" i="15"/>
  <c r="T42" i="15"/>
  <c r="S42" i="15"/>
  <c r="R42" i="15"/>
  <c r="Q42" i="15"/>
  <c r="P42" i="15"/>
  <c r="O42" i="15"/>
  <c r="N42" i="15"/>
  <c r="V41" i="15"/>
  <c r="U41" i="15"/>
  <c r="T41" i="15"/>
  <c r="S41" i="15"/>
  <c r="R41" i="15"/>
  <c r="Q41" i="15"/>
  <c r="P41" i="15"/>
  <c r="O41" i="15"/>
  <c r="N41" i="15"/>
  <c r="V40" i="15"/>
  <c r="U40" i="15"/>
  <c r="T40" i="15"/>
  <c r="S40" i="15"/>
  <c r="R40" i="15"/>
  <c r="Q40" i="15"/>
  <c r="P40" i="15"/>
  <c r="O40" i="15"/>
  <c r="N40" i="15"/>
  <c r="V39" i="15"/>
  <c r="U39" i="15"/>
  <c r="T39" i="15"/>
  <c r="S39" i="15"/>
  <c r="R39" i="15"/>
  <c r="Q39" i="15"/>
  <c r="P39" i="15"/>
  <c r="O39" i="15"/>
  <c r="N39" i="15"/>
  <c r="W39" i="15" s="1"/>
  <c r="V38" i="15"/>
  <c r="U38" i="15"/>
  <c r="T38" i="15"/>
  <c r="S38" i="15"/>
  <c r="R38" i="15"/>
  <c r="Q38" i="15"/>
  <c r="P38" i="15"/>
  <c r="O38" i="15"/>
  <c r="N38" i="15"/>
  <c r="V37" i="15"/>
  <c r="U37" i="15"/>
  <c r="T37" i="15"/>
  <c r="S37" i="15"/>
  <c r="R37" i="15"/>
  <c r="Q37" i="15"/>
  <c r="P37" i="15"/>
  <c r="O37" i="15"/>
  <c r="N37" i="15"/>
  <c r="W37" i="15" s="1"/>
  <c r="V36" i="15"/>
  <c r="U36" i="15"/>
  <c r="T36" i="15"/>
  <c r="S36" i="15"/>
  <c r="R36" i="15"/>
  <c r="Q36" i="15"/>
  <c r="P36" i="15"/>
  <c r="O36" i="15"/>
  <c r="N36" i="15"/>
  <c r="V35" i="15"/>
  <c r="U35" i="15"/>
  <c r="T35" i="15"/>
  <c r="S35" i="15"/>
  <c r="R35" i="15"/>
  <c r="Q35" i="15"/>
  <c r="P35" i="15"/>
  <c r="O35" i="15"/>
  <c r="N35" i="15"/>
  <c r="V34" i="15"/>
  <c r="U34" i="15"/>
  <c r="T34" i="15"/>
  <c r="S34" i="15"/>
  <c r="R34" i="15"/>
  <c r="Q34" i="15"/>
  <c r="P34" i="15"/>
  <c r="O34" i="15"/>
  <c r="N34" i="15"/>
  <c r="W34" i="15" s="1"/>
  <c r="V33" i="15"/>
  <c r="U33" i="15"/>
  <c r="T33" i="15"/>
  <c r="S33" i="15"/>
  <c r="R33" i="15"/>
  <c r="Q33" i="15"/>
  <c r="P33" i="15"/>
  <c r="O33" i="15"/>
  <c r="W33" i="15" s="1"/>
  <c r="N33" i="15"/>
  <c r="V32" i="15"/>
  <c r="U32" i="15"/>
  <c r="T32" i="15"/>
  <c r="S32" i="15"/>
  <c r="R32" i="15"/>
  <c r="Q32" i="15"/>
  <c r="P32" i="15"/>
  <c r="O32" i="15"/>
  <c r="N32" i="15"/>
  <c r="V31" i="15"/>
  <c r="U31" i="15"/>
  <c r="T31" i="15"/>
  <c r="S31" i="15"/>
  <c r="R31" i="15"/>
  <c r="Q31" i="15"/>
  <c r="P31" i="15"/>
  <c r="O31" i="15"/>
  <c r="N31" i="15"/>
  <c r="V30" i="15"/>
  <c r="U30" i="15"/>
  <c r="T30" i="15"/>
  <c r="S30" i="15"/>
  <c r="R30" i="15"/>
  <c r="Q30" i="15"/>
  <c r="P30" i="15"/>
  <c r="O30" i="15"/>
  <c r="N30" i="15"/>
  <c r="V29" i="15"/>
  <c r="U29" i="15"/>
  <c r="T29" i="15"/>
  <c r="S29" i="15"/>
  <c r="R29" i="15"/>
  <c r="Q29" i="15"/>
  <c r="P29" i="15"/>
  <c r="O29" i="15"/>
  <c r="N29" i="15"/>
  <c r="V28" i="15"/>
  <c r="U28" i="15"/>
  <c r="T28" i="15"/>
  <c r="S28" i="15"/>
  <c r="R28" i="15"/>
  <c r="Q28" i="15"/>
  <c r="P28" i="15"/>
  <c r="O28" i="15"/>
  <c r="N28" i="15"/>
  <c r="V27" i="15"/>
  <c r="U27" i="15"/>
  <c r="T27" i="15"/>
  <c r="S27" i="15"/>
  <c r="R27" i="15"/>
  <c r="Q27" i="15"/>
  <c r="P27" i="15"/>
  <c r="O27" i="15"/>
  <c r="N27" i="15"/>
  <c r="V26" i="15"/>
  <c r="U26" i="15"/>
  <c r="T26" i="15"/>
  <c r="S26" i="15"/>
  <c r="R26" i="15"/>
  <c r="Q26" i="15"/>
  <c r="P26" i="15"/>
  <c r="O26" i="15"/>
  <c r="N26" i="15"/>
  <c r="V25" i="15"/>
  <c r="U25" i="15"/>
  <c r="T25" i="15"/>
  <c r="S25" i="15"/>
  <c r="R25" i="15"/>
  <c r="Q25" i="15"/>
  <c r="P25" i="15"/>
  <c r="O25" i="15"/>
  <c r="N25" i="15"/>
  <c r="V24" i="15"/>
  <c r="U24" i="15"/>
  <c r="T24" i="15"/>
  <c r="S24" i="15"/>
  <c r="R24" i="15"/>
  <c r="Q24" i="15"/>
  <c r="P24" i="15"/>
  <c r="O24" i="15"/>
  <c r="N24" i="15"/>
  <c r="W24" i="15" s="1"/>
  <c r="V23" i="15"/>
  <c r="U23" i="15"/>
  <c r="T23" i="15"/>
  <c r="S23" i="15"/>
  <c r="R23" i="15"/>
  <c r="Q23" i="15"/>
  <c r="P23" i="15"/>
  <c r="O23" i="15"/>
  <c r="N23" i="15"/>
  <c r="V22" i="15"/>
  <c r="U22" i="15"/>
  <c r="T22" i="15"/>
  <c r="S22" i="15"/>
  <c r="R22" i="15"/>
  <c r="Q22" i="15"/>
  <c r="P22" i="15"/>
  <c r="O22" i="15"/>
  <c r="N22" i="15"/>
  <c r="V21" i="15"/>
  <c r="U21" i="15"/>
  <c r="T21" i="15"/>
  <c r="S21" i="15"/>
  <c r="R21" i="15"/>
  <c r="Q21" i="15"/>
  <c r="P21" i="15"/>
  <c r="O21" i="15"/>
  <c r="N21" i="15"/>
  <c r="V20" i="15"/>
  <c r="U20" i="15"/>
  <c r="T20" i="15"/>
  <c r="S20" i="15"/>
  <c r="R20" i="15"/>
  <c r="Q20" i="15"/>
  <c r="P20" i="15"/>
  <c r="O20" i="15"/>
  <c r="N20" i="15"/>
  <c r="W20" i="15" s="1"/>
  <c r="V19" i="15"/>
  <c r="U19" i="15"/>
  <c r="T19" i="15"/>
  <c r="S19" i="15"/>
  <c r="R19" i="15"/>
  <c r="Q19" i="15"/>
  <c r="P19" i="15"/>
  <c r="O19" i="15"/>
  <c r="N19" i="15"/>
  <c r="V18" i="15"/>
  <c r="U18" i="15"/>
  <c r="T18" i="15"/>
  <c r="S18" i="15"/>
  <c r="R18" i="15"/>
  <c r="Q18" i="15"/>
  <c r="P18" i="15"/>
  <c r="O18" i="15"/>
  <c r="N18" i="15"/>
  <c r="W18" i="15" s="1"/>
  <c r="V17" i="15"/>
  <c r="U17" i="15"/>
  <c r="T17" i="15"/>
  <c r="S17" i="15"/>
  <c r="R17" i="15"/>
  <c r="Q17" i="15"/>
  <c r="P17" i="15"/>
  <c r="O17" i="15"/>
  <c r="N17" i="15"/>
  <c r="V16" i="15"/>
  <c r="U16" i="15"/>
  <c r="T16" i="15"/>
  <c r="S16" i="15"/>
  <c r="R16" i="15"/>
  <c r="Q16" i="15"/>
  <c r="P16" i="15"/>
  <c r="O16" i="15"/>
  <c r="N16" i="15"/>
  <c r="V15" i="15"/>
  <c r="U15" i="15"/>
  <c r="T15" i="15"/>
  <c r="S15" i="15"/>
  <c r="R15" i="15"/>
  <c r="Q15" i="15"/>
  <c r="P15" i="15"/>
  <c r="O15" i="15"/>
  <c r="N15" i="15"/>
  <c r="V14" i="15"/>
  <c r="U14" i="15"/>
  <c r="T14" i="15"/>
  <c r="S14" i="15"/>
  <c r="R14" i="15"/>
  <c r="Q14" i="15"/>
  <c r="P14" i="15"/>
  <c r="O14" i="15"/>
  <c r="N14" i="15"/>
  <c r="V13" i="15"/>
  <c r="U13" i="15"/>
  <c r="T13" i="15"/>
  <c r="S13" i="15"/>
  <c r="R13" i="15"/>
  <c r="Q13" i="15"/>
  <c r="P13" i="15"/>
  <c r="O13" i="15"/>
  <c r="N13" i="15"/>
  <c r="V12" i="15"/>
  <c r="U12" i="15"/>
  <c r="T12" i="15"/>
  <c r="S12" i="15"/>
  <c r="R12" i="15"/>
  <c r="Q12" i="15"/>
  <c r="P12" i="15"/>
  <c r="O12" i="15"/>
  <c r="N12" i="15"/>
  <c r="W12" i="15" s="1"/>
  <c r="V452" i="14"/>
  <c r="U452" i="14"/>
  <c r="T452" i="14"/>
  <c r="S452" i="14"/>
  <c r="R452" i="14"/>
  <c r="Q452" i="14"/>
  <c r="P452" i="14"/>
  <c r="O452" i="14"/>
  <c r="N452" i="14"/>
  <c r="W452" i="14" s="1"/>
  <c r="V451" i="14"/>
  <c r="U451" i="14"/>
  <c r="T451" i="14"/>
  <c r="S451" i="14"/>
  <c r="R451" i="14"/>
  <c r="Q451" i="14"/>
  <c r="P451" i="14"/>
  <c r="O451" i="14"/>
  <c r="N451" i="14"/>
  <c r="V450" i="14"/>
  <c r="U450" i="14"/>
  <c r="T450" i="14"/>
  <c r="S450" i="14"/>
  <c r="R450" i="14"/>
  <c r="Q450" i="14"/>
  <c r="P450" i="14"/>
  <c r="O450" i="14"/>
  <c r="W450" i="14" s="1"/>
  <c r="N450" i="14"/>
  <c r="V449" i="14"/>
  <c r="U449" i="14"/>
  <c r="T449" i="14"/>
  <c r="S449" i="14"/>
  <c r="R449" i="14"/>
  <c r="Q449" i="14"/>
  <c r="P449" i="14"/>
  <c r="O449" i="14"/>
  <c r="N449" i="14"/>
  <c r="W449" i="14" s="1"/>
  <c r="V448" i="14"/>
  <c r="U448" i="14"/>
  <c r="T448" i="14"/>
  <c r="S448" i="14"/>
  <c r="R448" i="14"/>
  <c r="Q448" i="14"/>
  <c r="P448" i="14"/>
  <c r="O448" i="14"/>
  <c r="N448" i="14"/>
  <c r="V447" i="14"/>
  <c r="U447" i="14"/>
  <c r="T447" i="14"/>
  <c r="S447" i="14"/>
  <c r="R447" i="14"/>
  <c r="Q447" i="14"/>
  <c r="P447" i="14"/>
  <c r="O447" i="14"/>
  <c r="N447" i="14"/>
  <c r="W447" i="14" s="1"/>
  <c r="V446" i="14"/>
  <c r="U446" i="14"/>
  <c r="T446" i="14"/>
  <c r="S446" i="14"/>
  <c r="R446" i="14"/>
  <c r="Q446" i="14"/>
  <c r="P446" i="14"/>
  <c r="O446" i="14"/>
  <c r="N446" i="14"/>
  <c r="V445" i="14"/>
  <c r="U445" i="14"/>
  <c r="T445" i="14"/>
  <c r="S445" i="14"/>
  <c r="R445" i="14"/>
  <c r="Q445" i="14"/>
  <c r="P445" i="14"/>
  <c r="O445" i="14"/>
  <c r="N445" i="14"/>
  <c r="W445" i="14" s="1"/>
  <c r="V444" i="14"/>
  <c r="U444" i="14"/>
  <c r="T444" i="14"/>
  <c r="S444" i="14"/>
  <c r="R444" i="14"/>
  <c r="Q444" i="14"/>
  <c r="P444" i="14"/>
  <c r="O444" i="14"/>
  <c r="N444" i="14"/>
  <c r="V443" i="14"/>
  <c r="U443" i="14"/>
  <c r="T443" i="14"/>
  <c r="S443" i="14"/>
  <c r="R443" i="14"/>
  <c r="Q443" i="14"/>
  <c r="P443" i="14"/>
  <c r="O443" i="14"/>
  <c r="N443" i="14"/>
  <c r="V442" i="14"/>
  <c r="U442" i="14"/>
  <c r="T442" i="14"/>
  <c r="S442" i="14"/>
  <c r="R442" i="14"/>
  <c r="Q442" i="14"/>
  <c r="P442" i="14"/>
  <c r="O442" i="14"/>
  <c r="N442" i="14"/>
  <c r="V441" i="14"/>
  <c r="U441" i="14"/>
  <c r="T441" i="14"/>
  <c r="S441" i="14"/>
  <c r="R441" i="14"/>
  <c r="Q441" i="14"/>
  <c r="P441" i="14"/>
  <c r="O441" i="14"/>
  <c r="N441" i="14"/>
  <c r="V440" i="14"/>
  <c r="U440" i="14"/>
  <c r="T440" i="14"/>
  <c r="S440" i="14"/>
  <c r="R440" i="14"/>
  <c r="Q440" i="14"/>
  <c r="P440" i="14"/>
  <c r="O440" i="14"/>
  <c r="N440" i="14"/>
  <c r="V439" i="14"/>
  <c r="U439" i="14"/>
  <c r="T439" i="14"/>
  <c r="S439" i="14"/>
  <c r="R439" i="14"/>
  <c r="Q439" i="14"/>
  <c r="P439" i="14"/>
  <c r="O439" i="14"/>
  <c r="N439" i="14"/>
  <c r="W439" i="14" s="1"/>
  <c r="V438" i="14"/>
  <c r="U438" i="14"/>
  <c r="T438" i="14"/>
  <c r="S438" i="14"/>
  <c r="R438" i="14"/>
  <c r="Q438" i="14"/>
  <c r="P438" i="14"/>
  <c r="O438" i="14"/>
  <c r="N438" i="14"/>
  <c r="V437" i="14"/>
  <c r="U437" i="14"/>
  <c r="T437" i="14"/>
  <c r="S437" i="14"/>
  <c r="R437" i="14"/>
  <c r="Q437" i="14"/>
  <c r="P437" i="14"/>
  <c r="O437" i="14"/>
  <c r="N437" i="14"/>
  <c r="W437" i="14" s="1"/>
  <c r="V436" i="14"/>
  <c r="U436" i="14"/>
  <c r="T436" i="14"/>
  <c r="S436" i="14"/>
  <c r="R436" i="14"/>
  <c r="Q436" i="14"/>
  <c r="P436" i="14"/>
  <c r="O436" i="14"/>
  <c r="N436" i="14"/>
  <c r="V435" i="14"/>
  <c r="U435" i="14"/>
  <c r="T435" i="14"/>
  <c r="S435" i="14"/>
  <c r="R435" i="14"/>
  <c r="Q435" i="14"/>
  <c r="W435" i="14" s="1"/>
  <c r="P435" i="14"/>
  <c r="O435" i="14"/>
  <c r="N435" i="14"/>
  <c r="V434" i="14"/>
  <c r="U434" i="14"/>
  <c r="T434" i="14"/>
  <c r="S434" i="14"/>
  <c r="R434" i="14"/>
  <c r="Q434" i="14"/>
  <c r="P434" i="14"/>
  <c r="O434" i="14"/>
  <c r="N434" i="14"/>
  <c r="V433" i="14"/>
  <c r="U433" i="14"/>
  <c r="T433" i="14"/>
  <c r="S433" i="14"/>
  <c r="R433" i="14"/>
  <c r="Q433" i="14"/>
  <c r="P433" i="14"/>
  <c r="O433" i="14"/>
  <c r="W433" i="14"/>
  <c r="N433" i="14"/>
  <c r="V432" i="14"/>
  <c r="U432" i="14"/>
  <c r="T432" i="14"/>
  <c r="S432" i="14"/>
  <c r="R432" i="14"/>
  <c r="Q432" i="14"/>
  <c r="P432" i="14"/>
  <c r="O432" i="14"/>
  <c r="N432" i="14"/>
  <c r="V431" i="14"/>
  <c r="U431" i="14"/>
  <c r="T431" i="14"/>
  <c r="S431" i="14"/>
  <c r="R431" i="14"/>
  <c r="Q431" i="14"/>
  <c r="P431" i="14"/>
  <c r="O431" i="14"/>
  <c r="N431" i="14"/>
  <c r="V430" i="14"/>
  <c r="U430" i="14"/>
  <c r="T430" i="14"/>
  <c r="S430" i="14"/>
  <c r="R430" i="14"/>
  <c r="Q430" i="14"/>
  <c r="P430" i="14"/>
  <c r="O430" i="14"/>
  <c r="N430" i="14"/>
  <c r="V429" i="14"/>
  <c r="U429" i="14"/>
  <c r="T429" i="14"/>
  <c r="S429" i="14"/>
  <c r="R429" i="14"/>
  <c r="Q429" i="14"/>
  <c r="P429" i="14"/>
  <c r="O429" i="14"/>
  <c r="N429" i="14"/>
  <c r="W429" i="14" s="1"/>
  <c r="V428" i="14"/>
  <c r="U428" i="14"/>
  <c r="T428" i="14"/>
  <c r="S428" i="14"/>
  <c r="R428" i="14"/>
  <c r="Q428" i="14"/>
  <c r="P428" i="14"/>
  <c r="O428" i="14"/>
  <c r="N428" i="14"/>
  <c r="V427" i="14"/>
  <c r="U427" i="14"/>
  <c r="T427" i="14"/>
  <c r="S427" i="14"/>
  <c r="R427" i="14"/>
  <c r="Q427" i="14"/>
  <c r="P427" i="14"/>
  <c r="O427" i="14"/>
  <c r="N427" i="14"/>
  <c r="V426" i="14"/>
  <c r="U426" i="14"/>
  <c r="T426" i="14"/>
  <c r="S426" i="14"/>
  <c r="R426" i="14"/>
  <c r="Q426" i="14"/>
  <c r="P426" i="14"/>
  <c r="O426" i="14"/>
  <c r="W426" i="14" s="1"/>
  <c r="N426" i="14"/>
  <c r="V425" i="14"/>
  <c r="U425" i="14"/>
  <c r="T425" i="14"/>
  <c r="S425" i="14"/>
  <c r="R425" i="14"/>
  <c r="Q425" i="14"/>
  <c r="P425" i="14"/>
  <c r="O425" i="14"/>
  <c r="W425" i="14"/>
  <c r="N425" i="14"/>
  <c r="V424" i="14"/>
  <c r="U424" i="14"/>
  <c r="T424" i="14"/>
  <c r="S424" i="14"/>
  <c r="R424" i="14"/>
  <c r="Q424" i="14"/>
  <c r="P424" i="14"/>
  <c r="O424" i="14"/>
  <c r="N424" i="14"/>
  <c r="V423" i="14"/>
  <c r="U423" i="14"/>
  <c r="T423" i="14"/>
  <c r="S423" i="14"/>
  <c r="R423" i="14"/>
  <c r="Q423" i="14"/>
  <c r="P423" i="14"/>
  <c r="O423" i="14"/>
  <c r="N423" i="14"/>
  <c r="V422" i="14"/>
  <c r="U422" i="14"/>
  <c r="T422" i="14"/>
  <c r="S422" i="14"/>
  <c r="R422" i="14"/>
  <c r="Q422" i="14"/>
  <c r="P422" i="14"/>
  <c r="O422" i="14"/>
  <c r="N422" i="14"/>
  <c r="V421" i="14"/>
  <c r="U421" i="14"/>
  <c r="T421" i="14"/>
  <c r="S421" i="14"/>
  <c r="R421" i="14"/>
  <c r="Q421" i="14"/>
  <c r="P421" i="14"/>
  <c r="O421" i="14"/>
  <c r="N421" i="14"/>
  <c r="V420" i="14"/>
  <c r="U420" i="14"/>
  <c r="T420" i="14"/>
  <c r="S420" i="14"/>
  <c r="R420" i="14"/>
  <c r="Q420" i="14"/>
  <c r="P420" i="14"/>
  <c r="O420" i="14"/>
  <c r="N420" i="14"/>
  <c r="V419" i="14"/>
  <c r="U419" i="14"/>
  <c r="T419" i="14"/>
  <c r="S419" i="14"/>
  <c r="R419" i="14"/>
  <c r="Q419" i="14"/>
  <c r="W419" i="14" s="1"/>
  <c r="P419" i="14"/>
  <c r="O419" i="14"/>
  <c r="N419" i="14"/>
  <c r="V418" i="14"/>
  <c r="U418" i="14"/>
  <c r="T418" i="14"/>
  <c r="S418" i="14"/>
  <c r="R418" i="14"/>
  <c r="Q418" i="14"/>
  <c r="P418" i="14"/>
  <c r="O418" i="14"/>
  <c r="N418" i="14"/>
  <c r="V417" i="14"/>
  <c r="U417" i="14"/>
  <c r="T417" i="14"/>
  <c r="S417" i="14"/>
  <c r="R417" i="14"/>
  <c r="Q417" i="14"/>
  <c r="P417" i="14"/>
  <c r="O417" i="14"/>
  <c r="N417" i="14"/>
  <c r="W417" i="14" s="1"/>
  <c r="V416" i="14"/>
  <c r="U416" i="14"/>
  <c r="T416" i="14"/>
  <c r="S416" i="14"/>
  <c r="R416" i="14"/>
  <c r="Q416" i="14"/>
  <c r="P416" i="14"/>
  <c r="O416" i="14"/>
  <c r="N416" i="14"/>
  <c r="W416" i="14" s="1"/>
  <c r="V415" i="14"/>
  <c r="U415" i="14"/>
  <c r="T415" i="14"/>
  <c r="S415" i="14"/>
  <c r="R415" i="14"/>
  <c r="Q415" i="14"/>
  <c r="P415" i="14"/>
  <c r="O415" i="14"/>
  <c r="N415" i="14"/>
  <c r="V414" i="14"/>
  <c r="U414" i="14"/>
  <c r="T414" i="14"/>
  <c r="S414" i="14"/>
  <c r="R414" i="14"/>
  <c r="Q414" i="14"/>
  <c r="P414" i="14"/>
  <c r="O414" i="14"/>
  <c r="N414" i="14"/>
  <c r="V413" i="14"/>
  <c r="U413" i="14"/>
  <c r="T413" i="14"/>
  <c r="S413" i="14"/>
  <c r="R413" i="14"/>
  <c r="Q413" i="14"/>
  <c r="P413" i="14"/>
  <c r="O413" i="14"/>
  <c r="N413" i="14"/>
  <c r="V412" i="14"/>
  <c r="U412" i="14"/>
  <c r="T412" i="14"/>
  <c r="S412" i="14"/>
  <c r="R412" i="14"/>
  <c r="Q412" i="14"/>
  <c r="P412" i="14"/>
  <c r="O412" i="14"/>
  <c r="N412" i="14"/>
  <c r="V411" i="14"/>
  <c r="U411" i="14"/>
  <c r="T411" i="14"/>
  <c r="S411" i="14"/>
  <c r="R411" i="14"/>
  <c r="Q411" i="14"/>
  <c r="W411" i="14" s="1"/>
  <c r="P411" i="14"/>
  <c r="O411" i="14"/>
  <c r="N411" i="14"/>
  <c r="V410" i="14"/>
  <c r="U410" i="14"/>
  <c r="T410" i="14"/>
  <c r="S410" i="14"/>
  <c r="R410" i="14"/>
  <c r="Q410" i="14"/>
  <c r="P410" i="14"/>
  <c r="O410" i="14"/>
  <c r="W410" i="14" s="1"/>
  <c r="N410" i="14"/>
  <c r="V409" i="14"/>
  <c r="U409" i="14"/>
  <c r="T409" i="14"/>
  <c r="S409" i="14"/>
  <c r="R409" i="14"/>
  <c r="Q409" i="14"/>
  <c r="P409" i="14"/>
  <c r="O409" i="14"/>
  <c r="W409" i="14"/>
  <c r="N409" i="14"/>
  <c r="V408" i="14"/>
  <c r="U408" i="14"/>
  <c r="T408" i="14"/>
  <c r="S408" i="14"/>
  <c r="R408" i="14"/>
  <c r="Q408" i="14"/>
  <c r="P408" i="14"/>
  <c r="O408" i="14"/>
  <c r="N408" i="14"/>
  <c r="W408" i="14" s="1"/>
  <c r="V407" i="14"/>
  <c r="U407" i="14"/>
  <c r="T407" i="14"/>
  <c r="S407" i="14"/>
  <c r="R407" i="14"/>
  <c r="Q407" i="14"/>
  <c r="P407" i="14"/>
  <c r="O407" i="14"/>
  <c r="N407" i="14"/>
  <c r="V406" i="14"/>
  <c r="U406" i="14"/>
  <c r="T406" i="14"/>
  <c r="S406" i="14"/>
  <c r="R406" i="14"/>
  <c r="Q406" i="14"/>
  <c r="P406" i="14"/>
  <c r="O406" i="14"/>
  <c r="N406" i="14"/>
  <c r="V405" i="14"/>
  <c r="U405" i="14"/>
  <c r="T405" i="14"/>
  <c r="S405" i="14"/>
  <c r="R405" i="14"/>
  <c r="Q405" i="14"/>
  <c r="P405" i="14"/>
  <c r="O405" i="14"/>
  <c r="N405" i="14"/>
  <c r="V404" i="14"/>
  <c r="U404" i="14"/>
  <c r="T404" i="14"/>
  <c r="S404" i="14"/>
  <c r="R404" i="14"/>
  <c r="Q404" i="14"/>
  <c r="P404" i="14"/>
  <c r="O404" i="14"/>
  <c r="N404" i="14"/>
  <c r="V403" i="14"/>
  <c r="U403" i="14"/>
  <c r="T403" i="14"/>
  <c r="S403" i="14"/>
  <c r="R403" i="14"/>
  <c r="Q403" i="14"/>
  <c r="P403" i="14"/>
  <c r="O403" i="14"/>
  <c r="N403" i="14"/>
  <c r="V402" i="14"/>
  <c r="U402" i="14"/>
  <c r="T402" i="14"/>
  <c r="S402" i="14"/>
  <c r="R402" i="14"/>
  <c r="Q402" i="14"/>
  <c r="P402" i="14"/>
  <c r="O402" i="14"/>
  <c r="W402" i="14" s="1"/>
  <c r="N402" i="14"/>
  <c r="V401" i="14"/>
  <c r="U401" i="14"/>
  <c r="T401" i="14"/>
  <c r="S401" i="14"/>
  <c r="R401" i="14"/>
  <c r="Q401" i="14"/>
  <c r="P401" i="14"/>
  <c r="O401" i="14"/>
  <c r="N401" i="14"/>
  <c r="W401" i="14" s="1"/>
  <c r="V400" i="14"/>
  <c r="U400" i="14"/>
  <c r="T400" i="14"/>
  <c r="S400" i="14"/>
  <c r="R400" i="14"/>
  <c r="Q400" i="14"/>
  <c r="P400" i="14"/>
  <c r="O400" i="14"/>
  <c r="N400" i="14"/>
  <c r="V399" i="14"/>
  <c r="U399" i="14"/>
  <c r="T399" i="14"/>
  <c r="S399" i="14"/>
  <c r="R399" i="14"/>
  <c r="Q399" i="14"/>
  <c r="P399" i="14"/>
  <c r="O399" i="14"/>
  <c r="N399" i="14"/>
  <c r="W399" i="14" s="1"/>
  <c r="V398" i="14"/>
  <c r="U398" i="14"/>
  <c r="T398" i="14"/>
  <c r="S398" i="14"/>
  <c r="R398" i="14"/>
  <c r="Q398" i="14"/>
  <c r="P398" i="14"/>
  <c r="O398" i="14"/>
  <c r="N398" i="14"/>
  <c r="V397" i="14"/>
  <c r="U397" i="14"/>
  <c r="T397" i="14"/>
  <c r="S397" i="14"/>
  <c r="R397" i="14"/>
  <c r="Q397" i="14"/>
  <c r="P397" i="14"/>
  <c r="O397" i="14"/>
  <c r="N397" i="14"/>
  <c r="W397" i="14" s="1"/>
  <c r="V396" i="14"/>
  <c r="U396" i="14"/>
  <c r="T396" i="14"/>
  <c r="S396" i="14"/>
  <c r="R396" i="14"/>
  <c r="Q396" i="14"/>
  <c r="P396" i="14"/>
  <c r="O396" i="14"/>
  <c r="N396" i="14"/>
  <c r="V395" i="14"/>
  <c r="U395" i="14"/>
  <c r="T395" i="14"/>
  <c r="S395" i="14"/>
  <c r="R395" i="14"/>
  <c r="Q395" i="14"/>
  <c r="P395" i="14"/>
  <c r="O395" i="14"/>
  <c r="N395" i="14"/>
  <c r="V394" i="14"/>
  <c r="U394" i="14"/>
  <c r="T394" i="14"/>
  <c r="S394" i="14"/>
  <c r="R394" i="14"/>
  <c r="Q394" i="14"/>
  <c r="P394" i="14"/>
  <c r="O394" i="14"/>
  <c r="N394" i="14"/>
  <c r="V393" i="14"/>
  <c r="U393" i="14"/>
  <c r="T393" i="14"/>
  <c r="S393" i="14"/>
  <c r="R393" i="14"/>
  <c r="Q393" i="14"/>
  <c r="P393" i="14"/>
  <c r="O393" i="14"/>
  <c r="N393" i="14"/>
  <c r="V392" i="14"/>
  <c r="U392" i="14"/>
  <c r="T392" i="14"/>
  <c r="S392" i="14"/>
  <c r="R392" i="14"/>
  <c r="Q392" i="14"/>
  <c r="P392" i="14"/>
  <c r="O392" i="14"/>
  <c r="N392" i="14"/>
  <c r="V391" i="14"/>
  <c r="U391" i="14"/>
  <c r="T391" i="14"/>
  <c r="S391" i="14"/>
  <c r="R391" i="14"/>
  <c r="Q391" i="14"/>
  <c r="P391" i="14"/>
  <c r="O391" i="14"/>
  <c r="N391" i="14"/>
  <c r="W391" i="14" s="1"/>
  <c r="V390" i="14"/>
  <c r="U390" i="14"/>
  <c r="T390" i="14"/>
  <c r="S390" i="14"/>
  <c r="R390" i="14"/>
  <c r="Q390" i="14"/>
  <c r="P390" i="14"/>
  <c r="O390" i="14"/>
  <c r="N390" i="14"/>
  <c r="V389" i="14"/>
  <c r="U389" i="14"/>
  <c r="T389" i="14"/>
  <c r="S389" i="14"/>
  <c r="R389" i="14"/>
  <c r="Q389" i="14"/>
  <c r="P389" i="14"/>
  <c r="O389" i="14"/>
  <c r="N389" i="14"/>
  <c r="W389" i="14" s="1"/>
  <c r="V388" i="14"/>
  <c r="U388" i="14"/>
  <c r="T388" i="14"/>
  <c r="S388" i="14"/>
  <c r="R388" i="14"/>
  <c r="Q388" i="14"/>
  <c r="P388" i="14"/>
  <c r="O388" i="14"/>
  <c r="N388" i="14"/>
  <c r="V387" i="14"/>
  <c r="U387" i="14"/>
  <c r="T387" i="14"/>
  <c r="S387" i="14"/>
  <c r="R387" i="14"/>
  <c r="Q387" i="14"/>
  <c r="W387" i="14" s="1"/>
  <c r="P387" i="14"/>
  <c r="O387" i="14"/>
  <c r="N387" i="14"/>
  <c r="V386" i="14"/>
  <c r="U386" i="14"/>
  <c r="T386" i="14"/>
  <c r="S386" i="14"/>
  <c r="R386" i="14"/>
  <c r="Q386" i="14"/>
  <c r="P386" i="14"/>
  <c r="O386" i="14"/>
  <c r="N386" i="14"/>
  <c r="V385" i="14"/>
  <c r="U385" i="14"/>
  <c r="T385" i="14"/>
  <c r="S385" i="14"/>
  <c r="R385" i="14"/>
  <c r="Q385" i="14"/>
  <c r="P385" i="14"/>
  <c r="O385" i="14"/>
  <c r="W385" i="14"/>
  <c r="N385" i="14"/>
  <c r="V384" i="14"/>
  <c r="U384" i="14"/>
  <c r="T384" i="14"/>
  <c r="S384" i="14"/>
  <c r="R384" i="14"/>
  <c r="Q384" i="14"/>
  <c r="P384" i="14"/>
  <c r="O384" i="14"/>
  <c r="N384" i="14"/>
  <c r="V383" i="14"/>
  <c r="U383" i="14"/>
  <c r="T383" i="14"/>
  <c r="S383" i="14"/>
  <c r="R383" i="14"/>
  <c r="Q383" i="14"/>
  <c r="P383" i="14"/>
  <c r="O383" i="14"/>
  <c r="N383" i="14"/>
  <c r="V382" i="14"/>
  <c r="U382" i="14"/>
  <c r="T382" i="14"/>
  <c r="S382" i="14"/>
  <c r="R382" i="14"/>
  <c r="Q382" i="14"/>
  <c r="P382" i="14"/>
  <c r="O382" i="14"/>
  <c r="N382" i="14"/>
  <c r="V381" i="14"/>
  <c r="U381" i="14"/>
  <c r="T381" i="14"/>
  <c r="S381" i="14"/>
  <c r="R381" i="14"/>
  <c r="Q381" i="14"/>
  <c r="P381" i="14"/>
  <c r="O381" i="14"/>
  <c r="N381" i="14"/>
  <c r="W381" i="14" s="1"/>
  <c r="V380" i="14"/>
  <c r="U380" i="14"/>
  <c r="T380" i="14"/>
  <c r="S380" i="14"/>
  <c r="R380" i="14"/>
  <c r="Q380" i="14"/>
  <c r="P380" i="14"/>
  <c r="O380" i="14"/>
  <c r="N380" i="14"/>
  <c r="V379" i="14"/>
  <c r="U379" i="14"/>
  <c r="T379" i="14"/>
  <c r="S379" i="14"/>
  <c r="R379" i="14"/>
  <c r="Q379" i="14"/>
  <c r="P379" i="14"/>
  <c r="O379" i="14"/>
  <c r="N379" i="14"/>
  <c r="V378" i="14"/>
  <c r="U378" i="14"/>
  <c r="T378" i="14"/>
  <c r="S378" i="14"/>
  <c r="R378" i="14"/>
  <c r="Q378" i="14"/>
  <c r="P378" i="14"/>
  <c r="O378" i="14"/>
  <c r="W378" i="14" s="1"/>
  <c r="N378" i="14"/>
  <c r="V377" i="14"/>
  <c r="U377" i="14"/>
  <c r="T377" i="14"/>
  <c r="S377" i="14"/>
  <c r="R377" i="14"/>
  <c r="Q377" i="14"/>
  <c r="P377" i="14"/>
  <c r="O377" i="14"/>
  <c r="W377" i="14"/>
  <c r="N377" i="14"/>
  <c r="V376" i="14"/>
  <c r="U376" i="14"/>
  <c r="T376" i="14"/>
  <c r="S376" i="14"/>
  <c r="R376" i="14"/>
  <c r="Q376" i="14"/>
  <c r="P376" i="14"/>
  <c r="O376" i="14"/>
  <c r="N376" i="14"/>
  <c r="V375" i="14"/>
  <c r="U375" i="14"/>
  <c r="T375" i="14"/>
  <c r="S375" i="14"/>
  <c r="R375" i="14"/>
  <c r="Q375" i="14"/>
  <c r="P375" i="14"/>
  <c r="O375" i="14"/>
  <c r="N375" i="14"/>
  <c r="V374" i="14"/>
  <c r="U374" i="14"/>
  <c r="T374" i="14"/>
  <c r="S374" i="14"/>
  <c r="R374" i="14"/>
  <c r="Q374" i="14"/>
  <c r="P374" i="14"/>
  <c r="O374" i="14"/>
  <c r="N374" i="14"/>
  <c r="V373" i="14"/>
  <c r="U373" i="14"/>
  <c r="T373" i="14"/>
  <c r="S373" i="14"/>
  <c r="R373" i="14"/>
  <c r="Q373" i="14"/>
  <c r="P373" i="14"/>
  <c r="O373" i="14"/>
  <c r="N373" i="14"/>
  <c r="V372" i="14"/>
  <c r="U372" i="14"/>
  <c r="T372" i="14"/>
  <c r="S372" i="14"/>
  <c r="R372" i="14"/>
  <c r="Q372" i="14"/>
  <c r="P372" i="14"/>
  <c r="O372" i="14"/>
  <c r="N372" i="14"/>
  <c r="V371" i="14"/>
  <c r="U371" i="14"/>
  <c r="T371" i="14"/>
  <c r="S371" i="14"/>
  <c r="R371" i="14"/>
  <c r="Q371" i="14"/>
  <c r="W371" i="14" s="1"/>
  <c r="P371" i="14"/>
  <c r="O371" i="14"/>
  <c r="N371" i="14"/>
  <c r="V370" i="14"/>
  <c r="U370" i="14"/>
  <c r="T370" i="14"/>
  <c r="S370" i="14"/>
  <c r="R370" i="14"/>
  <c r="Q370" i="14"/>
  <c r="P370" i="14"/>
  <c r="O370" i="14"/>
  <c r="N370" i="14"/>
  <c r="V369" i="14"/>
  <c r="U369" i="14"/>
  <c r="T369" i="14"/>
  <c r="S369" i="14"/>
  <c r="R369" i="14"/>
  <c r="Q369" i="14"/>
  <c r="P369" i="14"/>
  <c r="O369" i="14"/>
  <c r="N369" i="14"/>
  <c r="W369" i="14" s="1"/>
  <c r="V368" i="14"/>
  <c r="U368" i="14"/>
  <c r="T368" i="14"/>
  <c r="S368" i="14"/>
  <c r="R368" i="14"/>
  <c r="Q368" i="14"/>
  <c r="P368" i="14"/>
  <c r="O368" i="14"/>
  <c r="N368" i="14"/>
  <c r="W368" i="14" s="1"/>
  <c r="V367" i="14"/>
  <c r="U367" i="14"/>
  <c r="T367" i="14"/>
  <c r="S367" i="14"/>
  <c r="R367" i="14"/>
  <c r="Q367" i="14"/>
  <c r="P367" i="14"/>
  <c r="O367" i="14"/>
  <c r="N367" i="14"/>
  <c r="V366" i="14"/>
  <c r="U366" i="14"/>
  <c r="T366" i="14"/>
  <c r="S366" i="14"/>
  <c r="R366" i="14"/>
  <c r="Q366" i="14"/>
  <c r="P366" i="14"/>
  <c r="O366" i="14"/>
  <c r="N366" i="14"/>
  <c r="V365" i="14"/>
  <c r="U365" i="14"/>
  <c r="T365" i="14"/>
  <c r="S365" i="14"/>
  <c r="R365" i="14"/>
  <c r="Q365" i="14"/>
  <c r="P365" i="14"/>
  <c r="O365" i="14"/>
  <c r="N365" i="14"/>
  <c r="V364" i="14"/>
  <c r="U364" i="14"/>
  <c r="T364" i="14"/>
  <c r="S364" i="14"/>
  <c r="R364" i="14"/>
  <c r="Q364" i="14"/>
  <c r="P364" i="14"/>
  <c r="O364" i="14"/>
  <c r="N364" i="14"/>
  <c r="W364" i="14" s="1"/>
  <c r="V363" i="14"/>
  <c r="U363" i="14"/>
  <c r="T363" i="14"/>
  <c r="S363" i="14"/>
  <c r="R363" i="14"/>
  <c r="Q363" i="14"/>
  <c r="W363" i="14" s="1"/>
  <c r="P363" i="14"/>
  <c r="O363" i="14"/>
  <c r="N363" i="14"/>
  <c r="V362" i="14"/>
  <c r="U362" i="14"/>
  <c r="T362" i="14"/>
  <c r="S362" i="14"/>
  <c r="R362" i="14"/>
  <c r="Q362" i="14"/>
  <c r="P362" i="14"/>
  <c r="O362" i="14"/>
  <c r="W362" i="14" s="1"/>
  <c r="N362" i="14"/>
  <c r="V361" i="14"/>
  <c r="U361" i="14"/>
  <c r="T361" i="14"/>
  <c r="S361" i="14"/>
  <c r="R361" i="14"/>
  <c r="Q361" i="14"/>
  <c r="P361" i="14"/>
  <c r="O361" i="14"/>
  <c r="W361" i="14"/>
  <c r="N361" i="14"/>
  <c r="V360" i="14"/>
  <c r="U360" i="14"/>
  <c r="T360" i="14"/>
  <c r="S360" i="14"/>
  <c r="R360" i="14"/>
  <c r="Q360" i="14"/>
  <c r="P360" i="14"/>
  <c r="O360" i="14"/>
  <c r="N360" i="14"/>
  <c r="W360" i="14" s="1"/>
  <c r="V359" i="14"/>
  <c r="U359" i="14"/>
  <c r="T359" i="14"/>
  <c r="S359" i="14"/>
  <c r="R359" i="14"/>
  <c r="Q359" i="14"/>
  <c r="P359" i="14"/>
  <c r="O359" i="14"/>
  <c r="N359" i="14"/>
  <c r="V358" i="14"/>
  <c r="U358" i="14"/>
  <c r="T358" i="14"/>
  <c r="S358" i="14"/>
  <c r="R358" i="14"/>
  <c r="Q358" i="14"/>
  <c r="P358" i="14"/>
  <c r="O358" i="14"/>
  <c r="N358" i="14"/>
  <c r="V357" i="14"/>
  <c r="U357" i="14"/>
  <c r="T357" i="14"/>
  <c r="S357" i="14"/>
  <c r="R357" i="14"/>
  <c r="Q357" i="14"/>
  <c r="P357" i="14"/>
  <c r="O357" i="14"/>
  <c r="N357" i="14"/>
  <c r="V356" i="14"/>
  <c r="U356" i="14"/>
  <c r="T356" i="14"/>
  <c r="S356" i="14"/>
  <c r="R356" i="14"/>
  <c r="Q356" i="14"/>
  <c r="P356" i="14"/>
  <c r="O356" i="14"/>
  <c r="N356" i="14"/>
  <c r="V355" i="14"/>
  <c r="U355" i="14"/>
  <c r="T355" i="14"/>
  <c r="S355" i="14"/>
  <c r="R355" i="14"/>
  <c r="Q355" i="14"/>
  <c r="P355" i="14"/>
  <c r="O355" i="14"/>
  <c r="N355" i="14"/>
  <c r="V354" i="14"/>
  <c r="U354" i="14"/>
  <c r="T354" i="14"/>
  <c r="S354" i="14"/>
  <c r="R354" i="14"/>
  <c r="Q354" i="14"/>
  <c r="P354" i="14"/>
  <c r="O354" i="14"/>
  <c r="W354" i="14" s="1"/>
  <c r="N354" i="14"/>
  <c r="V353" i="14"/>
  <c r="U353" i="14"/>
  <c r="T353" i="14"/>
  <c r="S353" i="14"/>
  <c r="R353" i="14"/>
  <c r="Q353" i="14"/>
  <c r="P353" i="14"/>
  <c r="O353" i="14"/>
  <c r="N353" i="14"/>
  <c r="W353" i="14" s="1"/>
  <c r="V352" i="14"/>
  <c r="U352" i="14"/>
  <c r="T352" i="14"/>
  <c r="S352" i="14"/>
  <c r="R352" i="14"/>
  <c r="Q352" i="14"/>
  <c r="P352" i="14"/>
  <c r="O352" i="14"/>
  <c r="N352" i="14"/>
  <c r="V351" i="14"/>
  <c r="U351" i="14"/>
  <c r="T351" i="14"/>
  <c r="S351" i="14"/>
  <c r="R351" i="14"/>
  <c r="Q351" i="14"/>
  <c r="P351" i="14"/>
  <c r="O351" i="14"/>
  <c r="N351" i="14"/>
  <c r="W351" i="14" s="1"/>
  <c r="V350" i="14"/>
  <c r="U350" i="14"/>
  <c r="T350" i="14"/>
  <c r="S350" i="14"/>
  <c r="R350" i="14"/>
  <c r="Q350" i="14"/>
  <c r="P350" i="14"/>
  <c r="O350" i="14"/>
  <c r="N350" i="14"/>
  <c r="V349" i="14"/>
  <c r="U349" i="14"/>
  <c r="T349" i="14"/>
  <c r="S349" i="14"/>
  <c r="R349" i="14"/>
  <c r="Q349" i="14"/>
  <c r="P349" i="14"/>
  <c r="O349" i="14"/>
  <c r="N349" i="14"/>
  <c r="W349" i="14" s="1"/>
  <c r="V348" i="14"/>
  <c r="U348" i="14"/>
  <c r="T348" i="14"/>
  <c r="S348" i="14"/>
  <c r="R348" i="14"/>
  <c r="Q348" i="14"/>
  <c r="P348" i="14"/>
  <c r="O348" i="14"/>
  <c r="N348" i="14"/>
  <c r="V347" i="14"/>
  <c r="U347" i="14"/>
  <c r="T347" i="14"/>
  <c r="S347" i="14"/>
  <c r="R347" i="14"/>
  <c r="Q347" i="14"/>
  <c r="P347" i="14"/>
  <c r="O347" i="14"/>
  <c r="N347" i="14"/>
  <c r="V346" i="14"/>
  <c r="U346" i="14"/>
  <c r="T346" i="14"/>
  <c r="S346" i="14"/>
  <c r="R346" i="14"/>
  <c r="Q346" i="14"/>
  <c r="P346" i="14"/>
  <c r="O346" i="14"/>
  <c r="N346" i="14"/>
  <c r="V345" i="14"/>
  <c r="U345" i="14"/>
  <c r="T345" i="14"/>
  <c r="S345" i="14"/>
  <c r="R345" i="14"/>
  <c r="Q345" i="14"/>
  <c r="P345" i="14"/>
  <c r="O345" i="14"/>
  <c r="N345" i="14"/>
  <c r="V344" i="14"/>
  <c r="U344" i="14"/>
  <c r="T344" i="14"/>
  <c r="S344" i="14"/>
  <c r="R344" i="14"/>
  <c r="Q344" i="14"/>
  <c r="P344" i="14"/>
  <c r="O344" i="14"/>
  <c r="N344" i="14"/>
  <c r="V343" i="14"/>
  <c r="U343" i="14"/>
  <c r="T343" i="14"/>
  <c r="S343" i="14"/>
  <c r="R343" i="14"/>
  <c r="Q343" i="14"/>
  <c r="P343" i="14"/>
  <c r="O343" i="14"/>
  <c r="N343" i="14"/>
  <c r="W343" i="14" s="1"/>
  <c r="V342" i="14"/>
  <c r="U342" i="14"/>
  <c r="T342" i="14"/>
  <c r="S342" i="14"/>
  <c r="R342" i="14"/>
  <c r="Q342" i="14"/>
  <c r="P342" i="14"/>
  <c r="O342" i="14"/>
  <c r="N342" i="14"/>
  <c r="V341" i="14"/>
  <c r="U341" i="14"/>
  <c r="T341" i="14"/>
  <c r="S341" i="14"/>
  <c r="R341" i="14"/>
  <c r="Q341" i="14"/>
  <c r="P341" i="14"/>
  <c r="O341" i="14"/>
  <c r="N341" i="14"/>
  <c r="W341" i="14" s="1"/>
  <c r="V340" i="14"/>
  <c r="U340" i="14"/>
  <c r="T340" i="14"/>
  <c r="S340" i="14"/>
  <c r="R340" i="14"/>
  <c r="Q340" i="14"/>
  <c r="P340" i="14"/>
  <c r="O340" i="14"/>
  <c r="N340" i="14"/>
  <c r="V339" i="14"/>
  <c r="U339" i="14"/>
  <c r="T339" i="14"/>
  <c r="S339" i="14"/>
  <c r="R339" i="14"/>
  <c r="Q339" i="14"/>
  <c r="W339" i="14" s="1"/>
  <c r="P339" i="14"/>
  <c r="O339" i="14"/>
  <c r="N339" i="14"/>
  <c r="V338" i="14"/>
  <c r="U338" i="14"/>
  <c r="T338" i="14"/>
  <c r="S338" i="14"/>
  <c r="R338" i="14"/>
  <c r="Q338" i="14"/>
  <c r="P338" i="14"/>
  <c r="O338" i="14"/>
  <c r="N338" i="14"/>
  <c r="V337" i="14"/>
  <c r="U337" i="14"/>
  <c r="T337" i="14"/>
  <c r="S337" i="14"/>
  <c r="R337" i="14"/>
  <c r="Q337" i="14"/>
  <c r="P337" i="14"/>
  <c r="O337" i="14"/>
  <c r="W337" i="14"/>
  <c r="N337" i="14"/>
  <c r="V336" i="14"/>
  <c r="U336" i="14"/>
  <c r="T336" i="14"/>
  <c r="S336" i="14"/>
  <c r="R336" i="14"/>
  <c r="Q336" i="14"/>
  <c r="P336" i="14"/>
  <c r="O336" i="14"/>
  <c r="N336" i="14"/>
  <c r="V335" i="14"/>
  <c r="U335" i="14"/>
  <c r="T335" i="14"/>
  <c r="S335" i="14"/>
  <c r="R335" i="14"/>
  <c r="Q335" i="14"/>
  <c r="P335" i="14"/>
  <c r="O335" i="14"/>
  <c r="N335" i="14"/>
  <c r="V334" i="14"/>
  <c r="U334" i="14"/>
  <c r="T334" i="14"/>
  <c r="S334" i="14"/>
  <c r="R334" i="14"/>
  <c r="Q334" i="14"/>
  <c r="P334" i="14"/>
  <c r="O334" i="14"/>
  <c r="N334" i="14"/>
  <c r="V333" i="14"/>
  <c r="U333" i="14"/>
  <c r="T333" i="14"/>
  <c r="S333" i="14"/>
  <c r="R333" i="14"/>
  <c r="Q333" i="14"/>
  <c r="P333" i="14"/>
  <c r="O333" i="14"/>
  <c r="N333" i="14"/>
  <c r="W333" i="14" s="1"/>
  <c r="V332" i="14"/>
  <c r="U332" i="14"/>
  <c r="T332" i="14"/>
  <c r="S332" i="14"/>
  <c r="R332" i="14"/>
  <c r="Q332" i="14"/>
  <c r="P332" i="14"/>
  <c r="O332" i="14"/>
  <c r="N332" i="14"/>
  <c r="V331" i="14"/>
  <c r="U331" i="14"/>
  <c r="T331" i="14"/>
  <c r="S331" i="14"/>
  <c r="R331" i="14"/>
  <c r="Q331" i="14"/>
  <c r="P331" i="14"/>
  <c r="O331" i="14"/>
  <c r="N331" i="14"/>
  <c r="V330" i="14"/>
  <c r="U330" i="14"/>
  <c r="T330" i="14"/>
  <c r="S330" i="14"/>
  <c r="R330" i="14"/>
  <c r="Q330" i="14"/>
  <c r="P330" i="14"/>
  <c r="O330" i="14"/>
  <c r="W330" i="14" s="1"/>
  <c r="N330" i="14"/>
  <c r="V329" i="14"/>
  <c r="U329" i="14"/>
  <c r="T329" i="14"/>
  <c r="S329" i="14"/>
  <c r="R329" i="14"/>
  <c r="Q329" i="14"/>
  <c r="P329" i="14"/>
  <c r="O329" i="14"/>
  <c r="W329" i="14"/>
  <c r="N329" i="14"/>
  <c r="V328" i="14"/>
  <c r="U328" i="14"/>
  <c r="T328" i="14"/>
  <c r="S328" i="14"/>
  <c r="R328" i="14"/>
  <c r="Q328" i="14"/>
  <c r="P328" i="14"/>
  <c r="O328" i="14"/>
  <c r="N328" i="14"/>
  <c r="V327" i="14"/>
  <c r="U327" i="14"/>
  <c r="T327" i="14"/>
  <c r="S327" i="14"/>
  <c r="R327" i="14"/>
  <c r="Q327" i="14"/>
  <c r="P327" i="14"/>
  <c r="O327" i="14"/>
  <c r="N327" i="14"/>
  <c r="V326" i="14"/>
  <c r="U326" i="14"/>
  <c r="T326" i="14"/>
  <c r="S326" i="14"/>
  <c r="R326" i="14"/>
  <c r="Q326" i="14"/>
  <c r="P326" i="14"/>
  <c r="O326" i="14"/>
  <c r="N326" i="14"/>
  <c r="V325" i="14"/>
  <c r="U325" i="14"/>
  <c r="T325" i="14"/>
  <c r="S325" i="14"/>
  <c r="R325" i="14"/>
  <c r="Q325" i="14"/>
  <c r="P325" i="14"/>
  <c r="O325" i="14"/>
  <c r="N325" i="14"/>
  <c r="V324" i="14"/>
  <c r="U324" i="14"/>
  <c r="T324" i="14"/>
  <c r="S324" i="14"/>
  <c r="R324" i="14"/>
  <c r="Q324" i="14"/>
  <c r="P324" i="14"/>
  <c r="O324" i="14"/>
  <c r="N324" i="14"/>
  <c r="V323" i="14"/>
  <c r="U323" i="14"/>
  <c r="T323" i="14"/>
  <c r="S323" i="14"/>
  <c r="R323" i="14"/>
  <c r="Q323" i="14"/>
  <c r="P323" i="14"/>
  <c r="O323" i="14"/>
  <c r="N323" i="14"/>
  <c r="V322" i="14"/>
  <c r="U322" i="14"/>
  <c r="T322" i="14"/>
  <c r="S322" i="14"/>
  <c r="R322" i="14"/>
  <c r="Q322" i="14"/>
  <c r="P322" i="14"/>
  <c r="O322" i="14"/>
  <c r="N322" i="14"/>
  <c r="W322" i="14" s="1"/>
  <c r="V321" i="14"/>
  <c r="U321" i="14"/>
  <c r="T321" i="14"/>
  <c r="S321" i="14"/>
  <c r="R321" i="14"/>
  <c r="Q321" i="14"/>
  <c r="P321" i="14"/>
  <c r="O321" i="14"/>
  <c r="N321" i="14"/>
  <c r="V320" i="14"/>
  <c r="U320" i="14"/>
  <c r="T320" i="14"/>
  <c r="S320" i="14"/>
  <c r="R320" i="14"/>
  <c r="Q320" i="14"/>
  <c r="P320" i="14"/>
  <c r="O320" i="14"/>
  <c r="N320" i="14"/>
  <c r="W320" i="14"/>
  <c r="V319" i="14"/>
  <c r="U319" i="14"/>
  <c r="T319" i="14"/>
  <c r="S319" i="14"/>
  <c r="R319" i="14"/>
  <c r="Q319" i="14"/>
  <c r="W319" i="14" s="1"/>
  <c r="P319" i="14"/>
  <c r="O319" i="14"/>
  <c r="N319" i="14"/>
  <c r="V318" i="14"/>
  <c r="U318" i="14"/>
  <c r="T318" i="14"/>
  <c r="S318" i="14"/>
  <c r="R318" i="14"/>
  <c r="Q318" i="14"/>
  <c r="P318" i="14"/>
  <c r="O318" i="14"/>
  <c r="N318" i="14"/>
  <c r="V317" i="14"/>
  <c r="U317" i="14"/>
  <c r="T317" i="14"/>
  <c r="S317" i="14"/>
  <c r="R317" i="14"/>
  <c r="Q317" i="14"/>
  <c r="P317" i="14"/>
  <c r="O317" i="14"/>
  <c r="N317" i="14"/>
  <c r="V316" i="14"/>
  <c r="U316" i="14"/>
  <c r="T316" i="14"/>
  <c r="S316" i="14"/>
  <c r="R316" i="14"/>
  <c r="Q316" i="14"/>
  <c r="P316" i="14"/>
  <c r="O316" i="14"/>
  <c r="N316" i="14"/>
  <c r="W316" i="14" s="1"/>
  <c r="V315" i="14"/>
  <c r="U315" i="14"/>
  <c r="T315" i="14"/>
  <c r="S315" i="14"/>
  <c r="R315" i="14"/>
  <c r="Q315" i="14"/>
  <c r="P315" i="14"/>
  <c r="O315" i="14"/>
  <c r="N315" i="14"/>
  <c r="V314" i="14"/>
  <c r="U314" i="14"/>
  <c r="T314" i="14"/>
  <c r="S314" i="14"/>
  <c r="R314" i="14"/>
  <c r="Q314" i="14"/>
  <c r="P314" i="14"/>
  <c r="O314" i="14"/>
  <c r="N314" i="14"/>
  <c r="V313" i="14"/>
  <c r="U313" i="14"/>
  <c r="T313" i="14"/>
  <c r="S313" i="14"/>
  <c r="R313" i="14"/>
  <c r="Q313" i="14"/>
  <c r="P313" i="14"/>
  <c r="O313" i="14"/>
  <c r="N313" i="14"/>
  <c r="V312" i="14"/>
  <c r="U312" i="14"/>
  <c r="T312" i="14"/>
  <c r="S312" i="14"/>
  <c r="R312" i="14"/>
  <c r="Q312" i="14"/>
  <c r="W312" i="14" s="1"/>
  <c r="P312" i="14"/>
  <c r="O312" i="14"/>
  <c r="N312" i="14"/>
  <c r="V311" i="14"/>
  <c r="U311" i="14"/>
  <c r="T311" i="14"/>
  <c r="S311" i="14"/>
  <c r="R311" i="14"/>
  <c r="Q311" i="14"/>
  <c r="P311" i="14"/>
  <c r="O311" i="14"/>
  <c r="N311" i="14"/>
  <c r="V310" i="14"/>
  <c r="U310" i="14"/>
  <c r="T310" i="14"/>
  <c r="S310" i="14"/>
  <c r="R310" i="14"/>
  <c r="Q310" i="14"/>
  <c r="P310" i="14"/>
  <c r="O310" i="14"/>
  <c r="N310" i="14"/>
  <c r="V309" i="14"/>
  <c r="U309" i="14"/>
  <c r="T309" i="14"/>
  <c r="S309" i="14"/>
  <c r="R309" i="14"/>
  <c r="Q309" i="14"/>
  <c r="P309" i="14"/>
  <c r="O309" i="14"/>
  <c r="W309" i="14"/>
  <c r="N309" i="14"/>
  <c r="V308" i="14"/>
  <c r="U308" i="14"/>
  <c r="T308" i="14"/>
  <c r="S308" i="14"/>
  <c r="R308" i="14"/>
  <c r="Q308" i="14"/>
  <c r="P308" i="14"/>
  <c r="O308" i="14"/>
  <c r="N308" i="14"/>
  <c r="V307" i="14"/>
  <c r="U307" i="14"/>
  <c r="T307" i="14"/>
  <c r="S307" i="14"/>
  <c r="R307" i="14"/>
  <c r="Q307" i="14"/>
  <c r="P307" i="14"/>
  <c r="O307" i="14"/>
  <c r="N307" i="14"/>
  <c r="W307" i="14" s="1"/>
  <c r="V306" i="14"/>
  <c r="U306" i="14"/>
  <c r="T306" i="14"/>
  <c r="S306" i="14"/>
  <c r="R306" i="14"/>
  <c r="Q306" i="14"/>
  <c r="P306" i="14"/>
  <c r="O306" i="14"/>
  <c r="N306" i="14"/>
  <c r="V305" i="14"/>
  <c r="U305" i="14"/>
  <c r="T305" i="14"/>
  <c r="S305" i="14"/>
  <c r="R305" i="14"/>
  <c r="Q305" i="14"/>
  <c r="P305" i="14"/>
  <c r="O305" i="14"/>
  <c r="W305" i="14"/>
  <c r="N305" i="14"/>
  <c r="V304" i="14"/>
  <c r="U304" i="14"/>
  <c r="T304" i="14"/>
  <c r="S304" i="14"/>
  <c r="R304" i="14"/>
  <c r="Q304" i="14"/>
  <c r="P304" i="14"/>
  <c r="O304" i="14"/>
  <c r="N304" i="14"/>
  <c r="V303" i="14"/>
  <c r="U303" i="14"/>
  <c r="T303" i="14"/>
  <c r="S303" i="14"/>
  <c r="R303" i="14"/>
  <c r="Q303" i="14"/>
  <c r="P303" i="14"/>
  <c r="O303" i="14"/>
  <c r="N303" i="14"/>
  <c r="V302" i="14"/>
  <c r="U302" i="14"/>
  <c r="T302" i="14"/>
  <c r="S302" i="14"/>
  <c r="R302" i="14"/>
  <c r="Q302" i="14"/>
  <c r="P302" i="14"/>
  <c r="O302" i="14"/>
  <c r="N302" i="14"/>
  <c r="V301" i="14"/>
  <c r="U301" i="14"/>
  <c r="T301" i="14"/>
  <c r="S301" i="14"/>
  <c r="R301" i="14"/>
  <c r="Q301" i="14"/>
  <c r="P301" i="14"/>
  <c r="O301" i="14"/>
  <c r="N301" i="14"/>
  <c r="W301" i="14" s="1"/>
  <c r="V300" i="14"/>
  <c r="U300" i="14"/>
  <c r="T300" i="14"/>
  <c r="S300" i="14"/>
  <c r="R300" i="14"/>
  <c r="Q300" i="14"/>
  <c r="P300" i="14"/>
  <c r="O300" i="14"/>
  <c r="N300" i="14"/>
  <c r="V299" i="14"/>
  <c r="U299" i="14"/>
  <c r="T299" i="14"/>
  <c r="S299" i="14"/>
  <c r="R299" i="14"/>
  <c r="Q299" i="14"/>
  <c r="W299" i="14" s="1"/>
  <c r="P299" i="14"/>
  <c r="O299" i="14"/>
  <c r="N299" i="14"/>
  <c r="V298" i="14"/>
  <c r="U298" i="14"/>
  <c r="T298" i="14"/>
  <c r="S298" i="14"/>
  <c r="R298" i="14"/>
  <c r="Q298" i="14"/>
  <c r="P298" i="14"/>
  <c r="O298" i="14"/>
  <c r="W298" i="14" s="1"/>
  <c r="N298" i="14"/>
  <c r="V297" i="14"/>
  <c r="U297" i="14"/>
  <c r="T297" i="14"/>
  <c r="S297" i="14"/>
  <c r="R297" i="14"/>
  <c r="Q297" i="14"/>
  <c r="P297" i="14"/>
  <c r="O297" i="14"/>
  <c r="N297" i="14"/>
  <c r="V296" i="14"/>
  <c r="U296" i="14"/>
  <c r="T296" i="14"/>
  <c r="S296" i="14"/>
  <c r="R296" i="14"/>
  <c r="Q296" i="14"/>
  <c r="P296" i="14"/>
  <c r="O296" i="14"/>
  <c r="N296" i="14"/>
  <c r="V295" i="14"/>
  <c r="U295" i="14"/>
  <c r="T295" i="14"/>
  <c r="S295" i="14"/>
  <c r="R295" i="14"/>
  <c r="Q295" i="14"/>
  <c r="P295" i="14"/>
  <c r="O295" i="14"/>
  <c r="N295" i="14"/>
  <c r="V294" i="14"/>
  <c r="U294" i="14"/>
  <c r="T294" i="14"/>
  <c r="S294" i="14"/>
  <c r="R294" i="14"/>
  <c r="Q294" i="14"/>
  <c r="P294" i="14"/>
  <c r="O294" i="14"/>
  <c r="N294" i="14"/>
  <c r="V293" i="14"/>
  <c r="U293" i="14"/>
  <c r="T293" i="14"/>
  <c r="S293" i="14"/>
  <c r="R293" i="14"/>
  <c r="Q293" i="14"/>
  <c r="P293" i="14"/>
  <c r="O293" i="14"/>
  <c r="N293" i="14"/>
  <c r="W293" i="14" s="1"/>
  <c r="V292" i="14"/>
  <c r="U292" i="14"/>
  <c r="T292" i="14"/>
  <c r="S292" i="14"/>
  <c r="R292" i="14"/>
  <c r="Q292" i="14"/>
  <c r="P292" i="14"/>
  <c r="O292" i="14"/>
  <c r="N292" i="14"/>
  <c r="V291" i="14"/>
  <c r="U291" i="14"/>
  <c r="T291" i="14"/>
  <c r="S291" i="14"/>
  <c r="R291" i="14"/>
  <c r="Q291" i="14"/>
  <c r="P291" i="14"/>
  <c r="O291" i="14"/>
  <c r="W291" i="14"/>
  <c r="N291" i="14"/>
  <c r="V290" i="14"/>
  <c r="U290" i="14"/>
  <c r="T290" i="14"/>
  <c r="S290" i="14"/>
  <c r="R290" i="14"/>
  <c r="W290" i="14" s="1"/>
  <c r="Q290" i="14"/>
  <c r="P290" i="14"/>
  <c r="O290" i="14"/>
  <c r="N290" i="14"/>
  <c r="V289" i="14"/>
  <c r="U289" i="14"/>
  <c r="T289" i="14"/>
  <c r="S289" i="14"/>
  <c r="R289" i="14"/>
  <c r="Q289" i="14"/>
  <c r="P289" i="14"/>
  <c r="O289" i="14"/>
  <c r="N289" i="14"/>
  <c r="V288" i="14"/>
  <c r="U288" i="14"/>
  <c r="T288" i="14"/>
  <c r="S288" i="14"/>
  <c r="R288" i="14"/>
  <c r="Q288" i="14"/>
  <c r="P288" i="14"/>
  <c r="O288" i="14"/>
  <c r="N288" i="14"/>
  <c r="W288" i="14" s="1"/>
  <c r="V287" i="14"/>
  <c r="U287" i="14"/>
  <c r="T287" i="14"/>
  <c r="S287" i="14"/>
  <c r="R287" i="14"/>
  <c r="Q287" i="14"/>
  <c r="P287" i="14"/>
  <c r="O287" i="14"/>
  <c r="N287" i="14"/>
  <c r="V286" i="14"/>
  <c r="U286" i="14"/>
  <c r="T286" i="14"/>
  <c r="S286" i="14"/>
  <c r="W286" i="14" s="1"/>
  <c r="R286" i="14"/>
  <c r="Q286" i="14"/>
  <c r="P286" i="14"/>
  <c r="O286" i="14"/>
  <c r="N286" i="14"/>
  <c r="V285" i="14"/>
  <c r="U285" i="14"/>
  <c r="T285" i="14"/>
  <c r="S285" i="14"/>
  <c r="R285" i="14"/>
  <c r="Q285" i="14"/>
  <c r="P285" i="14"/>
  <c r="O285" i="14"/>
  <c r="N285" i="14"/>
  <c r="V284" i="14"/>
  <c r="U284" i="14"/>
  <c r="T284" i="14"/>
  <c r="S284" i="14"/>
  <c r="R284" i="14"/>
  <c r="Q284" i="14"/>
  <c r="P284" i="14"/>
  <c r="O284" i="14"/>
  <c r="N284" i="14"/>
  <c r="V283" i="14"/>
  <c r="U283" i="14"/>
  <c r="T283" i="14"/>
  <c r="S283" i="14"/>
  <c r="R283" i="14"/>
  <c r="Q283" i="14"/>
  <c r="P283" i="14"/>
  <c r="O283" i="14"/>
  <c r="N283" i="14"/>
  <c r="V282" i="14"/>
  <c r="U282" i="14"/>
  <c r="T282" i="14"/>
  <c r="S282" i="14"/>
  <c r="R282" i="14"/>
  <c r="Q282" i="14"/>
  <c r="P282" i="14"/>
  <c r="O282" i="14"/>
  <c r="W282" i="14"/>
  <c r="N282" i="14"/>
  <c r="V281" i="14"/>
  <c r="U281" i="14"/>
  <c r="T281" i="14"/>
  <c r="S281" i="14"/>
  <c r="R281" i="14"/>
  <c r="Q281" i="14"/>
  <c r="P281" i="14"/>
  <c r="O281" i="14"/>
  <c r="N281" i="14"/>
  <c r="V280" i="14"/>
  <c r="U280" i="14"/>
  <c r="T280" i="14"/>
  <c r="S280" i="14"/>
  <c r="R280" i="14"/>
  <c r="Q280" i="14"/>
  <c r="P280" i="14"/>
  <c r="O280" i="14"/>
  <c r="W280" i="14"/>
  <c r="N280" i="14"/>
  <c r="V279" i="14"/>
  <c r="U279" i="14"/>
  <c r="T279" i="14"/>
  <c r="S279" i="14"/>
  <c r="R279" i="14"/>
  <c r="W279" i="14" s="1"/>
  <c r="Q279" i="14"/>
  <c r="P279" i="14"/>
  <c r="O279" i="14"/>
  <c r="N279" i="14"/>
  <c r="V278" i="14"/>
  <c r="U278" i="14"/>
  <c r="T278" i="14"/>
  <c r="S278" i="14"/>
  <c r="R278" i="14"/>
  <c r="Q278" i="14"/>
  <c r="P278" i="14"/>
  <c r="O278" i="14"/>
  <c r="N278" i="14"/>
  <c r="V277" i="14"/>
  <c r="U277" i="14"/>
  <c r="T277" i="14"/>
  <c r="S277" i="14"/>
  <c r="R277" i="14"/>
  <c r="Q277" i="14"/>
  <c r="P277" i="14"/>
  <c r="O277" i="14"/>
  <c r="N277" i="14"/>
  <c r="V276" i="14"/>
  <c r="U276" i="14"/>
  <c r="T276" i="14"/>
  <c r="S276" i="14"/>
  <c r="R276" i="14"/>
  <c r="Q276" i="14"/>
  <c r="P276" i="14"/>
  <c r="O276" i="14"/>
  <c r="N276" i="14"/>
  <c r="V275" i="14"/>
  <c r="U275" i="14"/>
  <c r="T275" i="14"/>
  <c r="S275" i="14"/>
  <c r="R275" i="14"/>
  <c r="Q275" i="14"/>
  <c r="P275" i="14"/>
  <c r="O275" i="14"/>
  <c r="N275" i="14"/>
  <c r="V274" i="14"/>
  <c r="U274" i="14"/>
  <c r="T274" i="14"/>
  <c r="S274" i="14"/>
  <c r="R274" i="14"/>
  <c r="Q274" i="14"/>
  <c r="W274" i="14" s="1"/>
  <c r="P274" i="14"/>
  <c r="O274" i="14"/>
  <c r="N274" i="14"/>
  <c r="V273" i="14"/>
  <c r="U273" i="14"/>
  <c r="T273" i="14"/>
  <c r="S273" i="14"/>
  <c r="R273" i="14"/>
  <c r="Q273" i="14"/>
  <c r="P273" i="14"/>
  <c r="O273" i="14"/>
  <c r="N273" i="14"/>
  <c r="V272" i="14"/>
  <c r="U272" i="14"/>
  <c r="T272" i="14"/>
  <c r="S272" i="14"/>
  <c r="R272" i="14"/>
  <c r="Q272" i="14"/>
  <c r="P272" i="14"/>
  <c r="O272" i="14"/>
  <c r="N272" i="14"/>
  <c r="W272" i="14" s="1"/>
  <c r="V271" i="14"/>
  <c r="U271" i="14"/>
  <c r="T271" i="14"/>
  <c r="S271" i="14"/>
  <c r="R271" i="14"/>
  <c r="Q271" i="14"/>
  <c r="P271" i="14"/>
  <c r="O271" i="14"/>
  <c r="N271" i="14"/>
  <c r="V270" i="14"/>
  <c r="U270" i="14"/>
  <c r="T270" i="14"/>
  <c r="S270" i="14"/>
  <c r="R270" i="14"/>
  <c r="Q270" i="14"/>
  <c r="P270" i="14"/>
  <c r="O270" i="14"/>
  <c r="W270" i="14"/>
  <c r="N270" i="14"/>
  <c r="V269" i="14"/>
  <c r="U269" i="14"/>
  <c r="T269" i="14"/>
  <c r="S269" i="14"/>
  <c r="R269" i="14"/>
  <c r="W269" i="14" s="1"/>
  <c r="Q269" i="14"/>
  <c r="P269" i="14"/>
  <c r="O269" i="14"/>
  <c r="N269" i="14"/>
  <c r="V268" i="14"/>
  <c r="U268" i="14"/>
  <c r="T268" i="14"/>
  <c r="S268" i="14"/>
  <c r="R268" i="14"/>
  <c r="Q268" i="14"/>
  <c r="P268" i="14"/>
  <c r="O268" i="14"/>
  <c r="N268" i="14"/>
  <c r="V267" i="14"/>
  <c r="U267" i="14"/>
  <c r="T267" i="14"/>
  <c r="S267" i="14"/>
  <c r="R267" i="14"/>
  <c r="Q267" i="14"/>
  <c r="P267" i="14"/>
  <c r="O267" i="14"/>
  <c r="N267" i="14"/>
  <c r="V266" i="14"/>
  <c r="U266" i="14"/>
  <c r="T266" i="14"/>
  <c r="S266" i="14"/>
  <c r="R266" i="14"/>
  <c r="Q266" i="14"/>
  <c r="P266" i="14"/>
  <c r="O266" i="14"/>
  <c r="N266" i="14"/>
  <c r="W266" i="14" s="1"/>
  <c r="V265" i="14"/>
  <c r="U265" i="14"/>
  <c r="T265" i="14"/>
  <c r="S265" i="14"/>
  <c r="R265" i="14"/>
  <c r="Q265" i="14"/>
  <c r="P265" i="14"/>
  <c r="O265" i="14"/>
  <c r="N265" i="14"/>
  <c r="V264" i="14"/>
  <c r="U264" i="14"/>
  <c r="T264" i="14"/>
  <c r="S264" i="14"/>
  <c r="R264" i="14"/>
  <c r="Q264" i="14"/>
  <c r="P264" i="14"/>
  <c r="O264" i="14"/>
  <c r="N264" i="14"/>
  <c r="V263" i="14"/>
  <c r="U263" i="14"/>
  <c r="T263" i="14"/>
  <c r="S263" i="14"/>
  <c r="R263" i="14"/>
  <c r="Q263" i="14"/>
  <c r="W263" i="14" s="1"/>
  <c r="P263" i="14"/>
  <c r="O263" i="14"/>
  <c r="N263" i="14"/>
  <c r="V262" i="14"/>
  <c r="U262" i="14"/>
  <c r="T262" i="14"/>
  <c r="S262" i="14"/>
  <c r="R262" i="14"/>
  <c r="Q262" i="14"/>
  <c r="P262" i="14"/>
  <c r="O262" i="14"/>
  <c r="W262" i="14"/>
  <c r="N262" i="14"/>
  <c r="V261" i="14"/>
  <c r="U261" i="14"/>
  <c r="T261" i="14"/>
  <c r="S261" i="14"/>
  <c r="R261" i="14"/>
  <c r="Q261" i="14"/>
  <c r="P261" i="14"/>
  <c r="O261" i="14"/>
  <c r="N261" i="14"/>
  <c r="V260" i="14"/>
  <c r="U260" i="14"/>
  <c r="T260" i="14"/>
  <c r="S260" i="14"/>
  <c r="R260" i="14"/>
  <c r="Q260" i="14"/>
  <c r="P260" i="14"/>
  <c r="O260" i="14"/>
  <c r="N260" i="14"/>
  <c r="V259" i="14"/>
  <c r="U259" i="14"/>
  <c r="T259" i="14"/>
  <c r="S259" i="14"/>
  <c r="R259" i="14"/>
  <c r="Q259" i="14"/>
  <c r="P259" i="14"/>
  <c r="O259" i="14"/>
  <c r="N259" i="14"/>
  <c r="V258" i="14"/>
  <c r="U258" i="14"/>
  <c r="T258" i="14"/>
  <c r="S258" i="14"/>
  <c r="R258" i="14"/>
  <c r="Q258" i="14"/>
  <c r="P258" i="14"/>
  <c r="O258" i="14"/>
  <c r="N258" i="14"/>
  <c r="V257" i="14"/>
  <c r="U257" i="14"/>
  <c r="T257" i="14"/>
  <c r="S257" i="14"/>
  <c r="R257" i="14"/>
  <c r="Q257" i="14"/>
  <c r="P257" i="14"/>
  <c r="O257" i="14"/>
  <c r="N257" i="14"/>
  <c r="W257" i="14"/>
  <c r="V256" i="14"/>
  <c r="U256" i="14"/>
  <c r="T256" i="14"/>
  <c r="S256" i="14"/>
  <c r="R256" i="14"/>
  <c r="Q256" i="14"/>
  <c r="W256" i="14" s="1"/>
  <c r="P256" i="14"/>
  <c r="O256" i="14"/>
  <c r="N256" i="14"/>
  <c r="V255" i="14"/>
  <c r="U255" i="14"/>
  <c r="T255" i="14"/>
  <c r="S255" i="14"/>
  <c r="R255" i="14"/>
  <c r="Q255" i="14"/>
  <c r="P255" i="14"/>
  <c r="O255" i="14"/>
  <c r="W255" i="14" s="1"/>
  <c r="N255" i="14"/>
  <c r="V254" i="14"/>
  <c r="U254" i="14"/>
  <c r="T254" i="14"/>
  <c r="S254" i="14"/>
  <c r="R254" i="14"/>
  <c r="Q254" i="14"/>
  <c r="P254" i="14"/>
  <c r="O254" i="14"/>
  <c r="N254" i="14"/>
  <c r="V253" i="14"/>
  <c r="U253" i="14"/>
  <c r="T253" i="14"/>
  <c r="S253" i="14"/>
  <c r="R253" i="14"/>
  <c r="Q253" i="14"/>
  <c r="W253" i="14" s="1"/>
  <c r="P253" i="14"/>
  <c r="O253" i="14"/>
  <c r="N253" i="14"/>
  <c r="V252" i="14"/>
  <c r="U252" i="14"/>
  <c r="T252" i="14"/>
  <c r="S252" i="14"/>
  <c r="R252" i="14"/>
  <c r="Q252" i="14"/>
  <c r="P252" i="14"/>
  <c r="O252" i="14"/>
  <c r="N252" i="14"/>
  <c r="V251" i="14"/>
  <c r="U251" i="14"/>
  <c r="T251" i="14"/>
  <c r="S251" i="14"/>
  <c r="R251" i="14"/>
  <c r="Q251" i="14"/>
  <c r="P251" i="14"/>
  <c r="O251" i="14"/>
  <c r="N251" i="14"/>
  <c r="V250" i="14"/>
  <c r="U250" i="14"/>
  <c r="T250" i="14"/>
  <c r="S250" i="14"/>
  <c r="R250" i="14"/>
  <c r="Q250" i="14"/>
  <c r="P250" i="14"/>
  <c r="O250" i="14"/>
  <c r="W250" i="14"/>
  <c r="N250" i="14"/>
  <c r="V249" i="14"/>
  <c r="U249" i="14"/>
  <c r="T249" i="14"/>
  <c r="S249" i="14"/>
  <c r="R249" i="14"/>
  <c r="W249" i="14" s="1"/>
  <c r="Q249" i="14"/>
  <c r="P249" i="14"/>
  <c r="O249" i="14"/>
  <c r="N249" i="14"/>
  <c r="V248" i="14"/>
  <c r="U248" i="14"/>
  <c r="T248" i="14"/>
  <c r="S248" i="14"/>
  <c r="R248" i="14"/>
  <c r="Q248" i="14"/>
  <c r="P248" i="14"/>
  <c r="O248" i="14"/>
  <c r="N248" i="14"/>
  <c r="W248" i="14" s="1"/>
  <c r="V247" i="14"/>
  <c r="U247" i="14"/>
  <c r="T247" i="14"/>
  <c r="S247" i="14"/>
  <c r="R247" i="14"/>
  <c r="Q247" i="14"/>
  <c r="P247" i="14"/>
  <c r="O247" i="14"/>
  <c r="N247" i="14"/>
  <c r="V246" i="14"/>
  <c r="U246" i="14"/>
  <c r="T246" i="14"/>
  <c r="S246" i="14"/>
  <c r="R246" i="14"/>
  <c r="Q246" i="14"/>
  <c r="P246" i="14"/>
  <c r="O246" i="14"/>
  <c r="W246" i="14"/>
  <c r="N246" i="14"/>
  <c r="V245" i="14"/>
  <c r="U245" i="14"/>
  <c r="T245" i="14"/>
  <c r="S245" i="14"/>
  <c r="R245" i="14"/>
  <c r="Q245" i="14"/>
  <c r="P245" i="14"/>
  <c r="O245" i="14"/>
  <c r="N245" i="14"/>
  <c r="V244" i="14"/>
  <c r="U244" i="14"/>
  <c r="T244" i="14"/>
  <c r="S244" i="14"/>
  <c r="R244" i="14"/>
  <c r="Q244" i="14"/>
  <c r="P244" i="14"/>
  <c r="O244" i="14"/>
  <c r="N244" i="14"/>
  <c r="W244" i="14" s="1"/>
  <c r="V243" i="14"/>
  <c r="U243" i="14"/>
  <c r="T243" i="14"/>
  <c r="S243" i="14"/>
  <c r="R243" i="14"/>
  <c r="Q243" i="14"/>
  <c r="P243" i="14"/>
  <c r="O243" i="14"/>
  <c r="N243" i="14"/>
  <c r="V242" i="14"/>
  <c r="U242" i="14"/>
  <c r="T242" i="14"/>
  <c r="S242" i="14"/>
  <c r="R242" i="14"/>
  <c r="Q242" i="14"/>
  <c r="W242" i="14" s="1"/>
  <c r="P242" i="14"/>
  <c r="O242" i="14"/>
  <c r="N242" i="14"/>
  <c r="V241" i="14"/>
  <c r="U241" i="14"/>
  <c r="T241" i="14"/>
  <c r="S241" i="14"/>
  <c r="R241" i="14"/>
  <c r="Q241" i="14"/>
  <c r="P241" i="14"/>
  <c r="O241" i="14"/>
  <c r="W241" i="14" s="1"/>
  <c r="N241" i="14"/>
  <c r="V240" i="14"/>
  <c r="U240" i="14"/>
  <c r="T240" i="14"/>
  <c r="S240" i="14"/>
  <c r="R240" i="14"/>
  <c r="Q240" i="14"/>
  <c r="P240" i="14"/>
  <c r="O240" i="14"/>
  <c r="N240" i="14"/>
  <c r="V239" i="14"/>
  <c r="U239" i="14"/>
  <c r="T239" i="14"/>
  <c r="S239" i="14"/>
  <c r="R239" i="14"/>
  <c r="Q239" i="14"/>
  <c r="P239" i="14"/>
  <c r="O239" i="14"/>
  <c r="N239" i="14"/>
  <c r="V238" i="14"/>
  <c r="U238" i="14"/>
  <c r="T238" i="14"/>
  <c r="S238" i="14"/>
  <c r="R238" i="14"/>
  <c r="W238" i="14" s="1"/>
  <c r="Q238" i="14"/>
  <c r="P238" i="14"/>
  <c r="O238" i="14"/>
  <c r="N238" i="14"/>
  <c r="V237" i="14"/>
  <c r="U237" i="14"/>
  <c r="T237" i="14"/>
  <c r="S237" i="14"/>
  <c r="R237" i="14"/>
  <c r="Q237" i="14"/>
  <c r="P237" i="14"/>
  <c r="O237" i="14"/>
  <c r="N237" i="14"/>
  <c r="V236" i="14"/>
  <c r="U236" i="14"/>
  <c r="T236" i="14"/>
  <c r="S236" i="14"/>
  <c r="R236" i="14"/>
  <c r="Q236" i="14"/>
  <c r="P236" i="14"/>
  <c r="O236" i="14"/>
  <c r="N236" i="14"/>
  <c r="W236" i="14" s="1"/>
  <c r="V235" i="14"/>
  <c r="U235" i="14"/>
  <c r="T235" i="14"/>
  <c r="S235" i="14"/>
  <c r="R235" i="14"/>
  <c r="Q235" i="14"/>
  <c r="W235" i="14" s="1"/>
  <c r="P235" i="14"/>
  <c r="O235" i="14"/>
  <c r="N235" i="14"/>
  <c r="V234" i="14"/>
  <c r="U234" i="14"/>
  <c r="T234" i="14"/>
  <c r="S234" i="14"/>
  <c r="R234" i="14"/>
  <c r="Q234" i="14"/>
  <c r="P234" i="14"/>
  <c r="O234" i="14"/>
  <c r="W234" i="14"/>
  <c r="N234" i="14"/>
  <c r="V233" i="14"/>
  <c r="U233" i="14"/>
  <c r="T233" i="14"/>
  <c r="S233" i="14"/>
  <c r="R233" i="14"/>
  <c r="Q233" i="14"/>
  <c r="P233" i="14"/>
  <c r="O233" i="14"/>
  <c r="N233" i="14"/>
  <c r="V232" i="14"/>
  <c r="U232" i="14"/>
  <c r="T232" i="14"/>
  <c r="S232" i="14"/>
  <c r="R232" i="14"/>
  <c r="Q232" i="14"/>
  <c r="P232" i="14"/>
  <c r="O232" i="14"/>
  <c r="N232" i="14"/>
  <c r="V231" i="14"/>
  <c r="U231" i="14"/>
  <c r="T231" i="14"/>
  <c r="S231" i="14"/>
  <c r="R231" i="14"/>
  <c r="Q231" i="14"/>
  <c r="P231" i="14"/>
  <c r="O231" i="14"/>
  <c r="N231" i="14"/>
  <c r="V230" i="14"/>
  <c r="U230" i="14"/>
  <c r="T230" i="14"/>
  <c r="S230" i="14"/>
  <c r="R230" i="14"/>
  <c r="Q230" i="14"/>
  <c r="P230" i="14"/>
  <c r="O230" i="14"/>
  <c r="N230" i="14"/>
  <c r="W230" i="14" s="1"/>
  <c r="V229" i="14"/>
  <c r="U229" i="14"/>
  <c r="T229" i="14"/>
  <c r="S229" i="14"/>
  <c r="R229" i="14"/>
  <c r="Q229" i="14"/>
  <c r="P229" i="14"/>
  <c r="O229" i="14"/>
  <c r="N229" i="14"/>
  <c r="V228" i="14"/>
  <c r="U228" i="14"/>
  <c r="T228" i="14"/>
  <c r="S228" i="14"/>
  <c r="R228" i="14"/>
  <c r="Q228" i="14"/>
  <c r="P228" i="14"/>
  <c r="O228" i="14"/>
  <c r="W228" i="14" s="1"/>
  <c r="N228" i="14"/>
  <c r="V227" i="14"/>
  <c r="U227" i="14"/>
  <c r="T227" i="14"/>
  <c r="S227" i="14"/>
  <c r="R227" i="14"/>
  <c r="W227" i="14" s="1"/>
  <c r="Q227" i="14"/>
  <c r="P227" i="14"/>
  <c r="O227" i="14"/>
  <c r="N227" i="14"/>
  <c r="V226" i="14"/>
  <c r="U226" i="14"/>
  <c r="T226" i="14"/>
  <c r="S226" i="14"/>
  <c r="R226" i="14"/>
  <c r="Q226" i="14"/>
  <c r="P226" i="14"/>
  <c r="O226" i="14"/>
  <c r="N226" i="14"/>
  <c r="V225" i="14"/>
  <c r="U225" i="14"/>
  <c r="T225" i="14"/>
  <c r="S225" i="14"/>
  <c r="R225" i="14"/>
  <c r="Q225" i="14"/>
  <c r="W225" i="14" s="1"/>
  <c r="P225" i="14"/>
  <c r="O225" i="14"/>
  <c r="N225" i="14"/>
  <c r="V224" i="14"/>
  <c r="U224" i="14"/>
  <c r="T224" i="14"/>
  <c r="S224" i="14"/>
  <c r="R224" i="14"/>
  <c r="Q224" i="14"/>
  <c r="P224" i="14"/>
  <c r="O224" i="14"/>
  <c r="W224" i="14" s="1"/>
  <c r="N224" i="14"/>
  <c r="V223" i="14"/>
  <c r="U223" i="14"/>
  <c r="T223" i="14"/>
  <c r="S223" i="14"/>
  <c r="R223" i="14"/>
  <c r="Q223" i="14"/>
  <c r="P223" i="14"/>
  <c r="O223" i="14"/>
  <c r="N223" i="14"/>
  <c r="V222" i="14"/>
  <c r="U222" i="14"/>
  <c r="T222" i="14"/>
  <c r="S222" i="14"/>
  <c r="R222" i="14"/>
  <c r="Q222" i="14"/>
  <c r="P222" i="14"/>
  <c r="O222" i="14"/>
  <c r="N222" i="14"/>
  <c r="V221" i="14"/>
  <c r="U221" i="14"/>
  <c r="T221" i="14"/>
  <c r="S221" i="14"/>
  <c r="R221" i="14"/>
  <c r="Q221" i="14"/>
  <c r="P221" i="14"/>
  <c r="O221" i="14"/>
  <c r="N221" i="14"/>
  <c r="W221" i="14"/>
  <c r="V220" i="14"/>
  <c r="U220" i="14"/>
  <c r="T220" i="14"/>
  <c r="S220" i="14"/>
  <c r="R220" i="14"/>
  <c r="Q220" i="14"/>
  <c r="W220" i="14" s="1"/>
  <c r="P220" i="14"/>
  <c r="O220" i="14"/>
  <c r="N220" i="14"/>
  <c r="V219" i="14"/>
  <c r="U219" i="14"/>
  <c r="T219" i="14"/>
  <c r="S219" i="14"/>
  <c r="R219" i="14"/>
  <c r="Q219" i="14"/>
  <c r="P219" i="14"/>
  <c r="O219" i="14"/>
  <c r="N219" i="14"/>
  <c r="V218" i="14"/>
  <c r="U218" i="14"/>
  <c r="T218" i="14"/>
  <c r="S218" i="14"/>
  <c r="R218" i="14"/>
  <c r="Q218" i="14"/>
  <c r="P218" i="14"/>
  <c r="O218" i="14"/>
  <c r="N218" i="14"/>
  <c r="V217" i="14"/>
  <c r="U217" i="14"/>
  <c r="T217" i="14"/>
  <c r="S217" i="14"/>
  <c r="R217" i="14"/>
  <c r="Q217" i="14"/>
  <c r="P217" i="14"/>
  <c r="O217" i="14"/>
  <c r="N217" i="14"/>
  <c r="V216" i="14"/>
  <c r="U216" i="14"/>
  <c r="T216" i="14"/>
  <c r="S216" i="14"/>
  <c r="R216" i="14"/>
  <c r="Q216" i="14"/>
  <c r="P216" i="14"/>
  <c r="O216" i="14"/>
  <c r="N216" i="14"/>
  <c r="V215" i="14"/>
  <c r="U215" i="14"/>
  <c r="T215" i="14"/>
  <c r="S215" i="14"/>
  <c r="R215" i="14"/>
  <c r="Q215" i="14"/>
  <c r="P215" i="14"/>
  <c r="O215" i="14"/>
  <c r="N215" i="14"/>
  <c r="V214" i="14"/>
  <c r="U214" i="14"/>
  <c r="T214" i="14"/>
  <c r="S214" i="14"/>
  <c r="R214" i="14"/>
  <c r="Q214" i="14"/>
  <c r="P214" i="14"/>
  <c r="O214" i="14"/>
  <c r="N214" i="14"/>
  <c r="W214" i="14" s="1"/>
  <c r="V213" i="14"/>
  <c r="U213" i="14"/>
  <c r="T213" i="14"/>
  <c r="S213" i="14"/>
  <c r="R213" i="14"/>
  <c r="Q213" i="14"/>
  <c r="P213" i="14"/>
  <c r="O213" i="14"/>
  <c r="N213" i="14"/>
  <c r="V212" i="14"/>
  <c r="U212" i="14"/>
  <c r="T212" i="14"/>
  <c r="S212" i="14"/>
  <c r="R212" i="14"/>
  <c r="Q212" i="14"/>
  <c r="P212" i="14"/>
  <c r="O212" i="14"/>
  <c r="N212" i="14"/>
  <c r="V211" i="14"/>
  <c r="U211" i="14"/>
  <c r="T211" i="14"/>
  <c r="S211" i="14"/>
  <c r="R211" i="14"/>
  <c r="Q211" i="14"/>
  <c r="P211" i="14"/>
  <c r="O211" i="14"/>
  <c r="W211" i="14" s="1"/>
  <c r="N211" i="14"/>
  <c r="V210" i="14"/>
  <c r="U210" i="14"/>
  <c r="T210" i="14"/>
  <c r="S210" i="14"/>
  <c r="R210" i="14"/>
  <c r="Q210" i="14"/>
  <c r="P210" i="14"/>
  <c r="O210" i="14"/>
  <c r="N210" i="14"/>
  <c r="V209" i="14"/>
  <c r="U209" i="14"/>
  <c r="T209" i="14"/>
  <c r="S209" i="14"/>
  <c r="R209" i="14"/>
  <c r="Q209" i="14"/>
  <c r="P209" i="14"/>
  <c r="O209" i="14"/>
  <c r="N209" i="14"/>
  <c r="V208" i="14"/>
  <c r="U208" i="14"/>
  <c r="T208" i="14"/>
  <c r="S208" i="14"/>
  <c r="R208" i="14"/>
  <c r="Q208" i="14"/>
  <c r="P208" i="14"/>
  <c r="O208" i="14"/>
  <c r="N208" i="14"/>
  <c r="V207" i="14"/>
  <c r="U207" i="14"/>
  <c r="T207" i="14"/>
  <c r="S207" i="14"/>
  <c r="R207" i="14"/>
  <c r="Q207" i="14"/>
  <c r="P207" i="14"/>
  <c r="O207" i="14"/>
  <c r="N207" i="14"/>
  <c r="V206" i="14"/>
  <c r="U206" i="14"/>
  <c r="T206" i="14"/>
  <c r="S206" i="14"/>
  <c r="R206" i="14"/>
  <c r="Q206" i="14"/>
  <c r="P206" i="14"/>
  <c r="O206" i="14"/>
  <c r="N206" i="14"/>
  <c r="V205" i="14"/>
  <c r="U205" i="14"/>
  <c r="T205" i="14"/>
  <c r="S205" i="14"/>
  <c r="R205" i="14"/>
  <c r="Q205" i="14"/>
  <c r="P205" i="14"/>
  <c r="O205" i="14"/>
  <c r="N205" i="14"/>
  <c r="V204" i="14"/>
  <c r="U204" i="14"/>
  <c r="T204" i="14"/>
  <c r="S204" i="14"/>
  <c r="R204" i="14"/>
  <c r="Q204" i="14"/>
  <c r="P204" i="14"/>
  <c r="O204" i="14"/>
  <c r="N204" i="14"/>
  <c r="V203" i="14"/>
  <c r="U203" i="14"/>
  <c r="T203" i="14"/>
  <c r="S203" i="14"/>
  <c r="R203" i="14"/>
  <c r="Q203" i="14"/>
  <c r="P203" i="14"/>
  <c r="O203" i="14"/>
  <c r="N203" i="14"/>
  <c r="V202" i="14"/>
  <c r="U202" i="14"/>
  <c r="T202" i="14"/>
  <c r="S202" i="14"/>
  <c r="R202" i="14"/>
  <c r="Q202" i="14"/>
  <c r="P202" i="14"/>
  <c r="O202" i="14"/>
  <c r="N202" i="14"/>
  <c r="V201" i="14"/>
  <c r="U201" i="14"/>
  <c r="T201" i="14"/>
  <c r="S201" i="14"/>
  <c r="R201" i="14"/>
  <c r="Q201" i="14"/>
  <c r="P201" i="14"/>
  <c r="O201" i="14"/>
  <c r="N201" i="14"/>
  <c r="V200" i="14"/>
  <c r="U200" i="14"/>
  <c r="T200" i="14"/>
  <c r="S200" i="14"/>
  <c r="R200" i="14"/>
  <c r="Q200" i="14"/>
  <c r="P200" i="14"/>
  <c r="O200" i="14"/>
  <c r="N200" i="14"/>
  <c r="W200" i="14" s="1"/>
  <c r="V199" i="14"/>
  <c r="U199" i="14"/>
  <c r="T199" i="14"/>
  <c r="S199" i="14"/>
  <c r="R199" i="14"/>
  <c r="Q199" i="14"/>
  <c r="P199" i="14"/>
  <c r="O199" i="14"/>
  <c r="N199" i="14"/>
  <c r="V198" i="14"/>
  <c r="U198" i="14"/>
  <c r="T198" i="14"/>
  <c r="S198" i="14"/>
  <c r="R198" i="14"/>
  <c r="Q198" i="14"/>
  <c r="P198" i="14"/>
  <c r="O198" i="14"/>
  <c r="N198" i="14"/>
  <c r="W198" i="14" s="1"/>
  <c r="V197" i="14"/>
  <c r="U197" i="14"/>
  <c r="T197" i="14"/>
  <c r="S197" i="14"/>
  <c r="R197" i="14"/>
  <c r="Q197" i="14"/>
  <c r="P197" i="14"/>
  <c r="O197" i="14"/>
  <c r="N197" i="14"/>
  <c r="V196" i="14"/>
  <c r="U196" i="14"/>
  <c r="T196" i="14"/>
  <c r="S196" i="14"/>
  <c r="R196" i="14"/>
  <c r="Q196" i="14"/>
  <c r="P196" i="14"/>
  <c r="O196" i="14"/>
  <c r="N196" i="14"/>
  <c r="V195" i="14"/>
  <c r="U195" i="14"/>
  <c r="T195" i="14"/>
  <c r="S195" i="14"/>
  <c r="R195" i="14"/>
  <c r="Q195" i="14"/>
  <c r="P195" i="14"/>
  <c r="O195" i="14"/>
  <c r="N195" i="14"/>
  <c r="V194" i="14"/>
  <c r="U194" i="14"/>
  <c r="T194" i="14"/>
  <c r="S194" i="14"/>
  <c r="R194" i="14"/>
  <c r="Q194" i="14"/>
  <c r="P194" i="14"/>
  <c r="O194" i="14"/>
  <c r="N194" i="14"/>
  <c r="V193" i="14"/>
  <c r="U193" i="14"/>
  <c r="T193" i="14"/>
  <c r="S193" i="14"/>
  <c r="R193" i="14"/>
  <c r="Q193" i="14"/>
  <c r="P193" i="14"/>
  <c r="O193" i="14"/>
  <c r="N193" i="14"/>
  <c r="V192" i="14"/>
  <c r="U192" i="14"/>
  <c r="T192" i="14"/>
  <c r="S192" i="14"/>
  <c r="R192" i="14"/>
  <c r="Q192" i="14"/>
  <c r="P192" i="14"/>
  <c r="O192" i="14"/>
  <c r="N192" i="14"/>
  <c r="V191" i="14"/>
  <c r="U191" i="14"/>
  <c r="T191" i="14"/>
  <c r="S191" i="14"/>
  <c r="R191" i="14"/>
  <c r="Q191" i="14"/>
  <c r="P191" i="14"/>
  <c r="O191" i="14"/>
  <c r="N191" i="14"/>
  <c r="V190" i="14"/>
  <c r="U190" i="14"/>
  <c r="T190" i="14"/>
  <c r="S190" i="14"/>
  <c r="R190" i="14"/>
  <c r="Q190" i="14"/>
  <c r="P190" i="14"/>
  <c r="O190" i="14"/>
  <c r="N190" i="14"/>
  <c r="V189" i="14"/>
  <c r="U189" i="14"/>
  <c r="T189" i="14"/>
  <c r="S189" i="14"/>
  <c r="R189" i="14"/>
  <c r="Q189" i="14"/>
  <c r="P189" i="14"/>
  <c r="O189" i="14"/>
  <c r="N189" i="14"/>
  <c r="V188" i="14"/>
  <c r="U188" i="14"/>
  <c r="T188" i="14"/>
  <c r="S188" i="14"/>
  <c r="R188" i="14"/>
  <c r="W188" i="14" s="1"/>
  <c r="Q188" i="14"/>
  <c r="P188" i="14"/>
  <c r="O188" i="14"/>
  <c r="N188" i="14"/>
  <c r="V187" i="14"/>
  <c r="U187" i="14"/>
  <c r="T187" i="14"/>
  <c r="S187" i="14"/>
  <c r="R187" i="14"/>
  <c r="Q187" i="14"/>
  <c r="P187" i="14"/>
  <c r="O187" i="14"/>
  <c r="N187" i="14"/>
  <c r="V186" i="14"/>
  <c r="U186" i="14"/>
  <c r="T186" i="14"/>
  <c r="S186" i="14"/>
  <c r="R186" i="14"/>
  <c r="Q186" i="14"/>
  <c r="P186" i="14"/>
  <c r="O186" i="14"/>
  <c r="N186" i="14"/>
  <c r="V185" i="14"/>
  <c r="U185" i="14"/>
  <c r="T185" i="14"/>
  <c r="S185" i="14"/>
  <c r="R185" i="14"/>
  <c r="Q185" i="14"/>
  <c r="P185" i="14"/>
  <c r="O185" i="14"/>
  <c r="N185" i="14"/>
  <c r="V184" i="14"/>
  <c r="U184" i="14"/>
  <c r="T184" i="14"/>
  <c r="S184" i="14"/>
  <c r="R184" i="14"/>
  <c r="Q184" i="14"/>
  <c r="P184" i="14"/>
  <c r="O184" i="14"/>
  <c r="N184" i="14"/>
  <c r="V183" i="14"/>
  <c r="U183" i="14"/>
  <c r="T183" i="14"/>
  <c r="S183" i="14"/>
  <c r="R183" i="14"/>
  <c r="Q183" i="14"/>
  <c r="P183" i="14"/>
  <c r="O183" i="14"/>
  <c r="N183" i="14"/>
  <c r="V182" i="14"/>
  <c r="U182" i="14"/>
  <c r="T182" i="14"/>
  <c r="S182" i="14"/>
  <c r="R182" i="14"/>
  <c r="Q182" i="14"/>
  <c r="P182" i="14"/>
  <c r="O182" i="14"/>
  <c r="N182" i="14"/>
  <c r="V181" i="14"/>
  <c r="U181" i="14"/>
  <c r="T181" i="14"/>
  <c r="S181" i="14"/>
  <c r="R181" i="14"/>
  <c r="Q181" i="14"/>
  <c r="P181" i="14"/>
  <c r="O181" i="14"/>
  <c r="N181" i="14"/>
  <c r="V180" i="14"/>
  <c r="U180" i="14"/>
  <c r="T180" i="14"/>
  <c r="S180" i="14"/>
  <c r="R180" i="14"/>
  <c r="Q180" i="14"/>
  <c r="P180" i="14"/>
  <c r="O180" i="14"/>
  <c r="N180" i="14"/>
  <c r="V179" i="14"/>
  <c r="U179" i="14"/>
  <c r="T179" i="14"/>
  <c r="S179" i="14"/>
  <c r="R179" i="14"/>
  <c r="Q179" i="14"/>
  <c r="P179" i="14"/>
  <c r="O179" i="14"/>
  <c r="N179" i="14"/>
  <c r="V178" i="14"/>
  <c r="U178" i="14"/>
  <c r="T178" i="14"/>
  <c r="S178" i="14"/>
  <c r="R178" i="14"/>
  <c r="Q178" i="14"/>
  <c r="P178" i="14"/>
  <c r="O178" i="14"/>
  <c r="N178" i="14"/>
  <c r="V177" i="14"/>
  <c r="U177" i="14"/>
  <c r="T177" i="14"/>
  <c r="S177" i="14"/>
  <c r="R177" i="14"/>
  <c r="Q177" i="14"/>
  <c r="P177" i="14"/>
  <c r="O177" i="14"/>
  <c r="N177" i="14"/>
  <c r="V176" i="14"/>
  <c r="U176" i="14"/>
  <c r="T176" i="14"/>
  <c r="S176" i="14"/>
  <c r="R176" i="14"/>
  <c r="Q176" i="14"/>
  <c r="P176" i="14"/>
  <c r="O176" i="14"/>
  <c r="N176" i="14"/>
  <c r="V175" i="14"/>
  <c r="U175" i="14"/>
  <c r="T175" i="14"/>
  <c r="S175" i="14"/>
  <c r="R175" i="14"/>
  <c r="Q175" i="14"/>
  <c r="P175" i="14"/>
  <c r="O175" i="14"/>
  <c r="N175" i="14"/>
  <c r="V174" i="14"/>
  <c r="U174" i="14"/>
  <c r="T174" i="14"/>
  <c r="S174" i="14"/>
  <c r="R174" i="14"/>
  <c r="Q174" i="14"/>
  <c r="P174" i="14"/>
  <c r="O174" i="14"/>
  <c r="N174" i="14"/>
  <c r="V173" i="14"/>
  <c r="U173" i="14"/>
  <c r="T173" i="14"/>
  <c r="S173" i="14"/>
  <c r="R173" i="14"/>
  <c r="Q173" i="14"/>
  <c r="P173" i="14"/>
  <c r="O173" i="14"/>
  <c r="N173" i="14"/>
  <c r="V172" i="14"/>
  <c r="U172" i="14"/>
  <c r="T172" i="14"/>
  <c r="S172" i="14"/>
  <c r="R172" i="14"/>
  <c r="Q172" i="14"/>
  <c r="P172" i="14"/>
  <c r="O172" i="14"/>
  <c r="N172" i="14"/>
  <c r="V171" i="14"/>
  <c r="U171" i="14"/>
  <c r="T171" i="14"/>
  <c r="S171" i="14"/>
  <c r="R171" i="14"/>
  <c r="Q171" i="14"/>
  <c r="P171" i="14"/>
  <c r="O171" i="14"/>
  <c r="N171" i="14"/>
  <c r="V170" i="14"/>
  <c r="U170" i="14"/>
  <c r="T170" i="14"/>
  <c r="S170" i="14"/>
  <c r="R170" i="14"/>
  <c r="Q170" i="14"/>
  <c r="P170" i="14"/>
  <c r="O170" i="14"/>
  <c r="N170" i="14"/>
  <c r="V169" i="14"/>
  <c r="U169" i="14"/>
  <c r="T169" i="14"/>
  <c r="S169" i="14"/>
  <c r="R169" i="14"/>
  <c r="Q169" i="14"/>
  <c r="P169" i="14"/>
  <c r="O169" i="14"/>
  <c r="N169" i="14"/>
  <c r="V168" i="14"/>
  <c r="U168" i="14"/>
  <c r="T168" i="14"/>
  <c r="S168" i="14"/>
  <c r="R168" i="14"/>
  <c r="Q168" i="14"/>
  <c r="P168" i="14"/>
  <c r="O168" i="14"/>
  <c r="N168" i="14"/>
  <c r="W168" i="14" s="1"/>
  <c r="V167" i="14"/>
  <c r="U167" i="14"/>
  <c r="T167" i="14"/>
  <c r="S167" i="14"/>
  <c r="R167" i="14"/>
  <c r="Q167" i="14"/>
  <c r="P167" i="14"/>
  <c r="O167" i="14"/>
  <c r="N167" i="14"/>
  <c r="V166" i="14"/>
  <c r="U166" i="14"/>
  <c r="T166" i="14"/>
  <c r="S166" i="14"/>
  <c r="R166" i="14"/>
  <c r="Q166" i="14"/>
  <c r="P166" i="14"/>
  <c r="O166" i="14"/>
  <c r="N166" i="14"/>
  <c r="V165" i="14"/>
  <c r="U165" i="14"/>
  <c r="T165" i="14"/>
  <c r="S165" i="14"/>
  <c r="R165" i="14"/>
  <c r="Q165" i="14"/>
  <c r="P165" i="14"/>
  <c r="O165" i="14"/>
  <c r="N165" i="14"/>
  <c r="V164" i="14"/>
  <c r="U164" i="14"/>
  <c r="T164" i="14"/>
  <c r="S164" i="14"/>
  <c r="R164" i="14"/>
  <c r="Q164" i="14"/>
  <c r="P164" i="14"/>
  <c r="O164" i="14"/>
  <c r="N164" i="14"/>
  <c r="V163" i="14"/>
  <c r="U163" i="14"/>
  <c r="T163" i="14"/>
  <c r="S163" i="14"/>
  <c r="R163" i="14"/>
  <c r="Q163" i="14"/>
  <c r="P163" i="14"/>
  <c r="O163" i="14"/>
  <c r="N163" i="14"/>
  <c r="V162" i="14"/>
  <c r="U162" i="14"/>
  <c r="T162" i="14"/>
  <c r="S162" i="14"/>
  <c r="R162" i="14"/>
  <c r="Q162" i="14"/>
  <c r="P162" i="14"/>
  <c r="O162" i="14"/>
  <c r="N162" i="14"/>
  <c r="V161" i="14"/>
  <c r="U161" i="14"/>
  <c r="T161" i="14"/>
  <c r="S161" i="14"/>
  <c r="R161" i="14"/>
  <c r="Q161" i="14"/>
  <c r="P161" i="14"/>
  <c r="O161" i="14"/>
  <c r="N161" i="14"/>
  <c r="V160" i="14"/>
  <c r="U160" i="14"/>
  <c r="T160" i="14"/>
  <c r="S160" i="14"/>
  <c r="R160" i="14"/>
  <c r="Q160" i="14"/>
  <c r="P160" i="14"/>
  <c r="O160" i="14"/>
  <c r="N160" i="14"/>
  <c r="W160" i="14" s="1"/>
  <c r="V159" i="14"/>
  <c r="U159" i="14"/>
  <c r="T159" i="14"/>
  <c r="S159" i="14"/>
  <c r="R159" i="14"/>
  <c r="Q159" i="14"/>
  <c r="P159" i="14"/>
  <c r="O159" i="14"/>
  <c r="N159" i="14"/>
  <c r="V158" i="14"/>
  <c r="U158" i="14"/>
  <c r="T158" i="14"/>
  <c r="S158" i="14"/>
  <c r="R158" i="14"/>
  <c r="Q158" i="14"/>
  <c r="P158" i="14"/>
  <c r="O158" i="14"/>
  <c r="N158" i="14"/>
  <c r="V157" i="14"/>
  <c r="U157" i="14"/>
  <c r="T157" i="14"/>
  <c r="S157" i="14"/>
  <c r="R157" i="14"/>
  <c r="Q157" i="14"/>
  <c r="P157" i="14"/>
  <c r="O157" i="14"/>
  <c r="W157" i="14" s="1"/>
  <c r="N157" i="14"/>
  <c r="V156" i="14"/>
  <c r="U156" i="14"/>
  <c r="T156" i="14"/>
  <c r="S156" i="14"/>
  <c r="R156" i="14"/>
  <c r="Q156" i="14"/>
  <c r="P156" i="14"/>
  <c r="O156" i="14"/>
  <c r="N156" i="14"/>
  <c r="W156" i="14" s="1"/>
  <c r="V155" i="14"/>
  <c r="U155" i="14"/>
  <c r="T155" i="14"/>
  <c r="S155" i="14"/>
  <c r="R155" i="14"/>
  <c r="Q155" i="14"/>
  <c r="P155" i="14"/>
  <c r="O155" i="14"/>
  <c r="N155" i="14"/>
  <c r="V154" i="14"/>
  <c r="U154" i="14"/>
  <c r="T154" i="14"/>
  <c r="S154" i="14"/>
  <c r="R154" i="14"/>
  <c r="Q154" i="14"/>
  <c r="P154" i="14"/>
  <c r="O154" i="14"/>
  <c r="N154" i="14"/>
  <c r="W154" i="14" s="1"/>
  <c r="V153" i="14"/>
  <c r="U153" i="14"/>
  <c r="T153" i="14"/>
  <c r="S153" i="14"/>
  <c r="R153" i="14"/>
  <c r="Q153" i="14"/>
  <c r="P153" i="14"/>
  <c r="O153" i="14"/>
  <c r="W153" i="14" s="1"/>
  <c r="N153" i="14"/>
  <c r="V152" i="14"/>
  <c r="U152" i="14"/>
  <c r="T152" i="14"/>
  <c r="S152" i="14"/>
  <c r="R152" i="14"/>
  <c r="Q152" i="14"/>
  <c r="P152" i="14"/>
  <c r="O152" i="14"/>
  <c r="N152" i="14"/>
  <c r="V151" i="14"/>
  <c r="U151" i="14"/>
  <c r="T151" i="14"/>
  <c r="S151" i="14"/>
  <c r="R151" i="14"/>
  <c r="Q151" i="14"/>
  <c r="P151" i="14"/>
  <c r="O151" i="14"/>
  <c r="N151" i="14"/>
  <c r="V150" i="14"/>
  <c r="U150" i="14"/>
  <c r="T150" i="14"/>
  <c r="S150" i="14"/>
  <c r="R150" i="14"/>
  <c r="Q150" i="14"/>
  <c r="P150" i="14"/>
  <c r="O150" i="14"/>
  <c r="N150" i="14"/>
  <c r="W150" i="14" s="1"/>
  <c r="V149" i="14"/>
  <c r="U149" i="14"/>
  <c r="T149" i="14"/>
  <c r="S149" i="14"/>
  <c r="R149" i="14"/>
  <c r="Q149" i="14"/>
  <c r="P149" i="14"/>
  <c r="O149" i="14"/>
  <c r="N149" i="14"/>
  <c r="V148" i="14"/>
  <c r="U148" i="14"/>
  <c r="T148" i="14"/>
  <c r="S148" i="14"/>
  <c r="R148" i="14"/>
  <c r="Q148" i="14"/>
  <c r="P148" i="14"/>
  <c r="O148" i="14"/>
  <c r="N148" i="14"/>
  <c r="V147" i="14"/>
  <c r="U147" i="14"/>
  <c r="T147" i="14"/>
  <c r="S147" i="14"/>
  <c r="R147" i="14"/>
  <c r="Q147" i="14"/>
  <c r="P147" i="14"/>
  <c r="O147" i="14"/>
  <c r="N147" i="14"/>
  <c r="V146" i="14"/>
  <c r="U146" i="14"/>
  <c r="T146" i="14"/>
  <c r="S146" i="14"/>
  <c r="R146" i="14"/>
  <c r="Q146" i="14"/>
  <c r="P146" i="14"/>
  <c r="O146" i="14"/>
  <c r="N146" i="14"/>
  <c r="V145" i="14"/>
  <c r="U145" i="14"/>
  <c r="T145" i="14"/>
  <c r="S145" i="14"/>
  <c r="R145" i="14"/>
  <c r="Q145" i="14"/>
  <c r="P145" i="14"/>
  <c r="O145" i="14"/>
  <c r="N145" i="14"/>
  <c r="W145" i="14"/>
  <c r="V144" i="14"/>
  <c r="U144" i="14"/>
  <c r="T144" i="14"/>
  <c r="S144" i="14"/>
  <c r="R144" i="14"/>
  <c r="Q144" i="14"/>
  <c r="P144" i="14"/>
  <c r="O144" i="14"/>
  <c r="W144" i="14" s="1"/>
  <c r="N144" i="14"/>
  <c r="V143" i="14"/>
  <c r="U143" i="14"/>
  <c r="T143" i="14"/>
  <c r="S143" i="14"/>
  <c r="R143" i="14"/>
  <c r="Q143" i="14"/>
  <c r="P143" i="14"/>
  <c r="O143" i="14"/>
  <c r="N143" i="14"/>
  <c r="W143" i="14" s="1"/>
  <c r="V142" i="14"/>
  <c r="U142" i="14"/>
  <c r="T142" i="14"/>
  <c r="S142" i="14"/>
  <c r="R142" i="14"/>
  <c r="Q142" i="14"/>
  <c r="P142" i="14"/>
  <c r="O142" i="14"/>
  <c r="N142" i="14"/>
  <c r="V141" i="14"/>
  <c r="U141" i="14"/>
  <c r="T141" i="14"/>
  <c r="S141" i="14"/>
  <c r="R141" i="14"/>
  <c r="Q141" i="14"/>
  <c r="P141" i="14"/>
  <c r="O141" i="14"/>
  <c r="N141" i="14"/>
  <c r="V140" i="14"/>
  <c r="U140" i="14"/>
  <c r="T140" i="14"/>
  <c r="S140" i="14"/>
  <c r="R140" i="14"/>
  <c r="Q140" i="14"/>
  <c r="P140" i="14"/>
  <c r="O140" i="14"/>
  <c r="W140" i="14" s="1"/>
  <c r="N140" i="14"/>
  <c r="V139" i="14"/>
  <c r="U139" i="14"/>
  <c r="T139" i="14"/>
  <c r="S139" i="14"/>
  <c r="R139" i="14"/>
  <c r="Q139" i="14"/>
  <c r="P139" i="14"/>
  <c r="O139" i="14"/>
  <c r="N139" i="14"/>
  <c r="V138" i="14"/>
  <c r="U138" i="14"/>
  <c r="T138" i="14"/>
  <c r="S138" i="14"/>
  <c r="R138" i="14"/>
  <c r="Q138" i="14"/>
  <c r="P138" i="14"/>
  <c r="O138" i="14"/>
  <c r="N138" i="14"/>
  <c r="V137" i="14"/>
  <c r="U137" i="14"/>
  <c r="T137" i="14"/>
  <c r="S137" i="14"/>
  <c r="R137" i="14"/>
  <c r="Q137" i="14"/>
  <c r="P137" i="14"/>
  <c r="O137" i="14"/>
  <c r="N137" i="14"/>
  <c r="V136" i="14"/>
  <c r="U136" i="14"/>
  <c r="T136" i="14"/>
  <c r="S136" i="14"/>
  <c r="R136" i="14"/>
  <c r="Q136" i="14"/>
  <c r="P136" i="14"/>
  <c r="O136" i="14"/>
  <c r="W136" i="14" s="1"/>
  <c r="N136" i="14"/>
  <c r="V135" i="14"/>
  <c r="U135" i="14"/>
  <c r="T135" i="14"/>
  <c r="S135" i="14"/>
  <c r="R135" i="14"/>
  <c r="Q135" i="14"/>
  <c r="P135" i="14"/>
  <c r="O135" i="14"/>
  <c r="N135" i="14"/>
  <c r="V134" i="14"/>
  <c r="U134" i="14"/>
  <c r="T134" i="14"/>
  <c r="S134" i="14"/>
  <c r="R134" i="14"/>
  <c r="Q134" i="14"/>
  <c r="P134" i="14"/>
  <c r="O134" i="14"/>
  <c r="N134" i="14"/>
  <c r="V133" i="14"/>
  <c r="U133" i="14"/>
  <c r="T133" i="14"/>
  <c r="S133" i="14"/>
  <c r="R133" i="14"/>
  <c r="Q133" i="14"/>
  <c r="P133" i="14"/>
  <c r="O133" i="14"/>
  <c r="N133" i="14"/>
  <c r="V132" i="14"/>
  <c r="U132" i="14"/>
  <c r="T132" i="14"/>
  <c r="S132" i="14"/>
  <c r="R132" i="14"/>
  <c r="Q132" i="14"/>
  <c r="P132" i="14"/>
  <c r="O132" i="14"/>
  <c r="W132" i="14" s="1"/>
  <c r="N132" i="14"/>
  <c r="V131" i="14"/>
  <c r="U131" i="14"/>
  <c r="T131" i="14"/>
  <c r="S131" i="14"/>
  <c r="R131" i="14"/>
  <c r="Q131" i="14"/>
  <c r="P131" i="14"/>
  <c r="O131" i="14"/>
  <c r="N131" i="14"/>
  <c r="V130" i="14"/>
  <c r="U130" i="14"/>
  <c r="T130" i="14"/>
  <c r="S130" i="14"/>
  <c r="R130" i="14"/>
  <c r="Q130" i="14"/>
  <c r="P130" i="14"/>
  <c r="O130" i="14"/>
  <c r="N130" i="14"/>
  <c r="V129" i="14"/>
  <c r="U129" i="14"/>
  <c r="T129" i="14"/>
  <c r="S129" i="14"/>
  <c r="R129" i="14"/>
  <c r="Q129" i="14"/>
  <c r="P129" i="14"/>
  <c r="O129" i="14"/>
  <c r="N129" i="14"/>
  <c r="V128" i="14"/>
  <c r="U128" i="14"/>
  <c r="T128" i="14"/>
  <c r="S128" i="14"/>
  <c r="R128" i="14"/>
  <c r="Q128" i="14"/>
  <c r="P128" i="14"/>
  <c r="O128" i="14"/>
  <c r="N128" i="14"/>
  <c r="V127" i="14"/>
  <c r="U127" i="14"/>
  <c r="T127" i="14"/>
  <c r="S127" i="14"/>
  <c r="R127" i="14"/>
  <c r="Q127" i="14"/>
  <c r="P127" i="14"/>
  <c r="O127" i="14"/>
  <c r="N127" i="14"/>
  <c r="W127" i="14" s="1"/>
  <c r="V126" i="14"/>
  <c r="U126" i="14"/>
  <c r="T126" i="14"/>
  <c r="S126" i="14"/>
  <c r="R126" i="14"/>
  <c r="Q126" i="14"/>
  <c r="P126" i="14"/>
  <c r="O126" i="14"/>
  <c r="N126" i="14"/>
  <c r="V125" i="14"/>
  <c r="U125" i="14"/>
  <c r="T125" i="14"/>
  <c r="S125" i="14"/>
  <c r="R125" i="14"/>
  <c r="Q125" i="14"/>
  <c r="P125" i="14"/>
  <c r="O125" i="14"/>
  <c r="N125" i="14"/>
  <c r="V124" i="14"/>
  <c r="U124" i="14"/>
  <c r="T124" i="14"/>
  <c r="S124" i="14"/>
  <c r="R124" i="14"/>
  <c r="Q124" i="14"/>
  <c r="P124" i="14"/>
  <c r="O124" i="14"/>
  <c r="N124" i="14"/>
  <c r="V123" i="14"/>
  <c r="U123" i="14"/>
  <c r="T123" i="14"/>
  <c r="S123" i="14"/>
  <c r="R123" i="14"/>
  <c r="Q123" i="14"/>
  <c r="P123" i="14"/>
  <c r="O123" i="14"/>
  <c r="N123" i="14"/>
  <c r="V122" i="14"/>
  <c r="U122" i="14"/>
  <c r="T122" i="14"/>
  <c r="S122" i="14"/>
  <c r="R122" i="14"/>
  <c r="Q122" i="14"/>
  <c r="P122" i="14"/>
  <c r="O122" i="14"/>
  <c r="N122" i="14"/>
  <c r="V121" i="14"/>
  <c r="U121" i="14"/>
  <c r="T121" i="14"/>
  <c r="S121" i="14"/>
  <c r="R121" i="14"/>
  <c r="Q121" i="14"/>
  <c r="P121" i="14"/>
  <c r="O121" i="14"/>
  <c r="N121" i="14"/>
  <c r="V120" i="14"/>
  <c r="U120" i="14"/>
  <c r="T120" i="14"/>
  <c r="S120" i="14"/>
  <c r="R120" i="14"/>
  <c r="Q120" i="14"/>
  <c r="P120" i="14"/>
  <c r="O120" i="14"/>
  <c r="W120" i="14" s="1"/>
  <c r="N120" i="14"/>
  <c r="V119" i="14"/>
  <c r="U119" i="14"/>
  <c r="T119" i="14"/>
  <c r="S119" i="14"/>
  <c r="R119" i="14"/>
  <c r="Q119" i="14"/>
  <c r="P119" i="14"/>
  <c r="O119" i="14"/>
  <c r="N119" i="14"/>
  <c r="V118" i="14"/>
  <c r="U118" i="14"/>
  <c r="T118" i="14"/>
  <c r="S118" i="14"/>
  <c r="R118" i="14"/>
  <c r="Q118" i="14"/>
  <c r="P118" i="14"/>
  <c r="O118" i="14"/>
  <c r="N118" i="14"/>
  <c r="V117" i="14"/>
  <c r="U117" i="14"/>
  <c r="T117" i="14"/>
  <c r="S117" i="14"/>
  <c r="R117" i="14"/>
  <c r="Q117" i="14"/>
  <c r="P117" i="14"/>
  <c r="O117" i="14"/>
  <c r="N117" i="14"/>
  <c r="V116" i="14"/>
  <c r="U116" i="14"/>
  <c r="T116" i="14"/>
  <c r="S116" i="14"/>
  <c r="R116" i="14"/>
  <c r="Q116" i="14"/>
  <c r="P116" i="14"/>
  <c r="O116" i="14"/>
  <c r="N116" i="14"/>
  <c r="V115" i="14"/>
  <c r="U115" i="14"/>
  <c r="T115" i="14"/>
  <c r="S115" i="14"/>
  <c r="R115" i="14"/>
  <c r="Q115" i="14"/>
  <c r="P115" i="14"/>
  <c r="O115" i="14"/>
  <c r="N115" i="14"/>
  <c r="V114" i="14"/>
  <c r="U114" i="14"/>
  <c r="T114" i="14"/>
  <c r="S114" i="14"/>
  <c r="R114" i="14"/>
  <c r="Q114" i="14"/>
  <c r="P114" i="14"/>
  <c r="O114" i="14"/>
  <c r="N114" i="14"/>
  <c r="V113" i="14"/>
  <c r="U113" i="14"/>
  <c r="T113" i="14"/>
  <c r="S113" i="14"/>
  <c r="R113" i="14"/>
  <c r="Q113" i="14"/>
  <c r="P113" i="14"/>
  <c r="O113" i="14"/>
  <c r="N113" i="14"/>
  <c r="W113" i="14" s="1"/>
  <c r="V112" i="14"/>
  <c r="U112" i="14"/>
  <c r="T112" i="14"/>
  <c r="S112" i="14"/>
  <c r="R112" i="14"/>
  <c r="Q112" i="14"/>
  <c r="P112" i="14"/>
  <c r="O112" i="14"/>
  <c r="W112" i="14" s="1"/>
  <c r="N112" i="14"/>
  <c r="V111" i="14"/>
  <c r="U111" i="14"/>
  <c r="T111" i="14"/>
  <c r="S111" i="14"/>
  <c r="R111" i="14"/>
  <c r="Q111" i="14"/>
  <c r="P111" i="14"/>
  <c r="O111" i="14"/>
  <c r="N111" i="14"/>
  <c r="V110" i="14"/>
  <c r="U110" i="14"/>
  <c r="T110" i="14"/>
  <c r="S110" i="14"/>
  <c r="R110" i="14"/>
  <c r="Q110" i="14"/>
  <c r="P110" i="14"/>
  <c r="O110" i="14"/>
  <c r="N110" i="14"/>
  <c r="V109" i="14"/>
  <c r="U109" i="14"/>
  <c r="T109" i="14"/>
  <c r="S109" i="14"/>
  <c r="R109" i="14"/>
  <c r="Q109" i="14"/>
  <c r="P109" i="14"/>
  <c r="O109" i="14"/>
  <c r="N109" i="14"/>
  <c r="V108" i="14"/>
  <c r="U108" i="14"/>
  <c r="T108" i="14"/>
  <c r="S108" i="14"/>
  <c r="R108" i="14"/>
  <c r="Q108" i="14"/>
  <c r="P108" i="14"/>
  <c r="O108" i="14"/>
  <c r="N108" i="14"/>
  <c r="V107" i="14"/>
  <c r="U107" i="14"/>
  <c r="T107" i="14"/>
  <c r="S107" i="14"/>
  <c r="R107" i="14"/>
  <c r="Q107" i="14"/>
  <c r="P107" i="14"/>
  <c r="O107" i="14"/>
  <c r="N107" i="14"/>
  <c r="V106" i="14"/>
  <c r="U106" i="14"/>
  <c r="T106" i="14"/>
  <c r="S106" i="14"/>
  <c r="R106" i="14"/>
  <c r="Q106" i="14"/>
  <c r="P106" i="14"/>
  <c r="O106" i="14"/>
  <c r="N106" i="14"/>
  <c r="V105" i="14"/>
  <c r="U105" i="14"/>
  <c r="T105" i="14"/>
  <c r="S105" i="14"/>
  <c r="R105" i="14"/>
  <c r="Q105" i="14"/>
  <c r="P105" i="14"/>
  <c r="O105" i="14"/>
  <c r="N105" i="14"/>
  <c r="V104" i="14"/>
  <c r="U104" i="14"/>
  <c r="T104" i="14"/>
  <c r="S104" i="14"/>
  <c r="R104" i="14"/>
  <c r="Q104" i="14"/>
  <c r="P104" i="14"/>
  <c r="O104" i="14"/>
  <c r="N104" i="14"/>
  <c r="V103" i="14"/>
  <c r="U103" i="14"/>
  <c r="T103" i="14"/>
  <c r="S103" i="14"/>
  <c r="R103" i="14"/>
  <c r="Q103" i="14"/>
  <c r="P103" i="14"/>
  <c r="O103" i="14"/>
  <c r="N103" i="14"/>
  <c r="V102" i="14"/>
  <c r="U102" i="14"/>
  <c r="T102" i="14"/>
  <c r="S102" i="14"/>
  <c r="R102" i="14"/>
  <c r="Q102" i="14"/>
  <c r="P102" i="14"/>
  <c r="O102" i="14"/>
  <c r="N102" i="14"/>
  <c r="V101" i="14"/>
  <c r="U101" i="14"/>
  <c r="T101" i="14"/>
  <c r="S101" i="14"/>
  <c r="R101" i="14"/>
  <c r="Q101" i="14"/>
  <c r="P101" i="14"/>
  <c r="O101" i="14"/>
  <c r="N101" i="14"/>
  <c r="V100" i="14"/>
  <c r="U100" i="14"/>
  <c r="T100" i="14"/>
  <c r="S100" i="14"/>
  <c r="R100" i="14"/>
  <c r="Q100" i="14"/>
  <c r="P100" i="14"/>
  <c r="O100" i="14"/>
  <c r="N100" i="14"/>
  <c r="V99" i="14"/>
  <c r="U99" i="14"/>
  <c r="T99" i="14"/>
  <c r="S99" i="14"/>
  <c r="R99" i="14"/>
  <c r="Q99" i="14"/>
  <c r="P99" i="14"/>
  <c r="O99" i="14"/>
  <c r="N99" i="14"/>
  <c r="V98" i="14"/>
  <c r="U98" i="14"/>
  <c r="T98" i="14"/>
  <c r="S98" i="14"/>
  <c r="R98" i="14"/>
  <c r="Q98" i="14"/>
  <c r="P98" i="14"/>
  <c r="O98" i="14"/>
  <c r="N98" i="14"/>
  <c r="V97" i="14"/>
  <c r="U97" i="14"/>
  <c r="T97" i="14"/>
  <c r="S97" i="14"/>
  <c r="R97" i="14"/>
  <c r="Q97" i="14"/>
  <c r="P97" i="14"/>
  <c r="O97" i="14"/>
  <c r="N97" i="14"/>
  <c r="V96" i="14"/>
  <c r="U96" i="14"/>
  <c r="T96" i="14"/>
  <c r="S96" i="14"/>
  <c r="R96" i="14"/>
  <c r="Q96" i="14"/>
  <c r="P96" i="14"/>
  <c r="O96" i="14"/>
  <c r="W96" i="14" s="1"/>
  <c r="N96" i="14"/>
  <c r="V95" i="14"/>
  <c r="U95" i="14"/>
  <c r="T95" i="14"/>
  <c r="S95" i="14"/>
  <c r="R95" i="14"/>
  <c r="Q95" i="14"/>
  <c r="P95" i="14"/>
  <c r="O95" i="14"/>
  <c r="N95" i="14"/>
  <c r="V94" i="14"/>
  <c r="U94" i="14"/>
  <c r="T94" i="14"/>
  <c r="S94" i="14"/>
  <c r="R94" i="14"/>
  <c r="Q94" i="14"/>
  <c r="P94" i="14"/>
  <c r="O94" i="14"/>
  <c r="N94" i="14"/>
  <c r="V93" i="14"/>
  <c r="U93" i="14"/>
  <c r="T93" i="14"/>
  <c r="S93" i="14"/>
  <c r="R93" i="14"/>
  <c r="Q93" i="14"/>
  <c r="P93" i="14"/>
  <c r="O93" i="14"/>
  <c r="N93" i="14"/>
  <c r="V92" i="14"/>
  <c r="U92" i="14"/>
  <c r="T92" i="14"/>
  <c r="S92" i="14"/>
  <c r="R92" i="14"/>
  <c r="Q92" i="14"/>
  <c r="P92" i="14"/>
  <c r="O92" i="14"/>
  <c r="N92" i="14"/>
  <c r="V91" i="14"/>
  <c r="U91" i="14"/>
  <c r="T91" i="14"/>
  <c r="S91" i="14"/>
  <c r="R91" i="14"/>
  <c r="Q91" i="14"/>
  <c r="P91" i="14"/>
  <c r="O91" i="14"/>
  <c r="N91" i="14"/>
  <c r="V90" i="14"/>
  <c r="U90" i="14"/>
  <c r="T90" i="14"/>
  <c r="S90" i="14"/>
  <c r="R90" i="14"/>
  <c r="Q90" i="14"/>
  <c r="P90" i="14"/>
  <c r="O90" i="14"/>
  <c r="N90" i="14"/>
  <c r="V89" i="14"/>
  <c r="U89" i="14"/>
  <c r="T89" i="14"/>
  <c r="S89" i="14"/>
  <c r="R89" i="14"/>
  <c r="Q89" i="14"/>
  <c r="P89" i="14"/>
  <c r="O89" i="14"/>
  <c r="N89" i="14"/>
  <c r="W89" i="14" s="1"/>
  <c r="V88" i="14"/>
  <c r="U88" i="14"/>
  <c r="T88" i="14"/>
  <c r="S88" i="14"/>
  <c r="R88" i="14"/>
  <c r="Q88" i="14"/>
  <c r="P88" i="14"/>
  <c r="O88" i="14"/>
  <c r="N88" i="14"/>
  <c r="V87" i="14"/>
  <c r="U87" i="14"/>
  <c r="T87" i="14"/>
  <c r="S87" i="14"/>
  <c r="R87" i="14"/>
  <c r="Q87" i="14"/>
  <c r="P87" i="14"/>
  <c r="O87" i="14"/>
  <c r="N87" i="14"/>
  <c r="V86" i="14"/>
  <c r="U86" i="14"/>
  <c r="T86" i="14"/>
  <c r="S86" i="14"/>
  <c r="R86" i="14"/>
  <c r="Q86" i="14"/>
  <c r="P86" i="14"/>
  <c r="O86" i="14"/>
  <c r="N86" i="14"/>
  <c r="V85" i="14"/>
  <c r="U85" i="14"/>
  <c r="T85" i="14"/>
  <c r="S85" i="14"/>
  <c r="R85" i="14"/>
  <c r="Q85" i="14"/>
  <c r="P85" i="14"/>
  <c r="O85" i="14"/>
  <c r="N85" i="14"/>
  <c r="V84" i="14"/>
  <c r="U84" i="14"/>
  <c r="T84" i="14"/>
  <c r="S84" i="14"/>
  <c r="R84" i="14"/>
  <c r="Q84" i="14"/>
  <c r="P84" i="14"/>
  <c r="O84" i="14"/>
  <c r="N84" i="14"/>
  <c r="V83" i="14"/>
  <c r="U83" i="14"/>
  <c r="T83" i="14"/>
  <c r="S83" i="14"/>
  <c r="R83" i="14"/>
  <c r="Q83" i="14"/>
  <c r="P83" i="14"/>
  <c r="O83" i="14"/>
  <c r="N83" i="14"/>
  <c r="V82" i="14"/>
  <c r="U82" i="14"/>
  <c r="T82" i="14"/>
  <c r="S82" i="14"/>
  <c r="R82" i="14"/>
  <c r="Q82" i="14"/>
  <c r="P82" i="14"/>
  <c r="O82" i="14"/>
  <c r="N82" i="14"/>
  <c r="V81" i="14"/>
  <c r="U81" i="14"/>
  <c r="T81" i="14"/>
  <c r="S81" i="14"/>
  <c r="R81" i="14"/>
  <c r="Q81" i="14"/>
  <c r="P81" i="14"/>
  <c r="O81" i="14"/>
  <c r="N81" i="14"/>
  <c r="V80" i="14"/>
  <c r="U80" i="14"/>
  <c r="T80" i="14"/>
  <c r="S80" i="14"/>
  <c r="R80" i="14"/>
  <c r="Q80" i="14"/>
  <c r="P80" i="14"/>
  <c r="O80" i="14"/>
  <c r="N80" i="14"/>
  <c r="V79" i="14"/>
  <c r="U79" i="14"/>
  <c r="T79" i="14"/>
  <c r="S79" i="14"/>
  <c r="R79" i="14"/>
  <c r="Q79" i="14"/>
  <c r="P79" i="14"/>
  <c r="O79" i="14"/>
  <c r="N79" i="14"/>
  <c r="V78" i="14"/>
  <c r="U78" i="14"/>
  <c r="T78" i="14"/>
  <c r="S78" i="14"/>
  <c r="R78" i="14"/>
  <c r="Q78" i="14"/>
  <c r="P78" i="14"/>
  <c r="O78" i="14"/>
  <c r="N78" i="14"/>
  <c r="V77" i="14"/>
  <c r="U77" i="14"/>
  <c r="T77" i="14"/>
  <c r="S77" i="14"/>
  <c r="R77" i="14"/>
  <c r="Q77" i="14"/>
  <c r="P77" i="14"/>
  <c r="O77" i="14"/>
  <c r="N77" i="14"/>
  <c r="V76" i="14"/>
  <c r="U76" i="14"/>
  <c r="T76" i="14"/>
  <c r="S76" i="14"/>
  <c r="R76" i="14"/>
  <c r="Q76" i="14"/>
  <c r="P76" i="14"/>
  <c r="O76" i="14"/>
  <c r="N76" i="14"/>
  <c r="V75" i="14"/>
  <c r="U75" i="14"/>
  <c r="T75" i="14"/>
  <c r="S75" i="14"/>
  <c r="R75" i="14"/>
  <c r="Q75" i="14"/>
  <c r="P75" i="14"/>
  <c r="O75" i="14"/>
  <c r="N75" i="14"/>
  <c r="V74" i="14"/>
  <c r="U74" i="14"/>
  <c r="T74" i="14"/>
  <c r="S74" i="14"/>
  <c r="R74" i="14"/>
  <c r="Q74" i="14"/>
  <c r="P74" i="14"/>
  <c r="O74" i="14"/>
  <c r="N74" i="14"/>
  <c r="V73" i="14"/>
  <c r="U73" i="14"/>
  <c r="T73" i="14"/>
  <c r="S73" i="14"/>
  <c r="R73" i="14"/>
  <c r="Q73" i="14"/>
  <c r="P73" i="14"/>
  <c r="O73" i="14"/>
  <c r="N73" i="14"/>
  <c r="V72" i="14"/>
  <c r="U72" i="14"/>
  <c r="T72" i="14"/>
  <c r="S72" i="14"/>
  <c r="R72" i="14"/>
  <c r="Q72" i="14"/>
  <c r="P72" i="14"/>
  <c r="O72" i="14"/>
  <c r="N72" i="14"/>
  <c r="V71" i="14"/>
  <c r="U71" i="14"/>
  <c r="T71" i="14"/>
  <c r="S71" i="14"/>
  <c r="R71" i="14"/>
  <c r="Q71" i="14"/>
  <c r="P71" i="14"/>
  <c r="O71" i="14"/>
  <c r="N71" i="14"/>
  <c r="V70" i="14"/>
  <c r="U70" i="14"/>
  <c r="T70" i="14"/>
  <c r="S70" i="14"/>
  <c r="R70" i="14"/>
  <c r="Q70" i="14"/>
  <c r="P70" i="14"/>
  <c r="O70" i="14"/>
  <c r="N70" i="14"/>
  <c r="V69" i="14"/>
  <c r="U69" i="14"/>
  <c r="T69" i="14"/>
  <c r="S69" i="14"/>
  <c r="R69" i="14"/>
  <c r="Q69" i="14"/>
  <c r="P69" i="14"/>
  <c r="O69" i="14"/>
  <c r="N69" i="14"/>
  <c r="V68" i="14"/>
  <c r="U68" i="14"/>
  <c r="T68" i="14"/>
  <c r="S68" i="14"/>
  <c r="R68" i="14"/>
  <c r="Q68" i="14"/>
  <c r="P68" i="14"/>
  <c r="O68" i="14"/>
  <c r="N68" i="14"/>
  <c r="V67" i="14"/>
  <c r="U67" i="14"/>
  <c r="T67" i="14"/>
  <c r="S67" i="14"/>
  <c r="R67" i="14"/>
  <c r="Q67" i="14"/>
  <c r="P67" i="14"/>
  <c r="O67" i="14"/>
  <c r="N67" i="14"/>
  <c r="V66" i="14"/>
  <c r="U66" i="14"/>
  <c r="T66" i="14"/>
  <c r="S66" i="14"/>
  <c r="R66" i="14"/>
  <c r="Q66" i="14"/>
  <c r="P66" i="14"/>
  <c r="O66" i="14"/>
  <c r="N66" i="14"/>
  <c r="V65" i="14"/>
  <c r="U65" i="14"/>
  <c r="T65" i="14"/>
  <c r="S65" i="14"/>
  <c r="R65" i="14"/>
  <c r="Q65" i="14"/>
  <c r="P65" i="14"/>
  <c r="O65" i="14"/>
  <c r="N65" i="14"/>
  <c r="V64" i="14"/>
  <c r="U64" i="14"/>
  <c r="T64" i="14"/>
  <c r="S64" i="14"/>
  <c r="R64" i="14"/>
  <c r="Q64" i="14"/>
  <c r="P64" i="14"/>
  <c r="O64" i="14"/>
  <c r="N64" i="14"/>
  <c r="V63" i="14"/>
  <c r="U63" i="14"/>
  <c r="T63" i="14"/>
  <c r="S63" i="14"/>
  <c r="R63" i="14"/>
  <c r="Q63" i="14"/>
  <c r="P63" i="14"/>
  <c r="O63" i="14"/>
  <c r="N63" i="14"/>
  <c r="V62" i="14"/>
  <c r="U62" i="14"/>
  <c r="T62" i="14"/>
  <c r="S62" i="14"/>
  <c r="R62" i="14"/>
  <c r="Q62" i="14"/>
  <c r="P62" i="14"/>
  <c r="O62" i="14"/>
  <c r="N62" i="14"/>
  <c r="V61" i="14"/>
  <c r="U61" i="14"/>
  <c r="T61" i="14"/>
  <c r="S61" i="14"/>
  <c r="R61" i="14"/>
  <c r="Q61" i="14"/>
  <c r="P61" i="14"/>
  <c r="O61" i="14"/>
  <c r="N61" i="14"/>
  <c r="V60" i="14"/>
  <c r="U60" i="14"/>
  <c r="T60" i="14"/>
  <c r="S60" i="14"/>
  <c r="R60" i="14"/>
  <c r="Q60" i="14"/>
  <c r="P60" i="14"/>
  <c r="O60" i="14"/>
  <c r="N60" i="14"/>
  <c r="V59" i="14"/>
  <c r="U59" i="14"/>
  <c r="T59" i="14"/>
  <c r="S59" i="14"/>
  <c r="R59" i="14"/>
  <c r="Q59" i="14"/>
  <c r="P59" i="14"/>
  <c r="O59" i="14"/>
  <c r="N59" i="14"/>
  <c r="V58" i="14"/>
  <c r="U58" i="14"/>
  <c r="T58" i="14"/>
  <c r="S58" i="14"/>
  <c r="R58" i="14"/>
  <c r="Q58" i="14"/>
  <c r="P58" i="14"/>
  <c r="O58" i="14"/>
  <c r="N58" i="14"/>
  <c r="V57" i="14"/>
  <c r="U57" i="14"/>
  <c r="T57" i="14"/>
  <c r="S57" i="14"/>
  <c r="R57" i="14"/>
  <c r="Q57" i="14"/>
  <c r="P57" i="14"/>
  <c r="O57" i="14"/>
  <c r="N57" i="14"/>
  <c r="V56" i="14"/>
  <c r="U56" i="14"/>
  <c r="T56" i="14"/>
  <c r="S56" i="14"/>
  <c r="R56" i="14"/>
  <c r="Q56" i="14"/>
  <c r="P56" i="14"/>
  <c r="O56" i="14"/>
  <c r="N56" i="14"/>
  <c r="V55" i="14"/>
  <c r="U55" i="14"/>
  <c r="T55" i="14"/>
  <c r="S55" i="14"/>
  <c r="R55" i="14"/>
  <c r="Q55" i="14"/>
  <c r="P55" i="14"/>
  <c r="O55" i="14"/>
  <c r="N55" i="14"/>
  <c r="V54" i="14"/>
  <c r="U54" i="14"/>
  <c r="T54" i="14"/>
  <c r="S54" i="14"/>
  <c r="R54" i="14"/>
  <c r="Q54" i="14"/>
  <c r="P54" i="14"/>
  <c r="O54" i="14"/>
  <c r="N54" i="14"/>
  <c r="V53" i="14"/>
  <c r="U53" i="14"/>
  <c r="T53" i="14"/>
  <c r="S53" i="14"/>
  <c r="R53" i="14"/>
  <c r="Q53" i="14"/>
  <c r="P53" i="14"/>
  <c r="O53" i="14"/>
  <c r="N53" i="14"/>
  <c r="V52" i="14"/>
  <c r="U52" i="14"/>
  <c r="T52" i="14"/>
  <c r="S52" i="14"/>
  <c r="R52" i="14"/>
  <c r="Q52" i="14"/>
  <c r="P52" i="14"/>
  <c r="O52" i="14"/>
  <c r="N52" i="14"/>
  <c r="V51" i="14"/>
  <c r="U51" i="14"/>
  <c r="T51" i="14"/>
  <c r="S51" i="14"/>
  <c r="R51" i="14"/>
  <c r="Q51" i="14"/>
  <c r="P51" i="14"/>
  <c r="O51" i="14"/>
  <c r="N51" i="14"/>
  <c r="V50" i="14"/>
  <c r="U50" i="14"/>
  <c r="T50" i="14"/>
  <c r="S50" i="14"/>
  <c r="R50" i="14"/>
  <c r="Q50" i="14"/>
  <c r="P50" i="14"/>
  <c r="O50" i="14"/>
  <c r="N50" i="14"/>
  <c r="V49" i="14"/>
  <c r="U49" i="14"/>
  <c r="T49" i="14"/>
  <c r="S49" i="14"/>
  <c r="R49" i="14"/>
  <c r="Q49" i="14"/>
  <c r="P49" i="14"/>
  <c r="O49" i="14"/>
  <c r="N49" i="14"/>
  <c r="V48" i="14"/>
  <c r="U48" i="14"/>
  <c r="T48" i="14"/>
  <c r="S48" i="14"/>
  <c r="R48" i="14"/>
  <c r="Q48" i="14"/>
  <c r="P48" i="14"/>
  <c r="O48" i="14"/>
  <c r="N48" i="14"/>
  <c r="V47" i="14"/>
  <c r="U47" i="14"/>
  <c r="T47" i="14"/>
  <c r="S47" i="14"/>
  <c r="R47" i="14"/>
  <c r="Q47" i="14"/>
  <c r="P47" i="14"/>
  <c r="O47" i="14"/>
  <c r="N47" i="14"/>
  <c r="V46" i="14"/>
  <c r="U46" i="14"/>
  <c r="T46" i="14"/>
  <c r="S46" i="14"/>
  <c r="R46" i="14"/>
  <c r="Q46" i="14"/>
  <c r="P46" i="14"/>
  <c r="O46" i="14"/>
  <c r="N46" i="14"/>
  <c r="V45" i="14"/>
  <c r="U45" i="14"/>
  <c r="T45" i="14"/>
  <c r="S45" i="14"/>
  <c r="R45" i="14"/>
  <c r="Q45" i="14"/>
  <c r="P45" i="14"/>
  <c r="O45" i="14"/>
  <c r="N45" i="14"/>
  <c r="V44" i="14"/>
  <c r="U44" i="14"/>
  <c r="T44" i="14"/>
  <c r="S44" i="14"/>
  <c r="R44" i="14"/>
  <c r="Q44" i="14"/>
  <c r="P44" i="14"/>
  <c r="O44" i="14"/>
  <c r="N44" i="14"/>
  <c r="V43" i="14"/>
  <c r="U43" i="14"/>
  <c r="T43" i="14"/>
  <c r="S43" i="14"/>
  <c r="R43" i="14"/>
  <c r="Q43" i="14"/>
  <c r="P43" i="14"/>
  <c r="O43" i="14"/>
  <c r="N43" i="14"/>
  <c r="V42" i="14"/>
  <c r="U42" i="14"/>
  <c r="T42" i="14"/>
  <c r="S42" i="14"/>
  <c r="R42" i="14"/>
  <c r="Q42" i="14"/>
  <c r="P42" i="14"/>
  <c r="O42" i="14"/>
  <c r="N42" i="14"/>
  <c r="V41" i="14"/>
  <c r="U41" i="14"/>
  <c r="T41" i="14"/>
  <c r="S41" i="14"/>
  <c r="R41" i="14"/>
  <c r="Q41" i="14"/>
  <c r="P41" i="14"/>
  <c r="O41" i="14"/>
  <c r="N41" i="14"/>
  <c r="V40" i="14"/>
  <c r="U40" i="14"/>
  <c r="T40" i="14"/>
  <c r="S40" i="14"/>
  <c r="R40" i="14"/>
  <c r="Q40" i="14"/>
  <c r="P40" i="14"/>
  <c r="O40" i="14"/>
  <c r="N40" i="14"/>
  <c r="V39" i="14"/>
  <c r="U39" i="14"/>
  <c r="T39" i="14"/>
  <c r="S39" i="14"/>
  <c r="R39" i="14"/>
  <c r="Q39" i="14"/>
  <c r="P39" i="14"/>
  <c r="O39" i="14"/>
  <c r="N39" i="14"/>
  <c r="V38" i="14"/>
  <c r="U38" i="14"/>
  <c r="T38" i="14"/>
  <c r="S38" i="14"/>
  <c r="R38" i="14"/>
  <c r="Q38" i="14"/>
  <c r="P38" i="14"/>
  <c r="O38" i="14"/>
  <c r="N38" i="14"/>
  <c r="V37" i="14"/>
  <c r="U37" i="14"/>
  <c r="T37" i="14"/>
  <c r="S37" i="14"/>
  <c r="R37" i="14"/>
  <c r="Q37" i="14"/>
  <c r="P37" i="14"/>
  <c r="O37" i="14"/>
  <c r="N37" i="14"/>
  <c r="V36" i="14"/>
  <c r="U36" i="14"/>
  <c r="T36" i="14"/>
  <c r="S36" i="14"/>
  <c r="R36" i="14"/>
  <c r="Q36" i="14"/>
  <c r="P36" i="14"/>
  <c r="O36" i="14"/>
  <c r="N36" i="14"/>
  <c r="V35" i="14"/>
  <c r="U35" i="14"/>
  <c r="T35" i="14"/>
  <c r="S35" i="14"/>
  <c r="R35" i="14"/>
  <c r="Q35" i="14"/>
  <c r="P35" i="14"/>
  <c r="O35" i="14"/>
  <c r="N35" i="14"/>
  <c r="V34" i="14"/>
  <c r="U34" i="14"/>
  <c r="T34" i="14"/>
  <c r="S34" i="14"/>
  <c r="R34" i="14"/>
  <c r="Q34" i="14"/>
  <c r="P34" i="14"/>
  <c r="O34" i="14"/>
  <c r="N34" i="14"/>
  <c r="V33" i="14"/>
  <c r="U33" i="14"/>
  <c r="T33" i="14"/>
  <c r="S33" i="14"/>
  <c r="R33" i="14"/>
  <c r="Q33" i="14"/>
  <c r="P33" i="14"/>
  <c r="O33" i="14"/>
  <c r="N33" i="14"/>
  <c r="V32" i="14"/>
  <c r="U32" i="14"/>
  <c r="T32" i="14"/>
  <c r="S32" i="14"/>
  <c r="R32" i="14"/>
  <c r="Q32" i="14"/>
  <c r="P32" i="14"/>
  <c r="O32" i="14"/>
  <c r="N32" i="14"/>
  <c r="V31" i="14"/>
  <c r="U31" i="14"/>
  <c r="T31" i="14"/>
  <c r="S31" i="14"/>
  <c r="R31" i="14"/>
  <c r="Q31" i="14"/>
  <c r="P31" i="14"/>
  <c r="O31" i="14"/>
  <c r="N31" i="14"/>
  <c r="V30" i="14"/>
  <c r="U30" i="14"/>
  <c r="T30" i="14"/>
  <c r="S30" i="14"/>
  <c r="R30" i="14"/>
  <c r="Q30" i="14"/>
  <c r="P30" i="14"/>
  <c r="O30" i="14"/>
  <c r="N30" i="14"/>
  <c r="V29" i="14"/>
  <c r="U29" i="14"/>
  <c r="T29" i="14"/>
  <c r="S29" i="14"/>
  <c r="R29" i="14"/>
  <c r="Q29" i="14"/>
  <c r="P29" i="14"/>
  <c r="O29" i="14"/>
  <c r="N29" i="14"/>
  <c r="V28" i="14"/>
  <c r="U28" i="14"/>
  <c r="T28" i="14"/>
  <c r="S28" i="14"/>
  <c r="R28" i="14"/>
  <c r="Q28" i="14"/>
  <c r="P28" i="14"/>
  <c r="O28" i="14"/>
  <c r="N28" i="14"/>
  <c r="V27" i="14"/>
  <c r="U27" i="14"/>
  <c r="T27" i="14"/>
  <c r="S27" i="14"/>
  <c r="R27" i="14"/>
  <c r="Q27" i="14"/>
  <c r="P27" i="14"/>
  <c r="O27" i="14"/>
  <c r="N27" i="14"/>
  <c r="V26" i="14"/>
  <c r="U26" i="14"/>
  <c r="T26" i="14"/>
  <c r="S26" i="14"/>
  <c r="R26" i="14"/>
  <c r="Q26" i="14"/>
  <c r="P26" i="14"/>
  <c r="O26" i="14"/>
  <c r="N26" i="14"/>
  <c r="V25" i="14"/>
  <c r="U25" i="14"/>
  <c r="T25" i="14"/>
  <c r="S25" i="14"/>
  <c r="R25" i="14"/>
  <c r="Q25" i="14"/>
  <c r="P25" i="14"/>
  <c r="O25" i="14"/>
  <c r="N25" i="14"/>
  <c r="V24" i="14"/>
  <c r="U24" i="14"/>
  <c r="T24" i="14"/>
  <c r="S24" i="14"/>
  <c r="R24" i="14"/>
  <c r="Q24" i="14"/>
  <c r="P24" i="14"/>
  <c r="O24" i="14"/>
  <c r="N24" i="14"/>
  <c r="V23" i="14"/>
  <c r="U23" i="14"/>
  <c r="T23" i="14"/>
  <c r="S23" i="14"/>
  <c r="R23" i="14"/>
  <c r="Q23" i="14"/>
  <c r="P23" i="14"/>
  <c r="O23" i="14"/>
  <c r="N23" i="14"/>
  <c r="V22" i="14"/>
  <c r="U22" i="14"/>
  <c r="T22" i="14"/>
  <c r="S22" i="14"/>
  <c r="R22" i="14"/>
  <c r="Q22" i="14"/>
  <c r="P22" i="14"/>
  <c r="O22" i="14"/>
  <c r="N22" i="14"/>
  <c r="V21" i="14"/>
  <c r="U21" i="14"/>
  <c r="T21" i="14"/>
  <c r="S21" i="14"/>
  <c r="R21" i="14"/>
  <c r="Q21" i="14"/>
  <c r="P21" i="14"/>
  <c r="O21" i="14"/>
  <c r="N21" i="14"/>
  <c r="V20" i="14"/>
  <c r="U20" i="14"/>
  <c r="T20" i="14"/>
  <c r="S20" i="14"/>
  <c r="R20" i="14"/>
  <c r="Q20" i="14"/>
  <c r="P20" i="14"/>
  <c r="O20" i="14"/>
  <c r="N20" i="14"/>
  <c r="V19" i="14"/>
  <c r="U19" i="14"/>
  <c r="T19" i="14"/>
  <c r="S19" i="14"/>
  <c r="R19" i="14"/>
  <c r="Q19" i="14"/>
  <c r="P19" i="14"/>
  <c r="O19" i="14"/>
  <c r="N19" i="14"/>
  <c r="V18" i="14"/>
  <c r="U18" i="14"/>
  <c r="T18" i="14"/>
  <c r="S18" i="14"/>
  <c r="R18" i="14"/>
  <c r="Q18" i="14"/>
  <c r="P18" i="14"/>
  <c r="O18" i="14"/>
  <c r="N18" i="14"/>
  <c r="V17" i="14"/>
  <c r="U17" i="14"/>
  <c r="T17" i="14"/>
  <c r="S17" i="14"/>
  <c r="R17" i="14"/>
  <c r="Q17" i="14"/>
  <c r="P17" i="14"/>
  <c r="O17" i="14"/>
  <c r="N17" i="14"/>
  <c r="V16" i="14"/>
  <c r="U16" i="14"/>
  <c r="T16" i="14"/>
  <c r="S16" i="14"/>
  <c r="R16" i="14"/>
  <c r="Q16" i="14"/>
  <c r="P16" i="14"/>
  <c r="O16" i="14"/>
  <c r="N16" i="14"/>
  <c r="V15" i="14"/>
  <c r="U15" i="14"/>
  <c r="T15" i="14"/>
  <c r="S15" i="14"/>
  <c r="R15" i="14"/>
  <c r="Q15" i="14"/>
  <c r="P15" i="14"/>
  <c r="O15" i="14"/>
  <c r="N15" i="14"/>
  <c r="V14" i="14"/>
  <c r="U14" i="14"/>
  <c r="T14" i="14"/>
  <c r="S14" i="14"/>
  <c r="R14" i="14"/>
  <c r="Q14" i="14"/>
  <c r="P14" i="14"/>
  <c r="O14" i="14"/>
  <c r="N14" i="14"/>
  <c r="V13" i="14"/>
  <c r="U13" i="14"/>
  <c r="T13" i="14"/>
  <c r="S13" i="14"/>
  <c r="R13" i="14"/>
  <c r="Q13" i="14"/>
  <c r="P13" i="14"/>
  <c r="O13" i="14"/>
  <c r="N13" i="14"/>
  <c r="V12" i="14"/>
  <c r="U12" i="14"/>
  <c r="T12" i="14"/>
  <c r="S12" i="14"/>
  <c r="R12" i="14"/>
  <c r="Q12" i="14"/>
  <c r="P12" i="14"/>
  <c r="O12" i="14"/>
  <c r="N12" i="14"/>
  <c r="A13" i="46"/>
  <c r="F1" i="45"/>
  <c r="D1" i="45"/>
  <c r="F1" i="43"/>
  <c r="D1" i="43"/>
  <c r="F1" i="46"/>
  <c r="D1" i="46"/>
  <c r="F1" i="20"/>
  <c r="D1" i="20"/>
  <c r="F1" i="16"/>
  <c r="D1" i="16"/>
  <c r="F1" i="15"/>
  <c r="D1" i="15"/>
  <c r="F1" i="14"/>
  <c r="D1" i="14"/>
  <c r="F1" i="35"/>
  <c r="D1" i="35"/>
  <c r="AP22" i="35"/>
  <c r="N452" i="46"/>
  <c r="D452" i="46"/>
  <c r="A452" i="46"/>
  <c r="N451" i="46"/>
  <c r="D451" i="46"/>
  <c r="A451" i="46"/>
  <c r="N450" i="46"/>
  <c r="D450" i="46"/>
  <c r="A450" i="46"/>
  <c r="N449" i="46"/>
  <c r="D449" i="46"/>
  <c r="A449" i="46"/>
  <c r="N448" i="46"/>
  <c r="D448" i="46"/>
  <c r="A448" i="46"/>
  <c r="N447" i="46"/>
  <c r="D447" i="46"/>
  <c r="A447" i="46"/>
  <c r="N446" i="46"/>
  <c r="D446" i="46"/>
  <c r="A446" i="46"/>
  <c r="N445" i="46"/>
  <c r="D445" i="46"/>
  <c r="A445" i="46"/>
  <c r="N444" i="46"/>
  <c r="D444" i="46"/>
  <c r="A444" i="46"/>
  <c r="N443" i="46"/>
  <c r="D443" i="46"/>
  <c r="A443" i="46"/>
  <c r="N442" i="46"/>
  <c r="D442" i="46"/>
  <c r="A442" i="46"/>
  <c r="N441" i="46"/>
  <c r="D441" i="46"/>
  <c r="A441" i="46"/>
  <c r="N440" i="46"/>
  <c r="D440" i="46"/>
  <c r="A440" i="46"/>
  <c r="N439" i="46"/>
  <c r="D439" i="46"/>
  <c r="A439" i="46"/>
  <c r="N438" i="46"/>
  <c r="D438" i="46"/>
  <c r="A438" i="46"/>
  <c r="N437" i="46"/>
  <c r="D437" i="46"/>
  <c r="A437" i="46"/>
  <c r="N436" i="46"/>
  <c r="D436" i="46"/>
  <c r="A436" i="46"/>
  <c r="N435" i="46"/>
  <c r="D435" i="46"/>
  <c r="A435" i="46"/>
  <c r="N434" i="46"/>
  <c r="D434" i="46"/>
  <c r="A434" i="46"/>
  <c r="N433" i="46"/>
  <c r="D433" i="46"/>
  <c r="A433" i="46"/>
  <c r="N432" i="46"/>
  <c r="D432" i="46"/>
  <c r="A432" i="46"/>
  <c r="N431" i="46"/>
  <c r="D431" i="46"/>
  <c r="A431" i="46"/>
  <c r="N430" i="46"/>
  <c r="D430" i="46"/>
  <c r="A430" i="46"/>
  <c r="N429" i="46"/>
  <c r="D429" i="46"/>
  <c r="A429" i="46"/>
  <c r="N428" i="46"/>
  <c r="D428" i="46"/>
  <c r="A428" i="46"/>
  <c r="N427" i="46"/>
  <c r="D427" i="46"/>
  <c r="A427" i="46"/>
  <c r="N426" i="46"/>
  <c r="D426" i="46"/>
  <c r="A426" i="46"/>
  <c r="N425" i="46"/>
  <c r="D425" i="46"/>
  <c r="A425" i="46"/>
  <c r="N424" i="46"/>
  <c r="A424" i="46"/>
  <c r="N423" i="46"/>
  <c r="D423" i="46"/>
  <c r="A423" i="46"/>
  <c r="N422" i="46"/>
  <c r="D422" i="46"/>
  <c r="A422" i="46"/>
  <c r="N421" i="46"/>
  <c r="D421" i="46"/>
  <c r="A421" i="46"/>
  <c r="N420" i="46"/>
  <c r="D420" i="46"/>
  <c r="A420" i="46"/>
  <c r="N419" i="46"/>
  <c r="D419" i="46"/>
  <c r="A419" i="46"/>
  <c r="N418" i="46"/>
  <c r="D418" i="46"/>
  <c r="A418" i="46"/>
  <c r="N417" i="46"/>
  <c r="D417" i="46"/>
  <c r="A417" i="46"/>
  <c r="N416" i="46"/>
  <c r="D416" i="46"/>
  <c r="A416" i="46"/>
  <c r="N415" i="46"/>
  <c r="D415" i="46"/>
  <c r="A415" i="46"/>
  <c r="N414" i="46"/>
  <c r="D414" i="46"/>
  <c r="A414" i="46"/>
  <c r="N413" i="46"/>
  <c r="D413" i="46"/>
  <c r="A413" i="46"/>
  <c r="N412" i="46"/>
  <c r="D412" i="46"/>
  <c r="A412" i="46"/>
  <c r="N411" i="46"/>
  <c r="D411" i="46"/>
  <c r="A411" i="46"/>
  <c r="N410" i="46"/>
  <c r="D410" i="46"/>
  <c r="A410" i="46"/>
  <c r="N409" i="46"/>
  <c r="D409" i="46"/>
  <c r="A409" i="46"/>
  <c r="N408" i="46"/>
  <c r="D408" i="46"/>
  <c r="A408" i="46"/>
  <c r="N407" i="46"/>
  <c r="D407" i="46"/>
  <c r="A407" i="46"/>
  <c r="N406" i="46"/>
  <c r="D406" i="46"/>
  <c r="A406" i="46"/>
  <c r="N405" i="46"/>
  <c r="D405" i="46"/>
  <c r="A405" i="46"/>
  <c r="N404" i="46"/>
  <c r="D404" i="46"/>
  <c r="A404" i="46"/>
  <c r="N403" i="46"/>
  <c r="D403" i="46"/>
  <c r="A403" i="46"/>
  <c r="N402" i="46"/>
  <c r="D402" i="46"/>
  <c r="A402" i="46"/>
  <c r="N401" i="46"/>
  <c r="D401" i="46"/>
  <c r="A401" i="46"/>
  <c r="N400" i="46"/>
  <c r="D400" i="46"/>
  <c r="A400" i="46"/>
  <c r="N399" i="46"/>
  <c r="D399" i="46"/>
  <c r="A399" i="46"/>
  <c r="N398" i="46"/>
  <c r="D398" i="46"/>
  <c r="A398" i="46"/>
  <c r="N397" i="46"/>
  <c r="D397" i="46"/>
  <c r="A397" i="46"/>
  <c r="N396" i="46"/>
  <c r="D396" i="46"/>
  <c r="A396" i="46"/>
  <c r="N395" i="46"/>
  <c r="D395" i="46"/>
  <c r="A395" i="46"/>
  <c r="N394" i="46"/>
  <c r="D394" i="46"/>
  <c r="A394" i="46"/>
  <c r="N393" i="46"/>
  <c r="D393" i="46"/>
  <c r="A393" i="46"/>
  <c r="N392" i="46"/>
  <c r="D392" i="46"/>
  <c r="A392" i="46"/>
  <c r="N391" i="46"/>
  <c r="D391" i="46"/>
  <c r="A391" i="46"/>
  <c r="N390" i="46"/>
  <c r="D390" i="46"/>
  <c r="A390" i="46"/>
  <c r="N389" i="46"/>
  <c r="D389" i="46"/>
  <c r="A389" i="46"/>
  <c r="N388" i="46"/>
  <c r="D388" i="46"/>
  <c r="A388" i="46"/>
  <c r="N387" i="46"/>
  <c r="D387" i="46"/>
  <c r="A387" i="46"/>
  <c r="N386" i="46"/>
  <c r="D386" i="46"/>
  <c r="A386" i="46"/>
  <c r="N385" i="46"/>
  <c r="D385" i="46"/>
  <c r="A385" i="46"/>
  <c r="N384" i="46"/>
  <c r="D384" i="46"/>
  <c r="A384" i="46"/>
  <c r="N383" i="46"/>
  <c r="D383" i="46"/>
  <c r="A383" i="46"/>
  <c r="N382" i="46"/>
  <c r="D382" i="46"/>
  <c r="A382" i="46"/>
  <c r="N381" i="46"/>
  <c r="D381" i="46"/>
  <c r="A381" i="46"/>
  <c r="N380" i="46"/>
  <c r="D380" i="46"/>
  <c r="A380" i="46"/>
  <c r="N379" i="46"/>
  <c r="D379" i="46"/>
  <c r="A379" i="46"/>
  <c r="N378" i="46"/>
  <c r="D378" i="46"/>
  <c r="A378" i="46"/>
  <c r="N377" i="46"/>
  <c r="D377" i="46"/>
  <c r="A377" i="46"/>
  <c r="N376" i="46"/>
  <c r="D376" i="46"/>
  <c r="A376" i="46"/>
  <c r="N375" i="46"/>
  <c r="D375" i="46"/>
  <c r="A375" i="46"/>
  <c r="N374" i="46"/>
  <c r="D374" i="46"/>
  <c r="A374" i="46"/>
  <c r="N373" i="46"/>
  <c r="D373" i="46"/>
  <c r="A373" i="46"/>
  <c r="N372" i="46"/>
  <c r="D372" i="46"/>
  <c r="A372" i="46"/>
  <c r="N371" i="46"/>
  <c r="D371" i="46"/>
  <c r="A371" i="46"/>
  <c r="N370" i="46"/>
  <c r="D370" i="46"/>
  <c r="A370" i="46"/>
  <c r="N369" i="46"/>
  <c r="D369" i="46"/>
  <c r="A369" i="46"/>
  <c r="N368" i="46"/>
  <c r="D368" i="46"/>
  <c r="A368" i="46"/>
  <c r="N367" i="46"/>
  <c r="D367" i="46"/>
  <c r="A367" i="46"/>
  <c r="N366" i="46"/>
  <c r="D366" i="46"/>
  <c r="A366" i="46"/>
  <c r="N365" i="46"/>
  <c r="D365" i="46"/>
  <c r="A365" i="46"/>
  <c r="N364" i="46"/>
  <c r="D364" i="46"/>
  <c r="A364" i="46"/>
  <c r="N363" i="46"/>
  <c r="D363" i="46"/>
  <c r="A363" i="46"/>
  <c r="N362" i="46"/>
  <c r="D362" i="46"/>
  <c r="A362" i="46"/>
  <c r="N361" i="46"/>
  <c r="D361" i="46"/>
  <c r="A361" i="46"/>
  <c r="N360" i="46"/>
  <c r="D360" i="46"/>
  <c r="A360" i="46"/>
  <c r="N359" i="46"/>
  <c r="D359" i="46"/>
  <c r="A359" i="46"/>
  <c r="N358" i="46"/>
  <c r="D358" i="46"/>
  <c r="A358" i="46"/>
  <c r="N357" i="46"/>
  <c r="D357" i="46"/>
  <c r="A357" i="46"/>
  <c r="N356" i="46"/>
  <c r="D356" i="46"/>
  <c r="A356" i="46"/>
  <c r="N355" i="46"/>
  <c r="D355" i="46"/>
  <c r="A355" i="46"/>
  <c r="N354" i="46"/>
  <c r="D354" i="46"/>
  <c r="A354" i="46"/>
  <c r="N353" i="46"/>
  <c r="D353" i="46"/>
  <c r="A353" i="46"/>
  <c r="N352" i="46"/>
  <c r="D352" i="46"/>
  <c r="A352" i="46"/>
  <c r="N351" i="46"/>
  <c r="D351" i="46"/>
  <c r="A351" i="46"/>
  <c r="N350" i="46"/>
  <c r="D350" i="46"/>
  <c r="A350" i="46"/>
  <c r="N349" i="46"/>
  <c r="D349" i="46"/>
  <c r="A349" i="46"/>
  <c r="N348" i="46"/>
  <c r="D348" i="46"/>
  <c r="A348" i="46"/>
  <c r="N347" i="46"/>
  <c r="D347" i="46"/>
  <c r="A347" i="46"/>
  <c r="N346" i="46"/>
  <c r="D346" i="46"/>
  <c r="A346" i="46"/>
  <c r="N345" i="46"/>
  <c r="D345" i="46"/>
  <c r="A345" i="46"/>
  <c r="N344" i="46"/>
  <c r="D344" i="46"/>
  <c r="A344" i="46"/>
  <c r="N343" i="46"/>
  <c r="D343" i="46"/>
  <c r="A343" i="46"/>
  <c r="N342" i="46"/>
  <c r="D342" i="46"/>
  <c r="A342" i="46"/>
  <c r="N341" i="46"/>
  <c r="D341" i="46"/>
  <c r="A341" i="46"/>
  <c r="N340" i="46"/>
  <c r="D340" i="46"/>
  <c r="A340" i="46"/>
  <c r="N339" i="46"/>
  <c r="D339" i="46"/>
  <c r="A339" i="46"/>
  <c r="N338" i="46"/>
  <c r="D338" i="46"/>
  <c r="A338" i="46"/>
  <c r="N337" i="46"/>
  <c r="D337" i="46"/>
  <c r="A337" i="46"/>
  <c r="N336" i="46"/>
  <c r="D336" i="46"/>
  <c r="A336" i="46"/>
  <c r="N335" i="46"/>
  <c r="D335" i="46"/>
  <c r="A335" i="46"/>
  <c r="N334" i="46"/>
  <c r="D334" i="46"/>
  <c r="A334" i="46"/>
  <c r="N333" i="46"/>
  <c r="D333" i="46"/>
  <c r="A333" i="46"/>
  <c r="N332" i="46"/>
  <c r="D332" i="46"/>
  <c r="A332" i="46"/>
  <c r="N331" i="46"/>
  <c r="D331" i="46"/>
  <c r="A331" i="46"/>
  <c r="N330" i="46"/>
  <c r="D330" i="46"/>
  <c r="A330" i="46"/>
  <c r="N329" i="46"/>
  <c r="D329" i="46"/>
  <c r="A329" i="46"/>
  <c r="N328" i="46"/>
  <c r="D328" i="46"/>
  <c r="A328" i="46"/>
  <c r="N327" i="46"/>
  <c r="D327" i="46"/>
  <c r="A327" i="46"/>
  <c r="N326" i="46"/>
  <c r="D326" i="46"/>
  <c r="A326" i="46"/>
  <c r="N325" i="46"/>
  <c r="D325" i="46"/>
  <c r="A325" i="46"/>
  <c r="N324" i="46"/>
  <c r="D324" i="46"/>
  <c r="A324" i="46"/>
  <c r="N323" i="46"/>
  <c r="D323" i="46"/>
  <c r="A323" i="46"/>
  <c r="N322" i="46"/>
  <c r="D322" i="46"/>
  <c r="A322" i="46"/>
  <c r="N321" i="46"/>
  <c r="D321" i="46"/>
  <c r="A321" i="46"/>
  <c r="N320" i="46"/>
  <c r="D320" i="46"/>
  <c r="A320" i="46"/>
  <c r="N319" i="46"/>
  <c r="D319" i="46"/>
  <c r="A319" i="46"/>
  <c r="N318" i="46"/>
  <c r="D318" i="46"/>
  <c r="A318" i="46"/>
  <c r="N317" i="46"/>
  <c r="D317" i="46"/>
  <c r="A317" i="46"/>
  <c r="N316" i="46"/>
  <c r="D316" i="46"/>
  <c r="A316" i="46"/>
  <c r="N315" i="46"/>
  <c r="D315" i="46"/>
  <c r="A315" i="46"/>
  <c r="N314" i="46"/>
  <c r="D314" i="46"/>
  <c r="A314" i="46"/>
  <c r="N313" i="46"/>
  <c r="D313" i="46"/>
  <c r="A313" i="46"/>
  <c r="N312" i="46"/>
  <c r="D312" i="46"/>
  <c r="A312" i="46"/>
  <c r="N311" i="46"/>
  <c r="D311" i="46"/>
  <c r="A311" i="46"/>
  <c r="N310" i="46"/>
  <c r="D310" i="46"/>
  <c r="A310" i="46"/>
  <c r="N309" i="46"/>
  <c r="D309" i="46"/>
  <c r="A309" i="46"/>
  <c r="N308" i="46"/>
  <c r="D308" i="46"/>
  <c r="A308" i="46"/>
  <c r="N307" i="46"/>
  <c r="D307" i="46"/>
  <c r="A307" i="46"/>
  <c r="N306" i="46"/>
  <c r="D306" i="46"/>
  <c r="A306" i="46"/>
  <c r="N305" i="46"/>
  <c r="D305" i="46"/>
  <c r="A305" i="46"/>
  <c r="N304" i="46"/>
  <c r="D304" i="46"/>
  <c r="A304" i="46"/>
  <c r="N303" i="46"/>
  <c r="D303" i="46"/>
  <c r="A303" i="46"/>
  <c r="N302" i="46"/>
  <c r="D302" i="46"/>
  <c r="A302" i="46"/>
  <c r="N301" i="46"/>
  <c r="D301" i="46"/>
  <c r="A301" i="46"/>
  <c r="N300" i="46"/>
  <c r="D300" i="46"/>
  <c r="A300" i="46"/>
  <c r="N299" i="46"/>
  <c r="D299" i="46"/>
  <c r="A299" i="46"/>
  <c r="N298" i="46"/>
  <c r="D298" i="46"/>
  <c r="A298" i="46"/>
  <c r="N297" i="46"/>
  <c r="D297" i="46"/>
  <c r="A297" i="46"/>
  <c r="N296" i="46"/>
  <c r="D296" i="46"/>
  <c r="A296" i="46"/>
  <c r="N295" i="46"/>
  <c r="D295" i="46"/>
  <c r="A295" i="46"/>
  <c r="N294" i="46"/>
  <c r="D294" i="46"/>
  <c r="A294" i="46"/>
  <c r="N293" i="46"/>
  <c r="D293" i="46"/>
  <c r="A293" i="46"/>
  <c r="N292" i="46"/>
  <c r="D292" i="46"/>
  <c r="A292" i="46"/>
  <c r="N291" i="46"/>
  <c r="D291" i="46"/>
  <c r="A291" i="46"/>
  <c r="N290" i="46"/>
  <c r="D290" i="46"/>
  <c r="A290" i="46"/>
  <c r="N289" i="46"/>
  <c r="D289" i="46"/>
  <c r="A289" i="46"/>
  <c r="N288" i="46"/>
  <c r="D288" i="46"/>
  <c r="A288" i="46"/>
  <c r="N287" i="46"/>
  <c r="D287" i="46"/>
  <c r="A287" i="46"/>
  <c r="N286" i="46"/>
  <c r="D286" i="46"/>
  <c r="A286" i="46"/>
  <c r="N285" i="46"/>
  <c r="D285" i="46"/>
  <c r="A285" i="46"/>
  <c r="N284" i="46"/>
  <c r="D284" i="46"/>
  <c r="A284" i="46"/>
  <c r="N283" i="46"/>
  <c r="D283" i="46"/>
  <c r="A283" i="46"/>
  <c r="N282" i="46"/>
  <c r="D282" i="46"/>
  <c r="A282" i="46"/>
  <c r="N281" i="46"/>
  <c r="D281" i="46"/>
  <c r="A281" i="46"/>
  <c r="N280" i="46"/>
  <c r="D280" i="46"/>
  <c r="A280" i="46"/>
  <c r="N279" i="46"/>
  <c r="D279" i="46"/>
  <c r="A279" i="46"/>
  <c r="N278" i="46"/>
  <c r="D278" i="46"/>
  <c r="A278" i="46"/>
  <c r="N277" i="46"/>
  <c r="D277" i="46"/>
  <c r="A277" i="46"/>
  <c r="N276" i="46"/>
  <c r="D276" i="46"/>
  <c r="A276" i="46"/>
  <c r="N275" i="46"/>
  <c r="D275" i="46"/>
  <c r="A275" i="46"/>
  <c r="N274" i="46"/>
  <c r="D274" i="46"/>
  <c r="A274" i="46"/>
  <c r="N273" i="46"/>
  <c r="D273" i="46"/>
  <c r="A273" i="46"/>
  <c r="N272" i="46"/>
  <c r="D272" i="46"/>
  <c r="A272" i="46"/>
  <c r="N271" i="46"/>
  <c r="D271" i="46"/>
  <c r="A271" i="46"/>
  <c r="N270" i="46"/>
  <c r="D270" i="46"/>
  <c r="A270" i="46"/>
  <c r="N269" i="46"/>
  <c r="D269" i="46"/>
  <c r="A269" i="46"/>
  <c r="N268" i="46"/>
  <c r="D268" i="46"/>
  <c r="A268" i="46"/>
  <c r="N267" i="46"/>
  <c r="D267" i="46"/>
  <c r="A267" i="46"/>
  <c r="N266" i="46"/>
  <c r="D266" i="46"/>
  <c r="A266" i="46"/>
  <c r="N265" i="46"/>
  <c r="D265" i="46"/>
  <c r="A265" i="46"/>
  <c r="N264" i="46"/>
  <c r="D264" i="46"/>
  <c r="A264" i="46"/>
  <c r="N263" i="46"/>
  <c r="D263" i="46"/>
  <c r="A263" i="46"/>
  <c r="N262" i="46"/>
  <c r="D262" i="46"/>
  <c r="A262" i="46"/>
  <c r="N261" i="46"/>
  <c r="D261" i="46"/>
  <c r="A261" i="46"/>
  <c r="N260" i="46"/>
  <c r="D260" i="46"/>
  <c r="A260" i="46"/>
  <c r="N259" i="46"/>
  <c r="D259" i="46"/>
  <c r="A259" i="46"/>
  <c r="N258" i="46"/>
  <c r="D258" i="46"/>
  <c r="A258" i="46"/>
  <c r="N257" i="46"/>
  <c r="D257" i="46"/>
  <c r="A257" i="46"/>
  <c r="N256" i="46"/>
  <c r="D256" i="46"/>
  <c r="A256" i="46"/>
  <c r="N255" i="46"/>
  <c r="D255" i="46"/>
  <c r="A255" i="46"/>
  <c r="N254" i="46"/>
  <c r="D254" i="46"/>
  <c r="A254" i="46"/>
  <c r="N253" i="46"/>
  <c r="D253" i="46"/>
  <c r="A253" i="46"/>
  <c r="N252" i="46"/>
  <c r="D252" i="46"/>
  <c r="A252" i="46"/>
  <c r="N251" i="46"/>
  <c r="D251" i="46"/>
  <c r="A251" i="46"/>
  <c r="N250" i="46"/>
  <c r="D250" i="46"/>
  <c r="A250" i="46"/>
  <c r="N249" i="46"/>
  <c r="D249" i="46"/>
  <c r="A249" i="46"/>
  <c r="N248" i="46"/>
  <c r="D248" i="46"/>
  <c r="A248" i="46"/>
  <c r="N247" i="46"/>
  <c r="D247" i="46"/>
  <c r="A247" i="46"/>
  <c r="N246" i="46"/>
  <c r="D246" i="46"/>
  <c r="A246" i="46"/>
  <c r="N245" i="46"/>
  <c r="D245" i="46"/>
  <c r="A245" i="46"/>
  <c r="N244" i="46"/>
  <c r="D244" i="46"/>
  <c r="A244" i="46"/>
  <c r="N243" i="46"/>
  <c r="D243" i="46"/>
  <c r="A243" i="46"/>
  <c r="N242" i="46"/>
  <c r="D242" i="46"/>
  <c r="A242" i="46"/>
  <c r="N241" i="46"/>
  <c r="D241" i="46"/>
  <c r="A241" i="46"/>
  <c r="N240" i="46"/>
  <c r="D240" i="46"/>
  <c r="A240" i="46"/>
  <c r="N239" i="46"/>
  <c r="D239" i="46"/>
  <c r="A239" i="46"/>
  <c r="N238" i="46"/>
  <c r="D238" i="46"/>
  <c r="A238" i="46"/>
  <c r="N237" i="46"/>
  <c r="D237" i="46"/>
  <c r="A237" i="46"/>
  <c r="N236" i="46"/>
  <c r="D236" i="46"/>
  <c r="A236" i="46"/>
  <c r="N235" i="46"/>
  <c r="D235" i="46"/>
  <c r="A235" i="46"/>
  <c r="N234" i="46"/>
  <c r="D234" i="46"/>
  <c r="A234" i="46"/>
  <c r="N233" i="46"/>
  <c r="D233" i="46"/>
  <c r="A233" i="46"/>
  <c r="N232" i="46"/>
  <c r="D232" i="46"/>
  <c r="A232" i="46"/>
  <c r="N231" i="46"/>
  <c r="D231" i="46"/>
  <c r="A231" i="46"/>
  <c r="N230" i="46"/>
  <c r="D230" i="46"/>
  <c r="A230" i="46"/>
  <c r="N229" i="46"/>
  <c r="D229" i="46"/>
  <c r="A229" i="46"/>
  <c r="N228" i="46"/>
  <c r="D228" i="46"/>
  <c r="A228" i="46"/>
  <c r="N227" i="46"/>
  <c r="D227" i="46"/>
  <c r="A227" i="46"/>
  <c r="N226" i="46"/>
  <c r="D226" i="46"/>
  <c r="A226" i="46"/>
  <c r="N225" i="46"/>
  <c r="D225" i="46"/>
  <c r="A225" i="46"/>
  <c r="N224" i="46"/>
  <c r="D224" i="46"/>
  <c r="A224" i="46"/>
  <c r="N223" i="46"/>
  <c r="D223" i="46"/>
  <c r="A223" i="46"/>
  <c r="N222" i="46"/>
  <c r="D222" i="46"/>
  <c r="A222" i="46"/>
  <c r="N221" i="46"/>
  <c r="D221" i="46"/>
  <c r="A221" i="46"/>
  <c r="N220" i="46"/>
  <c r="D220" i="46"/>
  <c r="A220" i="46"/>
  <c r="N219" i="46"/>
  <c r="D219" i="46"/>
  <c r="A219" i="46"/>
  <c r="N218" i="46"/>
  <c r="D218" i="46"/>
  <c r="A218" i="46"/>
  <c r="N217" i="46"/>
  <c r="D217" i="46"/>
  <c r="A217" i="46"/>
  <c r="N216" i="46"/>
  <c r="D216" i="46"/>
  <c r="A216" i="46"/>
  <c r="N215" i="46"/>
  <c r="D215" i="46"/>
  <c r="A215" i="46"/>
  <c r="N214" i="46"/>
  <c r="D214" i="46"/>
  <c r="A214" i="46"/>
  <c r="N213" i="46"/>
  <c r="D213" i="46"/>
  <c r="A213" i="46"/>
  <c r="N212" i="46"/>
  <c r="D212" i="46"/>
  <c r="A212" i="46"/>
  <c r="N211" i="46"/>
  <c r="D211" i="46"/>
  <c r="A211" i="46"/>
  <c r="N210" i="46"/>
  <c r="D210" i="46"/>
  <c r="A210" i="46"/>
  <c r="N209" i="46"/>
  <c r="D209" i="46"/>
  <c r="A209" i="46"/>
  <c r="N208" i="46"/>
  <c r="D208" i="46"/>
  <c r="A208" i="46"/>
  <c r="N207" i="46"/>
  <c r="D207" i="46"/>
  <c r="A207" i="46"/>
  <c r="N206" i="46"/>
  <c r="D206" i="46"/>
  <c r="A206" i="46"/>
  <c r="N205" i="46"/>
  <c r="D205" i="46"/>
  <c r="A205" i="46"/>
  <c r="N204" i="46"/>
  <c r="D204" i="46"/>
  <c r="A204" i="46"/>
  <c r="N203" i="46"/>
  <c r="D203" i="46"/>
  <c r="A203" i="46"/>
  <c r="N202" i="46"/>
  <c r="D202" i="46"/>
  <c r="A202" i="46"/>
  <c r="N201" i="46"/>
  <c r="D201" i="46"/>
  <c r="A201" i="46"/>
  <c r="N200" i="46"/>
  <c r="D200" i="46"/>
  <c r="A200" i="46"/>
  <c r="N199" i="46"/>
  <c r="D199" i="46"/>
  <c r="A199" i="46"/>
  <c r="N198" i="46"/>
  <c r="D198" i="46"/>
  <c r="A198" i="46"/>
  <c r="N197" i="46"/>
  <c r="D197" i="46"/>
  <c r="A197" i="46"/>
  <c r="N196" i="46"/>
  <c r="D196" i="46"/>
  <c r="A196" i="46"/>
  <c r="N195" i="46"/>
  <c r="D195" i="46"/>
  <c r="A195" i="46"/>
  <c r="N194" i="46"/>
  <c r="D194" i="46"/>
  <c r="A194" i="46"/>
  <c r="N193" i="46"/>
  <c r="D193" i="46"/>
  <c r="A193" i="46"/>
  <c r="N192" i="46"/>
  <c r="D192" i="46"/>
  <c r="A192" i="46"/>
  <c r="N191" i="46"/>
  <c r="D191" i="46"/>
  <c r="A191" i="46"/>
  <c r="N190" i="46"/>
  <c r="D190" i="46"/>
  <c r="A190" i="46"/>
  <c r="N189" i="46"/>
  <c r="D189" i="46"/>
  <c r="A189" i="46"/>
  <c r="N188" i="46"/>
  <c r="D188" i="46"/>
  <c r="A188" i="46"/>
  <c r="N187" i="46"/>
  <c r="D187" i="46"/>
  <c r="A187" i="46"/>
  <c r="N186" i="46"/>
  <c r="D186" i="46"/>
  <c r="A186" i="46"/>
  <c r="N185" i="46"/>
  <c r="D185" i="46"/>
  <c r="A185" i="46"/>
  <c r="N184" i="46"/>
  <c r="D184" i="46"/>
  <c r="A184" i="46"/>
  <c r="N183" i="46"/>
  <c r="D183" i="46"/>
  <c r="A183" i="46"/>
  <c r="N182" i="46"/>
  <c r="D182" i="46"/>
  <c r="A182" i="46"/>
  <c r="N181" i="46"/>
  <c r="D181" i="46"/>
  <c r="A181" i="46"/>
  <c r="N180" i="46"/>
  <c r="D180" i="46"/>
  <c r="A180" i="46"/>
  <c r="N179" i="46"/>
  <c r="D179" i="46"/>
  <c r="A179" i="46"/>
  <c r="N178" i="46"/>
  <c r="D178" i="46"/>
  <c r="A178" i="46"/>
  <c r="N177" i="46"/>
  <c r="D177" i="46"/>
  <c r="A177" i="46"/>
  <c r="N176" i="46"/>
  <c r="D176" i="46"/>
  <c r="A176" i="46"/>
  <c r="N175" i="46"/>
  <c r="D175" i="46"/>
  <c r="A175" i="46"/>
  <c r="N174" i="46"/>
  <c r="D174" i="46"/>
  <c r="A174" i="46"/>
  <c r="N173" i="46"/>
  <c r="D173" i="46"/>
  <c r="A173" i="46"/>
  <c r="N172" i="46"/>
  <c r="D172" i="46"/>
  <c r="A172" i="46"/>
  <c r="N171" i="46"/>
  <c r="D171" i="46"/>
  <c r="A171" i="46"/>
  <c r="N170" i="46"/>
  <c r="D170" i="46"/>
  <c r="A170" i="46"/>
  <c r="N169" i="46"/>
  <c r="D169" i="46"/>
  <c r="A169" i="46"/>
  <c r="N168" i="46"/>
  <c r="D168" i="46"/>
  <c r="A168" i="46"/>
  <c r="N167" i="46"/>
  <c r="D167" i="46"/>
  <c r="A167" i="46"/>
  <c r="N166" i="46"/>
  <c r="D166" i="46"/>
  <c r="A166" i="46"/>
  <c r="N165" i="46"/>
  <c r="D165" i="46"/>
  <c r="A165" i="46"/>
  <c r="N164" i="46"/>
  <c r="D164" i="46"/>
  <c r="A164" i="46"/>
  <c r="N163" i="46"/>
  <c r="D163" i="46"/>
  <c r="A163" i="46"/>
  <c r="N162" i="46"/>
  <c r="D162" i="46"/>
  <c r="A162" i="46"/>
  <c r="N161" i="46"/>
  <c r="D161" i="46"/>
  <c r="A161" i="46"/>
  <c r="N160" i="46"/>
  <c r="D160" i="46"/>
  <c r="A160" i="46"/>
  <c r="N159" i="46"/>
  <c r="D159" i="46"/>
  <c r="A159" i="46"/>
  <c r="N158" i="46"/>
  <c r="D158" i="46"/>
  <c r="A158" i="46"/>
  <c r="N157" i="46"/>
  <c r="D157" i="46"/>
  <c r="A157" i="46"/>
  <c r="N156" i="46"/>
  <c r="D156" i="46"/>
  <c r="A156" i="46"/>
  <c r="N155" i="46"/>
  <c r="D155" i="46"/>
  <c r="A155" i="46"/>
  <c r="N154" i="46"/>
  <c r="D154" i="46"/>
  <c r="A154" i="46"/>
  <c r="N153" i="46"/>
  <c r="D153" i="46"/>
  <c r="A153" i="46"/>
  <c r="N152" i="46"/>
  <c r="D152" i="46"/>
  <c r="A152" i="46"/>
  <c r="N151" i="46"/>
  <c r="D151" i="46"/>
  <c r="A151" i="46"/>
  <c r="N150" i="46"/>
  <c r="D150" i="46"/>
  <c r="A150" i="46"/>
  <c r="N149" i="46"/>
  <c r="D149" i="46"/>
  <c r="A149" i="46"/>
  <c r="N148" i="46"/>
  <c r="D148" i="46"/>
  <c r="A148" i="46"/>
  <c r="N147" i="46"/>
  <c r="D147" i="46"/>
  <c r="A147" i="46"/>
  <c r="N146" i="46"/>
  <c r="D146" i="46"/>
  <c r="A146" i="46"/>
  <c r="N145" i="46"/>
  <c r="D145" i="46"/>
  <c r="A145" i="46"/>
  <c r="N144" i="46"/>
  <c r="D144" i="46"/>
  <c r="A144" i="46"/>
  <c r="N143" i="46"/>
  <c r="D143" i="46"/>
  <c r="A143" i="46"/>
  <c r="N142" i="46"/>
  <c r="D142" i="46"/>
  <c r="A142" i="46"/>
  <c r="N141" i="46"/>
  <c r="D141" i="46"/>
  <c r="A141" i="46"/>
  <c r="N140" i="46"/>
  <c r="D140" i="46"/>
  <c r="A140" i="46"/>
  <c r="N139" i="46"/>
  <c r="D139" i="46"/>
  <c r="A139" i="46"/>
  <c r="N138" i="46"/>
  <c r="D138" i="46"/>
  <c r="A138" i="46"/>
  <c r="N137" i="46"/>
  <c r="D137" i="46"/>
  <c r="A137" i="46"/>
  <c r="N136" i="46"/>
  <c r="D136" i="46"/>
  <c r="A136" i="46"/>
  <c r="N135" i="46"/>
  <c r="D135" i="46"/>
  <c r="A135" i="46"/>
  <c r="N134" i="46"/>
  <c r="D134" i="46"/>
  <c r="A134" i="46"/>
  <c r="N133" i="46"/>
  <c r="D133" i="46"/>
  <c r="A133" i="46"/>
  <c r="N132" i="46"/>
  <c r="D132" i="46"/>
  <c r="A132" i="46"/>
  <c r="N131" i="46"/>
  <c r="D131" i="46"/>
  <c r="A131" i="46"/>
  <c r="N130" i="46"/>
  <c r="D130" i="46"/>
  <c r="A130" i="46"/>
  <c r="N129" i="46"/>
  <c r="D129" i="46"/>
  <c r="A129" i="46"/>
  <c r="N128" i="46"/>
  <c r="D128" i="46"/>
  <c r="A128" i="46"/>
  <c r="N127" i="46"/>
  <c r="D127" i="46"/>
  <c r="A127" i="46"/>
  <c r="N126" i="46"/>
  <c r="D126" i="46"/>
  <c r="A126" i="46"/>
  <c r="N125" i="46"/>
  <c r="D125" i="46"/>
  <c r="A125" i="46"/>
  <c r="N124" i="46"/>
  <c r="D124" i="46"/>
  <c r="A124" i="46"/>
  <c r="N123" i="46"/>
  <c r="D123" i="46"/>
  <c r="A123" i="46"/>
  <c r="N122" i="46"/>
  <c r="D122" i="46"/>
  <c r="A122" i="46"/>
  <c r="N121" i="46"/>
  <c r="D121" i="46"/>
  <c r="A121" i="46"/>
  <c r="N120" i="46"/>
  <c r="D120" i="46"/>
  <c r="A120" i="46"/>
  <c r="N119" i="46"/>
  <c r="D119" i="46"/>
  <c r="A119" i="46"/>
  <c r="N118" i="46"/>
  <c r="D118" i="46"/>
  <c r="A118" i="46"/>
  <c r="N117" i="46"/>
  <c r="D117" i="46"/>
  <c r="A117" i="46"/>
  <c r="N116" i="46"/>
  <c r="D116" i="46"/>
  <c r="A116" i="46"/>
  <c r="N115" i="46"/>
  <c r="D115" i="46"/>
  <c r="A115" i="46"/>
  <c r="N114" i="46"/>
  <c r="D114" i="46"/>
  <c r="A114" i="46"/>
  <c r="N113" i="46"/>
  <c r="D113" i="46"/>
  <c r="A113" i="46"/>
  <c r="N112" i="46"/>
  <c r="D112" i="46"/>
  <c r="A112" i="46"/>
  <c r="N111" i="46"/>
  <c r="D111" i="46"/>
  <c r="A111" i="46"/>
  <c r="N110" i="46"/>
  <c r="D110" i="46"/>
  <c r="A110" i="46"/>
  <c r="N109" i="46"/>
  <c r="D109" i="46"/>
  <c r="A109" i="46"/>
  <c r="N108" i="46"/>
  <c r="D108" i="46"/>
  <c r="A108" i="46"/>
  <c r="N107" i="46"/>
  <c r="D107" i="46"/>
  <c r="A107" i="46"/>
  <c r="N106" i="46"/>
  <c r="D106" i="46"/>
  <c r="A106" i="46"/>
  <c r="N105" i="46"/>
  <c r="D105" i="46"/>
  <c r="A105" i="46"/>
  <c r="N104" i="46"/>
  <c r="D104" i="46"/>
  <c r="A104" i="46"/>
  <c r="N103" i="46"/>
  <c r="D103" i="46"/>
  <c r="A103" i="46"/>
  <c r="N102" i="46"/>
  <c r="D102" i="46"/>
  <c r="A102" i="46"/>
  <c r="N101" i="46"/>
  <c r="D101" i="46"/>
  <c r="A101" i="46"/>
  <c r="N100" i="46"/>
  <c r="D100" i="46"/>
  <c r="A100" i="46"/>
  <c r="N99" i="46"/>
  <c r="D99" i="46"/>
  <c r="A99" i="46"/>
  <c r="N98" i="46"/>
  <c r="D98" i="46"/>
  <c r="A98" i="46"/>
  <c r="N97" i="46"/>
  <c r="D97" i="46"/>
  <c r="A97" i="46"/>
  <c r="N96" i="46"/>
  <c r="D96" i="46"/>
  <c r="A96" i="46"/>
  <c r="N95" i="46"/>
  <c r="D95" i="46"/>
  <c r="A95" i="46"/>
  <c r="N94" i="46"/>
  <c r="D94" i="46"/>
  <c r="A94" i="46"/>
  <c r="N93" i="46"/>
  <c r="D93" i="46"/>
  <c r="A93" i="46"/>
  <c r="N92" i="46"/>
  <c r="D92" i="46"/>
  <c r="A92" i="46"/>
  <c r="N91" i="46"/>
  <c r="D91" i="46"/>
  <c r="A91" i="46"/>
  <c r="N90" i="46"/>
  <c r="D90" i="46"/>
  <c r="A90" i="46"/>
  <c r="N89" i="46"/>
  <c r="D89" i="46"/>
  <c r="A89" i="46"/>
  <c r="N88" i="46"/>
  <c r="D88" i="46"/>
  <c r="A88" i="46"/>
  <c r="N87" i="46"/>
  <c r="D87" i="46"/>
  <c r="A87" i="46"/>
  <c r="N86" i="46"/>
  <c r="D86" i="46"/>
  <c r="A86" i="46"/>
  <c r="N85" i="46"/>
  <c r="D85" i="46"/>
  <c r="A85" i="46"/>
  <c r="N84" i="46"/>
  <c r="D84" i="46"/>
  <c r="A84" i="46"/>
  <c r="N83" i="46"/>
  <c r="D83" i="46"/>
  <c r="A83" i="46"/>
  <c r="N82" i="46"/>
  <c r="D82" i="46"/>
  <c r="A82" i="46"/>
  <c r="N81" i="46"/>
  <c r="D81" i="46"/>
  <c r="A81" i="46"/>
  <c r="N80" i="46"/>
  <c r="D80" i="46"/>
  <c r="A80" i="46"/>
  <c r="N79" i="46"/>
  <c r="D79" i="46"/>
  <c r="A79" i="46"/>
  <c r="N78" i="46"/>
  <c r="D78" i="46"/>
  <c r="A78" i="46"/>
  <c r="N77" i="46"/>
  <c r="D77" i="46"/>
  <c r="A77" i="46"/>
  <c r="N76" i="46"/>
  <c r="D76" i="46"/>
  <c r="A76" i="46"/>
  <c r="N75" i="46"/>
  <c r="D75" i="46"/>
  <c r="A75" i="46"/>
  <c r="N74" i="46"/>
  <c r="D74" i="46"/>
  <c r="A74" i="46"/>
  <c r="N73" i="46"/>
  <c r="D73" i="46"/>
  <c r="A73" i="46"/>
  <c r="N72" i="46"/>
  <c r="D72" i="46"/>
  <c r="A72" i="46"/>
  <c r="N71" i="46"/>
  <c r="D71" i="46"/>
  <c r="A71" i="46"/>
  <c r="N70" i="46"/>
  <c r="D70" i="46"/>
  <c r="A70" i="46"/>
  <c r="N69" i="46"/>
  <c r="D69" i="46"/>
  <c r="A69" i="46"/>
  <c r="N68" i="46"/>
  <c r="D68" i="46"/>
  <c r="A68" i="46"/>
  <c r="N67" i="46"/>
  <c r="D67" i="46"/>
  <c r="A67" i="46"/>
  <c r="N66" i="46"/>
  <c r="D66" i="46"/>
  <c r="A66" i="46"/>
  <c r="N65" i="46"/>
  <c r="D65" i="46"/>
  <c r="A65" i="46"/>
  <c r="N64" i="46"/>
  <c r="D64" i="46"/>
  <c r="A64" i="46"/>
  <c r="N63" i="46"/>
  <c r="D63" i="46"/>
  <c r="A63" i="46"/>
  <c r="N62" i="46"/>
  <c r="D62" i="46"/>
  <c r="A62" i="46"/>
  <c r="N61" i="46"/>
  <c r="D61" i="46"/>
  <c r="A61" i="46"/>
  <c r="N60" i="46"/>
  <c r="D60" i="46"/>
  <c r="A60" i="46"/>
  <c r="N59" i="46"/>
  <c r="D59" i="46"/>
  <c r="A59" i="46"/>
  <c r="N58" i="46"/>
  <c r="D58" i="46"/>
  <c r="A58" i="46"/>
  <c r="N57" i="46"/>
  <c r="D57" i="46"/>
  <c r="A57" i="46"/>
  <c r="N56" i="46"/>
  <c r="D56" i="46"/>
  <c r="A56" i="46"/>
  <c r="N55" i="46"/>
  <c r="D55" i="46"/>
  <c r="A55" i="46"/>
  <c r="N54" i="46"/>
  <c r="D54" i="46"/>
  <c r="A54" i="46"/>
  <c r="N53" i="46"/>
  <c r="D53" i="46"/>
  <c r="A53" i="46"/>
  <c r="N52" i="46"/>
  <c r="D52" i="46"/>
  <c r="A52" i="46"/>
  <c r="N51" i="46"/>
  <c r="D51" i="46"/>
  <c r="A51" i="46"/>
  <c r="N50" i="46"/>
  <c r="D50" i="46"/>
  <c r="A50" i="46"/>
  <c r="N49" i="46"/>
  <c r="D49" i="46"/>
  <c r="A49" i="46"/>
  <c r="N48" i="46"/>
  <c r="D48" i="46"/>
  <c r="A48" i="46"/>
  <c r="N47" i="46"/>
  <c r="D47" i="46"/>
  <c r="A47" i="46"/>
  <c r="N46" i="46"/>
  <c r="D46" i="46"/>
  <c r="A46" i="46"/>
  <c r="N45" i="46"/>
  <c r="D45" i="46"/>
  <c r="A45" i="46"/>
  <c r="N44" i="46"/>
  <c r="D44" i="46"/>
  <c r="A44" i="46"/>
  <c r="N43" i="46"/>
  <c r="D43" i="46"/>
  <c r="A43" i="46"/>
  <c r="N42" i="46"/>
  <c r="D42" i="46"/>
  <c r="A42" i="46"/>
  <c r="N41" i="46"/>
  <c r="D41" i="46"/>
  <c r="A41" i="46"/>
  <c r="N40" i="46"/>
  <c r="D40" i="46"/>
  <c r="A40" i="46"/>
  <c r="N39" i="46"/>
  <c r="D39" i="46"/>
  <c r="A39" i="46"/>
  <c r="N38" i="46"/>
  <c r="D38" i="46"/>
  <c r="A38" i="46"/>
  <c r="N37" i="46"/>
  <c r="D37" i="46"/>
  <c r="A37" i="46"/>
  <c r="N36" i="46"/>
  <c r="D36" i="46"/>
  <c r="A36" i="46"/>
  <c r="N35" i="46"/>
  <c r="D35" i="46"/>
  <c r="A35" i="46"/>
  <c r="N34" i="46"/>
  <c r="D34" i="46"/>
  <c r="A34" i="46"/>
  <c r="N33" i="46"/>
  <c r="D33" i="46"/>
  <c r="A33" i="46"/>
  <c r="N32" i="46"/>
  <c r="D32" i="46"/>
  <c r="A32" i="46"/>
  <c r="N31" i="46"/>
  <c r="D31" i="46"/>
  <c r="A31" i="46"/>
  <c r="N30" i="46"/>
  <c r="D30" i="46"/>
  <c r="A30" i="46"/>
  <c r="N29" i="46"/>
  <c r="D29" i="46"/>
  <c r="A29" i="46"/>
  <c r="N28" i="46"/>
  <c r="D28" i="46"/>
  <c r="A28" i="46"/>
  <c r="N27" i="46"/>
  <c r="D27" i="46"/>
  <c r="A27" i="46"/>
  <c r="N26" i="46"/>
  <c r="D26" i="46"/>
  <c r="A26" i="46"/>
  <c r="N25" i="46"/>
  <c r="D25" i="46"/>
  <c r="A25" i="46"/>
  <c r="N24" i="46"/>
  <c r="D24" i="46"/>
  <c r="A24" i="46"/>
  <c r="N23" i="46"/>
  <c r="D23" i="46"/>
  <c r="A23" i="46"/>
  <c r="N22" i="46"/>
  <c r="D22" i="46"/>
  <c r="A22" i="46"/>
  <c r="N21" i="46"/>
  <c r="D21" i="46"/>
  <c r="A21" i="46"/>
  <c r="N20" i="46"/>
  <c r="D20" i="46"/>
  <c r="A20" i="46"/>
  <c r="N19" i="46"/>
  <c r="D19" i="46"/>
  <c r="A19" i="46"/>
  <c r="N18" i="46"/>
  <c r="D18" i="46"/>
  <c r="A18" i="46"/>
  <c r="N17" i="46"/>
  <c r="D17" i="46"/>
  <c r="A17" i="46"/>
  <c r="N16" i="46"/>
  <c r="D16" i="46"/>
  <c r="A16" i="46"/>
  <c r="N15" i="46"/>
  <c r="D15" i="46"/>
  <c r="A15" i="46"/>
  <c r="N14" i="46"/>
  <c r="D14" i="46"/>
  <c r="A14" i="46"/>
  <c r="N13" i="46"/>
  <c r="D13" i="46"/>
  <c r="F2" i="46"/>
  <c r="D2" i="46"/>
  <c r="L13" i="45"/>
  <c r="H13" i="45"/>
  <c r="E2" i="45"/>
  <c r="C2" i="45"/>
  <c r="C451" i="20"/>
  <c r="C450" i="20"/>
  <c r="C449" i="20"/>
  <c r="C448" i="20"/>
  <c r="C447" i="20"/>
  <c r="C446" i="20"/>
  <c r="C445" i="20"/>
  <c r="C444" i="20"/>
  <c r="C443" i="20"/>
  <c r="C442" i="20"/>
  <c r="C441" i="20"/>
  <c r="C440" i="20"/>
  <c r="C439" i="20"/>
  <c r="C438" i="20"/>
  <c r="C437" i="20"/>
  <c r="C436" i="20"/>
  <c r="C435" i="20"/>
  <c r="C434" i="20"/>
  <c r="C433" i="20"/>
  <c r="C432" i="20"/>
  <c r="C431" i="20"/>
  <c r="C430" i="20"/>
  <c r="C429" i="20"/>
  <c r="C428" i="20"/>
  <c r="C427" i="20"/>
  <c r="C426" i="20"/>
  <c r="C425" i="20"/>
  <c r="C424" i="20"/>
  <c r="C423" i="20"/>
  <c r="C422" i="20"/>
  <c r="C421" i="20"/>
  <c r="C420" i="20"/>
  <c r="C419" i="20"/>
  <c r="C418" i="20"/>
  <c r="C417" i="20"/>
  <c r="C416" i="20"/>
  <c r="C415" i="20"/>
  <c r="C414" i="20"/>
  <c r="C413" i="20"/>
  <c r="C412" i="20"/>
  <c r="C411" i="20"/>
  <c r="C410" i="20"/>
  <c r="C409" i="20"/>
  <c r="C408" i="20"/>
  <c r="C407" i="20"/>
  <c r="C406" i="20"/>
  <c r="C405" i="20"/>
  <c r="C404" i="20"/>
  <c r="C403" i="20"/>
  <c r="C402" i="20"/>
  <c r="C401" i="20"/>
  <c r="C400" i="20"/>
  <c r="C399" i="20"/>
  <c r="C398" i="20"/>
  <c r="C397" i="20"/>
  <c r="C396" i="20"/>
  <c r="C395" i="20"/>
  <c r="C394" i="20"/>
  <c r="C393" i="20"/>
  <c r="C392" i="20"/>
  <c r="C391" i="20"/>
  <c r="C390" i="20"/>
  <c r="C389" i="20"/>
  <c r="C388" i="20"/>
  <c r="C387" i="20"/>
  <c r="C386" i="20"/>
  <c r="C385" i="20"/>
  <c r="C384" i="20"/>
  <c r="C383" i="20"/>
  <c r="C382" i="20"/>
  <c r="C381" i="20"/>
  <c r="C380" i="20"/>
  <c r="C379" i="20"/>
  <c r="C378" i="20"/>
  <c r="C377" i="20"/>
  <c r="C376" i="20"/>
  <c r="C375" i="20"/>
  <c r="C374" i="20"/>
  <c r="C373" i="20"/>
  <c r="C372" i="20"/>
  <c r="C371" i="20"/>
  <c r="C370" i="20"/>
  <c r="C369" i="20"/>
  <c r="C368" i="20"/>
  <c r="C367" i="20"/>
  <c r="C366" i="20"/>
  <c r="C365" i="20"/>
  <c r="C364" i="20"/>
  <c r="C363" i="20"/>
  <c r="C362" i="20"/>
  <c r="C361" i="20"/>
  <c r="C360" i="20"/>
  <c r="C359" i="20"/>
  <c r="C358" i="20"/>
  <c r="C357" i="20"/>
  <c r="C356" i="20"/>
  <c r="C355" i="20"/>
  <c r="C354" i="20"/>
  <c r="C353" i="20"/>
  <c r="C352" i="20"/>
  <c r="C351" i="20"/>
  <c r="C350" i="20"/>
  <c r="C349" i="20"/>
  <c r="C348" i="20"/>
  <c r="C347" i="20"/>
  <c r="C346" i="20"/>
  <c r="C345" i="20"/>
  <c r="C344" i="20"/>
  <c r="C343" i="20"/>
  <c r="C342" i="20"/>
  <c r="C341" i="20"/>
  <c r="C340" i="20"/>
  <c r="C339" i="20"/>
  <c r="C338" i="20"/>
  <c r="C337" i="20"/>
  <c r="C336" i="20"/>
  <c r="C335" i="20"/>
  <c r="C334" i="20"/>
  <c r="C333" i="20"/>
  <c r="C332" i="20"/>
  <c r="C331" i="20"/>
  <c r="C330" i="20"/>
  <c r="C329" i="20"/>
  <c r="C328" i="20"/>
  <c r="C327" i="20"/>
  <c r="C326" i="20"/>
  <c r="C325" i="20"/>
  <c r="C324" i="20"/>
  <c r="C323" i="20"/>
  <c r="C322" i="20"/>
  <c r="C321" i="20"/>
  <c r="C320" i="20"/>
  <c r="C319" i="20"/>
  <c r="C318" i="20"/>
  <c r="C317" i="20"/>
  <c r="C316" i="20"/>
  <c r="C315" i="20"/>
  <c r="C314" i="20"/>
  <c r="C313" i="20"/>
  <c r="C312" i="20"/>
  <c r="C311" i="20"/>
  <c r="C310" i="20"/>
  <c r="C309" i="20"/>
  <c r="C308" i="20"/>
  <c r="C307" i="20"/>
  <c r="C306" i="20"/>
  <c r="C305" i="20"/>
  <c r="C304" i="20"/>
  <c r="C303" i="20"/>
  <c r="C302" i="20"/>
  <c r="C301" i="20"/>
  <c r="C300" i="20"/>
  <c r="L451" i="15"/>
  <c r="L450" i="15"/>
  <c r="L449" i="15"/>
  <c r="L448" i="15"/>
  <c r="L447" i="15"/>
  <c r="L446" i="15"/>
  <c r="L445" i="15"/>
  <c r="L444" i="15"/>
  <c r="L443" i="15"/>
  <c r="L442" i="15"/>
  <c r="L441" i="15"/>
  <c r="L440" i="15"/>
  <c r="L439" i="15"/>
  <c r="L438" i="15"/>
  <c r="L437" i="15"/>
  <c r="L436" i="15"/>
  <c r="L435" i="15"/>
  <c r="L434" i="15"/>
  <c r="L433" i="15"/>
  <c r="L432" i="15"/>
  <c r="L431" i="15"/>
  <c r="L430" i="15"/>
  <c r="L429" i="15"/>
  <c r="L428" i="15"/>
  <c r="L427" i="15"/>
  <c r="L426" i="15"/>
  <c r="L425" i="15"/>
  <c r="L424" i="15"/>
  <c r="L423" i="15"/>
  <c r="L422" i="15"/>
  <c r="L421" i="15"/>
  <c r="L420" i="15"/>
  <c r="L419" i="15"/>
  <c r="L418" i="15"/>
  <c r="L417" i="15"/>
  <c r="L416" i="15"/>
  <c r="L415" i="15"/>
  <c r="L414" i="15"/>
  <c r="L413" i="15"/>
  <c r="L412" i="15"/>
  <c r="L411" i="15"/>
  <c r="L410" i="15"/>
  <c r="L409" i="15"/>
  <c r="L408" i="15"/>
  <c r="L407" i="15"/>
  <c r="L406" i="15"/>
  <c r="L405" i="15"/>
  <c r="L404" i="15"/>
  <c r="L403" i="15"/>
  <c r="L402" i="15"/>
  <c r="L401" i="15"/>
  <c r="L400" i="15"/>
  <c r="L399" i="15"/>
  <c r="L398" i="15"/>
  <c r="L397" i="15"/>
  <c r="L396" i="15"/>
  <c r="L395" i="15"/>
  <c r="L394" i="15"/>
  <c r="L393" i="15"/>
  <c r="L392" i="15"/>
  <c r="L391" i="15"/>
  <c r="L390" i="15"/>
  <c r="L389" i="15"/>
  <c r="L388" i="15"/>
  <c r="L387" i="15"/>
  <c r="L386" i="15"/>
  <c r="L385" i="15"/>
  <c r="L384" i="15"/>
  <c r="L383" i="15"/>
  <c r="L382" i="15"/>
  <c r="L381" i="15"/>
  <c r="L380" i="15"/>
  <c r="L379" i="15"/>
  <c r="L378" i="15"/>
  <c r="L377" i="15"/>
  <c r="L376" i="15"/>
  <c r="L375" i="15"/>
  <c r="L374" i="15"/>
  <c r="L373" i="15"/>
  <c r="L372" i="15"/>
  <c r="L371" i="15"/>
  <c r="L370" i="15"/>
  <c r="L369" i="15"/>
  <c r="L368" i="15"/>
  <c r="L367" i="15"/>
  <c r="L366" i="15"/>
  <c r="L365" i="15"/>
  <c r="L364" i="15"/>
  <c r="L363" i="15"/>
  <c r="L362" i="15"/>
  <c r="L361" i="15"/>
  <c r="L360" i="15"/>
  <c r="L359" i="15"/>
  <c r="L358" i="15"/>
  <c r="L357" i="15"/>
  <c r="L356" i="15"/>
  <c r="L355" i="15"/>
  <c r="L354" i="15"/>
  <c r="L353" i="15"/>
  <c r="L352" i="15"/>
  <c r="L351" i="15"/>
  <c r="L350" i="15"/>
  <c r="L349" i="15"/>
  <c r="L348" i="15"/>
  <c r="L347" i="15"/>
  <c r="L346" i="15"/>
  <c r="L345" i="15"/>
  <c r="L344" i="15"/>
  <c r="L343" i="15"/>
  <c r="L342" i="15"/>
  <c r="L341" i="15"/>
  <c r="L340" i="15"/>
  <c r="L339" i="15"/>
  <c r="L338" i="15"/>
  <c r="L337" i="15"/>
  <c r="L336" i="15"/>
  <c r="L335" i="15"/>
  <c r="L334" i="15"/>
  <c r="L333" i="15"/>
  <c r="L332" i="15"/>
  <c r="L331" i="15"/>
  <c r="L330" i="15"/>
  <c r="L329" i="15"/>
  <c r="L328" i="15"/>
  <c r="L327" i="15"/>
  <c r="L326" i="15"/>
  <c r="L325" i="15"/>
  <c r="L324" i="15"/>
  <c r="L323" i="15"/>
  <c r="L322" i="15"/>
  <c r="L321" i="15"/>
  <c r="L320" i="15"/>
  <c r="L319" i="15"/>
  <c r="L318" i="15"/>
  <c r="L317" i="15"/>
  <c r="L316" i="15"/>
  <c r="L315" i="15"/>
  <c r="L314" i="15"/>
  <c r="L313" i="15"/>
  <c r="L312" i="15"/>
  <c r="L311" i="15"/>
  <c r="L310" i="15"/>
  <c r="L309" i="15"/>
  <c r="L308" i="15"/>
  <c r="L307" i="15"/>
  <c r="L306" i="15"/>
  <c r="L305" i="15"/>
  <c r="L304" i="15"/>
  <c r="L303" i="15"/>
  <c r="L302" i="15"/>
  <c r="L301" i="15"/>
  <c r="L300" i="15"/>
  <c r="L451" i="14"/>
  <c r="L450" i="14"/>
  <c r="L449" i="14"/>
  <c r="L448" i="14"/>
  <c r="L447" i="14"/>
  <c r="L446" i="14"/>
  <c r="L445" i="14"/>
  <c r="L444" i="14"/>
  <c r="L443" i="14"/>
  <c r="L442" i="14"/>
  <c r="L441" i="14"/>
  <c r="L440" i="14"/>
  <c r="L439" i="14"/>
  <c r="L438" i="14"/>
  <c r="L437" i="14"/>
  <c r="L436" i="14"/>
  <c r="L435" i="14"/>
  <c r="L434" i="14"/>
  <c r="L433" i="14"/>
  <c r="L432" i="14"/>
  <c r="L431" i="14"/>
  <c r="L430" i="14"/>
  <c r="L429" i="14"/>
  <c r="L428" i="14"/>
  <c r="L427" i="14"/>
  <c r="L426" i="14"/>
  <c r="L425" i="14"/>
  <c r="L424" i="14"/>
  <c r="L423" i="14"/>
  <c r="L422" i="14"/>
  <c r="L421" i="14"/>
  <c r="L420" i="14"/>
  <c r="L419" i="14"/>
  <c r="L418" i="14"/>
  <c r="L417" i="14"/>
  <c r="L416" i="14"/>
  <c r="L415" i="14"/>
  <c r="L414" i="14"/>
  <c r="L413" i="14"/>
  <c r="L412" i="14"/>
  <c r="L411" i="14"/>
  <c r="L410" i="14"/>
  <c r="L409" i="14"/>
  <c r="L408" i="14"/>
  <c r="L407" i="14"/>
  <c r="L406" i="14"/>
  <c r="L405" i="14"/>
  <c r="L404" i="14"/>
  <c r="L403" i="14"/>
  <c r="L402" i="14"/>
  <c r="L401" i="14"/>
  <c r="L400" i="14"/>
  <c r="L399" i="14"/>
  <c r="L398" i="14"/>
  <c r="L397" i="14"/>
  <c r="L396" i="14"/>
  <c r="L395" i="14"/>
  <c r="L394" i="14"/>
  <c r="L393" i="14"/>
  <c r="L392" i="14"/>
  <c r="L391" i="14"/>
  <c r="L390" i="14"/>
  <c r="L389" i="14"/>
  <c r="L388" i="14"/>
  <c r="L387" i="14"/>
  <c r="L386" i="14"/>
  <c r="L385" i="14"/>
  <c r="L384" i="14"/>
  <c r="L383" i="14"/>
  <c r="L382" i="14"/>
  <c r="L381" i="14"/>
  <c r="L380" i="14"/>
  <c r="L379" i="14"/>
  <c r="L378" i="14"/>
  <c r="L377" i="14"/>
  <c r="L376" i="14"/>
  <c r="L375" i="14"/>
  <c r="L374" i="14"/>
  <c r="L373" i="14"/>
  <c r="L372" i="14"/>
  <c r="L371" i="14"/>
  <c r="L370" i="14"/>
  <c r="L369" i="14"/>
  <c r="L368" i="14"/>
  <c r="L367" i="14"/>
  <c r="L366" i="14"/>
  <c r="L365" i="14"/>
  <c r="L364" i="14"/>
  <c r="L363" i="14"/>
  <c r="L362" i="14"/>
  <c r="L361" i="14"/>
  <c r="L360" i="14"/>
  <c r="L359" i="14"/>
  <c r="L358" i="14"/>
  <c r="L357" i="14"/>
  <c r="L356" i="14"/>
  <c r="L355" i="14"/>
  <c r="L354" i="14"/>
  <c r="L353" i="14"/>
  <c r="L352" i="14"/>
  <c r="L351" i="14"/>
  <c r="L350" i="14"/>
  <c r="L349" i="14"/>
  <c r="L348" i="14"/>
  <c r="L347" i="14"/>
  <c r="L346" i="14"/>
  <c r="L345" i="14"/>
  <c r="L344" i="14"/>
  <c r="L343" i="14"/>
  <c r="L342" i="14"/>
  <c r="L341" i="14"/>
  <c r="L340" i="14"/>
  <c r="L339" i="14"/>
  <c r="L338" i="14"/>
  <c r="L337" i="14"/>
  <c r="L336" i="14"/>
  <c r="L335" i="14"/>
  <c r="L334" i="14"/>
  <c r="L333" i="14"/>
  <c r="L332" i="14"/>
  <c r="L331" i="14"/>
  <c r="L330" i="14"/>
  <c r="L329" i="14"/>
  <c r="L328" i="14"/>
  <c r="L327" i="14"/>
  <c r="L326" i="14"/>
  <c r="L325" i="14"/>
  <c r="L324" i="14"/>
  <c r="L323" i="14"/>
  <c r="L322" i="14"/>
  <c r="L321" i="14"/>
  <c r="L320" i="14"/>
  <c r="L319" i="14"/>
  <c r="L318" i="14"/>
  <c r="L317" i="14"/>
  <c r="L316" i="14"/>
  <c r="L315" i="14"/>
  <c r="L314" i="14"/>
  <c r="L313" i="14"/>
  <c r="L312" i="14"/>
  <c r="L311" i="14"/>
  <c r="L310" i="14"/>
  <c r="L309" i="14"/>
  <c r="L308" i="14"/>
  <c r="L307" i="14"/>
  <c r="L306" i="14"/>
  <c r="L305" i="14"/>
  <c r="L304" i="14"/>
  <c r="L303" i="14"/>
  <c r="L302" i="14"/>
  <c r="L301" i="14"/>
  <c r="L300" i="14"/>
  <c r="E2" i="43"/>
  <c r="C2" i="43"/>
  <c r="L12" i="15"/>
  <c r="L13" i="15"/>
  <c r="L14" i="15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C46" i="20"/>
  <c r="C47" i="20"/>
  <c r="C48" i="20"/>
  <c r="C49" i="20"/>
  <c r="C50" i="20"/>
  <c r="C51" i="20"/>
  <c r="C52" i="20"/>
  <c r="C53" i="20"/>
  <c r="C54" i="20"/>
  <c r="C55" i="20"/>
  <c r="C56" i="20"/>
  <c r="C57" i="20"/>
  <c r="C58" i="20"/>
  <c r="C59" i="20"/>
  <c r="C60" i="20"/>
  <c r="C61" i="20"/>
  <c r="C62" i="20"/>
  <c r="C63" i="20"/>
  <c r="C64" i="20"/>
  <c r="C65" i="20"/>
  <c r="C66" i="20"/>
  <c r="C67" i="20"/>
  <c r="C68" i="20"/>
  <c r="C69" i="20"/>
  <c r="C70" i="20"/>
  <c r="C71" i="20"/>
  <c r="C72" i="20"/>
  <c r="C73" i="20"/>
  <c r="C74" i="20"/>
  <c r="C75" i="20"/>
  <c r="C76" i="20"/>
  <c r="C77" i="20"/>
  <c r="C78" i="20"/>
  <c r="C79" i="20"/>
  <c r="C80" i="20"/>
  <c r="C81" i="20"/>
  <c r="C82" i="20"/>
  <c r="C83" i="20"/>
  <c r="C84" i="20"/>
  <c r="C85" i="20"/>
  <c r="C86" i="20"/>
  <c r="C87" i="20"/>
  <c r="C88" i="20"/>
  <c r="C89" i="20"/>
  <c r="C90" i="20"/>
  <c r="C91" i="20"/>
  <c r="C92" i="20"/>
  <c r="C93" i="20"/>
  <c r="C94" i="20"/>
  <c r="C95" i="20"/>
  <c r="C96" i="20"/>
  <c r="C97" i="20"/>
  <c r="C98" i="20"/>
  <c r="C99" i="20"/>
  <c r="C100" i="20"/>
  <c r="C101" i="20"/>
  <c r="C102" i="20"/>
  <c r="C103" i="20"/>
  <c r="C104" i="20"/>
  <c r="C105" i="20"/>
  <c r="C106" i="20"/>
  <c r="C107" i="20"/>
  <c r="C108" i="20"/>
  <c r="C109" i="20"/>
  <c r="C110" i="20"/>
  <c r="C111" i="20"/>
  <c r="C112" i="20"/>
  <c r="C113" i="20"/>
  <c r="C114" i="20"/>
  <c r="C115" i="20"/>
  <c r="C116" i="20"/>
  <c r="C117" i="20"/>
  <c r="C118" i="20"/>
  <c r="C119" i="20"/>
  <c r="C120" i="20"/>
  <c r="C121" i="20"/>
  <c r="C122" i="20"/>
  <c r="C123" i="20"/>
  <c r="C124" i="20"/>
  <c r="C125" i="20"/>
  <c r="C126" i="20"/>
  <c r="C127" i="20"/>
  <c r="C128" i="20"/>
  <c r="C129" i="20"/>
  <c r="C130" i="20"/>
  <c r="C131" i="20"/>
  <c r="C132" i="20"/>
  <c r="C133" i="20"/>
  <c r="C134" i="20"/>
  <c r="C135" i="20"/>
  <c r="C136" i="20"/>
  <c r="C137" i="20"/>
  <c r="C138" i="20"/>
  <c r="C139" i="20"/>
  <c r="C140" i="20"/>
  <c r="C141" i="20"/>
  <c r="C142" i="20"/>
  <c r="C143" i="20"/>
  <c r="C144" i="20"/>
  <c r="C145" i="20"/>
  <c r="C146" i="20"/>
  <c r="C147" i="20"/>
  <c r="C148" i="20"/>
  <c r="C149" i="20"/>
  <c r="C150" i="20"/>
  <c r="C151" i="20"/>
  <c r="C152" i="20"/>
  <c r="C153" i="20"/>
  <c r="C154" i="20"/>
  <c r="C155" i="20"/>
  <c r="C156" i="20"/>
  <c r="C157" i="20"/>
  <c r="C158" i="20"/>
  <c r="C159" i="20"/>
  <c r="C160" i="20"/>
  <c r="C161" i="20"/>
  <c r="C162" i="20"/>
  <c r="C163" i="20"/>
  <c r="C164" i="20"/>
  <c r="C165" i="20"/>
  <c r="C166" i="20"/>
  <c r="C167" i="20"/>
  <c r="C168" i="20"/>
  <c r="C169" i="20"/>
  <c r="C170" i="20"/>
  <c r="C171" i="20"/>
  <c r="C172" i="20"/>
  <c r="C173" i="20"/>
  <c r="C174" i="20"/>
  <c r="C175" i="20"/>
  <c r="C176" i="20"/>
  <c r="C177" i="20"/>
  <c r="C178" i="20"/>
  <c r="C179" i="20"/>
  <c r="C180" i="20"/>
  <c r="C181" i="20"/>
  <c r="C182" i="20"/>
  <c r="C183" i="20"/>
  <c r="C184" i="20"/>
  <c r="C185" i="20"/>
  <c r="C186" i="20"/>
  <c r="C187" i="20"/>
  <c r="C188" i="20"/>
  <c r="C189" i="20"/>
  <c r="C190" i="20"/>
  <c r="C191" i="20"/>
  <c r="C192" i="20"/>
  <c r="C193" i="20"/>
  <c r="C194" i="20"/>
  <c r="C195" i="20"/>
  <c r="C196" i="20"/>
  <c r="C197" i="20"/>
  <c r="C198" i="20"/>
  <c r="C199" i="20"/>
  <c r="C200" i="20"/>
  <c r="C201" i="20"/>
  <c r="C202" i="20"/>
  <c r="C203" i="20"/>
  <c r="C204" i="20"/>
  <c r="C205" i="20"/>
  <c r="C206" i="20"/>
  <c r="C207" i="20"/>
  <c r="C208" i="20"/>
  <c r="C209" i="20"/>
  <c r="C210" i="20"/>
  <c r="C211" i="20"/>
  <c r="C212" i="20"/>
  <c r="C213" i="20"/>
  <c r="C214" i="20"/>
  <c r="C215" i="20"/>
  <c r="C216" i="20"/>
  <c r="C217" i="20"/>
  <c r="C218" i="20"/>
  <c r="C219" i="20"/>
  <c r="C220" i="20"/>
  <c r="C221" i="20"/>
  <c r="C222" i="20"/>
  <c r="C223" i="20"/>
  <c r="C224" i="20"/>
  <c r="C225" i="20"/>
  <c r="C226" i="20"/>
  <c r="C227" i="20"/>
  <c r="C228" i="20"/>
  <c r="C229" i="20"/>
  <c r="C230" i="20"/>
  <c r="C231" i="20"/>
  <c r="C232" i="20"/>
  <c r="C233" i="20"/>
  <c r="C234" i="20"/>
  <c r="C235" i="20"/>
  <c r="C236" i="20"/>
  <c r="C237" i="20"/>
  <c r="C238" i="20"/>
  <c r="C239" i="20"/>
  <c r="C240" i="20"/>
  <c r="C241" i="20"/>
  <c r="C242" i="20"/>
  <c r="C243" i="20"/>
  <c r="C244" i="20"/>
  <c r="C245" i="20"/>
  <c r="C246" i="20"/>
  <c r="C247" i="20"/>
  <c r="C248" i="20"/>
  <c r="C249" i="20"/>
  <c r="C250" i="20"/>
  <c r="C251" i="20"/>
  <c r="C252" i="20"/>
  <c r="C253" i="20"/>
  <c r="C254" i="20"/>
  <c r="C255" i="20"/>
  <c r="C256" i="20"/>
  <c r="C257" i="20"/>
  <c r="C258" i="20"/>
  <c r="C259" i="20"/>
  <c r="C260" i="20"/>
  <c r="C261" i="20"/>
  <c r="C262" i="20"/>
  <c r="C263" i="20"/>
  <c r="C264" i="20"/>
  <c r="C265" i="20"/>
  <c r="C266" i="20"/>
  <c r="C267" i="20"/>
  <c r="C268" i="20"/>
  <c r="C269" i="20"/>
  <c r="C270" i="20"/>
  <c r="C271" i="20"/>
  <c r="C272" i="20"/>
  <c r="C273" i="20"/>
  <c r="C274" i="20"/>
  <c r="C275" i="20"/>
  <c r="C276" i="20"/>
  <c r="C277" i="20"/>
  <c r="C278" i="20"/>
  <c r="C279" i="20"/>
  <c r="C280" i="20"/>
  <c r="C281" i="20"/>
  <c r="C282" i="20"/>
  <c r="C283" i="20"/>
  <c r="C284" i="20"/>
  <c r="C285" i="20"/>
  <c r="C286" i="20"/>
  <c r="C287" i="20"/>
  <c r="C288" i="20"/>
  <c r="C289" i="20"/>
  <c r="C290" i="20"/>
  <c r="C291" i="20"/>
  <c r="C292" i="20"/>
  <c r="C293" i="20"/>
  <c r="C294" i="20"/>
  <c r="C295" i="20"/>
  <c r="C296" i="20"/>
  <c r="C297" i="20"/>
  <c r="C298" i="20"/>
  <c r="C299" i="20"/>
  <c r="C452" i="20"/>
  <c r="C12" i="20"/>
  <c r="L291" i="15"/>
  <c r="L290" i="15"/>
  <c r="L289" i="15"/>
  <c r="L288" i="15"/>
  <c r="L287" i="15"/>
  <c r="L286" i="15"/>
  <c r="L285" i="15"/>
  <c r="L284" i="15"/>
  <c r="L283" i="15"/>
  <c r="L282" i="15"/>
  <c r="L281" i="15"/>
  <c r="L280" i="15"/>
  <c r="L279" i="15"/>
  <c r="L278" i="15"/>
  <c r="L277" i="15"/>
  <c r="L276" i="15"/>
  <c r="L275" i="15"/>
  <c r="L274" i="15"/>
  <c r="L273" i="15"/>
  <c r="L272" i="15"/>
  <c r="L271" i="15"/>
  <c r="L270" i="15"/>
  <c r="L269" i="15"/>
  <c r="L268" i="15"/>
  <c r="L267" i="15"/>
  <c r="L266" i="15"/>
  <c r="L265" i="15"/>
  <c r="L264" i="15"/>
  <c r="L263" i="15"/>
  <c r="L262" i="15"/>
  <c r="L261" i="15"/>
  <c r="L260" i="15"/>
  <c r="L259" i="15"/>
  <c r="L258" i="15"/>
  <c r="L257" i="15"/>
  <c r="L256" i="15"/>
  <c r="L255" i="15"/>
  <c r="L254" i="15"/>
  <c r="L253" i="15"/>
  <c r="L252" i="15"/>
  <c r="L251" i="15"/>
  <c r="L250" i="15"/>
  <c r="L249" i="15"/>
  <c r="L248" i="15"/>
  <c r="L247" i="15"/>
  <c r="L246" i="15"/>
  <c r="L245" i="15"/>
  <c r="L244" i="15"/>
  <c r="L243" i="15"/>
  <c r="L242" i="15"/>
  <c r="L241" i="15"/>
  <c r="L240" i="15"/>
  <c r="L239" i="15"/>
  <c r="L238" i="15"/>
  <c r="L237" i="15"/>
  <c r="L236" i="15"/>
  <c r="L235" i="15"/>
  <c r="L234" i="15"/>
  <c r="L233" i="15"/>
  <c r="L232" i="15"/>
  <c r="L231" i="15"/>
  <c r="L230" i="15"/>
  <c r="L229" i="15"/>
  <c r="L228" i="15"/>
  <c r="L227" i="15"/>
  <c r="L226" i="15"/>
  <c r="L225" i="15"/>
  <c r="L224" i="15"/>
  <c r="L223" i="15"/>
  <c r="L222" i="15"/>
  <c r="L221" i="15"/>
  <c r="L220" i="15"/>
  <c r="L219" i="15"/>
  <c r="L218" i="15"/>
  <c r="L217" i="15"/>
  <c r="L216" i="15"/>
  <c r="L215" i="15"/>
  <c r="L214" i="15"/>
  <c r="L213" i="15"/>
  <c r="L212" i="15"/>
  <c r="L211" i="15"/>
  <c r="L210" i="15"/>
  <c r="L209" i="15"/>
  <c r="L208" i="15"/>
  <c r="L207" i="15"/>
  <c r="L206" i="15"/>
  <c r="L205" i="15"/>
  <c r="L204" i="15"/>
  <c r="L203" i="15"/>
  <c r="L202" i="15"/>
  <c r="L201" i="15"/>
  <c r="L200" i="15"/>
  <c r="L199" i="15"/>
  <c r="L198" i="15"/>
  <c r="L197" i="15"/>
  <c r="L196" i="15"/>
  <c r="L195" i="15"/>
  <c r="L194" i="15"/>
  <c r="L193" i="15"/>
  <c r="L192" i="15"/>
  <c r="L191" i="15"/>
  <c r="L190" i="15"/>
  <c r="L189" i="15"/>
  <c r="L188" i="15"/>
  <c r="L187" i="15"/>
  <c r="L186" i="15"/>
  <c r="L185" i="15"/>
  <c r="L184" i="15"/>
  <c r="L183" i="15"/>
  <c r="L182" i="15"/>
  <c r="L181" i="15"/>
  <c r="L180" i="15"/>
  <c r="L179" i="15"/>
  <c r="L178" i="15"/>
  <c r="L177" i="15"/>
  <c r="L176" i="15"/>
  <c r="L175" i="15"/>
  <c r="L174" i="15"/>
  <c r="L173" i="15"/>
  <c r="L172" i="15"/>
  <c r="L171" i="15"/>
  <c r="L170" i="15"/>
  <c r="L169" i="15"/>
  <c r="L168" i="15"/>
  <c r="L167" i="15"/>
  <c r="L166" i="15"/>
  <c r="L165" i="15"/>
  <c r="L164" i="15"/>
  <c r="L163" i="15"/>
  <c r="L162" i="15"/>
  <c r="L161" i="15"/>
  <c r="L160" i="15"/>
  <c r="L159" i="15"/>
  <c r="L158" i="15"/>
  <c r="L157" i="15"/>
  <c r="L156" i="15"/>
  <c r="L155" i="15"/>
  <c r="L154" i="15"/>
  <c r="L153" i="15"/>
  <c r="L152" i="15"/>
  <c r="L151" i="15"/>
  <c r="L150" i="15"/>
  <c r="L149" i="15"/>
  <c r="L148" i="15"/>
  <c r="L147" i="15"/>
  <c r="L146" i="15"/>
  <c r="L145" i="15"/>
  <c r="L144" i="15"/>
  <c r="L143" i="15"/>
  <c r="L142" i="15"/>
  <c r="L141" i="15"/>
  <c r="L140" i="15"/>
  <c r="L139" i="15"/>
  <c r="L138" i="15"/>
  <c r="L137" i="15"/>
  <c r="L136" i="15"/>
  <c r="L135" i="15"/>
  <c r="L134" i="15"/>
  <c r="L133" i="15"/>
  <c r="L132" i="15"/>
  <c r="L131" i="15"/>
  <c r="L130" i="15"/>
  <c r="L129" i="15"/>
  <c r="L128" i="15"/>
  <c r="L127" i="15"/>
  <c r="L126" i="15"/>
  <c r="L125" i="15"/>
  <c r="L124" i="15"/>
  <c r="L123" i="15"/>
  <c r="L122" i="15"/>
  <c r="L121" i="15"/>
  <c r="L120" i="15"/>
  <c r="L119" i="15"/>
  <c r="L118" i="15"/>
  <c r="L117" i="15"/>
  <c r="L116" i="15"/>
  <c r="L115" i="15"/>
  <c r="L114" i="15"/>
  <c r="L113" i="15"/>
  <c r="L112" i="15"/>
  <c r="L111" i="15"/>
  <c r="L110" i="15"/>
  <c r="L109" i="15"/>
  <c r="L108" i="15"/>
  <c r="L107" i="15"/>
  <c r="L106" i="15"/>
  <c r="L105" i="15"/>
  <c r="L104" i="15"/>
  <c r="L103" i="15"/>
  <c r="L102" i="15"/>
  <c r="L101" i="15"/>
  <c r="L100" i="15"/>
  <c r="L99" i="15"/>
  <c r="L98" i="15"/>
  <c r="L97" i="15"/>
  <c r="L96" i="15"/>
  <c r="L95" i="15"/>
  <c r="L94" i="15"/>
  <c r="L93" i="15"/>
  <c r="L92" i="15"/>
  <c r="L91" i="15"/>
  <c r="L90" i="15"/>
  <c r="L89" i="15"/>
  <c r="L88" i="15"/>
  <c r="L87" i="15"/>
  <c r="L86" i="15"/>
  <c r="L85" i="15"/>
  <c r="L84" i="15"/>
  <c r="L83" i="15"/>
  <c r="L82" i="15"/>
  <c r="L81" i="15"/>
  <c r="L80" i="15"/>
  <c r="L79" i="15"/>
  <c r="L78" i="15"/>
  <c r="L77" i="15"/>
  <c r="L76" i="15"/>
  <c r="L75" i="15"/>
  <c r="L74" i="15"/>
  <c r="L73" i="15"/>
  <c r="L72" i="15"/>
  <c r="L71" i="15"/>
  <c r="L70" i="15"/>
  <c r="L69" i="15"/>
  <c r="L68" i="15"/>
  <c r="L67" i="15"/>
  <c r="L66" i="15"/>
  <c r="L65" i="15"/>
  <c r="L64" i="15"/>
  <c r="L63" i="15"/>
  <c r="L62" i="15"/>
  <c r="L61" i="15"/>
  <c r="L60" i="15"/>
  <c r="L59" i="15"/>
  <c r="L58" i="15"/>
  <c r="L57" i="15"/>
  <c r="L56" i="15"/>
  <c r="L55" i="15"/>
  <c r="L54" i="15"/>
  <c r="L53" i="15"/>
  <c r="L52" i="15"/>
  <c r="L51" i="15"/>
  <c r="L50" i="15"/>
  <c r="L49" i="15"/>
  <c r="L48" i="15"/>
  <c r="L47" i="15"/>
  <c r="L46" i="15"/>
  <c r="L45" i="15"/>
  <c r="L44" i="15"/>
  <c r="L43" i="15"/>
  <c r="L42" i="15"/>
  <c r="L41" i="15"/>
  <c r="L40" i="15"/>
  <c r="L39" i="15"/>
  <c r="L38" i="15"/>
  <c r="L37" i="15"/>
  <c r="L36" i="15"/>
  <c r="L35" i="15"/>
  <c r="L34" i="15"/>
  <c r="L33" i="15"/>
  <c r="L32" i="15"/>
  <c r="L31" i="15"/>
  <c r="L30" i="15"/>
  <c r="L29" i="15"/>
  <c r="L28" i="15"/>
  <c r="L27" i="15"/>
  <c r="L26" i="15"/>
  <c r="L25" i="15"/>
  <c r="L24" i="15"/>
  <c r="L23" i="15"/>
  <c r="L22" i="15"/>
  <c r="L21" i="15"/>
  <c r="L20" i="15"/>
  <c r="L19" i="15"/>
  <c r="L293" i="14"/>
  <c r="L292" i="14"/>
  <c r="L291" i="14"/>
  <c r="L290" i="14"/>
  <c r="L289" i="14"/>
  <c r="L288" i="14"/>
  <c r="L287" i="14"/>
  <c r="L282" i="14"/>
  <c r="L281" i="14"/>
  <c r="L280" i="14"/>
  <c r="L279" i="14"/>
  <c r="L278" i="14"/>
  <c r="L277" i="14"/>
  <c r="L276" i="14"/>
  <c r="L275" i="14"/>
  <c r="L274" i="14"/>
  <c r="L273" i="14"/>
  <c r="L272" i="14"/>
  <c r="L263" i="14"/>
  <c r="L262" i="14"/>
  <c r="L261" i="14"/>
  <c r="L260" i="14"/>
  <c r="L259" i="14"/>
  <c r="L258" i="14"/>
  <c r="L257" i="14"/>
  <c r="L256" i="14"/>
  <c r="L255" i="14"/>
  <c r="L254" i="14"/>
  <c r="L253" i="14"/>
  <c r="L252" i="14"/>
  <c r="L251" i="14"/>
  <c r="L250" i="14"/>
  <c r="L249" i="14"/>
  <c r="L248" i="14"/>
  <c r="L247" i="14"/>
  <c r="L246" i="14"/>
  <c r="L245" i="14"/>
  <c r="L244" i="14"/>
  <c r="L243" i="14"/>
  <c r="L242" i="14"/>
  <c r="L241" i="14"/>
  <c r="L240" i="14"/>
  <c r="L239" i="14"/>
  <c r="L238" i="14"/>
  <c r="L237" i="14"/>
  <c r="L236" i="14"/>
  <c r="L235" i="14"/>
  <c r="L234" i="14"/>
  <c r="L233" i="14"/>
  <c r="L232" i="14"/>
  <c r="L231" i="14"/>
  <c r="L230" i="14"/>
  <c r="L229" i="14"/>
  <c r="L228" i="14"/>
  <c r="L227" i="14"/>
  <c r="L226" i="14"/>
  <c r="L225" i="14"/>
  <c r="L224" i="14"/>
  <c r="L223" i="14"/>
  <c r="L222" i="14"/>
  <c r="L221" i="14"/>
  <c r="L220" i="14"/>
  <c r="L219" i="14"/>
  <c r="L218" i="14"/>
  <c r="L217" i="14"/>
  <c r="L216" i="14"/>
  <c r="L215" i="14"/>
  <c r="L214" i="14"/>
  <c r="L213" i="14"/>
  <c r="L212" i="14"/>
  <c r="L211" i="14"/>
  <c r="L210" i="14"/>
  <c r="L209" i="14"/>
  <c r="L208" i="14"/>
  <c r="L207" i="14"/>
  <c r="L206" i="14"/>
  <c r="L205" i="14"/>
  <c r="L204" i="14"/>
  <c r="L203" i="14"/>
  <c r="L202" i="14"/>
  <c r="L201" i="14"/>
  <c r="L200" i="14"/>
  <c r="L199" i="14"/>
  <c r="L198" i="14"/>
  <c r="L197" i="14"/>
  <c r="L196" i="14"/>
  <c r="L195" i="14"/>
  <c r="L194" i="14"/>
  <c r="L193" i="14"/>
  <c r="L192" i="14"/>
  <c r="L191" i="14"/>
  <c r="L190" i="14"/>
  <c r="L189" i="14"/>
  <c r="L188" i="14"/>
  <c r="L187" i="14"/>
  <c r="L186" i="14"/>
  <c r="L185" i="14"/>
  <c r="L184" i="14"/>
  <c r="L183" i="14"/>
  <c r="L182" i="14"/>
  <c r="L181" i="14"/>
  <c r="L180" i="14"/>
  <c r="L179" i="14"/>
  <c r="L178" i="14"/>
  <c r="L177" i="14"/>
  <c r="L176" i="14"/>
  <c r="L175" i="14"/>
  <c r="L174" i="14"/>
  <c r="L173" i="14"/>
  <c r="L172" i="14"/>
  <c r="L171" i="14"/>
  <c r="L170" i="14"/>
  <c r="L169" i="14"/>
  <c r="L168" i="14"/>
  <c r="L167" i="14"/>
  <c r="L166" i="14"/>
  <c r="L165" i="14"/>
  <c r="L164" i="14"/>
  <c r="L163" i="14"/>
  <c r="L162" i="14"/>
  <c r="L161" i="14"/>
  <c r="L160" i="14"/>
  <c r="L159" i="14"/>
  <c r="L158" i="14"/>
  <c r="L157" i="14"/>
  <c r="L156" i="14"/>
  <c r="L155" i="14"/>
  <c r="L154" i="14"/>
  <c r="L153" i="14"/>
  <c r="L152" i="14"/>
  <c r="L151" i="14"/>
  <c r="L150" i="14"/>
  <c r="L149" i="14"/>
  <c r="L148" i="14"/>
  <c r="L147" i="14"/>
  <c r="L146" i="14"/>
  <c r="L145" i="14"/>
  <c r="L144" i="14"/>
  <c r="L143" i="14"/>
  <c r="L142" i="14"/>
  <c r="L141" i="14"/>
  <c r="L140" i="14"/>
  <c r="L139" i="14"/>
  <c r="L138" i="14"/>
  <c r="L137" i="14"/>
  <c r="L136" i="14"/>
  <c r="L135" i="14"/>
  <c r="L134" i="14"/>
  <c r="L133" i="14"/>
  <c r="L132" i="14"/>
  <c r="L131" i="14"/>
  <c r="L130" i="14"/>
  <c r="L129" i="14"/>
  <c r="L128" i="14"/>
  <c r="L127" i="14"/>
  <c r="L126" i="14"/>
  <c r="L125" i="14"/>
  <c r="L124" i="14"/>
  <c r="L123" i="14"/>
  <c r="L122" i="14"/>
  <c r="L121" i="14"/>
  <c r="L120" i="14"/>
  <c r="L119" i="14"/>
  <c r="L118" i="14"/>
  <c r="L117" i="14"/>
  <c r="L116" i="14"/>
  <c r="L115" i="14"/>
  <c r="L114" i="14"/>
  <c r="L113" i="14"/>
  <c r="L112" i="14"/>
  <c r="L111" i="14"/>
  <c r="L110" i="14"/>
  <c r="L109" i="14"/>
  <c r="L108" i="14"/>
  <c r="L107" i="14"/>
  <c r="L106" i="14"/>
  <c r="L105" i="14"/>
  <c r="L104" i="14"/>
  <c r="L103" i="14"/>
  <c r="L102" i="14"/>
  <c r="L101" i="14"/>
  <c r="L100" i="14"/>
  <c r="L99" i="14"/>
  <c r="L98" i="14"/>
  <c r="L97" i="14"/>
  <c r="L96" i="14"/>
  <c r="L95" i="14"/>
  <c r="L94" i="14"/>
  <c r="L93" i="14"/>
  <c r="L92" i="14"/>
  <c r="L91" i="14"/>
  <c r="L90" i="14"/>
  <c r="L89" i="14"/>
  <c r="L88" i="14"/>
  <c r="L87" i="14"/>
  <c r="L86" i="14"/>
  <c r="L85" i="14"/>
  <c r="L84" i="14"/>
  <c r="L83" i="14"/>
  <c r="L82" i="14"/>
  <c r="L81" i="14"/>
  <c r="L80" i="14"/>
  <c r="L79" i="14"/>
  <c r="L78" i="14"/>
  <c r="L77" i="14"/>
  <c r="L76" i="14"/>
  <c r="L75" i="14"/>
  <c r="L74" i="14"/>
  <c r="L73" i="14"/>
  <c r="L72" i="14"/>
  <c r="L71" i="14"/>
  <c r="L70" i="14"/>
  <c r="L69" i="14"/>
  <c r="L68" i="14"/>
  <c r="L67" i="14"/>
  <c r="L66" i="14"/>
  <c r="L65" i="14"/>
  <c r="L64" i="14"/>
  <c r="L63" i="14"/>
  <c r="L62" i="14"/>
  <c r="L61" i="14"/>
  <c r="L60" i="14"/>
  <c r="L59" i="14"/>
  <c r="L58" i="14"/>
  <c r="L57" i="14"/>
  <c r="L56" i="14"/>
  <c r="L55" i="14"/>
  <c r="L54" i="14"/>
  <c r="L53" i="14"/>
  <c r="L52" i="14"/>
  <c r="L51" i="14"/>
  <c r="L50" i="14"/>
  <c r="L49" i="14"/>
  <c r="L48" i="14"/>
  <c r="L47" i="14"/>
  <c r="L46" i="14"/>
  <c r="L45" i="14"/>
  <c r="L44" i="14"/>
  <c r="L43" i="14"/>
  <c r="L42" i="14"/>
  <c r="L41" i="14"/>
  <c r="L40" i="14"/>
  <c r="L39" i="14"/>
  <c r="L38" i="14"/>
  <c r="L37" i="14"/>
  <c r="L36" i="14"/>
  <c r="L35" i="14"/>
  <c r="L34" i="14"/>
  <c r="L33" i="14"/>
  <c r="L32" i="14"/>
  <c r="L31" i="14"/>
  <c r="L30" i="14"/>
  <c r="L29" i="14"/>
  <c r="L28" i="14"/>
  <c r="L27" i="14"/>
  <c r="L26" i="14"/>
  <c r="L25" i="14"/>
  <c r="L24" i="14"/>
  <c r="L23" i="14"/>
  <c r="L22" i="14"/>
  <c r="L21" i="14"/>
  <c r="L20" i="14"/>
  <c r="L19" i="14"/>
  <c r="L18" i="14"/>
  <c r="L17" i="14"/>
  <c r="L16" i="14"/>
  <c r="E2" i="20"/>
  <c r="C2" i="20"/>
  <c r="F2" i="16"/>
  <c r="D2" i="16"/>
  <c r="L293" i="15"/>
  <c r="L18" i="15"/>
  <c r="E2" i="15"/>
  <c r="C2" i="15"/>
  <c r="E2" i="14"/>
  <c r="C2" i="14"/>
  <c r="L452" i="15"/>
  <c r="L299" i="15"/>
  <c r="L298" i="15"/>
  <c r="L297" i="15"/>
  <c r="L296" i="15"/>
  <c r="L295" i="15"/>
  <c r="L294" i="15"/>
  <c r="L292" i="15"/>
  <c r="L17" i="15"/>
  <c r="L16" i="15"/>
  <c r="L15" i="15"/>
  <c r="L452" i="14"/>
  <c r="L299" i="14"/>
  <c r="L298" i="14"/>
  <c r="L297" i="14"/>
  <c r="L296" i="14"/>
  <c r="L295" i="14"/>
  <c r="L294" i="14"/>
  <c r="L286" i="14"/>
  <c r="L285" i="14"/>
  <c r="L284" i="14"/>
  <c r="L283" i="14"/>
  <c r="L271" i="14"/>
  <c r="L270" i="14"/>
  <c r="L269" i="14"/>
  <c r="L268" i="14"/>
  <c r="L267" i="14"/>
  <c r="L266" i="14"/>
  <c r="L265" i="14"/>
  <c r="L264" i="14"/>
  <c r="L15" i="14"/>
  <c r="L14" i="14"/>
  <c r="L13" i="14"/>
  <c r="L12" i="14"/>
  <c r="A76" i="35"/>
  <c r="B62" i="35"/>
  <c r="G2" i="45"/>
  <c r="G2" i="15"/>
  <c r="G2" i="43"/>
  <c r="H2" i="16"/>
  <c r="G2" i="14"/>
  <c r="G2" i="20"/>
  <c r="H2" i="46"/>
  <c r="O23" i="46"/>
  <c r="O36" i="46"/>
  <c r="O49" i="46"/>
  <c r="O61" i="46"/>
  <c r="O73" i="46"/>
  <c r="O88" i="46"/>
  <c r="O21" i="46"/>
  <c r="O35" i="46"/>
  <c r="O47" i="46"/>
  <c r="O59" i="46"/>
  <c r="O71" i="46"/>
  <c r="O17" i="46"/>
  <c r="O31" i="46"/>
  <c r="O45" i="46"/>
  <c r="O55" i="46"/>
  <c r="O67" i="46"/>
  <c r="O83" i="46"/>
  <c r="O99" i="46"/>
  <c r="O113" i="46"/>
  <c r="O125" i="46"/>
  <c r="O131" i="46"/>
  <c r="O139" i="46"/>
  <c r="O227" i="46"/>
  <c r="O232" i="46"/>
  <c r="O234" i="46"/>
  <c r="O242" i="46"/>
  <c r="O248" i="46"/>
  <c r="O254" i="46"/>
  <c r="O262" i="46"/>
  <c r="O268" i="46"/>
  <c r="O276" i="46"/>
  <c r="O283" i="46"/>
  <c r="O286" i="46"/>
  <c r="O290" i="46"/>
  <c r="O294" i="46"/>
  <c r="O298" i="46"/>
  <c r="O302" i="46"/>
  <c r="O306" i="46"/>
  <c r="O310" i="46"/>
  <c r="O314" i="46"/>
  <c r="O318" i="46"/>
  <c r="O322" i="46"/>
  <c r="O326" i="46"/>
  <c r="O330" i="46"/>
  <c r="O332" i="46"/>
  <c r="O334" i="46"/>
  <c r="O338" i="46"/>
  <c r="O342" i="46"/>
  <c r="O348" i="46"/>
  <c r="O352" i="46"/>
  <c r="O356" i="46"/>
  <c r="O360" i="46"/>
  <c r="O364" i="46"/>
  <c r="O368" i="46"/>
  <c r="O372" i="46"/>
  <c r="O376" i="46"/>
  <c r="O380" i="46"/>
  <c r="O384" i="46"/>
  <c r="O388" i="46"/>
  <c r="O392" i="46"/>
  <c r="O396" i="46"/>
  <c r="O408" i="46"/>
  <c r="O412" i="46"/>
  <c r="O416" i="46"/>
  <c r="O420" i="46"/>
  <c r="O424" i="46"/>
  <c r="O428" i="46"/>
  <c r="O432" i="46"/>
  <c r="O448" i="46"/>
  <c r="O452" i="46"/>
  <c r="O95" i="46"/>
  <c r="O109" i="46"/>
  <c r="O121" i="46"/>
  <c r="O135" i="46"/>
  <c r="O143" i="46"/>
  <c r="O146" i="46"/>
  <c r="O150" i="46"/>
  <c r="O158" i="46"/>
  <c r="O166" i="46"/>
  <c r="O174" i="46"/>
  <c r="O182" i="46"/>
  <c r="O190" i="46"/>
  <c r="O198" i="46"/>
  <c r="O206" i="46"/>
  <c r="O214" i="46"/>
  <c r="O222" i="46"/>
  <c r="O228" i="46"/>
  <c r="O238" i="46"/>
  <c r="O244" i="46"/>
  <c r="O251" i="46"/>
  <c r="O258" i="46"/>
  <c r="O266" i="46"/>
  <c r="O272" i="46"/>
  <c r="O280" i="46"/>
  <c r="O346" i="46"/>
  <c r="O350" i="46"/>
  <c r="O354" i="46"/>
  <c r="O358" i="46"/>
  <c r="O362" i="46"/>
  <c r="O366" i="46"/>
  <c r="O370" i="46"/>
  <c r="O374" i="46"/>
  <c r="O378" i="46"/>
  <c r="O382" i="46"/>
  <c r="O386" i="46"/>
  <c r="O390" i="46"/>
  <c r="O394" i="46"/>
  <c r="O398" i="46"/>
  <c r="O402" i="46"/>
  <c r="O406" i="46"/>
  <c r="O410" i="46"/>
  <c r="O414" i="46"/>
  <c r="O418" i="46"/>
  <c r="O422" i="46"/>
  <c r="O426" i="46"/>
  <c r="O430" i="46"/>
  <c r="O434" i="46"/>
  <c r="O438" i="46"/>
  <c r="O442" i="46"/>
  <c r="O446" i="46"/>
  <c r="O450" i="46"/>
  <c r="O93" i="46"/>
  <c r="O107" i="46"/>
  <c r="O120" i="46"/>
  <c r="O133" i="46"/>
  <c r="O141" i="46"/>
  <c r="O144" i="46"/>
  <c r="O148" i="46"/>
  <c r="O156" i="46"/>
  <c r="O164" i="46"/>
  <c r="O172" i="46"/>
  <c r="O180" i="46"/>
  <c r="O188" i="46"/>
  <c r="O196" i="46"/>
  <c r="O204" i="46"/>
  <c r="O212" i="46"/>
  <c r="O220" i="46"/>
  <c r="O236" i="46"/>
  <c r="O243" i="46"/>
  <c r="O250" i="46"/>
  <c r="O256" i="46"/>
  <c r="O264" i="46"/>
  <c r="O270" i="46"/>
  <c r="O278" i="46"/>
  <c r="O285" i="46"/>
  <c r="O289" i="46"/>
  <c r="O293" i="46"/>
  <c r="O297" i="46"/>
  <c r="O301" i="46"/>
  <c r="O305" i="46"/>
  <c r="O309" i="46"/>
  <c r="O313" i="46"/>
  <c r="O317" i="46"/>
  <c r="O321" i="46"/>
  <c r="O325" i="46"/>
  <c r="O329" i="46"/>
  <c r="O333" i="46"/>
  <c r="O337" i="46"/>
  <c r="O341" i="46"/>
  <c r="O345" i="46"/>
  <c r="O349" i="46"/>
  <c r="O353" i="46"/>
  <c r="O357" i="46"/>
  <c r="O361" i="46"/>
  <c r="O365" i="46"/>
  <c r="O369" i="46"/>
  <c r="O373" i="46"/>
  <c r="O377" i="46"/>
  <c r="O381" i="46"/>
  <c r="O385" i="46"/>
  <c r="O389" i="46"/>
  <c r="O393" i="46"/>
  <c r="O397" i="46"/>
  <c r="O401" i="46"/>
  <c r="O405" i="46"/>
  <c r="O433" i="46"/>
  <c r="O437" i="46"/>
  <c r="O441" i="46"/>
  <c r="O445" i="46"/>
  <c r="O449" i="46"/>
  <c r="O154" i="46"/>
  <c r="O162" i="46"/>
  <c r="O170" i="46"/>
  <c r="O178" i="46"/>
  <c r="O186" i="46"/>
  <c r="O194" i="46"/>
  <c r="O202" i="46"/>
  <c r="O210" i="46"/>
  <c r="O218" i="46"/>
  <c r="O226" i="46"/>
  <c r="O284" i="46"/>
  <c r="O288" i="46"/>
  <c r="O292" i="46"/>
  <c r="O296" i="46"/>
  <c r="O300" i="46"/>
  <c r="O304" i="46"/>
  <c r="O308" i="46"/>
  <c r="O312" i="46"/>
  <c r="O316" i="46"/>
  <c r="O320" i="46"/>
  <c r="O324" i="46"/>
  <c r="O328" i="46"/>
  <c r="O336" i="46"/>
  <c r="O340" i="46"/>
  <c r="O344" i="46"/>
  <c r="Q420" i="20"/>
  <c r="Q428" i="20"/>
  <c r="Q416" i="20"/>
  <c r="W16" i="15"/>
  <c r="W74" i="15"/>
  <c r="W53" i="15"/>
  <c r="W95" i="15"/>
  <c r="W127" i="15"/>
  <c r="W167" i="15"/>
  <c r="W207" i="15"/>
  <c r="W223" i="15"/>
  <c r="W239" i="15"/>
  <c r="W247" i="15"/>
  <c r="W255" i="15"/>
  <c r="W263" i="15"/>
  <c r="W271" i="15"/>
  <c r="W49" i="15"/>
  <c r="W89" i="15"/>
  <c r="W55" i="15"/>
  <c r="W87" i="15"/>
  <c r="W121" i="15"/>
  <c r="W153" i="15"/>
  <c r="W185" i="15"/>
  <c r="W217" i="15"/>
  <c r="W225" i="15"/>
  <c r="W233" i="15"/>
  <c r="W241" i="15"/>
  <c r="W249" i="15"/>
  <c r="W257" i="15"/>
  <c r="W265" i="15"/>
  <c r="W273" i="15"/>
  <c r="W281" i="15"/>
  <c r="W286" i="15"/>
  <c r="W294" i="15"/>
  <c r="W302" i="15"/>
  <c r="W310" i="15"/>
  <c r="W318" i="15"/>
  <c r="W326" i="15"/>
  <c r="W334" i="15"/>
  <c r="W350" i="15"/>
  <c r="W358" i="15"/>
  <c r="W366" i="15"/>
  <c r="W374" i="15"/>
  <c r="W382" i="15"/>
  <c r="W390" i="15"/>
  <c r="W398" i="15"/>
  <c r="W406" i="15"/>
  <c r="W414" i="15"/>
  <c r="W422" i="15"/>
  <c r="W430" i="15"/>
  <c r="W438" i="15"/>
  <c r="W446" i="15"/>
  <c r="W288" i="15"/>
  <c r="W296" i="15"/>
  <c r="W304" i="15"/>
  <c r="W312" i="15"/>
  <c r="W320" i="15"/>
  <c r="W328" i="15"/>
  <c r="W336" i="15"/>
  <c r="W344" i="15"/>
  <c r="W352" i="15"/>
  <c r="W360" i="15"/>
  <c r="W368" i="15"/>
  <c r="W376" i="15"/>
  <c r="W384" i="15"/>
  <c r="W392" i="15"/>
  <c r="W400" i="15"/>
  <c r="W408" i="15"/>
  <c r="W416" i="15"/>
  <c r="W424" i="15"/>
  <c r="W432" i="15"/>
  <c r="W440" i="15"/>
  <c r="W448" i="15"/>
  <c r="W268" i="14"/>
  <c r="W148" i="14"/>
  <c r="W252" i="14"/>
  <c r="W260" i="14"/>
  <c r="W303" i="14"/>
  <c r="W223" i="14"/>
  <c r="W231" i="14"/>
  <c r="W239" i="14"/>
  <c r="W247" i="14"/>
  <c r="W271" i="14"/>
  <c r="W327" i="14"/>
  <c r="W219" i="14"/>
  <c r="W243" i="14"/>
  <c r="W251" i="14"/>
  <c r="W259" i="14"/>
  <c r="W267" i="14"/>
  <c r="W311" i="14"/>
  <c r="W275" i="14"/>
  <c r="W283" i="14"/>
  <c r="W294" i="14"/>
  <c r="W302" i="14"/>
  <c r="W310" i="14"/>
  <c r="W318" i="14"/>
  <c r="W326" i="14"/>
  <c r="W334" i="14"/>
  <c r="W342" i="14"/>
  <c r="W350" i="14"/>
  <c r="W358" i="14"/>
  <c r="W366" i="14"/>
  <c r="W374" i="14"/>
  <c r="W382" i="14"/>
  <c r="W390" i="14"/>
  <c r="W406" i="14"/>
  <c r="W414" i="14"/>
  <c r="W422" i="14"/>
  <c r="W430" i="14"/>
  <c r="W438" i="14"/>
  <c r="W446" i="14"/>
  <c r="W284" i="14"/>
  <c r="W292" i="14"/>
  <c r="W300" i="14"/>
  <c r="W308" i="14"/>
  <c r="W324" i="14"/>
  <c r="W332" i="14"/>
  <c r="W340" i="14"/>
  <c r="W348" i="14"/>
  <c r="W356" i="14"/>
  <c r="W372" i="14"/>
  <c r="W380" i="14"/>
  <c r="W388" i="14"/>
  <c r="W396" i="14"/>
  <c r="W398" i="14"/>
  <c r="W412" i="14"/>
  <c r="W420" i="14"/>
  <c r="W428" i="14"/>
  <c r="W436" i="14"/>
  <c r="W444" i="14"/>
  <c r="W21" i="15" l="1"/>
  <c r="W23" i="15"/>
  <c r="W27" i="15"/>
  <c r="W29" i="15"/>
  <c r="W31" i="15"/>
  <c r="W32" i="15"/>
  <c r="W38" i="15"/>
  <c r="W40" i="15"/>
  <c r="W41" i="15"/>
  <c r="W42" i="15"/>
  <c r="W44" i="15"/>
  <c r="W45" i="15"/>
  <c r="W46" i="15"/>
  <c r="W47" i="15"/>
  <c r="W48" i="15"/>
  <c r="W57" i="15"/>
  <c r="W61" i="15"/>
  <c r="W63" i="15"/>
  <c r="W70" i="15"/>
  <c r="W76" i="15"/>
  <c r="W77" i="15"/>
  <c r="W78" i="15"/>
  <c r="W79" i="15"/>
  <c r="W80" i="15"/>
  <c r="W64" i="14"/>
  <c r="W19" i="14"/>
  <c r="W25" i="14"/>
  <c r="W37" i="14"/>
  <c r="W43" i="14"/>
  <c r="W55" i="14"/>
  <c r="W57" i="14"/>
  <c r="W65" i="14"/>
  <c r="W66" i="14"/>
  <c r="W72" i="14"/>
  <c r="W73" i="14"/>
  <c r="W28" i="14"/>
  <c r="W46" i="14"/>
  <c r="W79" i="14"/>
  <c r="W81" i="14"/>
  <c r="W82" i="14"/>
  <c r="W83" i="14"/>
  <c r="W84" i="14"/>
  <c r="W87" i="14"/>
  <c r="W92" i="14"/>
  <c r="W93" i="14"/>
  <c r="W100" i="14"/>
  <c r="W175" i="14"/>
  <c r="W180" i="14"/>
  <c r="W193" i="14"/>
  <c r="W196" i="14"/>
  <c r="W199" i="14"/>
  <c r="W201" i="14"/>
  <c r="W203" i="14"/>
  <c r="W207" i="14"/>
  <c r="W209" i="14"/>
  <c r="W16" i="14"/>
  <c r="W20" i="14"/>
  <c r="W22" i="14"/>
  <c r="W27" i="14"/>
  <c r="W34" i="14"/>
  <c r="W38" i="14"/>
  <c r="W40" i="14"/>
  <c r="W45" i="14"/>
  <c r="W52" i="14"/>
  <c r="W56" i="14"/>
  <c r="W58" i="14"/>
  <c r="W69" i="14"/>
  <c r="W74" i="14"/>
  <c r="W76" i="14"/>
  <c r="W77" i="14"/>
  <c r="W97" i="14"/>
  <c r="W108" i="14"/>
  <c r="W116" i="14"/>
  <c r="W118" i="14"/>
  <c r="W121" i="14"/>
  <c r="W122" i="14"/>
  <c r="W124" i="14"/>
  <c r="W125" i="14"/>
  <c r="W161" i="14"/>
  <c r="W164" i="14"/>
  <c r="W167" i="14"/>
  <c r="W172" i="14"/>
  <c r="W182" i="14"/>
  <c r="W184" i="14"/>
  <c r="W185" i="14"/>
  <c r="W186" i="14"/>
  <c r="W189" i="14"/>
  <c r="W192" i="14"/>
  <c r="W63" i="14"/>
  <c r="W88" i="14"/>
  <c r="W104" i="14"/>
  <c r="W111" i="14"/>
  <c r="W115" i="14"/>
  <c r="W123" i="14"/>
  <c r="W129" i="14"/>
  <c r="W147" i="14"/>
  <c r="W155" i="14"/>
  <c r="W179" i="14"/>
  <c r="W187" i="14"/>
  <c r="W210" i="14"/>
  <c r="W213" i="14"/>
  <c r="W215" i="14"/>
  <c r="W18" i="14"/>
  <c r="W29" i="14"/>
  <c r="W36" i="14"/>
  <c r="W47" i="14"/>
  <c r="W54" i="14"/>
  <c r="W78" i="14"/>
  <c r="W85" i="14"/>
  <c r="W90" i="14"/>
  <c r="W94" i="14"/>
  <c r="W95" i="14"/>
  <c r="W99" i="14"/>
  <c r="W102" i="14"/>
  <c r="W105" i="14"/>
  <c r="W106" i="14"/>
  <c r="W107" i="14"/>
  <c r="W109" i="14"/>
  <c r="W119" i="14"/>
  <c r="W131" i="14"/>
  <c r="W134" i="14"/>
  <c r="W137" i="14"/>
  <c r="W138" i="14"/>
  <c r="W139" i="14"/>
  <c r="W141" i="14"/>
  <c r="W152" i="14"/>
  <c r="W159" i="14"/>
  <c r="W163" i="14"/>
  <c r="W166" i="14"/>
  <c r="W169" i="14"/>
  <c r="W170" i="14"/>
  <c r="W171" i="14"/>
  <c r="W173" i="14"/>
  <c r="W177" i="14"/>
  <c r="W191" i="14"/>
  <c r="W195" i="14"/>
  <c r="W204" i="14"/>
  <c r="W206" i="14"/>
  <c r="W208" i="14"/>
  <c r="W218" i="14"/>
  <c r="W25" i="15"/>
  <c r="W60" i="15"/>
  <c r="W84" i="15"/>
  <c r="W13" i="15"/>
  <c r="W15" i="15"/>
  <c r="W19" i="15"/>
  <c r="W26" i="15"/>
  <c r="W36" i="15"/>
  <c r="W54" i="15"/>
  <c r="W58" i="15"/>
  <c r="W64" i="15"/>
  <c r="W73" i="15"/>
  <c r="W75" i="15"/>
  <c r="W82" i="15"/>
  <c r="W83" i="15"/>
  <c r="W93" i="15"/>
  <c r="W96" i="15"/>
  <c r="W98" i="15"/>
  <c r="W99" i="15"/>
  <c r="W101" i="15"/>
  <c r="W106" i="15"/>
  <c r="W112" i="15"/>
  <c r="W114" i="15"/>
  <c r="W128" i="15"/>
  <c r="W130" i="15"/>
  <c r="W141" i="15"/>
  <c r="W144" i="15"/>
  <c r="W146" i="15"/>
  <c r="W147" i="15"/>
  <c r="W149" i="15"/>
  <c r="W154" i="15"/>
  <c r="W160" i="15"/>
  <c r="W162" i="15"/>
  <c r="W176" i="15"/>
  <c r="W178" i="15"/>
  <c r="W189" i="15"/>
  <c r="W192" i="15"/>
  <c r="W194" i="15"/>
  <c r="W195" i="15"/>
  <c r="W197" i="15"/>
  <c r="W202" i="15"/>
  <c r="W208" i="15"/>
  <c r="W210" i="15"/>
  <c r="O16" i="46"/>
  <c r="O38" i="46"/>
  <c r="O60" i="46"/>
  <c r="O77" i="46"/>
  <c r="O112" i="46"/>
  <c r="O124" i="46"/>
  <c r="O18" i="46"/>
  <c r="O22" i="46"/>
  <c r="O26" i="46"/>
  <c r="O30" i="46"/>
  <c r="O48" i="46"/>
  <c r="O57" i="46"/>
  <c r="O62" i="46"/>
  <c r="O64" i="46"/>
  <c r="O76" i="46"/>
  <c r="O82" i="46"/>
  <c r="O90" i="46"/>
  <c r="O94" i="46"/>
  <c r="O97" i="46"/>
  <c r="O100" i="46"/>
  <c r="O110" i="46"/>
  <c r="Q12" i="20"/>
  <c r="Q13" i="20"/>
  <c r="Q14" i="20"/>
  <c r="Q15" i="20"/>
  <c r="Q24" i="20"/>
  <c r="Q26" i="20"/>
  <c r="Q30" i="20"/>
  <c r="Q31" i="20"/>
  <c r="Q32" i="20"/>
  <c r="Q33" i="20"/>
  <c r="Q51" i="20"/>
  <c r="Q55" i="20"/>
  <c r="Q63" i="20"/>
  <c r="Q74" i="20"/>
  <c r="Q85" i="20"/>
  <c r="Q86" i="20"/>
  <c r="Q89" i="20"/>
  <c r="Q92" i="20"/>
  <c r="Q105" i="20"/>
  <c r="Q106" i="20"/>
  <c r="Q107" i="20"/>
  <c r="Q109" i="20"/>
  <c r="Q118" i="20"/>
  <c r="Q119" i="20"/>
  <c r="Q122" i="20"/>
  <c r="Q126" i="20"/>
  <c r="Q127" i="20"/>
  <c r="Q129" i="20"/>
  <c r="Q130" i="20"/>
  <c r="Q67" i="20"/>
  <c r="Q78" i="20"/>
  <c r="Q90" i="20"/>
  <c r="Q108" i="20"/>
  <c r="Q27" i="20"/>
  <c r="Q29" i="20"/>
  <c r="Q35" i="20"/>
  <c r="Q39" i="20"/>
  <c r="Q41" i="20"/>
  <c r="Q43" i="20"/>
  <c r="Q44" i="20"/>
  <c r="Q45" i="20"/>
  <c r="Q48" i="20"/>
  <c r="Q56" i="20"/>
  <c r="Q57" i="20"/>
  <c r="Q60" i="20"/>
  <c r="Q61" i="20"/>
  <c r="Q73" i="20"/>
  <c r="Q75" i="20"/>
  <c r="Q76" i="20"/>
  <c r="Q79" i="20"/>
  <c r="Q81" i="20"/>
  <c r="Q82" i="20"/>
  <c r="Q83" i="20"/>
  <c r="Q87" i="20"/>
  <c r="Q88" i="20"/>
  <c r="Q91" i="20"/>
  <c r="Q93" i="20"/>
  <c r="Q94" i="20"/>
  <c r="Q95" i="20"/>
  <c r="Q113" i="20"/>
  <c r="Q120" i="20"/>
  <c r="Q121" i="20"/>
  <c r="Q123" i="20"/>
  <c r="Q125" i="20"/>
  <c r="Q128" i="20"/>
  <c r="Q131" i="20"/>
  <c r="Q134" i="20"/>
  <c r="A78" i="35"/>
  <c r="A79" i="35" s="1"/>
  <c r="A81" i="35" s="1"/>
  <c r="G79" i="35"/>
  <c r="W49" i="14"/>
  <c r="W31" i="14"/>
  <c r="W13" i="14"/>
  <c r="W15" i="14"/>
  <c r="W24" i="14"/>
  <c r="W33" i="14"/>
  <c r="W42" i="14"/>
  <c r="W51" i="14"/>
  <c r="W60" i="14"/>
  <c r="W128" i="14"/>
  <c r="W176" i="14"/>
  <c r="W393" i="14"/>
  <c r="W17" i="14"/>
  <c r="W26" i="14"/>
  <c r="W35" i="14"/>
  <c r="W44" i="14"/>
  <c r="W53" i="14"/>
  <c r="W67" i="14"/>
  <c r="W91" i="14"/>
  <c r="W135" i="14"/>
  <c r="W183" i="14"/>
  <c r="W217" i="14"/>
  <c r="W273" i="14"/>
  <c r="W277" i="14"/>
  <c r="W85" i="15"/>
  <c r="W12" i="14"/>
  <c r="W21" i="14"/>
  <c r="W30" i="14"/>
  <c r="W39" i="14"/>
  <c r="W48" i="14"/>
  <c r="W86" i="14"/>
  <c r="W306" i="14"/>
  <c r="W14" i="14"/>
  <c r="W23" i="14"/>
  <c r="W32" i="14"/>
  <c r="W41" i="14"/>
  <c r="W50" i="14"/>
  <c r="W59" i="14"/>
  <c r="W61" i="14"/>
  <c r="W62" i="14"/>
  <c r="W68" i="14"/>
  <c r="W103" i="14"/>
  <c r="W151" i="14"/>
  <c r="W216" i="14"/>
  <c r="W264" i="14"/>
  <c r="W285" i="14"/>
  <c r="W345" i="14"/>
  <c r="W404" i="14"/>
  <c r="W441" i="14"/>
  <c r="W70" i="14"/>
  <c r="W71" i="14"/>
  <c r="W226" i="14"/>
  <c r="W232" i="14"/>
  <c r="W314" i="14"/>
  <c r="W335" i="14"/>
  <c r="W346" i="14"/>
  <c r="W355" i="14"/>
  <c r="W383" i="14"/>
  <c r="W394" i="14"/>
  <c r="W403" i="14"/>
  <c r="W431" i="14"/>
  <c r="W442" i="14"/>
  <c r="W451" i="14"/>
  <c r="W66" i="15"/>
  <c r="W104" i="15"/>
  <c r="W108" i="15"/>
  <c r="W152" i="15"/>
  <c r="W156" i="15"/>
  <c r="W200" i="15"/>
  <c r="W204" i="15"/>
  <c r="W248" i="15"/>
  <c r="W252" i="15"/>
  <c r="W348" i="15"/>
  <c r="Q181" i="20"/>
  <c r="Q186" i="20"/>
  <c r="Q187" i="20"/>
  <c r="W202" i="14"/>
  <c r="W240" i="14"/>
  <c r="W261" i="14"/>
  <c r="W295" i="14"/>
  <c r="W297" i="14"/>
  <c r="W328" i="14"/>
  <c r="W376" i="14"/>
  <c r="W424" i="14"/>
  <c r="W110" i="14"/>
  <c r="W126" i="14"/>
  <c r="W142" i="14"/>
  <c r="W158" i="14"/>
  <c r="W174" i="14"/>
  <c r="W190" i="14"/>
  <c r="W229" i="14"/>
  <c r="W233" i="14"/>
  <c r="W245" i="14"/>
  <c r="W254" i="14"/>
  <c r="W265" i="14"/>
  <c r="W281" i="14"/>
  <c r="W304" i="14"/>
  <c r="W313" i="14"/>
  <c r="W315" i="14"/>
  <c r="W317" i="14"/>
  <c r="W331" i="14"/>
  <c r="W336" i="14"/>
  <c r="W357" i="14"/>
  <c r="W359" i="14"/>
  <c r="W370" i="14"/>
  <c r="W379" i="14"/>
  <c r="W384" i="14"/>
  <c r="W405" i="14"/>
  <c r="W407" i="14"/>
  <c r="W418" i="14"/>
  <c r="W427" i="14"/>
  <c r="W432" i="14"/>
  <c r="W17" i="15"/>
  <c r="W50" i="15"/>
  <c r="W86" i="15"/>
  <c r="W88" i="15"/>
  <c r="W109" i="15"/>
  <c r="W115" i="15"/>
  <c r="W157" i="15"/>
  <c r="W163" i="15"/>
  <c r="W205" i="15"/>
  <c r="W211" i="15"/>
  <c r="W253" i="15"/>
  <c r="W259" i="15"/>
  <c r="W357" i="15"/>
  <c r="W75" i="14"/>
  <c r="W101" i="14"/>
  <c r="W117" i="14"/>
  <c r="W133" i="14"/>
  <c r="W149" i="14"/>
  <c r="W165" i="14"/>
  <c r="W181" i="14"/>
  <c r="W197" i="14"/>
  <c r="W222" i="14"/>
  <c r="W276" i="14"/>
  <c r="W278" i="14"/>
  <c r="W344" i="14"/>
  <c r="W365" i="14"/>
  <c r="W367" i="14"/>
  <c r="W392" i="14"/>
  <c r="W413" i="14"/>
  <c r="W415" i="14"/>
  <c r="W440" i="14"/>
  <c r="W14" i="15"/>
  <c r="W43" i="15"/>
  <c r="W67" i="15"/>
  <c r="W80" i="14"/>
  <c r="W98" i="14"/>
  <c r="W114" i="14"/>
  <c r="W130" i="14"/>
  <c r="W146" i="14"/>
  <c r="W162" i="14"/>
  <c r="W178" i="14"/>
  <c r="W194" i="14"/>
  <c r="W205" i="14"/>
  <c r="W212" i="14"/>
  <c r="W237" i="14"/>
  <c r="W258" i="14"/>
  <c r="W287" i="14"/>
  <c r="W289" i="14"/>
  <c r="W296" i="14"/>
  <c r="W321" i="14"/>
  <c r="W323" i="14"/>
  <c r="W325" i="14"/>
  <c r="W338" i="14"/>
  <c r="W347" i="14"/>
  <c r="W352" i="14"/>
  <c r="W373" i="14"/>
  <c r="W375" i="14"/>
  <c r="W386" i="14"/>
  <c r="W395" i="14"/>
  <c r="W400" i="14"/>
  <c r="W421" i="14"/>
  <c r="W423" i="14"/>
  <c r="W434" i="14"/>
  <c r="W443" i="14"/>
  <c r="W448" i="14"/>
  <c r="W22" i="15"/>
  <c r="W28" i="15"/>
  <c r="W30" i="15"/>
  <c r="W35" i="15"/>
  <c r="W125" i="15"/>
  <c r="W131" i="15"/>
  <c r="W173" i="15"/>
  <c r="W179" i="15"/>
  <c r="W221" i="15"/>
  <c r="W227" i="15"/>
  <c r="W269" i="15"/>
  <c r="W275" i="15"/>
  <c r="W322" i="15"/>
  <c r="W72" i="15"/>
  <c r="W292" i="15"/>
  <c r="W339" i="15"/>
  <c r="W372" i="15"/>
  <c r="W411" i="15"/>
  <c r="W62" i="15"/>
  <c r="W91" i="15"/>
  <c r="W100" i="15"/>
  <c r="W107" i="15"/>
  <c r="W116" i="15"/>
  <c r="W123" i="15"/>
  <c r="W132" i="15"/>
  <c r="W139" i="15"/>
  <c r="W148" i="15"/>
  <c r="W155" i="15"/>
  <c r="W164" i="15"/>
  <c r="W171" i="15"/>
  <c r="W180" i="15"/>
  <c r="W187" i="15"/>
  <c r="W196" i="15"/>
  <c r="W203" i="15"/>
  <c r="W212" i="15"/>
  <c r="W219" i="15"/>
  <c r="W228" i="15"/>
  <c r="W235" i="15"/>
  <c r="W244" i="15"/>
  <c r="W251" i="15"/>
  <c r="W260" i="15"/>
  <c r="W267" i="15"/>
  <c r="W276" i="15"/>
  <c r="W283" i="15"/>
  <c r="W314" i="15"/>
  <c r="W349" i="15"/>
  <c r="W386" i="15"/>
  <c r="W421" i="15"/>
  <c r="W102" i="15"/>
  <c r="W118" i="15"/>
  <c r="W134" i="15"/>
  <c r="W150" i="15"/>
  <c r="W166" i="15"/>
  <c r="W182" i="15"/>
  <c r="W198" i="15"/>
  <c r="W214" i="15"/>
  <c r="W230" i="15"/>
  <c r="W246" i="15"/>
  <c r="W262" i="15"/>
  <c r="W278" i="15"/>
  <c r="W291" i="15"/>
  <c r="W293" i="15"/>
  <c r="W316" i="15"/>
  <c r="W330" i="15"/>
  <c r="W353" i="15"/>
  <c r="W361" i="15"/>
  <c r="W363" i="15"/>
  <c r="W365" i="15"/>
  <c r="W435" i="15"/>
  <c r="W52" i="15"/>
  <c r="W59" i="15"/>
  <c r="W289" i="15"/>
  <c r="W297" i="15"/>
  <c r="W299" i="15"/>
  <c r="W301" i="15"/>
  <c r="W307" i="15"/>
  <c r="W324" i="15"/>
  <c r="W332" i="15"/>
  <c r="W338" i="15"/>
  <c r="W371" i="15"/>
  <c r="W373" i="15"/>
  <c r="W396" i="15"/>
  <c r="W410" i="15"/>
  <c r="W433" i="15"/>
  <c r="W445" i="15"/>
  <c r="Q49" i="20"/>
  <c r="W295" i="15"/>
  <c r="W319" i="15"/>
  <c r="W343" i="15"/>
  <c r="W367" i="15"/>
  <c r="W369" i="15"/>
  <c r="W380" i="15"/>
  <c r="W391" i="15"/>
  <c r="W415" i="15"/>
  <c r="W439" i="15"/>
  <c r="Q20" i="20"/>
  <c r="Q162" i="20"/>
  <c r="Q163" i="20"/>
  <c r="W303" i="15"/>
  <c r="W327" i="15"/>
  <c r="W329" i="15"/>
  <c r="W351" i="15"/>
  <c r="W364" i="15"/>
  <c r="W375" i="15"/>
  <c r="W377" i="15"/>
  <c r="W399" i="15"/>
  <c r="W423" i="15"/>
  <c r="W447" i="15"/>
  <c r="Q25" i="20"/>
  <c r="Q34" i="20"/>
  <c r="Q133" i="20"/>
  <c r="Q136" i="20"/>
  <c r="Q138" i="20"/>
  <c r="Q139" i="20"/>
  <c r="W379" i="15"/>
  <c r="W388" i="15"/>
  <c r="W401" i="15"/>
  <c r="W403" i="15"/>
  <c r="W412" i="15"/>
  <c r="W425" i="15"/>
  <c r="W427" i="15"/>
  <c r="W436" i="15"/>
  <c r="W449" i="15"/>
  <c r="W451" i="15"/>
  <c r="Q37" i="20"/>
  <c r="Q46" i="20"/>
  <c r="Q47" i="20"/>
  <c r="Q58" i="20"/>
  <c r="Q59" i="20"/>
  <c r="Q70" i="20"/>
  <c r="Q71" i="20"/>
  <c r="Q100" i="20"/>
  <c r="Q144" i="20"/>
  <c r="Q145" i="20"/>
  <c r="Q175" i="20"/>
  <c r="Q178" i="20"/>
  <c r="O24" i="46"/>
  <c r="O129" i="46"/>
  <c r="Q204" i="20"/>
  <c r="Q205" i="20"/>
  <c r="Q253" i="20"/>
  <c r="Q277" i="20"/>
  <c r="Q367" i="20"/>
  <c r="O34" i="46"/>
  <c r="O69" i="46"/>
  <c r="O116" i="46"/>
  <c r="O179" i="46"/>
  <c r="O189" i="46"/>
  <c r="O197" i="46"/>
  <c r="O423" i="46"/>
  <c r="Q198" i="20"/>
  <c r="Q326" i="20"/>
  <c r="Q437" i="20"/>
  <c r="O19" i="46"/>
  <c r="O44" i="46"/>
  <c r="O46" i="46"/>
  <c r="O89" i="46"/>
  <c r="O122" i="46"/>
  <c r="O149" i="46"/>
  <c r="O216" i="46"/>
  <c r="O451" i="46"/>
  <c r="Q208" i="20"/>
  <c r="Q211" i="20"/>
  <c r="Q223" i="20"/>
  <c r="Q265" i="20"/>
  <c r="O184" i="46"/>
  <c r="O247" i="46"/>
  <c r="O261" i="46"/>
  <c r="O273" i="46"/>
  <c r="O399" i="46"/>
  <c r="Q361" i="20"/>
  <c r="Q385" i="20"/>
  <c r="Q386" i="20"/>
  <c r="Q448" i="20"/>
  <c r="Q449" i="20"/>
  <c r="O27" i="46"/>
  <c r="O33" i="46"/>
  <c r="O72" i="46"/>
  <c r="O78" i="46"/>
  <c r="O117" i="46"/>
  <c r="O132" i="46"/>
  <c r="O159" i="46"/>
  <c r="O163" i="46"/>
  <c r="O171" i="46"/>
  <c r="O173" i="46"/>
  <c r="O207" i="46"/>
  <c r="O211" i="46"/>
  <c r="O271" i="46"/>
  <c r="O287" i="46"/>
  <c r="O409" i="46"/>
  <c r="O413" i="46"/>
  <c r="O415" i="46"/>
  <c r="O440" i="46"/>
  <c r="B24" i="35" l="1"/>
  <c r="A16" i="16"/>
  <c r="A325" i="45"/>
  <c r="A99" i="16"/>
  <c r="A201" i="14"/>
  <c r="A326" i="15"/>
  <c r="A276" i="14"/>
  <c r="A156" i="20"/>
  <c r="A111" i="15"/>
  <c r="A94" i="20"/>
  <c r="A389" i="20"/>
  <c r="A130" i="20"/>
  <c r="A96" i="20"/>
  <c r="A71" i="45"/>
  <c r="A347" i="15"/>
  <c r="A146" i="16"/>
  <c r="A451" i="45"/>
  <c r="A316" i="14"/>
  <c r="A352" i="20"/>
  <c r="A410" i="14"/>
  <c r="A158" i="43"/>
  <c r="A29" i="14"/>
  <c r="A340" i="43"/>
  <c r="A166" i="15"/>
  <c r="A28" i="43"/>
  <c r="A198" i="45"/>
  <c r="A177" i="16"/>
  <c r="A370" i="45"/>
  <c r="A75" i="14"/>
  <c r="A114" i="16"/>
  <c r="A138" i="14"/>
  <c r="A64" i="15"/>
  <c r="A162" i="43"/>
  <c r="A406" i="20"/>
  <c r="A363" i="20"/>
  <c r="A192" i="14"/>
  <c r="A244" i="45"/>
  <c r="A399" i="45"/>
  <c r="A100" i="20"/>
  <c r="A60" i="14"/>
  <c r="A58" i="45"/>
  <c r="A244" i="15"/>
  <c r="A327" i="14"/>
  <c r="A442" i="45"/>
  <c r="A151" i="43"/>
  <c r="A312" i="16"/>
  <c r="A114" i="45"/>
  <c r="A158" i="20"/>
  <c r="A452" i="15"/>
  <c r="A235" i="14"/>
  <c r="A202" i="45"/>
  <c r="A101" i="20"/>
  <c r="A343" i="20"/>
  <c r="A270" i="20"/>
  <c r="A374" i="45"/>
  <c r="A220" i="43"/>
  <c r="A32" i="14"/>
  <c r="A140" i="15"/>
  <c r="A212" i="43"/>
  <c r="A217" i="43"/>
  <c r="A302" i="14"/>
  <c r="A111" i="16"/>
  <c r="A449" i="20"/>
  <c r="A414" i="20"/>
  <c r="A326" i="45"/>
  <c r="A200" i="43"/>
  <c r="A75" i="43"/>
  <c r="A331" i="14"/>
  <c r="A386" i="16"/>
  <c r="A99" i="15"/>
  <c r="A450" i="16"/>
  <c r="A383" i="15"/>
  <c r="A345" i="15"/>
  <c r="A110" i="45"/>
  <c r="A88" i="45"/>
  <c r="A87" i="43"/>
  <c r="A195" i="15"/>
  <c r="A438" i="43"/>
  <c r="A439" i="16"/>
  <c r="A303" i="43"/>
  <c r="A323" i="14"/>
  <c r="A287" i="16"/>
  <c r="A154" i="14"/>
  <c r="A445" i="16"/>
  <c r="A450" i="15"/>
  <c r="A58" i="43"/>
  <c r="A209" i="45"/>
  <c r="A104" i="43"/>
  <c r="A78" i="45"/>
  <c r="A246" i="16"/>
  <c r="A233" i="20"/>
  <c r="A354" i="16"/>
  <c r="A348" i="16"/>
  <c r="A162" i="20"/>
  <c r="A226" i="45"/>
  <c r="A436" i="14"/>
  <c r="A46" i="43"/>
  <c r="A325" i="20"/>
  <c r="A54" i="45"/>
  <c r="A147" i="20"/>
  <c r="A211" i="16"/>
  <c r="A18" i="14"/>
  <c r="A275" i="45"/>
  <c r="A156" i="43"/>
  <c r="A27" i="14"/>
  <c r="A433" i="20"/>
  <c r="A195" i="43"/>
  <c r="A228" i="16"/>
  <c r="A364" i="15"/>
  <c r="A354" i="20"/>
  <c r="A314" i="45"/>
  <c r="A336" i="14"/>
  <c r="A223" i="43"/>
  <c r="A282" i="20"/>
  <c r="A295" i="14"/>
  <c r="A396" i="45"/>
  <c r="A385" i="20"/>
  <c r="A249" i="16"/>
  <c r="A109" i="15"/>
  <c r="A134" i="14"/>
  <c r="A32" i="45"/>
  <c r="A24" i="14"/>
  <c r="A92" i="14"/>
  <c r="A309" i="16"/>
  <c r="A343" i="14"/>
  <c r="A446" i="43"/>
  <c r="A206" i="43"/>
  <c r="A377" i="15"/>
  <c r="A111" i="20"/>
  <c r="A62" i="45"/>
  <c r="A321" i="15"/>
  <c r="A418" i="16"/>
  <c r="A380" i="14"/>
  <c r="A236" i="20"/>
  <c r="A255" i="43"/>
  <c r="A150" i="20"/>
  <c r="A48" i="15"/>
  <c r="A267" i="45"/>
  <c r="A138" i="20"/>
  <c r="A192" i="45"/>
  <c r="A374" i="43"/>
  <c r="A136" i="43"/>
  <c r="A84" i="14"/>
  <c r="A34" i="14"/>
  <c r="A129" i="43"/>
  <c r="A207" i="16"/>
  <c r="A379" i="15"/>
  <c r="A206" i="15"/>
  <c r="A323" i="45"/>
  <c r="A448" i="43"/>
  <c r="A246" i="43"/>
  <c r="A83" i="45"/>
  <c r="A39" i="16"/>
  <c r="A32" i="20"/>
  <c r="A435" i="45"/>
  <c r="A226" i="43"/>
  <c r="A13" i="20"/>
  <c r="A175" i="43"/>
  <c r="A131" i="43"/>
  <c r="A351" i="16"/>
  <c r="A416" i="16"/>
  <c r="A176" i="15"/>
  <c r="A308" i="15"/>
  <c r="A233" i="45"/>
  <c r="A87" i="45"/>
  <c r="A318" i="16"/>
  <c r="A286" i="45"/>
  <c r="A114" i="43"/>
  <c r="A59" i="14"/>
  <c r="A62" i="16"/>
  <c r="A378" i="14"/>
  <c r="A370" i="43"/>
  <c r="A356" i="20"/>
  <c r="A72" i="45"/>
  <c r="A277" i="45"/>
  <c r="A72" i="14"/>
  <c r="A306" i="16"/>
  <c r="A152" i="14"/>
  <c r="A410" i="16"/>
  <c r="A425" i="45"/>
  <c r="A438" i="20"/>
  <c r="A242" i="43"/>
  <c r="A265" i="16"/>
  <c r="A394" i="14"/>
  <c r="A321" i="14"/>
  <c r="A23" i="15"/>
  <c r="A249" i="45"/>
  <c r="A172" i="20"/>
  <c r="A62" i="20"/>
  <c r="A47" i="45"/>
  <c r="A409" i="45"/>
  <c r="A385" i="43"/>
  <c r="A73" i="15"/>
  <c r="A322" i="20"/>
  <c r="A201" i="20"/>
  <c r="A282" i="16"/>
  <c r="A211" i="43"/>
  <c r="A182" i="43"/>
  <c r="A36" i="45"/>
  <c r="A296" i="45"/>
  <c r="A303" i="20"/>
  <c r="A361" i="45"/>
  <c r="A173" i="45"/>
  <c r="A74" i="15"/>
  <c r="A117" i="16"/>
  <c r="A37" i="16"/>
  <c r="A41" i="45"/>
  <c r="A352" i="15"/>
  <c r="A429" i="45"/>
  <c r="A131" i="14"/>
  <c r="A434" i="15"/>
  <c r="A258" i="16"/>
  <c r="A147" i="16"/>
  <c r="A437" i="16"/>
  <c r="A375" i="16"/>
  <c r="A371" i="43"/>
  <c r="A45" i="43"/>
  <c r="A96" i="15"/>
  <c r="A224" i="14"/>
  <c r="A83" i="20"/>
  <c r="A173" i="43"/>
  <c r="A162" i="45"/>
  <c r="A225" i="20"/>
  <c r="A362" i="20"/>
  <c r="A346" i="20"/>
  <c r="A79" i="16"/>
  <c r="A73" i="43"/>
  <c r="A299" i="14"/>
  <c r="A316" i="15"/>
  <c r="A73" i="16"/>
  <c r="A318" i="20"/>
  <c r="A82" i="45"/>
  <c r="A309" i="15"/>
  <c r="A189" i="43"/>
  <c r="A409" i="16"/>
  <c r="A358" i="14"/>
  <c r="A140" i="20"/>
  <c r="A256" i="45"/>
  <c r="A145" i="20"/>
  <c r="A275" i="14"/>
  <c r="A72" i="16"/>
  <c r="A382" i="43"/>
  <c r="A99" i="45"/>
  <c r="A164" i="43"/>
  <c r="A230" i="43"/>
  <c r="A25" i="43"/>
  <c r="A355" i="14"/>
  <c r="A274" i="16"/>
  <c r="A44" i="45"/>
  <c r="A153" i="20"/>
  <c r="A46" i="45"/>
  <c r="A145" i="45"/>
  <c r="A274" i="43"/>
  <c r="A24" i="45"/>
  <c r="A294" i="14"/>
  <c r="A139" i="15"/>
  <c r="A53" i="20"/>
  <c r="A140" i="14"/>
  <c r="A189" i="14"/>
  <c r="A292" i="45"/>
  <c r="A195" i="14"/>
  <c r="A124" i="45"/>
  <c r="A312" i="45"/>
  <c r="A324" i="20"/>
  <c r="A94" i="16"/>
  <c r="A361" i="16"/>
  <c r="A204" i="20"/>
  <c r="A120" i="14"/>
  <c r="A149" i="45"/>
  <c r="A132" i="20"/>
  <c r="A381" i="43"/>
  <c r="A163" i="15"/>
  <c r="A160" i="14"/>
  <c r="A31" i="45"/>
  <c r="A95" i="43"/>
  <c r="A15" i="14"/>
  <c r="A243" i="45"/>
  <c r="A349" i="20"/>
  <c r="A54" i="14"/>
  <c r="A42" i="15"/>
  <c r="A170" i="20"/>
  <c r="A292" i="16"/>
  <c r="A43" i="45"/>
  <c r="A20" i="14"/>
  <c r="A144" i="15"/>
  <c r="A231" i="45"/>
  <c r="A47" i="16"/>
  <c r="A360" i="43"/>
  <c r="A411" i="15"/>
  <c r="A211" i="14"/>
  <c r="A290" i="45"/>
  <c r="A181" i="14"/>
  <c r="A44" i="20"/>
  <c r="A163" i="45"/>
  <c r="A252" i="16"/>
  <c r="A71" i="20"/>
  <c r="A298" i="15"/>
  <c r="A169" i="16"/>
  <c r="A150" i="45"/>
  <c r="A430" i="20"/>
  <c r="A84" i="16"/>
  <c r="A405" i="15"/>
  <c r="A363" i="43"/>
  <c r="A226" i="16"/>
  <c r="A274" i="20"/>
  <c r="A22" i="45"/>
  <c r="A175" i="16"/>
  <c r="A356" i="16"/>
  <c r="A203" i="43"/>
  <c r="A368" i="14"/>
  <c r="A388" i="16"/>
  <c r="A140" i="43"/>
  <c r="A342" i="43"/>
  <c r="A177" i="45"/>
  <c r="A282" i="15"/>
  <c r="A446" i="45"/>
  <c r="A322" i="45"/>
  <c r="A111" i="14"/>
  <c r="A175" i="20"/>
  <c r="A102" i="16"/>
  <c r="A314" i="14"/>
  <c r="A166" i="45"/>
  <c r="A348" i="15"/>
  <c r="A333" i="45"/>
  <c r="A397" i="16"/>
  <c r="A135" i="45"/>
  <c r="A300" i="15"/>
  <c r="A432" i="14"/>
  <c r="A205" i="45"/>
  <c r="A97" i="45"/>
  <c r="A255" i="14"/>
  <c r="A329" i="16"/>
  <c r="A21" i="20"/>
  <c r="A280" i="16"/>
  <c r="A432" i="15"/>
  <c r="A416" i="45"/>
  <c r="A395" i="16"/>
  <c r="A152" i="43"/>
  <c r="A53" i="43"/>
  <c r="A429" i="14"/>
  <c r="A66" i="20"/>
  <c r="A74" i="20"/>
  <c r="A262" i="20"/>
  <c r="A91" i="20"/>
  <c r="A258" i="20"/>
  <c r="A117" i="45"/>
  <c r="A32" i="16"/>
  <c r="A358" i="43"/>
  <c r="A155" i="20"/>
  <c r="A340" i="20"/>
  <c r="A424" i="43"/>
  <c r="A231" i="43"/>
  <c r="A218" i="43"/>
  <c r="A294" i="20"/>
  <c r="A409" i="14"/>
  <c r="A344" i="20"/>
  <c r="A123" i="16"/>
  <c r="A123" i="20"/>
  <c r="A256" i="43"/>
  <c r="A241" i="20"/>
  <c r="A288" i="45"/>
  <c r="A23" i="43"/>
  <c r="A83" i="14"/>
  <c r="A250" i="43"/>
  <c r="A127" i="43"/>
  <c r="A39" i="15"/>
  <c r="A394" i="15"/>
  <c r="A358" i="15"/>
  <c r="A429" i="20"/>
  <c r="A164" i="14"/>
  <c r="A125" i="15"/>
  <c r="A48" i="16"/>
  <c r="A449" i="15"/>
  <c r="A296" i="15"/>
  <c r="A436" i="43"/>
  <c r="A98" i="45"/>
  <c r="A345" i="45"/>
  <c r="A188" i="16"/>
  <c r="A133" i="16"/>
  <c r="A245" i="14"/>
  <c r="A229" i="20"/>
  <c r="A270" i="14"/>
  <c r="A211" i="15"/>
  <c r="A25" i="15"/>
  <c r="A401" i="45"/>
  <c r="A56" i="43"/>
  <c r="A320" i="45"/>
  <c r="A49" i="15"/>
  <c r="A135" i="15"/>
  <c r="A317" i="15"/>
  <c r="A350" i="43"/>
  <c r="A85" i="20"/>
  <c r="A142" i="16"/>
  <c r="A51" i="16"/>
  <c r="A313" i="43"/>
  <c r="A82" i="43"/>
  <c r="A241" i="43"/>
  <c r="A178" i="14"/>
  <c r="A353" i="43"/>
  <c r="A253" i="43"/>
  <c r="A281" i="45"/>
  <c r="A76" i="45"/>
  <c r="A180" i="15"/>
  <c r="A28" i="14"/>
  <c r="A250" i="16"/>
  <c r="A86" i="45"/>
  <c r="A405" i="43"/>
  <c r="A437" i="20"/>
  <c r="A124" i="43"/>
  <c r="A381" i="45"/>
  <c r="A105" i="43"/>
  <c r="A217" i="14"/>
  <c r="A423" i="16"/>
  <c r="A241" i="45"/>
  <c r="A268" i="20"/>
  <c r="A142" i="20"/>
  <c r="A440" i="43"/>
  <c r="A248" i="20"/>
  <c r="A360" i="45"/>
  <c r="A200" i="20"/>
  <c r="A31" i="43"/>
  <c r="A265" i="15"/>
  <c r="A318" i="14"/>
  <c r="A431" i="15"/>
  <c r="A201" i="16"/>
  <c r="A374" i="15"/>
  <c r="A438" i="16"/>
  <c r="A217" i="45"/>
  <c r="A196" i="45"/>
  <c r="A109" i="20"/>
  <c r="A237" i="45"/>
  <c r="A33" i="16"/>
  <c r="A79" i="45"/>
  <c r="A338" i="14"/>
  <c r="A442" i="43"/>
  <c r="A431" i="20"/>
  <c r="A100" i="15"/>
  <c r="A239" i="43"/>
  <c r="A444" i="15"/>
  <c r="A148" i="16"/>
  <c r="A98" i="16"/>
  <c r="A314" i="43"/>
  <c r="A263" i="43"/>
  <c r="A415" i="14"/>
  <c r="A414" i="16"/>
  <c r="A441" i="15"/>
  <c r="A105" i="14"/>
  <c r="A441" i="20"/>
  <c r="A144" i="45"/>
  <c r="A336" i="45"/>
  <c r="A196" i="15"/>
  <c r="A243" i="43"/>
  <c r="A284" i="20"/>
  <c r="A68" i="43"/>
  <c r="A169" i="45"/>
  <c r="A145" i="15"/>
  <c r="A358" i="45"/>
  <c r="A30" i="45"/>
  <c r="A370" i="20"/>
  <c r="A160" i="20"/>
  <c r="A26" i="16"/>
  <c r="A23" i="45"/>
  <c r="A252" i="15"/>
  <c r="A77" i="16"/>
  <c r="A392" i="45"/>
  <c r="A284" i="16"/>
  <c r="A26" i="20"/>
  <c r="A286" i="14"/>
  <c r="A15" i="15"/>
  <c r="A27" i="15"/>
  <c r="A345" i="43"/>
  <c r="A133" i="20"/>
  <c r="A219" i="14"/>
  <c r="A168" i="43"/>
  <c r="A417" i="45"/>
  <c r="A421" i="43"/>
  <c r="A82" i="15"/>
  <c r="A130" i="45"/>
  <c r="A247" i="20"/>
  <c r="A32" i="43"/>
  <c r="A180" i="43"/>
  <c r="A245" i="20"/>
  <c r="A205" i="16"/>
  <c r="A382" i="15"/>
  <c r="A242" i="20"/>
  <c r="A180" i="14"/>
  <c r="A357" i="45"/>
  <c r="A423" i="20"/>
  <c r="A368" i="20"/>
  <c r="A355" i="45"/>
  <c r="A109" i="16"/>
  <c r="A252" i="14"/>
  <c r="A230" i="15"/>
  <c r="A283" i="16"/>
  <c r="A378" i="43"/>
  <c r="A151" i="20"/>
  <c r="A403" i="20"/>
  <c r="A298" i="14"/>
  <c r="A169" i="20"/>
  <c r="A304" i="45"/>
  <c r="A186" i="20"/>
  <c r="A93" i="15"/>
  <c r="A401" i="20"/>
  <c r="A369" i="16"/>
  <c r="A382" i="20"/>
  <c r="A201" i="43"/>
  <c r="A445" i="15"/>
  <c r="A310" i="16"/>
  <c r="A434" i="43"/>
  <c r="A118" i="15"/>
  <c r="A215" i="15"/>
  <c r="A86" i="43"/>
  <c r="A155" i="14"/>
  <c r="A245" i="16"/>
  <c r="A212" i="16"/>
  <c r="A380" i="16"/>
  <c r="A119" i="45"/>
  <c r="A72" i="15"/>
  <c r="A425" i="14"/>
  <c r="A237" i="14"/>
  <c r="A137" i="16"/>
  <c r="A346" i="45"/>
  <c r="A208" i="45"/>
  <c r="A238" i="45"/>
  <c r="A320" i="14"/>
  <c r="A393" i="45"/>
  <c r="A224" i="45"/>
  <c r="A240" i="15"/>
  <c r="A430" i="45"/>
  <c r="A33" i="43"/>
  <c r="A259" i="14"/>
  <c r="A362" i="43"/>
  <c r="A76" i="16"/>
  <c r="A149" i="20"/>
  <c r="A318" i="45"/>
  <c r="A408" i="15"/>
  <c r="A390" i="16"/>
  <c r="A191" i="14"/>
  <c r="A332" i="45"/>
  <c r="A268" i="15"/>
  <c r="A33" i="45"/>
  <c r="A102" i="15"/>
  <c r="A427" i="45"/>
  <c r="A143" i="45"/>
  <c r="A148" i="45"/>
  <c r="A134" i="16"/>
  <c r="A265" i="43"/>
  <c r="A251" i="15"/>
  <c r="A25" i="16"/>
  <c r="A38" i="43"/>
  <c r="A154" i="43"/>
  <c r="A153" i="16"/>
  <c r="A390" i="45"/>
  <c r="A69" i="43"/>
  <c r="A23" i="16"/>
  <c r="A91" i="15"/>
  <c r="A267" i="15"/>
  <c r="A307" i="16"/>
  <c r="A290" i="14"/>
  <c r="A253" i="14"/>
  <c r="A422" i="15"/>
  <c r="A137" i="43"/>
  <c r="A83" i="16"/>
  <c r="A246" i="14"/>
  <c r="A82" i="16"/>
  <c r="A177" i="14"/>
  <c r="A377" i="16"/>
  <c r="A256" i="14"/>
  <c r="A187" i="15"/>
  <c r="A115" i="15"/>
  <c r="A285" i="16"/>
  <c r="A410" i="45"/>
  <c r="A277" i="15"/>
  <c r="A439" i="14"/>
  <c r="A427" i="15"/>
  <c r="A244" i="14"/>
  <c r="A28" i="15"/>
  <c r="A227" i="45"/>
  <c r="A150" i="16"/>
  <c r="A169" i="14"/>
  <c r="A220" i="14"/>
  <c r="A319" i="43"/>
  <c r="A195" i="16"/>
  <c r="A431" i="14"/>
  <c r="A308" i="20"/>
  <c r="A347" i="16"/>
  <c r="A98" i="43"/>
  <c r="A268" i="14"/>
  <c r="A207" i="43"/>
  <c r="A432" i="16"/>
  <c r="A373" i="14"/>
  <c r="A27" i="43"/>
  <c r="A171" i="14"/>
  <c r="A426" i="16"/>
  <c r="A366" i="45"/>
  <c r="A180" i="45"/>
  <c r="A302" i="15"/>
  <c r="A157" i="20"/>
  <c r="A63" i="14"/>
  <c r="A132" i="45"/>
  <c r="A408" i="20"/>
  <c r="A58" i="14"/>
  <c r="A300" i="45"/>
  <c r="A332" i="16"/>
  <c r="A427" i="16"/>
  <c r="A241" i="15"/>
  <c r="A233" i="16"/>
  <c r="A251" i="45"/>
  <c r="A15" i="43"/>
  <c r="A115" i="45"/>
  <c r="A105" i="20"/>
  <c r="A443" i="20"/>
  <c r="A355" i="15"/>
  <c r="A448" i="16"/>
  <c r="A61" i="43"/>
  <c r="A208" i="43"/>
  <c r="A367" i="43"/>
  <c r="A314" i="16"/>
  <c r="A352" i="14"/>
  <c r="A348" i="20"/>
  <c r="A394" i="43"/>
  <c r="A225" i="15"/>
  <c r="A102" i="20"/>
  <c r="A361" i="43"/>
  <c r="A144" i="43"/>
  <c r="A378" i="16"/>
  <c r="A82" i="14"/>
  <c r="A320" i="15"/>
  <c r="A412" i="16"/>
  <c r="A439" i="15"/>
  <c r="A242" i="45"/>
  <c r="A179" i="20"/>
  <c r="A249" i="20"/>
  <c r="A280" i="20"/>
  <c r="A284" i="43"/>
  <c r="A76" i="14"/>
  <c r="A168" i="14"/>
  <c r="A343" i="43"/>
  <c r="A344" i="43"/>
  <c r="A296" i="14"/>
  <c r="A205" i="20"/>
  <c r="A415" i="16"/>
  <c r="A122" i="15"/>
  <c r="A379" i="14"/>
  <c r="A292" i="43"/>
  <c r="A171" i="45"/>
  <c r="A402" i="16"/>
  <c r="A210" i="45"/>
  <c r="A129" i="15"/>
  <c r="A375" i="43"/>
  <c r="A269" i="14"/>
  <c r="A87" i="20"/>
  <c r="A89" i="15"/>
  <c r="A346" i="14"/>
  <c r="A93" i="16"/>
  <c r="A159" i="14"/>
  <c r="A98" i="20"/>
  <c r="A412" i="43"/>
  <c r="A167" i="20"/>
  <c r="A209" i="14"/>
  <c r="A323" i="43"/>
  <c r="A156" i="14"/>
  <c r="A437" i="45"/>
  <c r="A166" i="20"/>
  <c r="A413" i="43"/>
  <c r="A193" i="15"/>
  <c r="A317" i="45"/>
  <c r="A128" i="45"/>
  <c r="A315" i="16"/>
  <c r="A231" i="20"/>
  <c r="A145" i="16"/>
  <c r="A454" i="45"/>
  <c r="A54" i="43"/>
  <c r="A42" i="20"/>
  <c r="A297" i="20"/>
  <c r="A154" i="16"/>
  <c r="A26" i="14"/>
  <c r="A90" i="14"/>
  <c r="A398" i="15"/>
  <c r="A220" i="16"/>
  <c r="A138" i="45"/>
  <c r="A451" i="20"/>
  <c r="A290" i="16"/>
  <c r="A263" i="45"/>
  <c r="A55" i="15"/>
  <c r="A441" i="43"/>
  <c r="A104" i="15"/>
  <c r="A14" i="15"/>
  <c r="A269" i="45"/>
  <c r="A419" i="43"/>
  <c r="A67" i="45"/>
  <c r="A29" i="43"/>
  <c r="A158" i="45"/>
  <c r="A371" i="20"/>
  <c r="A407" i="16"/>
  <c r="A332" i="15"/>
  <c r="A338" i="43"/>
  <c r="A247" i="16"/>
  <c r="A53" i="16"/>
  <c r="A156" i="45"/>
  <c r="A397" i="20"/>
  <c r="A341" i="43"/>
  <c r="A178" i="15"/>
  <c r="A447" i="16"/>
  <c r="A230" i="45"/>
  <c r="A272" i="20"/>
  <c r="A381" i="15"/>
  <c r="A65" i="45"/>
  <c r="A40" i="16"/>
  <c r="A279" i="15"/>
  <c r="A323" i="16"/>
  <c r="A405" i="20"/>
  <c r="A399" i="16"/>
  <c r="A211" i="20"/>
  <c r="A125" i="14"/>
  <c r="A187" i="45"/>
  <c r="A104" i="45"/>
  <c r="A25" i="20"/>
  <c r="A407" i="20"/>
  <c r="A360" i="16"/>
  <c r="A369" i="20"/>
  <c r="A39" i="20"/>
  <c r="A309" i="20"/>
  <c r="A300" i="14"/>
  <c r="A406" i="45"/>
  <c r="A14" i="20"/>
  <c r="A367" i="45"/>
  <c r="A264" i="20"/>
  <c r="A27" i="20"/>
  <c r="A42" i="14"/>
  <c r="A308" i="16"/>
  <c r="A435" i="20"/>
  <c r="A358" i="16"/>
  <c r="A90" i="16"/>
  <c r="A349" i="45"/>
  <c r="A366" i="43"/>
  <c r="A418" i="15"/>
  <c r="A74" i="16"/>
  <c r="A161" i="43"/>
  <c r="A290" i="20"/>
  <c r="A59" i="16"/>
  <c r="A51" i="14"/>
  <c r="A205" i="14"/>
  <c r="A160" i="45"/>
  <c r="A81" i="15"/>
  <c r="A164" i="16"/>
  <c r="A20" i="15"/>
  <c r="A239" i="16"/>
  <c r="A219" i="15"/>
  <c r="A63" i="15"/>
  <c r="A397" i="14"/>
  <c r="A212" i="14"/>
  <c r="A50" i="16"/>
  <c r="A417" i="20"/>
  <c r="A179" i="15"/>
  <c r="A216" i="20"/>
  <c r="A271" i="15"/>
  <c r="A422" i="16"/>
  <c r="A56" i="15"/>
  <c r="A236" i="43"/>
  <c r="A177" i="43"/>
  <c r="A422" i="14"/>
  <c r="A375" i="45"/>
  <c r="A311" i="20"/>
  <c r="A132" i="43"/>
  <c r="A203" i="15"/>
  <c r="A316" i="20"/>
  <c r="A444" i="14"/>
  <c r="A226" i="20"/>
  <c r="A429" i="16"/>
  <c r="A269" i="16"/>
  <c r="A409" i="43"/>
  <c r="A453" i="45"/>
  <c r="A445" i="14"/>
  <c r="A106" i="43"/>
  <c r="A355" i="43"/>
  <c r="A266" i="43"/>
  <c r="A202" i="43"/>
  <c r="A450" i="20"/>
  <c r="A108" i="16"/>
  <c r="A198" i="43"/>
  <c r="A289" i="45"/>
  <c r="A384" i="16"/>
  <c r="A273" i="15"/>
  <c r="A49" i="45"/>
  <c r="A425" i="43"/>
  <c r="A116" i="20"/>
  <c r="A325" i="14"/>
  <c r="A24" i="20"/>
  <c r="A58" i="16"/>
  <c r="A197" i="20"/>
  <c r="A97" i="14"/>
  <c r="A416" i="15"/>
  <c r="A405" i="16"/>
  <c r="A306" i="20"/>
  <c r="A144" i="16"/>
  <c r="A252" i="45"/>
  <c r="A281" i="16"/>
  <c r="A189" i="45"/>
  <c r="A229" i="45"/>
  <c r="A438" i="14"/>
  <c r="A115" i="20"/>
  <c r="A258" i="14"/>
  <c r="A188" i="45"/>
  <c r="A330" i="43"/>
  <c r="A260" i="14"/>
  <c r="A31" i="16"/>
  <c r="A399" i="43"/>
  <c r="A261" i="16"/>
  <c r="A145" i="43"/>
  <c r="A205" i="43"/>
  <c r="A310" i="14"/>
  <c r="A30" i="20"/>
  <c r="A354" i="45"/>
  <c r="A315" i="45"/>
  <c r="A206" i="14"/>
  <c r="A313" i="14"/>
  <c r="A289" i="20"/>
  <c r="A382" i="45"/>
  <c r="A131" i="15"/>
  <c r="A376" i="15"/>
  <c r="A212" i="45"/>
  <c r="A372" i="14"/>
  <c r="A450" i="43"/>
  <c r="A124" i="14"/>
  <c r="A44" i="43"/>
  <c r="A393" i="20"/>
  <c r="A301" i="14"/>
  <c r="A19" i="20"/>
  <c r="A331" i="43"/>
  <c r="A202" i="16"/>
  <c r="A123" i="45"/>
  <c r="A96" i="43"/>
  <c r="A333" i="43"/>
  <c r="A364" i="43"/>
  <c r="A134" i="43"/>
  <c r="A222" i="43"/>
  <c r="A88" i="15"/>
  <c r="A170" i="15"/>
  <c r="A79" i="20"/>
  <c r="A141" i="43"/>
  <c r="A87" i="14"/>
  <c r="A427" i="14"/>
  <c r="A85" i="45"/>
  <c r="A251" i="16"/>
  <c r="A49" i="14"/>
  <c r="A405" i="14"/>
  <c r="A258" i="15"/>
  <c r="A243" i="20"/>
  <c r="A191" i="15"/>
  <c r="A369" i="43"/>
  <c r="A12" i="15"/>
  <c r="A347" i="20"/>
  <c r="A175" i="45"/>
  <c r="A62" i="15"/>
  <c r="A14" i="14"/>
  <c r="A394" i="20"/>
  <c r="A139" i="14"/>
  <c r="A238" i="16"/>
  <c r="A272" i="14"/>
  <c r="A311" i="15"/>
  <c r="A372" i="45"/>
  <c r="A141" i="16"/>
  <c r="A400" i="14"/>
  <c r="A417" i="14"/>
  <c r="A387" i="16"/>
  <c r="A24" i="15"/>
  <c r="A272" i="43"/>
  <c r="A278" i="15"/>
  <c r="A352" i="43"/>
  <c r="A340" i="14"/>
  <c r="A106" i="20"/>
  <c r="A307" i="45"/>
  <c r="A261" i="43"/>
  <c r="A34" i="43"/>
  <c r="A130" i="43"/>
  <c r="A60" i="20"/>
  <c r="A253" i="15"/>
  <c r="A66" i="15"/>
  <c r="A130" i="16"/>
  <c r="A434" i="45"/>
  <c r="A162" i="14"/>
  <c r="A169" i="43"/>
  <c r="A27" i="16"/>
  <c r="A398" i="20"/>
  <c r="A88" i="16"/>
  <c r="A257" i="14"/>
  <c r="A277" i="16"/>
  <c r="A295" i="45"/>
  <c r="A39" i="45"/>
  <c r="A242" i="15"/>
  <c r="A391" i="16"/>
  <c r="A449" i="16"/>
  <c r="A428" i="16"/>
  <c r="A439" i="43"/>
  <c r="A210" i="20"/>
  <c r="A185" i="15"/>
  <c r="A308" i="45"/>
  <c r="A51" i="15"/>
  <c r="A421" i="20"/>
  <c r="A300" i="16"/>
  <c r="A234" i="43"/>
  <c r="A231" i="15"/>
  <c r="A272" i="16"/>
  <c r="A182" i="45"/>
  <c r="A107" i="20"/>
  <c r="A67" i="20"/>
  <c r="A110" i="16"/>
  <c r="A153" i="15"/>
  <c r="A84" i="20"/>
  <c r="A49" i="16"/>
  <c r="A66" i="45"/>
  <c r="A333" i="16"/>
  <c r="A36" i="15"/>
  <c r="A323" i="15"/>
  <c r="A371" i="45"/>
  <c r="A38" i="45"/>
  <c r="A291" i="15"/>
  <c r="A261" i="45"/>
  <c r="A204" i="16"/>
  <c r="A329" i="14"/>
  <c r="A47" i="15"/>
  <c r="A435" i="14"/>
  <c r="A407" i="43"/>
  <c r="A61" i="16"/>
  <c r="A41" i="16"/>
  <c r="A184" i="14"/>
  <c r="A35" i="20"/>
  <c r="A50" i="43"/>
  <c r="A349" i="43"/>
  <c r="A127" i="16"/>
  <c r="A373" i="20"/>
  <c r="A159" i="45"/>
  <c r="A400" i="15"/>
  <c r="A211" i="45"/>
  <c r="A57" i="15"/>
  <c r="A28" i="16"/>
  <c r="A402" i="45"/>
  <c r="A318" i="15"/>
  <c r="A334" i="15"/>
  <c r="A370" i="15"/>
  <c r="A225" i="16"/>
  <c r="A221" i="45"/>
  <c r="A444" i="45"/>
  <c r="A159" i="15"/>
  <c r="A112" i="20"/>
  <c r="A102" i="43"/>
  <c r="A248" i="43"/>
  <c r="A399" i="15"/>
  <c r="A160" i="16"/>
  <c r="A233" i="43"/>
  <c r="A52" i="45"/>
  <c r="A274" i="15"/>
  <c r="A194" i="15"/>
  <c r="A64" i="14"/>
  <c r="A126" i="20"/>
  <c r="A221" i="14"/>
  <c r="A213" i="15"/>
  <c r="A286" i="20"/>
  <c r="A25" i="14"/>
  <c r="A332" i="20"/>
  <c r="A391" i="14"/>
  <c r="A409" i="15"/>
  <c r="A57" i="16"/>
  <c r="A305" i="14"/>
  <c r="A284" i="45"/>
  <c r="A359" i="15"/>
  <c r="A115" i="16"/>
  <c r="A230" i="20"/>
  <c r="A330" i="45"/>
  <c r="A293" i="43"/>
  <c r="A398" i="14"/>
  <c r="A139" i="20"/>
  <c r="A332" i="43"/>
  <c r="A382" i="16"/>
  <c r="A80" i="15"/>
  <c r="A79" i="43"/>
  <c r="A337" i="16"/>
  <c r="A321" i="16"/>
  <c r="A375" i="14"/>
  <c r="A146" i="45"/>
  <c r="A18" i="43"/>
  <c r="A84" i="43"/>
  <c r="A299" i="20"/>
  <c r="A445" i="43"/>
  <c r="A141" i="20"/>
  <c r="A91" i="16"/>
  <c r="A408" i="45"/>
  <c r="A401" i="43"/>
  <c r="A352" i="16"/>
  <c r="A103" i="45"/>
  <c r="A254" i="16"/>
  <c r="A129" i="14"/>
  <c r="A207" i="45"/>
  <c r="A254" i="20"/>
  <c r="A179" i="43"/>
  <c r="A208" i="15"/>
  <c r="A415" i="15"/>
  <c r="A101" i="43"/>
  <c r="A185" i="20"/>
  <c r="A147" i="43"/>
  <c r="A265" i="45"/>
  <c r="A131" i="20"/>
  <c r="A410" i="15"/>
  <c r="A353" i="14"/>
  <c r="A19" i="43"/>
  <c r="A65" i="15"/>
  <c r="A396" i="43"/>
  <c r="A247" i="15"/>
  <c r="A70" i="14"/>
  <c r="A39" i="14"/>
  <c r="A23" i="14"/>
  <c r="A142" i="15"/>
  <c r="A393" i="14"/>
  <c r="A325" i="15"/>
  <c r="A430" i="15"/>
  <c r="A165" i="45"/>
  <c r="A251" i="14"/>
  <c r="A342" i="20"/>
  <c r="A298" i="43"/>
  <c r="A402" i="14"/>
  <c r="A213" i="14"/>
  <c r="A399" i="20"/>
  <c r="A324" i="14"/>
  <c r="A254" i="14"/>
  <c r="A199" i="20"/>
  <c r="A26" i="43"/>
  <c r="A19" i="15"/>
  <c r="A301" i="20"/>
  <c r="A84" i="15"/>
  <c r="A279" i="20"/>
  <c r="A447" i="45"/>
  <c r="A244" i="20"/>
  <c r="A304" i="14"/>
  <c r="A296" i="16"/>
  <c r="A437" i="15"/>
  <c r="A117" i="15"/>
  <c r="A379" i="20"/>
  <c r="A291" i="20"/>
  <c r="A78" i="20"/>
  <c r="A274" i="14"/>
  <c r="A44" i="15"/>
  <c r="A37" i="15"/>
  <c r="A361" i="15"/>
  <c r="A22" i="15"/>
  <c r="A138" i="43"/>
  <c r="A350" i="45"/>
  <c r="A105" i="16"/>
  <c r="A107" i="45"/>
  <c r="A69" i="45"/>
  <c r="A131" i="16"/>
  <c r="A190" i="16"/>
  <c r="A224" i="16"/>
  <c r="A397" i="43"/>
  <c r="A329" i="45"/>
  <c r="A188" i="43"/>
  <c r="A412" i="15"/>
  <c r="A346" i="15"/>
  <c r="A402" i="20"/>
  <c r="A229" i="16"/>
  <c r="A95" i="20"/>
  <c r="A102" i="45"/>
  <c r="A62" i="14"/>
  <c r="A323" i="20"/>
  <c r="A113" i="43"/>
  <c r="A223" i="14"/>
  <c r="A366" i="14"/>
  <c r="A61" i="20"/>
  <c r="A338" i="16"/>
  <c r="A363" i="15"/>
  <c r="A99" i="20"/>
  <c r="A259" i="43"/>
  <c r="A304" i="20"/>
  <c r="A133" i="14"/>
  <c r="A177" i="20"/>
  <c r="A297" i="16"/>
  <c r="A183" i="14"/>
  <c r="A309" i="45"/>
  <c r="A48" i="14"/>
  <c r="A372" i="43"/>
  <c r="A148" i="15"/>
  <c r="A270" i="45"/>
  <c r="A57" i="43"/>
  <c r="A34" i="20"/>
  <c r="A203" i="20"/>
  <c r="A285" i="43"/>
  <c r="A267" i="14"/>
  <c r="A373" i="16"/>
  <c r="A322" i="14"/>
  <c r="A341" i="15"/>
  <c r="A404" i="43"/>
  <c r="A353" i="20"/>
  <c r="A283" i="15"/>
  <c r="A88" i="43"/>
  <c r="A356" i="15"/>
  <c r="A235" i="43"/>
  <c r="A384" i="15"/>
  <c r="A287" i="14"/>
  <c r="A288" i="14"/>
  <c r="A27" i="45"/>
  <c r="A367" i="14"/>
  <c r="A235" i="45"/>
  <c r="A266" i="20"/>
  <c r="A248" i="14"/>
  <c r="A106" i="45"/>
  <c r="A252" i="43"/>
  <c r="A320" i="20"/>
  <c r="A152" i="16"/>
  <c r="A329" i="15"/>
  <c r="A291" i="14"/>
  <c r="A297" i="14"/>
  <c r="A185" i="14"/>
  <c r="A377" i="14"/>
  <c r="A366" i="20"/>
  <c r="A192" i="15"/>
  <c r="A204" i="45"/>
  <c r="A71" i="14"/>
  <c r="A41" i="20"/>
  <c r="A149" i="43"/>
  <c r="A191" i="43"/>
  <c r="A396" i="15"/>
  <c r="A28" i="20"/>
  <c r="A389" i="16"/>
  <c r="A99" i="14"/>
  <c r="A287" i="20"/>
  <c r="A43" i="16"/>
  <c r="A295" i="16"/>
  <c r="A385" i="15"/>
  <c r="A99" i="43"/>
  <c r="A129" i="16"/>
  <c r="A294" i="45"/>
  <c r="A51" i="45"/>
  <c r="A134" i="20"/>
  <c r="A310" i="20"/>
  <c r="A144" i="20"/>
  <c r="A334" i="14"/>
  <c r="A239" i="20"/>
  <c r="A425" i="15"/>
  <c r="A422" i="45"/>
  <c r="A322" i="16"/>
  <c r="A318" i="43"/>
  <c r="A70" i="43"/>
  <c r="A191" i="16"/>
  <c r="A213" i="45"/>
  <c r="A17" i="14"/>
  <c r="A116" i="15"/>
  <c r="A285" i="14"/>
  <c r="A328" i="20"/>
  <c r="A414" i="14"/>
  <c r="A35" i="14"/>
  <c r="A186" i="15"/>
  <c r="A127" i="45"/>
  <c r="A214" i="20"/>
  <c r="A135" i="43"/>
  <c r="A339" i="45"/>
  <c r="A161" i="15"/>
  <c r="A141" i="45"/>
  <c r="A257" i="16"/>
  <c r="A137" i="14"/>
  <c r="A157" i="15"/>
  <c r="A433" i="43"/>
  <c r="A277" i="20"/>
  <c r="A199" i="43"/>
  <c r="A338" i="20"/>
  <c r="A451" i="43"/>
  <c r="A327" i="16"/>
  <c r="A36" i="16"/>
  <c r="A302" i="20"/>
  <c r="A196" i="43"/>
  <c r="A337" i="43"/>
  <c r="A315" i="15"/>
  <c r="A53" i="14"/>
  <c r="A376" i="45"/>
  <c r="A56" i="16"/>
  <c r="A329" i="43"/>
  <c r="A324" i="15"/>
  <c r="A303" i="16"/>
  <c r="A218" i="16"/>
  <c r="A110" i="14"/>
  <c r="A198" i="16"/>
  <c r="A304" i="15"/>
  <c r="A174" i="14"/>
  <c r="A69" i="15"/>
  <c r="A197" i="16"/>
  <c r="A202" i="15"/>
  <c r="A381" i="16"/>
  <c r="A452" i="14"/>
  <c r="A136" i="45"/>
  <c r="A436" i="15"/>
  <c r="A189" i="20"/>
  <c r="A43" i="14"/>
  <c r="A235" i="20"/>
  <c r="A104" i="16"/>
  <c r="A249" i="43"/>
  <c r="A420" i="45"/>
  <c r="A124" i="16"/>
  <c r="A276" i="20"/>
  <c r="A107" i="43"/>
  <c r="A306" i="45"/>
  <c r="A312" i="14"/>
  <c r="A365" i="45"/>
  <c r="A165" i="14"/>
  <c r="A388" i="15"/>
  <c r="A167" i="14"/>
  <c r="A61" i="15"/>
  <c r="A278" i="16"/>
  <c r="A65" i="14"/>
  <c r="A17" i="43"/>
  <c r="A288" i="15"/>
  <c r="A42" i="43"/>
  <c r="A137" i="20"/>
  <c r="A284" i="15"/>
  <c r="A63" i="45"/>
  <c r="A49" i="43"/>
  <c r="A341" i="20"/>
  <c r="A185" i="16"/>
  <c r="A344" i="45"/>
  <c r="A98" i="15"/>
  <c r="A245" i="15"/>
  <c r="A276" i="45"/>
  <c r="A43" i="20"/>
  <c r="A390" i="43"/>
  <c r="A282" i="14"/>
  <c r="A108" i="45"/>
  <c r="A43" i="43"/>
  <c r="A443" i="16"/>
  <c r="A413" i="45"/>
  <c r="A293" i="45"/>
  <c r="A20" i="43"/>
  <c r="A384" i="14"/>
  <c r="A242" i="14"/>
  <c r="A152" i="15"/>
  <c r="A17" i="45"/>
  <c r="A421" i="14"/>
  <c r="A122" i="16"/>
  <c r="A67" i="15"/>
  <c r="A219" i="45"/>
  <c r="A40" i="14"/>
  <c r="A361" i="14"/>
  <c r="A312" i="43"/>
  <c r="A413" i="14"/>
  <c r="A184" i="43"/>
  <c r="A275" i="20"/>
  <c r="A341" i="45"/>
  <c r="A153" i="43"/>
  <c r="A117" i="43"/>
  <c r="A155" i="16"/>
  <c r="A192" i="16"/>
  <c r="A21" i="16"/>
  <c r="A20" i="45"/>
  <c r="A448" i="14"/>
  <c r="A411" i="43"/>
  <c r="A199" i="15"/>
  <c r="A417" i="15"/>
  <c r="A240" i="16"/>
  <c r="A378" i="20"/>
  <c r="A446" i="15"/>
  <c r="A120" i="15"/>
  <c r="A374" i="16"/>
  <c r="A57" i="20"/>
  <c r="A34" i="15"/>
  <c r="A305" i="45"/>
  <c r="A62" i="43"/>
  <c r="A411" i="20"/>
  <c r="A86" i="14"/>
  <c r="A184" i="16"/>
  <c r="A143" i="20"/>
  <c r="A354" i="43"/>
  <c r="A212" i="15"/>
  <c r="A286" i="15"/>
  <c r="A112" i="16"/>
  <c r="A341" i="16"/>
  <c r="A96" i="16"/>
  <c r="A305" i="15"/>
  <c r="A159" i="16"/>
  <c r="A29" i="15"/>
  <c r="A283" i="45"/>
  <c r="A301" i="43"/>
  <c r="A106" i="14"/>
  <c r="A301" i="45"/>
  <c r="A264" i="43"/>
  <c r="A372" i="15"/>
  <c r="A387" i="45"/>
  <c r="A183" i="15"/>
  <c r="A50" i="45"/>
  <c r="A371" i="15"/>
  <c r="A23" i="20"/>
  <c r="A338" i="45"/>
  <c r="A394" i="16"/>
  <c r="A328" i="45"/>
  <c r="A210" i="16"/>
  <c r="A262" i="16"/>
  <c r="A248" i="45"/>
  <c r="A420" i="43"/>
  <c r="A90" i="45"/>
  <c r="A196" i="14"/>
  <c r="A19" i="45"/>
  <c r="A258" i="43"/>
  <c r="A161" i="16"/>
  <c r="A139" i="43"/>
  <c r="A223" i="16"/>
  <c r="A143" i="15"/>
  <c r="A279" i="43"/>
  <c r="A381" i="20"/>
  <c r="A26" i="15"/>
  <c r="A161" i="45"/>
  <c r="A172" i="16"/>
  <c r="A126" i="15"/>
  <c r="A387" i="43"/>
  <c r="A384" i="45"/>
  <c r="A81" i="43"/>
  <c r="A150" i="43"/>
  <c r="A367" i="20"/>
  <c r="A63" i="20"/>
  <c r="A184" i="45"/>
  <c r="A336" i="20"/>
  <c r="A186" i="16"/>
  <c r="A366" i="16"/>
  <c r="A310" i="43"/>
  <c r="A388" i="20"/>
  <c r="A78" i="15"/>
  <c r="A350" i="20"/>
  <c r="A214" i="16"/>
  <c r="A385" i="45"/>
  <c r="A15" i="20"/>
  <c r="A335" i="16"/>
  <c r="A146" i="15"/>
  <c r="A170" i="14"/>
  <c r="A85" i="14"/>
  <c r="A163" i="16"/>
  <c r="A253" i="45"/>
  <c r="A368" i="45"/>
  <c r="A299" i="15"/>
  <c r="A178" i="43"/>
  <c r="A68" i="45"/>
  <c r="A316" i="45"/>
  <c r="A181" i="16"/>
  <c r="A353" i="45"/>
  <c r="A416" i="14"/>
  <c r="A295" i="20"/>
  <c r="A188" i="20"/>
  <c r="A148" i="20"/>
  <c r="A80" i="45"/>
  <c r="A390" i="15"/>
  <c r="A13" i="15"/>
  <c r="A176" i="16"/>
  <c r="A88" i="14"/>
  <c r="A213" i="43"/>
  <c r="A29" i="16"/>
  <c r="A432" i="20"/>
  <c r="A231" i="14"/>
  <c r="A165" i="15"/>
  <c r="A374" i="20"/>
  <c r="A281" i="20"/>
  <c r="A192" i="43"/>
  <c r="A128" i="43"/>
  <c r="A38" i="16"/>
  <c r="A154" i="45"/>
  <c r="A197" i="43"/>
  <c r="A197" i="15"/>
  <c r="A348" i="45"/>
  <c r="A426" i="43"/>
  <c r="A256" i="16"/>
  <c r="A16" i="14"/>
  <c r="A89" i="45"/>
  <c r="A145" i="14"/>
  <c r="A174" i="15"/>
  <c r="A55" i="20"/>
  <c r="A419" i="20"/>
  <c r="A111" i="45"/>
  <c r="A397" i="15"/>
  <c r="A227" i="43"/>
  <c r="A266" i="16"/>
  <c r="A271" i="20"/>
  <c r="A161" i="20"/>
  <c r="A15" i="45"/>
  <c r="A154" i="15"/>
  <c r="A122" i="43"/>
  <c r="A305" i="43"/>
  <c r="A337" i="20"/>
  <c r="A315" i="14"/>
  <c r="A127" i="20"/>
  <c r="A402" i="43"/>
  <c r="A174" i="45"/>
  <c r="A368" i="16"/>
  <c r="A231" i="16"/>
  <c r="A40" i="15"/>
  <c r="A450" i="45"/>
  <c r="A142" i="43"/>
  <c r="A254" i="43"/>
  <c r="A373" i="15"/>
  <c r="A14" i="16"/>
  <c r="A306" i="43"/>
  <c r="A376" i="43"/>
  <c r="A132" i="14"/>
  <c r="A190" i="14"/>
  <c r="A110" i="43"/>
  <c r="A395" i="20"/>
  <c r="A204" i="14"/>
  <c r="A273" i="43"/>
  <c r="A40" i="20"/>
  <c r="A109" i="14"/>
  <c r="A422" i="20"/>
  <c r="A237" i="15"/>
  <c r="A154" i="20"/>
  <c r="A222" i="45"/>
  <c r="A407" i="45"/>
  <c r="A287" i="15"/>
  <c r="A311" i="45"/>
  <c r="A234" i="15"/>
  <c r="A402" i="15"/>
  <c r="A215" i="20"/>
  <c r="A421" i="45"/>
  <c r="A16" i="43"/>
  <c r="A376" i="16"/>
  <c r="A179" i="14"/>
  <c r="A24" i="43"/>
  <c r="A58" i="15"/>
  <c r="A73" i="45"/>
  <c r="A72" i="43"/>
  <c r="A46" i="15"/>
  <c r="A408" i="16"/>
  <c r="A121" i="14"/>
  <c r="A378" i="15"/>
  <c r="A64" i="43"/>
  <c r="A266" i="15"/>
  <c r="A406" i="16"/>
  <c r="A259" i="45"/>
  <c r="A114" i="20"/>
  <c r="A243" i="14"/>
  <c r="A199" i="16"/>
  <c r="A22" i="20"/>
  <c r="A29" i="45"/>
  <c r="A345" i="14"/>
  <c r="A52" i="16"/>
  <c r="A246" i="15"/>
  <c r="A66" i="14"/>
  <c r="A269" i="43"/>
  <c r="A209" i="16"/>
  <c r="A440" i="16"/>
  <c r="A350" i="15"/>
  <c r="A260" i="16"/>
  <c r="A259" i="16"/>
  <c r="A285" i="20"/>
  <c r="A317" i="16"/>
  <c r="A54" i="20"/>
  <c r="A140" i="45"/>
  <c r="A244" i="16"/>
  <c r="A396" i="16"/>
  <c r="A110" i="15"/>
  <c r="A272" i="45"/>
  <c r="A167" i="43"/>
  <c r="A403" i="43"/>
  <c r="A17" i="16"/>
  <c r="A267" i="16"/>
  <c r="A356" i="45"/>
  <c r="A89" i="14"/>
  <c r="A232" i="43"/>
  <c r="A279" i="45"/>
  <c r="A171" i="16"/>
  <c r="A47" i="43"/>
  <c r="A400" i="43"/>
  <c r="A100" i="43"/>
  <c r="A336" i="16"/>
  <c r="A147" i="14"/>
  <c r="A234" i="20"/>
  <c r="A102" i="14"/>
  <c r="A359" i="16"/>
  <c r="A126" i="16"/>
  <c r="A243" i="16"/>
  <c r="A17" i="20"/>
  <c r="A234" i="14"/>
  <c r="A148" i="14"/>
  <c r="A275" i="15"/>
  <c r="A119" i="43"/>
  <c r="A91" i="14"/>
  <c r="A372" i="20"/>
  <c r="A326" i="14"/>
  <c r="A44" i="14"/>
  <c r="A230" i="14"/>
  <c r="A438" i="45"/>
  <c r="A428" i="45"/>
  <c r="A271" i="43"/>
  <c r="A177" i="15"/>
  <c r="A161" i="14"/>
  <c r="A126" i="14"/>
  <c r="A273" i="45"/>
  <c r="A58" i="20"/>
  <c r="A118" i="20"/>
  <c r="A326" i="20"/>
  <c r="A80" i="16"/>
  <c r="A406" i="15"/>
  <c r="A215" i="14"/>
  <c r="A34" i="16"/>
  <c r="A147" i="15"/>
  <c r="A201" i="45"/>
  <c r="A125" i="20"/>
  <c r="A400" i="20"/>
  <c r="A437" i="14"/>
  <c r="A59" i="20"/>
  <c r="A203" i="14"/>
  <c r="A179" i="45"/>
  <c r="A203" i="45"/>
  <c r="A290" i="15"/>
  <c r="A135" i="14"/>
  <c r="A60" i="43"/>
  <c r="A398" i="43"/>
  <c r="A260" i="45"/>
  <c r="A439" i="45"/>
  <c r="A330" i="16"/>
  <c r="A378" i="45"/>
  <c r="A207" i="14"/>
  <c r="A426" i="20"/>
  <c r="A149" i="16"/>
  <c r="A334" i="45"/>
  <c r="A120" i="45"/>
  <c r="A404" i="45"/>
  <c r="A121" i="43"/>
  <c r="A383" i="16"/>
  <c r="A232" i="14"/>
  <c r="A371" i="14"/>
  <c r="A424" i="45"/>
  <c r="A383" i="20"/>
  <c r="A301" i="16"/>
  <c r="A391" i="15"/>
  <c r="A347" i="43"/>
  <c r="A228" i="43"/>
  <c r="A261" i="14"/>
  <c r="A251" i="20"/>
  <c r="A413" i="16"/>
  <c r="A216" i="16"/>
  <c r="A63" i="16"/>
  <c r="A419" i="15"/>
  <c r="A352" i="45"/>
  <c r="A302" i="45"/>
  <c r="A423" i="14"/>
  <c r="A128" i="15"/>
  <c r="A199" i="14"/>
  <c r="A103" i="16"/>
  <c r="A45" i="20"/>
  <c r="A426" i="14"/>
  <c r="A129" i="45"/>
  <c r="A36" i="20"/>
  <c r="A222" i="20"/>
  <c r="A386" i="20"/>
  <c r="A257" i="45"/>
  <c r="A334" i="20"/>
  <c r="A136" i="20"/>
  <c r="A250" i="14"/>
  <c r="A176" i="20"/>
  <c r="A263" i="14"/>
  <c r="A59" i="15"/>
  <c r="A362" i="16"/>
  <c r="A35" i="45"/>
  <c r="A277" i="14"/>
  <c r="A168" i="16"/>
  <c r="A121" i="16"/>
  <c r="A98" i="14"/>
  <c r="A423" i="15"/>
  <c r="A115" i="43"/>
  <c r="A64" i="16"/>
  <c r="A168" i="15"/>
  <c r="A328" i="43"/>
  <c r="A282" i="45"/>
  <c r="A191" i="20"/>
  <c r="A198" i="14"/>
  <c r="A194" i="14"/>
  <c r="A292" i="15"/>
  <c r="A80" i="14"/>
  <c r="A264" i="16"/>
  <c r="A304" i="16"/>
  <c r="A36" i="14"/>
  <c r="A105" i="15"/>
  <c r="A235" i="16"/>
  <c r="A106" i="16"/>
  <c r="A135" i="20"/>
  <c r="A68" i="20"/>
  <c r="A209" i="15"/>
  <c r="A124" i="15"/>
  <c r="A50" i="20"/>
  <c r="A452" i="43"/>
  <c r="A160" i="43"/>
  <c r="A135" i="16"/>
  <c r="A237" i="16"/>
  <c r="A337" i="15"/>
  <c r="A272" i="15"/>
  <c r="A379" i="16"/>
  <c r="A175" i="15"/>
  <c r="A92" i="15"/>
  <c r="A100" i="45"/>
  <c r="A22" i="14"/>
  <c r="A56" i="20"/>
  <c r="A207" i="20"/>
  <c r="A116" i="45"/>
  <c r="A38" i="20"/>
  <c r="A448" i="45"/>
  <c r="A198" i="20"/>
  <c r="A187" i="16"/>
  <c r="A97" i="43"/>
  <c r="A359" i="43"/>
  <c r="A442" i="16"/>
  <c r="A325" i="16"/>
  <c r="A66" i="43"/>
  <c r="A447" i="14"/>
  <c r="A322" i="15"/>
  <c r="A365" i="43"/>
  <c r="A203" i="16"/>
  <c r="A167" i="15"/>
  <c r="A16" i="15"/>
  <c r="A36" i="43"/>
  <c r="A139" i="16"/>
  <c r="A55" i="14"/>
  <c r="A207" i="15"/>
  <c r="A21" i="14"/>
  <c r="A429" i="15"/>
  <c r="A193" i="14"/>
  <c r="A74" i="14"/>
  <c r="A179" i="16"/>
  <c r="A239" i="15"/>
  <c r="A425" i="16"/>
  <c r="A149" i="14"/>
  <c r="A237" i="43"/>
  <c r="A442" i="15"/>
  <c r="A164" i="15"/>
  <c r="A354" i="14"/>
  <c r="A116" i="43"/>
  <c r="A181" i="20"/>
  <c r="A290" i="43"/>
  <c r="A241" i="16"/>
  <c r="A173" i="15"/>
  <c r="A66" i="16"/>
  <c r="A80" i="43"/>
  <c r="A170" i="45"/>
  <c r="A262" i="15"/>
  <c r="A101" i="14"/>
  <c r="A404" i="16"/>
  <c r="A103" i="20"/>
  <c r="A288" i="20"/>
  <c r="A344" i="16"/>
  <c r="A76" i="15"/>
  <c r="A266" i="14"/>
  <c r="A119" i="15"/>
  <c r="A178" i="16"/>
  <c r="A37" i="43"/>
  <c r="A299" i="16"/>
  <c r="A364" i="20"/>
  <c r="A73" i="20"/>
  <c r="A64" i="45"/>
  <c r="A18" i="16"/>
  <c r="A442" i="20"/>
  <c r="A386" i="15"/>
  <c r="A351" i="43"/>
  <c r="A435" i="43"/>
  <c r="A118" i="14"/>
  <c r="A449" i="43"/>
  <c r="A375" i="15"/>
  <c r="A287" i="45"/>
  <c r="A313" i="20"/>
  <c r="A176" i="14"/>
  <c r="A248" i="15"/>
  <c r="A94" i="45"/>
  <c r="A195" i="45"/>
  <c r="A417" i="16"/>
  <c r="A447" i="15"/>
  <c r="A397" i="45"/>
  <c r="A414" i="45"/>
  <c r="A379" i="45"/>
  <c r="A60" i="45"/>
  <c r="A404" i="14"/>
  <c r="A93" i="43"/>
  <c r="A447" i="20"/>
  <c r="A108" i="15"/>
  <c r="A278" i="45"/>
  <c r="A440" i="14"/>
  <c r="A411" i="16"/>
  <c r="A436" i="20"/>
  <c r="A68" i="14"/>
  <c r="A232" i="16"/>
  <c r="A194" i="45"/>
  <c r="A283" i="20"/>
  <c r="A178" i="20"/>
  <c r="A95" i="14"/>
  <c r="A299" i="45"/>
  <c r="A77" i="20"/>
  <c r="A41" i="14"/>
  <c r="A373" i="45"/>
  <c r="A13" i="14"/>
  <c r="A451" i="14"/>
  <c r="A310" i="45"/>
  <c r="A50" i="15"/>
  <c r="A392" i="16"/>
  <c r="A335" i="20"/>
  <c r="A225" i="43"/>
  <c r="A172" i="45"/>
  <c r="A53" i="45"/>
  <c r="A442" i="14"/>
  <c r="A420" i="16"/>
  <c r="A268" i="43"/>
  <c r="A12" i="20"/>
  <c r="A158" i="15"/>
  <c r="A351" i="15"/>
  <c r="A346" i="43"/>
  <c r="A239" i="14"/>
  <c r="A13" i="16"/>
  <c r="A254" i="15"/>
  <c r="A183" i="43"/>
  <c r="A221" i="16"/>
  <c r="A319" i="20"/>
  <c r="A260" i="43"/>
  <c r="A146" i="14"/>
  <c r="A380" i="45"/>
  <c r="A280" i="45"/>
  <c r="A421" i="16"/>
  <c r="A447" i="43"/>
  <c r="A76" i="20"/>
  <c r="A104" i="14"/>
  <c r="A386" i="45"/>
  <c r="A162" i="16"/>
  <c r="A389" i="43"/>
  <c r="A415" i="45"/>
  <c r="A120" i="16"/>
  <c r="A309" i="43"/>
  <c r="A108" i="20"/>
  <c r="A330" i="15"/>
  <c r="A398" i="45"/>
  <c r="A126" i="43"/>
  <c r="A303" i="14"/>
  <c r="A69" i="14"/>
  <c r="A193" i="20"/>
  <c r="A263" i="16"/>
  <c r="A85" i="15"/>
  <c r="A349" i="14"/>
  <c r="A396" i="14"/>
  <c r="A261" i="20"/>
  <c r="A298" i="45"/>
  <c r="A75" i="15"/>
  <c r="A70" i="16"/>
  <c r="A247" i="43"/>
  <c r="A92" i="16"/>
  <c r="A356" i="43"/>
  <c r="A195" i="20"/>
  <c r="A21" i="43"/>
  <c r="A327" i="45"/>
  <c r="A313" i="16"/>
  <c r="A35" i="16"/>
  <c r="A226" i="14"/>
  <c r="A260" i="15"/>
  <c r="A185" i="43"/>
  <c r="A89" i="43"/>
  <c r="A191" i="45"/>
  <c r="A81" i="16"/>
  <c r="A248" i="16"/>
  <c r="A449" i="45"/>
  <c r="A412" i="20"/>
  <c r="A151" i="45"/>
  <c r="A319" i="45"/>
  <c r="A68" i="16"/>
  <c r="A326" i="16"/>
  <c r="A250" i="20"/>
  <c r="A238" i="20"/>
  <c r="A400" i="45"/>
  <c r="A253" i="16"/>
  <c r="A317" i="43"/>
  <c r="A112" i="14"/>
  <c r="A335" i="15"/>
  <c r="A333" i="14"/>
  <c r="A347" i="14"/>
  <c r="A294" i="16"/>
  <c r="A79" i="15"/>
  <c r="A291" i="43"/>
  <c r="A187" i="43"/>
  <c r="A355" i="16"/>
  <c r="A156" i="15"/>
  <c r="A358" i="20"/>
  <c r="A155" i="45"/>
  <c r="A166" i="43"/>
  <c r="A221" i="15"/>
  <c r="A125" i="45"/>
  <c r="A346" i="16"/>
  <c r="A406" i="43"/>
  <c r="A339" i="14"/>
  <c r="A228" i="45"/>
  <c r="A75" i="20"/>
  <c r="A30" i="15"/>
  <c r="A22" i="16"/>
  <c r="A229" i="14"/>
  <c r="A130" i="14"/>
  <c r="A278" i="43"/>
  <c r="A171" i="43"/>
  <c r="A86" i="15"/>
  <c r="A249" i="15"/>
  <c r="A45" i="15"/>
  <c r="A113" i="14"/>
  <c r="A305" i="16"/>
  <c r="A388" i="14"/>
  <c r="A222" i="16"/>
  <c r="A194" i="43"/>
  <c r="A30" i="14"/>
  <c r="A126" i="45"/>
  <c r="A281" i="15"/>
  <c r="A412" i="14"/>
  <c r="A186" i="45"/>
  <c r="A138" i="15"/>
  <c r="A344" i="14"/>
  <c r="A59" i="45"/>
  <c r="A363" i="45"/>
  <c r="A93" i="20"/>
  <c r="A360" i="20"/>
  <c r="A42" i="45"/>
  <c r="A236" i="15"/>
  <c r="A360" i="14"/>
  <c r="A232" i="45"/>
  <c r="A365" i="20"/>
  <c r="A120" i="20"/>
  <c r="A65" i="20"/>
  <c r="A56" i="14"/>
  <c r="A389" i="14"/>
  <c r="A214" i="45"/>
  <c r="A258" i="45"/>
  <c r="A89" i="16"/>
  <c r="A181" i="43"/>
  <c r="A370" i="16"/>
  <c r="A199" i="45"/>
  <c r="A181" i="45"/>
  <c r="A176" i="45"/>
  <c r="A14" i="43"/>
  <c r="A168" i="45"/>
  <c r="A96" i="14"/>
  <c r="A267" i="43"/>
  <c r="A82" i="20"/>
  <c r="A317" i="20"/>
  <c r="A60" i="16"/>
  <c r="A325" i="43"/>
  <c r="A148" i="43"/>
  <c r="A342" i="15"/>
  <c r="A296" i="43"/>
  <c r="A443" i="15"/>
  <c r="A296" i="20"/>
  <c r="A283" i="14"/>
  <c r="A236" i="14"/>
  <c r="A353" i="16"/>
  <c r="A276" i="43"/>
  <c r="A183" i="45"/>
  <c r="A429" i="43"/>
  <c r="A386" i="43"/>
  <c r="A92" i="20"/>
  <c r="A379" i="43"/>
  <c r="A286" i="43"/>
  <c r="A143" i="14"/>
  <c r="A175" i="14"/>
  <c r="A178" i="45"/>
  <c r="A40" i="43"/>
  <c r="A97" i="15"/>
  <c r="A319" i="15"/>
  <c r="A171" i="15"/>
  <c r="A112" i="15"/>
  <c r="A69" i="16"/>
  <c r="A405" i="45"/>
  <c r="A324" i="16"/>
  <c r="A159" i="20"/>
  <c r="A165" i="20"/>
  <c r="A41" i="43"/>
  <c r="A407" i="15"/>
  <c r="A92" i="43"/>
  <c r="A119" i="14"/>
  <c r="A386" i="14"/>
  <c r="A21" i="15"/>
  <c r="A55" i="45"/>
  <c r="A372" i="16"/>
  <c r="A13" i="45"/>
  <c r="A266" i="45"/>
  <c r="A80" i="20"/>
  <c r="A132" i="15"/>
  <c r="A433" i="45"/>
  <c r="A210" i="15"/>
  <c r="A119" i="20"/>
  <c r="A240" i="45"/>
  <c r="A439" i="20"/>
  <c r="A107" i="15"/>
  <c r="A367" i="15"/>
  <c r="A117" i="20"/>
  <c r="A166" i="14"/>
  <c r="A90" i="20"/>
  <c r="A308" i="43"/>
  <c r="A254" i="45"/>
  <c r="A225" i="45"/>
  <c r="A88" i="20"/>
  <c r="A240" i="14"/>
  <c r="A364" i="16"/>
  <c r="A328" i="16"/>
  <c r="A112" i="45"/>
  <c r="A164" i="20"/>
  <c r="A165" i="16"/>
  <c r="A166" i="16"/>
  <c r="A228" i="14"/>
  <c r="A339" i="15"/>
  <c r="A130" i="15"/>
  <c r="A342" i="16"/>
  <c r="A362" i="14"/>
  <c r="A163" i="14"/>
  <c r="A52" i="20"/>
  <c r="A443" i="14"/>
  <c r="A255" i="45"/>
  <c r="A141" i="15"/>
  <c r="A419" i="45"/>
  <c r="A289" i="14"/>
  <c r="A172" i="15"/>
  <c r="A295" i="15"/>
  <c r="A153" i="45"/>
  <c r="A380" i="43"/>
  <c r="A256" i="15"/>
  <c r="A392" i="15"/>
  <c r="A51" i="43"/>
  <c r="A419" i="16"/>
  <c r="A401" i="14"/>
  <c r="A151" i="15"/>
  <c r="A416" i="43"/>
  <c r="A224" i="15"/>
  <c r="A320" i="43"/>
  <c r="A118" i="45"/>
  <c r="A262" i="14"/>
  <c r="A150" i="14"/>
  <c r="A422" i="43"/>
  <c r="A65" i="43"/>
  <c r="A127" i="14"/>
  <c r="A193" i="16"/>
  <c r="A216" i="43"/>
  <c r="A123" i="15"/>
  <c r="A30" i="43"/>
  <c r="A188" i="15"/>
  <c r="A268" i="45"/>
  <c r="A70" i="15"/>
  <c r="A304" i="43"/>
  <c r="A185" i="45"/>
  <c r="A110" i="20"/>
  <c r="A77" i="45"/>
  <c r="A444" i="20"/>
  <c r="A412" i="45"/>
  <c r="A198" i="15"/>
  <c r="A136" i="16"/>
  <c r="A257" i="43"/>
  <c r="A189" i="16"/>
  <c r="A234" i="45"/>
  <c r="A288" i="16"/>
  <c r="A208" i="20"/>
  <c r="A398" i="16"/>
  <c r="A48" i="45"/>
  <c r="A277" i="43"/>
  <c r="A100" i="14"/>
  <c r="A182" i="15"/>
  <c r="A79" i="14"/>
  <c r="A16" i="20"/>
  <c r="A276" i="16"/>
  <c r="A118" i="43"/>
  <c r="A350" i="14"/>
  <c r="A55" i="16"/>
  <c r="A357" i="43"/>
  <c r="A321" i="20"/>
  <c r="A433" i="14"/>
  <c r="A222" i="14"/>
  <c r="A157" i="43"/>
  <c r="A133" i="15"/>
  <c r="A411" i="14"/>
  <c r="A408" i="14"/>
  <c r="A223" i="45"/>
  <c r="A217" i="16"/>
  <c r="A14" i="45"/>
  <c r="A411" i="45"/>
  <c r="A399" i="14"/>
  <c r="A67" i="43"/>
  <c r="A218" i="20"/>
  <c r="A246" i="20"/>
  <c r="A284" i="14"/>
  <c r="A45" i="45"/>
  <c r="A428" i="43"/>
  <c r="A222" i="15"/>
  <c r="A238" i="43"/>
  <c r="A194" i="16"/>
  <c r="A343" i="16"/>
  <c r="A249" i="14"/>
  <c r="A218" i="14"/>
  <c r="A206" i="45"/>
  <c r="A113" i="45"/>
  <c r="A18" i="15"/>
  <c r="A202" i="20"/>
  <c r="A196" i="20"/>
  <c r="A265" i="14"/>
  <c r="A448" i="15"/>
  <c r="A165" i="43"/>
  <c r="A227" i="20"/>
  <c r="A324" i="45"/>
  <c r="A213" i="16"/>
  <c r="A414" i="15"/>
  <c r="A237" i="20"/>
  <c r="A264" i="45"/>
  <c r="A250" i="15"/>
  <c r="A139" i="45"/>
  <c r="A111" i="43"/>
  <c r="A109" i="45"/>
  <c r="A134" i="15"/>
  <c r="A187" i="14"/>
  <c r="A271" i="14"/>
  <c r="A270" i="15"/>
  <c r="A383" i="45"/>
  <c r="A120" i="43"/>
  <c r="A182" i="16"/>
  <c r="A34" i="45"/>
  <c r="A364" i="14"/>
  <c r="A309" i="14"/>
  <c r="A116" i="14"/>
  <c r="A48" i="20"/>
  <c r="A308" i="14"/>
  <c r="A19" i="14"/>
  <c r="A361" i="20"/>
  <c r="A340" i="45"/>
  <c r="A324" i="43"/>
  <c r="A351" i="45"/>
  <c r="A383" i="43"/>
  <c r="A184" i="15"/>
  <c r="A307" i="20"/>
  <c r="A87" i="16"/>
  <c r="A257" i="15"/>
  <c r="A450" i="14"/>
  <c r="A407" i="14"/>
  <c r="A335" i="45"/>
  <c r="A245" i="45"/>
  <c r="A295" i="43"/>
  <c r="A363" i="14"/>
  <c r="A87" i="15"/>
  <c r="A186" i="43"/>
  <c r="A285" i="15"/>
  <c r="A434" i="16"/>
  <c r="A45" i="14"/>
  <c r="A75" i="16"/>
  <c r="A69" i="20"/>
  <c r="A451" i="16"/>
  <c r="A418" i="14"/>
  <c r="A113" i="20"/>
  <c r="A26" i="45"/>
  <c r="A420" i="14"/>
  <c r="A349" i="15"/>
  <c r="A70" i="20"/>
  <c r="A431" i="43"/>
  <c r="A155" i="15"/>
  <c r="A213" i="20"/>
  <c r="A351" i="14"/>
  <c r="A436" i="45"/>
  <c r="A391" i="20"/>
  <c r="A108" i="14"/>
  <c r="A96" i="45"/>
  <c r="A188" i="14"/>
  <c r="A121" i="45"/>
  <c r="A54" i="16"/>
  <c r="A262" i="45"/>
  <c r="A435" i="16"/>
  <c r="A31" i="14"/>
  <c r="A351" i="20"/>
  <c r="A267" i="20"/>
  <c r="A33" i="14"/>
  <c r="A123" i="14"/>
  <c r="A428" i="14"/>
  <c r="A418" i="45"/>
  <c r="A15" i="16"/>
  <c r="A21" i="45"/>
  <c r="A441" i="16"/>
  <c r="A452" i="20"/>
  <c r="A306" i="14"/>
  <c r="A289" i="43"/>
  <c r="A123" i="43"/>
  <c r="A350" i="16"/>
  <c r="A17" i="15"/>
  <c r="A220" i="45"/>
  <c r="A97" i="16"/>
  <c r="A81" i="20"/>
  <c r="A314" i="15"/>
  <c r="A445" i="20"/>
  <c r="A190" i="45"/>
  <c r="A153" i="14"/>
  <c r="A413" i="20"/>
  <c r="A138" i="16"/>
  <c r="A344" i="15"/>
  <c r="A251" i="43"/>
  <c r="A420" i="20"/>
  <c r="A204" i="15"/>
  <c r="A193" i="45"/>
  <c r="A122" i="20"/>
  <c r="A100" i="16"/>
  <c r="A78" i="14"/>
  <c r="A167" i="16"/>
  <c r="A83" i="43"/>
  <c r="A320" i="16"/>
  <c r="A338" i="15"/>
  <c r="A326" i="43"/>
  <c r="A436" i="16"/>
  <c r="A72" i="20"/>
  <c r="A162" i="15"/>
  <c r="A127" i="15"/>
  <c r="A61" i="45"/>
  <c r="A209" i="43"/>
  <c r="A190" i="43"/>
  <c r="A376" i="14"/>
  <c r="A187" i="20"/>
  <c r="A418" i="20"/>
  <c r="A403" i="14"/>
  <c r="A305" i="20"/>
  <c r="A269" i="15"/>
  <c r="A35" i="15"/>
  <c r="A293" i="20"/>
  <c r="A54" i="15"/>
  <c r="A78" i="43"/>
  <c r="A81" i="45"/>
  <c r="A223" i="15"/>
  <c r="A415" i="43"/>
  <c r="A315" i="43"/>
  <c r="A136" i="14"/>
  <c r="A281" i="43"/>
  <c r="A143" i="43"/>
  <c r="A170" i="16"/>
  <c r="A94" i="14"/>
  <c r="A219" i="20"/>
  <c r="A125" i="43"/>
  <c r="A297" i="15"/>
  <c r="A234" i="16"/>
  <c r="A366" i="15"/>
  <c r="A331" i="20"/>
  <c r="A368" i="43"/>
  <c r="A365" i="15"/>
  <c r="A101" i="45"/>
  <c r="A63" i="43"/>
  <c r="A77" i="15"/>
  <c r="A302" i="43"/>
  <c r="A369" i="15"/>
  <c r="A335" i="43"/>
  <c r="A143" i="16"/>
  <c r="A410" i="43"/>
  <c r="A117" i="14"/>
  <c r="A216" i="15"/>
  <c r="A261" i="15"/>
  <c r="A85" i="16"/>
  <c r="A233" i="15"/>
  <c r="A46" i="16"/>
  <c r="A217" i="15"/>
  <c r="A227" i="15"/>
  <c r="A229" i="15"/>
  <c r="A330" i="14"/>
  <c r="A228" i="20"/>
  <c r="A56" i="45"/>
  <c r="A239" i="45"/>
  <c r="A380" i="20"/>
  <c r="A347" i="45"/>
  <c r="A220" i="20"/>
  <c r="A441" i="45"/>
  <c r="A226" i="15"/>
  <c r="A299" i="43"/>
  <c r="A113" i="16"/>
  <c r="A354" i="15"/>
  <c r="A395" i="43"/>
  <c r="A368" i="15"/>
  <c r="A395" i="14"/>
  <c r="A441" i="14"/>
  <c r="A289" i="15"/>
  <c r="A394" i="45"/>
  <c r="A396" i="20"/>
  <c r="A74" i="43"/>
  <c r="A173" i="20"/>
  <c r="A22" i="43"/>
  <c r="A353" i="15"/>
  <c r="A158" i="14"/>
  <c r="A279" i="14"/>
  <c r="A108" i="43"/>
  <c r="A389" i="15"/>
  <c r="A433" i="15"/>
  <c r="A45" i="16"/>
  <c r="A286" i="16"/>
  <c r="A408" i="43"/>
  <c r="A173" i="14"/>
  <c r="A359" i="14"/>
  <c r="A244" i="43"/>
  <c r="A180" i="16"/>
  <c r="A219" i="16"/>
  <c r="A205" i="15"/>
  <c r="A289" i="16"/>
  <c r="A310" i="15"/>
  <c r="A93" i="14"/>
  <c r="A311" i="43"/>
  <c r="A384" i="20"/>
  <c r="A206" i="16"/>
  <c r="A240" i="43"/>
  <c r="A229" i="43"/>
  <c r="A257" i="20"/>
  <c r="A159" i="43"/>
  <c r="A293" i="15"/>
  <c r="A92" i="45"/>
  <c r="A149" i="15"/>
  <c r="A86" i="20"/>
  <c r="A403" i="15"/>
  <c r="A334" i="16"/>
  <c r="A337" i="14"/>
  <c r="A158" i="16"/>
  <c r="A273" i="20"/>
  <c r="A142" i="14"/>
  <c r="A61" i="14"/>
  <c r="A330" i="20"/>
  <c r="A321" i="43"/>
  <c r="A253" i="20"/>
  <c r="A46" i="20"/>
  <c r="A146" i="20"/>
  <c r="A55" i="43"/>
  <c r="A383" i="14"/>
  <c r="A348" i="14"/>
  <c r="A25" i="45"/>
  <c r="A280" i="15"/>
  <c r="A445" i="45"/>
  <c r="A426" i="15"/>
  <c r="A334" i="43"/>
  <c r="A157" i="16"/>
  <c r="A444" i="43"/>
  <c r="A43" i="15"/>
  <c r="A329" i="20"/>
  <c r="A118" i="16"/>
  <c r="A190" i="15"/>
  <c r="A104" i="20"/>
  <c r="A219" i="43"/>
  <c r="A260" i="20"/>
  <c r="A86" i="16"/>
  <c r="A416" i="20"/>
  <c r="A84" i="45"/>
  <c r="A128" i="20"/>
  <c r="A255" i="20"/>
  <c r="A91" i="43"/>
  <c r="A243" i="15"/>
  <c r="A200" i="15"/>
  <c r="A217" i="20"/>
  <c r="A228" i="15"/>
  <c r="A238" i="15"/>
  <c r="A214" i="15"/>
  <c r="A210" i="43"/>
  <c r="A57" i="14"/>
  <c r="A317" i="14"/>
  <c r="A406" i="14"/>
  <c r="A90" i="15"/>
  <c r="A160" i="15"/>
  <c r="A38" i="14"/>
  <c r="A16" i="45"/>
  <c r="A377" i="43"/>
  <c r="A377" i="20"/>
  <c r="A392" i="43"/>
  <c r="A208" i="16"/>
  <c r="A336" i="43"/>
  <c r="A413" i="15"/>
  <c r="A415" i="20"/>
  <c r="A168" i="20"/>
  <c r="A67" i="14"/>
  <c r="A280" i="43"/>
  <c r="A41" i="15"/>
  <c r="A101" i="16"/>
  <c r="A136" i="15"/>
  <c r="A273" i="16"/>
  <c r="A327" i="20"/>
  <c r="A233" i="14"/>
  <c r="A220" i="15"/>
  <c r="A95" i="45"/>
  <c r="A420" i="15"/>
  <c r="A276" i="15"/>
  <c r="A227" i="16"/>
  <c r="A95" i="15"/>
  <c r="A133" i="43"/>
  <c r="A316" i="16"/>
  <c r="A83" i="15"/>
  <c r="A451" i="15"/>
  <c r="A208" i="14"/>
  <c r="A221" i="20"/>
  <c r="A340" i="16"/>
  <c r="A218" i="15"/>
  <c r="A391" i="45"/>
  <c r="A67" i="16"/>
  <c r="A33" i="15"/>
  <c r="A392" i="20"/>
  <c r="A385" i="16"/>
  <c r="A91" i="45"/>
  <c r="A355" i="20"/>
  <c r="A90" i="43"/>
  <c r="A275" i="16"/>
  <c r="A283" i="43"/>
  <c r="A200" i="45"/>
  <c r="A152" i="20"/>
  <c r="A380" i="15"/>
  <c r="A167" i="45"/>
  <c r="A48" i="43"/>
  <c r="A327" i="15"/>
  <c r="A241" i="14"/>
  <c r="A434" i="14"/>
  <c r="A200" i="14"/>
  <c r="A121" i="15"/>
  <c r="A293" i="14"/>
  <c r="A385" i="14"/>
  <c r="A24" i="16"/>
  <c r="A215" i="45"/>
  <c r="A404" i="15"/>
  <c r="A341" i="14"/>
  <c r="A264" i="14"/>
  <c r="A214" i="14"/>
  <c r="A400" i="16"/>
  <c r="A70" i="45"/>
  <c r="A181" i="15"/>
  <c r="A182" i="20"/>
  <c r="A151" i="14"/>
  <c r="A147" i="45"/>
  <c r="A186" i="14"/>
  <c r="A430" i="43"/>
  <c r="A65" i="16"/>
  <c r="A401" i="16"/>
  <c r="A332" i="14"/>
  <c r="A176" i="43"/>
  <c r="A418" i="43"/>
  <c r="A172" i="14"/>
  <c r="A64" i="20"/>
  <c r="A20" i="16"/>
  <c r="A259" i="20"/>
  <c r="A105" i="45"/>
  <c r="A152" i="45"/>
  <c r="A263" i="20"/>
  <c r="A417" i="43"/>
  <c r="A376" i="20"/>
  <c r="A155" i="43"/>
  <c r="A421" i="15"/>
  <c r="A51" i="20"/>
  <c r="A12" i="14"/>
  <c r="A169" i="15"/>
  <c r="A238" i="14"/>
  <c r="A202" i="14"/>
  <c r="A348" i="43"/>
  <c r="A144" i="14"/>
  <c r="A163" i="20"/>
  <c r="A156" i="16"/>
  <c r="A133" i="45"/>
  <c r="A151" i="16"/>
  <c r="A432" i="43"/>
  <c r="A393" i="16"/>
  <c r="A19" i="16"/>
  <c r="A315" i="20"/>
  <c r="A42" i="16"/>
  <c r="A68" i="15"/>
  <c r="A137" i="15"/>
  <c r="A319" i="16"/>
  <c r="A192" i="20"/>
  <c r="A170" i="43"/>
  <c r="A339" i="43"/>
  <c r="A215" i="16"/>
  <c r="A221" i="43"/>
  <c r="A446" i="14"/>
  <c r="A227" i="14"/>
  <c r="A311" i="16"/>
  <c r="A131" i="45"/>
  <c r="A194" i="20"/>
  <c r="A390" i="14"/>
  <c r="A259" i="15"/>
  <c r="A297" i="43"/>
  <c r="A78" i="16"/>
  <c r="A410" i="20"/>
  <c r="A173" i="16"/>
  <c r="A298" i="16"/>
  <c r="A18" i="45"/>
  <c r="A301" i="15"/>
  <c r="A18" i="20"/>
  <c r="A224" i="20"/>
  <c r="A443" i="43"/>
  <c r="A223" i="20"/>
  <c r="A101" i="15"/>
  <c r="A322" i="43"/>
  <c r="A362" i="15"/>
  <c r="A37" i="20"/>
  <c r="A438" i="15"/>
  <c r="A424" i="20"/>
  <c r="A314" i="20"/>
  <c r="A339" i="20"/>
  <c r="A336" i="15"/>
  <c r="A225" i="14"/>
  <c r="A403" i="45"/>
  <c r="A31" i="15"/>
  <c r="A150" i="15"/>
  <c r="A357" i="14"/>
  <c r="A360" i="15"/>
  <c r="A423" i="45"/>
  <c r="A97" i="20"/>
  <c r="A262" i="43"/>
  <c r="A134" i="45"/>
  <c r="A440" i="20"/>
  <c r="A124" i="20"/>
  <c r="A414" i="43"/>
  <c r="A423" i="43"/>
  <c r="A281" i="14"/>
  <c r="A59" i="43"/>
  <c r="A392" i="14"/>
  <c r="A30" i="16"/>
  <c r="A307" i="15"/>
  <c r="A114" i="15"/>
  <c r="A342" i="14"/>
  <c r="A255" i="16"/>
  <c r="A356" i="14"/>
  <c r="A430" i="14"/>
  <c r="A371" i="16"/>
  <c r="A403" i="16"/>
  <c r="A39" i="43"/>
  <c r="A271" i="16"/>
  <c r="A172" i="43"/>
  <c r="A114" i="14"/>
  <c r="A424" i="14"/>
  <c r="A349" i="16"/>
  <c r="A112" i="43"/>
  <c r="A333" i="15"/>
  <c r="A345" i="16"/>
  <c r="A291" i="45"/>
  <c r="A77" i="43"/>
  <c r="A122" i="14"/>
  <c r="A282" i="43"/>
  <c r="A435" i="15"/>
  <c r="A200" i="16"/>
  <c r="A300" i="20"/>
  <c r="A50" i="14"/>
  <c r="A263" i="15"/>
  <c r="A401" i="15"/>
  <c r="A218" i="45"/>
  <c r="A287" i="43"/>
  <c r="A409" i="20"/>
  <c r="A327" i="43"/>
  <c r="A122" i="45"/>
  <c r="A387" i="20"/>
  <c r="A119" i="16"/>
  <c r="A140" i="16"/>
  <c r="A247" i="45"/>
  <c r="A388" i="43"/>
  <c r="A255" i="15"/>
  <c r="A294" i="15"/>
  <c r="A307" i="43"/>
  <c r="A387" i="14"/>
  <c r="A427" i="43"/>
  <c r="A215" i="43"/>
  <c r="A369" i="45"/>
  <c r="A71" i="16"/>
  <c r="A93" i="45"/>
  <c r="A273" i="14"/>
  <c r="A343" i="45"/>
  <c r="A312" i="15"/>
  <c r="A71" i="15"/>
  <c r="A393" i="15"/>
  <c r="A216" i="45"/>
  <c r="A142" i="45"/>
  <c r="A107" i="16"/>
  <c r="A32" i="15"/>
  <c r="A35" i="43"/>
  <c r="A270" i="43"/>
  <c r="A434" i="20"/>
  <c r="A44" i="16"/>
  <c r="A365" i="14"/>
  <c r="A427" i="20"/>
  <c r="A375" i="20"/>
  <c r="A183" i="20"/>
  <c r="A321" i="45"/>
  <c r="A53" i="15"/>
  <c r="A210" i="14"/>
  <c r="A312" i="20"/>
  <c r="A163" i="43"/>
  <c r="A297" i="45"/>
  <c r="A52" i="15"/>
  <c r="A446" i="20"/>
  <c r="A373" i="43"/>
  <c r="A106" i="15"/>
  <c r="A387" i="15"/>
  <c r="A52" i="14"/>
  <c r="A94" i="15"/>
  <c r="A40" i="45"/>
  <c r="A190" i="20"/>
  <c r="A95" i="16"/>
  <c r="A46" i="14"/>
  <c r="A157" i="45"/>
  <c r="A342" i="45"/>
  <c r="A269" i="20"/>
  <c r="A288" i="43"/>
  <c r="A29" i="20"/>
  <c r="A331" i="45"/>
  <c r="A189" i="15"/>
  <c r="A235" i="15"/>
  <c r="A52" i="43"/>
  <c r="A137" i="45"/>
  <c r="A103" i="14"/>
  <c r="A448" i="20"/>
  <c r="A364" i="45"/>
  <c r="A328" i="14"/>
  <c r="A20" i="20"/>
  <c r="A331" i="16"/>
  <c r="A264" i="15"/>
  <c r="A94" i="43"/>
  <c r="A307" i="14"/>
  <c r="A171" i="20"/>
  <c r="A369" i="14"/>
  <c r="A197" i="45"/>
  <c r="A292" i="14"/>
  <c r="A125" i="16"/>
  <c r="A247" i="14"/>
  <c r="A404" i="20"/>
  <c r="A335" i="14"/>
  <c r="A37" i="45"/>
  <c r="A357" i="15"/>
  <c r="A337" i="45"/>
  <c r="A424" i="16"/>
  <c r="A146" i="43"/>
  <c r="A313" i="15"/>
  <c r="A395" i="15"/>
  <c r="A236" i="45"/>
  <c r="A452" i="45"/>
  <c r="A250" i="45"/>
  <c r="A440" i="45"/>
  <c r="A362" i="45"/>
  <c r="A116" i="16"/>
  <c r="A209" i="20"/>
  <c r="A431" i="16"/>
  <c r="A311" i="14"/>
  <c r="A236" i="16"/>
  <c r="A47" i="20"/>
  <c r="A216" i="14"/>
  <c r="A382" i="14"/>
  <c r="A224" i="43"/>
  <c r="A374" i="14"/>
  <c r="A275" i="43"/>
  <c r="A424" i="15"/>
  <c r="A357" i="20"/>
  <c r="A174" i="20"/>
  <c r="A280" i="14"/>
  <c r="A437" i="43"/>
  <c r="A49" i="20"/>
  <c r="A121" i="20"/>
  <c r="A340" i="15"/>
  <c r="A47" i="14"/>
  <c r="A426" i="45"/>
  <c r="A279" i="16"/>
  <c r="A57" i="45"/>
  <c r="A285" i="45"/>
  <c r="A174" i="16"/>
  <c r="A74" i="45"/>
  <c r="A252" i="20"/>
  <c r="A331" i="15"/>
  <c r="A443" i="45"/>
  <c r="A77" i="14"/>
  <c r="A270" i="16"/>
  <c r="A395" i="45"/>
  <c r="A377" i="45"/>
  <c r="A230" i="16"/>
  <c r="A388" i="45"/>
  <c r="A390" i="20"/>
  <c r="A370" i="14"/>
  <c r="A141" i="14"/>
  <c r="A197" i="14"/>
  <c r="A73" i="14"/>
  <c r="A425" i="20"/>
  <c r="A428" i="20"/>
  <c r="A268" i="16"/>
  <c r="A38" i="15"/>
  <c r="A193" i="43"/>
  <c r="A328" i="15"/>
  <c r="A302" i="16"/>
  <c r="A132" i="16"/>
  <c r="A345" i="20"/>
  <c r="A128" i="16"/>
  <c r="A293" i="16"/>
  <c r="A265" i="20"/>
  <c r="A157" i="14"/>
  <c r="A303" i="15"/>
  <c r="A319" i="14"/>
  <c r="A452" i="16"/>
  <c r="A89" i="20"/>
  <c r="A212" i="20"/>
  <c r="A333" i="20"/>
  <c r="A196" i="16"/>
  <c r="A242" i="16"/>
  <c r="A343" i="15"/>
  <c r="A182" i="14"/>
  <c r="A206" i="20"/>
  <c r="A129" i="20"/>
  <c r="A164" i="45"/>
  <c r="A107" i="14"/>
  <c r="A28" i="45"/>
  <c r="A391" i="43"/>
  <c r="A444" i="16"/>
  <c r="A363" i="16"/>
  <c r="A359" i="20"/>
  <c r="A245" i="43"/>
  <c r="A115" i="14"/>
  <c r="A446" i="16"/>
  <c r="A365" i="16"/>
  <c r="A381" i="14"/>
  <c r="A274" i="45"/>
  <c r="A33" i="20"/>
  <c r="A431" i="45"/>
  <c r="A204" i="43"/>
  <c r="A316" i="43"/>
  <c r="A240" i="20"/>
  <c r="A71" i="43"/>
  <c r="A303" i="45"/>
  <c r="A232" i="15"/>
  <c r="A278" i="20"/>
  <c r="A367" i="16"/>
  <c r="A440" i="15"/>
  <c r="A37" i="14"/>
  <c r="A291" i="16"/>
  <c r="A81" i="14"/>
  <c r="A433" i="16"/>
  <c r="A12" i="16"/>
  <c r="A298" i="20"/>
  <c r="A313" i="45"/>
  <c r="A214" i="43"/>
  <c r="A113" i="15"/>
  <c r="A300" i="43"/>
  <c r="A256" i="20"/>
  <c r="A109" i="43"/>
  <c r="A76" i="43"/>
  <c r="A201" i="15"/>
  <c r="A389" i="45"/>
  <c r="A184" i="20"/>
  <c r="A393" i="43"/>
  <c r="A103" i="43"/>
  <c r="A174" i="43"/>
  <c r="A278" i="14"/>
  <c r="A339" i="16"/>
  <c r="A246" i="45"/>
  <c r="A449" i="14"/>
  <c r="A384" i="43"/>
  <c r="A183" i="16"/>
  <c r="A428" i="15"/>
  <c r="A359" i="45"/>
  <c r="A75" i="45"/>
  <c r="A292" i="20"/>
  <c r="A103" i="15"/>
  <c r="A357" i="16"/>
  <c r="A232" i="20"/>
  <c r="A294" i="43"/>
  <c r="A271" i="45"/>
  <c r="A432" i="45"/>
  <c r="A128" i="14"/>
  <c r="A85" i="43"/>
  <c r="A60" i="15"/>
  <c r="A430" i="16"/>
  <c r="A306" i="15"/>
  <c r="A419" i="14"/>
  <c r="A180" i="20"/>
  <c r="A31" i="20"/>
</calcChain>
</file>

<file path=xl/comments1.xml><?xml version="1.0" encoding="utf-8"?>
<comments xmlns="http://schemas.openxmlformats.org/spreadsheetml/2006/main">
  <authors>
    <author>Papi Beáta</author>
  </authors>
  <commentList>
    <comment ref="K7" authorId="0" shapeId="0">
      <text>
        <r>
          <rPr>
            <sz val="8"/>
            <color indexed="81"/>
            <rFont val="Segoe UI"/>
            <family val="2"/>
            <charset val="238"/>
          </rPr>
          <t xml:space="preserve">Pl. közületek
</t>
        </r>
      </text>
    </comment>
  </commentList>
</comments>
</file>

<file path=xl/comments2.xml><?xml version="1.0" encoding="utf-8"?>
<comments xmlns="http://schemas.openxmlformats.org/spreadsheetml/2006/main">
  <authors>
    <author>Papi Beáta</author>
  </authors>
  <commentList>
    <comment ref="C6" authorId="0" shapeId="0">
      <text>
        <r>
          <rPr>
            <b/>
            <sz val="9"/>
            <color indexed="81"/>
            <rFont val="Segoe UI"/>
            <family val="2"/>
            <charset val="238"/>
          </rPr>
          <t>Ha nincs tisztításra átadott szennyvíz, akkor csak a "Kóddal még nem azonositott szv. telep 9999_1" választható.</t>
        </r>
        <r>
          <rPr>
            <sz val="8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Papi Beáta</author>
    <author>kd8039</author>
  </authors>
  <commentList>
    <comment ref="D8" authorId="0" shapeId="0">
      <text>
        <r>
          <rPr>
            <b/>
            <sz val="8"/>
            <color indexed="81"/>
            <rFont val="Segoe UI"/>
            <family val="2"/>
            <charset val="238"/>
          </rPr>
          <t>A "</t>
        </r>
        <r>
          <rPr>
            <b/>
            <sz val="8"/>
            <color indexed="10"/>
            <rFont val="Segoe UI"/>
            <family val="2"/>
            <charset val="238"/>
          </rPr>
          <t>d</t>
        </r>
        <r>
          <rPr>
            <b/>
            <sz val="8"/>
            <color indexed="81"/>
            <rFont val="Segoe UI"/>
            <family val="2"/>
            <charset val="238"/>
          </rPr>
          <t>"rovatban csak a tengelyen szállított folyékony hulladékot kérjük beírni.</t>
        </r>
        <r>
          <rPr>
            <sz val="8"/>
            <color indexed="81"/>
            <rFont val="Segoe UI"/>
            <family val="2"/>
            <charset val="238"/>
          </rPr>
          <t xml:space="preserve">
</t>
        </r>
      </text>
    </comment>
    <comment ref="G10" authorId="1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A szennyvíztisztító telepeket kérjük a </t>
        </r>
        <r>
          <rPr>
            <b/>
            <sz val="8"/>
            <color indexed="10"/>
            <rFont val="Tahoma"/>
            <family val="2"/>
            <charset val="238"/>
          </rPr>
          <t>legmagasabb</t>
        </r>
        <r>
          <rPr>
            <b/>
            <sz val="8"/>
            <color indexed="81"/>
            <rFont val="Tahoma"/>
            <family val="2"/>
            <charset val="238"/>
          </rPr>
          <t xml:space="preserve"> tisztítási fokozat szerint besorolni a "</t>
        </r>
        <r>
          <rPr>
            <b/>
            <sz val="8"/>
            <color indexed="10"/>
            <rFont val="Tahoma"/>
            <family val="2"/>
            <charset val="238"/>
          </rPr>
          <t>g</t>
        </r>
        <r>
          <rPr>
            <b/>
            <sz val="8"/>
            <color indexed="81"/>
            <rFont val="Tahoma"/>
            <family val="2"/>
            <charset val="238"/>
          </rPr>
          <t>" oszlopban.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H10" authorId="0" shapeId="0">
      <text>
        <r>
          <rPr>
            <b/>
            <sz val="9"/>
            <color indexed="81"/>
            <rFont val="Segoe UI"/>
            <family val="2"/>
            <charset val="238"/>
          </rPr>
          <t>Átszámítás lakosegyenértékről kg/nap-ra: [(lakosegyenérték x 60g/nap)/1000]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G14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5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6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7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8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9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0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1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2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3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4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5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6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7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8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9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0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1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2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3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4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5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6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7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8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9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0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1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2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3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4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5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6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7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8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9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50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51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52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53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54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55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56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57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58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59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60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61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62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63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64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65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66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67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68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69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70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71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72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73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74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75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76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77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78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79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80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81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82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83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84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85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86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87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88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89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90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91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92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93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94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95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96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97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98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99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00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01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02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03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04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05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06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07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08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09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10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11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12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13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14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15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16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17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18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19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20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21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22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23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24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25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26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27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28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29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30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31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32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33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34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35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36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37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38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39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40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41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42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43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44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45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46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47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48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49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50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51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52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53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54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55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56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57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58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59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60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61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62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63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64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65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66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67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68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69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70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71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72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73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74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75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76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77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78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79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80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81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82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83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84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85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86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87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88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89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90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91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92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93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94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95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96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97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98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99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00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01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02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03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04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05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06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07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08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09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10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11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12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13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14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15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16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17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18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19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20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21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22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23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24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25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26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27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28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29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30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31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32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33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34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35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36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37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38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39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40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41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42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43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44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45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46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47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48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49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50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51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52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53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54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55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56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57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58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59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60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61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62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63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64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65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66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67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68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69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70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71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72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73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74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75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76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77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78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79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80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81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82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83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84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85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86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87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88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89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90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91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92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93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94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95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96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97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98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99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00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01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02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03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04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05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06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07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08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09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10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11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12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13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14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15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16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17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18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19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20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21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22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23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24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25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26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27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28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29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30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31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32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33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34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35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36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37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38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39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40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41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42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43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44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45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46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47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48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49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50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51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52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53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54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55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56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57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58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59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60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61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62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63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64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65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66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67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68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69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70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71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72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73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74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75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76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77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78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79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80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81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82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83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84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85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86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87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88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89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90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91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92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93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94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95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96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97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98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99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00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01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02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03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04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05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06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07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08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09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10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11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12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13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14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15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16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17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18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19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20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21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22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23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24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25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26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27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28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29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30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31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32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33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34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35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36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37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38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39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40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41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42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43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44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45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46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47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48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49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50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51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52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</commentList>
</comments>
</file>

<file path=xl/comments4.xml><?xml version="1.0" encoding="utf-8"?>
<comments xmlns="http://schemas.openxmlformats.org/spreadsheetml/2006/main">
  <authors>
    <author>Papi Beáta</author>
  </authors>
  <commentList>
    <comment ref="B4" authorId="0" shapeId="0">
      <text>
        <r>
          <rPr>
            <b/>
            <sz val="9"/>
            <color indexed="81"/>
            <rFont val="Segoe UI"/>
            <family val="2"/>
            <charset val="238"/>
          </rPr>
          <t xml:space="preserve">A településen közüzemi távhőszolgáltatás keretében szolgáltatott használati meleg víz (HMV) előállításához szükséges hideg ivóvíz ivóvízellátási díjakkal, díjbevételekkel és szennyvíz-elvezetési és -tisztítási díjakkal, díjbevételekkel együtt. 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<sst xmlns="http://schemas.openxmlformats.org/spreadsheetml/2006/main" count="40126" uniqueCount="7758">
  <si>
    <r>
      <t>KOI</t>
    </r>
    <r>
      <rPr>
        <vertAlign val="subscript"/>
        <sz val="8"/>
        <rFont val="Arial CE"/>
        <charset val="238"/>
      </rPr>
      <t>k</t>
    </r>
  </si>
  <si>
    <r>
      <t>Ft/m</t>
    </r>
    <r>
      <rPr>
        <b/>
        <vertAlign val="superscript"/>
        <sz val="8"/>
        <rFont val="Arial CE"/>
        <charset val="238"/>
      </rPr>
      <t>3</t>
    </r>
    <r>
      <rPr>
        <b/>
        <sz val="8"/>
        <rFont val="Arial CE"/>
        <charset val="238"/>
      </rPr>
      <t xml:space="preserve"> (egész számmal)</t>
    </r>
  </si>
  <si>
    <t>Internet: www.ksh.hu→Adatszolgáltatóinknak→Nyomtatványok</t>
  </si>
  <si>
    <t>1867</t>
  </si>
  <si>
    <t>2916</t>
  </si>
  <si>
    <t>2427</t>
  </si>
  <si>
    <t>2575</t>
  </si>
  <si>
    <t>0486</t>
  </si>
  <si>
    <t>2376</t>
  </si>
  <si>
    <t>0937</t>
  </si>
  <si>
    <t>1472</t>
  </si>
  <si>
    <t>1236</t>
  </si>
  <si>
    <t>1963</t>
  </si>
  <si>
    <t>0715</t>
  </si>
  <si>
    <t>3404</t>
  </si>
  <si>
    <t>0270</t>
  </si>
  <si>
    <t>3432</t>
  </si>
  <si>
    <t>1013</t>
  </si>
  <si>
    <t>0588</t>
  </si>
  <si>
    <t>1701</t>
  </si>
  <si>
    <t>1237</t>
  </si>
  <si>
    <t>2639</t>
  </si>
  <si>
    <t>2224</t>
  </si>
  <si>
    <t>2310</t>
  </si>
  <si>
    <t>2430</t>
  </si>
  <si>
    <t>2473</t>
  </si>
  <si>
    <t>2955</t>
  </si>
  <si>
    <t>2774</t>
  </si>
  <si>
    <t>3194</t>
  </si>
  <si>
    <r>
      <t>A település (</t>
    </r>
    <r>
      <rPr>
        <b/>
        <sz val="8"/>
        <rFont val="Arial CE"/>
        <charset val="238"/>
      </rPr>
      <t>amelyről az ott keletkezett szennyvizet elvezetik</t>
    </r>
    <r>
      <rPr>
        <sz val="8"/>
        <rFont val="Arial CE"/>
        <family val="2"/>
        <charset val="238"/>
      </rPr>
      <t>)</t>
    </r>
  </si>
  <si>
    <t>Közvetle-nül a tisztító-telepre szállított folyékony hulladék</t>
  </si>
  <si>
    <t>Csátalja</t>
  </si>
  <si>
    <t>Csatár</t>
  </si>
  <si>
    <t>Csataszög</t>
  </si>
  <si>
    <t>Csatka</t>
  </si>
  <si>
    <t>Csávoly</t>
  </si>
  <si>
    <t>Csebény</t>
  </si>
  <si>
    <t>Csécse</t>
  </si>
  <si>
    <t>Csegöld</t>
  </si>
  <si>
    <t>Csehbánya</t>
  </si>
  <si>
    <t>Csehi</t>
  </si>
  <si>
    <t>Csehimindszent</t>
  </si>
  <si>
    <t>Csém</t>
  </si>
  <si>
    <t>Csemő</t>
  </si>
  <si>
    <t>Csempeszkopács</t>
  </si>
  <si>
    <t>Csengele</t>
  </si>
  <si>
    <t>Csenger</t>
  </si>
  <si>
    <t>Csengersima</t>
  </si>
  <si>
    <t>Csengerújfalu</t>
  </si>
  <si>
    <t>Csengőd</t>
  </si>
  <si>
    <t>Csénye</t>
  </si>
  <si>
    <t>Csenyéte</t>
  </si>
  <si>
    <t>Csép</t>
  </si>
  <si>
    <t>Csépa</t>
  </si>
  <si>
    <t>Csepreg</t>
  </si>
  <si>
    <t>Csér</t>
  </si>
  <si>
    <t>Cserdi</t>
  </si>
  <si>
    <t>Cserénfa</t>
  </si>
  <si>
    <t>Cserépfalu</t>
  </si>
  <si>
    <t>Cserépváralja</t>
  </si>
  <si>
    <t>Cserháthaláp</t>
  </si>
  <si>
    <t>Cserhátsurány</t>
  </si>
  <si>
    <t>Cserhátszentiván</t>
  </si>
  <si>
    <t>Cserkeszőlő</t>
  </si>
  <si>
    <t>Cserkút</t>
  </si>
  <si>
    <t>Csernely</t>
  </si>
  <si>
    <t>Cserszegtomaj</t>
  </si>
  <si>
    <t>Csertalakos</t>
  </si>
  <si>
    <t>Csertő</t>
  </si>
  <si>
    <t>Csesznek</t>
  </si>
  <si>
    <t>Csesztreg</t>
  </si>
  <si>
    <t>Csesztve</t>
  </si>
  <si>
    <t>Csetény</t>
  </si>
  <si>
    <t>Csévharaszt</t>
  </si>
  <si>
    <t>Csibrák</t>
  </si>
  <si>
    <t>Csikéria</t>
  </si>
  <si>
    <t>Csikóstőttős</t>
  </si>
  <si>
    <t>Csikvánd</t>
  </si>
  <si>
    <t>Csincse</t>
  </si>
  <si>
    <t>Csipkerek</t>
  </si>
  <si>
    <t>Csitár</t>
  </si>
  <si>
    <t>Csobád</t>
  </si>
  <si>
    <t>Csobaj</t>
  </si>
  <si>
    <t>Csobánka</t>
  </si>
  <si>
    <t>Csókakő</t>
  </si>
  <si>
    <t>Csokonyavisonta</t>
  </si>
  <si>
    <t>Csokvaomány</t>
  </si>
  <si>
    <t>Csolnok</t>
  </si>
  <si>
    <t>Csólyospálos</t>
  </si>
  <si>
    <t>Csoma</t>
  </si>
  <si>
    <t>Csomád</t>
  </si>
  <si>
    <t>Csombárd</t>
  </si>
  <si>
    <t>Csongrád</t>
  </si>
  <si>
    <t>Csonkahegyhát</t>
  </si>
  <si>
    <t>Csonkamindszent</t>
  </si>
  <si>
    <t>Csopak</t>
  </si>
  <si>
    <t>Csór</t>
  </si>
  <si>
    <t>Csorna</t>
  </si>
  <si>
    <t>Csorvás</t>
  </si>
  <si>
    <t>Csót</t>
  </si>
  <si>
    <t>Csöde</t>
  </si>
  <si>
    <t>Csögle</t>
  </si>
  <si>
    <t>Csökmő</t>
  </si>
  <si>
    <t>Csököly</t>
  </si>
  <si>
    <t>Csömend</t>
  </si>
  <si>
    <t>Csömödér</t>
  </si>
  <si>
    <t>Csömör</t>
  </si>
  <si>
    <t>Csönge</t>
  </si>
  <si>
    <t>Csörnyeföld</t>
  </si>
  <si>
    <t>Csörög</t>
  </si>
  <si>
    <t>Csörötnek</t>
  </si>
  <si>
    <t>Csősz</t>
  </si>
  <si>
    <t>Csővár</t>
  </si>
  <si>
    <t>Csurgó</t>
  </si>
  <si>
    <t>Csurgónagymarton</t>
  </si>
  <si>
    <t>Dabas</t>
  </si>
  <si>
    <t>2506</t>
  </si>
  <si>
    <t>1507</t>
  </si>
  <si>
    <t>2857</t>
  </si>
  <si>
    <t>1916</t>
  </si>
  <si>
    <t>2205</t>
  </si>
  <si>
    <t>0358</t>
  </si>
  <si>
    <t>2145</t>
  </si>
  <si>
    <t>2750</t>
  </si>
  <si>
    <t>0847</t>
  </si>
  <si>
    <t>1606</t>
  </si>
  <si>
    <t>0587</t>
  </si>
  <si>
    <t>3225</t>
  </si>
  <si>
    <t>1531</t>
  </si>
  <si>
    <t>0380</t>
  </si>
  <si>
    <t>0446</t>
  </si>
  <si>
    <t>1008</t>
  </si>
  <si>
    <t>1953</t>
  </si>
  <si>
    <t>1650</t>
  </si>
  <si>
    <t>0477</t>
  </si>
  <si>
    <t>1136</t>
  </si>
  <si>
    <t>2093</t>
  </si>
  <si>
    <t>3351</t>
  </si>
  <si>
    <t>1022</t>
  </si>
  <si>
    <t>2225</t>
  </si>
  <si>
    <t>2054</t>
  </si>
  <si>
    <t>3101</t>
  </si>
  <si>
    <t>0900</t>
  </si>
  <si>
    <t>1471</t>
  </si>
  <si>
    <t>1994</t>
  </si>
  <si>
    <t>1979</t>
  </si>
  <si>
    <t>1675</t>
  </si>
  <si>
    <t>1800</t>
  </si>
  <si>
    <t>2201</t>
  </si>
  <si>
    <t>1630</t>
  </si>
  <si>
    <t>1043</t>
  </si>
  <si>
    <t>3008</t>
  </si>
  <si>
    <t>3127</t>
  </si>
  <si>
    <t>1304</t>
  </si>
  <si>
    <t>1375</t>
  </si>
  <si>
    <t>1179</t>
  </si>
  <si>
    <t>3423</t>
  </si>
  <si>
    <t>0853</t>
  </si>
  <si>
    <t>1648</t>
  </si>
  <si>
    <t>3403</t>
  </si>
  <si>
    <t>1954</t>
  </si>
  <si>
    <t>0736</t>
  </si>
  <si>
    <t>1826</t>
  </si>
  <si>
    <t>1571</t>
  </si>
  <si>
    <t>3349</t>
  </si>
  <si>
    <t>2387</t>
  </si>
  <si>
    <t>1019</t>
  </si>
  <si>
    <t>1772</t>
  </si>
  <si>
    <t>0338</t>
  </si>
  <si>
    <t>0577</t>
  </si>
  <si>
    <t>0814</t>
  </si>
  <si>
    <t>3376</t>
  </si>
  <si>
    <t>3123</t>
  </si>
  <si>
    <t>1532</t>
  </si>
  <si>
    <t>0244</t>
  </si>
  <si>
    <t>1200</t>
  </si>
  <si>
    <t>3106</t>
  </si>
  <si>
    <t>1731</t>
  </si>
  <si>
    <t>0301</t>
  </si>
  <si>
    <t>2304</t>
  </si>
  <si>
    <t>0662</t>
  </si>
  <si>
    <t>3301</t>
  </si>
  <si>
    <t>1155</t>
  </si>
  <si>
    <t>0560</t>
  </si>
  <si>
    <t>1681</t>
  </si>
  <si>
    <t>3336</t>
  </si>
  <si>
    <t>1356</t>
  </si>
  <si>
    <t>2364</t>
  </si>
  <si>
    <t>3255</t>
  </si>
  <si>
    <t>3323</t>
  </si>
  <si>
    <t>3057</t>
  </si>
  <si>
    <t>0970</t>
  </si>
  <si>
    <t>1593</t>
  </si>
  <si>
    <t>1864</t>
  </si>
  <si>
    <t>0206</t>
  </si>
  <si>
    <t>1656</t>
  </si>
  <si>
    <t>3043</t>
  </si>
  <si>
    <t>0963</t>
  </si>
  <si>
    <t>1459</t>
  </si>
  <si>
    <t>2977</t>
  </si>
  <si>
    <t>2672</t>
  </si>
  <si>
    <t>2944</t>
  </si>
  <si>
    <t>0209</t>
  </si>
  <si>
    <t>2562</t>
  </si>
  <si>
    <t>1796</t>
  </si>
  <si>
    <t>2703</t>
  </si>
  <si>
    <t>2686</t>
  </si>
  <si>
    <t>3096</t>
  </si>
  <si>
    <t>2330</t>
  </si>
  <si>
    <t>Zalakomár</t>
  </si>
  <si>
    <t>Zalaköveskút</t>
  </si>
  <si>
    <t>Zalalövő</t>
  </si>
  <si>
    <t>Zalameggyes</t>
  </si>
  <si>
    <t>Zalamerenye</t>
  </si>
  <si>
    <t>Zalasárszeg</t>
  </si>
  <si>
    <t>Zalaszabar</t>
  </si>
  <si>
    <t>Zalaszántó</t>
  </si>
  <si>
    <t>Zalaszegvár</t>
  </si>
  <si>
    <t>Zalaszentbalázs</t>
  </si>
  <si>
    <t>Zalaszentgrót</t>
  </si>
  <si>
    <t>Zalaszentgyörgy</t>
  </si>
  <si>
    <t>Zalaszentiván</t>
  </si>
  <si>
    <t>Zalaszentjakab</t>
  </si>
  <si>
    <t>Zalaszentlászló</t>
  </si>
  <si>
    <t>Zalaszentlőrinc</t>
  </si>
  <si>
    <t>Zalaszentmárton</t>
  </si>
  <si>
    <t>Zalaszentmihály</t>
  </si>
  <si>
    <t>Zalaszombatfa</t>
  </si>
  <si>
    <t>Zaláta</t>
  </si>
  <si>
    <t>Zalatárnok</t>
  </si>
  <si>
    <t>Zalaújlak</t>
  </si>
  <si>
    <t>Zalavár</t>
  </si>
  <si>
    <t>Zalavég</t>
  </si>
  <si>
    <t>Zalkod</t>
  </si>
  <si>
    <t>Zamárdi</t>
  </si>
  <si>
    <t>Zámoly</t>
  </si>
  <si>
    <t>Zánka</t>
  </si>
  <si>
    <t>Zaránk</t>
  </si>
  <si>
    <t>Závod</t>
  </si>
  <si>
    <t>Zebecke</t>
  </si>
  <si>
    <t>Zebegény</t>
  </si>
  <si>
    <t>Zemplénagárd</t>
  </si>
  <si>
    <t>Zengővárkony</t>
  </si>
  <si>
    <t>Zichyújfalu</t>
  </si>
  <si>
    <t>Zics</t>
  </si>
  <si>
    <t>Ziliz</t>
  </si>
  <si>
    <t>Zimány</t>
  </si>
  <si>
    <t>Zirc</t>
  </si>
  <si>
    <t>Zók</t>
  </si>
  <si>
    <t>Zomba</t>
  </si>
  <si>
    <t>Zubogy</t>
  </si>
  <si>
    <t>Zsadány</t>
  </si>
  <si>
    <t>Zsáka</t>
  </si>
  <si>
    <t>Zsámbék</t>
  </si>
  <si>
    <t>Zsámbok</t>
  </si>
  <si>
    <t>Zsana</t>
  </si>
  <si>
    <t>Zsarolyán</t>
  </si>
  <si>
    <t>Zsebeháza</t>
  </si>
  <si>
    <t>Zsédeny</t>
  </si>
  <si>
    <t>Zselickisfalud</t>
  </si>
  <si>
    <t>Zselickislak</t>
  </si>
  <si>
    <t>Zselicszentpál</t>
  </si>
  <si>
    <t>Zsennye</t>
  </si>
  <si>
    <t>Zsira</t>
  </si>
  <si>
    <t>Zsombó</t>
  </si>
  <si>
    <t>Zsujta</t>
  </si>
  <si>
    <t>Zsurk</t>
  </si>
  <si>
    <t>1737</t>
  </si>
  <si>
    <t>1244</t>
  </si>
  <si>
    <t>1254</t>
  </si>
  <si>
    <t>2455</t>
  </si>
  <si>
    <t>1566</t>
  </si>
  <si>
    <t>2671</t>
  </si>
  <si>
    <t>0282</t>
  </si>
  <si>
    <t>0359</t>
  </si>
  <si>
    <t>2633</t>
  </si>
  <si>
    <t>0227</t>
  </si>
  <si>
    <t>1188</t>
  </si>
  <si>
    <t>1035</t>
  </si>
  <si>
    <t>2787</t>
  </si>
  <si>
    <t>0456</t>
  </si>
  <si>
    <t>0442</t>
  </si>
  <si>
    <t>1857</t>
  </si>
  <si>
    <t>0721</t>
  </si>
  <si>
    <t>3338</t>
  </si>
  <si>
    <t>1813</t>
  </si>
  <si>
    <t>2324</t>
  </si>
  <si>
    <t>0608</t>
  </si>
  <si>
    <t>0730</t>
  </si>
  <si>
    <t>0892</t>
  </si>
  <si>
    <t>3130</t>
  </si>
  <si>
    <t>0686</t>
  </si>
  <si>
    <t>2581</t>
  </si>
  <si>
    <t>1768</t>
  </si>
  <si>
    <t>0488</t>
  </si>
  <si>
    <t>0936</t>
  </si>
  <si>
    <t>2940</t>
  </si>
  <si>
    <t>0877</t>
  </si>
  <si>
    <t>0667</t>
  </si>
  <si>
    <t>0668</t>
  </si>
  <si>
    <t>2194</t>
  </si>
  <si>
    <t>3309</t>
  </si>
  <si>
    <t>2682</t>
  </si>
  <si>
    <t>2526</t>
  </si>
  <si>
    <t>3165</t>
  </si>
  <si>
    <t>1517</t>
  </si>
  <si>
    <t>0634</t>
  </si>
  <si>
    <t>3424</t>
  </si>
  <si>
    <t>0264</t>
  </si>
  <si>
    <t>1332</t>
  </si>
  <si>
    <t>3234</t>
  </si>
  <si>
    <t>2338</t>
  </si>
  <si>
    <t>2959</t>
  </si>
  <si>
    <t>2037</t>
  </si>
  <si>
    <t>2764</t>
  </si>
  <si>
    <t>2048</t>
  </si>
  <si>
    <t>3418</t>
  </si>
  <si>
    <t>1966</t>
  </si>
  <si>
    <t>1442</t>
  </si>
  <si>
    <t>1738</t>
  </si>
  <si>
    <t>2966</t>
  </si>
  <si>
    <t>2319</t>
  </si>
  <si>
    <t>1951</t>
  </si>
  <si>
    <t>1156</t>
  </si>
  <si>
    <t>Sajómercse</t>
  </si>
  <si>
    <t>Sajónémeti</t>
  </si>
  <si>
    <t>Sajóörös</t>
  </si>
  <si>
    <t>Sajópálfala</t>
  </si>
  <si>
    <t>Sajópetri</t>
  </si>
  <si>
    <t>Sajópüspöki</t>
  </si>
  <si>
    <t>Sajósenye</t>
  </si>
  <si>
    <t>Sajószentpéter</t>
  </si>
  <si>
    <t>Sajószöged</t>
  </si>
  <si>
    <t>Sajóvámos</t>
  </si>
  <si>
    <t>Sajóvelezd</t>
  </si>
  <si>
    <t>Sajtoskál</t>
  </si>
  <si>
    <t>Salföld</t>
  </si>
  <si>
    <t>Salgótarján</t>
  </si>
  <si>
    <t>Salköveskút</t>
  </si>
  <si>
    <t>Salomvár</t>
  </si>
  <si>
    <t>Sály</t>
  </si>
  <si>
    <t>Sámod</t>
  </si>
  <si>
    <t>Sámsonháza</t>
  </si>
  <si>
    <t>Sand</t>
  </si>
  <si>
    <t>Sándorfalva</t>
  </si>
  <si>
    <t>Sántos</t>
  </si>
  <si>
    <t>Sáp</t>
  </si>
  <si>
    <t>Sáránd</t>
  </si>
  <si>
    <t>Sárazsadány</t>
  </si>
  <si>
    <t>Sárbogárd</t>
  </si>
  <si>
    <t>Sáregres</t>
  </si>
  <si>
    <t>Sárfimizdó</t>
  </si>
  <si>
    <t>Sárhida</t>
  </si>
  <si>
    <t>Sárisáp</t>
  </si>
  <si>
    <t>Sarkad</t>
  </si>
  <si>
    <t>0522</t>
  </si>
  <si>
    <t>3321</t>
  </si>
  <si>
    <t>2985</t>
  </si>
  <si>
    <t>2930</t>
  </si>
  <si>
    <t>1608</t>
  </si>
  <si>
    <t>0428</t>
  </si>
  <si>
    <t>1114</t>
  </si>
  <si>
    <t>3272</t>
  </si>
  <si>
    <t>1144</t>
  </si>
  <si>
    <t>1470</t>
  </si>
  <si>
    <t>0595</t>
  </si>
  <si>
    <t>1235</t>
  </si>
  <si>
    <t>0315</t>
  </si>
  <si>
    <t>3415</t>
  </si>
  <si>
    <t>3102</t>
  </si>
  <si>
    <t>1239</t>
  </si>
  <si>
    <t>2094</t>
  </si>
  <si>
    <t>0386</t>
  </si>
  <si>
    <t>1074</t>
  </si>
  <si>
    <t>2591</t>
  </si>
  <si>
    <t>0250</t>
  </si>
  <si>
    <t>0926</t>
  </si>
  <si>
    <t>1267</t>
  </si>
  <si>
    <t>1636</t>
  </si>
  <si>
    <t>0954</t>
  </si>
  <si>
    <t>3118</t>
  </si>
  <si>
    <t>2666</t>
  </si>
  <si>
    <t>1548</t>
  </si>
  <si>
    <t>2815</t>
  </si>
  <si>
    <t>2776</t>
  </si>
  <si>
    <t>0975</t>
  </si>
  <si>
    <t>Keszeg</t>
  </si>
  <si>
    <t>Kesznyéten</t>
  </si>
  <si>
    <t>Keszőhidegkút</t>
  </si>
  <si>
    <t>Keszthely</t>
  </si>
  <si>
    <t>Kesztölc</t>
  </si>
  <si>
    <t>Keszü</t>
  </si>
  <si>
    <t>Kétbodony</t>
  </si>
  <si>
    <t>Kétegyháza</t>
  </si>
  <si>
    <t>Kéthely</t>
  </si>
  <si>
    <t>Kétpó</t>
  </si>
  <si>
    <t>Kétsoprony</t>
  </si>
  <si>
    <t>Kétújfalu</t>
  </si>
  <si>
    <t>Kétvölgy</t>
  </si>
  <si>
    <t>Kéty</t>
  </si>
  <si>
    <t>Kevermes</t>
  </si>
  <si>
    <t>Kilimán</t>
  </si>
  <si>
    <t>Kimle</t>
  </si>
  <si>
    <t>Kincsesbánya</t>
  </si>
  <si>
    <t>Királd</t>
  </si>
  <si>
    <t>Királyegyháza</t>
  </si>
  <si>
    <t>Királyhegyes</t>
  </si>
  <si>
    <t>Királyszentistván</t>
  </si>
  <si>
    <t>Kisapáti</t>
  </si>
  <si>
    <t>Kisapostag</t>
  </si>
  <si>
    <t>Kisar</t>
  </si>
  <si>
    <t>Kisasszond</t>
  </si>
  <si>
    <t>Kisasszonyfa</t>
  </si>
  <si>
    <t>Kisbabot</t>
  </si>
  <si>
    <t>Kisbágyon</t>
  </si>
  <si>
    <t>Kisbajcs</t>
  </si>
  <si>
    <t>Kisbajom</t>
  </si>
  <si>
    <t>Kisbárapáti</t>
  </si>
  <si>
    <t>Kisbárkány</t>
  </si>
  <si>
    <t>Kisbér</t>
  </si>
  <si>
    <t>Kisberény</t>
  </si>
  <si>
    <t>Kisberzseny</t>
  </si>
  <si>
    <t>Kisbeszterce</t>
  </si>
  <si>
    <t>Kisbodak</t>
  </si>
  <si>
    <t>Kisbucsa</t>
  </si>
  <si>
    <t>Kisbudmér</t>
  </si>
  <si>
    <t>Kiscsécs</t>
  </si>
  <si>
    <t>Kiscsehi</t>
  </si>
  <si>
    <t>Kiscsősz</t>
  </si>
  <si>
    <t>Kisdér</t>
  </si>
  <si>
    <t>Kisdobsza</t>
  </si>
  <si>
    <t>Kisdombegyház</t>
  </si>
  <si>
    <t>Kisdorog</t>
  </si>
  <si>
    <t>Kisecset</t>
  </si>
  <si>
    <t>Kisfalud</t>
  </si>
  <si>
    <t>Kisfüzes</t>
  </si>
  <si>
    <t>Kisgörbő</t>
  </si>
  <si>
    <t>Kisgyalán</t>
  </si>
  <si>
    <t>Kisgyőr</t>
  </si>
  <si>
    <t>Kishajmás</t>
  </si>
  <si>
    <t>Kisharsány</t>
  </si>
  <si>
    <t>Kishartyán</t>
  </si>
  <si>
    <t>Kisherend</t>
  </si>
  <si>
    <t>Kishódos</t>
  </si>
  <si>
    <t>Kishuta</t>
  </si>
  <si>
    <t>Kisigmánd</t>
  </si>
  <si>
    <t>Kisjakabfalva</t>
  </si>
  <si>
    <t>Kiskassa</t>
  </si>
  <si>
    <t>Kiskinizs</t>
  </si>
  <si>
    <t>Kiskorpád</t>
  </si>
  <si>
    <t>2613</t>
  </si>
  <si>
    <t>2828</t>
  </si>
  <si>
    <t>0279</t>
  </si>
  <si>
    <t>0842</t>
  </si>
  <si>
    <t>1736</t>
  </si>
  <si>
    <t>0204</t>
  </si>
  <si>
    <t>2016</t>
  </si>
  <si>
    <t>2415</t>
  </si>
  <si>
    <t>2803</t>
  </si>
  <si>
    <t>0616</t>
  </si>
  <si>
    <t>0524</t>
  </si>
  <si>
    <t>2711</t>
  </si>
  <si>
    <t>2450</t>
  </si>
  <si>
    <t>3294</t>
  </si>
  <si>
    <t>2332</t>
  </si>
  <si>
    <t>0791</t>
  </si>
  <si>
    <t>0565</t>
  </si>
  <si>
    <t>0278</t>
  </si>
  <si>
    <t>Lácacséke</t>
  </si>
  <si>
    <t>Lad</t>
  </si>
  <si>
    <t>Ladánybene</t>
  </si>
  <si>
    <t>Ládbesenyő</t>
  </si>
  <si>
    <t>Lajoskomárom</t>
  </si>
  <si>
    <t>Lajosmizse</t>
  </si>
  <si>
    <t>Lak</t>
  </si>
  <si>
    <t>Lakhegy</t>
  </si>
  <si>
    <t>Lakitelek</t>
  </si>
  <si>
    <t>Lakócsa</t>
  </si>
  <si>
    <t>Lánycsók</t>
  </si>
  <si>
    <t>Lápafő</t>
  </si>
  <si>
    <t>Lapáncsa</t>
  </si>
  <si>
    <t>Laskod</t>
  </si>
  <si>
    <t>Lasztonya</t>
  </si>
  <si>
    <t>Látrány</t>
  </si>
  <si>
    <t>Lázi</t>
  </si>
  <si>
    <t>Leányfalu</t>
  </si>
  <si>
    <t>Leányvár</t>
  </si>
  <si>
    <t>Lébény</t>
  </si>
  <si>
    <t>Legénd</t>
  </si>
  <si>
    <t>Legyesbénye</t>
  </si>
  <si>
    <t>Léh</t>
  </si>
  <si>
    <t>Lénárddaróc</t>
  </si>
  <si>
    <t>Lendvadedes</t>
  </si>
  <si>
    <t>Lendvajakabfa</t>
  </si>
  <si>
    <t>Lengyel</t>
  </si>
  <si>
    <t>Lengyeltóti</t>
  </si>
  <si>
    <t>Lenti</t>
  </si>
  <si>
    <t>Lepsény</t>
  </si>
  <si>
    <t>Lesencefalu</t>
  </si>
  <si>
    <t>Lesenceistvánd</t>
  </si>
  <si>
    <t>Lesencetomaj</t>
  </si>
  <si>
    <t>Létavértes</t>
  </si>
  <si>
    <t>Letenye</t>
  </si>
  <si>
    <t>Letkés</t>
  </si>
  <si>
    <t>Levél</t>
  </si>
  <si>
    <t>Levelek</t>
  </si>
  <si>
    <t>Libickozma</t>
  </si>
  <si>
    <t>Lickóvadamos</t>
  </si>
  <si>
    <t>Liget</t>
  </si>
  <si>
    <t>Ligetfalva</t>
  </si>
  <si>
    <t>Lipót</t>
  </si>
  <si>
    <t>Lippó</t>
  </si>
  <si>
    <t>Liptód</t>
  </si>
  <si>
    <t>Lispeszentadorján</t>
  </si>
  <si>
    <t>Liszó</t>
  </si>
  <si>
    <t>Litér</t>
  </si>
  <si>
    <t>Litka</t>
  </si>
  <si>
    <t>Litke</t>
  </si>
  <si>
    <t>Lócs</t>
  </si>
  <si>
    <t>Lókút</t>
  </si>
  <si>
    <t>Lónya</t>
  </si>
  <si>
    <t>Lórév</t>
  </si>
  <si>
    <t>Lothárd</t>
  </si>
  <si>
    <t>Lovas</t>
  </si>
  <si>
    <t>Lovasberény</t>
  </si>
  <si>
    <t>Lovászhetény</t>
  </si>
  <si>
    <t>Lovászi</t>
  </si>
  <si>
    <t>Lovászpatona</t>
  </si>
  <si>
    <t>Lőkösháza</t>
  </si>
  <si>
    <t>Lőrinci</t>
  </si>
  <si>
    <t>Lövő</t>
  </si>
  <si>
    <t>Lövőpetri</t>
  </si>
  <si>
    <t>Lucfalva</t>
  </si>
  <si>
    <t>1627</t>
  </si>
  <si>
    <t>1709</t>
  </si>
  <si>
    <t>1173</t>
  </si>
  <si>
    <t>1693</t>
  </si>
  <si>
    <t>2249</t>
  </si>
  <si>
    <t>3406</t>
  </si>
  <si>
    <t>2306</t>
  </si>
  <si>
    <t>1659</t>
  </si>
  <si>
    <t>3076</t>
  </si>
  <si>
    <t>0448</t>
  </si>
  <si>
    <t>2505</t>
  </si>
  <si>
    <t>0495</t>
  </si>
  <si>
    <t>1512</t>
  </si>
  <si>
    <t>3262</t>
  </si>
  <si>
    <t>2721</t>
  </si>
  <si>
    <t>0766</t>
  </si>
  <si>
    <t>0286</t>
  </si>
  <si>
    <t>1977</t>
  </si>
  <si>
    <t>1449</t>
  </si>
  <si>
    <t>1866</t>
  </si>
  <si>
    <t>1895</t>
  </si>
  <si>
    <t>0566</t>
  </si>
  <si>
    <t>2811</t>
  </si>
  <si>
    <t>0896</t>
  </si>
  <si>
    <t>2800</t>
  </si>
  <si>
    <t>3176</t>
  </si>
  <si>
    <t>1204</t>
  </si>
  <si>
    <t>2655</t>
  </si>
  <si>
    <t>0902</t>
  </si>
  <si>
    <t>0854</t>
  </si>
  <si>
    <t>0867</t>
  </si>
  <si>
    <t>0705</t>
  </si>
  <si>
    <t>0324</t>
  </si>
  <si>
    <t>1345</t>
  </si>
  <si>
    <t>1063</t>
  </si>
  <si>
    <t>0528</t>
  </si>
  <si>
    <t>2938</t>
  </si>
  <si>
    <t>2743</t>
  </si>
  <si>
    <t>1401</t>
  </si>
  <si>
    <t>1009</t>
  </si>
  <si>
    <t>1931</t>
  </si>
  <si>
    <t>2406</t>
  </si>
  <si>
    <t>2545</t>
  </si>
  <si>
    <t>0263</t>
  </si>
  <si>
    <t>3107</t>
  </si>
  <si>
    <t>3211</t>
  </si>
  <si>
    <t>1589</t>
  </si>
  <si>
    <t>3174</t>
  </si>
  <si>
    <t>0716</t>
  </si>
  <si>
    <t>2477</t>
  </si>
  <si>
    <t>Szigetcsép</t>
  </si>
  <si>
    <t>Szigethalom</t>
  </si>
  <si>
    <t>Szigetmonostor</t>
  </si>
  <si>
    <t>Szigetszentmárton</t>
  </si>
  <si>
    <t>Szigetszentmiklós</t>
  </si>
  <si>
    <t>Szigetújfalu</t>
  </si>
  <si>
    <t>Szigetvár</t>
  </si>
  <si>
    <t>Szigliget</t>
  </si>
  <si>
    <t>Szihalom</t>
  </si>
  <si>
    <t>Szijártóháza</t>
  </si>
  <si>
    <t>Szikszó</t>
  </si>
  <si>
    <t>Szil</t>
  </si>
  <si>
    <t>Szilágy</t>
  </si>
  <si>
    <t>Szilaspogony</t>
  </si>
  <si>
    <t>Szilsárkány</t>
  </si>
  <si>
    <t>Szilvágy</t>
  </si>
  <si>
    <t>Szilvás</t>
  </si>
  <si>
    <t>Szilvásvárad</t>
  </si>
  <si>
    <t>Szilvásszentmárton</t>
  </si>
  <si>
    <t>Szin</t>
  </si>
  <si>
    <t>Szinpetri</t>
  </si>
  <si>
    <t>Szirák</t>
  </si>
  <si>
    <t>Szirmabesenyő</t>
  </si>
  <si>
    <t>Szob</t>
  </si>
  <si>
    <t>Szokolya</t>
  </si>
  <si>
    <t>Szólád</t>
  </si>
  <si>
    <t>Szolnok</t>
  </si>
  <si>
    <t>Szombathely</t>
  </si>
  <si>
    <t>Szomód</t>
  </si>
  <si>
    <t>Szomolya</t>
  </si>
  <si>
    <t>Szomor</t>
  </si>
  <si>
    <t>Szorgalmatos</t>
  </si>
  <si>
    <t>Szorosad</t>
  </si>
  <si>
    <t>Szőc</t>
  </si>
  <si>
    <t>Szőce</t>
  </si>
  <si>
    <t>Sződ</t>
  </si>
  <si>
    <t>Sződliget</t>
  </si>
  <si>
    <t>Szögliget</t>
  </si>
  <si>
    <t>Szőke</t>
  </si>
  <si>
    <t>Szőkéd</t>
  </si>
  <si>
    <t>Szőkedencs</t>
  </si>
  <si>
    <t>Szőlősardó</t>
  </si>
  <si>
    <t>Szőlősgyörök</t>
  </si>
  <si>
    <t>Szörény</t>
  </si>
  <si>
    <t>Szúcs</t>
  </si>
  <si>
    <t>Szuha</t>
  </si>
  <si>
    <t>Szuhafő</t>
  </si>
  <si>
    <t>Szuhakálló</t>
  </si>
  <si>
    <t>Szuhogy</t>
  </si>
  <si>
    <t>Szulimán</t>
  </si>
  <si>
    <t>Szulok</t>
  </si>
  <si>
    <t>Szurdokpüspöki</t>
  </si>
  <si>
    <t>Szűcsi</t>
  </si>
  <si>
    <t>0848</t>
  </si>
  <si>
    <t>1154</t>
  </si>
  <si>
    <t>0980</t>
  </si>
  <si>
    <t>2112</t>
  </si>
  <si>
    <t>1626</t>
  </si>
  <si>
    <t>0312</t>
  </si>
  <si>
    <t>1635</t>
  </si>
  <si>
    <t>0861</t>
  </si>
  <si>
    <t>1586</t>
  </si>
  <si>
    <t>0754</t>
  </si>
  <si>
    <t>1422</t>
  </si>
  <si>
    <t>2865</t>
  </si>
  <si>
    <t>2125</t>
  </si>
  <si>
    <t>3006</t>
  </si>
  <si>
    <t>1909</t>
  </si>
  <si>
    <t>1116</t>
  </si>
  <si>
    <t>3014</t>
  </si>
  <si>
    <t>0770</t>
  </si>
  <si>
    <t>0388</t>
  </si>
  <si>
    <t>2882</t>
  </si>
  <si>
    <t>3073</t>
  </si>
  <si>
    <t>3343</t>
  </si>
  <si>
    <t>2779</t>
  </si>
  <si>
    <t>2625</t>
  </si>
  <si>
    <t>0787</t>
  </si>
  <si>
    <t>1327</t>
  </si>
  <si>
    <t>2621</t>
  </si>
  <si>
    <t>1518</t>
  </si>
  <si>
    <t>2895</t>
  </si>
  <si>
    <t>2211</t>
  </si>
  <si>
    <t>2657</t>
  </si>
  <si>
    <t>2489</t>
  </si>
  <si>
    <t>1101</t>
  </si>
  <si>
    <t>2616</t>
  </si>
  <si>
    <t>2135</t>
  </si>
  <si>
    <t>1926</t>
  </si>
  <si>
    <t>1983</t>
  </si>
  <si>
    <t>0795</t>
  </si>
  <si>
    <t>0336</t>
  </si>
  <si>
    <t>1785</t>
  </si>
  <si>
    <t>2471</t>
  </si>
  <si>
    <t>0564</t>
  </si>
  <si>
    <t>3246</t>
  </si>
  <si>
    <t>2087</t>
  </si>
  <si>
    <t>1149</t>
  </si>
  <si>
    <t>2163</t>
  </si>
  <si>
    <t>0949</t>
  </si>
  <si>
    <t>2491</t>
  </si>
  <si>
    <t>0694</t>
  </si>
  <si>
    <t>1519</t>
  </si>
  <si>
    <t>2785</t>
  </si>
  <si>
    <t>0300</t>
  </si>
  <si>
    <t>2261</t>
  </si>
  <si>
    <t>1889</t>
  </si>
  <si>
    <t>2142</t>
  </si>
  <si>
    <t>3438</t>
  </si>
  <si>
    <t>0519</t>
  </si>
  <si>
    <t>1669</t>
  </si>
  <si>
    <t>1952</t>
  </si>
  <si>
    <t>1269</t>
  </si>
  <si>
    <t>2886</t>
  </si>
  <si>
    <t>1617</t>
  </si>
  <si>
    <t>2221</t>
  </si>
  <si>
    <t>0769</t>
  </si>
  <si>
    <t>0581</t>
  </si>
  <si>
    <t>0788</t>
  </si>
  <si>
    <t>1110</t>
  </si>
  <si>
    <t>0552</t>
  </si>
  <si>
    <t>1352</t>
  </si>
  <si>
    <t>2819</t>
  </si>
  <si>
    <t>0316</t>
  </si>
  <si>
    <t>1111</t>
  </si>
  <si>
    <t>2460</t>
  </si>
  <si>
    <t>1540</t>
  </si>
  <si>
    <t>1098</t>
  </si>
  <si>
    <t>1904</t>
  </si>
  <si>
    <t>0998</t>
  </si>
  <si>
    <t>1878</t>
  </si>
  <si>
    <t>1121</t>
  </si>
  <si>
    <t>0859</t>
  </si>
  <si>
    <t>1446</t>
  </si>
  <si>
    <t>2543</t>
  </si>
  <si>
    <t>0833</t>
  </si>
  <si>
    <t>2926</t>
  </si>
  <si>
    <t>1703</t>
  </si>
  <si>
    <t>3196</t>
  </si>
  <si>
    <t>1312</t>
  </si>
  <si>
    <t>2991</t>
  </si>
  <si>
    <t>3072</t>
  </si>
  <si>
    <t>0370</t>
  </si>
  <si>
    <t>1824</t>
  </si>
  <si>
    <t>2878</t>
  </si>
  <si>
    <t>0313</t>
  </si>
  <si>
    <t>1732</t>
  </si>
  <si>
    <t>1221</t>
  </si>
  <si>
    <t>2456</t>
  </si>
  <si>
    <t>1621</t>
  </si>
  <si>
    <t>1426</t>
  </si>
  <si>
    <t>1501</t>
  </si>
  <si>
    <t>1730</t>
  </si>
  <si>
    <t>0940</t>
  </si>
  <si>
    <t>3179</t>
  </si>
  <si>
    <t>1414</t>
  </si>
  <si>
    <t>1457</t>
  </si>
  <si>
    <t>0276</t>
  </si>
  <si>
    <t>3204</t>
  </si>
  <si>
    <t>2943</t>
  </si>
  <si>
    <t>2461</t>
  </si>
  <si>
    <t>2197</t>
  </si>
  <si>
    <t>3289</t>
  </si>
  <si>
    <t>1673</t>
  </si>
  <si>
    <t>2174</t>
  </si>
  <si>
    <t>0816</t>
  </si>
  <si>
    <t>1478</t>
  </si>
  <si>
    <t>3022</t>
  </si>
  <si>
    <t>3307</t>
  </si>
  <si>
    <t>1893</t>
  </si>
  <si>
    <t>3391</t>
  </si>
  <si>
    <t>2098</t>
  </si>
  <si>
    <t>3296</t>
  </si>
  <si>
    <t>1324</t>
  </si>
  <si>
    <t>2334</t>
  </si>
  <si>
    <t>1412</t>
  </si>
  <si>
    <t>0905</t>
  </si>
  <si>
    <t>1616</t>
  </si>
  <si>
    <t>1716</t>
  </si>
  <si>
    <t>0415</t>
  </si>
  <si>
    <t>0417</t>
  </si>
  <si>
    <t>0431</t>
  </si>
  <si>
    <t>1563</t>
  </si>
  <si>
    <t>1369</t>
  </si>
  <si>
    <t>2052</t>
  </si>
  <si>
    <t>0493</t>
  </si>
  <si>
    <t>0875</t>
  </si>
  <si>
    <t>2012</t>
  </si>
  <si>
    <t>1815</t>
  </si>
  <si>
    <t>1454</t>
  </si>
  <si>
    <t>2738</t>
  </si>
  <si>
    <t>2499</t>
  </si>
  <si>
    <t>2321</t>
  </si>
  <si>
    <t>2470</t>
  </si>
  <si>
    <t>2770</t>
  </si>
  <si>
    <t>3207</t>
  </si>
  <si>
    <t>2956</t>
  </si>
  <si>
    <t>1268</t>
  </si>
  <si>
    <t>2396</t>
  </si>
  <si>
    <t>0828</t>
  </si>
  <si>
    <t>Bárdudvarnok</t>
  </si>
  <si>
    <t>Barlahida</t>
  </si>
  <si>
    <t>Bárna</t>
  </si>
  <si>
    <t>Barnag</t>
  </si>
  <si>
    <t>Bársonyos</t>
  </si>
  <si>
    <t>Basal</t>
  </si>
  <si>
    <t>Baskó</t>
  </si>
  <si>
    <t>Báta</t>
  </si>
  <si>
    <t>Bátaapáti</t>
  </si>
  <si>
    <t>Bátaszék</t>
  </si>
  <si>
    <t>Baté</t>
  </si>
  <si>
    <t>Bátmonostor</t>
  </si>
  <si>
    <t>Bátonyterenye</t>
  </si>
  <si>
    <t>Bátor</t>
  </si>
  <si>
    <t>Bátorliget</t>
  </si>
  <si>
    <t>Battonya</t>
  </si>
  <si>
    <t>Bátya</t>
  </si>
  <si>
    <t>Batyk</t>
  </si>
  <si>
    <t>Bázakerettye</t>
  </si>
  <si>
    <t>Bazsi</t>
  </si>
  <si>
    <t>Béb</t>
  </si>
  <si>
    <t>Becsehely</t>
  </si>
  <si>
    <t>Becske</t>
  </si>
  <si>
    <t>Becskeháza</t>
  </si>
  <si>
    <t>Becsvölgye</t>
  </si>
  <si>
    <t>Bedegkér</t>
  </si>
  <si>
    <t>Bedő</t>
  </si>
  <si>
    <t>Bejcgyertyános</t>
  </si>
  <si>
    <t>Békás</t>
  </si>
  <si>
    <t>Bekecs</t>
  </si>
  <si>
    <t>Békés</t>
  </si>
  <si>
    <t>Békéscsaba</t>
  </si>
  <si>
    <t>Békéssámson</t>
  </si>
  <si>
    <t>Békésszentandrás</t>
  </si>
  <si>
    <t>Bekölce</t>
  </si>
  <si>
    <t>Bélapátfalva</t>
  </si>
  <si>
    <t>0743</t>
  </si>
  <si>
    <t>2021</t>
  </si>
  <si>
    <t>2674</t>
  </si>
  <si>
    <t>0961</t>
  </si>
  <si>
    <t>3197</t>
  </si>
  <si>
    <t>0740</t>
  </si>
  <si>
    <t>2348</t>
  </si>
  <si>
    <t>2965</t>
  </si>
  <si>
    <t>0719</t>
  </si>
  <si>
    <t>0614</t>
  </si>
  <si>
    <t>1779</t>
  </si>
  <si>
    <t>1216</t>
  </si>
  <si>
    <t>2884</t>
  </si>
  <si>
    <t>1559</t>
  </si>
  <si>
    <t>1218</t>
  </si>
  <si>
    <t>3388</t>
  </si>
  <si>
    <t>1502</t>
  </si>
  <si>
    <t>2368</t>
  </si>
  <si>
    <t>2178</t>
  </si>
  <si>
    <t>1271</t>
  </si>
  <si>
    <t>0405</t>
  </si>
  <si>
    <t>1498</t>
  </si>
  <si>
    <t>1941</t>
  </si>
  <si>
    <t>2151</t>
  </si>
  <si>
    <t>1538</t>
  </si>
  <si>
    <t>2245</t>
  </si>
  <si>
    <t>2109</t>
  </si>
  <si>
    <t>1082</t>
  </si>
  <si>
    <t>1611</t>
  </si>
  <si>
    <t>1956</t>
  </si>
  <si>
    <t>1868</t>
  </si>
  <si>
    <t>1708</t>
  </si>
  <si>
    <t>1554</t>
  </si>
  <si>
    <t>3269</t>
  </si>
  <si>
    <t>1552</t>
  </si>
  <si>
    <t>2818</t>
  </si>
  <si>
    <t>2442</t>
  </si>
  <si>
    <t>3268</t>
  </si>
  <si>
    <t>1286</t>
  </si>
  <si>
    <t>1368</t>
  </si>
  <si>
    <t>0888</t>
  </si>
  <si>
    <t>2377</t>
  </si>
  <si>
    <t>1935</t>
  </si>
  <si>
    <t>3341</t>
  </si>
  <si>
    <t>0418</t>
  </si>
  <si>
    <t>3242</t>
  </si>
  <si>
    <t>2919</t>
  </si>
  <si>
    <t>2184</t>
  </si>
  <si>
    <t>1207</t>
  </si>
  <si>
    <t>3425</t>
  </si>
  <si>
    <t>0570</t>
  </si>
  <si>
    <t>1722</t>
  </si>
  <si>
    <t>3368</t>
  </si>
  <si>
    <t>1543</t>
  </si>
  <si>
    <t>2283</t>
  </si>
  <si>
    <t>1157</t>
  </si>
  <si>
    <t>1917</t>
  </si>
  <si>
    <t>3075</t>
  </si>
  <si>
    <t>2976</t>
  </si>
  <si>
    <t>1159</t>
  </si>
  <si>
    <t>0982</t>
  </si>
  <si>
    <t>2960</t>
  </si>
  <si>
    <t>0714</t>
  </si>
  <si>
    <t>2187</t>
  </si>
  <si>
    <t>3414</t>
  </si>
  <si>
    <t>1466</t>
  </si>
  <si>
    <t>1434</t>
  </si>
  <si>
    <t>0529</t>
  </si>
  <si>
    <t>1139</t>
  </si>
  <si>
    <t>1873</t>
  </si>
  <si>
    <t>0845</t>
  </si>
  <si>
    <t>1958</t>
  </si>
  <si>
    <t>0624</t>
  </si>
  <si>
    <t>1468</t>
  </si>
  <si>
    <t>0339</t>
  </si>
  <si>
    <t>1539</t>
  </si>
  <si>
    <t>2350</t>
  </si>
  <si>
    <t>0628</t>
  </si>
  <si>
    <t>2226</t>
  </si>
  <si>
    <t>1183</t>
  </si>
  <si>
    <t>0490</t>
  </si>
  <si>
    <t>1124</t>
  </si>
  <si>
    <t>1724</t>
  </si>
  <si>
    <t>2755</t>
  </si>
  <si>
    <t>2105</t>
  </si>
  <si>
    <t>1379</t>
  </si>
  <si>
    <t>2311</t>
  </si>
  <si>
    <t>1752</t>
  </si>
  <si>
    <t>0637</t>
  </si>
  <si>
    <t>1721</t>
  </si>
  <si>
    <t>2036</t>
  </si>
  <si>
    <t>2219</t>
  </si>
  <si>
    <t>2989</t>
  </si>
  <si>
    <t>1182</t>
  </si>
  <si>
    <t>1393</t>
  </si>
  <si>
    <t>2851</t>
  </si>
  <si>
    <t>1685</t>
  </si>
  <si>
    <t>2351</t>
  </si>
  <si>
    <t>1567</t>
  </si>
  <si>
    <t>2836</t>
  </si>
  <si>
    <t>2730</t>
  </si>
  <si>
    <t>0986</t>
  </si>
  <si>
    <t>3111</t>
  </si>
  <si>
    <t>3357</t>
  </si>
  <si>
    <t>3251</t>
  </si>
  <si>
    <t>2466</t>
  </si>
  <si>
    <t>2127</t>
  </si>
  <si>
    <t>1142</t>
  </si>
  <si>
    <t>1692</t>
  </si>
  <si>
    <t>1786</t>
  </si>
  <si>
    <t>3137</t>
  </si>
  <si>
    <t>1031</t>
  </si>
  <si>
    <t>2694</t>
  </si>
  <si>
    <t>2717</t>
  </si>
  <si>
    <t>2247</t>
  </si>
  <si>
    <t>1594</t>
  </si>
  <si>
    <t>1133</t>
  </si>
  <si>
    <t>0812</t>
  </si>
  <si>
    <t>1853</t>
  </si>
  <si>
    <t>1663</t>
  </si>
  <si>
    <t>2378</t>
  </si>
  <si>
    <t>0897</t>
  </si>
  <si>
    <t>1605</t>
  </si>
  <si>
    <t>3034</t>
  </si>
  <si>
    <t>2073</t>
  </si>
  <si>
    <t>2775</t>
  </si>
  <si>
    <t>1057</t>
  </si>
  <si>
    <t>3079</t>
  </si>
  <si>
    <t>2578</t>
  </si>
  <si>
    <t>1888</t>
  </si>
  <si>
    <t>2772</t>
  </si>
  <si>
    <t>0472</t>
  </si>
  <si>
    <t>1805</t>
  </si>
  <si>
    <t>2457</t>
  </si>
  <si>
    <t>1555</t>
  </si>
  <si>
    <t>3170</t>
  </si>
  <si>
    <t>3112</t>
  </si>
  <si>
    <t>2611</t>
  </si>
  <si>
    <t>2500</t>
  </si>
  <si>
    <t>2051</t>
  </si>
  <si>
    <t>2369</t>
  </si>
  <si>
    <t>0272</t>
  </si>
  <si>
    <t>0978</t>
  </si>
  <si>
    <t>0810</t>
  </si>
  <si>
    <t>2690</t>
  </si>
  <si>
    <t>2856</t>
  </si>
  <si>
    <t>2516</t>
  </si>
  <si>
    <t>3180</t>
  </si>
  <si>
    <t>2534</t>
  </si>
  <si>
    <t>0269</t>
  </si>
  <si>
    <t>1490</t>
  </si>
  <si>
    <t>2086</t>
  </si>
  <si>
    <t>2514</t>
  </si>
  <si>
    <t>2747</t>
  </si>
  <si>
    <t>0474</t>
  </si>
  <si>
    <t>2394</t>
  </si>
  <si>
    <t>3002</t>
  </si>
  <si>
    <t>3153</t>
  </si>
  <si>
    <t>2081</t>
  </si>
  <si>
    <t>1177</t>
  </si>
  <si>
    <t>0718</t>
  </si>
  <si>
    <t>2130</t>
  </si>
  <si>
    <t>3216</t>
  </si>
  <si>
    <t>1377</t>
  </si>
  <si>
    <t>0287</t>
  </si>
  <si>
    <t>0512</t>
  </si>
  <si>
    <t>3348</t>
  </si>
  <si>
    <t>0205</t>
  </si>
  <si>
    <t>1027</t>
  </si>
  <si>
    <t>Soponya</t>
  </si>
  <si>
    <t>Sopron</t>
  </si>
  <si>
    <t>Sopronhorpács</t>
  </si>
  <si>
    <t>Sopronkövesd</t>
  </si>
  <si>
    <t>Sopronnémeti</t>
  </si>
  <si>
    <t>Sorkifalud</t>
  </si>
  <si>
    <t>Sorkikápolna</t>
  </si>
  <si>
    <t>Sormás</t>
  </si>
  <si>
    <t>Sorokpolány</t>
  </si>
  <si>
    <t>Sóshartyán</t>
  </si>
  <si>
    <t>Sóskút</t>
  </si>
  <si>
    <t>Sóstófalva</t>
  </si>
  <si>
    <t>Sósvertike</t>
  </si>
  <si>
    <t>Sótony</t>
  </si>
  <si>
    <t>Söjtör</t>
  </si>
  <si>
    <t>Söpte</t>
  </si>
  <si>
    <t>Söréd</t>
  </si>
  <si>
    <t>Sukoró</t>
  </si>
  <si>
    <t>Sumony</t>
  </si>
  <si>
    <t>Súr</t>
  </si>
  <si>
    <t>Surd</t>
  </si>
  <si>
    <t>Sükösd</t>
  </si>
  <si>
    <t>Sülysáp</t>
  </si>
  <si>
    <t>Sümeg</t>
  </si>
  <si>
    <t>Sümegcsehi</t>
  </si>
  <si>
    <t>Sümegprága</t>
  </si>
  <si>
    <t>Süttő</t>
  </si>
  <si>
    <t>Szabadbattyán</t>
  </si>
  <si>
    <t>Szabadegyháza</t>
  </si>
  <si>
    <t>Szabadhídvég</t>
  </si>
  <si>
    <t>Szabadi</t>
  </si>
  <si>
    <t>Szabadkígyós</t>
  </si>
  <si>
    <t>Szabadszállás</t>
  </si>
  <si>
    <t>Szabadszentkirály</t>
  </si>
  <si>
    <t>Szabás</t>
  </si>
  <si>
    <t>Szabolcs</t>
  </si>
  <si>
    <t>Szabolcsbáka</t>
  </si>
  <si>
    <t>Szabolcsveresmart</t>
  </si>
  <si>
    <t>Szada</t>
  </si>
  <si>
    <t>Szágy</t>
  </si>
  <si>
    <t>Szajk</t>
  </si>
  <si>
    <t>Szajla</t>
  </si>
  <si>
    <t>Szajol</t>
  </si>
  <si>
    <t>Szakácsi</t>
  </si>
  <si>
    <t>Szakadát</t>
  </si>
  <si>
    <t>Szakáld</t>
  </si>
  <si>
    <t>Szakály</t>
  </si>
  <si>
    <t>Szakcs</t>
  </si>
  <si>
    <t>Szakmár</t>
  </si>
  <si>
    <t>Szaknyér</t>
  </si>
  <si>
    <t>Szakoly</t>
  </si>
  <si>
    <t>Szakony</t>
  </si>
  <si>
    <t>Szakonyfalu</t>
  </si>
  <si>
    <t>Szákszend</t>
  </si>
  <si>
    <t>Szalafő</t>
  </si>
  <si>
    <t>Szalánta</t>
  </si>
  <si>
    <t>Szalapa</t>
  </si>
  <si>
    <t>Szalaszend</t>
  </si>
  <si>
    <t>Szalatnak</t>
  </si>
  <si>
    <t>Szálka</t>
  </si>
  <si>
    <t>Szalkszentmárton</t>
  </si>
  <si>
    <t>Szalmatercs</t>
  </si>
  <si>
    <t>Szalonna</t>
  </si>
  <si>
    <t>Szamosangyalos</t>
  </si>
  <si>
    <t>Szamosbecs</t>
  </si>
  <si>
    <t>Szamoskér</t>
  </si>
  <si>
    <t>Szamossályi</t>
  </si>
  <si>
    <t>Szamostatárfalva</t>
  </si>
  <si>
    <t>Szamosújlak</t>
  </si>
  <si>
    <t>Szamosszeg</t>
  </si>
  <si>
    <t>Szanda</t>
  </si>
  <si>
    <t>Szank</t>
  </si>
  <si>
    <t>Szántód</t>
  </si>
  <si>
    <t>Szany</t>
  </si>
  <si>
    <t>Szápár</t>
  </si>
  <si>
    <t>Szaporca</t>
  </si>
  <si>
    <t>Szár</t>
  </si>
  <si>
    <t>Szárász</t>
  </si>
  <si>
    <t>Szárazd</t>
  </si>
  <si>
    <t>Szárföld</t>
  </si>
  <si>
    <t>Szárliget</t>
  </si>
  <si>
    <t>Szarvas</t>
  </si>
  <si>
    <t>Szarvasgede</t>
  </si>
  <si>
    <t>Szarvaskend</t>
  </si>
  <si>
    <t>Szarvaskő</t>
  </si>
  <si>
    <t>Szászberek</t>
  </si>
  <si>
    <t>Szászfa</t>
  </si>
  <si>
    <t>Szászvár</t>
  </si>
  <si>
    <t>Szatmárcseke</t>
  </si>
  <si>
    <t>Szátok</t>
  </si>
  <si>
    <t>Szatta</t>
  </si>
  <si>
    <t>Szatymaz</t>
  </si>
  <si>
    <t>Szava</t>
  </si>
  <si>
    <t>Százhalombatta</t>
  </si>
  <si>
    <t>Szebény</t>
  </si>
  <si>
    <t>Szécsénke</t>
  </si>
  <si>
    <t>Szécsény</t>
  </si>
  <si>
    <t>Szécsényfelfalu</t>
  </si>
  <si>
    <t>Szécsisziget</t>
  </si>
  <si>
    <t>Szederkény</t>
  </si>
  <si>
    <t>Szedres</t>
  </si>
  <si>
    <t>Szeged</t>
  </si>
  <si>
    <t>Szegerdő</t>
  </si>
  <si>
    <t>Szeghalom</t>
  </si>
  <si>
    <t>Szegi</t>
  </si>
  <si>
    <t>Szegilong</t>
  </si>
  <si>
    <t>Szegvár</t>
  </si>
  <si>
    <t>Székely</t>
  </si>
  <si>
    <t>Székelyszabar</t>
  </si>
  <si>
    <t>Székesfehérvár</t>
  </si>
  <si>
    <t>Székkutas</t>
  </si>
  <si>
    <t>Szekszárd</t>
  </si>
  <si>
    <t>Szeleste</t>
  </si>
  <si>
    <t>Szelevény</t>
  </si>
  <si>
    <t>Szellő</t>
  </si>
  <si>
    <t>Szemely</t>
  </si>
  <si>
    <t>Szemenye</t>
  </si>
  <si>
    <t>Szemere</t>
  </si>
  <si>
    <t>Szendehely</t>
  </si>
  <si>
    <t>Szendrő</t>
  </si>
  <si>
    <t>Szendrőlád</t>
  </si>
  <si>
    <t>Szenna</t>
  </si>
  <si>
    <t>Szenta</t>
  </si>
  <si>
    <t>Szentantalfa</t>
  </si>
  <si>
    <t>Szentbalázs</t>
  </si>
  <si>
    <t>Szentbékkálla</t>
  </si>
  <si>
    <t>Szentborbás</t>
  </si>
  <si>
    <t>Szentdénes</t>
  </si>
  <si>
    <t>Szentdomonkos</t>
  </si>
  <si>
    <t>Szente</t>
  </si>
  <si>
    <t>Szentegát</t>
  </si>
  <si>
    <t>Szentendre</t>
  </si>
  <si>
    <t>Szentes</t>
  </si>
  <si>
    <t>Szentgál</t>
  </si>
  <si>
    <t>Szentgáloskér</t>
  </si>
  <si>
    <t>Szentgotthárd</t>
  </si>
  <si>
    <t>Szentgyörgyvár</t>
  </si>
  <si>
    <t>Szentgyörgyvölgy</t>
  </si>
  <si>
    <t>Szentimrefalva</t>
  </si>
  <si>
    <t>Szentistván</t>
  </si>
  <si>
    <t>Szentistvánbaksa</t>
  </si>
  <si>
    <t>Szentjakabfa</t>
  </si>
  <si>
    <t>Szentkatalin</t>
  </si>
  <si>
    <t>Szentkirály</t>
  </si>
  <si>
    <t>Szentkirályszabadja</t>
  </si>
  <si>
    <t>Szentkozmadombja</t>
  </si>
  <si>
    <t>Szentlászló</t>
  </si>
  <si>
    <t>Szentliszló</t>
  </si>
  <si>
    <t>2754</t>
  </si>
  <si>
    <t>1696</t>
  </si>
  <si>
    <t>0785</t>
  </si>
  <si>
    <t>3029</t>
  </si>
  <si>
    <t>3037</t>
  </si>
  <si>
    <t>1444</t>
  </si>
  <si>
    <t>0962</t>
  </si>
  <si>
    <t>1409</t>
  </si>
  <si>
    <t>2835</t>
  </si>
  <si>
    <t>1097</t>
  </si>
  <si>
    <t>3186</t>
  </si>
  <si>
    <t>0759</t>
  </si>
  <si>
    <t>3374</t>
  </si>
  <si>
    <t>2726</t>
  </si>
  <si>
    <t>2026</t>
  </si>
  <si>
    <t>2146</t>
  </si>
  <si>
    <t>0996</t>
  </si>
  <si>
    <t>0534</t>
  </si>
  <si>
    <t>0404</t>
  </si>
  <si>
    <t>1830</t>
  </si>
  <si>
    <t>1415</t>
  </si>
  <si>
    <t>3402</t>
  </si>
  <si>
    <t>0922</t>
  </si>
  <si>
    <t>2805</t>
  </si>
  <si>
    <t>2587</t>
  </si>
  <si>
    <t>0638</t>
  </si>
  <si>
    <t>2527</t>
  </si>
  <si>
    <t>1103</t>
  </si>
  <si>
    <t>0955</t>
  </si>
  <si>
    <t>1489</t>
  </si>
  <si>
    <t>2848</t>
  </si>
  <si>
    <t>1233</t>
  </si>
  <si>
    <t>2100</t>
  </si>
  <si>
    <t>0496</t>
  </si>
  <si>
    <t>2242</t>
  </si>
  <si>
    <t>3408</t>
  </si>
  <si>
    <t>1690</t>
  </si>
  <si>
    <t>1037</t>
  </si>
  <si>
    <t>1880</t>
  </si>
  <si>
    <t>2783</t>
  </si>
  <si>
    <t>3051</t>
  </si>
  <si>
    <t>3263</t>
  </si>
  <si>
    <t>2905</t>
  </si>
  <si>
    <t>1695</t>
  </si>
  <si>
    <t>2987</t>
  </si>
  <si>
    <t>1015</t>
  </si>
  <si>
    <t>0749</t>
  </si>
  <si>
    <t>1643</t>
  </si>
  <si>
    <t>2699</t>
  </si>
  <si>
    <t>1638</t>
  </si>
  <si>
    <t>2511</t>
  </si>
  <si>
    <t>1640</t>
  </si>
  <si>
    <t>0271</t>
  </si>
  <si>
    <t>2452</t>
  </si>
  <si>
    <t>2982</t>
  </si>
  <si>
    <t>1667</t>
  </si>
  <si>
    <t>0516</t>
  </si>
  <si>
    <t>2590</t>
  </si>
  <si>
    <t>0685</t>
  </si>
  <si>
    <t>2009</t>
  </si>
  <si>
    <t>2731</t>
  </si>
  <si>
    <t>2200</t>
  </si>
  <si>
    <t>0413</t>
  </si>
  <si>
    <t>0491</t>
  </si>
  <si>
    <t>1321</t>
  </si>
  <si>
    <t>0959</t>
  </si>
  <si>
    <t>1360</t>
  </si>
  <si>
    <t>2822</t>
  </si>
  <si>
    <t>1858</t>
  </si>
  <si>
    <t>0899</t>
  </si>
  <si>
    <t>0991</t>
  </si>
  <si>
    <t>1260</t>
  </si>
  <si>
    <t>0463</t>
  </si>
  <si>
    <t>3139</t>
  </si>
  <si>
    <t>0443</t>
  </si>
  <si>
    <t>2136</t>
  </si>
  <si>
    <t>2476</t>
  </si>
  <si>
    <t>1748</t>
  </si>
  <si>
    <t>1248</t>
  </si>
  <si>
    <t>3365</t>
  </si>
  <si>
    <t>2294</t>
  </si>
  <si>
    <t>3328</t>
  </si>
  <si>
    <t>2359</t>
  </si>
  <si>
    <t>1856</t>
  </si>
  <si>
    <t>3252</t>
  </si>
  <si>
    <t>3313</t>
  </si>
  <si>
    <t>0260</t>
  </si>
  <si>
    <t>1809</t>
  </si>
  <si>
    <t>0723</t>
  </si>
  <si>
    <t>1330</t>
  </si>
  <si>
    <t>1309</t>
  </si>
  <si>
    <t>1844</t>
  </si>
  <si>
    <t>2756</t>
  </si>
  <si>
    <t>2512</t>
  </si>
  <si>
    <t>2968</t>
  </si>
  <si>
    <t>0938</t>
  </si>
  <si>
    <t>1373</t>
  </si>
  <si>
    <t>1705</t>
  </si>
  <si>
    <t>1561</t>
  </si>
  <si>
    <t>0600</t>
  </si>
  <si>
    <t>3024</t>
  </si>
  <si>
    <t>2082</t>
  </si>
  <si>
    <t>2344</t>
  </si>
  <si>
    <t>1430</t>
  </si>
  <si>
    <t>0372</t>
  </si>
  <si>
    <t>1496</t>
  </si>
  <si>
    <t>3160</t>
  </si>
  <si>
    <t>1584</t>
  </si>
  <si>
    <t>3426</t>
  </si>
  <si>
    <t>3305</t>
  </si>
  <si>
    <t>1927</t>
  </si>
  <si>
    <t>2761</t>
  </si>
  <si>
    <t>2649</t>
  </si>
  <si>
    <t>1220</t>
  </si>
  <si>
    <t>2162</t>
  </si>
  <si>
    <t>1910</t>
  </si>
  <si>
    <t>0625</t>
  </si>
  <si>
    <t>0481</t>
  </si>
  <si>
    <t>2503</t>
  </si>
  <si>
    <t>2203</t>
  </si>
  <si>
    <t>1515</t>
  </si>
  <si>
    <t>2875</t>
  </si>
  <si>
    <t>1686</t>
  </si>
  <si>
    <t>2164</t>
  </si>
  <si>
    <t>2684</t>
  </si>
  <si>
    <t>2411</t>
  </si>
  <si>
    <t>1749</t>
  </si>
  <si>
    <t>1229</t>
  </si>
  <si>
    <t>0462</t>
  </si>
  <si>
    <t>1776</t>
  </si>
  <si>
    <t>1102</t>
  </si>
  <si>
    <t>1303</t>
  </si>
  <si>
    <t>közkifolyón át</t>
  </si>
  <si>
    <t>0111</t>
  </si>
  <si>
    <t>0112</t>
  </si>
  <si>
    <t>0113</t>
  </si>
  <si>
    <t>0114</t>
  </si>
  <si>
    <t>0115</t>
  </si>
  <si>
    <t>0116</t>
  </si>
  <si>
    <t>0119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</si>
  <si>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</si>
  <si>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</si>
  <si>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</si>
  <si>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</si>
  <si>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</si>
  <si>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</si>
  <si>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</si>
  <si>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</si>
  <si>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</si>
  <si>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</si>
  <si>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0141</t>
  </si>
  <si>
    <t>0142</t>
  </si>
  <si>
    <t>0143</t>
  </si>
  <si>
    <t>0144</t>
  </si>
  <si>
    <t>0145</t>
  </si>
  <si>
    <t>0146</t>
  </si>
  <si>
    <t>0147</t>
  </si>
  <si>
    <t>0149</t>
  </si>
  <si>
    <t>0161</t>
  </si>
  <si>
    <t>0162</t>
  </si>
  <si>
    <t>0163</t>
  </si>
  <si>
    <t>0164</t>
  </si>
  <si>
    <t>0170</t>
  </si>
  <si>
    <t>1089</t>
  </si>
  <si>
    <t>1107</t>
  </si>
  <si>
    <t>1310</t>
  </si>
  <si>
    <t>1396</t>
  </si>
  <si>
    <t>2362</t>
  </si>
  <si>
    <t>2540</t>
  </si>
  <si>
    <t>3511</t>
  </si>
  <si>
    <t>3512</t>
  </si>
  <si>
    <t>3513</t>
  </si>
  <si>
    <t>3514</t>
  </si>
  <si>
    <t>3521</t>
  </si>
  <si>
    <t>3522</t>
  </si>
  <si>
    <t>3523</t>
  </si>
  <si>
    <t>3530</t>
  </si>
  <si>
    <t>3600</t>
  </si>
  <si>
    <t>3700</t>
  </si>
  <si>
    <t>3811</t>
  </si>
  <si>
    <t>3812</t>
  </si>
  <si>
    <t>3821</t>
  </si>
  <si>
    <t>3822</t>
  </si>
  <si>
    <t>3831</t>
  </si>
  <si>
    <t>3832</t>
  </si>
  <si>
    <t>3900</t>
  </si>
  <si>
    <t>4110</t>
  </si>
  <si>
    <t>4120</t>
  </si>
  <si>
    <t>4211</t>
  </si>
  <si>
    <t>4212</t>
  </si>
  <si>
    <t>4213</t>
  </si>
  <si>
    <t>4221</t>
  </si>
  <si>
    <t>4222</t>
  </si>
  <si>
    <t>4291</t>
  </si>
  <si>
    <t>4299</t>
  </si>
  <si>
    <t>4311</t>
  </si>
  <si>
    <t>4312</t>
  </si>
  <si>
    <t>4313</t>
  </si>
  <si>
    <t>Buj</t>
  </si>
  <si>
    <t>Buják</t>
  </si>
  <si>
    <t>Buzsák</t>
  </si>
  <si>
    <t>Bük</t>
  </si>
  <si>
    <t>Bükkábrány</t>
  </si>
  <si>
    <t>Bükkaranyos</t>
  </si>
  <si>
    <t>Bükkmogyorósd</t>
  </si>
  <si>
    <t>Bükkösd</t>
  </si>
  <si>
    <t>Bükkszék</t>
  </si>
  <si>
    <t>Bükkszenterzsébet</t>
  </si>
  <si>
    <t>Bükkszentkereszt</t>
  </si>
  <si>
    <t>Bükkszentmárton</t>
  </si>
  <si>
    <t>Bükkzsérc</t>
  </si>
  <si>
    <t>Bürüs</t>
  </si>
  <si>
    <t>Büssü</t>
  </si>
  <si>
    <t>Büttös</t>
  </si>
  <si>
    <t>Cák</t>
  </si>
  <si>
    <t>Cakóháza</t>
  </si>
  <si>
    <t>Cece</t>
  </si>
  <si>
    <t>Cégénydányád</t>
  </si>
  <si>
    <t>Cegléd</t>
  </si>
  <si>
    <t>Ceglédbercel</t>
  </si>
  <si>
    <t>Celldömölk</t>
  </si>
  <si>
    <t>Cered</t>
  </si>
  <si>
    <t>Chernelházadamonya</t>
  </si>
  <si>
    <t>Cibakháza</t>
  </si>
  <si>
    <t>Cigánd</t>
  </si>
  <si>
    <t>Cikó</t>
  </si>
  <si>
    <t>Cirák</t>
  </si>
  <si>
    <t>Cún</t>
  </si>
  <si>
    <t>Csabacsűd</t>
  </si>
  <si>
    <t>Csabaszabadi</t>
  </si>
  <si>
    <t>Csabdi</t>
  </si>
  <si>
    <t>Csabrendek</t>
  </si>
  <si>
    <t>Csáfordjánosfa</t>
  </si>
  <si>
    <t>Csaholc</t>
  </si>
  <si>
    <t>Csajág</t>
  </si>
  <si>
    <t>Csákány</t>
  </si>
  <si>
    <t>Csákánydoroszló</t>
  </si>
  <si>
    <t>Csákberény</t>
  </si>
  <si>
    <t>Csákvár</t>
  </si>
  <si>
    <t>Csanádalberti</t>
  </si>
  <si>
    <t>Csanádapáca</t>
  </si>
  <si>
    <t>Csanádpalota</t>
  </si>
  <si>
    <t>Csánig</t>
  </si>
  <si>
    <t>Csány</t>
  </si>
  <si>
    <t>Csányoszró</t>
  </si>
  <si>
    <t>Csanytelek</t>
  </si>
  <si>
    <t>Csapi</t>
  </si>
  <si>
    <t>Csapod</t>
  </si>
  <si>
    <t>Csárdaszállás</t>
  </si>
  <si>
    <t>Csarnóta</t>
  </si>
  <si>
    <t>Csaroda</t>
  </si>
  <si>
    <t>Császár</t>
  </si>
  <si>
    <t>Császártöltés</t>
  </si>
  <si>
    <t>Császló</t>
  </si>
  <si>
    <t>Dabronc</t>
  </si>
  <si>
    <t>Dabrony</t>
  </si>
  <si>
    <t>Dad</t>
  </si>
  <si>
    <t>Dág</t>
  </si>
  <si>
    <t>Dáka</t>
  </si>
  <si>
    <t>Dalmand</t>
  </si>
  <si>
    <t>Damak</t>
  </si>
  <si>
    <t>Dámóc</t>
  </si>
  <si>
    <t>Dánszentmiklós</t>
  </si>
  <si>
    <t>Dány</t>
  </si>
  <si>
    <t>Daraboshegy</t>
  </si>
  <si>
    <t>Darány</t>
  </si>
  <si>
    <t>Darnó</t>
  </si>
  <si>
    <t>Darnózseli</t>
  </si>
  <si>
    <t>Daruszentmiklós</t>
  </si>
  <si>
    <t>Darvas</t>
  </si>
  <si>
    <t>Dávod</t>
  </si>
  <si>
    <t>Debercsény</t>
  </si>
  <si>
    <t>Debrecen</t>
  </si>
  <si>
    <t>Debréte</t>
  </si>
  <si>
    <t>Decs</t>
  </si>
  <si>
    <t>Dédestapolcsány</t>
  </si>
  <si>
    <t>Dég</t>
  </si>
  <si>
    <t>Dejtár</t>
  </si>
  <si>
    <t>Délegyháza</t>
  </si>
  <si>
    <t>Demecser</t>
  </si>
  <si>
    <t>Demjén</t>
  </si>
  <si>
    <t>Dencsháza</t>
  </si>
  <si>
    <t>Dénesfa</t>
  </si>
  <si>
    <t>Derecske</t>
  </si>
  <si>
    <t>Derekegyház</t>
  </si>
  <si>
    <t>Deszk</t>
  </si>
  <si>
    <t>Detek</t>
  </si>
  <si>
    <t>Detk</t>
  </si>
  <si>
    <t>Dévaványa</t>
  </si>
  <si>
    <t>Devecser</t>
  </si>
  <si>
    <t>Dinnyeberki</t>
  </si>
  <si>
    <t>Diósberény</t>
  </si>
  <si>
    <t>Diósd</t>
  </si>
  <si>
    <t>Diósjenő</t>
  </si>
  <si>
    <t>Dióskál</t>
  </si>
  <si>
    <t>Diósviszló</t>
  </si>
  <si>
    <t>Doba</t>
  </si>
  <si>
    <t>Doboz</t>
  </si>
  <si>
    <t>Dobri</t>
  </si>
  <si>
    <t>Dobronhegy</t>
  </si>
  <si>
    <t>Dóc</t>
  </si>
  <si>
    <t>Domaháza</t>
  </si>
  <si>
    <t>Domaszék</t>
  </si>
  <si>
    <t>Dombegyház</t>
  </si>
  <si>
    <t>Dombiratos</t>
  </si>
  <si>
    <t>Dombóvár</t>
  </si>
  <si>
    <t>2806</t>
  </si>
  <si>
    <t>1355</t>
  </si>
  <si>
    <t>0925</t>
  </si>
  <si>
    <t>1209</t>
  </si>
  <si>
    <t>1652</t>
  </si>
  <si>
    <t>0421</t>
  </si>
  <si>
    <t>2231</t>
  </si>
  <si>
    <t>2632</t>
  </si>
  <si>
    <t>1295</t>
  </si>
  <si>
    <t>1264</t>
  </si>
  <si>
    <t>3430</t>
  </si>
  <si>
    <t>2391</t>
  </si>
  <si>
    <t>0407</t>
  </si>
  <si>
    <t>0378</t>
  </si>
  <si>
    <t>1964</t>
  </si>
  <si>
    <t>2228</t>
  </si>
  <si>
    <t>0775</t>
  </si>
  <si>
    <t>2777</t>
  </si>
  <si>
    <t>1925</t>
  </si>
  <si>
    <t>2068</t>
  </si>
  <si>
    <t>0834</t>
  </si>
  <si>
    <t>Olcsvaapáti</t>
  </si>
  <si>
    <t>Old</t>
  </si>
  <si>
    <t>Ólmod</t>
  </si>
  <si>
    <t>Oltárc</t>
  </si>
  <si>
    <t>Onga</t>
  </si>
  <si>
    <t>Ónod</t>
  </si>
  <si>
    <t>Ópályi</t>
  </si>
  <si>
    <t>Ópusztaszer</t>
  </si>
  <si>
    <t>Orbányosfa</t>
  </si>
  <si>
    <t>Orci</t>
  </si>
  <si>
    <t>Ordacsehi</t>
  </si>
  <si>
    <t>Ordas</t>
  </si>
  <si>
    <t>Orfalu</t>
  </si>
  <si>
    <t>Orfű</t>
  </si>
  <si>
    <t>Orgovány</t>
  </si>
  <si>
    <t>Ormándlak</t>
  </si>
  <si>
    <t>Ormosbánya</t>
  </si>
  <si>
    <t>Orosháza</t>
  </si>
  <si>
    <t>Oroszi</t>
  </si>
  <si>
    <t>Oroszlány</t>
  </si>
  <si>
    <t>Oroszló</t>
  </si>
  <si>
    <t>Orosztony</t>
  </si>
  <si>
    <t>Ortaháza</t>
  </si>
  <si>
    <t>Osli</t>
  </si>
  <si>
    <t>Ostffyasszonyfa</t>
  </si>
  <si>
    <t>Ostoros</t>
  </si>
  <si>
    <t>Oszkó</t>
  </si>
  <si>
    <t>Oszlár</t>
  </si>
  <si>
    <t>Osztopán</t>
  </si>
  <si>
    <t>Ózd</t>
  </si>
  <si>
    <t>Ózdfalu</t>
  </si>
  <si>
    <t>Ozmánbük</t>
  </si>
  <si>
    <t>Ozora</t>
  </si>
  <si>
    <t>Öcs</t>
  </si>
  <si>
    <t>Őcsény</t>
  </si>
  <si>
    <t>Öcsöd</t>
  </si>
  <si>
    <t>Ököritófülpös</t>
  </si>
  <si>
    <t>Ölbő</t>
  </si>
  <si>
    <t>Ömböly</t>
  </si>
  <si>
    <t>Őr</t>
  </si>
  <si>
    <t>Őrbottyán</t>
  </si>
  <si>
    <t>Öregcsertő</t>
  </si>
  <si>
    <t>Öreglak</t>
  </si>
  <si>
    <t>Őrhalom</t>
  </si>
  <si>
    <t>Őrimagyarósd</t>
  </si>
  <si>
    <t>2736</t>
  </si>
  <si>
    <t>2538</t>
  </si>
  <si>
    <t>2874</t>
  </si>
  <si>
    <t>2375</t>
  </si>
  <si>
    <t>3099</t>
  </si>
  <si>
    <t>1408</t>
  </si>
  <si>
    <t>0449</t>
  </si>
  <si>
    <t>2020</t>
  </si>
  <si>
    <t>3253</t>
  </si>
  <si>
    <t>3213</t>
  </si>
  <si>
    <t>0860</t>
  </si>
  <si>
    <t>0551</t>
  </si>
  <si>
    <t>2320</t>
  </si>
  <si>
    <t>0880</t>
  </si>
  <si>
    <t>2341</t>
  </si>
  <si>
    <t>2676</t>
  </si>
  <si>
    <t>3278</t>
  </si>
  <si>
    <t>2078</t>
  </si>
  <si>
    <t>2564</t>
  </si>
  <si>
    <t>1763</t>
  </si>
  <si>
    <t>2309</t>
  </si>
  <si>
    <t>0852</t>
  </si>
  <si>
    <t>3074</t>
  </si>
  <si>
    <t>2420</t>
  </si>
  <si>
    <t>1262</t>
  </si>
  <si>
    <t>2911</t>
  </si>
  <si>
    <t>1821</t>
  </si>
  <si>
    <t>1998</t>
  </si>
  <si>
    <t>0360</t>
  </si>
  <si>
    <t>0738</t>
  </si>
  <si>
    <t>0412</t>
  </si>
  <si>
    <t>2347</t>
  </si>
  <si>
    <t>0515</t>
  </si>
  <si>
    <t>2577</t>
  </si>
  <si>
    <t>2656</t>
  </si>
  <si>
    <t>1424</t>
  </si>
  <si>
    <t>1382</t>
  </si>
  <si>
    <t>3058</t>
  </si>
  <si>
    <t>2380</t>
  </si>
  <si>
    <t>0550</t>
  </si>
  <si>
    <t>3121</t>
  </si>
  <si>
    <t>3247</t>
  </si>
  <si>
    <t>2504</t>
  </si>
  <si>
    <t>1148</t>
  </si>
  <si>
    <t>1598</t>
  </si>
  <si>
    <t>2005</t>
  </si>
  <si>
    <t>1807</t>
  </si>
  <si>
    <t>2033</t>
  </si>
  <si>
    <t>2914</t>
  </si>
  <si>
    <t>2507</t>
  </si>
  <si>
    <t>2896</t>
  </si>
  <si>
    <t>1287</t>
  </si>
  <si>
    <t>1562</t>
  </si>
  <si>
    <t>2872</t>
  </si>
  <si>
    <t>2753</t>
  </si>
  <si>
    <t>0660</t>
  </si>
  <si>
    <t>0341</t>
  </si>
  <si>
    <t>1854</t>
  </si>
  <si>
    <t>3260</t>
  </si>
  <si>
    <t>0485</t>
  </si>
  <si>
    <t>2185</t>
  </si>
  <si>
    <t>1944</t>
  </si>
  <si>
    <t>2128</t>
  </si>
  <si>
    <t>0483</t>
  </si>
  <si>
    <t>0152</t>
  </si>
  <si>
    <t>2388</t>
  </si>
  <si>
    <t>3332</t>
  </si>
  <si>
    <t>0851</t>
  </si>
  <si>
    <t>2909</t>
  </si>
  <si>
    <t>2572</t>
  </si>
  <si>
    <t>0261</t>
  </si>
  <si>
    <t>0717</t>
  </si>
  <si>
    <t>2796</t>
  </si>
  <si>
    <t>0656</t>
  </si>
  <si>
    <t>2969</t>
  </si>
  <si>
    <t>1488</t>
  </si>
  <si>
    <t>0684</t>
  </si>
  <si>
    <t>1326</t>
  </si>
  <si>
    <t>3171</t>
  </si>
  <si>
    <t>2298</t>
  </si>
  <si>
    <t>1908</t>
  </si>
  <si>
    <t>2480</t>
  </si>
  <si>
    <t>0289</t>
  </si>
  <si>
    <t>1495</t>
  </si>
  <si>
    <t>0254</t>
  </si>
  <si>
    <t>3199</t>
  </si>
  <si>
    <t>0240</t>
  </si>
  <si>
    <t>2124</t>
  </si>
  <si>
    <t>2171</t>
  </si>
  <si>
    <t>2559</t>
  </si>
  <si>
    <t>2139</t>
  </si>
  <si>
    <t>0538</t>
  </si>
  <si>
    <t>0868</t>
  </si>
  <si>
    <t>2870</t>
  </si>
  <si>
    <t>1325</t>
  </si>
  <si>
    <t>1874</t>
  </si>
  <si>
    <t>1485</t>
  </si>
  <si>
    <t>3132</t>
  </si>
  <si>
    <t>0364</t>
  </si>
  <si>
    <t>0659</t>
  </si>
  <si>
    <t>2964</t>
  </si>
  <si>
    <t>2191</t>
  </si>
  <si>
    <t>0636</t>
  </si>
  <si>
    <t>0303</t>
  </si>
  <si>
    <t>1600</t>
  </si>
  <si>
    <t>0612</t>
  </si>
  <si>
    <t>0752</t>
  </si>
  <si>
    <t>2861</t>
  </si>
  <si>
    <t>2812</t>
  </si>
  <si>
    <t>1741</t>
  </si>
  <si>
    <t>1361</t>
  </si>
  <si>
    <t>3239</t>
  </si>
  <si>
    <t>0915</t>
  </si>
  <si>
    <t>2273</t>
  </si>
  <si>
    <t>1238</t>
  </si>
  <si>
    <t>2860</t>
  </si>
  <si>
    <t>3003</t>
  </si>
  <si>
    <t>2169</t>
  </si>
  <si>
    <t>1588</t>
  </si>
  <si>
    <t>0815</t>
  </si>
  <si>
    <t>2766</t>
  </si>
  <si>
    <t>0293</t>
  </si>
  <si>
    <t>0292</t>
  </si>
  <si>
    <t>3383</t>
  </si>
  <si>
    <t>2536</t>
  </si>
  <si>
    <t>2106</t>
  </si>
  <si>
    <t>1256</t>
  </si>
  <si>
    <t>3150</t>
  </si>
  <si>
    <t>0958</t>
  </si>
  <si>
    <t>1861</t>
  </si>
  <si>
    <t>2773</t>
  </si>
  <si>
    <t>0786</t>
  </si>
  <si>
    <t>0207</t>
  </si>
  <si>
    <t>2107</t>
  </si>
  <si>
    <t>0918</t>
  </si>
  <si>
    <t>1160</t>
  </si>
  <si>
    <t>0953</t>
  </si>
  <si>
    <t>2410</t>
  </si>
  <si>
    <t>1587</t>
  </si>
  <si>
    <t>1045</t>
  </si>
  <si>
    <t>1476</t>
  </si>
  <si>
    <t>0311</t>
  </si>
  <si>
    <t>2053</t>
  </si>
  <si>
    <t>0761</t>
  </si>
  <si>
    <t>0410</t>
  </si>
  <si>
    <t>1920</t>
  </si>
  <si>
    <t>2634</t>
  </si>
  <si>
    <t>1461</t>
  </si>
  <si>
    <t>1670</t>
  </si>
  <si>
    <t>1718</t>
  </si>
  <si>
    <t>0425</t>
  </si>
  <si>
    <t>0943</t>
  </si>
  <si>
    <t>1086</t>
  </si>
  <si>
    <t>2451</t>
  </si>
  <si>
    <t>0348</t>
  </si>
  <si>
    <t>1072</t>
  </si>
  <si>
    <t>2244</t>
  </si>
  <si>
    <t>2049</t>
  </si>
  <si>
    <t>2891</t>
  </si>
  <si>
    <t>3387</t>
  </si>
  <si>
    <t>2426</t>
  </si>
  <si>
    <t>1282</t>
  </si>
  <si>
    <t>2601</t>
  </si>
  <si>
    <t>1661</t>
  </si>
  <si>
    <t>0298</t>
  </si>
  <si>
    <t>07</t>
  </si>
  <si>
    <t>Győr-Moson-Sopron</t>
  </si>
  <si>
    <t>08</t>
  </si>
  <si>
    <t>Hajdú-Bihar</t>
  </si>
  <si>
    <t>09</t>
  </si>
  <si>
    <t>Jász-Nagykun-Szolnok</t>
  </si>
  <si>
    <t>Komárom-Esztergom</t>
  </si>
  <si>
    <t>Pest</t>
  </si>
  <si>
    <t>Somogy</t>
  </si>
  <si>
    <t>Szabolcs-Szatmár-Bereg</t>
  </si>
  <si>
    <t>Vas</t>
  </si>
  <si>
    <t>felújított</t>
  </si>
  <si>
    <t>Hálózati csőtörések száma az év folyamán (főnyomó- és elosztó-vezetéki)</t>
  </si>
  <si>
    <t>új bekapcsolás</t>
  </si>
  <si>
    <t>megszüntetés</t>
  </si>
  <si>
    <t>Ivóvízellátási díj</t>
  </si>
  <si>
    <t>teljes költség-megtérülési</t>
  </si>
  <si>
    <t>Telekes</t>
  </si>
  <si>
    <t>Telekgerendás</t>
  </si>
  <si>
    <t>Teleki</t>
  </si>
  <si>
    <t>Telki</t>
  </si>
  <si>
    <t>Telkibánya</t>
  </si>
  <si>
    <t>3420</t>
  </si>
  <si>
    <t>0585</t>
  </si>
  <si>
    <t>1604</t>
  </si>
  <si>
    <t>0604</t>
  </si>
  <si>
    <t>0772</t>
  </si>
  <si>
    <t>0525</t>
  </si>
  <si>
    <t>2902</t>
  </si>
  <si>
    <t>2256</t>
  </si>
  <si>
    <t>2317</t>
  </si>
  <si>
    <t>3191</t>
  </si>
  <si>
    <t>3189</t>
  </si>
  <si>
    <t>3250</t>
  </si>
  <si>
    <t>2813</t>
  </si>
  <si>
    <t>3162</t>
  </si>
  <si>
    <t>2654</t>
  </si>
  <si>
    <t>1872</t>
  </si>
  <si>
    <t>2050</t>
  </si>
  <si>
    <t>1181</t>
  </si>
  <si>
    <t>1947</t>
  </si>
  <si>
    <t>2885</t>
  </si>
  <si>
    <t>1945</t>
  </si>
  <si>
    <t>1441</t>
  </si>
  <si>
    <t>3222</t>
  </si>
  <si>
    <t>1614</t>
  </si>
  <si>
    <t>0646</t>
  </si>
  <si>
    <t>1137</t>
  </si>
  <si>
    <t>1036</t>
  </si>
  <si>
    <t>0327</t>
  </si>
  <si>
    <t>1225</t>
  </si>
  <si>
    <t>1653</t>
  </si>
  <si>
    <t>1817</t>
  </si>
  <si>
    <t>1751</t>
  </si>
  <si>
    <t>1372</t>
  </si>
  <si>
    <t>2826</t>
  </si>
  <si>
    <t>2622</t>
  </si>
  <si>
    <t>0549</t>
  </si>
  <si>
    <t>0951</t>
  </si>
  <si>
    <t>2873</t>
  </si>
  <si>
    <t>2830</t>
  </si>
  <si>
    <t>0374</t>
  </si>
  <si>
    <t>1299</t>
  </si>
  <si>
    <t>2566</t>
  </si>
  <si>
    <t>1329</t>
  </si>
  <si>
    <t>1950</t>
  </si>
  <si>
    <t>2712</t>
  </si>
  <si>
    <t>0658</t>
  </si>
  <si>
    <t>1929</t>
  </si>
  <si>
    <t>0645</t>
  </si>
  <si>
    <t>1274</t>
  </si>
  <si>
    <t>1575</t>
  </si>
  <si>
    <t>3184</t>
  </si>
  <si>
    <t>1849</t>
  </si>
  <si>
    <t>1294</t>
  </si>
  <si>
    <t>1090</t>
  </si>
  <si>
    <t>0499</t>
  </si>
  <si>
    <t>1029</t>
  </si>
  <si>
    <t>0756</t>
  </si>
  <si>
    <t>3090</t>
  </si>
  <si>
    <t>2638</t>
  </si>
  <si>
    <t>0580</t>
  </si>
  <si>
    <t>0362</t>
  </si>
  <si>
    <t>0929</t>
  </si>
  <si>
    <t>0357</t>
  </si>
  <si>
    <t>0567</t>
  </si>
  <si>
    <t>2371</t>
  </si>
  <si>
    <t>0461</t>
  </si>
  <si>
    <t>0806</t>
  </si>
  <si>
    <t>1208</t>
  </si>
  <si>
    <t>0908</t>
  </si>
  <si>
    <t>1300</t>
  </si>
  <si>
    <t>2418</t>
  </si>
  <si>
    <t>2615</t>
  </si>
  <si>
    <t>1275</t>
  </si>
  <si>
    <t>0739</t>
  </si>
  <si>
    <t>1334</t>
  </si>
  <si>
    <t>0285</t>
  </si>
  <si>
    <t>0573</t>
  </si>
  <si>
    <t>3094</t>
  </si>
  <si>
    <t>1739</t>
  </si>
  <si>
    <t>1560</t>
  </si>
  <si>
    <t>2889</t>
  </si>
  <si>
    <t>2003</t>
  </si>
  <si>
    <t>2096</t>
  </si>
  <si>
    <t>1671</t>
  </si>
  <si>
    <t>0917</t>
  </si>
  <si>
    <t>1833</t>
  </si>
  <si>
    <t>2156</t>
  </si>
  <si>
    <t>1819</t>
  </si>
  <si>
    <t>1313</t>
  </si>
  <si>
    <t>0944</t>
  </si>
  <si>
    <t>1761</t>
  </si>
  <si>
    <t>1115</t>
  </si>
  <si>
    <t>3308</t>
  </si>
  <si>
    <t>0764</t>
  </si>
  <si>
    <t>0835</t>
  </si>
  <si>
    <t>2152</t>
  </si>
  <si>
    <t>0883</t>
  </si>
  <si>
    <t>1270</t>
  </si>
  <si>
    <t>0584</t>
  </si>
  <si>
    <t>2556</t>
  </si>
  <si>
    <t>1845</t>
  </si>
  <si>
    <t>2788</t>
  </si>
  <si>
    <t>2230</t>
  </si>
  <si>
    <t>1230</t>
  </si>
  <si>
    <t>1672</t>
  </si>
  <si>
    <t>0242</t>
  </si>
  <si>
    <t>1790</t>
  </si>
  <si>
    <t>3218</t>
  </si>
  <si>
    <t>1499</t>
  </si>
  <si>
    <t>3095</t>
  </si>
  <si>
    <t>3021</t>
  </si>
  <si>
    <t>1803</t>
  </si>
  <si>
    <t>2183</t>
  </si>
  <si>
    <t>0822</t>
  </si>
  <si>
    <t>1840</t>
  </si>
  <si>
    <t>2580</t>
  </si>
  <si>
    <t>0246</t>
  </si>
  <si>
    <t>2102</t>
  </si>
  <si>
    <t>0399</t>
  </si>
  <si>
    <t>2218</t>
  </si>
  <si>
    <t>0665</t>
  </si>
  <si>
    <t>0460</t>
  </si>
  <si>
    <t>0228</t>
  </si>
  <si>
    <t>1678</t>
  </si>
  <si>
    <t>1215</t>
  </si>
  <si>
    <t>1719</t>
  </si>
  <si>
    <t>0409</t>
  </si>
  <si>
    <t>2939</t>
  </si>
  <si>
    <t>0994</t>
  </si>
  <si>
    <t>3355</t>
  </si>
  <si>
    <t>3013</t>
  </si>
  <si>
    <t>1293</t>
  </si>
  <si>
    <t>2024</t>
  </si>
  <si>
    <t>1189</t>
  </si>
  <si>
    <t>0532</t>
  </si>
  <si>
    <t>2365</t>
  </si>
  <si>
    <t>2484</t>
  </si>
  <si>
    <t>1206</t>
  </si>
  <si>
    <t>0984</t>
  </si>
  <si>
    <t>1583</t>
  </si>
  <si>
    <t>0939</t>
  </si>
  <si>
    <t>2416</t>
  </si>
  <si>
    <t>2182</t>
  </si>
  <si>
    <t>3120</t>
  </si>
  <si>
    <t>2488</t>
  </si>
  <si>
    <t>1713</t>
  </si>
  <si>
    <t>2497</t>
  </si>
  <si>
    <t>1984</t>
  </si>
  <si>
    <t>1989</t>
  </si>
  <si>
    <t>0800</t>
  </si>
  <si>
    <t>0561</t>
  </si>
  <si>
    <t>0992</t>
  </si>
  <si>
    <t>0712</t>
  </si>
  <si>
    <t>1508</t>
  </si>
  <si>
    <t>1452</t>
  </si>
  <si>
    <t>1024</t>
  </si>
  <si>
    <t>0408</t>
  </si>
  <si>
    <t>0381</t>
  </si>
  <si>
    <t>1394</t>
  </si>
  <si>
    <t>0679</t>
  </si>
  <si>
    <t>1169</t>
  </si>
  <si>
    <t>2075</t>
  </si>
  <si>
    <t>2337</t>
  </si>
  <si>
    <t>2567</t>
  </si>
  <si>
    <t>2793</t>
  </si>
  <si>
    <t>0402</t>
  </si>
  <si>
    <t>0328</t>
  </si>
  <si>
    <t>3393</t>
  </si>
  <si>
    <t>1301</t>
  </si>
  <si>
    <t>0831</t>
  </si>
  <si>
    <t>0621</t>
  </si>
  <si>
    <t>3116</t>
  </si>
  <si>
    <t>3324</t>
  </si>
  <si>
    <t>2781</t>
  </si>
  <si>
    <t>2487</t>
  </si>
  <si>
    <t>2784</t>
  </si>
  <si>
    <t>1915</t>
  </si>
  <si>
    <t>2996</t>
  </si>
  <si>
    <t>2123</t>
  </si>
  <si>
    <t>1320</t>
  </si>
  <si>
    <t>1371</t>
  </si>
  <si>
    <t>0414</t>
  </si>
  <si>
    <t>0411</t>
  </si>
  <si>
    <t>2307</t>
  </si>
  <si>
    <t>1273</t>
  </si>
  <si>
    <t>1688</t>
  </si>
  <si>
    <t>3083</t>
  </si>
  <si>
    <t>0626</t>
  </si>
  <si>
    <t>2088</t>
  </si>
  <si>
    <t>3077</t>
  </si>
  <si>
    <t>1120</t>
  </si>
  <si>
    <t>0725</t>
  </si>
  <si>
    <t>2832</t>
  </si>
  <si>
    <t>2605</t>
  </si>
  <si>
    <t>1002</t>
  </si>
  <si>
    <t>1687</t>
  </si>
  <si>
    <t>3329</t>
  </si>
  <si>
    <t>3405</t>
  </si>
  <si>
    <t>3143</t>
  </si>
  <si>
    <t>3306</t>
  </si>
  <si>
    <t>0318</t>
  </si>
  <si>
    <t>2563</t>
  </si>
  <si>
    <t>1119</t>
  </si>
  <si>
    <t>1773</t>
  </si>
  <si>
    <t>2539</t>
  </si>
  <si>
    <t>1961</t>
  </si>
  <si>
    <t>2778</t>
  </si>
  <si>
    <t>1138</t>
  </si>
  <si>
    <t>0330</t>
  </si>
  <si>
    <t>2950</t>
  </si>
  <si>
    <t>1392</t>
  </si>
  <si>
    <t>2060</t>
  </si>
  <si>
    <t>2683</t>
  </si>
  <si>
    <t>0965</t>
  </si>
  <si>
    <t>3193</t>
  </si>
  <si>
    <t>1657</t>
  </si>
  <si>
    <t>0809</t>
  </si>
  <si>
    <t>0808</t>
  </si>
  <si>
    <t>3210</t>
  </si>
  <si>
    <t>2630</t>
  </si>
  <si>
    <t>2994</t>
  </si>
  <si>
    <t>2809</t>
  </si>
  <si>
    <t>0150</t>
  </si>
  <si>
    <t>0332</t>
  </si>
  <si>
    <t>0497</t>
  </si>
  <si>
    <t>2931</t>
  </si>
  <si>
    <t>0470</t>
  </si>
  <si>
    <t>0500</t>
  </si>
  <si>
    <t>0780</t>
  </si>
  <si>
    <t>0797</t>
  </si>
  <si>
    <t>1007</t>
  </si>
  <si>
    <t>2133</t>
  </si>
  <si>
    <t>3201</t>
  </si>
  <si>
    <t>2801</t>
  </si>
  <si>
    <t>0220</t>
  </si>
  <si>
    <t>1387</t>
  </si>
  <si>
    <t>3163</t>
  </si>
  <si>
    <t>0333</t>
  </si>
  <si>
    <t>3168</t>
  </si>
  <si>
    <t>1346</t>
  </si>
  <si>
    <t>0334</t>
  </si>
  <si>
    <t>2771</t>
  </si>
  <si>
    <t>2199</t>
  </si>
  <si>
    <t>0559</t>
  </si>
  <si>
    <t>0932</t>
  </si>
  <si>
    <t>1395</t>
  </si>
  <si>
    <t>1792</t>
  </si>
  <si>
    <t>0640</t>
  </si>
  <si>
    <t>2023</t>
  </si>
  <si>
    <t>1592</t>
  </si>
  <si>
    <t>1707</t>
  </si>
  <si>
    <t>0784</t>
  </si>
  <si>
    <t>0946</t>
  </si>
  <si>
    <t>1167</t>
  </si>
  <si>
    <t>2285</t>
  </si>
  <si>
    <t>2922</t>
  </si>
  <si>
    <t>2665</t>
  </si>
  <si>
    <t>1758</t>
  </si>
  <si>
    <t>1743</t>
  </si>
  <si>
    <t>2292</t>
  </si>
  <si>
    <t>3071</t>
  </si>
  <si>
    <t>2220</t>
  </si>
  <si>
    <t>2210</t>
  </si>
  <si>
    <t>1820</t>
  </si>
  <si>
    <t>1581</t>
  </si>
  <si>
    <t>1797</t>
  </si>
  <si>
    <t>2357</t>
  </si>
  <si>
    <t>2333</t>
  </si>
  <si>
    <t>2408</t>
  </si>
  <si>
    <t>2518</t>
  </si>
  <si>
    <t>1100</t>
  </si>
  <si>
    <t>2279</t>
  </si>
  <si>
    <t>2111</t>
  </si>
  <si>
    <t>1351</t>
  </si>
  <si>
    <t>0837</t>
  </si>
  <si>
    <t>2313</t>
  </si>
  <si>
    <t>1314</t>
  </si>
  <si>
    <t>1597</t>
  </si>
  <si>
    <t>0664</t>
  </si>
  <si>
    <t>0871</t>
  </si>
  <si>
    <t>1568</t>
  </si>
  <si>
    <t>1727</t>
  </si>
  <si>
    <t>0230</t>
  </si>
  <si>
    <t>2296</t>
  </si>
  <si>
    <t>3299</t>
  </si>
  <si>
    <t>0429</t>
  </si>
  <si>
    <t>2645</t>
  </si>
  <si>
    <t>1211</t>
  </si>
  <si>
    <t>2134</t>
  </si>
  <si>
    <t>1410</t>
  </si>
  <si>
    <t>0203</t>
  </si>
  <si>
    <t>0641</t>
  </si>
  <si>
    <t>3223</t>
  </si>
  <si>
    <t>3217</t>
  </si>
  <si>
    <t>2379</t>
  </si>
  <si>
    <t>2995</t>
  </si>
  <si>
    <t>0864</t>
  </si>
  <si>
    <t>0553</t>
  </si>
  <si>
    <t>3140</t>
  </si>
  <si>
    <t>0610</t>
  </si>
  <si>
    <t>2722</t>
  </si>
  <si>
    <t>2150</t>
  </si>
  <si>
    <t>0644</t>
  </si>
  <si>
    <t>1668</t>
  </si>
  <si>
    <t>0464</t>
  </si>
  <si>
    <t>1914</t>
  </si>
  <si>
    <t>0427</t>
  </si>
  <si>
    <t>0776</t>
  </si>
  <si>
    <t>0267</t>
  </si>
  <si>
    <t>2574</t>
  </si>
  <si>
    <t>0527</t>
  </si>
  <si>
    <t>0447</t>
  </si>
  <si>
    <t>1455</t>
  </si>
  <si>
    <t>1530</t>
  </si>
  <si>
    <t>2192</t>
  </si>
  <si>
    <t>3339</t>
  </si>
  <si>
    <t>0909</t>
  </si>
  <si>
    <t>2881</t>
  </si>
  <si>
    <t>2586</t>
  </si>
  <si>
    <t>1266</t>
  </si>
  <si>
    <t>1822</t>
  </si>
  <si>
    <t>2329</t>
  </si>
  <si>
    <t>1573</t>
  </si>
  <si>
    <t>2047</t>
  </si>
  <si>
    <t>1896</t>
  </si>
  <si>
    <t>0642</t>
  </si>
  <si>
    <t>1427</t>
  </si>
  <si>
    <t>0563</t>
  </si>
  <si>
    <t>2833</t>
  </si>
  <si>
    <t>0535</t>
  </si>
  <si>
    <t>0593</t>
  </si>
  <si>
    <t>0526</t>
  </si>
  <si>
    <t>1091</t>
  </si>
  <si>
    <t>0874</t>
  </si>
  <si>
    <t>1862</t>
  </si>
  <si>
    <t>2554</t>
  </si>
  <si>
    <t>0885</t>
  </si>
  <si>
    <t>2104</t>
  </si>
  <si>
    <t>2689</t>
  </si>
  <si>
    <t>0599</t>
  </si>
  <si>
    <t>0492</t>
  </si>
  <si>
    <t>2121</t>
  </si>
  <si>
    <t>2479</t>
  </si>
  <si>
    <t>1217</t>
  </si>
  <si>
    <t>1804</t>
  </si>
  <si>
    <t>3435</t>
  </si>
  <si>
    <t>3050</t>
  </si>
  <si>
    <t>3069</t>
  </si>
  <si>
    <t>1746</t>
  </si>
  <si>
    <t>3060</t>
  </si>
  <si>
    <t>0841</t>
  </si>
  <si>
    <t>2275</t>
  </si>
  <si>
    <t>3419</t>
  </si>
  <si>
    <t>0696</t>
  </si>
  <si>
    <t>2662</t>
  </si>
  <si>
    <t>1913</t>
  </si>
  <si>
    <t>1128</t>
  </si>
  <si>
    <t>2782</t>
  </si>
  <si>
    <t>3206</t>
  </si>
  <si>
    <t>2838</t>
  </si>
  <si>
    <t>0669</t>
  </si>
  <si>
    <t>1337</t>
  </si>
  <si>
    <t>2688</t>
  </si>
  <si>
    <t>1978</t>
  </si>
  <si>
    <t>0452</t>
  </si>
  <si>
    <t>2668</t>
  </si>
  <si>
    <t>3290</t>
  </si>
  <si>
    <t>2843</t>
  </si>
  <si>
    <t>1435</t>
  </si>
  <si>
    <t>1526</t>
  </si>
  <si>
    <t>1680</t>
  </si>
  <si>
    <t>2603</t>
  </si>
  <si>
    <t>2757</t>
  </si>
  <si>
    <t>3203</t>
  </si>
  <si>
    <t>1203</t>
  </si>
  <si>
    <t>1816</t>
  </si>
  <si>
    <t>1744</t>
  </si>
  <si>
    <t>1999</t>
  </si>
  <si>
    <t>2234</t>
  </si>
  <si>
    <t>2535</t>
  </si>
  <si>
    <t>1973</t>
  </si>
  <si>
    <t>1691</t>
  </si>
  <si>
    <t>1224</t>
  </si>
  <si>
    <t>1342</t>
  </si>
  <si>
    <t>2099</t>
  </si>
  <si>
    <t>2448</t>
  </si>
  <si>
    <t>2008</t>
  </si>
  <si>
    <t>1247</t>
  </si>
  <si>
    <t>0607</t>
  </si>
  <si>
    <t>1054</t>
  </si>
  <si>
    <t>3052</t>
  </si>
  <si>
    <t>3208</t>
  </si>
  <si>
    <t>1642</t>
  </si>
  <si>
    <t>1882</t>
  </si>
  <si>
    <t>2322</t>
  </si>
  <si>
    <t>0876</t>
  </si>
  <si>
    <t>2528</t>
  </si>
  <si>
    <t>3327</t>
  </si>
  <si>
    <t>2254</t>
  </si>
  <si>
    <t>2883</t>
  </si>
  <si>
    <t>0821</t>
  </si>
  <si>
    <t>0762</t>
  </si>
  <si>
    <t>2272</t>
  </si>
  <si>
    <t>2981</t>
  </si>
  <si>
    <t>2103</t>
  </si>
  <si>
    <t>1619</t>
  </si>
  <si>
    <t>2997</t>
  </si>
  <si>
    <t>2871</t>
  </si>
  <si>
    <t>1798</t>
  </si>
  <si>
    <t>1231</t>
  </si>
  <si>
    <t>3422</t>
  </si>
  <si>
    <t>2837</t>
  </si>
  <si>
    <t>2030</t>
  </si>
  <si>
    <t>3356</t>
  </si>
  <si>
    <t>2612</t>
  </si>
  <si>
    <t>1425</t>
  </si>
  <si>
    <t>0887</t>
  </si>
  <si>
    <t>2729</t>
  </si>
  <si>
    <t>0724</t>
  </si>
  <si>
    <t>1010</t>
  </si>
  <si>
    <t>2114</t>
  </si>
  <si>
    <t>0935</t>
  </si>
  <si>
    <t>0688</t>
  </si>
  <si>
    <t>2619</t>
  </si>
  <si>
    <t>1433</t>
  </si>
  <si>
    <t>0377</t>
  </si>
  <si>
    <t>0382</t>
  </si>
  <si>
    <t>1906</t>
  </si>
  <si>
    <t>3224</t>
  </si>
  <si>
    <t>0331</t>
  </si>
  <si>
    <t>1033</t>
  </si>
  <si>
    <t>2692</t>
  </si>
  <si>
    <t>0423</t>
  </si>
  <si>
    <t>2385</t>
  </si>
  <si>
    <t>1618</t>
  </si>
  <si>
    <t>0733</t>
  </si>
  <si>
    <t>2858</t>
  </si>
  <si>
    <t>0650</t>
  </si>
  <si>
    <t>1609</t>
  </si>
  <si>
    <t>3273</t>
  </si>
  <si>
    <t>0540</t>
  </si>
  <si>
    <t>0966</t>
  </si>
  <si>
    <t>3047</t>
  </si>
  <si>
    <t>1936</t>
  </si>
  <si>
    <t>2831</t>
  </si>
  <si>
    <t>2126</t>
  </si>
  <si>
    <t>1504</t>
  </si>
  <si>
    <t>1071</t>
  </si>
  <si>
    <t>1018</t>
  </si>
  <si>
    <t>2723</t>
  </si>
  <si>
    <t>0869</t>
  </si>
  <si>
    <t>3015</t>
  </si>
  <si>
    <t>2232</t>
  </si>
  <si>
    <t>0326</t>
  </si>
  <si>
    <t>0913</t>
  </si>
  <si>
    <t>2001</t>
  </si>
  <si>
    <t>1105</t>
  </si>
  <si>
    <t>3036</t>
  </si>
  <si>
    <t>2876</t>
  </si>
  <si>
    <t>2921</t>
  </si>
  <si>
    <t>0352</t>
  </si>
  <si>
    <t>1702</t>
  </si>
  <si>
    <t>1674</t>
  </si>
  <si>
    <t>2935</t>
  </si>
  <si>
    <t>0473</t>
  </si>
  <si>
    <t>1439</t>
  </si>
  <si>
    <t>2227</t>
  </si>
  <si>
    <t>1516</t>
  </si>
  <si>
    <t>0829</t>
  </si>
  <si>
    <t>2424</t>
  </si>
  <si>
    <t>2374</t>
  </si>
  <si>
    <t>0873</t>
  </si>
  <si>
    <t>2893</t>
  </si>
  <si>
    <t>2951</t>
  </si>
  <si>
    <t>0728</t>
  </si>
  <si>
    <t>2315</t>
  </si>
  <si>
    <t>2599</t>
  </si>
  <si>
    <t>3041</t>
  </si>
  <si>
    <t>2206</t>
  </si>
  <si>
    <t>0632</t>
  </si>
  <si>
    <t>2990</t>
  </si>
  <si>
    <t>összesen (c+d+e+f+k)</t>
  </si>
  <si>
    <t>település-azonosító törzsszáma (négyjegyű)</t>
  </si>
  <si>
    <t>Belső felhasz-nálás</t>
  </si>
  <si>
    <t>A településen szolgáltatott víz összesen (c+d+f+g)-(h+i+j+k)</t>
  </si>
  <si>
    <t>település-azonosító törzsszáma  (négyjegyű)</t>
  </si>
  <si>
    <t>új fektetés</t>
  </si>
  <si>
    <t>az év folyamán felújított</t>
  </si>
  <si>
    <t>meg-szüntetés</t>
  </si>
  <si>
    <t>egyesített rendszerű</t>
  </si>
  <si>
    <t>szennyvízgyűjtő-hálózat hossza (c=g+h+i)</t>
  </si>
  <si>
    <t>új bekap-csolás</t>
  </si>
  <si>
    <t>üdülő-egységek</t>
  </si>
  <si>
    <t>A szennyvízgyűjtő-hálózattal ellátott területen lévő, de nem bekapcsolt</t>
  </si>
  <si>
    <t>A szennyvízgyűjtő-hálózat (bekötővezetékek nélkül)</t>
  </si>
  <si>
    <t>mező-gazdasági, erdészeti, halászati kenységtől TEÁOR (01–03)</t>
  </si>
  <si>
    <t>Hevesvezekény</t>
  </si>
  <si>
    <t>Hévíz</t>
  </si>
  <si>
    <t>Hévízgyörk</t>
  </si>
  <si>
    <t>Hidas</t>
  </si>
  <si>
    <t>Hidasnémeti</t>
  </si>
  <si>
    <t>Hidegkút</t>
  </si>
  <si>
    <t>Hidegség</t>
  </si>
  <si>
    <t>Hidvégardó</t>
  </si>
  <si>
    <t>Himesháza</t>
  </si>
  <si>
    <t>Himod</t>
  </si>
  <si>
    <t>Hirics</t>
  </si>
  <si>
    <t>Hobol</t>
  </si>
  <si>
    <t>Hodász</t>
  </si>
  <si>
    <t>Hódmezővásárhely</t>
  </si>
  <si>
    <t>Hollád</t>
  </si>
  <si>
    <t>Hollóháza</t>
  </si>
  <si>
    <t>Hollókő</t>
  </si>
  <si>
    <t>Homokbödöge</t>
  </si>
  <si>
    <t>Homokkomárom</t>
  </si>
  <si>
    <t>Homokmégy</t>
  </si>
  <si>
    <t>Homokszentgyörgy</t>
  </si>
  <si>
    <t>Homorúd</t>
  </si>
  <si>
    <t>Homrogd</t>
  </si>
  <si>
    <t>Hont</t>
  </si>
  <si>
    <t>Horpács</t>
  </si>
  <si>
    <t>Hort</t>
  </si>
  <si>
    <t>Hortobágy</t>
  </si>
  <si>
    <t>Horváthertelend</t>
  </si>
  <si>
    <t>Horvátlövő</t>
  </si>
  <si>
    <t>Horvátzsidány</t>
  </si>
  <si>
    <t>Hosszúhetény</t>
  </si>
  <si>
    <t>Hosszúpályi</t>
  </si>
  <si>
    <t>Hosszúpereszteg</t>
  </si>
  <si>
    <t>Hosszúvíz</t>
  </si>
  <si>
    <t>Hosszúvölgy</t>
  </si>
  <si>
    <t>Hosztót</t>
  </si>
  <si>
    <t>Hottó</t>
  </si>
  <si>
    <t>Hőgyész</t>
  </si>
  <si>
    <t>Hövej</t>
  </si>
  <si>
    <t>Hugyag</t>
  </si>
  <si>
    <t>Hunya</t>
  </si>
  <si>
    <t>Hunyadfalva</t>
  </si>
  <si>
    <t>Husztót</t>
  </si>
  <si>
    <t>Ibafa</t>
  </si>
  <si>
    <t>Iborfia</t>
  </si>
  <si>
    <t>Ibrány</t>
  </si>
  <si>
    <t>Igal</t>
  </si>
  <si>
    <t>Igar</t>
  </si>
  <si>
    <t>Igrici</t>
  </si>
  <si>
    <t>Iharos</t>
  </si>
  <si>
    <t>Iharosberény</t>
  </si>
  <si>
    <t>Ikervár</t>
  </si>
  <si>
    <t>Iklad</t>
  </si>
  <si>
    <t>Iklanberény</t>
  </si>
  <si>
    <t>Iklódbördőce</t>
  </si>
  <si>
    <t>Ikrény</t>
  </si>
  <si>
    <t>Iliny</t>
  </si>
  <si>
    <t>Ilk</t>
  </si>
  <si>
    <t>Illocska</t>
  </si>
  <si>
    <t>Imola</t>
  </si>
  <si>
    <t>Imrehegy</t>
  </si>
  <si>
    <t>Ináncs</t>
  </si>
  <si>
    <t>Inárcs</t>
  </si>
  <si>
    <t>Inke</t>
  </si>
  <si>
    <t>Ipacsfa</t>
  </si>
  <si>
    <t>Ipolydamásd</t>
  </si>
  <si>
    <t>Ipolyszög</t>
  </si>
  <si>
    <t>Ipolytarnóc</t>
  </si>
  <si>
    <t>Ipolytölgyes</t>
  </si>
  <si>
    <t>Ipolyvece</t>
  </si>
  <si>
    <t>Iregszemcse</t>
  </si>
  <si>
    <t>Irota</t>
  </si>
  <si>
    <t>Isaszeg</t>
  </si>
  <si>
    <t>Ispánk</t>
  </si>
  <si>
    <t>Istenmezeje</t>
  </si>
  <si>
    <t>Istvándi</t>
  </si>
  <si>
    <t>Iszkaszentgyörgy</t>
  </si>
  <si>
    <t>Iszkáz</t>
  </si>
  <si>
    <t>Isztimér</t>
  </si>
  <si>
    <t>Ivád</t>
  </si>
  <si>
    <t>Iván</t>
  </si>
  <si>
    <t>Ivánbattyán</t>
  </si>
  <si>
    <t>Ivánc</t>
  </si>
  <si>
    <t>Iváncsa</t>
  </si>
  <si>
    <t>Ivándárda</t>
  </si>
  <si>
    <t>Izmény</t>
  </si>
  <si>
    <t>Izsák</t>
  </si>
  <si>
    <t>Izsófalva</t>
  </si>
  <si>
    <t>Jágónak</t>
  </si>
  <si>
    <t>Ják</t>
  </si>
  <si>
    <t>Jakabszállás</t>
  </si>
  <si>
    <t>Jákfa</t>
  </si>
  <si>
    <t>Jákfalva</t>
  </si>
  <si>
    <t>Jákó</t>
  </si>
  <si>
    <t>Jánd</t>
  </si>
  <si>
    <t>Jánkmajtis</t>
  </si>
  <si>
    <t>Jánoshalma</t>
  </si>
  <si>
    <t>Jánosháza</t>
  </si>
  <si>
    <t>Jánoshida</t>
  </si>
  <si>
    <t>Jánossomorja</t>
  </si>
  <si>
    <t>Járdánháza</t>
  </si>
  <si>
    <t>Jármi</t>
  </si>
  <si>
    <t>Jásd</t>
  </si>
  <si>
    <t>Jászágó</t>
  </si>
  <si>
    <t>Jászalsószentgyörgy</t>
  </si>
  <si>
    <t>Jászapáti</t>
  </si>
  <si>
    <t>Jászárokszállás</t>
  </si>
  <si>
    <t>Jászberény</t>
  </si>
  <si>
    <t>Jászboldogháza</t>
  </si>
  <si>
    <t>Jászdózsa</t>
  </si>
  <si>
    <t>Jászfelsőszentgyörgy</t>
  </si>
  <si>
    <t>Jászfényszaru</t>
  </si>
  <si>
    <t>Jászivány</t>
  </si>
  <si>
    <t>Jászjákóhalma</t>
  </si>
  <si>
    <t>Jászkarajenő</t>
  </si>
  <si>
    <t>Jászkisér</t>
  </si>
  <si>
    <t>Jászladány</t>
  </si>
  <si>
    <t>Jászszentandrás</t>
  </si>
  <si>
    <t>Jászszentlászló</t>
  </si>
  <si>
    <t>Jásztelek</t>
  </si>
  <si>
    <t>Jéke</t>
  </si>
  <si>
    <t>Jenő</t>
  </si>
  <si>
    <t>Jobaháza</t>
  </si>
  <si>
    <t>Jobbágyi</t>
  </si>
  <si>
    <t>Jósvafő</t>
  </si>
  <si>
    <t>Juta</t>
  </si>
  <si>
    <t>Kaba</t>
  </si>
  <si>
    <t>Kacorlak</t>
  </si>
  <si>
    <t>Kács</t>
  </si>
  <si>
    <t>Kacsóta</t>
  </si>
  <si>
    <t>Kadarkút</t>
  </si>
  <si>
    <t>Kajárpéc</t>
  </si>
  <si>
    <t>Kajászó</t>
  </si>
  <si>
    <t>Kajdacs</t>
  </si>
  <si>
    <t>Kakasd</t>
  </si>
  <si>
    <t>Kákics</t>
  </si>
  <si>
    <t>Kakucs</t>
  </si>
  <si>
    <t>Kál</t>
  </si>
  <si>
    <t>Kalaznó</t>
  </si>
  <si>
    <t>Káld</t>
  </si>
  <si>
    <t>Kálló</t>
  </si>
  <si>
    <t>Kallósd</t>
  </si>
  <si>
    <t>Kállósemjén</t>
  </si>
  <si>
    <t>Kálmáncsa</t>
  </si>
  <si>
    <t>Kálmánháza</t>
  </si>
  <si>
    <t>Kálócfa</t>
  </si>
  <si>
    <t>Kalocsa</t>
  </si>
  <si>
    <t>Káloz</t>
  </si>
  <si>
    <t>Kám</t>
  </si>
  <si>
    <t>Kamond</t>
  </si>
  <si>
    <t>Kamut</t>
  </si>
  <si>
    <t>Kánó</t>
  </si>
  <si>
    <t>Kántorjánosi</t>
  </si>
  <si>
    <t>Kány</t>
  </si>
  <si>
    <t>Kánya</t>
  </si>
  <si>
    <t>Kányavár</t>
  </si>
  <si>
    <t>Kapolcs</t>
  </si>
  <si>
    <t>Kápolna</t>
  </si>
  <si>
    <t>Kápolnásnyék</t>
  </si>
  <si>
    <t>Kapoly</t>
  </si>
  <si>
    <t>Kaposfő</t>
  </si>
  <si>
    <t>Kaposgyarmat</t>
  </si>
  <si>
    <t>Kaposhomok</t>
  </si>
  <si>
    <t>Kaposkeresztúr</t>
  </si>
  <si>
    <t>Kaposmérő</t>
  </si>
  <si>
    <t>Kapospula</t>
  </si>
  <si>
    <t>Kaposújlak</t>
  </si>
  <si>
    <t>Kaposvár</t>
  </si>
  <si>
    <t>Kaposszekcső</t>
  </si>
  <si>
    <t>Kaposszerdahely</t>
  </si>
  <si>
    <t>Káptalanfa</t>
  </si>
  <si>
    <t>Balajt</t>
  </si>
  <si>
    <t>Balassagyarmat</t>
  </si>
  <si>
    <t>Balástya</t>
  </si>
  <si>
    <t>Balaton</t>
  </si>
  <si>
    <t>Balatonakali</t>
  </si>
  <si>
    <t>Balatonalmádi</t>
  </si>
  <si>
    <t>Balatonberény</t>
  </si>
  <si>
    <t>Balatonboglár</t>
  </si>
  <si>
    <t>Balatoncsicsó</t>
  </si>
  <si>
    <t>Balatonederics</t>
  </si>
  <si>
    <t>Balatonendréd</t>
  </si>
  <si>
    <t>Balatonfenyves</t>
  </si>
  <si>
    <t>Balatonfőkajár</t>
  </si>
  <si>
    <t>Balatonföldvár</t>
  </si>
  <si>
    <t>Balatonfüred</t>
  </si>
  <si>
    <t>Balatonfűzfő</t>
  </si>
  <si>
    <t>Balatongyörök</t>
  </si>
  <si>
    <t>Balatonhenye</t>
  </si>
  <si>
    <t>Balatonkenese</t>
  </si>
  <si>
    <t>Balatonkeresztúr</t>
  </si>
  <si>
    <t>Balatonlelle</t>
  </si>
  <si>
    <t>Balatonmagyaród</t>
  </si>
  <si>
    <t>Balatonmáriafürdő</t>
  </si>
  <si>
    <t>Balatonőszöd</t>
  </si>
  <si>
    <t>Balatonrendes</t>
  </si>
  <si>
    <t>3082</t>
  </si>
  <si>
    <t>2907</t>
  </si>
  <si>
    <t>0572</t>
  </si>
  <si>
    <t>0781</t>
  </si>
  <si>
    <t>2137</t>
  </si>
  <si>
    <t>2286</t>
  </si>
  <si>
    <t>1734</t>
  </si>
  <si>
    <t>1624</t>
  </si>
  <si>
    <t>2370</t>
  </si>
  <si>
    <t>1118</t>
  </si>
  <si>
    <t>3390</t>
  </si>
  <si>
    <t>1883</t>
  </si>
  <si>
    <t>1771</t>
  </si>
  <si>
    <t>3320</t>
  </si>
  <si>
    <t>3369</t>
  </si>
  <si>
    <t>2246</t>
  </si>
  <si>
    <t>0981</t>
  </si>
  <si>
    <t>0482</t>
  </si>
  <si>
    <t>2284</t>
  </si>
  <si>
    <t>0683</t>
  </si>
  <si>
    <t>2702</t>
  </si>
  <si>
    <t>3340</t>
  </si>
  <si>
    <t>1697</t>
  </si>
  <si>
    <t>0850</t>
  </si>
  <si>
    <t>2887</t>
  </si>
  <si>
    <t>2092</t>
  </si>
  <si>
    <t>1284</t>
  </si>
  <si>
    <t>1991</t>
  </si>
  <si>
    <t>0376</t>
  </si>
  <si>
    <t>1378</t>
  </si>
  <si>
    <t>1828</t>
  </si>
  <si>
    <t>0934</t>
  </si>
  <si>
    <t>2029</t>
  </si>
  <si>
    <t>3243</t>
  </si>
  <si>
    <t>1081</t>
  </si>
  <si>
    <t>2439</t>
  </si>
  <si>
    <t>2031</t>
  </si>
  <si>
    <t>2899</t>
  </si>
  <si>
    <t>2847</t>
  </si>
  <si>
    <t>2161</t>
  </si>
  <si>
    <t>3017</t>
  </si>
  <si>
    <t>0651</t>
  </si>
  <si>
    <t>1547</t>
  </si>
  <si>
    <t>3373</t>
  </si>
  <si>
    <t>1603</t>
  </si>
  <si>
    <t>1250</t>
  </si>
  <si>
    <t>Kisköre</t>
  </si>
  <si>
    <t>Kiskőrös</t>
  </si>
  <si>
    <t>Kiskunfélegyháza</t>
  </si>
  <si>
    <t>Kiskunhalas</t>
  </si>
  <si>
    <t>Kiskunlacháza</t>
  </si>
  <si>
    <t>Kiskunmajsa</t>
  </si>
  <si>
    <t>Kiskutas</t>
  </si>
  <si>
    <t>Kisláng</t>
  </si>
  <si>
    <t>Kisléta</t>
  </si>
  <si>
    <t>Kislippó</t>
  </si>
  <si>
    <t>Kislőd</t>
  </si>
  <si>
    <t>Kismányok</t>
  </si>
  <si>
    <t>Kismarja</t>
  </si>
  <si>
    <t>Kismaros</t>
  </si>
  <si>
    <t>Kisnamény</t>
  </si>
  <si>
    <t>Kisnána</t>
  </si>
  <si>
    <t>Kisnémedi</t>
  </si>
  <si>
    <t>Kisnyárád</t>
  </si>
  <si>
    <t>Kisoroszi</t>
  </si>
  <si>
    <t>Kispalád</t>
  </si>
  <si>
    <t>Kispáli</t>
  </si>
  <si>
    <t>Kispirit</t>
  </si>
  <si>
    <t>Kisrákos</t>
  </si>
  <si>
    <t>Kisrécse</t>
  </si>
  <si>
    <t>Kisrozvágy</t>
  </si>
  <si>
    <t>Kissikátor</t>
  </si>
  <si>
    <t>Kissomlyó</t>
  </si>
  <si>
    <t>Kistamási</t>
  </si>
  <si>
    <t>Kistapolca</t>
  </si>
  <si>
    <t>Kistarcsa</t>
  </si>
  <si>
    <t>Kistelek</t>
  </si>
  <si>
    <t>Kistokaj</t>
  </si>
  <si>
    <t>Kistolmács</t>
  </si>
  <si>
    <t>Kistormás</t>
  </si>
  <si>
    <t>Kistótfalu</t>
  </si>
  <si>
    <t>Kisújszállás</t>
  </si>
  <si>
    <t>Kisunyom</t>
  </si>
  <si>
    <t>Kisvárda</t>
  </si>
  <si>
    <t>Kisvarsány</t>
  </si>
  <si>
    <t>Kisvásárhely</t>
  </si>
  <si>
    <t>Kisvaszar</t>
  </si>
  <si>
    <t>Kisvejke</t>
  </si>
  <si>
    <t>Kiszombor</t>
  </si>
  <si>
    <t>Kiszsidány</t>
  </si>
  <si>
    <t>Kisszállás</t>
  </si>
  <si>
    <t>Kisszékely</t>
  </si>
  <si>
    <t>Kisszekeres</t>
  </si>
  <si>
    <t>Kisszentmárton</t>
  </si>
  <si>
    <t>Kissziget</t>
  </si>
  <si>
    <t>Kisszőlős</t>
  </si>
  <si>
    <t>Klárafalva</t>
  </si>
  <si>
    <t>Kocs</t>
  </si>
  <si>
    <t>Kocsér</t>
  </si>
  <si>
    <t>Kocsola</t>
  </si>
  <si>
    <t>Kocsord</t>
  </si>
  <si>
    <t>Kóka</t>
  </si>
  <si>
    <t>Kokad</t>
  </si>
  <si>
    <t>Kolontár</t>
  </si>
  <si>
    <t>Komádi</t>
  </si>
  <si>
    <t>Komárom</t>
  </si>
  <si>
    <t>Komjáti</t>
  </si>
  <si>
    <t>Komló</t>
  </si>
  <si>
    <t>Komlódtótfalu</t>
  </si>
  <si>
    <t>Komlósd</t>
  </si>
  <si>
    <t>Komlóska</t>
  </si>
  <si>
    <t>Komoró</t>
  </si>
  <si>
    <t>Kompolt</t>
  </si>
  <si>
    <t>Kondó</t>
  </si>
  <si>
    <t>Kondorfa</t>
  </si>
  <si>
    <t>Kondoros</t>
  </si>
  <si>
    <t>Kóny</t>
  </si>
  <si>
    <t>Konyár</t>
  </si>
  <si>
    <t>Kópháza</t>
  </si>
  <si>
    <t>Koppányszántó</t>
  </si>
  <si>
    <t>Korlát</t>
  </si>
  <si>
    <t>Koroncó</t>
  </si>
  <si>
    <t>Kórós</t>
  </si>
  <si>
    <t>Kosd</t>
  </si>
  <si>
    <t>Kóspallag</t>
  </si>
  <si>
    <t>Kótaj</t>
  </si>
  <si>
    <t>Kovácshida</t>
  </si>
  <si>
    <t>Kovácsszénája</t>
  </si>
  <si>
    <t>Kovácsvágás</t>
  </si>
  <si>
    <t>Kozárd</t>
  </si>
  <si>
    <t>Kozármisleny</t>
  </si>
  <si>
    <t>Kozmadombja</t>
  </si>
  <si>
    <t>Köblény</t>
  </si>
  <si>
    <t>Köcsk</t>
  </si>
  <si>
    <t>Kökény</t>
  </si>
  <si>
    <t>Kőkút</t>
  </si>
  <si>
    <t>Kölcse</t>
  </si>
  <si>
    <t>Kölesd</t>
  </si>
  <si>
    <t>Kölked</t>
  </si>
  <si>
    <t>Kömlő</t>
  </si>
  <si>
    <t>Kömlőd</t>
  </si>
  <si>
    <t>Kömörő</t>
  </si>
  <si>
    <t>Kömpöc</t>
  </si>
  <si>
    <t>Körmend</t>
  </si>
  <si>
    <t>Környe</t>
  </si>
  <si>
    <t>Köröm</t>
  </si>
  <si>
    <t>Kőröshegy</t>
  </si>
  <si>
    <t>Körösladány</t>
  </si>
  <si>
    <t>Körösnagyharsány</t>
  </si>
  <si>
    <t>Köröstarcsa</t>
  </si>
  <si>
    <t>Kőröstetétlen</t>
  </si>
  <si>
    <t>Körösújfalu</t>
  </si>
  <si>
    <t>Körösszakál</t>
  </si>
  <si>
    <t>Körösszegapáti</t>
  </si>
  <si>
    <t>Kőszárhegy</t>
  </si>
  <si>
    <t>Kőszeg</t>
  </si>
  <si>
    <t>Kőszegdoroszló</t>
  </si>
  <si>
    <t>Kőszegpaty</t>
  </si>
  <si>
    <t>Kőszegszerdahely</t>
  </si>
  <si>
    <t>Kötcse</t>
  </si>
  <si>
    <t>Kötegyán</t>
  </si>
  <si>
    <t>Kőtelek</t>
  </si>
  <si>
    <t>Kővágóörs</t>
  </si>
  <si>
    <t>Kővágószőlős</t>
  </si>
  <si>
    <t>Kővágótöttös</t>
  </si>
  <si>
    <t>Kövegy</t>
  </si>
  <si>
    <t>Köveskál</t>
  </si>
  <si>
    <t>Krasznokvajda</t>
  </si>
  <si>
    <t>Kulcs</t>
  </si>
  <si>
    <t>Kunadacs</t>
  </si>
  <si>
    <t>Kunágota</t>
  </si>
  <si>
    <t>Kunbaja</t>
  </si>
  <si>
    <t>Kunbaracs</t>
  </si>
  <si>
    <t>Kuncsorba</t>
  </si>
  <si>
    <t>Kunfehértó</t>
  </si>
  <si>
    <t>Kunhegyes</t>
  </si>
  <si>
    <t>Kunmadaras</t>
  </si>
  <si>
    <t>Kunpeszér</t>
  </si>
  <si>
    <t>Kunszállás</t>
  </si>
  <si>
    <t>Kunszentmárton</t>
  </si>
  <si>
    <t>Kunszentmiklós</t>
  </si>
  <si>
    <t>Kunsziget</t>
  </si>
  <si>
    <t>Kup</t>
  </si>
  <si>
    <t>Kupa</t>
  </si>
  <si>
    <t>Kurd</t>
  </si>
  <si>
    <t>Kurityán</t>
  </si>
  <si>
    <t>Kustánszeg</t>
  </si>
  <si>
    <t>Kutas</t>
  </si>
  <si>
    <t>Kutasó</t>
  </si>
  <si>
    <t>Kübekháza</t>
  </si>
  <si>
    <t>Külsősárd</t>
  </si>
  <si>
    <t>Külsővat</t>
  </si>
  <si>
    <t>Küngös</t>
  </si>
  <si>
    <t>Lábatlan</t>
  </si>
  <si>
    <t>Lábod</t>
  </si>
  <si>
    <t>Maglód</t>
  </si>
  <si>
    <t>Mágocs</t>
  </si>
  <si>
    <t>Magosliget</t>
  </si>
  <si>
    <t>Magy</t>
  </si>
  <si>
    <t>Magyaralmás</t>
  </si>
  <si>
    <t>Magyaratád</t>
  </si>
  <si>
    <t>Magyarbánhegyes</t>
  </si>
  <si>
    <t>Magyarbóly</t>
  </si>
  <si>
    <t>Magyarcsanád</t>
  </si>
  <si>
    <t>Magyardombegyház</t>
  </si>
  <si>
    <t>Magyaregregy</t>
  </si>
  <si>
    <t>Magyaregres</t>
  </si>
  <si>
    <t>Magyarföld</t>
  </si>
  <si>
    <t>Magyargéc</t>
  </si>
  <si>
    <t>Magyargencs</t>
  </si>
  <si>
    <t>Magyarhertelend</t>
  </si>
  <si>
    <t>Magyarhomorog</t>
  </si>
  <si>
    <t>Magyarkeresztúr</t>
  </si>
  <si>
    <t>Magyarkeszi</t>
  </si>
  <si>
    <t>Ludányhalászi</t>
  </si>
  <si>
    <t>Ludas</t>
  </si>
  <si>
    <t>Lukácsháza</t>
  </si>
  <si>
    <t>Lulla</t>
  </si>
  <si>
    <t>Lúzsok</t>
  </si>
  <si>
    <t>Mád</t>
  </si>
  <si>
    <t>Madaras</t>
  </si>
  <si>
    <t>Madocsa</t>
  </si>
  <si>
    <t>Maglóca</t>
  </si>
  <si>
    <t>Katymár</t>
  </si>
  <si>
    <t>Káva</t>
  </si>
  <si>
    <t>Kávás</t>
  </si>
  <si>
    <t>Kazár</t>
  </si>
  <si>
    <t>Kazincbarcika</t>
  </si>
  <si>
    <t>Kázsmárk</t>
  </si>
  <si>
    <t>Kazsok</t>
  </si>
  <si>
    <t>Kecel</t>
  </si>
  <si>
    <t>Kecskéd</t>
  </si>
  <si>
    <t>Kecskemét</t>
  </si>
  <si>
    <t>Kehidakustány</t>
  </si>
  <si>
    <t>Kék</t>
  </si>
  <si>
    <t>Kékcse</t>
  </si>
  <si>
    <t>Kéked</t>
  </si>
  <si>
    <t>Kékesd</t>
  </si>
  <si>
    <t>Kékkút</t>
  </si>
  <si>
    <t>Kelebia</t>
  </si>
  <si>
    <t>Keléd</t>
  </si>
  <si>
    <t>Kelemér</t>
  </si>
  <si>
    <t>Kéleshalom</t>
  </si>
  <si>
    <t>Kelevíz</t>
  </si>
  <si>
    <t>Kemecse</t>
  </si>
  <si>
    <t>Kemence</t>
  </si>
  <si>
    <t>Kemendollár</t>
  </si>
  <si>
    <t>Kemeneshőgyész</t>
  </si>
  <si>
    <t>Kemeneskápolna</t>
  </si>
  <si>
    <t>Kemenesmagasi</t>
  </si>
  <si>
    <t>Kemenesmihályfa</t>
  </si>
  <si>
    <t>Kemenespálfa</t>
  </si>
  <si>
    <t>Kemenessömjén</t>
  </si>
  <si>
    <t>Kemenesszentmárton</t>
  </si>
  <si>
    <t>Kemenesszentpéter</t>
  </si>
  <si>
    <t>Keménfa</t>
  </si>
  <si>
    <t>Kémes</t>
  </si>
  <si>
    <t>Kemestaródfa</t>
  </si>
  <si>
    <t>Kemse</t>
  </si>
  <si>
    <t>Kenderes</t>
  </si>
  <si>
    <t>Kenéz</t>
  </si>
  <si>
    <t>Kenézlő</t>
  </si>
  <si>
    <t>Kengyel</t>
  </si>
  <si>
    <t>Kenyeri</t>
  </si>
  <si>
    <t>Kercaszomor</t>
  </si>
  <si>
    <t>Kercseliget</t>
  </si>
  <si>
    <t>Kerecsend</t>
  </si>
  <si>
    <t>Kerecseny</t>
  </si>
  <si>
    <t>Kerekegyháza</t>
  </si>
  <si>
    <t>Kerekharaszt</t>
  </si>
  <si>
    <t>Kereki</t>
  </si>
  <si>
    <t>Kerékteleki</t>
  </si>
  <si>
    <t>Kerepes</t>
  </si>
  <si>
    <t>Keresztéte</t>
  </si>
  <si>
    <t>Kerkabarabás</t>
  </si>
  <si>
    <t>Kerkafalva</t>
  </si>
  <si>
    <t>Kerkakutas</t>
  </si>
  <si>
    <t>Kerkáskápolna</t>
  </si>
  <si>
    <t>Kerkaszentkirály</t>
  </si>
  <si>
    <t>Kerkateskánd</t>
  </si>
  <si>
    <t>Kérsemjén</t>
  </si>
  <si>
    <t>Kerta</t>
  </si>
  <si>
    <t>Kertészsziget</t>
  </si>
  <si>
    <t>1986</t>
  </si>
  <si>
    <t>1185</t>
  </si>
  <si>
    <t>2160</t>
  </si>
  <si>
    <t>3125</t>
  </si>
  <si>
    <t>0734</t>
  </si>
  <si>
    <t>1406</t>
  </si>
  <si>
    <t>3257</t>
  </si>
  <si>
    <t>0701</t>
  </si>
  <si>
    <t>A nemlegesség oka és egyéb megjegyzés</t>
  </si>
  <si>
    <r>
      <t xml:space="preserve">Nyilvántartási szám: 
</t>
    </r>
    <r>
      <rPr>
        <b/>
        <sz val="26"/>
        <rFont val="Arial"/>
        <family val="2"/>
        <charset val="238"/>
      </rPr>
      <t>1062</t>
    </r>
  </si>
  <si>
    <t>A településre</t>
  </si>
  <si>
    <t>belföldről</t>
  </si>
  <si>
    <t>belföldre</t>
  </si>
  <si>
    <t>külföldre</t>
  </si>
  <si>
    <t>Telefon: 1/345-6000</t>
  </si>
  <si>
    <t>Törzsszám:</t>
  </si>
  <si>
    <t>Statisztikai főtevékenység:</t>
  </si>
  <si>
    <t>Megye:</t>
  </si>
  <si>
    <t>Neve:</t>
  </si>
  <si>
    <t>Címe:</t>
  </si>
  <si>
    <t>hsz.</t>
  </si>
  <si>
    <t>külföldről</t>
  </si>
  <si>
    <t>0555</t>
  </si>
  <si>
    <t>0765</t>
  </si>
  <si>
    <t>1823</t>
  </si>
  <si>
    <t>2932</t>
  </si>
  <si>
    <t>0367</t>
  </si>
  <si>
    <t>2551</t>
  </si>
  <si>
    <t>0283</t>
  </si>
  <si>
    <t>2405</t>
  </si>
  <si>
    <t>2624</t>
  </si>
  <si>
    <t>3155</t>
  </si>
  <si>
    <t>3254</t>
  </si>
  <si>
    <t>3266</t>
  </si>
  <si>
    <t>1985</t>
  </si>
  <si>
    <t>1802</t>
  </si>
  <si>
    <t>0967</t>
  </si>
  <si>
    <t>2560</t>
  </si>
  <si>
    <t>0219</t>
  </si>
  <si>
    <t>1756</t>
  </si>
  <si>
    <t>2842</t>
  </si>
  <si>
    <t>2175</t>
  </si>
  <si>
    <t>0805</t>
  </si>
  <si>
    <t>1040</t>
  </si>
  <si>
    <t>2541</t>
  </si>
  <si>
    <t>1500</t>
  </si>
  <si>
    <t>2758</t>
  </si>
  <si>
    <t>3382</t>
  </si>
  <si>
    <t>0979</t>
  </si>
  <si>
    <t>1084</t>
  </si>
  <si>
    <t>1095</t>
  </si>
  <si>
    <t>0435</t>
  </si>
  <si>
    <t>3230</t>
  </si>
  <si>
    <t>2983</t>
  </si>
  <si>
    <t>1213</t>
  </si>
  <si>
    <t>0838</t>
  </si>
  <si>
    <t>1949</t>
  </si>
  <si>
    <t>2734</t>
  </si>
  <si>
    <t>2652</t>
  </si>
  <si>
    <t>1475</t>
  </si>
  <si>
    <t>1881</t>
  </si>
  <si>
    <t>0335</t>
  </si>
  <si>
    <t>2927</t>
  </si>
  <si>
    <t>2719</t>
  </si>
  <si>
    <t>2942</t>
  </si>
  <si>
    <t>1975</t>
  </si>
  <si>
    <t>2900</t>
  </si>
  <si>
    <t>2303</t>
  </si>
  <si>
    <t>2305</t>
  </si>
  <si>
    <t>2006</t>
  </si>
  <si>
    <t>1288</t>
  </si>
  <si>
    <t>1535</t>
  </si>
  <si>
    <t>0441</t>
  </si>
  <si>
    <t>0320</t>
  </si>
  <si>
    <t>3229</t>
  </si>
  <si>
    <t>1400</t>
  </si>
  <si>
    <t>2400</t>
  </si>
  <si>
    <t>0618</t>
  </si>
  <si>
    <t>1484</t>
  </si>
  <si>
    <t>1580</t>
  </si>
  <si>
    <t>3115</t>
  </si>
  <si>
    <t>2880</t>
  </si>
  <si>
    <t>0790</t>
  </si>
  <si>
    <t>2597</t>
  </si>
  <si>
    <t>0504</t>
  </si>
  <si>
    <t>1720</t>
  </si>
  <si>
    <t>2844</t>
  </si>
  <si>
    <t>0923</t>
  </si>
  <si>
    <t>2643</t>
  </si>
  <si>
    <t>1469</t>
  </si>
  <si>
    <t>3147</t>
  </si>
  <si>
    <t>1829</t>
  </si>
  <si>
    <t>3245</t>
  </si>
  <si>
    <t>2592</t>
  </si>
  <si>
    <t>1109</t>
  </si>
  <si>
    <t>1127</t>
  </si>
  <si>
    <t>1227</t>
  </si>
  <si>
    <t>3238</t>
  </si>
  <si>
    <t>2326</t>
  </si>
  <si>
    <t>2636</t>
  </si>
  <si>
    <t>1080</t>
  </si>
  <si>
    <t>3314</t>
  </si>
  <si>
    <t>0387</t>
  </si>
  <si>
    <t>0750</t>
  </si>
  <si>
    <t>1767</t>
  </si>
  <si>
    <t>1585</t>
  </si>
  <si>
    <t>3379</t>
  </si>
  <si>
    <t>0620</t>
  </si>
  <si>
    <t>1104</t>
  </si>
  <si>
    <t>3333</t>
  </si>
  <si>
    <t>1460</t>
  </si>
  <si>
    <t>0647</t>
  </si>
  <si>
    <t>2129</t>
  </si>
  <si>
    <t>0343</t>
  </si>
  <si>
    <t>1486</t>
  </si>
  <si>
    <t>0437</t>
  </si>
  <si>
    <t>3080</t>
  </si>
  <si>
    <t>2548</t>
  </si>
  <si>
    <t>3366</t>
  </si>
  <si>
    <t>3039</t>
  </si>
  <si>
    <t>1166</t>
  </si>
  <si>
    <t>0353</t>
  </si>
  <si>
    <t>0703</t>
  </si>
  <si>
    <t>2748</t>
  </si>
  <si>
    <t>1147</t>
  </si>
  <si>
    <t>2441</t>
  </si>
  <si>
    <t>2667</t>
  </si>
  <si>
    <t>1257</t>
  </si>
  <si>
    <t>0726</t>
  </si>
  <si>
    <t>1757</t>
  </si>
  <si>
    <t>2196</t>
  </si>
  <si>
    <t>1787</t>
  </si>
  <si>
    <t>0576</t>
  </si>
  <si>
    <t>1212</t>
  </si>
  <si>
    <t>2268</t>
  </si>
  <si>
    <t>1923</t>
  </si>
  <si>
    <t>3097</t>
  </si>
  <si>
    <t>3235</t>
  </si>
  <si>
    <t>0305</t>
  </si>
  <si>
    <t>1760</t>
  </si>
  <si>
    <t>2820</t>
  </si>
  <si>
    <t>1622</t>
  </si>
  <si>
    <t>2297</t>
  </si>
  <si>
    <t>1003</t>
  </si>
  <si>
    <t>1088</t>
  </si>
  <si>
    <t>2502</t>
  </si>
  <si>
    <t>0455</t>
  </si>
  <si>
    <t>2821</t>
  </si>
  <si>
    <t>0487</t>
  </si>
  <si>
    <t>2908</t>
  </si>
  <si>
    <t>1885</t>
  </si>
  <si>
    <t>2609</t>
  </si>
  <si>
    <t>0914</t>
  </si>
  <si>
    <t>3138</t>
  </si>
  <si>
    <t>0556</t>
  </si>
  <si>
    <t>1911</t>
  </si>
  <si>
    <t>2462</t>
  </si>
  <si>
    <t>2816</t>
  </si>
  <si>
    <t>0508</t>
  </si>
  <si>
    <t>2120</t>
  </si>
  <si>
    <t>3040</t>
  </si>
  <si>
    <t>3119</t>
  </si>
  <si>
    <t>0799</t>
  </si>
  <si>
    <t>2019</t>
  </si>
  <si>
    <t>0277</t>
  </si>
  <si>
    <t>1579</t>
  </si>
  <si>
    <t>1402</t>
  </si>
  <si>
    <t>1001</t>
  </si>
  <si>
    <t>1886</t>
  </si>
  <si>
    <t>0390</t>
  </si>
  <si>
    <t>2335</t>
  </si>
  <si>
    <t>2933</t>
  </si>
  <si>
    <t>2644</t>
  </si>
  <si>
    <t>1092</t>
  </si>
  <si>
    <t>0681</t>
  </si>
  <si>
    <t>2998</t>
  </si>
  <si>
    <t>1662</t>
  </si>
  <si>
    <t>2767</t>
  </si>
  <si>
    <t>1042</t>
  </si>
  <si>
    <t>2790</t>
  </si>
  <si>
    <t>2517</t>
  </si>
  <si>
    <t>0596</t>
  </si>
  <si>
    <t>1153</t>
  </si>
  <si>
    <t>2975</t>
  </si>
  <si>
    <t>2537</t>
  </si>
  <si>
    <t>0891</t>
  </si>
  <si>
    <t>2696</t>
  </si>
  <si>
    <t>2637</t>
  </si>
  <si>
    <t>0543</t>
  </si>
  <si>
    <t>0368</t>
  </si>
  <si>
    <t>1391</t>
  </si>
  <si>
    <t>0601</t>
  </si>
  <si>
    <t>0322</t>
  </si>
  <si>
    <t>2354</t>
  </si>
  <si>
    <t>0541</t>
  </si>
  <si>
    <t>2728</t>
  </si>
  <si>
    <t>3240</t>
  </si>
  <si>
    <t>2043</t>
  </si>
  <si>
    <t>2706</t>
  </si>
  <si>
    <t>1728</t>
  </si>
  <si>
    <t>2260</t>
  </si>
  <si>
    <t>0290</t>
  </si>
  <si>
    <t>1306</t>
  </si>
  <si>
    <t>2542</t>
  </si>
  <si>
    <t>0438</t>
  </si>
  <si>
    <t>1075</t>
  </si>
  <si>
    <t>2786</t>
  </si>
  <si>
    <t>0439</t>
  </si>
  <si>
    <t>1960</t>
  </si>
  <si>
    <t>2769</t>
  </si>
  <si>
    <t>0735</t>
  </si>
  <si>
    <t>0361</t>
  </si>
  <si>
    <t>2739</t>
  </si>
  <si>
    <t>1491</t>
  </si>
  <si>
    <t>0208</t>
  </si>
  <si>
    <t>1782</t>
  </si>
  <si>
    <t>3392</t>
  </si>
  <si>
    <t>2349</t>
  </si>
  <si>
    <t>2992</t>
  </si>
  <si>
    <t>2929</t>
  </si>
  <si>
    <t>1850</t>
  </si>
  <si>
    <t>2222</t>
  </si>
  <si>
    <t>0945</t>
  </si>
  <si>
    <t>2263</t>
  </si>
  <si>
    <t>1228</t>
  </si>
  <si>
    <t>1448</t>
  </si>
  <si>
    <t>0457</t>
  </si>
  <si>
    <t>1965</t>
  </si>
  <si>
    <t>1654</t>
  </si>
  <si>
    <t>1464</t>
  </si>
  <si>
    <t>3221</t>
  </si>
  <si>
    <t>1644</t>
  </si>
  <si>
    <t>0677</t>
  </si>
  <si>
    <t>0210</t>
  </si>
  <si>
    <t>1521</t>
  </si>
  <si>
    <t>2065</t>
  </si>
  <si>
    <t>3198</t>
  </si>
  <si>
    <t>3322</t>
  </si>
  <si>
    <t>1051</t>
  </si>
  <si>
    <t>2573</t>
  </si>
  <si>
    <t>0262</t>
  </si>
  <si>
    <t>0222</t>
  </si>
  <si>
    <t>0465</t>
  </si>
  <si>
    <t>0202</t>
  </si>
  <si>
    <t>1887</t>
  </si>
  <si>
    <t>2780</t>
  </si>
  <si>
    <t>1996</t>
  </si>
  <si>
    <t>1386</t>
  </si>
  <si>
    <t>2746</t>
  </si>
  <si>
    <t>1704</t>
  </si>
  <si>
    <t>0539</t>
  </si>
  <si>
    <t>1993</t>
  </si>
  <si>
    <t>1902</t>
  </si>
  <si>
    <t>0653</t>
  </si>
  <si>
    <t>0635</t>
  </si>
  <si>
    <t>2897</t>
  </si>
  <si>
    <t>1524</t>
  </si>
  <si>
    <t>1959</t>
  </si>
  <si>
    <t>1541</t>
  </si>
  <si>
    <t>2901</t>
  </si>
  <si>
    <t>2331</t>
  </si>
  <si>
    <t>2663</t>
  </si>
  <si>
    <t>2859</t>
  </si>
  <si>
    <t>2308</t>
  </si>
  <si>
    <t>1777</t>
  </si>
  <si>
    <t>1558</t>
  </si>
  <si>
    <t>2741</t>
  </si>
  <si>
    <t>1296</t>
  </si>
  <si>
    <t>2138</t>
  </si>
  <si>
    <t>1016</t>
  </si>
  <si>
    <t>0727</t>
  </si>
  <si>
    <t>0430</t>
  </si>
  <si>
    <t>0479</t>
  </si>
  <si>
    <t>3370</t>
  </si>
  <si>
    <t>2673</t>
  </si>
  <si>
    <t>0319</t>
  </si>
  <si>
    <t>1479</t>
  </si>
  <si>
    <t>2533</t>
  </si>
  <si>
    <t>2607</t>
  </si>
  <si>
    <t>2472</t>
  </si>
  <si>
    <t>2013</t>
  </si>
  <si>
    <t>1527</t>
  </si>
  <si>
    <t>3371</t>
  </si>
  <si>
    <t>1729</t>
  </si>
  <si>
    <t>1542</t>
  </si>
  <si>
    <t>1799</t>
  </si>
  <si>
    <t>0375</t>
  </si>
  <si>
    <t>0990</t>
  </si>
  <si>
    <t>0201</t>
  </si>
  <si>
    <t>1726</t>
  </si>
  <si>
    <t>0237</t>
  </si>
  <si>
    <t>1151</t>
  </si>
  <si>
    <t>0755</t>
  </si>
  <si>
    <t>2119</t>
  </si>
  <si>
    <t>0605</t>
  </si>
  <si>
    <t>2658</t>
  </si>
  <si>
    <t>2971</t>
  </si>
  <si>
    <t>1613</t>
  </si>
  <si>
    <t>1473</t>
  </si>
  <si>
    <t>3436</t>
  </si>
  <si>
    <t>1420</t>
  </si>
  <si>
    <t>1242</t>
  </si>
  <si>
    <t>3086</t>
  </si>
  <si>
    <t>1429</t>
  </si>
  <si>
    <t>3185</t>
  </si>
  <si>
    <t>0906</t>
  </si>
  <si>
    <t>0394</t>
  </si>
  <si>
    <t>3190</t>
  </si>
  <si>
    <t>1246</t>
  </si>
  <si>
    <t>2386</t>
  </si>
  <si>
    <t>2180</t>
  </si>
  <si>
    <t>0960</t>
  </si>
  <si>
    <t>3001</t>
  </si>
  <si>
    <t>3159</t>
  </si>
  <si>
    <t>0840</t>
  </si>
  <si>
    <t>2529</t>
  </si>
  <si>
    <t>1545</t>
  </si>
  <si>
    <t>2631</t>
  </si>
  <si>
    <t>3431</t>
  </si>
  <si>
    <t>3188</t>
  </si>
  <si>
    <t>3088</t>
  </si>
  <si>
    <t>1443</t>
  </si>
  <si>
    <t>2862</t>
  </si>
  <si>
    <t>0774</t>
  </si>
  <si>
    <t>1711</t>
  </si>
  <si>
    <t>3396</t>
  </si>
  <si>
    <t>2157</t>
  </si>
  <si>
    <t>2382</t>
  </si>
  <si>
    <t>0562</t>
  </si>
  <si>
    <t>0931</t>
  </si>
  <si>
    <t>2389</t>
  </si>
  <si>
    <t>1922</t>
  </si>
  <si>
    <t>2584</t>
  </si>
  <si>
    <t>2413</t>
  </si>
  <si>
    <t>2888</t>
  </si>
  <si>
    <t>0507</t>
  </si>
  <si>
    <t>3267</t>
  </si>
  <si>
    <t>2675</t>
  </si>
  <si>
    <t>2062</t>
  </si>
  <si>
    <t>2032</t>
  </si>
  <si>
    <t>2458</t>
  </si>
  <si>
    <t>1750</t>
  </si>
  <si>
    <t>1219</t>
  </si>
  <si>
    <t>2485</t>
  </si>
  <si>
    <t>0451</t>
  </si>
  <si>
    <t>1742</t>
  </si>
  <si>
    <t>2765</t>
  </si>
  <si>
    <t>1106</t>
  </si>
  <si>
    <t>2680</t>
  </si>
  <si>
    <t>1316</t>
  </si>
  <si>
    <t>2302</t>
  </si>
  <si>
    <t>3412</t>
  </si>
  <si>
    <t>1059</t>
  </si>
  <si>
    <t>0396</t>
  </si>
  <si>
    <t>1252</t>
  </si>
  <si>
    <t>1494</t>
  </si>
  <si>
    <t>0350</t>
  </si>
  <si>
    <t>2733</t>
  </si>
  <si>
    <t>1017</t>
  </si>
  <si>
    <t>0308</t>
  </si>
  <si>
    <t>0321</t>
  </si>
  <si>
    <t>2167</t>
  </si>
  <si>
    <t>1431</t>
  </si>
  <si>
    <t>Somogyapáti</t>
  </si>
  <si>
    <t>Somogyaracs</t>
  </si>
  <si>
    <t>Somogyaszaló</t>
  </si>
  <si>
    <t>Somogybabod</t>
  </si>
  <si>
    <t>Somogybükkösd</t>
  </si>
  <si>
    <t>Somogycsicsó</t>
  </si>
  <si>
    <t>Somogydöröcske</t>
  </si>
  <si>
    <t>Somogyegres</t>
  </si>
  <si>
    <t>Somogyfajsz</t>
  </si>
  <si>
    <t>Somogygeszti</t>
  </si>
  <si>
    <t>Somogyhárságy</t>
  </si>
  <si>
    <t>Somogyhatvan</t>
  </si>
  <si>
    <t>Somogyjád</t>
  </si>
  <si>
    <t>Somogymeggyes</t>
  </si>
  <si>
    <t>Somogysámson</t>
  </si>
  <si>
    <t>Somogysárd</t>
  </si>
  <si>
    <t>Somogysimonyi</t>
  </si>
  <si>
    <t>Somogyszentpál</t>
  </si>
  <si>
    <t>Somogyszil</t>
  </si>
  <si>
    <t>Somogyszob</t>
  </si>
  <si>
    <t>Somogytúr</t>
  </si>
  <si>
    <t>Somogyudvarhely</t>
  </si>
  <si>
    <t>Somogyvámos</t>
  </si>
  <si>
    <t>Somogyvár</t>
  </si>
  <si>
    <t>Somogyviszló</t>
  </si>
  <si>
    <t>Somogyzsitfa</t>
  </si>
  <si>
    <t>Somoskőújfalu</t>
  </si>
  <si>
    <t>Sonkád</t>
  </si>
  <si>
    <t>Dombrád</t>
  </si>
  <si>
    <t>Domony</t>
  </si>
  <si>
    <t>Domoszló</t>
  </si>
  <si>
    <t>Dormánd</t>
  </si>
  <si>
    <t>Dorog</t>
  </si>
  <si>
    <t>Dorogháza</t>
  </si>
  <si>
    <t>Dozmat</t>
  </si>
  <si>
    <t>Döbörhegy</t>
  </si>
  <si>
    <t>Döbröce</t>
  </si>
  <si>
    <t>Döbrököz</t>
  </si>
  <si>
    <t>Döbrönte</t>
  </si>
  <si>
    <t>Döge</t>
  </si>
  <si>
    <t>Dömös</t>
  </si>
  <si>
    <t>Dömsöd</t>
  </si>
  <si>
    <t>Dör</t>
  </si>
  <si>
    <t>Dörgicse</t>
  </si>
  <si>
    <t>Döröske</t>
  </si>
  <si>
    <t>Dötk</t>
  </si>
  <si>
    <t>Dövény</t>
  </si>
  <si>
    <t>Drágszél</t>
  </si>
  <si>
    <t>Drávacsehi</t>
  </si>
  <si>
    <t>Drávacsepely</t>
  </si>
  <si>
    <t>Drávafok</t>
  </si>
  <si>
    <t>Drávagárdony</t>
  </si>
  <si>
    <t>Drávaiványi</t>
  </si>
  <si>
    <t>Drávakeresztúr</t>
  </si>
  <si>
    <t>Drávapalkonya</t>
  </si>
  <si>
    <t>Drávapiski</t>
  </si>
  <si>
    <t>Drávaszabolcs</t>
  </si>
  <si>
    <t>Drávaszerdahely</t>
  </si>
  <si>
    <t>Szentlőrinc</t>
  </si>
  <si>
    <t>Szentlőrinckáta</t>
  </si>
  <si>
    <t>Szentmargitfalva</t>
  </si>
  <si>
    <t>Szentmártonkáta</t>
  </si>
  <si>
    <t>Szentpéterfa</t>
  </si>
  <si>
    <t>Szentpéterfölde</t>
  </si>
  <si>
    <t>Szentpéterszeg</t>
  </si>
  <si>
    <t>Szentpéterúr</t>
  </si>
  <si>
    <t>Szenyér</t>
  </si>
  <si>
    <t>Szepetnek</t>
  </si>
  <si>
    <t>Szerecseny</t>
  </si>
  <si>
    <t>Szeremle</t>
  </si>
  <si>
    <t>Szerencs</t>
  </si>
  <si>
    <t>Szerep</t>
  </si>
  <si>
    <t>Szergény</t>
  </si>
  <si>
    <t>Szigetbecse</t>
  </si>
  <si>
    <t>ezer Ft (egész számmal)</t>
  </si>
  <si>
    <t>Vértessomló</t>
  </si>
  <si>
    <t>Vértestolna</t>
  </si>
  <si>
    <t>Vértesszőlős</t>
  </si>
  <si>
    <t>Vése</t>
  </si>
  <si>
    <t>Veszkény</t>
  </si>
  <si>
    <t>Veszprém</t>
  </si>
  <si>
    <t>Veszprémfajsz</t>
  </si>
  <si>
    <t>Veszprémgalsa</t>
  </si>
  <si>
    <t>Veszprémvarsány</t>
  </si>
  <si>
    <t>Vésztő</t>
  </si>
  <si>
    <t>Vezseny</t>
  </si>
  <si>
    <t>Vid</t>
  </si>
  <si>
    <t>Vigántpetend</t>
  </si>
  <si>
    <t>Villány</t>
  </si>
  <si>
    <t>Villánykövesd</t>
  </si>
  <si>
    <t>Vilmány</t>
  </si>
  <si>
    <t>Vilonya</t>
  </si>
  <si>
    <t>Vilyvitány</t>
  </si>
  <si>
    <t>Vinár</t>
  </si>
  <si>
    <t>Vindornyafok</t>
  </si>
  <si>
    <t>Vindornyalak</t>
  </si>
  <si>
    <t>Vindornyaszőlős</t>
  </si>
  <si>
    <t>Visegrád</t>
  </si>
  <si>
    <t>Visnye</t>
  </si>
  <si>
    <t>Visonta</t>
  </si>
  <si>
    <t>Viss</t>
  </si>
  <si>
    <t>Visz</t>
  </si>
  <si>
    <t>Viszák</t>
  </si>
  <si>
    <t>Viszló</t>
  </si>
  <si>
    <t>Visznek</t>
  </si>
  <si>
    <t>Vitnyéd</t>
  </si>
  <si>
    <t>Vízvár</t>
  </si>
  <si>
    <t>Vizslás</t>
  </si>
  <si>
    <t>Vizsoly</t>
  </si>
  <si>
    <t>Vokány</t>
  </si>
  <si>
    <t>Vonyarcvashegy</t>
  </si>
  <si>
    <t>Vöckönd</t>
  </si>
  <si>
    <t>Völcsej</t>
  </si>
  <si>
    <t>Vönöck</t>
  </si>
  <si>
    <t>Vöröstó</t>
  </si>
  <si>
    <t>Vörs</t>
  </si>
  <si>
    <t>Zabar</t>
  </si>
  <si>
    <t>Zádor</t>
  </si>
  <si>
    <t>Zádorfalva</t>
  </si>
  <si>
    <t>Zagyvarékas</t>
  </si>
  <si>
    <t>Zagyvaszántó</t>
  </si>
  <si>
    <t>Záhony</t>
  </si>
  <si>
    <t>Zajk</t>
  </si>
  <si>
    <t>Zajta</t>
  </si>
  <si>
    <t>Zákány</t>
  </si>
  <si>
    <t>Zákányfalu</t>
  </si>
  <si>
    <t>Zákányszék</t>
  </si>
  <si>
    <t>Zala</t>
  </si>
  <si>
    <t>Zalaapáti</t>
  </si>
  <si>
    <t>Zalabaksa</t>
  </si>
  <si>
    <t>Zalabér</t>
  </si>
  <si>
    <t>Zalaboldogfa</t>
  </si>
  <si>
    <t>Zalacsány</t>
  </si>
  <si>
    <t>Zalacséb</t>
  </si>
  <si>
    <t>Zalaegerszeg</t>
  </si>
  <si>
    <t>Zalaerdőd</t>
  </si>
  <si>
    <t>Zalagyömörő</t>
  </si>
  <si>
    <t>Zalahaláp</t>
  </si>
  <si>
    <t>Zalaháshágy</t>
  </si>
  <si>
    <t>Zalaigrice</t>
  </si>
  <si>
    <t>Zalaistvánd</t>
  </si>
  <si>
    <t>Zalakaros</t>
  </si>
  <si>
    <t>2972</t>
  </si>
  <si>
    <t>3030</t>
  </si>
  <si>
    <t>3084</t>
  </si>
  <si>
    <t>2869</t>
  </si>
  <si>
    <t>2044</t>
  </si>
  <si>
    <t>2934</t>
  </si>
  <si>
    <t>0855</t>
  </si>
  <si>
    <t>1397</t>
  </si>
  <si>
    <t>3062</t>
  </si>
  <si>
    <t>0444</t>
  </si>
  <si>
    <t>1388</t>
  </si>
  <si>
    <t>0879</t>
  </si>
  <si>
    <t>3038</t>
  </si>
  <si>
    <t>1938</t>
  </si>
  <si>
    <t>2352</t>
  </si>
  <si>
    <t>2839</t>
  </si>
  <si>
    <t>1190</t>
  </si>
  <si>
    <t>2725</t>
  </si>
  <si>
    <t>0708</t>
  </si>
  <si>
    <t>1578</t>
  </si>
  <si>
    <t>0863</t>
  </si>
  <si>
    <t>0337</t>
  </si>
  <si>
    <t>1020</t>
  </si>
  <si>
    <t>2018</t>
  </si>
  <si>
    <t>2149</t>
  </si>
  <si>
    <t>1769</t>
  </si>
  <si>
    <t>1354</t>
  </si>
  <si>
    <t>2278</t>
  </si>
  <si>
    <t>Beloiannisz</t>
  </si>
  <si>
    <t>Belsősárd</t>
  </si>
  <si>
    <t>Belvárdgyula</t>
  </si>
  <si>
    <t>Benk</t>
  </si>
  <si>
    <t>Bénye</t>
  </si>
  <si>
    <t>Bér</t>
  </si>
  <si>
    <t>Bérbaltavár</t>
  </si>
  <si>
    <t>Bercel</t>
  </si>
  <si>
    <t>Beregdaróc</t>
  </si>
  <si>
    <t>Beregsurány</t>
  </si>
  <si>
    <t>Berekböszörmény</t>
  </si>
  <si>
    <t>Berekfürdő</t>
  </si>
  <si>
    <t>Beremend</t>
  </si>
  <si>
    <t>Berente</t>
  </si>
  <si>
    <t>Beret</t>
  </si>
  <si>
    <t>Berettyóújfalu</t>
  </si>
  <si>
    <t>Berhida</t>
  </si>
  <si>
    <t>Berkenye</t>
  </si>
  <si>
    <t>Berkesd</t>
  </si>
  <si>
    <t>Berkesz</t>
  </si>
  <si>
    <t>Bernecebaráti</t>
  </si>
  <si>
    <t>Berzék</t>
  </si>
  <si>
    <t>Berzence</t>
  </si>
  <si>
    <t>Besence</t>
  </si>
  <si>
    <t>Besenyőd</t>
  </si>
  <si>
    <t>Besenyőtelek</t>
  </si>
  <si>
    <t>Besenyszög</t>
  </si>
  <si>
    <t>Besnyő</t>
  </si>
  <si>
    <t>Beszterec</t>
  </si>
  <si>
    <t>Bezedek</t>
  </si>
  <si>
    <t>Bezenye</t>
  </si>
  <si>
    <t>Bezeréd</t>
  </si>
  <si>
    <t>Bezi</t>
  </si>
  <si>
    <t>Biatorbágy</t>
  </si>
  <si>
    <t>Bicsérd</t>
  </si>
  <si>
    <t>Bicske</t>
  </si>
  <si>
    <t>Bihardancsháza</t>
  </si>
  <si>
    <t>Biharkeresztes</t>
  </si>
  <si>
    <t>Biharnagybajom</t>
  </si>
  <si>
    <t>2661</t>
  </si>
  <si>
    <t>0629</t>
  </si>
  <si>
    <t>2339</t>
  </si>
  <si>
    <t>2056</t>
  </si>
  <si>
    <t>1011</t>
  </si>
  <si>
    <t>1967</t>
  </si>
  <si>
    <t>0235</t>
  </si>
  <si>
    <t>1968</t>
  </si>
  <si>
    <t>2041</t>
  </si>
  <si>
    <t>2762</t>
  </si>
  <si>
    <t>0606</t>
  </si>
  <si>
    <t>3183</t>
  </si>
  <si>
    <t>0878</t>
  </si>
  <si>
    <t>2435</t>
  </si>
  <si>
    <t>1529</t>
  </si>
  <si>
    <t>1492</t>
  </si>
  <si>
    <t>3256</t>
  </si>
  <si>
    <t>1780</t>
  </si>
  <si>
    <t>3360</t>
  </si>
  <si>
    <t>1192</t>
  </si>
  <si>
    <t>3219</t>
  </si>
  <si>
    <t>0720</t>
  </si>
  <si>
    <t>2301</t>
  </si>
  <si>
    <t>2079</t>
  </si>
  <si>
    <t>2763</t>
  </si>
  <si>
    <t>1835</t>
  </si>
  <si>
    <t>2898</t>
  </si>
  <si>
    <t>2153</t>
  </si>
  <si>
    <t>1762</t>
  </si>
  <si>
    <t>2864</t>
  </si>
  <si>
    <t>2085</t>
  </si>
  <si>
    <t>3182</t>
  </si>
  <si>
    <t>1629</t>
  </si>
  <si>
    <t>3421</t>
  </si>
  <si>
    <t>2141</t>
  </si>
  <si>
    <t>1289</t>
  </si>
  <si>
    <t>1193</t>
  </si>
  <si>
    <t>2493</t>
  </si>
  <si>
    <t>0591</t>
  </si>
  <si>
    <t>3033</t>
  </si>
  <si>
    <t>1988</t>
  </si>
  <si>
    <t>0569</t>
  </si>
  <si>
    <t>1766</t>
  </si>
  <si>
    <t>0910</t>
  </si>
  <si>
    <t>0722</t>
  </si>
  <si>
    <t>0623</t>
  </si>
  <si>
    <t>0223</t>
  </si>
  <si>
    <t>2915</t>
  </si>
  <si>
    <t>1859</t>
  </si>
  <si>
    <t>3000</t>
  </si>
  <si>
    <t>2853</t>
  </si>
  <si>
    <t>0245</t>
  </si>
  <si>
    <t>0582</t>
  </si>
  <si>
    <t>1759</t>
  </si>
  <si>
    <t>2626</t>
  </si>
  <si>
    <t>0693</t>
  </si>
  <si>
    <t>1068</t>
  </si>
  <si>
    <t>2732</t>
  </si>
  <si>
    <t>3105</t>
  </si>
  <si>
    <t>0627</t>
  </si>
  <si>
    <t>1462</t>
  </si>
  <si>
    <t>3440</t>
  </si>
  <si>
    <t>0554</t>
  </si>
  <si>
    <t>1146</t>
  </si>
  <si>
    <t>1740</t>
  </si>
  <si>
    <t>0757</t>
  </si>
  <si>
    <t>2428</t>
  </si>
  <si>
    <t>2849</t>
  </si>
  <si>
    <t>0400</t>
  </si>
  <si>
    <t>0248</t>
  </si>
  <si>
    <t>3205</t>
  </si>
  <si>
    <t>2999</t>
  </si>
  <si>
    <t>2720</t>
  </si>
  <si>
    <t>1265</t>
  </si>
  <si>
    <t>2383</t>
  </si>
  <si>
    <t>1689</t>
  </si>
  <si>
    <t>1249</t>
  </si>
  <si>
    <t>1178</t>
  </si>
  <si>
    <t>1034</t>
  </si>
  <si>
    <t>1876</t>
  </si>
  <si>
    <t>3031</t>
  </si>
  <si>
    <t>3303</t>
  </si>
  <si>
    <t>3161</t>
  </si>
  <si>
    <t>0297</t>
  </si>
  <si>
    <t>Borsodszentgyörgy</t>
  </si>
  <si>
    <t>Borsodszirák</t>
  </si>
  <si>
    <t>Borsosberény</t>
  </si>
  <si>
    <t>Borszörcsök</t>
  </si>
  <si>
    <t>Borzavár</t>
  </si>
  <si>
    <t>Bosta</t>
  </si>
  <si>
    <t>Botpalád</t>
  </si>
  <si>
    <t>Botykapeterd</t>
  </si>
  <si>
    <t>Bozzai</t>
  </si>
  <si>
    <t>Bozsok</t>
  </si>
  <si>
    <t>Bózsva</t>
  </si>
  <si>
    <t>Bő</t>
  </si>
  <si>
    <t>Bőcs</t>
  </si>
  <si>
    <t>Böde</t>
  </si>
  <si>
    <t>Bödeháza</t>
  </si>
  <si>
    <t>Bögöt</t>
  </si>
  <si>
    <t>Bögöte</t>
  </si>
  <si>
    <t>Böhönye</t>
  </si>
  <si>
    <t>Bököny</t>
  </si>
  <si>
    <t>Bölcske</t>
  </si>
  <si>
    <t>Bőny</t>
  </si>
  <si>
    <t>Börcs</t>
  </si>
  <si>
    <t>Börzönce</t>
  </si>
  <si>
    <t>4621</t>
  </si>
  <si>
    <t>4622</t>
  </si>
  <si>
    <t>4623</t>
  </si>
  <si>
    <t>4624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</si>
  <si>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</si>
  <si>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</si>
  <si>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</si>
  <si>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</si>
  <si>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</si>
  <si>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</si>
  <si>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</si>
  <si>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</si>
  <si>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</si>
  <si>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4641</t>
  </si>
  <si>
    <t>4642</t>
  </si>
  <si>
    <t>4643</t>
  </si>
  <si>
    <t>4644</t>
  </si>
  <si>
    <t>4645</t>
  </si>
  <si>
    <t>4646</t>
  </si>
  <si>
    <t>4647</t>
  </si>
  <si>
    <t>4648</t>
  </si>
  <si>
    <t>4649</t>
  </si>
  <si>
    <t>4651</t>
  </si>
  <si>
    <t>4652</t>
  </si>
  <si>
    <t>4661</t>
  </si>
  <si>
    <t>4662</t>
  </si>
  <si>
    <t>4663</t>
  </si>
  <si>
    <t>4664</t>
  </si>
  <si>
    <t>4665</t>
  </si>
  <si>
    <t>4666</t>
  </si>
  <si>
    <t>4669</t>
  </si>
  <si>
    <t>4671</t>
  </si>
  <si>
    <t>4672</t>
  </si>
  <si>
    <t>4673</t>
  </si>
  <si>
    <t>4674</t>
  </si>
  <si>
    <t>4675</t>
  </si>
  <si>
    <t>4676</t>
  </si>
  <si>
    <t>4677</t>
  </si>
  <si>
    <t>4690</t>
  </si>
  <si>
    <t>4711</t>
  </si>
  <si>
    <t>4719</t>
  </si>
  <si>
    <t>4721</t>
  </si>
  <si>
    <t>4722</t>
  </si>
  <si>
    <t>4723</t>
  </si>
  <si>
    <t>4724</t>
  </si>
  <si>
    <t>4725</t>
  </si>
  <si>
    <t>4726</t>
  </si>
  <si>
    <t>4729</t>
  </si>
  <si>
    <t>4730</t>
  </si>
  <si>
    <t>4741</t>
  </si>
  <si>
    <t>4742</t>
  </si>
  <si>
    <t>4743</t>
  </si>
  <si>
    <t>4751</t>
  </si>
  <si>
    <t>4752</t>
  </si>
  <si>
    <t>4753</t>
  </si>
  <si>
    <t>4754</t>
  </si>
  <si>
    <t>4759</t>
  </si>
  <si>
    <t>4761</t>
  </si>
  <si>
    <t>4762</t>
  </si>
  <si>
    <t>4763</t>
  </si>
  <si>
    <t>4764</t>
  </si>
  <si>
    <t>4765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</si>
  <si>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</si>
  <si>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</si>
  <si>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</si>
  <si>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</si>
  <si>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</si>
  <si>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</si>
  <si>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</si>
  <si>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</si>
  <si>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</si>
  <si>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4781</t>
  </si>
  <si>
    <t>4782</t>
  </si>
  <si>
    <t>4789</t>
  </si>
  <si>
    <t>4791</t>
  </si>
  <si>
    <t>4799</t>
  </si>
  <si>
    <t>4910</t>
  </si>
  <si>
    <t>4920</t>
  </si>
  <si>
    <t>4931</t>
  </si>
  <si>
    <t>4932</t>
  </si>
  <si>
    <t>4939</t>
  </si>
  <si>
    <t>4941</t>
  </si>
  <si>
    <t>4942</t>
  </si>
  <si>
    <t>4950</t>
  </si>
  <si>
    <t>5010</t>
  </si>
  <si>
    <t>5020</t>
  </si>
  <si>
    <t>5030</t>
  </si>
  <si>
    <t>5040</t>
  </si>
  <si>
    <t>5110</t>
  </si>
  <si>
    <t>5121</t>
  </si>
  <si>
    <t>5122</t>
  </si>
  <si>
    <t>5210</t>
  </si>
  <si>
    <t>5221</t>
  </si>
  <si>
    <t>5222</t>
  </si>
  <si>
    <t>5223</t>
  </si>
  <si>
    <t>5224</t>
  </si>
  <si>
    <t>5229</t>
  </si>
  <si>
    <t>5310</t>
  </si>
  <si>
    <t>5320</t>
  </si>
  <si>
    <t>5510</t>
  </si>
  <si>
    <t>5520</t>
  </si>
  <si>
    <t>5530</t>
  </si>
  <si>
    <t>5590</t>
  </si>
  <si>
    <t>5610</t>
  </si>
  <si>
    <t>5621</t>
  </si>
  <si>
    <t>5629</t>
  </si>
  <si>
    <t>5630</t>
  </si>
  <si>
    <t>5811</t>
  </si>
  <si>
    <t>5812</t>
  </si>
  <si>
    <t>5813</t>
  </si>
  <si>
    <t>5814</t>
  </si>
  <si>
    <t>5819</t>
  </si>
  <si>
    <t>5821</t>
  </si>
  <si>
    <t>5829</t>
  </si>
  <si>
    <t>5911</t>
  </si>
  <si>
    <t>5912</t>
  </si>
  <si>
    <t>5913</t>
  </si>
  <si>
    <t>5914</t>
  </si>
  <si>
    <t>5920</t>
  </si>
  <si>
    <t>6010</t>
  </si>
  <si>
    <t>Tisztaberek</t>
  </si>
  <si>
    <t>Tivadar</t>
  </si>
  <si>
    <t>Tóalmás</t>
  </si>
  <si>
    <t>Tófalu</t>
  </si>
  <si>
    <t>Tófej</t>
  </si>
  <si>
    <t>Tófű</t>
  </si>
  <si>
    <t>Tokaj</t>
  </si>
  <si>
    <t>Tokod</t>
  </si>
  <si>
    <t>Tokodaltáró</t>
  </si>
  <si>
    <t>Tokorcs</t>
  </si>
  <si>
    <t>Tolcsva</t>
  </si>
  <si>
    <t>Told</t>
  </si>
  <si>
    <t>Tolmács</t>
  </si>
  <si>
    <t>Tolna</t>
  </si>
  <si>
    <t>Tolnanémedi</t>
  </si>
  <si>
    <t>Tomajmonostora</t>
  </si>
  <si>
    <t>Tomor</t>
  </si>
  <si>
    <t>Tompa</t>
  </si>
  <si>
    <t>Tompaládony</t>
  </si>
  <si>
    <t>Tordas</t>
  </si>
  <si>
    <t>Tormafölde</t>
  </si>
  <si>
    <t>Tormás</t>
  </si>
  <si>
    <t>Tormásliget</t>
  </si>
  <si>
    <t>4321</t>
  </si>
  <si>
    <t>4322</t>
  </si>
  <si>
    <t>4329</t>
  </si>
  <si>
    <t>4331</t>
  </si>
  <si>
    <t>4332</t>
  </si>
  <si>
    <t>4333</t>
  </si>
  <si>
    <t>4334</t>
  </si>
  <si>
    <t>4339</t>
  </si>
  <si>
    <t>4391</t>
  </si>
  <si>
    <t>4399</t>
  </si>
  <si>
    <t>4511</t>
  </si>
  <si>
    <t>4519</t>
  </si>
  <si>
    <t>4520</t>
  </si>
  <si>
    <t>4531</t>
  </si>
  <si>
    <t>4532</t>
  </si>
  <si>
    <t>4540</t>
  </si>
  <si>
    <t>4611</t>
  </si>
  <si>
    <t>4612</t>
  </si>
  <si>
    <t>4613</t>
  </si>
  <si>
    <t>4614</t>
  </si>
  <si>
    <t>4615</t>
  </si>
  <si>
    <t>4616</t>
  </si>
  <si>
    <t>4617</t>
  </si>
  <si>
    <t>4618</t>
  </si>
  <si>
    <t>4619</t>
  </si>
  <si>
    <t>Tiszakóród</t>
  </si>
  <si>
    <t>Tiszakürt</t>
  </si>
  <si>
    <t>Tiszaladány</t>
  </si>
  <si>
    <t>Tiszalök</t>
  </si>
  <si>
    <t>Tiszalúc</t>
  </si>
  <si>
    <t>Tiszamogyorós</t>
  </si>
  <si>
    <t>Tiszanagyfalu</t>
  </si>
  <si>
    <t>Tiszanána</t>
  </si>
  <si>
    <t>Tiszaörs</t>
  </si>
  <si>
    <t>Tiszapalkonya</t>
  </si>
  <si>
    <t>Tiszapüspöki</t>
  </si>
  <si>
    <t>Tiszarád</t>
  </si>
  <si>
    <t>Tiszaroff</t>
  </si>
  <si>
    <t>Tiszasas</t>
  </si>
  <si>
    <t>Tiszasüly</t>
  </si>
  <si>
    <t>Tiszaszalka</t>
  </si>
  <si>
    <t>Tiszaszentimre</t>
  </si>
  <si>
    <t>Tiszaszentmárton</t>
  </si>
  <si>
    <t>Tiszasziget</t>
  </si>
  <si>
    <t>Tiszaszőlős</t>
  </si>
  <si>
    <t>Tiszatardos</t>
  </si>
  <si>
    <t>Tiszatarján</t>
  </si>
  <si>
    <t>Tiszatelek</t>
  </si>
  <si>
    <t>Tiszatenyő</t>
  </si>
  <si>
    <t>Tiszaug</t>
  </si>
  <si>
    <t>Tiszaújváros</t>
  </si>
  <si>
    <t>Tiszavalk</t>
  </si>
  <si>
    <t>Tiszavárkony</t>
  </si>
  <si>
    <t>Tiszavasvári</t>
  </si>
  <si>
    <t>Tiszavid</t>
  </si>
  <si>
    <t>Újbarok</t>
  </si>
  <si>
    <t>Újcsanálos</t>
  </si>
  <si>
    <t>Újdombrád</t>
  </si>
  <si>
    <t>Újfehértó</t>
  </si>
  <si>
    <t>Újhartyán</t>
  </si>
  <si>
    <t>Újiráz</t>
  </si>
  <si>
    <t>Újireg</t>
  </si>
  <si>
    <t>Újkenéz</t>
  </si>
  <si>
    <t>Újkér</t>
  </si>
  <si>
    <t>Újkígyós</t>
  </si>
  <si>
    <t>Újlengyel</t>
  </si>
  <si>
    <t>Újléta</t>
  </si>
  <si>
    <t>Újlőrincfalva</t>
  </si>
  <si>
    <t>Újpetre</t>
  </si>
  <si>
    <t>Újrónafő</t>
  </si>
  <si>
    <t>Újsolt</t>
  </si>
  <si>
    <t>Újszalonta</t>
  </si>
  <si>
    <t>Újszász</t>
  </si>
  <si>
    <t>Újszentiván</t>
  </si>
  <si>
    <t>Újszentmargita</t>
  </si>
  <si>
    <t>Újszilvás</t>
  </si>
  <si>
    <t>Újtelek</t>
  </si>
  <si>
    <t>Újtikos</t>
  </si>
  <si>
    <t>Újudvar</t>
  </si>
  <si>
    <t>Újvárfalva</t>
  </si>
  <si>
    <t>Ukk</t>
  </si>
  <si>
    <t>Und</t>
  </si>
  <si>
    <t>Úny</t>
  </si>
  <si>
    <t>Uppony</t>
  </si>
  <si>
    <t>Ura</t>
  </si>
  <si>
    <t>Uraiújfalu</t>
  </si>
  <si>
    <t>Úrhida</t>
  </si>
  <si>
    <t>Úri</t>
  </si>
  <si>
    <t>Úrkút</t>
  </si>
  <si>
    <t>Uszka</t>
  </si>
  <si>
    <t>Uszód</t>
  </si>
  <si>
    <t>Uzsa</t>
  </si>
  <si>
    <t>Üllés</t>
  </si>
  <si>
    <t>Üllő</t>
  </si>
  <si>
    <t>Üröm</t>
  </si>
  <si>
    <t>Vác</t>
  </si>
  <si>
    <t>Vácduka</t>
  </si>
  <si>
    <t>Vácegres</t>
  </si>
  <si>
    <t>Váchartyán</t>
  </si>
  <si>
    <t>Váckisújfalu</t>
  </si>
  <si>
    <t>Vácrátót</t>
  </si>
  <si>
    <t>Vácszentlászló</t>
  </si>
  <si>
    <t>Vadna</t>
  </si>
  <si>
    <t>Vadosfa</t>
  </si>
  <si>
    <t>Vág</t>
  </si>
  <si>
    <t>Vágáshuta</t>
  </si>
  <si>
    <t>Vaja</t>
  </si>
  <si>
    <t>Vajdácska</t>
  </si>
  <si>
    <t>Vajszló</t>
  </si>
  <si>
    <t>Vajta</t>
  </si>
  <si>
    <t>Vál</t>
  </si>
  <si>
    <t>Valkó</t>
  </si>
  <si>
    <t>Valkonya</t>
  </si>
  <si>
    <t>Vállaj</t>
  </si>
  <si>
    <t>Vállus</t>
  </si>
  <si>
    <t>Vámosatya</t>
  </si>
  <si>
    <t>Vámoscsalád</t>
  </si>
  <si>
    <t>Vámosgyörk</t>
  </si>
  <si>
    <t>Vámosmikola</t>
  </si>
  <si>
    <t>Vámosoroszi</t>
  </si>
  <si>
    <t>Vámospércs</t>
  </si>
  <si>
    <t>Vámosújfalu</t>
  </si>
  <si>
    <t>Vámosszabadi</t>
  </si>
  <si>
    <t>Váncsod</t>
  </si>
  <si>
    <t>Vanyarc</t>
  </si>
  <si>
    <t>Vanyola</t>
  </si>
  <si>
    <t>Várad</t>
  </si>
  <si>
    <t>Váralja</t>
  </si>
  <si>
    <t>Varászló</t>
  </si>
  <si>
    <t>Váraszó</t>
  </si>
  <si>
    <t>Várbalog</t>
  </si>
  <si>
    <t>Varbó</t>
  </si>
  <si>
    <t>Varbóc</t>
  </si>
  <si>
    <t>Várda</t>
  </si>
  <si>
    <t>Várdomb</t>
  </si>
  <si>
    <t>Várfölde</t>
  </si>
  <si>
    <t>Varga</t>
  </si>
  <si>
    <t>Várgesztes</t>
  </si>
  <si>
    <t>Várkesző</t>
  </si>
  <si>
    <t>Várong</t>
  </si>
  <si>
    <t>Városföld</t>
  </si>
  <si>
    <t>Városlőd</t>
  </si>
  <si>
    <t>Várpalota</t>
  </si>
  <si>
    <t>Varsád</t>
  </si>
  <si>
    <t>Varsány</t>
  </si>
  <si>
    <t>Várvölgy</t>
  </si>
  <si>
    <t>Vasad</t>
  </si>
  <si>
    <t>Vasalja</t>
  </si>
  <si>
    <t>Vásárosbéc</t>
  </si>
  <si>
    <t>Vásárosdombó</t>
  </si>
  <si>
    <t>Vásárosfalu</t>
  </si>
  <si>
    <t>Vásárosmiske</t>
  </si>
  <si>
    <t>Vásárosnamény</t>
  </si>
  <si>
    <t>Vasasszonyfa</t>
  </si>
  <si>
    <t>Vasboldogasszony</t>
  </si>
  <si>
    <t>Vasegerszeg</t>
  </si>
  <si>
    <t>Vashosszúfalu</t>
  </si>
  <si>
    <t>Vaskeresztes</t>
  </si>
  <si>
    <t>Vaskút</t>
  </si>
  <si>
    <t>Vasmegyer</t>
  </si>
  <si>
    <t>Vaspör</t>
  </si>
  <si>
    <t>Vassurány</t>
  </si>
  <si>
    <t>Vasvár</t>
  </si>
  <si>
    <t>Vaszar</t>
  </si>
  <si>
    <t>Vászoly</t>
  </si>
  <si>
    <t>Vasszécseny</t>
  </si>
  <si>
    <t>Vasszentmihály</t>
  </si>
  <si>
    <t>Vasszilvágy</t>
  </si>
  <si>
    <t>Vát</t>
  </si>
  <si>
    <t>Vatta</t>
  </si>
  <si>
    <t>Vázsnok</t>
  </si>
  <si>
    <t>Vécs</t>
  </si>
  <si>
    <t>Vecsés</t>
  </si>
  <si>
    <t>Végegyháza</t>
  </si>
  <si>
    <t>Vejti</t>
  </si>
  <si>
    <t>Vékény</t>
  </si>
  <si>
    <t>Vekerd</t>
  </si>
  <si>
    <t>Velem</t>
  </si>
  <si>
    <t>Velemér</t>
  </si>
  <si>
    <t>Velence</t>
  </si>
  <si>
    <t>Velény</t>
  </si>
  <si>
    <t>Véménd</t>
  </si>
  <si>
    <t>Vének</t>
  </si>
  <si>
    <t>Vép</t>
  </si>
  <si>
    <t>Vereb</t>
  </si>
  <si>
    <t>Veresegyház</t>
  </si>
  <si>
    <t>Verőce</t>
  </si>
  <si>
    <t>Verpelét</t>
  </si>
  <si>
    <t>Verseg</t>
  </si>
  <si>
    <t>Versend</t>
  </si>
  <si>
    <t>Vértesacsa</t>
  </si>
  <si>
    <t>Vértesboglár</t>
  </si>
  <si>
    <t>Vérteskethely</t>
  </si>
  <si>
    <t>Balatonszabadi</t>
  </si>
  <si>
    <t>Balatonszárszó</t>
  </si>
  <si>
    <t>Balatonszemes</t>
  </si>
  <si>
    <t>Balatonszentgyörgy</t>
  </si>
  <si>
    <t>Balatonszepezd</t>
  </si>
  <si>
    <t>Balatonszőlős</t>
  </si>
  <si>
    <t>Balatonudvari</t>
  </si>
  <si>
    <t>Balatonújlak</t>
  </si>
  <si>
    <t>Balatonvilágos</t>
  </si>
  <si>
    <t>Balinka</t>
  </si>
  <si>
    <t>Balkány</t>
  </si>
  <si>
    <t>Ballószög</t>
  </si>
  <si>
    <t>Balmazújváros</t>
  </si>
  <si>
    <t>Balogunyom</t>
  </si>
  <si>
    <t>Balotaszállás</t>
  </si>
  <si>
    <t>Balsa</t>
  </si>
  <si>
    <t>Bálványos</t>
  </si>
  <si>
    <t>Bana</t>
  </si>
  <si>
    <t>Bánd</t>
  </si>
  <si>
    <t>Bánfa</t>
  </si>
  <si>
    <t>Bánhorváti</t>
  </si>
  <si>
    <t>Bánk</t>
  </si>
  <si>
    <t>Bánokszentgyörgy</t>
  </si>
  <si>
    <t>Bánréve</t>
  </si>
  <si>
    <t>Bár</t>
  </si>
  <si>
    <t>Barabás</t>
  </si>
  <si>
    <t>Baracs</t>
  </si>
  <si>
    <t>Baracska</t>
  </si>
  <si>
    <t>Báránd</t>
  </si>
  <si>
    <t>Baranyahídvég</t>
  </si>
  <si>
    <t>Baranyajenő</t>
  </si>
  <si>
    <t>Baranyaszentgyörgy</t>
  </si>
  <si>
    <t>Barbacs</t>
  </si>
  <si>
    <t>Barcs</t>
  </si>
  <si>
    <t>Bősárkány</t>
  </si>
  <si>
    <t>Bőszénfa</t>
  </si>
  <si>
    <t>Bucsa</t>
  </si>
  <si>
    <t>Bucsu</t>
  </si>
  <si>
    <t>Búcsúszentlászló</t>
  </si>
  <si>
    <t>Bucsuta</t>
  </si>
  <si>
    <t>Budajenő</t>
  </si>
  <si>
    <t>Budakalász</t>
  </si>
  <si>
    <t>Budakeszi</t>
  </si>
  <si>
    <t>Budaörs</t>
  </si>
  <si>
    <t>Budapest</t>
  </si>
  <si>
    <t>Bugac</t>
  </si>
  <si>
    <t>Bugacpusztaháza</t>
  </si>
  <si>
    <t>Bugyi</t>
  </si>
  <si>
    <t>0379</t>
  </si>
  <si>
    <t>0391</t>
  </si>
  <si>
    <t>0536</t>
  </si>
  <si>
    <t>2000</t>
  </si>
  <si>
    <t>0212</t>
  </si>
  <si>
    <t>2045</t>
  </si>
  <si>
    <t>0537</t>
  </si>
  <si>
    <t>2677</t>
  </si>
  <si>
    <t>1684</t>
  </si>
  <si>
    <t>1990</t>
  </si>
  <si>
    <t>2229</t>
  </si>
  <si>
    <t>0613</t>
  </si>
  <si>
    <t>0856</t>
  </si>
  <si>
    <t>2550</t>
  </si>
  <si>
    <t>3061</t>
  </si>
  <si>
    <t>2941</t>
  </si>
  <si>
    <t>1641</t>
  </si>
  <si>
    <t>1047</t>
  </si>
  <si>
    <t>0971</t>
  </si>
  <si>
    <t>2647</t>
  </si>
  <si>
    <t>2343</t>
  </si>
  <si>
    <t>3417</t>
  </si>
  <si>
    <t>3310</t>
  </si>
  <si>
    <t>1637</t>
  </si>
  <si>
    <t>2159</t>
  </si>
  <si>
    <t>3027</t>
  </si>
  <si>
    <t>2610</t>
  </si>
  <si>
    <t>2025</t>
  </si>
  <si>
    <t>1948</t>
  </si>
  <si>
    <t>1272</t>
  </si>
  <si>
    <t>3364</t>
  </si>
  <si>
    <t>0518</t>
  </si>
  <si>
    <t>2381</t>
  </si>
  <si>
    <t>3228</t>
  </si>
  <si>
    <t>3064</t>
  </si>
  <si>
    <t>2409</t>
  </si>
  <si>
    <t>2685</t>
  </si>
  <si>
    <t>1234</t>
  </si>
  <si>
    <t>0907</t>
  </si>
  <si>
    <t>0849</t>
  </si>
  <si>
    <t>1827</t>
  </si>
  <si>
    <t>1317</t>
  </si>
  <si>
    <t>1214</t>
  </si>
  <si>
    <t>3019</t>
  </si>
  <si>
    <t>2608</t>
  </si>
  <si>
    <t>2568</t>
  </si>
  <si>
    <t>0697</t>
  </si>
  <si>
    <t>2557</t>
  </si>
  <si>
    <t>2193</t>
  </si>
  <si>
    <t>2259</t>
  </si>
  <si>
    <t>3231</t>
  </si>
  <si>
    <t>0579</t>
  </si>
  <si>
    <t>0389</t>
  </si>
  <si>
    <t>2845</t>
  </si>
  <si>
    <t>0713</t>
  </si>
  <si>
    <t>1064</t>
  </si>
  <si>
    <t>1385</t>
  </si>
  <si>
    <t>2464</t>
  </si>
  <si>
    <t>0258</t>
  </si>
  <si>
    <t>2014</t>
  </si>
  <si>
    <t>3169</t>
  </si>
  <si>
    <t>1847</t>
  </si>
  <si>
    <t>1199</t>
  </si>
  <si>
    <t>1569</t>
  </si>
  <si>
    <t>3009</t>
  </si>
  <si>
    <t>1350</t>
  </si>
  <si>
    <t>3411</t>
  </si>
  <si>
    <t>2606</t>
  </si>
  <si>
    <t>0505</t>
  </si>
  <si>
    <t>0533</t>
  </si>
  <si>
    <t>2077</t>
  </si>
  <si>
    <t>0682</t>
  </si>
  <si>
    <t>2190</t>
  </si>
  <si>
    <t>0597</t>
  </si>
  <si>
    <t>1428</t>
  </si>
  <si>
    <t>1892</t>
  </si>
  <si>
    <t>1202</t>
  </si>
  <si>
    <t>0804</t>
  </si>
  <si>
    <t>3311</t>
  </si>
  <si>
    <t>0247</t>
  </si>
  <si>
    <t>0511</t>
  </si>
  <si>
    <t>3114</t>
  </si>
  <si>
    <t>2257</t>
  </si>
  <si>
    <t>0218</t>
  </si>
  <si>
    <t>0977</t>
  </si>
  <si>
    <t>0403</t>
  </si>
  <si>
    <t>2670</t>
  </si>
  <si>
    <t>3287</t>
  </si>
  <si>
    <t>2749</t>
  </si>
  <si>
    <t>3281</t>
  </si>
  <si>
    <t>1245</t>
  </si>
  <si>
    <t>2431</t>
  </si>
  <si>
    <t>2727</t>
  </si>
  <si>
    <t>2936</t>
  </si>
  <si>
    <t>2280</t>
  </si>
  <si>
    <t>2239</t>
  </si>
  <si>
    <t>3397</t>
  </si>
  <si>
    <t>3433</t>
  </si>
  <si>
    <t>0422</t>
  </si>
  <si>
    <t>0673</t>
  </si>
  <si>
    <t>2698</t>
  </si>
  <si>
    <t>2131</t>
  </si>
  <si>
    <t>1060</t>
  </si>
  <si>
    <t>0924</t>
  </si>
  <si>
    <t>1717</t>
  </si>
  <si>
    <t>2823</t>
  </si>
  <si>
    <t>3316</t>
  </si>
  <si>
    <t>2291</t>
  </si>
  <si>
    <t>2015</t>
  </si>
  <si>
    <t>2923</t>
  </si>
  <si>
    <t>1135</t>
  </si>
  <si>
    <t>0771</t>
  </si>
  <si>
    <t>3181</t>
  </si>
  <si>
    <t>1839</t>
  </si>
  <si>
    <t>1599</t>
  </si>
  <si>
    <t>3135</t>
  </si>
  <si>
    <t>1879</t>
  </si>
  <si>
    <t>2186</t>
  </si>
  <si>
    <t>3434</t>
  </si>
  <si>
    <t>1467</t>
  </si>
  <si>
    <t>1053</t>
  </si>
  <si>
    <t>0732</t>
  </si>
  <si>
    <t>1513</t>
  </si>
  <si>
    <t>3195</t>
  </si>
  <si>
    <t>2498</t>
  </si>
  <si>
    <t>0468</t>
  </si>
  <si>
    <t>3275</t>
  </si>
  <si>
    <t>1251</t>
  </si>
  <si>
    <t>0997</t>
  </si>
  <si>
    <t>1775</t>
  </si>
  <si>
    <t>0866</t>
  </si>
  <si>
    <t>0777</t>
  </si>
  <si>
    <t>3259</t>
  </si>
  <si>
    <t>0557</t>
  </si>
  <si>
    <t>0783</t>
  </si>
  <si>
    <t>2407</t>
  </si>
  <si>
    <t>1052</t>
  </si>
  <si>
    <t>0920</t>
  </si>
  <si>
    <t>2481</t>
  </si>
  <si>
    <t>3227</t>
  </si>
  <si>
    <t>1195</t>
  </si>
  <si>
    <t>1168</t>
  </si>
  <si>
    <t>2401</t>
  </si>
  <si>
    <t>0674</t>
  </si>
  <si>
    <t>2877</t>
  </si>
  <si>
    <t>3237</t>
  </si>
  <si>
    <t>1087</t>
  </si>
  <si>
    <t>3319</t>
  </si>
  <si>
    <t>2588</t>
  </si>
  <si>
    <t>3270</t>
  </si>
  <si>
    <t>3053</t>
  </si>
  <si>
    <t>2569</t>
  </si>
  <si>
    <t>1338</t>
  </si>
  <si>
    <t>2403</t>
  </si>
  <si>
    <t>2213</t>
  </si>
  <si>
    <t>0768</t>
  </si>
  <si>
    <t>1450</t>
  </si>
  <si>
    <t>0480</t>
  </si>
  <si>
    <t>0751</t>
  </si>
  <si>
    <t>3026</t>
  </si>
  <si>
    <t>1049</t>
  </si>
  <si>
    <t>2443</t>
  </si>
  <si>
    <t>1615</t>
  </si>
  <si>
    <t>2069</t>
  </si>
  <si>
    <t>0778</t>
  </si>
  <si>
    <t>0256</t>
  </si>
  <si>
    <t>2947</t>
  </si>
  <si>
    <t>Pat</t>
  </si>
  <si>
    <t>Patak</t>
  </si>
  <si>
    <t>Patalom</t>
  </si>
  <si>
    <t>Patapoklosi</t>
  </si>
  <si>
    <t>Patca</t>
  </si>
  <si>
    <t>Pátka</t>
  </si>
  <si>
    <t>Patosfa</t>
  </si>
  <si>
    <t>Pátroha</t>
  </si>
  <si>
    <t>Patvarc</t>
  </si>
  <si>
    <t>Páty</t>
  </si>
  <si>
    <t>Pátyod</t>
  </si>
  <si>
    <t>Pázmánd</t>
  </si>
  <si>
    <t>Pázmándfalu</t>
  </si>
  <si>
    <t>Pécel</t>
  </si>
  <si>
    <t>Pecöl</t>
  </si>
  <si>
    <t>Pécs</t>
  </si>
  <si>
    <t>Pécsbagota</t>
  </si>
  <si>
    <t>Pécsdevecser</t>
  </si>
  <si>
    <t>Pécsely</t>
  </si>
  <si>
    <t>Pécsudvard</t>
  </si>
  <si>
    <t>Pécsvárad</t>
  </si>
  <si>
    <t>Pellérd</t>
  </si>
  <si>
    <t>Pély</t>
  </si>
  <si>
    <t>Penc</t>
  </si>
  <si>
    <t>Penészlek</t>
  </si>
  <si>
    <t>Pénzesgyőr</t>
  </si>
  <si>
    <t>Penyige</t>
  </si>
  <si>
    <t>Pér</t>
  </si>
  <si>
    <t>Perbál</t>
  </si>
  <si>
    <t>Pere</t>
  </si>
  <si>
    <t>Perecse</t>
  </si>
  <si>
    <t>Pereked</t>
  </si>
  <si>
    <t>Perenye</t>
  </si>
  <si>
    <t>Peresznye</t>
  </si>
  <si>
    <t>Pereszteg</t>
  </si>
  <si>
    <t>Perkáta</t>
  </si>
  <si>
    <t>Perkupa</t>
  </si>
  <si>
    <t>Perőcsény</t>
  </si>
  <si>
    <t>Peterd</t>
  </si>
  <si>
    <t>Péterhida</t>
  </si>
  <si>
    <t>Péteri</t>
  </si>
  <si>
    <t>Pétervására</t>
  </si>
  <si>
    <t>Pétfürdő</t>
  </si>
  <si>
    <t>Pethőhenye</t>
  </si>
  <si>
    <t>Petneháza</t>
  </si>
  <si>
    <t>Petőfibánya</t>
  </si>
  <si>
    <t>Petőfiszállás</t>
  </si>
  <si>
    <t>Petőháza</t>
  </si>
  <si>
    <t>Petőmihályfa</t>
  </si>
  <si>
    <t>Petrikeresztúr</t>
  </si>
  <si>
    <t>Petrivente</t>
  </si>
  <si>
    <t>Pettend</t>
  </si>
  <si>
    <t>Piliny</t>
  </si>
  <si>
    <t>Pilis</t>
  </si>
  <si>
    <t>Pilisborosjenő</t>
  </si>
  <si>
    <t>Piliscsaba</t>
  </si>
  <si>
    <t>Piliscsév</t>
  </si>
  <si>
    <t>Pilisjászfalu</t>
  </si>
  <si>
    <t>Pilismarót</t>
  </si>
  <si>
    <t>Pilisvörösvár</t>
  </si>
  <si>
    <t>Pilisszántó</t>
  </si>
  <si>
    <t>Pilisszentiván</t>
  </si>
  <si>
    <t>Pilisszentkereszt</t>
  </si>
  <si>
    <t>Pilisszentlászló</t>
  </si>
  <si>
    <t>Pincehely</t>
  </si>
  <si>
    <t>Pinkamindszent</t>
  </si>
  <si>
    <t>Pinnye</t>
  </si>
  <si>
    <t>Piricse</t>
  </si>
  <si>
    <t>Pirtó</t>
  </si>
  <si>
    <t>Piskó</t>
  </si>
  <si>
    <t>Pitvaros</t>
  </si>
  <si>
    <t>Pócsa</t>
  </si>
  <si>
    <t>Pocsaj</t>
  </si>
  <si>
    <t>Pócsmegyer</t>
  </si>
  <si>
    <t>4.</t>
  </si>
  <si>
    <t>5.</t>
  </si>
  <si>
    <t>6.</t>
  </si>
  <si>
    <t>7.</t>
  </si>
  <si>
    <t>lakossági</t>
  </si>
  <si>
    <t>állományváltozása év közben</t>
  </si>
  <si>
    <t>1458</t>
  </si>
  <si>
    <t>1073</t>
  </si>
  <si>
    <t>0893</t>
  </si>
  <si>
    <t>0898</t>
  </si>
  <si>
    <t>1514</t>
  </si>
  <si>
    <t>1240</t>
  </si>
  <si>
    <t>1676</t>
  </si>
  <si>
    <t>3091</t>
  </si>
  <si>
    <t>2177</t>
  </si>
  <si>
    <t>0813</t>
  </si>
  <si>
    <t>3285</t>
  </si>
  <si>
    <t>0927</t>
  </si>
  <si>
    <t>2701</t>
  </si>
  <si>
    <t>1841</t>
  </si>
  <si>
    <t>2181</t>
  </si>
  <si>
    <t>1014</t>
  </si>
  <si>
    <t>2678</t>
  </si>
  <si>
    <t>0941</t>
  </si>
  <si>
    <t>0252</t>
  </si>
  <si>
    <t>2852</t>
  </si>
  <si>
    <t>1725</t>
  </si>
  <si>
    <t>2620</t>
  </si>
  <si>
    <t>2912</t>
  </si>
  <si>
    <t>1066</t>
  </si>
  <si>
    <t>0706</t>
  </si>
  <si>
    <t>1143</t>
  </si>
  <si>
    <t>0663</t>
  </si>
  <si>
    <t>2949</t>
  </si>
  <si>
    <t>1418</t>
  </si>
  <si>
    <t>2258</t>
  </si>
  <si>
    <t>0288</t>
  </si>
  <si>
    <t>2495</t>
  </si>
  <si>
    <t>0226</t>
  </si>
  <si>
    <t>1788</t>
  </si>
  <si>
    <t>0919</t>
  </si>
  <si>
    <t>1832</t>
  </si>
  <si>
    <t>2039</t>
  </si>
  <si>
    <t>1030</t>
  </si>
  <si>
    <t>1533</t>
  </si>
  <si>
    <t>2034</t>
  </si>
  <si>
    <t>3070</t>
  </si>
  <si>
    <t>2834</t>
  </si>
  <si>
    <t>2710</t>
  </si>
  <si>
    <t>1432</t>
  </si>
  <si>
    <t>2598</t>
  </si>
  <si>
    <t>0469</t>
  </si>
  <si>
    <t>2664</t>
  </si>
  <si>
    <t>1665</t>
  </si>
  <si>
    <t>2937</t>
  </si>
  <si>
    <t>1163</t>
  </si>
  <si>
    <t>1210</t>
  </si>
  <si>
    <t>0224</t>
  </si>
  <si>
    <t>3007</t>
  </si>
  <si>
    <t>0707</t>
  </si>
  <si>
    <t>0575</t>
  </si>
  <si>
    <t>2681</t>
  </si>
  <si>
    <t>3122</t>
  </si>
  <si>
    <t>1851</t>
  </si>
  <si>
    <t>2440</t>
  </si>
  <si>
    <t>1113</t>
  </si>
  <si>
    <t>2600</t>
  </si>
  <si>
    <t>1843</t>
  </si>
  <si>
    <t>2501</t>
  </si>
  <si>
    <t>2207</t>
  </si>
  <si>
    <t>2027</t>
  </si>
  <si>
    <t>0501</t>
  </si>
  <si>
    <t>2642</t>
  </si>
  <si>
    <t>0586</t>
  </si>
  <si>
    <t>2475</t>
  </si>
  <si>
    <t>1364</t>
  </si>
  <si>
    <t>1335</t>
  </si>
  <si>
    <t>3342</t>
  </si>
  <si>
    <t>2879</t>
  </si>
  <si>
    <t>2028</t>
  </si>
  <si>
    <t>1574</t>
  </si>
  <si>
    <t>1765</t>
  </si>
  <si>
    <t>1523</t>
  </si>
  <si>
    <t>0598</t>
  </si>
  <si>
    <t>1649</t>
  </si>
  <si>
    <t>1023</t>
  </si>
  <si>
    <t>3042</t>
  </si>
  <si>
    <t>1044</t>
  </si>
  <si>
    <t>2740</t>
  </si>
  <si>
    <t>2594</t>
  </si>
  <si>
    <t>3295</t>
  </si>
  <si>
    <t>0609</t>
  </si>
  <si>
    <t>2035</t>
  </si>
  <si>
    <t>0467</t>
  </si>
  <si>
    <t>3304</t>
  </si>
  <si>
    <t>3232</t>
  </si>
  <si>
    <t>2549</t>
  </si>
  <si>
    <t>2827</t>
  </si>
  <si>
    <t>1503</t>
  </si>
  <si>
    <t>0280</t>
  </si>
  <si>
    <t>2299</t>
  </si>
  <si>
    <t>1852</t>
  </si>
  <si>
    <t>3394</t>
  </si>
  <si>
    <t>2963</t>
  </si>
  <si>
    <t>2360</t>
  </si>
  <si>
    <t>3098</t>
  </si>
  <si>
    <t>2532</t>
  </si>
  <si>
    <t>2250</t>
  </si>
  <si>
    <t>1348</t>
  </si>
  <si>
    <t>2855</t>
  </si>
  <si>
    <t>2265</t>
  </si>
  <si>
    <t>2582</t>
  </si>
  <si>
    <t>1870</t>
  </si>
  <si>
    <t>2179</t>
  </si>
  <si>
    <t>2423</t>
  </si>
  <si>
    <t>2011</t>
  </si>
  <si>
    <t>1085</t>
  </si>
  <si>
    <t>1186</t>
  </si>
  <si>
    <t>3358</t>
  </si>
  <si>
    <t>2158</t>
  </si>
  <si>
    <t>0844</t>
  </si>
  <si>
    <t>1349</t>
  </si>
  <si>
    <t>2546</t>
  </si>
  <si>
    <t>0617</t>
  </si>
  <si>
    <t>1576</t>
  </si>
  <si>
    <t>2513</t>
  </si>
  <si>
    <t>0666</t>
  </si>
  <si>
    <t>1537</t>
  </si>
  <si>
    <t>0231</t>
  </si>
  <si>
    <t>2325</t>
  </si>
  <si>
    <t>1997</t>
  </si>
  <si>
    <t>2419</t>
  </si>
  <si>
    <t>1898</t>
  </si>
  <si>
    <t>0274</t>
  </si>
  <si>
    <t>0323</t>
  </si>
  <si>
    <t>1255</t>
  </si>
  <si>
    <t>3399</t>
  </si>
  <si>
    <t>1025</t>
  </si>
  <si>
    <t>3427</t>
  </si>
  <si>
    <t>0912</t>
  </si>
  <si>
    <t>1783</t>
  </si>
  <si>
    <t>1243</t>
  </si>
  <si>
    <t>1664</t>
  </si>
  <si>
    <t>1897</t>
  </si>
  <si>
    <t>0695</t>
  </si>
  <si>
    <t>3220</t>
  </si>
  <si>
    <t>0454</t>
  </si>
  <si>
    <t>3271</t>
  </si>
  <si>
    <t>2993</t>
  </si>
  <si>
    <t>2074</t>
  </si>
  <si>
    <t>2264</t>
  </si>
  <si>
    <t>3325</t>
  </si>
  <si>
    <t>0817</t>
  </si>
  <si>
    <t>1358</t>
  </si>
  <si>
    <t>0974</t>
  </si>
  <si>
    <t>1328</t>
  </si>
  <si>
    <t>2970</t>
  </si>
  <si>
    <t>0801</t>
  </si>
  <si>
    <t>3172</t>
  </si>
  <si>
    <t>3359</t>
  </si>
  <si>
    <t>2984</t>
  </si>
  <si>
    <t>1398</t>
  </si>
  <si>
    <t>1582</t>
  </si>
  <si>
    <t>3276</t>
  </si>
  <si>
    <t>1791</t>
  </si>
  <si>
    <t>2436</t>
  </si>
  <si>
    <t>1164</t>
  </si>
  <si>
    <t>0603</t>
  </si>
  <si>
    <t>2432</t>
  </si>
  <si>
    <t>2147</t>
  </si>
  <si>
    <t>0758</t>
  </si>
  <si>
    <t>3089</t>
  </si>
  <si>
    <t>0295</t>
  </si>
  <si>
    <t>0881</t>
  </si>
  <si>
    <t>2328</t>
  </si>
  <si>
    <t>1632</t>
  </si>
  <si>
    <t>3167</t>
  </si>
  <si>
    <t>3331</t>
  </si>
  <si>
    <t>2353</t>
  </si>
  <si>
    <t>0284</t>
  </si>
  <si>
    <t>2241</t>
  </si>
  <si>
    <t>3067</t>
  </si>
  <si>
    <t>1899</t>
  </si>
  <si>
    <t>1125</t>
  </si>
  <si>
    <t>0988</t>
  </si>
  <si>
    <t>0948</t>
  </si>
  <si>
    <t>1065</t>
  </si>
  <si>
    <t>1241</t>
  </si>
  <si>
    <t>1534</t>
  </si>
  <si>
    <t>3144</t>
  </si>
  <si>
    <t>3164</t>
  </si>
  <si>
    <t>2523</t>
  </si>
  <si>
    <t>1918</t>
  </si>
  <si>
    <t>0214</t>
  </si>
  <si>
    <t>3401</t>
  </si>
  <si>
    <t>2202</t>
  </si>
  <si>
    <t>1793</t>
  </si>
  <si>
    <t>1463</t>
  </si>
  <si>
    <t>3302</t>
  </si>
  <si>
    <t>0459</t>
  </si>
  <si>
    <t>1099</t>
  </si>
  <si>
    <t>3416</t>
  </si>
  <si>
    <t>1706</t>
  </si>
  <si>
    <t>2948</t>
  </si>
  <si>
    <t>1511</t>
  </si>
  <si>
    <t>2208</t>
  </si>
  <si>
    <t>1976</t>
  </si>
  <si>
    <t>0957</t>
  </si>
  <si>
    <t>3264</t>
  </si>
  <si>
    <t>3286</t>
  </si>
  <si>
    <t>2565</t>
  </si>
  <si>
    <t>1261</t>
  </si>
  <si>
    <t>3141</t>
  </si>
  <si>
    <t>2924</t>
  </si>
  <si>
    <t>1764</t>
  </si>
  <si>
    <t>1842</t>
  </si>
  <si>
    <t>2957</t>
  </si>
  <si>
    <t>0383</t>
  </si>
  <si>
    <t>1184</t>
  </si>
  <si>
    <t>0346</t>
  </si>
  <si>
    <t>1117</t>
  </si>
  <si>
    <t>1981</t>
  </si>
  <si>
    <t>0310</t>
  </si>
  <si>
    <t>0857</t>
  </si>
  <si>
    <t>1934</t>
  </si>
  <si>
    <t>2173</t>
  </si>
  <si>
    <t>3157</t>
  </si>
  <si>
    <t>3226</t>
  </si>
  <si>
    <t>1474</t>
  </si>
  <si>
    <t>0234</t>
  </si>
  <si>
    <t>3209</t>
  </si>
  <si>
    <t>2055</t>
  </si>
  <si>
    <t>1366</t>
  </si>
  <si>
    <t>0542</t>
  </si>
  <si>
    <t>0793</t>
  </si>
  <si>
    <t>1263</t>
  </si>
  <si>
    <t>1942</t>
  </si>
  <si>
    <t>1905</t>
  </si>
  <si>
    <t>1890</t>
  </si>
  <si>
    <t>0241</t>
  </si>
  <si>
    <t>2724</t>
  </si>
  <si>
    <t>2288</t>
  </si>
  <si>
    <t>2438</t>
  </si>
  <si>
    <t>2449</t>
  </si>
  <si>
    <t>2629</t>
  </si>
  <si>
    <t>1733</t>
  </si>
  <si>
    <t>0865</t>
  </si>
  <si>
    <t>1305</t>
  </si>
  <si>
    <t>2300</t>
  </si>
  <si>
    <t>0825</t>
  </si>
  <si>
    <t>0251</t>
  </si>
  <si>
    <t>3277</t>
  </si>
  <si>
    <t>2243</t>
  </si>
  <si>
    <t>0744</t>
  </si>
  <si>
    <t>3136</t>
  </si>
  <si>
    <t>1745</t>
  </si>
  <si>
    <t>3018</t>
  </si>
  <si>
    <t>0216</t>
  </si>
  <si>
    <t>0544</t>
  </si>
  <si>
    <t>1061</t>
  </si>
  <si>
    <t>2640</t>
  </si>
  <si>
    <t>2233</t>
  </si>
  <si>
    <t>0985</t>
  </si>
  <si>
    <t>1655</t>
  </si>
  <si>
    <t>2714</t>
  </si>
  <si>
    <t>2399</t>
  </si>
  <si>
    <t>3249</t>
  </si>
  <si>
    <t>1302</t>
  </si>
  <si>
    <t>1028</t>
  </si>
  <si>
    <t>1126</t>
  </si>
  <si>
    <t>2596</t>
  </si>
  <si>
    <t>0689</t>
  </si>
  <si>
    <t>2118</t>
  </si>
  <si>
    <t>2295</t>
  </si>
  <si>
    <t>2463</t>
  </si>
  <si>
    <t>0811</t>
  </si>
  <si>
    <t>2768</t>
  </si>
  <si>
    <t>2467</t>
  </si>
  <si>
    <t>2372</t>
  </si>
  <si>
    <t>2422</t>
  </si>
  <si>
    <t>1451</t>
  </si>
  <si>
    <t>2854</t>
  </si>
  <si>
    <t>1384</t>
  </si>
  <si>
    <t>0633</t>
  </si>
  <si>
    <t>1308</t>
  </si>
  <si>
    <t>2524</t>
  </si>
  <si>
    <t>0419</t>
  </si>
  <si>
    <t>0354</t>
  </si>
  <si>
    <t>1374</t>
  </si>
  <si>
    <t>1666</t>
  </si>
  <si>
    <t>1046</t>
  </si>
  <si>
    <t>1789</t>
  </si>
  <si>
    <t>1453</t>
  </si>
  <si>
    <t>0763</t>
  </si>
  <si>
    <t>2361</t>
  </si>
  <si>
    <t>1380</t>
  </si>
  <si>
    <t>1353</t>
  </si>
  <si>
    <t>3055</t>
  </si>
  <si>
    <t>2660</t>
  </si>
  <si>
    <t>1551</t>
  </si>
  <si>
    <t>1161</t>
  </si>
  <si>
    <t>1076</t>
  </si>
  <si>
    <t>1290</t>
  </si>
  <si>
    <t>3297</t>
  </si>
  <si>
    <t>3016</t>
  </si>
  <si>
    <t>3113</t>
  </si>
  <si>
    <t>0894</t>
  </si>
  <si>
    <t>3065</t>
  </si>
  <si>
    <t>1683</t>
  </si>
  <si>
    <t>0574</t>
  </si>
  <si>
    <t>2604</t>
  </si>
  <si>
    <t>2010</t>
  </si>
  <si>
    <t>1814</t>
  </si>
  <si>
    <t>0680</t>
  </si>
  <si>
    <t>1123</t>
  </si>
  <si>
    <t>2345</t>
  </si>
  <si>
    <t>1553</t>
  </si>
  <si>
    <t>0699</t>
  </si>
  <si>
    <t>0995</t>
  </si>
  <si>
    <t>2585</t>
  </si>
  <si>
    <t>1957</t>
  </si>
  <si>
    <t>Magyarlukafa</t>
  </si>
  <si>
    <t>Magyarmecske</t>
  </si>
  <si>
    <t>Magyarnádalja</t>
  </si>
  <si>
    <t>Magyarnándor</t>
  </si>
  <si>
    <t>Magyarpolány</t>
  </si>
  <si>
    <t>Magyarsarlós</t>
  </si>
  <si>
    <t>Magyarszecsőd</t>
  </si>
  <si>
    <t>Magyarszék</t>
  </si>
  <si>
    <t>Magyarszentmiklós</t>
  </si>
  <si>
    <t>Magyarszerdahely</t>
  </si>
  <si>
    <t>Magyarszombatfa</t>
  </si>
  <si>
    <t>Magyartelek</t>
  </si>
  <si>
    <t>Majosháza</t>
  </si>
  <si>
    <t>Majs</t>
  </si>
  <si>
    <t>Makád</t>
  </si>
  <si>
    <t>Makkoshotyka</t>
  </si>
  <si>
    <t>Maklár</t>
  </si>
  <si>
    <t>Makó</t>
  </si>
  <si>
    <t>Malomsok</t>
  </si>
  <si>
    <t>Mályi</t>
  </si>
  <si>
    <t>Mályinka</t>
  </si>
  <si>
    <t>Mánd</t>
  </si>
  <si>
    <t>Mándok</t>
  </si>
  <si>
    <t>Mánfa</t>
  </si>
  <si>
    <t>Mány</t>
  </si>
  <si>
    <t>Maráza</t>
  </si>
  <si>
    <t>Marcalgergelyi</t>
  </si>
  <si>
    <t>Marcali</t>
  </si>
  <si>
    <t>Marcaltő</t>
  </si>
  <si>
    <t>Márfa</t>
  </si>
  <si>
    <t>Máriahalom</t>
  </si>
  <si>
    <t>Máriakálnok</t>
  </si>
  <si>
    <t>Máriakéménd</t>
  </si>
  <si>
    <t>Márianosztra</t>
  </si>
  <si>
    <t>Máriapócs</t>
  </si>
  <si>
    <t>Markaz</t>
  </si>
  <si>
    <t>Márkháza</t>
  </si>
  <si>
    <t>Márkó</t>
  </si>
  <si>
    <t>Markóc</t>
  </si>
  <si>
    <t>Markotabödöge</t>
  </si>
  <si>
    <t>Maróc</t>
  </si>
  <si>
    <t>Marócsa</t>
  </si>
  <si>
    <t>Márok</t>
  </si>
  <si>
    <t>Márokföld</t>
  </si>
  <si>
    <t>Márokpapi</t>
  </si>
  <si>
    <t>Maroslele</t>
  </si>
  <si>
    <t>Mártély</t>
  </si>
  <si>
    <t>Martfű</t>
  </si>
  <si>
    <t>Martonfa</t>
  </si>
  <si>
    <t>Martonvásár</t>
  </si>
  <si>
    <t>Martonyi</t>
  </si>
  <si>
    <t>Mátészalka</t>
  </si>
  <si>
    <t>Mátételke</t>
  </si>
  <si>
    <t>Mátraballa</t>
  </si>
  <si>
    <t>Mátraderecske</t>
  </si>
  <si>
    <t>Mátramindszent</t>
  </si>
  <si>
    <t>Mátranovák</t>
  </si>
  <si>
    <t>3345</t>
  </si>
  <si>
    <t>2384</t>
  </si>
  <si>
    <t>2040</t>
  </si>
  <si>
    <t>2973</t>
  </si>
  <si>
    <t>2840</t>
  </si>
  <si>
    <t>0523</t>
  </si>
  <si>
    <t>1194</t>
  </si>
  <si>
    <t>1753</t>
  </si>
  <si>
    <t>2266</t>
  </si>
  <si>
    <t>1333</t>
  </si>
  <si>
    <t>0832</t>
  </si>
  <si>
    <t>1912</t>
  </si>
  <si>
    <t>2808</t>
  </si>
  <si>
    <t>3028</t>
  </si>
  <si>
    <t>2558</t>
  </si>
  <si>
    <t>0872</t>
  </si>
  <si>
    <t>2553</t>
  </si>
  <si>
    <t>0506</t>
  </si>
  <si>
    <t>1232</t>
  </si>
  <si>
    <t>1319</t>
  </si>
  <si>
    <t>2894</t>
  </si>
  <si>
    <t>3131</t>
  </si>
  <si>
    <t>1930</t>
  </si>
  <si>
    <t>1565</t>
  </si>
  <si>
    <t>1012</t>
  </si>
  <si>
    <t>0748</t>
  </si>
  <si>
    <t>3178</t>
  </si>
  <si>
    <t>0972</t>
  </si>
  <si>
    <t>1522</t>
  </si>
  <si>
    <t>2390</t>
  </si>
  <si>
    <t>0503</t>
  </si>
  <si>
    <t>0767</t>
  </si>
  <si>
    <t>3035</t>
  </si>
  <si>
    <t>0952</t>
  </si>
  <si>
    <t>1591</t>
  </si>
  <si>
    <t>1955</t>
  </si>
  <si>
    <t>3377</t>
  </si>
  <si>
    <t>1253</t>
  </si>
  <si>
    <t>1863</t>
  </si>
  <si>
    <t>1093</t>
  </si>
  <si>
    <t>1026</t>
  </si>
  <si>
    <t>2617</t>
  </si>
  <si>
    <t>0304</t>
  </si>
  <si>
    <t>1280</t>
  </si>
  <si>
    <t>1039</t>
  </si>
  <si>
    <t>2240</t>
  </si>
  <si>
    <t>3109</t>
  </si>
  <si>
    <t>0517</t>
  </si>
  <si>
    <t>1747</t>
  </si>
  <si>
    <t>2583</t>
  </si>
  <si>
    <t>1536</t>
  </si>
  <si>
    <t>1875</t>
  </si>
  <si>
    <t>2945</t>
  </si>
  <si>
    <t>2679</t>
  </si>
  <si>
    <t>0969</t>
  </si>
  <si>
    <t>0789</t>
  </si>
  <si>
    <t>2794</t>
  </si>
  <si>
    <t>1141</t>
  </si>
  <si>
    <t>1067</t>
  </si>
  <si>
    <t>1122</t>
  </si>
  <si>
    <t>2510</t>
  </si>
  <si>
    <t>2342</t>
  </si>
  <si>
    <t>0571</t>
  </si>
  <si>
    <t>1416</t>
  </si>
  <si>
    <t>2271</t>
  </si>
  <si>
    <t>0678</t>
  </si>
  <si>
    <t>1714</t>
  </si>
  <si>
    <t>0257</t>
  </si>
  <si>
    <t>0545</t>
  </si>
  <si>
    <t>0741</t>
  </si>
  <si>
    <t>0993</t>
  </si>
  <si>
    <t>2659</t>
  </si>
  <si>
    <t>1438</t>
  </si>
  <si>
    <t>2807</t>
  </si>
  <si>
    <t>3152</t>
  </si>
  <si>
    <t>2253</t>
  </si>
  <si>
    <t>3437</t>
  </si>
  <si>
    <t>Görcsönydoboka</t>
  </si>
  <si>
    <t>Görgeteg</t>
  </si>
  <si>
    <t>Gősfa</t>
  </si>
  <si>
    <t>Grábóc</t>
  </si>
  <si>
    <t>Gulács</t>
  </si>
  <si>
    <t>Gutorfölde</t>
  </si>
  <si>
    <t>Gyál</t>
  </si>
  <si>
    <t>Gyalóka</t>
  </si>
  <si>
    <t>Gyanógeregye</t>
  </si>
  <si>
    <t>Gyarmat</t>
  </si>
  <si>
    <t>Gyékényes</t>
  </si>
  <si>
    <t>Gyenesdiás</t>
  </si>
  <si>
    <t>Gyepükaján</t>
  </si>
  <si>
    <t>Gyermely</t>
  </si>
  <si>
    <t>Gyód</t>
  </si>
  <si>
    <t>Gyomaendrőd</t>
  </si>
  <si>
    <t>Gyóró</t>
  </si>
  <si>
    <t>Gyömöre</t>
  </si>
  <si>
    <t>Gyömrő</t>
  </si>
  <si>
    <t>Gyöngyfa</t>
  </si>
  <si>
    <t>Gyöngyös</t>
  </si>
  <si>
    <t>Gyöngyösfalu</t>
  </si>
  <si>
    <t>Gyöngyöshalász</t>
  </si>
  <si>
    <t>Gyöngyösmellék</t>
  </si>
  <si>
    <t>Gyöngyösoroszi</t>
  </si>
  <si>
    <t>Gyöngyöspata</t>
  </si>
  <si>
    <t>Gyöngyössolymos</t>
  </si>
  <si>
    <t>Gyöngyöstarján</t>
  </si>
  <si>
    <t>Gyönk</t>
  </si>
  <si>
    <t>Győr</t>
  </si>
  <si>
    <t>Győrasszonyfa</t>
  </si>
  <si>
    <t>Györe</t>
  </si>
  <si>
    <t>Györgytarló</t>
  </si>
  <si>
    <t>Györköny</t>
  </si>
  <si>
    <t>Győrladamér</t>
  </si>
  <si>
    <t>Győröcske</t>
  </si>
  <si>
    <t>Győrság</t>
  </si>
  <si>
    <t>Győrsövényház</t>
  </si>
  <si>
    <t>Győrszemere</t>
  </si>
  <si>
    <t>Győrtelek</t>
  </si>
  <si>
    <t>2522</t>
  </si>
  <si>
    <t>2392</t>
  </si>
  <si>
    <t>2281</t>
  </si>
  <si>
    <t>0594</t>
  </si>
  <si>
    <t>2238</t>
  </si>
  <si>
    <t>2641</t>
  </si>
  <si>
    <t>2412</t>
  </si>
  <si>
    <t>2910</t>
  </si>
  <si>
    <t>0397</t>
  </si>
  <si>
    <t>1818</t>
  </si>
  <si>
    <t>0232</t>
  </si>
  <si>
    <t>1509</t>
  </si>
  <si>
    <t>2252</t>
  </si>
  <si>
    <t>1365</t>
  </si>
  <si>
    <t>2367</t>
  </si>
  <si>
    <t>1152</t>
  </si>
  <si>
    <t>2530</t>
  </si>
  <si>
    <t>0583</t>
  </si>
  <si>
    <t>2737</t>
  </si>
  <si>
    <t>3385</t>
  </si>
  <si>
    <t>0307</t>
  </si>
  <si>
    <t>1223</t>
  </si>
  <si>
    <t>1946</t>
  </si>
  <si>
    <t>2072</t>
  </si>
  <si>
    <t>2946</t>
  </si>
  <si>
    <t>0711</t>
  </si>
  <si>
    <t>2117</t>
  </si>
  <si>
    <t>0221</t>
  </si>
  <si>
    <t>1700</t>
  </si>
  <si>
    <t>0363</t>
  </si>
  <si>
    <t>0514</t>
  </si>
  <si>
    <t>0737</t>
  </si>
  <si>
    <t>3386</t>
  </si>
  <si>
    <t>2646</t>
  </si>
  <si>
    <t>1456</t>
  </si>
  <si>
    <t>1191</t>
  </si>
  <si>
    <t>3384</t>
  </si>
  <si>
    <t>1660</t>
  </si>
  <si>
    <t>2490</t>
  </si>
  <si>
    <t>2282</t>
  </si>
  <si>
    <t>2132</t>
  </si>
  <si>
    <t>1715</t>
  </si>
  <si>
    <t>2850</t>
  </si>
  <si>
    <t>1556</t>
  </si>
  <si>
    <t>1647</t>
  </si>
  <si>
    <t>0355</t>
  </si>
  <si>
    <t>3110</t>
  </si>
  <si>
    <t>2695</t>
  </si>
  <si>
    <t>1340</t>
  </si>
  <si>
    <t>0291</t>
  </si>
  <si>
    <t>0510</t>
  </si>
  <si>
    <t>2593</t>
  </si>
  <si>
    <t>1596</t>
  </si>
  <si>
    <t>2445</t>
  </si>
  <si>
    <t>3142</t>
  </si>
  <si>
    <t>1417</t>
  </si>
  <si>
    <t>0760</t>
  </si>
  <si>
    <t>2515</t>
  </si>
  <si>
    <t>2434</t>
  </si>
  <si>
    <t>0843</t>
  </si>
  <si>
    <t>2195</t>
  </si>
  <si>
    <t>2437</t>
  </si>
  <si>
    <t>2648</t>
  </si>
  <si>
    <t>0704</t>
  </si>
  <si>
    <t>0858</t>
  </si>
  <si>
    <t>2669</t>
  </si>
  <si>
    <t>2046</t>
  </si>
  <si>
    <t>2474</t>
  </si>
  <si>
    <t>0548</t>
  </si>
  <si>
    <t>0619</t>
  </si>
  <si>
    <t>3279</t>
  </si>
  <si>
    <t>0373</t>
  </si>
  <si>
    <t>2744</t>
  </si>
  <si>
    <t>2004</t>
  </si>
  <si>
    <t>1577</t>
  </si>
  <si>
    <t>0862</t>
  </si>
  <si>
    <t>1549</t>
  </si>
  <si>
    <t>0884</t>
  </si>
  <si>
    <t>1171</t>
  </si>
  <si>
    <t>2890</t>
  </si>
  <si>
    <t>0886</t>
  </si>
  <si>
    <t>3233</t>
  </si>
  <si>
    <t>0365</t>
  </si>
  <si>
    <t>3353</t>
  </si>
  <si>
    <t>2402</t>
  </si>
  <si>
    <t>0299</t>
  </si>
  <si>
    <t>1810</t>
  </si>
  <si>
    <t>1196</t>
  </si>
  <si>
    <t>2486</t>
  </si>
  <si>
    <t>1869</t>
  </si>
  <si>
    <t>statisztikai főtevékenység</t>
  </si>
  <si>
    <t>megye</t>
  </si>
  <si>
    <t>bekapcsolt lakásba, üdülőbe</t>
  </si>
  <si>
    <t>mezőgazda- ságnak, erdészetnek, halászatnak TEÁOR (01–03)</t>
  </si>
  <si>
    <t>összesen TEÁOR (05–43)</t>
  </si>
  <si>
    <t>ebből: hűtésre</t>
  </si>
  <si>
    <t>település-   azonosító   törzsszáma   (négyjegyű)</t>
  </si>
  <si>
    <t>meg-   szüntetés</t>
  </si>
  <si>
    <t>ebből: feldolgozóipar (TEÁOR 10–33)</t>
  </si>
  <si>
    <t>ebből: villamosenergia előállítására, szétosztására (TEÁOR 35.11–35.13)</t>
  </si>
  <si>
    <t>0968</t>
  </si>
  <si>
    <t>1134</t>
  </si>
  <si>
    <t>2064</t>
  </si>
  <si>
    <t>2709</t>
  </si>
  <si>
    <t>0366</t>
  </si>
  <si>
    <t>0987</t>
  </si>
  <si>
    <t>2293</t>
  </si>
  <si>
    <t>0393</t>
  </si>
  <si>
    <t>1928</t>
  </si>
  <si>
    <t>1595</t>
  </si>
  <si>
    <t>1108</t>
  </si>
  <si>
    <t>3133</t>
  </si>
  <si>
    <t>3407</t>
  </si>
  <si>
    <t>3054</t>
  </si>
  <si>
    <t>3092</t>
  </si>
  <si>
    <t>1004</t>
  </si>
  <si>
    <t>1292</t>
  </si>
  <si>
    <t>1607</t>
  </si>
  <si>
    <t>Hásságy</t>
  </si>
  <si>
    <t>Hatvan</t>
  </si>
  <si>
    <t>Hédervár</t>
  </si>
  <si>
    <t>Hedrehely</t>
  </si>
  <si>
    <t>Hegyesd</t>
  </si>
  <si>
    <t>Hegyeshalom</t>
  </si>
  <si>
    <t>Hegyfalu</t>
  </si>
  <si>
    <t>Hegyháthodász</t>
  </si>
  <si>
    <t>Hegyhátmaróc</t>
  </si>
  <si>
    <t>Hegyhátsál</t>
  </si>
  <si>
    <t>Hegyhátszentjakab</t>
  </si>
  <si>
    <t>Hegyhátszentmárton</t>
  </si>
  <si>
    <t>Hegyhátszentpéter</t>
  </si>
  <si>
    <t>Hegykő</t>
  </si>
  <si>
    <t>Hegymagas</t>
  </si>
  <si>
    <t>Hegymeg</t>
  </si>
  <si>
    <t>Hegyszentmárton</t>
  </si>
  <si>
    <t>Héhalom</t>
  </si>
  <si>
    <t>Hejce</t>
  </si>
  <si>
    <t>Hejőbába</t>
  </si>
  <si>
    <t>Hejőkeresztúr</t>
  </si>
  <si>
    <t>Hejőkürt</t>
  </si>
  <si>
    <t>Hejőpapi</t>
  </si>
  <si>
    <t>Hejőszalonta</t>
  </si>
  <si>
    <t>Helesfa</t>
  </si>
  <si>
    <t>Helvécia</t>
  </si>
  <si>
    <t>Hencida</t>
  </si>
  <si>
    <t>Hencse</t>
  </si>
  <si>
    <t>Herceghalom</t>
  </si>
  <si>
    <t>Hercegkút</t>
  </si>
  <si>
    <t>Hercegszántó</t>
  </si>
  <si>
    <t>Heréd</t>
  </si>
  <si>
    <t>Héreg</t>
  </si>
  <si>
    <t>Herencsény</t>
  </si>
  <si>
    <t>Herend</t>
  </si>
  <si>
    <t>Heresznye</t>
  </si>
  <si>
    <t>Hermánszeg</t>
  </si>
  <si>
    <t>Hernád</t>
  </si>
  <si>
    <t>Hernádbűd</t>
  </si>
  <si>
    <t>Hernádcéce</t>
  </si>
  <si>
    <t>Hernádkak</t>
  </si>
  <si>
    <t>Hernádkércs</t>
  </si>
  <si>
    <t>Hernádnémeti</t>
  </si>
  <si>
    <t>Hernádpetri</t>
  </si>
  <si>
    <t>Hernádszentandrás</t>
  </si>
  <si>
    <t>Hernádszurdok</t>
  </si>
  <si>
    <t>Hernádvécse</t>
  </si>
  <si>
    <t>Hernyék</t>
  </si>
  <si>
    <t>Hét</t>
  </si>
  <si>
    <t>Hetefejércse</t>
  </si>
  <si>
    <t>Hetes</t>
  </si>
  <si>
    <t>Hetvehely</t>
  </si>
  <si>
    <t>Hetyefő</t>
  </si>
  <si>
    <t>Heves</t>
  </si>
  <si>
    <t>Hevesaranyos</t>
  </si>
  <si>
    <t>Aranyosgadány</t>
  </si>
  <si>
    <t>Arka</t>
  </si>
  <si>
    <t>Arló</t>
  </si>
  <si>
    <t>Arnót</t>
  </si>
  <si>
    <t>Ároktő</t>
  </si>
  <si>
    <t>Árpádhalom</t>
  </si>
  <si>
    <t>Árpás</t>
  </si>
  <si>
    <t>Ártánd</t>
  </si>
  <si>
    <t>Ásotthalom</t>
  </si>
  <si>
    <t>Ásványráró</t>
  </si>
  <si>
    <t>Aszaló</t>
  </si>
  <si>
    <t>Ászár</t>
  </si>
  <si>
    <t>Aszód</t>
  </si>
  <si>
    <t>Aszófő</t>
  </si>
  <si>
    <t>Áta</t>
  </si>
  <si>
    <t>Átány</t>
  </si>
  <si>
    <t>Atkár</t>
  </si>
  <si>
    <t>Attala</t>
  </si>
  <si>
    <t>Babarc</t>
  </si>
  <si>
    <t>Babarcszőlős</t>
  </si>
  <si>
    <t>Babócsa</t>
  </si>
  <si>
    <t>Bábolna</t>
  </si>
  <si>
    <t>Bábonymegyer</t>
  </si>
  <si>
    <t>Babosdöbréte</t>
  </si>
  <si>
    <t>Babót</t>
  </si>
  <si>
    <t>Bácsalmás</t>
  </si>
  <si>
    <t>Bácsbokod</t>
  </si>
  <si>
    <t>Bácsborsód</t>
  </si>
  <si>
    <t>Bácsszentgyörgy</t>
  </si>
  <si>
    <t>Bácsszőlős</t>
  </si>
  <si>
    <t>Badacsonytomaj</t>
  </si>
  <si>
    <t>Badacsonytördemic</t>
  </si>
  <si>
    <t>Bag</t>
  </si>
  <si>
    <t>Bagamér</t>
  </si>
  <si>
    <t>Baglad</t>
  </si>
  <si>
    <t>Bagod</t>
  </si>
  <si>
    <t>Bágyogszovát</t>
  </si>
  <si>
    <t>Baj</t>
  </si>
  <si>
    <t>Baja</t>
  </si>
  <si>
    <t>Bajánsenye</t>
  </si>
  <si>
    <t>Bajna</t>
  </si>
  <si>
    <t>Bajót</t>
  </si>
  <si>
    <t>Bak</t>
  </si>
  <si>
    <t>Bakháza</t>
  </si>
  <si>
    <t>Bakóca</t>
  </si>
  <si>
    <t>Bakonszeg</t>
  </si>
  <si>
    <t>Bakonya</t>
  </si>
  <si>
    <t>Bakonybánk</t>
  </si>
  <si>
    <t>Bakonybél</t>
  </si>
  <si>
    <t>Bakonycsernye</t>
  </si>
  <si>
    <t>Bakonygyirót</t>
  </si>
  <si>
    <t>Bakonyjákó</t>
  </si>
  <si>
    <t>Bakonykoppány</t>
  </si>
  <si>
    <t>Bakonykúti</t>
  </si>
  <si>
    <t>Bakonynána</t>
  </si>
  <si>
    <t>Bakonyoszlop</t>
  </si>
  <si>
    <t>Bakonypéterd</t>
  </si>
  <si>
    <t>Bakonypölöske</t>
  </si>
  <si>
    <t>Bakonyság</t>
  </si>
  <si>
    <t>Bakonysárkány</t>
  </si>
  <si>
    <t>Bakonyszentiván</t>
  </si>
  <si>
    <t>Bakonyszentkirály</t>
  </si>
  <si>
    <t>Bakonyszentlászló</t>
  </si>
  <si>
    <t>Bakonyszombathely</t>
  </si>
  <si>
    <t>Bakonyszücs</t>
  </si>
  <si>
    <t>Bakonytamási</t>
  </si>
  <si>
    <t>Baks</t>
  </si>
  <si>
    <t>Baksa</t>
  </si>
  <si>
    <t>Baktakék</t>
  </si>
  <si>
    <t>Baktalórántháza</t>
  </si>
  <si>
    <t>Baktüttös</t>
  </si>
  <si>
    <t>Magyarlak</t>
  </si>
  <si>
    <t>1860</t>
  </si>
  <si>
    <t>2188</t>
  </si>
  <si>
    <t>3381</t>
  </si>
  <si>
    <t>3151</t>
  </si>
  <si>
    <t>3248</t>
  </si>
  <si>
    <t>3108</t>
  </si>
  <si>
    <t>1677</t>
  </si>
  <si>
    <t>1482</t>
  </si>
  <si>
    <t>1226</t>
  </si>
  <si>
    <t>2276</t>
  </si>
  <si>
    <t>3317</t>
  </si>
  <si>
    <t>2042</t>
  </si>
  <si>
    <t>1698</t>
  </si>
  <si>
    <t>0930</t>
  </si>
  <si>
    <t>2799</t>
  </si>
  <si>
    <t>0983</t>
  </si>
  <si>
    <t>0450</t>
  </si>
  <si>
    <t>0807</t>
  </si>
  <si>
    <t>2745</t>
  </si>
  <si>
    <t>1510</t>
  </si>
  <si>
    <t>1150</t>
  </si>
  <si>
    <t>0356</t>
  </si>
  <si>
    <t>2570</t>
  </si>
  <si>
    <t>0709</t>
  </si>
  <si>
    <t>3284</t>
  </si>
  <si>
    <t>3200</t>
  </si>
  <si>
    <t>1323</t>
  </si>
  <si>
    <t>0904</t>
  </si>
  <si>
    <t>3361</t>
  </si>
  <si>
    <t>1544</t>
  </si>
  <si>
    <t>1445</t>
  </si>
  <si>
    <t>0792</t>
  </si>
  <si>
    <t>1297</t>
  </si>
  <si>
    <t>3158</t>
  </si>
  <si>
    <t>2312</t>
  </si>
  <si>
    <t>1865</t>
  </si>
  <si>
    <t>1006</t>
  </si>
  <si>
    <t>2216</t>
  </si>
  <si>
    <t>Drávasztára</t>
  </si>
  <si>
    <t>Drávatamási</t>
  </si>
  <si>
    <t>Drégelypalánk</t>
  </si>
  <si>
    <t>Dubicsány</t>
  </si>
  <si>
    <t>Dudar</t>
  </si>
  <si>
    <t>Duka</t>
  </si>
  <si>
    <t>Dunaalmás</t>
  </si>
  <si>
    <t>Dunabogdány</t>
  </si>
  <si>
    <t>Dunaegyháza</t>
  </si>
  <si>
    <t>Dunafalva</t>
  </si>
  <si>
    <t>Dunaföldvár</t>
  </si>
  <si>
    <t>Dunaharaszti</t>
  </si>
  <si>
    <t>Dunakeszi</t>
  </si>
  <si>
    <t>Dunakiliti</t>
  </si>
  <si>
    <t>Dunapataj</t>
  </si>
  <si>
    <t>Dunaremete</t>
  </si>
  <si>
    <t>Dunaszeg</t>
  </si>
  <si>
    <t>Dunaszekcső</t>
  </si>
  <si>
    <t>Dunaszentbenedek</t>
  </si>
  <si>
    <t>Dunaszentgyörgy</t>
  </si>
  <si>
    <t>Dunaszentmiklós</t>
  </si>
  <si>
    <t>Dunaszentpál</t>
  </si>
  <si>
    <t>Dunasziget</t>
  </si>
  <si>
    <t>Dunatetétlen</t>
  </si>
  <si>
    <t>Dunaújváros</t>
  </si>
  <si>
    <t>Dunavarsány</t>
  </si>
  <si>
    <t>Dunavecse</t>
  </si>
  <si>
    <t>Dusnok</t>
  </si>
  <si>
    <t>Káptalantóti</t>
  </si>
  <si>
    <t>Kapuvár</t>
  </si>
  <si>
    <t>Kára</t>
  </si>
  <si>
    <t>Karácsond</t>
  </si>
  <si>
    <t>Karád</t>
  </si>
  <si>
    <t>Karakó</t>
  </si>
  <si>
    <t>Karakószörcsök</t>
  </si>
  <si>
    <t>Karancsalja</t>
  </si>
  <si>
    <t>Karancsberény</t>
  </si>
  <si>
    <t>Karancskeszi</t>
  </si>
  <si>
    <t>Karancslapujtő</t>
  </si>
  <si>
    <t>Karancsság</t>
  </si>
  <si>
    <t>Kárász</t>
  </si>
  <si>
    <t>Karcag</t>
  </si>
  <si>
    <t>Karcsa</t>
  </si>
  <si>
    <t>Kardos</t>
  </si>
  <si>
    <t>Kardoskút</t>
  </si>
  <si>
    <t>Karmacs</t>
  </si>
  <si>
    <t>Károlyháza</t>
  </si>
  <si>
    <t>Karos</t>
  </si>
  <si>
    <t>Kartal</t>
  </si>
  <si>
    <t>Kásád</t>
  </si>
  <si>
    <t>Kaskantyú</t>
  </si>
  <si>
    <t>Kastélyosdombó</t>
  </si>
  <si>
    <t>Kaszaper</t>
  </si>
  <si>
    <t>Kaszó</t>
  </si>
  <si>
    <t>Katádfa</t>
  </si>
  <si>
    <t>Katafa</t>
  </si>
  <si>
    <t>Kátoly</t>
  </si>
  <si>
    <t>Ellend</t>
  </si>
  <si>
    <t>Előszállás</t>
  </si>
  <si>
    <t>Emőd</t>
  </si>
  <si>
    <t>Encs</t>
  </si>
  <si>
    <t>Encsencs</t>
  </si>
  <si>
    <t>Endrefalva</t>
  </si>
  <si>
    <t>Endrőc</t>
  </si>
  <si>
    <t>Enese</t>
  </si>
  <si>
    <t>Enying</t>
  </si>
  <si>
    <t>Eperjes</t>
  </si>
  <si>
    <t>Eperjeske</t>
  </si>
  <si>
    <t>Eplény</t>
  </si>
  <si>
    <t>Epöl</t>
  </si>
  <si>
    <t>Ercsi</t>
  </si>
  <si>
    <t>Érd</t>
  </si>
  <si>
    <t>Erdőbénye</t>
  </si>
  <si>
    <t>Erdőhorváti</t>
  </si>
  <si>
    <t>Erdőkertes</t>
  </si>
  <si>
    <t>Erdőkövesd</t>
  </si>
  <si>
    <t>Erdőkürt</t>
  </si>
  <si>
    <t>Erdősmárok</t>
  </si>
  <si>
    <t>Erdősmecske</t>
  </si>
  <si>
    <t>Erdőtarcsa</t>
  </si>
  <si>
    <t>Erdőtelek</t>
  </si>
  <si>
    <t>Erk</t>
  </si>
  <si>
    <t>Érpatak</t>
  </si>
  <si>
    <t>Érsekcsanád</t>
  </si>
  <si>
    <t>Érsekhalma</t>
  </si>
  <si>
    <t>Érsekvadkert</t>
  </si>
  <si>
    <t>Értény</t>
  </si>
  <si>
    <t>Erzsébet</t>
  </si>
  <si>
    <t>Esztár</t>
  </si>
  <si>
    <t>Eszteregnye</t>
  </si>
  <si>
    <t>Esztergályhorváti</t>
  </si>
  <si>
    <t>Esztergom</t>
  </si>
  <si>
    <t>Ete</t>
  </si>
  <si>
    <t>Etes</t>
  </si>
  <si>
    <t>Etyek</t>
  </si>
  <si>
    <t>Fábiánháza</t>
  </si>
  <si>
    <t>Fábiánsebestyén</t>
  </si>
  <si>
    <t>Fácánkert</t>
  </si>
  <si>
    <t>Fadd</t>
  </si>
  <si>
    <t>Fáj</t>
  </si>
  <si>
    <t>Fajsz</t>
  </si>
  <si>
    <t>Fancsal</t>
  </si>
  <si>
    <t>Farád</t>
  </si>
  <si>
    <t>Farkasgyepű</t>
  </si>
  <si>
    <t>Farkaslyuk</t>
  </si>
  <si>
    <t>Farmos</t>
  </si>
  <si>
    <t>Fazekasboda</t>
  </si>
  <si>
    <t>Fedémes</t>
  </si>
  <si>
    <t>Fegyvernek</t>
  </si>
  <si>
    <t>Fehérgyarmat</t>
  </si>
  <si>
    <t>Fehértó</t>
  </si>
  <si>
    <t>Fehérvárcsurgó</t>
  </si>
  <si>
    <t>Feked</t>
  </si>
  <si>
    <t>Feketeerdő</t>
  </si>
  <si>
    <t>Felcsút</t>
  </si>
  <si>
    <t>Feldebrő</t>
  </si>
  <si>
    <t>Felgyő</t>
  </si>
  <si>
    <t>Felpéc</t>
  </si>
  <si>
    <t>Felsőberecki</t>
  </si>
  <si>
    <t>Felsőcsatár</t>
  </si>
  <si>
    <t>Felsődobsza</t>
  </si>
  <si>
    <t>Felsőegerszeg</t>
  </si>
  <si>
    <t>Felsőgagy</t>
  </si>
  <si>
    <t>Felsőjánosfa</t>
  </si>
  <si>
    <t>Felsőkelecsény</t>
  </si>
  <si>
    <t>Felsőlajos</t>
  </si>
  <si>
    <t>Felsőmarác</t>
  </si>
  <si>
    <t>Felsőmocsolád</t>
  </si>
  <si>
    <t>Felsőnána</t>
  </si>
  <si>
    <t>Felsőnyárád</t>
  </si>
  <si>
    <t>Felsőnyék</t>
  </si>
  <si>
    <t>Felsőörs</t>
  </si>
  <si>
    <t>Felsőpáhok</t>
  </si>
  <si>
    <t>Felsőpakony</t>
  </si>
  <si>
    <t>Felsőpetény</t>
  </si>
  <si>
    <t>Felsőrajk</t>
  </si>
  <si>
    <t>Felsőregmec</t>
  </si>
  <si>
    <t>Felsőszenterzsébet</t>
  </si>
  <si>
    <t>Felsőszentiván</t>
  </si>
  <si>
    <t>Felsőszentmárton</t>
  </si>
  <si>
    <t>Felsőszölnök</t>
  </si>
  <si>
    <t>m</t>
  </si>
  <si>
    <t>A kérdőívet jóváhagyó vezető adatai</t>
  </si>
  <si>
    <t xml:space="preserve">  perc</t>
  </si>
  <si>
    <t>A gazdasági szervezet adatai:</t>
  </si>
  <si>
    <t>n</t>
  </si>
  <si>
    <t>o</t>
  </si>
  <si>
    <t>A településen termelt</t>
  </si>
  <si>
    <t>átvett</t>
  </si>
  <si>
    <t>a településen</t>
  </si>
  <si>
    <t>átadott</t>
  </si>
  <si>
    <t>Gombosszeg</t>
  </si>
  <si>
    <t>Gór</t>
  </si>
  <si>
    <t>Gordisa</t>
  </si>
  <si>
    <t>Gosztola</t>
  </si>
  <si>
    <t>Göd</t>
  </si>
  <si>
    <t>Gödöllő</t>
  </si>
  <si>
    <t>Gödre</t>
  </si>
  <si>
    <t>Gölle</t>
  </si>
  <si>
    <t>Gömörszőlős</t>
  </si>
  <si>
    <t>Gönc</t>
  </si>
  <si>
    <t>Göncruszka</t>
  </si>
  <si>
    <t>Gönyű</t>
  </si>
  <si>
    <t>Görbeháza</t>
  </si>
  <si>
    <t>Görcsöny</t>
  </si>
  <si>
    <r>
      <t xml:space="preserve">A településen </t>
    </r>
    <r>
      <rPr>
        <b/>
        <sz val="8"/>
        <rFont val="Arial CE"/>
        <charset val="238"/>
      </rPr>
      <t>keletkezett,</t>
    </r>
    <r>
      <rPr>
        <sz val="8"/>
        <rFont val="Arial CE"/>
        <family val="2"/>
        <charset val="238"/>
      </rPr>
      <t xml:space="preserve"> közüzemi szennyvíz-gyűjtő rendszeren elvezetett összes szennyvíz
d = (e+f+g+h+i) = (j+k+l+m)</t>
    </r>
  </si>
  <si>
    <t>csak háztar-tásokból, lakos-ságtól</t>
  </si>
  <si>
    <t>3048</t>
  </si>
  <si>
    <t>3261</t>
  </si>
  <si>
    <t>0921</t>
  </si>
  <si>
    <t>0325</t>
  </si>
  <si>
    <t>2270</t>
  </si>
  <si>
    <t>2212</t>
  </si>
  <si>
    <t>1699</t>
  </si>
  <si>
    <t>0611</t>
  </si>
  <si>
    <t>1079</t>
  </si>
  <si>
    <t>2215</t>
  </si>
  <si>
    <t>3146</t>
  </si>
  <si>
    <t>3362</t>
  </si>
  <si>
    <t>1405</t>
  </si>
  <si>
    <t>1437</t>
  </si>
  <si>
    <t>1795</t>
  </si>
  <si>
    <t>1710</t>
  </si>
  <si>
    <t>ipari elő-tisztítótól TEÁOR (05–43)</t>
  </si>
  <si>
    <t>egyéb tevé-kenységtől (szolgál-tatások) TEÁOR (45–96)</t>
  </si>
  <si>
    <t>ipari elő-tisztítóra TEÁOR (05–43)</t>
  </si>
  <si>
    <t>települési szennyvíz-tisztítóra TEÁOR 37</t>
  </si>
  <si>
    <t>Külföldről tisztításra átvett települési szennyvíz (import)</t>
  </si>
  <si>
    <t>Haszno-sításra átadott tisztított szennyvíz</t>
  </si>
  <si>
    <t>tervezett kapacitása</t>
  </si>
  <si>
    <t>lebegő   anyag</t>
  </si>
  <si>
    <t>összes   nitrogén</t>
  </si>
  <si>
    <t>összes   foszfor</t>
  </si>
  <si>
    <t>állami és önkor-mányzati</t>
  </si>
  <si>
    <r>
      <t>Ebből (</t>
    </r>
    <r>
      <rPr>
        <b/>
        <sz val="8"/>
        <rFont val="Arial CE"/>
        <charset val="238"/>
      </rPr>
      <t>csak az adott településen keletkezett</t>
    </r>
    <r>
      <rPr>
        <sz val="8"/>
        <rFont val="Arial CE"/>
        <family val="2"/>
        <charset val="238"/>
      </rPr>
      <t xml:space="preserve"> szennyvízből):</t>
    </r>
  </si>
  <si>
    <t>külföldre (export)</t>
  </si>
  <si>
    <t>tisztításra átadott,</t>
  </si>
  <si>
    <t>lakossági átlagos</t>
  </si>
  <si>
    <t>Ivóvíz-ellátási díjbevétel</t>
  </si>
  <si>
    <t>Rakacaszend</t>
  </si>
  <si>
    <t>Rakamaz</t>
  </si>
  <si>
    <t>Rákóczibánya</t>
  </si>
  <si>
    <t>Rákóczifalva</t>
  </si>
  <si>
    <t>Rákócziújfalu</t>
  </si>
  <si>
    <t>Ráksi</t>
  </si>
  <si>
    <t>Ramocsa</t>
  </si>
  <si>
    <t>Ramocsaháza</t>
  </si>
  <si>
    <t>Rápolt</t>
  </si>
  <si>
    <t>Raposka</t>
  </si>
  <si>
    <t>Rásonysápberencs</t>
  </si>
  <si>
    <t>Rátka</t>
  </si>
  <si>
    <t>Rátót</t>
  </si>
  <si>
    <t>Ravazd</t>
  </si>
  <si>
    <t>Recsk</t>
  </si>
  <si>
    <t>Réde</t>
  </si>
  <si>
    <t>Rédics</t>
  </si>
  <si>
    <t>Regéc</t>
  </si>
  <si>
    <t>Regenye</t>
  </si>
  <si>
    <t>Regöly</t>
  </si>
  <si>
    <t>Rém</t>
  </si>
  <si>
    <t>Remeteszőlős</t>
  </si>
  <si>
    <t>Répáshuta</t>
  </si>
  <si>
    <t>Répcelak</t>
  </si>
  <si>
    <t>Répceszemere</t>
  </si>
  <si>
    <t>Répceszentgyörgy</t>
  </si>
  <si>
    <t>Répcevis</t>
  </si>
  <si>
    <t>Resznek</t>
  </si>
  <si>
    <t>Rétalap</t>
  </si>
  <si>
    <t>Rétközberencs</t>
  </si>
  <si>
    <t>Rétság</t>
  </si>
  <si>
    <t>Révfülöp</t>
  </si>
  <si>
    <t>Révleányvár</t>
  </si>
  <si>
    <t>Rezi</t>
  </si>
  <si>
    <t>Ricse</t>
  </si>
  <si>
    <t>Rigács</t>
  </si>
  <si>
    <t>Rigyác</t>
  </si>
  <si>
    <t>Rimóc</t>
  </si>
  <si>
    <t>Rinyabesenyő</t>
  </si>
  <si>
    <t>Rinyakovácsi</t>
  </si>
  <si>
    <t>Rinyaszentkirály</t>
  </si>
  <si>
    <t>Rinyaújlak</t>
  </si>
  <si>
    <t>Rinyaújnép</t>
  </si>
  <si>
    <t>Rohod</t>
  </si>
  <si>
    <t>Románd</t>
  </si>
  <si>
    <t>Romhány</t>
  </si>
  <si>
    <t>Romonya</t>
  </si>
  <si>
    <t>Rózsafa</t>
  </si>
  <si>
    <t>Rozsály</t>
  </si>
  <si>
    <t>Rózsaszentmárton</t>
  </si>
  <si>
    <t>Röjtökmuzsaj</t>
  </si>
  <si>
    <t>Rönök</t>
  </si>
  <si>
    <t>Röszke</t>
  </si>
  <si>
    <t>Rudabánya</t>
  </si>
  <si>
    <t>Rudolftelep</t>
  </si>
  <si>
    <t>Rum</t>
  </si>
  <si>
    <t>Ruzsa</t>
  </si>
  <si>
    <t>Ságújfalu</t>
  </si>
  <si>
    <t>Ságvár</t>
  </si>
  <si>
    <t>Sajóbábony</t>
  </si>
  <si>
    <t>Sajóecseg</t>
  </si>
  <si>
    <t>Sajógalgóc</t>
  </si>
  <si>
    <t>Sajóhídvég</t>
  </si>
  <si>
    <t>Sajóivánka</t>
  </si>
  <si>
    <t>Sajókápolna</t>
  </si>
  <si>
    <t>Sajókaza</t>
  </si>
  <si>
    <t>Sajókeresztúr</t>
  </si>
  <si>
    <t>Sajólád</t>
  </si>
  <si>
    <t>Sajólászlófalva</t>
  </si>
  <si>
    <t>Nova</t>
  </si>
  <si>
    <t>Novaj</t>
  </si>
  <si>
    <t>Novajidrány</t>
  </si>
  <si>
    <t>Nőtincs</t>
  </si>
  <si>
    <t>Nyalka</t>
  </si>
  <si>
    <t>Nyárád</t>
  </si>
  <si>
    <t>Nyáregyháza</t>
  </si>
  <si>
    <t>Nyárlőrinc</t>
  </si>
  <si>
    <t>Nyársapát</t>
  </si>
  <si>
    <t>Nyékládháza</t>
  </si>
  <si>
    <t>Nyergesújfalu</t>
  </si>
  <si>
    <t>Nyésta</t>
  </si>
  <si>
    <t>Nyim</t>
  </si>
  <si>
    <t>Nyírábrány</t>
  </si>
  <si>
    <t>Nyíracsád</t>
  </si>
  <si>
    <t>Nyirád</t>
  </si>
  <si>
    <t>Nyíradony</t>
  </si>
  <si>
    <t>Nyírbátor</t>
  </si>
  <si>
    <t>Nyírbéltek</t>
  </si>
  <si>
    <t>Nyírbogát</t>
  </si>
  <si>
    <t>Nyírbogdány</t>
  </si>
  <si>
    <t>Nyírcsaholy</t>
  </si>
  <si>
    <t>Nyírcsászári</t>
  </si>
  <si>
    <t>Nyírderzs</t>
  </si>
  <si>
    <t>Nyíregyháza</t>
  </si>
  <si>
    <t>Nyírgelse</t>
  </si>
  <si>
    <t>Nyírgyulaj</t>
  </si>
  <si>
    <t>Nyíri</t>
  </si>
  <si>
    <t>Nyíribrony</t>
  </si>
  <si>
    <t>Nyírjákó</t>
  </si>
  <si>
    <t>Nyírkarász</t>
  </si>
  <si>
    <t>Nyírkáta</t>
  </si>
  <si>
    <t>Nyírkércs</t>
  </si>
  <si>
    <t>Nyírlövő</t>
  </si>
  <si>
    <t>Nyírlugos</t>
  </si>
  <si>
    <t>Nyírmada</t>
  </si>
  <si>
    <t>Nyírmártonfalva</t>
  </si>
  <si>
    <t>Nyírmeggyes</t>
  </si>
  <si>
    <t>Nyírmihálydi</t>
  </si>
  <si>
    <t>Nyírparasznya</t>
  </si>
  <si>
    <t>Nyírpazony</t>
  </si>
  <si>
    <t>Nyírpilis</t>
  </si>
  <si>
    <t>Nyírtass</t>
  </si>
  <si>
    <t>Nyírtelek</t>
  </si>
  <si>
    <t>Nyírtét</t>
  </si>
  <si>
    <t>Nyírtura</t>
  </si>
  <si>
    <t>Nyírvasvári</t>
  </si>
  <si>
    <t>Nyomár</t>
  </si>
  <si>
    <t>Nyőgér</t>
  </si>
  <si>
    <t>Nyugotszenterzsébet</t>
  </si>
  <si>
    <t>Nyúl</t>
  </si>
  <si>
    <t>Óbánya</t>
  </si>
  <si>
    <t>Óbarok</t>
  </si>
  <si>
    <t>Óbudavár</t>
  </si>
  <si>
    <t>Ócsa</t>
  </si>
  <si>
    <t>Ócsárd</t>
  </si>
  <si>
    <t>Ófalu</t>
  </si>
  <si>
    <t>Ófehértó</t>
  </si>
  <si>
    <t>Óföldeák</t>
  </si>
  <si>
    <t>Óhíd</t>
  </si>
  <si>
    <t>Okány</t>
  </si>
  <si>
    <t>Okorág</t>
  </si>
  <si>
    <t>Okorvölgy</t>
  </si>
  <si>
    <t>Olasz</t>
  </si>
  <si>
    <t>Olaszfa</t>
  </si>
  <si>
    <t>Olaszfalu</t>
  </si>
  <si>
    <t>Olaszliszka</t>
  </si>
  <si>
    <t>Olcsva</t>
  </si>
  <si>
    <t>0406</t>
  </si>
  <si>
    <t>1525</t>
  </si>
  <si>
    <t>2829</t>
  </si>
  <si>
    <t>2084</t>
  </si>
  <si>
    <t>1625</t>
  </si>
  <si>
    <t>0578</t>
  </si>
  <si>
    <t>2623</t>
  </si>
  <si>
    <t>1487</t>
  </si>
  <si>
    <t>2007</t>
  </si>
  <si>
    <t>1937</t>
  </si>
  <si>
    <t>2433</t>
  </si>
  <si>
    <t>2904</t>
  </si>
  <si>
    <t>0433</t>
  </si>
  <si>
    <t>3352</t>
  </si>
  <si>
    <t>3010</t>
  </si>
  <si>
    <t>1694</t>
  </si>
  <si>
    <t>1505</t>
  </si>
  <si>
    <t>2066</t>
  </si>
  <si>
    <t>3375</t>
  </si>
  <si>
    <t>1344</t>
  </si>
  <si>
    <t>1140</t>
  </si>
  <si>
    <t>2735</t>
  </si>
  <si>
    <t>2076</t>
  </si>
  <si>
    <t>3012</t>
  </si>
  <si>
    <t>3056</t>
  </si>
  <si>
    <t>2176</t>
  </si>
  <si>
    <t>3087</t>
  </si>
  <si>
    <t>0498</t>
  </si>
  <si>
    <t>2576</t>
  </si>
  <si>
    <t>2393</t>
  </si>
  <si>
    <t>2979</t>
  </si>
  <si>
    <t>3049</t>
  </si>
  <si>
    <t>1601</t>
  </si>
  <si>
    <t>2713</t>
  </si>
  <si>
    <t>0369</t>
  </si>
  <si>
    <t>2561</t>
  </si>
  <si>
    <t>0773</t>
  </si>
  <si>
    <t>2038</t>
  </si>
  <si>
    <t>0746</t>
  </si>
  <si>
    <t>2363</t>
  </si>
  <si>
    <t>1480</t>
  </si>
  <si>
    <t>3187</t>
  </si>
  <si>
    <t>1572</t>
  </si>
  <si>
    <t>3023</t>
  </si>
  <si>
    <t>1175</t>
  </si>
  <si>
    <t>3283</t>
  </si>
  <si>
    <t>1610</t>
  </si>
  <si>
    <t>1962</t>
  </si>
  <si>
    <t>1383</t>
  </si>
  <si>
    <t>3085</t>
  </si>
  <si>
    <t>0347</t>
  </si>
  <si>
    <t>1755</t>
  </si>
  <si>
    <t>0420</t>
  </si>
  <si>
    <t>1187</t>
  </si>
  <si>
    <t>2628</t>
  </si>
  <si>
    <t>1132</t>
  </si>
  <si>
    <t>0568</t>
  </si>
  <si>
    <t>3032</t>
  </si>
  <si>
    <t>1943</t>
  </si>
  <si>
    <t>3265</t>
  </si>
  <si>
    <t>2356</t>
  </si>
  <si>
    <t>1837</t>
  </si>
  <si>
    <t>1174</t>
  </si>
  <si>
    <t>1281</t>
  </si>
  <si>
    <t>3103</t>
  </si>
  <si>
    <t>1884</t>
  </si>
  <si>
    <t>2508</t>
  </si>
  <si>
    <t>0657</t>
  </si>
  <si>
    <t>2903</t>
  </si>
  <si>
    <t>3166</t>
  </si>
  <si>
    <t>0426</t>
  </si>
  <si>
    <t>0344</t>
  </si>
  <si>
    <t>2752</t>
  </si>
  <si>
    <t>0213</t>
  </si>
  <si>
    <t>1322</t>
  </si>
  <si>
    <t>0466</t>
  </si>
  <si>
    <t>2198</t>
  </si>
  <si>
    <t>2090</t>
  </si>
  <si>
    <t>2446</t>
  </si>
  <si>
    <t>2214</t>
  </si>
  <si>
    <t>2421</t>
  </si>
  <si>
    <t>3337</t>
  </si>
  <si>
    <t>3128</t>
  </si>
  <si>
    <t>2425</t>
  </si>
  <si>
    <t>3059</t>
  </si>
  <si>
    <t>0266</t>
  </si>
  <si>
    <t>3175</t>
  </si>
  <si>
    <t>2155</t>
  </si>
  <si>
    <t>1628</t>
  </si>
  <si>
    <t>0453</t>
  </si>
  <si>
    <t>0475</t>
  </si>
  <si>
    <t>3063</t>
  </si>
  <si>
    <t>3045</t>
  </si>
  <si>
    <t>0281</t>
  </si>
  <si>
    <t>2693</t>
  </si>
  <si>
    <t>1778</t>
  </si>
  <si>
    <t>2825</t>
  </si>
  <si>
    <t>1096</t>
  </si>
  <si>
    <t>2571</t>
  </si>
  <si>
    <t>2395</t>
  </si>
  <si>
    <t>2791</t>
  </si>
  <si>
    <t>2101</t>
  </si>
  <si>
    <t>0329</t>
  </si>
  <si>
    <t>2952</t>
  </si>
  <si>
    <t>0901</t>
  </si>
  <si>
    <t>0782</t>
  </si>
  <si>
    <t>1055</t>
  </si>
  <si>
    <t>3439</t>
  </si>
  <si>
    <t>3156</t>
  </si>
  <si>
    <t>2404</t>
  </si>
  <si>
    <t>2589</t>
  </si>
  <si>
    <t>2251</t>
  </si>
  <si>
    <t>1602</t>
  </si>
  <si>
    <t>1848</t>
  </si>
  <si>
    <t>0890</t>
  </si>
  <si>
    <t>3428</t>
  </si>
  <si>
    <t>2650</t>
  </si>
  <si>
    <t>2718</t>
  </si>
  <si>
    <t>3280</t>
  </si>
  <si>
    <t>0999</t>
  </si>
  <si>
    <t>1094</t>
  </si>
  <si>
    <t>2494</t>
  </si>
  <si>
    <t>3292</t>
  </si>
  <si>
    <t>1971</t>
  </si>
  <si>
    <t>1557</t>
  </si>
  <si>
    <t>2217</t>
  </si>
  <si>
    <t>1277</t>
  </si>
  <si>
    <t>0445</t>
  </si>
  <si>
    <t>2110</t>
  </si>
  <si>
    <t>3236</t>
  </si>
  <si>
    <t>3293</t>
  </si>
  <si>
    <t>1723</t>
  </si>
  <si>
    <t>1403</t>
  </si>
  <si>
    <t>3173</t>
  </si>
  <si>
    <t>1506</t>
  </si>
  <si>
    <t>1465</t>
  </si>
  <si>
    <t>2398</t>
  </si>
  <si>
    <t>2846</t>
  </si>
  <si>
    <t>1987</t>
  </si>
  <si>
    <t>2716</t>
  </si>
  <si>
    <t>2140</t>
  </si>
  <si>
    <t>0630</t>
  </si>
  <si>
    <t>1651</t>
  </si>
  <si>
    <t>2986</t>
  </si>
  <si>
    <t>1497</t>
  </si>
  <si>
    <t>3148</t>
  </si>
  <si>
    <t>0631</t>
  </si>
  <si>
    <t>3318</t>
  </si>
  <si>
    <t>2707</t>
  </si>
  <si>
    <t>2614</t>
  </si>
  <si>
    <t>2552</t>
  </si>
  <si>
    <t>0676</t>
  </si>
  <si>
    <t>2798</t>
  </si>
  <si>
    <t>0824</t>
  </si>
  <si>
    <t>3354</t>
  </si>
  <si>
    <t>1370</t>
  </si>
  <si>
    <t>2760</t>
  </si>
  <si>
    <t>2340</t>
  </si>
  <si>
    <t>2520</t>
  </si>
  <si>
    <t>2483</t>
  </si>
  <si>
    <t>2892</t>
  </si>
  <si>
    <t>2917</t>
  </si>
  <si>
    <t>1041</t>
  </si>
  <si>
    <t>3378</t>
  </si>
  <si>
    <t>1419</t>
  </si>
  <si>
    <t>1919</t>
  </si>
  <si>
    <t>1645</t>
  </si>
  <si>
    <t>2358</t>
  </si>
  <si>
    <t>3066</t>
  </si>
  <si>
    <t>1612</t>
  </si>
  <si>
    <t>0670</t>
  </si>
  <si>
    <t>0531</t>
  </si>
  <si>
    <t>3020</t>
  </si>
  <si>
    <t>1679</t>
  </si>
  <si>
    <t>0989</t>
  </si>
  <si>
    <t>0476</t>
  </si>
  <si>
    <t>3025</t>
  </si>
  <si>
    <t>1436</t>
  </si>
  <si>
    <t>2223</t>
  </si>
  <si>
    <t>1336</t>
  </si>
  <si>
    <t>0639</t>
  </si>
  <si>
    <t>0502</t>
  </si>
  <si>
    <t>3100</t>
  </si>
  <si>
    <t>0547</t>
  </si>
  <si>
    <t>0530</t>
  </si>
  <si>
    <t>2287</t>
  </si>
  <si>
    <t>0416</t>
  </si>
  <si>
    <t>1165</t>
  </si>
  <si>
    <t>0729</t>
  </si>
  <si>
    <t>2653</t>
  </si>
  <si>
    <t>1129</t>
  </si>
  <si>
    <t>0655</t>
  </si>
  <si>
    <t>3395</t>
  </si>
  <si>
    <t>0661</t>
  </si>
  <si>
    <t>2113</t>
  </si>
  <si>
    <t>1550</t>
  </si>
  <si>
    <t>2627</t>
  </si>
  <si>
    <t>1347</t>
  </si>
  <si>
    <t>3298</t>
  </si>
  <si>
    <t>2061</t>
  </si>
  <si>
    <t>0798</t>
  </si>
  <si>
    <t>0340</t>
  </si>
  <si>
    <t>2346</t>
  </si>
  <si>
    <t>1205</t>
  </si>
  <si>
    <t>2327</t>
  </si>
  <si>
    <t>1357</t>
  </si>
  <si>
    <t>3282</t>
  </si>
  <si>
    <t>3363</t>
  </si>
  <si>
    <t>3202</t>
  </si>
  <si>
    <t>1970</t>
  </si>
  <si>
    <t>1423</t>
  </si>
  <si>
    <t>1735</t>
  </si>
  <si>
    <t>0243</t>
  </si>
  <si>
    <t>1359</t>
  </si>
  <si>
    <t>2789</t>
  </si>
  <si>
    <t>1940</t>
  </si>
  <si>
    <t>2316</t>
  </si>
  <si>
    <t>0296</t>
  </si>
  <si>
    <t>1062</t>
  </si>
  <si>
    <t>0802</t>
  </si>
  <si>
    <t>2209</t>
  </si>
  <si>
    <t>3288</t>
  </si>
  <si>
    <t>0753</t>
  </si>
  <si>
    <t>0870</t>
  </si>
  <si>
    <t>2397</t>
  </si>
  <si>
    <t>0827</t>
  </si>
  <si>
    <t>2708</t>
  </si>
  <si>
    <t>1315</t>
  </si>
  <si>
    <t>Sávoly</t>
  </si>
  <si>
    <t>Sé</t>
  </si>
  <si>
    <t>Segesd</t>
  </si>
  <si>
    <t>Selyeb</t>
  </si>
  <si>
    <t>Sellye</t>
  </si>
  <si>
    <t>Semjén</t>
  </si>
  <si>
    <t>Semjénháza</t>
  </si>
  <si>
    <t>Sénye</t>
  </si>
  <si>
    <t>Sényő</t>
  </si>
  <si>
    <t>Seregélyes</t>
  </si>
  <si>
    <t>Serényfalva</t>
  </si>
  <si>
    <t>Sérsekszőlős</t>
  </si>
  <si>
    <t>Sikátor</t>
  </si>
  <si>
    <t>Siklós</t>
  </si>
  <si>
    <t>Siklósbodony</t>
  </si>
  <si>
    <t>Siklósnagyfalu</t>
  </si>
  <si>
    <t>Sima</t>
  </si>
  <si>
    <t>Simaság</t>
  </si>
  <si>
    <t>Simonfa</t>
  </si>
  <si>
    <t>Simontornya</t>
  </si>
  <si>
    <t>Sióagárd</t>
  </si>
  <si>
    <t>Siófok</t>
  </si>
  <si>
    <t>Siójut</t>
  </si>
  <si>
    <t>Sirok</t>
  </si>
  <si>
    <t>Sitke</t>
  </si>
  <si>
    <t>Sobor</t>
  </si>
  <si>
    <t>Sokorópátka</t>
  </si>
  <si>
    <t>Solt</t>
  </si>
  <si>
    <t>Soltszentimre</t>
  </si>
  <si>
    <t>Soltvadkert</t>
  </si>
  <si>
    <t>Sóly</t>
  </si>
  <si>
    <t>Solymár</t>
  </si>
  <si>
    <t>Som</t>
  </si>
  <si>
    <t>Somberek</t>
  </si>
  <si>
    <t>Somlójenő</t>
  </si>
  <si>
    <t>Somlószőlős</t>
  </si>
  <si>
    <t>Somlóvásárhely</t>
  </si>
  <si>
    <t>Somlóvecse</t>
  </si>
  <si>
    <t>Somodor</t>
  </si>
  <si>
    <t>Somogyacsa</t>
  </si>
  <si>
    <t>A településen termelt vízből a településről</t>
  </si>
  <si>
    <t>felszíni víz összesen (parti szűrésű víz nélkül)</t>
  </si>
  <si>
    <t>ebből: parti szűrésű víz</t>
  </si>
  <si>
    <t>törzsszám</t>
  </si>
  <si>
    <t>Mátraszentimre</t>
  </si>
  <si>
    <t>Mátraszőlős</t>
  </si>
  <si>
    <t>Mátraterenye</t>
  </si>
  <si>
    <t>Mátraverebély</t>
  </si>
  <si>
    <t>Mátyásdomb</t>
  </si>
  <si>
    <t>Matty</t>
  </si>
  <si>
    <t>Mátyus</t>
  </si>
  <si>
    <t>Máza</t>
  </si>
  <si>
    <t>Mecseknádasd</t>
  </si>
  <si>
    <t>Mecsekpölöske</t>
  </si>
  <si>
    <t>Mecsér</t>
  </si>
  <si>
    <t>Medgyesbodzás</t>
  </si>
  <si>
    <t>Medgyesegyháza</t>
  </si>
  <si>
    <t>Medina</t>
  </si>
  <si>
    <t>Megyaszó</t>
  </si>
  <si>
    <t>Megyehíd</t>
  </si>
  <si>
    <t>Megyer</t>
  </si>
  <si>
    <t>Meggyeskovácsi</t>
  </si>
  <si>
    <t>Méhkerék</t>
  </si>
  <si>
    <t>Méhtelek</t>
  </si>
  <si>
    <t>Mekényes</t>
  </si>
  <si>
    <t>Mélykút</t>
  </si>
  <si>
    <t>Mencshely</t>
  </si>
  <si>
    <t>Mende</t>
  </si>
  <si>
    <t>Méra</t>
  </si>
  <si>
    <t>Merenye</t>
  </si>
  <si>
    <t>Mérges</t>
  </si>
  <si>
    <t>Mérk</t>
  </si>
  <si>
    <t>Mernye</t>
  </si>
  <si>
    <t>Mersevát</t>
  </si>
  <si>
    <t>Mesterháza</t>
  </si>
  <si>
    <t>Mesteri</t>
  </si>
  <si>
    <t>Mesterszállás</t>
  </si>
  <si>
    <t>Meszes</t>
  </si>
  <si>
    <t>Meszlen</t>
  </si>
  <si>
    <t>Mesztegnyő</t>
  </si>
  <si>
    <t>Mezőberény</t>
  </si>
  <si>
    <t>Mezőcsát</t>
  </si>
  <si>
    <t>Mezőcsokonya</t>
  </si>
  <si>
    <t>Meződ</t>
  </si>
  <si>
    <t>Mezőfalva</t>
  </si>
  <si>
    <t>Mezőgyán</t>
  </si>
  <si>
    <t>Mezőhegyes</t>
  </si>
  <si>
    <t>Mezőhék</t>
  </si>
  <si>
    <t>Mezőkeresztes</t>
  </si>
  <si>
    <t>Mezőkomárom</t>
  </si>
  <si>
    <t>Mezőkovácsháza</t>
  </si>
  <si>
    <t>Mezőkövesd</t>
  </si>
  <si>
    <t>Mezőladány</t>
  </si>
  <si>
    <t>Mezőlak</t>
  </si>
  <si>
    <t>Mezőnagymihály</t>
  </si>
  <si>
    <t>Mezőnyárád</t>
  </si>
  <si>
    <t>Mezőörs</t>
  </si>
  <si>
    <t>Mezőpeterd</t>
  </si>
  <si>
    <t>Mezősas</t>
  </si>
  <si>
    <t>Mezőszemere</t>
  </si>
  <si>
    <t>Mezőszentgyörgy</t>
  </si>
  <si>
    <t>Mezőszilas</t>
  </si>
  <si>
    <t>Mezőtárkány</t>
  </si>
  <si>
    <t>Mezőtúr</t>
  </si>
  <si>
    <t>Mezőzombor</t>
  </si>
  <si>
    <t>Miháld</t>
  </si>
  <si>
    <t>Mihályfa</t>
  </si>
  <si>
    <t>Mihálygerge</t>
  </si>
  <si>
    <t>Mihályháza</t>
  </si>
  <si>
    <t>Mihályi</t>
  </si>
  <si>
    <t>Mike</t>
  </si>
  <si>
    <t>Mikebuda</t>
  </si>
  <si>
    <t>Mikekarácsonyfa</t>
  </si>
  <si>
    <t>Mikepércs</t>
  </si>
  <si>
    <t>Miklósi</t>
  </si>
  <si>
    <t>Mikófalva</t>
  </si>
  <si>
    <t>Mikóháza</t>
  </si>
  <si>
    <t>Mikosszéplak</t>
  </si>
  <si>
    <t>Milejszeg</t>
  </si>
  <si>
    <t>Milota</t>
  </si>
  <si>
    <t>Mindszent</t>
  </si>
  <si>
    <t>Mindszentgodisa</t>
  </si>
  <si>
    <t>Mindszentkálla</t>
  </si>
  <si>
    <t>Misefa</t>
  </si>
  <si>
    <t>Miske</t>
  </si>
  <si>
    <t>Miskolc</t>
  </si>
  <si>
    <t>Miszla</t>
  </si>
  <si>
    <t>Mocsa</t>
  </si>
  <si>
    <t>Mogyoród</t>
  </si>
  <si>
    <t>Mogyorósbánya</t>
  </si>
  <si>
    <t>Mogyoróska</t>
  </si>
  <si>
    <t>Moha</t>
  </si>
  <si>
    <t>Mohács</t>
  </si>
  <si>
    <t>Mohora</t>
  </si>
  <si>
    <t>Molnári</t>
  </si>
  <si>
    <t>Molnaszecsőd</t>
  </si>
  <si>
    <t>Molvány</t>
  </si>
  <si>
    <t>Monaj</t>
  </si>
  <si>
    <t>Monok</t>
  </si>
  <si>
    <t>Monor</t>
  </si>
  <si>
    <t>Monorierdő</t>
  </si>
  <si>
    <t>Mónosbél</t>
  </si>
  <si>
    <t>Monostorapáti</t>
  </si>
  <si>
    <t>Monostorpályi</t>
  </si>
  <si>
    <t>Monoszló</t>
  </si>
  <si>
    <t>Monyoród</t>
  </si>
  <si>
    <t>Mór</t>
  </si>
  <si>
    <t>Mórágy</t>
  </si>
  <si>
    <t>Mórahalom</t>
  </si>
  <si>
    <t>Móricgát</t>
  </si>
  <si>
    <t>Mórichida</t>
  </si>
  <si>
    <t>Mosdós</t>
  </si>
  <si>
    <t>Mosonmagyaróvár</t>
  </si>
  <si>
    <t>Mosonszentmiklós</t>
  </si>
  <si>
    <t>Mosonszolnok</t>
  </si>
  <si>
    <t>Mosonudvar</t>
  </si>
  <si>
    <t>Mozsgó</t>
  </si>
  <si>
    <t>Mőcsény</t>
  </si>
  <si>
    <t>Mucsfa</t>
  </si>
  <si>
    <t>Mucsi</t>
  </si>
  <si>
    <t>Múcsony</t>
  </si>
  <si>
    <t>Muhi</t>
  </si>
  <si>
    <t>Murakeresztúr</t>
  </si>
  <si>
    <t>Murarátka</t>
  </si>
  <si>
    <t>Muraszemenye</t>
  </si>
  <si>
    <t>Murga</t>
  </si>
  <si>
    <t>Murony</t>
  </si>
  <si>
    <t>Nábrád</t>
  </si>
  <si>
    <t>Nadap</t>
  </si>
  <si>
    <t>Nádasd</t>
  </si>
  <si>
    <t>Nádasdladány</t>
  </si>
  <si>
    <t>Nádudvar</t>
  </si>
  <si>
    <t>Nágocs</t>
  </si>
  <si>
    <t>Nagyacsád</t>
  </si>
  <si>
    <t>Nagyalásony</t>
  </si>
  <si>
    <t>Nagyar</t>
  </si>
  <si>
    <t>Nagyatád</t>
  </si>
  <si>
    <t>Nagybajcs</t>
  </si>
  <si>
    <t>Nagybajom</t>
  </si>
  <si>
    <t>Nagybakónak</t>
  </si>
  <si>
    <t>Nagybánhegyes</t>
  </si>
  <si>
    <t>Nagybaracska</t>
  </si>
  <si>
    <t>Nagybarca</t>
  </si>
  <si>
    <t>Nagybárkány</t>
  </si>
  <si>
    <t>Nagyberény</t>
  </si>
  <si>
    <t>Nagyberki</t>
  </si>
  <si>
    <t>Nagybörzsöny</t>
  </si>
  <si>
    <t>Nagybudmér</t>
  </si>
  <si>
    <t>Nagycenk</t>
  </si>
  <si>
    <t>Nagycsány</t>
  </si>
  <si>
    <t>Nagycsécs</t>
  </si>
  <si>
    <t>Nagycsepely</t>
  </si>
  <si>
    <t>Nagycserkesz</t>
  </si>
  <si>
    <t>Nagydém</t>
  </si>
  <si>
    <t>Nagydobos</t>
  </si>
  <si>
    <t>Nagydobsza</t>
  </si>
  <si>
    <t>Nagydorog</t>
  </si>
  <si>
    <t>Nagyecsed</t>
  </si>
  <si>
    <t>Nagyér</t>
  </si>
  <si>
    <t>Nagyesztergár</t>
  </si>
  <si>
    <t>Nagyfüged</t>
  </si>
  <si>
    <t>Nagygeresd</t>
  </si>
  <si>
    <t>Nagygörbő</t>
  </si>
  <si>
    <t>Nagygyimót</t>
  </si>
  <si>
    <t>Nagyhajmás</t>
  </si>
  <si>
    <t>Nagyhalász</t>
  </si>
  <si>
    <t>Nagyharsány</t>
  </si>
  <si>
    <t>Nagyhegyes</t>
  </si>
  <si>
    <t>Nagyhódos</t>
  </si>
  <si>
    <t>Nagyhuta</t>
  </si>
  <si>
    <t>Nagyigmánd</t>
  </si>
  <si>
    <t>Nagyiván</t>
  </si>
  <si>
    <t>Nagykálló</t>
  </si>
  <si>
    <t>Nagykamarás</t>
  </si>
  <si>
    <t>Nagykanizsa</t>
  </si>
  <si>
    <t>Nagykapornak</t>
  </si>
  <si>
    <t>Nagykarácsony</t>
  </si>
  <si>
    <t>Nagykáta</t>
  </si>
  <si>
    <t>Nagykereki</t>
  </si>
  <si>
    <t>Nagykeresztúr</t>
  </si>
  <si>
    <t>Nagykinizs</t>
  </si>
  <si>
    <t>Nagykónyi</t>
  </si>
  <si>
    <t>Nagykorpád</t>
  </si>
  <si>
    <t>Nagykovácsi</t>
  </si>
  <si>
    <t>Nagykozár</t>
  </si>
  <si>
    <t>Nagykökényes</t>
  </si>
  <si>
    <t>Nagykölked</t>
  </si>
  <si>
    <t>Nagykőrös</t>
  </si>
  <si>
    <t>Nagykörű</t>
  </si>
  <si>
    <t>Nagykutas</t>
  </si>
  <si>
    <t>Nagylak</t>
  </si>
  <si>
    <t>Nagylengyel</t>
  </si>
  <si>
    <t>Nagylóc</t>
  </si>
  <si>
    <t>Nagylók</t>
  </si>
  <si>
    <t>Nagylózs</t>
  </si>
  <si>
    <t>Nagymágocs</t>
  </si>
  <si>
    <t>Nagymányok</t>
  </si>
  <si>
    <t>Nagymaros</t>
  </si>
  <si>
    <t>Nagymizdó</t>
  </si>
  <si>
    <t>Nagynyárád</t>
  </si>
  <si>
    <t>Nagyoroszi</t>
  </si>
  <si>
    <t>Nagypáli</t>
  </si>
  <si>
    <t>Nagypall</t>
  </si>
  <si>
    <t>Nagypeterd</t>
  </si>
  <si>
    <t>Nagypirit</t>
  </si>
  <si>
    <t>Nagyrábé</t>
  </si>
  <si>
    <t>Nagyrada</t>
  </si>
  <si>
    <t>Nagyrákos</t>
  </si>
  <si>
    <t>Nagyrécse</t>
  </si>
  <si>
    <t>Nagyréde</t>
  </si>
  <si>
    <t>Nagyrév</t>
  </si>
  <si>
    <t>Nagyrozvágy</t>
  </si>
  <si>
    <t>Nagysáp</t>
  </si>
  <si>
    <t>Nagysimonyi</t>
  </si>
  <si>
    <t>Nagyszakácsi</t>
  </si>
  <si>
    <t>Nagyszékely</t>
  </si>
  <si>
    <t>1376</t>
  </si>
  <si>
    <t>0690</t>
  </si>
  <si>
    <t>1367</t>
  </si>
  <si>
    <t>3241</t>
  </si>
  <si>
    <t>1407</t>
  </si>
  <si>
    <t>1145</t>
  </si>
  <si>
    <t>3104</t>
  </si>
  <si>
    <t>3335</t>
  </si>
  <si>
    <t>0484</t>
  </si>
  <si>
    <t>2417</t>
  </si>
  <si>
    <t>2863</t>
  </si>
  <si>
    <t>1222</t>
  </si>
  <si>
    <t>2057</t>
  </si>
  <si>
    <t>1924</t>
  </si>
  <si>
    <t>3274</t>
  </si>
  <si>
    <t>2097</t>
  </si>
  <si>
    <t>0882</t>
  </si>
  <si>
    <t>1903</t>
  </si>
  <si>
    <t>1969</t>
  </si>
  <si>
    <t>3145</t>
  </si>
  <si>
    <t>3044</t>
  </si>
  <si>
    <t>0895</t>
  </si>
  <si>
    <t>3046</t>
  </si>
  <si>
    <t>1784</t>
  </si>
  <si>
    <t>2795</t>
  </si>
  <si>
    <t>2447</t>
  </si>
  <si>
    <t>0710</t>
  </si>
  <si>
    <t>0942</t>
  </si>
  <si>
    <t>2454</t>
  </si>
  <si>
    <t>0229</t>
  </si>
  <si>
    <t>1781</t>
  </si>
  <si>
    <t>0385</t>
  </si>
  <si>
    <t>2017</t>
  </si>
  <si>
    <t>1077</t>
  </si>
  <si>
    <t>2277</t>
  </si>
  <si>
    <t>2444</t>
  </si>
  <si>
    <t>1564</t>
  </si>
  <si>
    <t>2913</t>
  </si>
  <si>
    <t>0643</t>
  </si>
  <si>
    <t>1623</t>
  </si>
  <si>
    <t>1259</t>
  </si>
  <si>
    <t>0371</t>
  </si>
  <si>
    <t>0911</t>
  </si>
  <si>
    <t>1381</t>
  </si>
  <si>
    <t>Bélavár</t>
  </si>
  <si>
    <t>Belecska</t>
  </si>
  <si>
    <t>Beled</t>
  </si>
  <si>
    <t>Beleg</t>
  </si>
  <si>
    <t>Belezna</t>
  </si>
  <si>
    <t>Bélmegyer</t>
  </si>
  <si>
    <t>Bihartorda</t>
  </si>
  <si>
    <t>Biharugra</t>
  </si>
  <si>
    <t>Bikács</t>
  </si>
  <si>
    <t>Bikal</t>
  </si>
  <si>
    <t>Biri</t>
  </si>
  <si>
    <t>Birján</t>
  </si>
  <si>
    <t>Bisse</t>
  </si>
  <si>
    <t>Boba</t>
  </si>
  <si>
    <t>Bocfölde</t>
  </si>
  <si>
    <t>Boconád</t>
  </si>
  <si>
    <t>Bócsa</t>
  </si>
  <si>
    <t>Bocska</t>
  </si>
  <si>
    <t>Bocskaikert</t>
  </si>
  <si>
    <t>Boda</t>
  </si>
  <si>
    <t>Bodajk</t>
  </si>
  <si>
    <t>Bodmér</t>
  </si>
  <si>
    <t>Bodolyabér</t>
  </si>
  <si>
    <t>Bodonhely</t>
  </si>
  <si>
    <t>Bodony</t>
  </si>
  <si>
    <t>Bodorfa</t>
  </si>
  <si>
    <t>Bodrog</t>
  </si>
  <si>
    <t>Bodroghalom</t>
  </si>
  <si>
    <t>Bodrogkeresztúr</t>
  </si>
  <si>
    <t>Bodrogkisfalud</t>
  </si>
  <si>
    <t>Bodrogolaszi</t>
  </si>
  <si>
    <t>Bódvalenke</t>
  </si>
  <si>
    <t>Bódvarákó</t>
  </si>
  <si>
    <t>Bódvaszilas</t>
  </si>
  <si>
    <t>Bogács</t>
  </si>
  <si>
    <t>Bogád</t>
  </si>
  <si>
    <t>Bogádmindszent</t>
  </si>
  <si>
    <t>Bogdása</t>
  </si>
  <si>
    <t>Bogyiszló</t>
  </si>
  <si>
    <t>Bogyoszló</t>
  </si>
  <si>
    <t>Bojt</t>
  </si>
  <si>
    <t>Bókaháza</t>
  </si>
  <si>
    <t>Bokod</t>
  </si>
  <si>
    <t>Bokor</t>
  </si>
  <si>
    <t>Boldog</t>
  </si>
  <si>
    <t>Boldogasszonyfa</t>
  </si>
  <si>
    <t>Boldogkőújfalu</t>
  </si>
  <si>
    <t>Boldogkőváralja</t>
  </si>
  <si>
    <t>Boldva</t>
  </si>
  <si>
    <t>Bolhás</t>
  </si>
  <si>
    <t>Bolhó</t>
  </si>
  <si>
    <t>Bóly</t>
  </si>
  <si>
    <t>Boncodfölde</t>
  </si>
  <si>
    <t>Bonyhád</t>
  </si>
  <si>
    <t>Bonyhádvarasd</t>
  </si>
  <si>
    <t>Bonnya</t>
  </si>
  <si>
    <t>Bordány</t>
  </si>
  <si>
    <t>Borgáta</t>
  </si>
  <si>
    <t>Borjád</t>
  </si>
  <si>
    <t>Borota</t>
  </si>
  <si>
    <t>Borsfa</t>
  </si>
  <si>
    <t>Borsodbóta</t>
  </si>
  <si>
    <t>Borsodgeszt</t>
  </si>
  <si>
    <t>Borsodivánka</t>
  </si>
  <si>
    <t>Borsodnádasd</t>
  </si>
  <si>
    <t>6020</t>
  </si>
  <si>
    <t>6110</t>
  </si>
  <si>
    <t>6120</t>
  </si>
  <si>
    <t>6130</t>
  </si>
  <si>
    <t>6190</t>
  </si>
  <si>
    <t>6201</t>
  </si>
  <si>
    <t>6202</t>
  </si>
  <si>
    <t>6203</t>
  </si>
  <si>
    <t>6209</t>
  </si>
  <si>
    <t>6311</t>
  </si>
  <si>
    <t>6312</t>
  </si>
  <si>
    <t>6391</t>
  </si>
  <si>
    <t>6399</t>
  </si>
  <si>
    <t>6411</t>
  </si>
  <si>
    <t>6419</t>
  </si>
  <si>
    <t>6420</t>
  </si>
  <si>
    <t>6430</t>
  </si>
  <si>
    <t>6491</t>
  </si>
  <si>
    <t>6492</t>
  </si>
  <si>
    <t>6499</t>
  </si>
  <si>
    <t>6511</t>
  </si>
  <si>
    <t>6512</t>
  </si>
  <si>
    <t>6520</t>
  </si>
  <si>
    <t>6530</t>
  </si>
  <si>
    <t>6611</t>
  </si>
  <si>
    <t>6612</t>
  </si>
  <si>
    <t>6619</t>
  </si>
  <si>
    <t>6621</t>
  </si>
  <si>
    <t>6622</t>
  </si>
  <si>
    <t>6629</t>
  </si>
  <si>
    <t>6630</t>
  </si>
  <si>
    <t>6810</t>
  </si>
  <si>
    <t>6820</t>
  </si>
  <si>
    <t>6831</t>
  </si>
  <si>
    <t>6832</t>
  </si>
  <si>
    <t>6910</t>
  </si>
  <si>
    <t>6920</t>
  </si>
  <si>
    <t>7010</t>
  </si>
  <si>
    <t>7021</t>
  </si>
  <si>
    <t>7022</t>
  </si>
  <si>
    <t>7111</t>
  </si>
  <si>
    <t>7112</t>
  </si>
  <si>
    <t>7120</t>
  </si>
  <si>
    <t>7211</t>
  </si>
  <si>
    <t>7219</t>
  </si>
  <si>
    <t>7220</t>
  </si>
  <si>
    <t>7311</t>
  </si>
  <si>
    <t>7312</t>
  </si>
  <si>
    <t>7320</t>
  </si>
  <si>
    <t>7410</t>
  </si>
  <si>
    <t>7420</t>
  </si>
  <si>
    <t>7430</t>
  </si>
  <si>
    <t>7490</t>
  </si>
  <si>
    <t>7500</t>
  </si>
  <si>
    <t>7711</t>
  </si>
  <si>
    <t>7712</t>
  </si>
  <si>
    <t>7721</t>
  </si>
  <si>
    <t>7722</t>
  </si>
  <si>
    <t>7729</t>
  </si>
  <si>
    <t>7731</t>
  </si>
  <si>
    <t>7732</t>
  </si>
  <si>
    <t>7733</t>
  </si>
  <si>
    <t>7734</t>
  </si>
  <si>
    <t>7735</t>
  </si>
  <si>
    <t>7739</t>
  </si>
  <si>
    <t>7740</t>
  </si>
  <si>
    <t>7810</t>
  </si>
  <si>
    <t>7820</t>
  </si>
  <si>
    <t>7830</t>
  </si>
  <si>
    <t>7911</t>
  </si>
  <si>
    <t>7912</t>
  </si>
  <si>
    <t>7990</t>
  </si>
  <si>
    <t>8010</t>
  </si>
  <si>
    <t>8020</t>
  </si>
  <si>
    <t>8030</t>
  </si>
  <si>
    <t>8110</t>
  </si>
  <si>
    <t>8121</t>
  </si>
  <si>
    <t>8122</t>
  </si>
  <si>
    <t>8129</t>
  </si>
  <si>
    <t>8130</t>
  </si>
  <si>
    <t>8211</t>
  </si>
  <si>
    <t>8219</t>
  </si>
  <si>
    <t>8220</t>
  </si>
  <si>
    <t>8230</t>
  </si>
  <si>
    <t>8291</t>
  </si>
  <si>
    <t>8292</t>
  </si>
  <si>
    <t>8299</t>
  </si>
  <si>
    <t>8411</t>
  </si>
  <si>
    <t>8412</t>
  </si>
  <si>
    <t>8413</t>
  </si>
  <si>
    <t>8421</t>
  </si>
  <si>
    <t>8422</t>
  </si>
  <si>
    <t>8423</t>
  </si>
  <si>
    <t>8424</t>
  </si>
  <si>
    <t>8425</t>
  </si>
  <si>
    <t>8430</t>
  </si>
  <si>
    <t>8510</t>
  </si>
  <si>
    <t>8520</t>
  </si>
  <si>
    <t>8531</t>
  </si>
  <si>
    <t>8532</t>
  </si>
  <si>
    <t>8541</t>
  </si>
  <si>
    <t>8542</t>
  </si>
  <si>
    <t>8551</t>
  </si>
  <si>
    <t>8552</t>
  </si>
  <si>
    <t>8553</t>
  </si>
  <si>
    <t>8559</t>
  </si>
  <si>
    <t>8560</t>
  </si>
  <si>
    <t>8610</t>
  </si>
  <si>
    <t>8621</t>
  </si>
  <si>
    <t>8622</t>
  </si>
  <si>
    <t>8623</t>
  </si>
  <si>
    <t>8690</t>
  </si>
  <si>
    <t>8710</t>
  </si>
  <si>
    <t>8720</t>
  </si>
  <si>
    <t>8730</t>
  </si>
  <si>
    <t>8790</t>
  </si>
  <si>
    <t>8810</t>
  </si>
  <si>
    <t>Tornabarakony</t>
  </si>
  <si>
    <t>Tornakápolna</t>
  </si>
  <si>
    <t>Tornanádaska</t>
  </si>
  <si>
    <t>Tornaszentandrás</t>
  </si>
  <si>
    <t>Tornaszentjakab</t>
  </si>
  <si>
    <t>Tornyiszentmiklós</t>
  </si>
  <si>
    <t>Tornyosnémeti</t>
  </si>
  <si>
    <t>Tornyospálca</t>
  </si>
  <si>
    <t>Torony</t>
  </si>
  <si>
    <t>Torvaj</t>
  </si>
  <si>
    <t>Tószeg</t>
  </si>
  <si>
    <t>Tótkomlós</t>
  </si>
  <si>
    <t>Tótszentgyörgy</t>
  </si>
  <si>
    <t>Tótszentmárton</t>
  </si>
  <si>
    <t>Tótszerdahely</t>
  </si>
  <si>
    <t>Tótújfalu</t>
  </si>
  <si>
    <t>Tótvázsony</t>
  </si>
  <si>
    <t>Tök</t>
  </si>
  <si>
    <t>Tököl</t>
  </si>
  <si>
    <t>Töltéstava</t>
  </si>
  <si>
    <t>Tömörd</t>
  </si>
  <si>
    <t>Tömörkény</t>
  </si>
  <si>
    <t>Törökbálint</t>
  </si>
  <si>
    <t>Törökkoppány</t>
  </si>
  <si>
    <t>Törökszentmiklós</t>
  </si>
  <si>
    <t>Törtel</t>
  </si>
  <si>
    <t>Töttös</t>
  </si>
  <si>
    <t>Trizs</t>
  </si>
  <si>
    <t>Tunyogmatolcs</t>
  </si>
  <si>
    <t>Tura</t>
  </si>
  <si>
    <t>Túristvándi</t>
  </si>
  <si>
    <t>Túrkeve</t>
  </si>
  <si>
    <t>Túrony</t>
  </si>
  <si>
    <t>Túrricse</t>
  </si>
  <si>
    <t>Tuzsér</t>
  </si>
  <si>
    <t>Türje</t>
  </si>
  <si>
    <t>Tüskevár</t>
  </si>
  <si>
    <t>Tyukod</t>
  </si>
  <si>
    <t>Udvar</t>
  </si>
  <si>
    <t>Udvari</t>
  </si>
  <si>
    <t>Ugod</t>
  </si>
  <si>
    <t>8891</t>
  </si>
  <si>
    <t>8899</t>
  </si>
  <si>
    <t>9001</t>
  </si>
  <si>
    <t>9002</t>
  </si>
  <si>
    <t>9003</t>
  </si>
  <si>
    <t>9004</t>
  </si>
  <si>
    <t>9101</t>
  </si>
  <si>
    <t>9102</t>
  </si>
  <si>
    <t>9103</t>
  </si>
  <si>
    <t>9104</t>
  </si>
  <si>
    <t>9200</t>
  </si>
  <si>
    <t>9311</t>
  </si>
  <si>
    <t>9312</t>
  </si>
  <si>
    <t>9313</t>
  </si>
  <si>
    <t>9319</t>
  </si>
  <si>
    <t>9321</t>
  </si>
  <si>
    <t>9329</t>
  </si>
  <si>
    <t>9411</t>
  </si>
  <si>
    <t>9412</t>
  </si>
  <si>
    <t>9420</t>
  </si>
  <si>
    <t>9491</t>
  </si>
  <si>
    <t>9492</t>
  </si>
  <si>
    <t>9499</t>
  </si>
  <si>
    <t>9511</t>
  </si>
  <si>
    <t>9512</t>
  </si>
  <si>
    <t>9521</t>
  </si>
  <si>
    <t>9522</t>
  </si>
  <si>
    <t>9523</t>
  </si>
  <si>
    <t>9524</t>
  </si>
  <si>
    <t>9525</t>
  </si>
  <si>
    <t>9529</t>
  </si>
  <si>
    <t>9601</t>
  </si>
  <si>
    <t>9602</t>
  </si>
  <si>
    <t>9603</t>
  </si>
  <si>
    <t>9604</t>
  </si>
  <si>
    <t>9609</t>
  </si>
  <si>
    <t>9700</t>
  </si>
  <si>
    <t>9810</t>
  </si>
  <si>
    <t>9820</t>
  </si>
  <si>
    <t>9900</t>
  </si>
  <si>
    <t>Bács-Kiskun</t>
  </si>
  <si>
    <t>03</t>
  </si>
  <si>
    <t>Baranya</t>
  </si>
  <si>
    <t>02</t>
  </si>
  <si>
    <t>04</t>
  </si>
  <si>
    <t>Borsod-Abaúj-Zemplén</t>
  </si>
  <si>
    <t>05</t>
  </si>
  <si>
    <t>01</t>
  </si>
  <si>
    <t>06</t>
  </si>
  <si>
    <t>Fejér</t>
  </si>
  <si>
    <t>Gyügye</t>
  </si>
  <si>
    <t>Gyüre</t>
  </si>
  <si>
    <t>Gyűrűs</t>
  </si>
  <si>
    <t>Hács</t>
  </si>
  <si>
    <t>Hagyárosbörönd</t>
  </si>
  <si>
    <t>Hahót</t>
  </si>
  <si>
    <t>Hajdúbagos</t>
  </si>
  <si>
    <t>Hajdúböszörmény</t>
  </si>
  <si>
    <t>Hajdúdorog</t>
  </si>
  <si>
    <t>Hajdúhadház</t>
  </si>
  <si>
    <t>Hajdúnánás</t>
  </si>
  <si>
    <t>Hajdúsámson</t>
  </si>
  <si>
    <t>Hajdúszoboszló</t>
  </si>
  <si>
    <t>Hajdúszovát</t>
  </si>
  <si>
    <t>Hajmás</t>
  </si>
  <si>
    <t>Hajmáskér</t>
  </si>
  <si>
    <t>Hajós</t>
  </si>
  <si>
    <t>Halastó</t>
  </si>
  <si>
    <t>Halászi</t>
  </si>
  <si>
    <t>Halásztelek</t>
  </si>
  <si>
    <t>Halimba</t>
  </si>
  <si>
    <t>Halmaj</t>
  </si>
  <si>
    <t>Halmajugra</t>
  </si>
  <si>
    <t>Halogy</t>
  </si>
  <si>
    <t>Hangács</t>
  </si>
  <si>
    <t>Hangony</t>
  </si>
  <si>
    <t>Hantos</t>
  </si>
  <si>
    <t>Harasztifalu</t>
  </si>
  <si>
    <t>Harc</t>
  </si>
  <si>
    <t>Harka</t>
  </si>
  <si>
    <t>Harkakötöny</t>
  </si>
  <si>
    <t>Harkány</t>
  </si>
  <si>
    <t>Háromfa</t>
  </si>
  <si>
    <t>Háromhuta</t>
  </si>
  <si>
    <t>Harsány</t>
  </si>
  <si>
    <t>Hárskút</t>
  </si>
  <si>
    <t>Harta</t>
  </si>
  <si>
    <t>Tengelic</t>
  </si>
  <si>
    <t>Tengeri</t>
  </si>
  <si>
    <t>Tengőd</t>
  </si>
  <si>
    <t>Tenk</t>
  </si>
  <si>
    <t>Tényő</t>
  </si>
  <si>
    <t>Tépe</t>
  </si>
  <si>
    <t>Terem</t>
  </si>
  <si>
    <t>Terény</t>
  </si>
  <si>
    <t>Tereske</t>
  </si>
  <si>
    <t>Teresztenye</t>
  </si>
  <si>
    <t>Terpes</t>
  </si>
  <si>
    <t>Tés</t>
  </si>
  <si>
    <t>Tésa</t>
  </si>
  <si>
    <t>Tésenfa</t>
  </si>
  <si>
    <t>Téseny</t>
  </si>
  <si>
    <t>Teskánd</t>
  </si>
  <si>
    <t>Tét</t>
  </si>
  <si>
    <t>Tetétlen</t>
  </si>
  <si>
    <t>Tevel</t>
  </si>
  <si>
    <t>Tibolddaróc</t>
  </si>
  <si>
    <t>Tiborszállás</t>
  </si>
  <si>
    <t>Tihany</t>
  </si>
  <si>
    <t>Tikos</t>
  </si>
  <si>
    <t>Tilaj</t>
  </si>
  <si>
    <t>Timár</t>
  </si>
  <si>
    <t>Tinnye</t>
  </si>
  <si>
    <t>Tiszaadony</t>
  </si>
  <si>
    <t>Tiszaalpár</t>
  </si>
  <si>
    <t>Tiszabábolna</t>
  </si>
  <si>
    <t>Tiszabecs</t>
  </si>
  <si>
    <t>Tiszabercel</t>
  </si>
  <si>
    <t>Tiszabezdéd</t>
  </si>
  <si>
    <t>Tiszabő</t>
  </si>
  <si>
    <t>Tiszabura</t>
  </si>
  <si>
    <t>Tiszacsécse</t>
  </si>
  <si>
    <t>Tiszacsege</t>
  </si>
  <si>
    <t>Tiszacsermely</t>
  </si>
  <si>
    <t>Tiszadada</t>
  </si>
  <si>
    <t>Tiszaderzs</t>
  </si>
  <si>
    <t>Tiszadob</t>
  </si>
  <si>
    <t>Tiszadorogma</t>
  </si>
  <si>
    <t>Tiszaeszlár</t>
  </si>
  <si>
    <t>Tiszaföldvár</t>
  </si>
  <si>
    <t>Tiszafüred</t>
  </si>
  <si>
    <t>Tiszagyenda</t>
  </si>
  <si>
    <t>Tiszagyulaháza</t>
  </si>
  <si>
    <t>Tiszaigar</t>
  </si>
  <si>
    <t>Tiszainoka</t>
  </si>
  <si>
    <t>Tiszajenő</t>
  </si>
  <si>
    <t>Tiszakanyár</t>
  </si>
  <si>
    <t>Tiszakarád</t>
  </si>
  <si>
    <t>Tiszakécske</t>
  </si>
  <si>
    <t>Tiszakerecseny</t>
  </si>
  <si>
    <t>Tiszakeszi</t>
  </si>
  <si>
    <t>7.1.</t>
  </si>
  <si>
    <t>térfogata</t>
  </si>
  <si>
    <t>7.2.</t>
  </si>
  <si>
    <t>felszín alatti víz</t>
  </si>
  <si>
    <t>egyéb</t>
  </si>
  <si>
    <t>év</t>
  </si>
  <si>
    <t>Őriszentpéter</t>
  </si>
  <si>
    <t>Örkény</t>
  </si>
  <si>
    <t>Örményes</t>
  </si>
  <si>
    <t>Örménykút</t>
  </si>
  <si>
    <t>Őrtilos</t>
  </si>
  <si>
    <t>Örvényes</t>
  </si>
  <si>
    <t>Ősagárd</t>
  </si>
  <si>
    <t>Ősi</t>
  </si>
  <si>
    <t>Öskü</t>
  </si>
  <si>
    <t>Öttevény</t>
  </si>
  <si>
    <t>Öttömös</t>
  </si>
  <si>
    <t>Ötvöskónyi</t>
  </si>
  <si>
    <t>Pácin</t>
  </si>
  <si>
    <t>Pacsa</t>
  </si>
  <si>
    <t>Pácsony</t>
  </si>
  <si>
    <t>Padár</t>
  </si>
  <si>
    <t>Páhi</t>
  </si>
  <si>
    <t>Páka</t>
  </si>
  <si>
    <t>Pakod</t>
  </si>
  <si>
    <t>Pákozd</t>
  </si>
  <si>
    <t>Paks</t>
  </si>
  <si>
    <t>Palé</t>
  </si>
  <si>
    <t>Pálfa</t>
  </si>
  <si>
    <t>Pálfiszeg</t>
  </si>
  <si>
    <t>Pálháza</t>
  </si>
  <si>
    <t>Páli</t>
  </si>
  <si>
    <t>Palkonya</t>
  </si>
  <si>
    <t>Pálmajor</t>
  </si>
  <si>
    <t>Pálmonostora</t>
  </si>
  <si>
    <t>Pálosvörösmart</t>
  </si>
  <si>
    <t>Palotabozsok</t>
  </si>
  <si>
    <t>Palotás</t>
  </si>
  <si>
    <t>Paloznak</t>
  </si>
  <si>
    <t>Pamlény</t>
  </si>
  <si>
    <t>Pamuk</t>
  </si>
  <si>
    <t>Pánd</t>
  </si>
  <si>
    <t>Pankasz</t>
  </si>
  <si>
    <t>Pannonhalma</t>
  </si>
  <si>
    <t>Pányok</t>
  </si>
  <si>
    <t>Panyola</t>
  </si>
  <si>
    <t>Pap</t>
  </si>
  <si>
    <t>Pápa</t>
  </si>
  <si>
    <t>Pápadereske</t>
  </si>
  <si>
    <t>Pápakovácsi</t>
  </si>
  <si>
    <t>Pápasalamon</t>
  </si>
  <si>
    <t>Pápateszér</t>
  </si>
  <si>
    <t>Papkeszi</t>
  </si>
  <si>
    <t>Pápoc</t>
  </si>
  <si>
    <t>Papos</t>
  </si>
  <si>
    <t>Páprád</t>
  </si>
  <si>
    <t>Parád</t>
  </si>
  <si>
    <t>Parádsasvár</t>
  </si>
  <si>
    <t>Parasznya</t>
  </si>
  <si>
    <t>Pári</t>
  </si>
  <si>
    <t>Paszab</t>
  </si>
  <si>
    <t>Pásztó</t>
  </si>
  <si>
    <t>Pásztori</t>
  </si>
  <si>
    <t>Pócspetri</t>
  </si>
  <si>
    <t>Pogány</t>
  </si>
  <si>
    <t>Pogányszentpéter</t>
  </si>
  <si>
    <t>Pókaszepetk</t>
  </si>
  <si>
    <t>Polány</t>
  </si>
  <si>
    <t>Polgár</t>
  </si>
  <si>
    <t>Polgárdi</t>
  </si>
  <si>
    <t>Pomáz</t>
  </si>
  <si>
    <t>Porcsalma</t>
  </si>
  <si>
    <t>Pornóapáti</t>
  </si>
  <si>
    <t>Poroszló</t>
  </si>
  <si>
    <t>Porpác</t>
  </si>
  <si>
    <t>Porrog</t>
  </si>
  <si>
    <t>Porrogszentkirály</t>
  </si>
  <si>
    <t>Porrogszentpál</t>
  </si>
  <si>
    <t>Pórszombat</t>
  </si>
  <si>
    <t>Porva</t>
  </si>
  <si>
    <t>Pósfa</t>
  </si>
  <si>
    <t>Potony</t>
  </si>
  <si>
    <t>Potyond</t>
  </si>
  <si>
    <t>Pölöske</t>
  </si>
  <si>
    <t>Pölöskefő</t>
  </si>
  <si>
    <t>Pörböly</t>
  </si>
  <si>
    <t>Pördefölde</t>
  </si>
  <si>
    <t>Pötréte</t>
  </si>
  <si>
    <t>Prügy</t>
  </si>
  <si>
    <t>Pula</t>
  </si>
  <si>
    <t>Pusztaapáti</t>
  </si>
  <si>
    <t>Pusztaberki</t>
  </si>
  <si>
    <t>Pusztacsalád</t>
  </si>
  <si>
    <t>Pusztacsó</t>
  </si>
  <si>
    <t>Pusztadobos</t>
  </si>
  <si>
    <t>Pusztaederics</t>
  </si>
  <si>
    <t>Pusztafalu</t>
  </si>
  <si>
    <t>Pusztaföldvár</t>
  </si>
  <si>
    <t>Pusztahencse</t>
  </si>
  <si>
    <t>Pusztakovácsi</t>
  </si>
  <si>
    <t>Pusztamagyaród</t>
  </si>
  <si>
    <t>Pusztamérges</t>
  </si>
  <si>
    <t>Pusztamiske</t>
  </si>
  <si>
    <t>Pusztamonostor</t>
  </si>
  <si>
    <t>Pusztaottlaka</t>
  </si>
  <si>
    <t>Pusztaradvány</t>
  </si>
  <si>
    <t>Pusztaszabolcs</t>
  </si>
  <si>
    <t>Pusztaszemes</t>
  </si>
  <si>
    <t>Pusztaszentlászló</t>
  </si>
  <si>
    <t>Pusztaszer</t>
  </si>
  <si>
    <t>Pusztavacs</t>
  </si>
  <si>
    <t>Pusztavám</t>
  </si>
  <si>
    <t>Pusztazámor</t>
  </si>
  <si>
    <t>Putnok</t>
  </si>
  <si>
    <t>Püski</t>
  </si>
  <si>
    <t>Püspökhatvan</t>
  </si>
  <si>
    <t>Püspökladány</t>
  </si>
  <si>
    <t>Püspökmolnári</t>
  </si>
  <si>
    <t>Püspökszilágy</t>
  </si>
  <si>
    <t>Rábacsanak</t>
  </si>
  <si>
    <t>Rábacsécsény</t>
  </si>
  <si>
    <t>Rábagyarmat</t>
  </si>
  <si>
    <t>Rábahídvég</t>
  </si>
  <si>
    <t>Rábakecöl</t>
  </si>
  <si>
    <t>Rábapatona</t>
  </si>
  <si>
    <t>Rábapaty</t>
  </si>
  <si>
    <t>Rábapordány</t>
  </si>
  <si>
    <t>Rábasebes</t>
  </si>
  <si>
    <t>Rábaszentandrás</t>
  </si>
  <si>
    <t>Rábaszentmihály</t>
  </si>
  <si>
    <t>Rábaszentmiklós</t>
  </si>
  <si>
    <t>Rábatamási</t>
  </si>
  <si>
    <t>Rábatöttös</t>
  </si>
  <si>
    <t>Rábcakapi</t>
  </si>
  <si>
    <t>Rácalmás</t>
  </si>
  <si>
    <t>Ráckeresztúr</t>
  </si>
  <si>
    <t>Ráckeve</t>
  </si>
  <si>
    <t>Rád</t>
  </si>
  <si>
    <t>Rádfalva</t>
  </si>
  <si>
    <t>Rádóckölked</t>
  </si>
  <si>
    <t>Radostyán</t>
  </si>
  <si>
    <t>Ragály</t>
  </si>
  <si>
    <t>Rajka</t>
  </si>
  <si>
    <t>Rakaca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</si>
  <si>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</si>
  <si>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</si>
  <si>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</si>
  <si>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</si>
  <si>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</si>
  <si>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</si>
  <si>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</si>
  <si>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</si>
  <si>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</si>
  <si>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db</t>
  </si>
  <si>
    <t>A település</t>
  </si>
  <si>
    <t>megnevezése</t>
  </si>
  <si>
    <t>víz</t>
  </si>
  <si>
    <t>lakások</t>
  </si>
  <si>
    <t>k</t>
  </si>
  <si>
    <t>összesen</t>
  </si>
  <si>
    <t>ebből:</t>
  </si>
  <si>
    <t>a</t>
  </si>
  <si>
    <t>l</t>
  </si>
  <si>
    <t>lakosságnak</t>
  </si>
  <si>
    <t>iparnak</t>
  </si>
  <si>
    <t>Az ivóvízvezeték-hálózatba bekapcsolt</t>
  </si>
  <si>
    <t>2.</t>
  </si>
  <si>
    <t>3.</t>
  </si>
  <si>
    <t>Mátraszele</t>
  </si>
  <si>
    <t>0349</t>
  </si>
  <si>
    <t>1834</t>
  </si>
  <si>
    <t>3372</t>
  </si>
  <si>
    <t>2414</t>
  </si>
  <si>
    <t>2248</t>
  </si>
  <si>
    <t>1972</t>
  </si>
  <si>
    <t>0275</t>
  </si>
  <si>
    <t>1389</t>
  </si>
  <si>
    <t>3258</t>
  </si>
  <si>
    <t>1528</t>
  </si>
  <si>
    <t>2962</t>
  </si>
  <si>
    <t>3126</t>
  </si>
  <si>
    <t>0818</t>
  </si>
  <si>
    <t>0458</t>
  </si>
  <si>
    <t>1176</t>
  </si>
  <si>
    <t>2143</t>
  </si>
  <si>
    <t>1933</t>
  </si>
  <si>
    <t>2269</t>
  </si>
  <si>
    <t>2953</t>
  </si>
  <si>
    <t>2115</t>
  </si>
  <si>
    <t>0950</t>
  </si>
  <si>
    <t>0973</t>
  </si>
  <si>
    <t>2802</t>
  </si>
  <si>
    <t>0520</t>
  </si>
  <si>
    <t>1158</t>
  </si>
  <si>
    <t>1570</t>
  </si>
  <si>
    <t>1298</t>
  </si>
  <si>
    <t>2465</t>
  </si>
  <si>
    <t>3214</t>
  </si>
  <si>
    <t>0654</t>
  </si>
  <si>
    <t>1180</t>
  </si>
  <si>
    <t>2841</t>
  </si>
  <si>
    <t>1901</t>
  </si>
  <si>
    <t>3124</t>
  </si>
  <si>
    <t>0509</t>
  </si>
  <si>
    <t>0687</t>
  </si>
  <si>
    <t>0794</t>
  </si>
  <si>
    <t>0395</t>
  </si>
  <si>
    <t>0351</t>
  </si>
  <si>
    <t>2579</t>
  </si>
  <si>
    <t>2978</t>
  </si>
  <si>
    <t>1032</t>
  </si>
  <si>
    <t>2108</t>
  </si>
  <si>
    <t>0589</t>
  </si>
  <si>
    <t>1291</t>
  </si>
  <si>
    <t>0836</t>
  </si>
  <si>
    <t>1631</t>
  </si>
  <si>
    <t>0314</t>
  </si>
  <si>
    <t>1170</t>
  </si>
  <si>
    <t>0964</t>
  </si>
  <si>
    <t>2166</t>
  </si>
  <si>
    <t>1774</t>
  </si>
  <si>
    <t>0306</t>
  </si>
  <si>
    <t>1483</t>
  </si>
  <si>
    <t>2172</t>
  </si>
  <si>
    <t>1620</t>
  </si>
  <si>
    <t>2459</t>
  </si>
  <si>
    <t>2867</t>
  </si>
  <si>
    <t>0652</t>
  </si>
  <si>
    <t>1831</t>
  </si>
  <si>
    <t>Győrújbarát</t>
  </si>
  <si>
    <t>Győrújfalu</t>
  </si>
  <si>
    <t>Győrvár</t>
  </si>
  <si>
    <t>Győrzámoly</t>
  </si>
  <si>
    <t>Gyugy</t>
  </si>
  <si>
    <t>Gyula</t>
  </si>
  <si>
    <t>Gyulaháza</t>
  </si>
  <si>
    <t>Gyulaj</t>
  </si>
  <si>
    <t>Gyulakeszi</t>
  </si>
  <si>
    <t>Gyúró</t>
  </si>
  <si>
    <t>Szügy</t>
  </si>
  <si>
    <t>Szűr</t>
  </si>
  <si>
    <t>Tab</t>
  </si>
  <si>
    <t>Tabajd</t>
  </si>
  <si>
    <t>Tabdi</t>
  </si>
  <si>
    <t>Táborfalva</t>
  </si>
  <si>
    <t>Tác</t>
  </si>
  <si>
    <t>Tagyon</t>
  </si>
  <si>
    <t>Tahitótfalu</t>
  </si>
  <si>
    <t>Takácsi</t>
  </si>
  <si>
    <t>Tákos</t>
  </si>
  <si>
    <t>Taksony</t>
  </si>
  <si>
    <t>Taktabáj</t>
  </si>
  <si>
    <t>Taktaharkány</t>
  </si>
  <si>
    <t>Taktakenéz</t>
  </si>
  <si>
    <t>Taktaszada</t>
  </si>
  <si>
    <t>Taliándörögd</t>
  </si>
  <si>
    <t>Tállya</t>
  </si>
  <si>
    <t>Tamási</t>
  </si>
  <si>
    <t>Tanakajd</t>
  </si>
  <si>
    <t>Táp</t>
  </si>
  <si>
    <t>Tápióbicske</t>
  </si>
  <si>
    <t>Tápiógyörgye</t>
  </si>
  <si>
    <t>Tápióság</t>
  </si>
  <si>
    <t>Tápiószecső</t>
  </si>
  <si>
    <t>Tápiószele</t>
  </si>
  <si>
    <t>Tápiószentmárton</t>
  </si>
  <si>
    <t>Tápiószőlős</t>
  </si>
  <si>
    <t>Táplánszentkereszt</t>
  </si>
  <si>
    <t>Tapolca</t>
  </si>
  <si>
    <t>Tapsony</t>
  </si>
  <si>
    <t>Tápszentmiklós</t>
  </si>
  <si>
    <t>Tar</t>
  </si>
  <si>
    <t>Tarany</t>
  </si>
  <si>
    <t>Tarcal</t>
  </si>
  <si>
    <t>Tard</t>
  </si>
  <si>
    <t>Tardona</t>
  </si>
  <si>
    <t>Tardos</t>
  </si>
  <si>
    <t>Tarhos</t>
  </si>
  <si>
    <t>Tarján</t>
  </si>
  <si>
    <t>Tarjánpuszta</t>
  </si>
  <si>
    <t>Tárkány</t>
  </si>
  <si>
    <t>Tarnabod</t>
  </si>
  <si>
    <t>Tarnalelesz</t>
  </si>
  <si>
    <t>Tarnaméra</t>
  </si>
  <si>
    <t>Tarnaörs</t>
  </si>
  <si>
    <t>Tarnaszentmária</t>
  </si>
  <si>
    <t>Tarnaszentmiklós</t>
  </si>
  <si>
    <t>Tarnazsadány</t>
  </si>
  <si>
    <t>Tárnok</t>
  </si>
  <si>
    <t>Tárnokréti</t>
  </si>
  <si>
    <t>Tarpa</t>
  </si>
  <si>
    <t>Tarrós</t>
  </si>
  <si>
    <t>Táska</t>
  </si>
  <si>
    <t>Tass</t>
  </si>
  <si>
    <t>Taszár</t>
  </si>
  <si>
    <t>Tát</t>
  </si>
  <si>
    <t>Tata</t>
  </si>
  <si>
    <t>Tatabánya</t>
  </si>
  <si>
    <t>Tataháza</t>
  </si>
  <si>
    <t>Tatárszentgyörgy</t>
  </si>
  <si>
    <t>Tázlár</t>
  </si>
  <si>
    <t>Téglás</t>
  </si>
  <si>
    <t>Tekenye</t>
  </si>
  <si>
    <t>Tékes</t>
  </si>
  <si>
    <t>Teklafalu</t>
  </si>
  <si>
    <t>város, község</t>
  </si>
  <si>
    <t>út, utca, tér</t>
  </si>
  <si>
    <t>hó</t>
  </si>
  <si>
    <t>nap</t>
  </si>
  <si>
    <t>Szöveges indoklás (ha a nemlegesség oka 204, feltétlenül kérjük indokolni):</t>
  </si>
  <si>
    <t>Egyéb megjegyzés:</t>
  </si>
  <si>
    <t>A kérdőív kitöltésére fordított idő:</t>
  </si>
  <si>
    <t>MHO:</t>
  </si>
  <si>
    <t>Aba</t>
  </si>
  <si>
    <t>Abádszalók</t>
  </si>
  <si>
    <t>Abaliget</t>
  </si>
  <si>
    <t>Abasár</t>
  </si>
  <si>
    <t>Abaújalpár</t>
  </si>
  <si>
    <t>Abaújkér</t>
  </si>
  <si>
    <t>Abaújlak</t>
  </si>
  <si>
    <t>Abaújszántó</t>
  </si>
  <si>
    <t>Abaújszolnok</t>
  </si>
  <si>
    <t>Abaújvár</t>
  </si>
  <si>
    <t>Abda</t>
  </si>
  <si>
    <t>Abod</t>
  </si>
  <si>
    <t>Abony</t>
  </si>
  <si>
    <t>Ábrahámhegy</t>
  </si>
  <si>
    <t>Ács</t>
  </si>
  <si>
    <t>Acsa</t>
  </si>
  <si>
    <t>Acsád</t>
  </si>
  <si>
    <t>Acsalag</t>
  </si>
  <si>
    <t>Ácsteszér</t>
  </si>
  <si>
    <t>Adács</t>
  </si>
  <si>
    <t>Ádánd</t>
  </si>
  <si>
    <t>Adásztevel</t>
  </si>
  <si>
    <t>Adony</t>
  </si>
  <si>
    <t>Adorjánháza</t>
  </si>
  <si>
    <t>Adorjás</t>
  </si>
  <si>
    <t>Ág</t>
  </si>
  <si>
    <t>Ágasegyháza</t>
  </si>
  <si>
    <t>Ágfalva</t>
  </si>
  <si>
    <t>Aggtelek</t>
  </si>
  <si>
    <t>Agyagosszergény</t>
  </si>
  <si>
    <t>Ajak</t>
  </si>
  <si>
    <t>Ajka</t>
  </si>
  <si>
    <t>Aka</t>
  </si>
  <si>
    <t>Akasztó</t>
  </si>
  <si>
    <t>Alacska</t>
  </si>
  <si>
    <t>Alap</t>
  </si>
  <si>
    <t>Alattyán</t>
  </si>
  <si>
    <t>Albertirsa</t>
  </si>
  <si>
    <t>Alcsútdoboz</t>
  </si>
  <si>
    <t>Aldebrő</t>
  </si>
  <si>
    <t>Algyő</t>
  </si>
  <si>
    <t>Alibánfa</t>
  </si>
  <si>
    <t>Almamellék</t>
  </si>
  <si>
    <t>Almásfüzitő</t>
  </si>
  <si>
    <t>Almásháza</t>
  </si>
  <si>
    <t>Almáskamarás</t>
  </si>
  <si>
    <t>Almáskeresztúr</t>
  </si>
  <si>
    <t>Álmosd</t>
  </si>
  <si>
    <t>Alsóberecki</t>
  </si>
  <si>
    <t>Alsóbogát</t>
  </si>
  <si>
    <t>Alsódobsza</t>
  </si>
  <si>
    <t>Alsógagy</t>
  </si>
  <si>
    <t>Alsómocsolád</t>
  </si>
  <si>
    <t>Alsónána</t>
  </si>
  <si>
    <t>Alsónémedi</t>
  </si>
  <si>
    <t>Alsónemesapáti</t>
  </si>
  <si>
    <t>Alsónyék</t>
  </si>
  <si>
    <t>Alsóörs</t>
  </si>
  <si>
    <t>Alsópáhok</t>
  </si>
  <si>
    <t>Alsópetény</t>
  </si>
  <si>
    <t>Alsórajk</t>
  </si>
  <si>
    <t>Alsóregmec</t>
  </si>
  <si>
    <t>Alsószenterzsébet</t>
  </si>
  <si>
    <t>Alsószentiván</t>
  </si>
  <si>
    <t>Alsószentmárton</t>
  </si>
  <si>
    <t>Alsószölnök</t>
  </si>
  <si>
    <t>Alsószuha</t>
  </si>
  <si>
    <t>Alsótelekes</t>
  </si>
  <si>
    <t>Alsótold</t>
  </si>
  <si>
    <t>Alsóújlak</t>
  </si>
  <si>
    <t>Alsóvadász</t>
  </si>
  <si>
    <t>Alsózsolca</t>
  </si>
  <si>
    <t>Ambrózfalva</t>
  </si>
  <si>
    <t>Anarcs</t>
  </si>
  <si>
    <t>Andocs</t>
  </si>
  <si>
    <t>Andornaktálya</t>
  </si>
  <si>
    <t>Andrásfa</t>
  </si>
  <si>
    <t>Annavölgy</t>
  </si>
  <si>
    <t>Apácatorna</t>
  </si>
  <si>
    <t>Apagy</t>
  </si>
  <si>
    <t>Apaj</t>
  </si>
  <si>
    <t>Aparhant</t>
  </si>
  <si>
    <t>Apátfalva</t>
  </si>
  <si>
    <t>Apátistvánfalva</t>
  </si>
  <si>
    <t>Apátvarasd</t>
  </si>
  <si>
    <t>Apc</t>
  </si>
  <si>
    <t>Áporka</t>
  </si>
  <si>
    <t>Apostag</t>
  </si>
  <si>
    <t>Aranyosapáti</t>
  </si>
  <si>
    <t>0742</t>
  </si>
  <si>
    <t>2290</t>
  </si>
  <si>
    <t>2314</t>
  </si>
  <si>
    <t>1201</t>
  </si>
  <si>
    <t>2704</t>
  </si>
  <si>
    <t>1836</t>
  </si>
  <si>
    <t>2071</t>
  </si>
  <si>
    <t>3344</t>
  </si>
  <si>
    <t>1038</t>
  </si>
  <si>
    <t>2705</t>
  </si>
  <si>
    <t>0692</t>
  </si>
  <si>
    <t>0976</t>
  </si>
  <si>
    <t>1520</t>
  </si>
  <si>
    <t>2618</t>
  </si>
  <si>
    <t>0268</t>
  </si>
  <si>
    <t>0440</t>
  </si>
  <si>
    <t>3326</t>
  </si>
  <si>
    <t>0691</t>
  </si>
  <si>
    <t>2866</t>
  </si>
  <si>
    <t>1058</t>
  </si>
  <si>
    <t>1712</t>
  </si>
  <si>
    <t>0916</t>
  </si>
  <si>
    <t>1939</t>
  </si>
  <si>
    <t>0846</t>
  </si>
  <si>
    <t>2095</t>
  </si>
  <si>
    <t>1900</t>
  </si>
  <si>
    <t>2544</t>
  </si>
  <si>
    <t>2509</t>
  </si>
  <si>
    <t>3291</t>
  </si>
  <si>
    <t>3212</t>
  </si>
  <si>
    <t>0238</t>
  </si>
  <si>
    <t>2824</t>
  </si>
  <si>
    <t>2067</t>
  </si>
  <si>
    <t>1846</t>
  </si>
  <si>
    <t>3400</t>
  </si>
  <si>
    <t>3192</t>
  </si>
  <si>
    <t>3429</t>
  </si>
  <si>
    <t>2967</t>
  </si>
  <si>
    <t>1278</t>
  </si>
  <si>
    <t>3312</t>
  </si>
  <si>
    <t>0903</t>
  </si>
  <si>
    <t>1646</t>
  </si>
  <si>
    <t>0747</t>
  </si>
  <si>
    <t>1877</t>
  </si>
  <si>
    <t>2635</t>
  </si>
  <si>
    <t>3011</t>
  </si>
  <si>
    <t>3004</t>
  </si>
  <si>
    <t>1363</t>
  </si>
  <si>
    <t>2751</t>
  </si>
  <si>
    <t>1130</t>
  </si>
  <si>
    <t>1634</t>
  </si>
  <si>
    <t>2122</t>
  </si>
  <si>
    <t>1411</t>
  </si>
  <si>
    <t>2980</t>
  </si>
  <si>
    <t>1283</t>
  </si>
  <si>
    <t>1056</t>
  </si>
  <si>
    <t>0889</t>
  </si>
  <si>
    <t>1331</t>
  </si>
  <si>
    <t>1048</t>
  </si>
  <si>
    <t>2525</t>
  </si>
  <si>
    <t>1995</t>
  </si>
  <si>
    <t>2482</t>
  </si>
  <si>
    <t>2988</t>
  </si>
  <si>
    <t>2961</t>
  </si>
  <si>
    <t>1197</t>
  </si>
  <si>
    <t>0489</t>
  </si>
  <si>
    <t>0294</t>
  </si>
  <si>
    <t>0513</t>
  </si>
  <si>
    <t>2492</t>
  </si>
  <si>
    <t>2920</t>
  </si>
  <si>
    <t>1754</t>
  </si>
  <si>
    <t>2235</t>
  </si>
  <si>
    <t>0830</t>
  </si>
  <si>
    <t>3129</t>
  </si>
  <si>
    <t>3410</t>
  </si>
  <si>
    <t>2089</t>
  </si>
  <si>
    <t>1825</t>
  </si>
  <si>
    <t>1162</t>
  </si>
  <si>
    <t>3300</t>
  </si>
  <si>
    <t>0622</t>
  </si>
  <si>
    <t>1493</t>
  </si>
  <si>
    <t>0432</t>
  </si>
  <si>
    <t>1050</t>
  </si>
  <si>
    <t>2373</t>
  </si>
  <si>
    <t>3078</t>
  </si>
  <si>
    <t>3380</t>
  </si>
  <si>
    <t>1440</t>
  </si>
  <si>
    <t>2742</t>
  </si>
  <si>
    <t>3330</t>
  </si>
  <si>
    <t>0592</t>
  </si>
  <si>
    <t>2519</t>
  </si>
  <si>
    <t>3215</t>
  </si>
  <si>
    <t>2189</t>
  </si>
  <si>
    <t>1069</t>
  </si>
  <si>
    <t>0342</t>
  </si>
  <si>
    <t>0436</t>
  </si>
  <si>
    <t>1413</t>
  </si>
  <si>
    <t>1992</t>
  </si>
  <si>
    <t>0731</t>
  </si>
  <si>
    <t>0384</t>
  </si>
  <si>
    <t>0345</t>
  </si>
  <si>
    <t>1311</t>
  </si>
  <si>
    <t>1894</t>
  </si>
  <si>
    <t>1447</t>
  </si>
  <si>
    <t>0839</t>
  </si>
  <si>
    <t>1399</t>
  </si>
  <si>
    <t>1812</t>
  </si>
  <si>
    <t>3315</t>
  </si>
  <si>
    <t>1078</t>
  </si>
  <si>
    <t>0649</t>
  </si>
  <si>
    <t>1481</t>
  </si>
  <si>
    <t>2267</t>
  </si>
  <si>
    <t>0819</t>
  </si>
  <si>
    <t>0309</t>
  </si>
  <si>
    <t>0672</t>
  </si>
  <si>
    <t>1932</t>
  </si>
  <si>
    <t>1005</t>
  </si>
  <si>
    <t>Dúzs</t>
  </si>
  <si>
    <t>Ebergőc</t>
  </si>
  <si>
    <t>Ebes</t>
  </si>
  <si>
    <t>Écs</t>
  </si>
  <si>
    <t>Ecséd</t>
  </si>
  <si>
    <t>Ecseg</t>
  </si>
  <si>
    <t>Ecsegfalva</t>
  </si>
  <si>
    <t>Ecseny</t>
  </si>
  <si>
    <t>Ecser</t>
  </si>
  <si>
    <t>Edde</t>
  </si>
  <si>
    <t>Edelény</t>
  </si>
  <si>
    <t>Edve</t>
  </si>
  <si>
    <t>Eger</t>
  </si>
  <si>
    <t>Egerág</t>
  </si>
  <si>
    <t>Egeralja</t>
  </si>
  <si>
    <t>Egeraracsa</t>
  </si>
  <si>
    <t>Egerbakta</t>
  </si>
  <si>
    <t>Egerbocs</t>
  </si>
  <si>
    <t>Egercsehi</t>
  </si>
  <si>
    <t>Egerfarmos</t>
  </si>
  <si>
    <t>Egerlövő</t>
  </si>
  <si>
    <t>Egerszalók</t>
  </si>
  <si>
    <t>Egerszólát</t>
  </si>
  <si>
    <t>Égerszög</t>
  </si>
  <si>
    <t>Egervár</t>
  </si>
  <si>
    <t>Egervölgy</t>
  </si>
  <si>
    <t>Egyed</t>
  </si>
  <si>
    <t>Egyek</t>
  </si>
  <si>
    <t>Egyházasdengeleg</t>
  </si>
  <si>
    <t>Egyházasfalu</t>
  </si>
  <si>
    <t>Egyházasgerge</t>
  </si>
  <si>
    <t>Egyházasharaszti</t>
  </si>
  <si>
    <t>Egyházashetye</t>
  </si>
  <si>
    <t>Egyházashollós</t>
  </si>
  <si>
    <t>Egyházaskesző</t>
  </si>
  <si>
    <t>Egyházaskozár</t>
  </si>
  <si>
    <t>Egyházasrádóc</t>
  </si>
  <si>
    <t>Elek</t>
  </si>
  <si>
    <t>Felsőtárkány</t>
  </si>
  <si>
    <t>Felsőtelekes</t>
  </si>
  <si>
    <t>Felsőtold</t>
  </si>
  <si>
    <t>Felsővadász</t>
  </si>
  <si>
    <t>Felsőzsolca</t>
  </si>
  <si>
    <t>Fényeslitke</t>
  </si>
  <si>
    <t>Fenyőfő</t>
  </si>
  <si>
    <t>Ferencszállás</t>
  </si>
  <si>
    <t>Fertőboz</t>
  </si>
  <si>
    <t>Fertőd</t>
  </si>
  <si>
    <t>Fertőendréd</t>
  </si>
  <si>
    <t>Fertőhomok</t>
  </si>
  <si>
    <t>Fertőrákos</t>
  </si>
  <si>
    <t>Fertőszentmiklós</t>
  </si>
  <si>
    <t>Fertőszéplak</t>
  </si>
  <si>
    <t>Fiad</t>
  </si>
  <si>
    <t>Filkeháza</t>
  </si>
  <si>
    <t>Fityeház</t>
  </si>
  <si>
    <t>Foktő</t>
  </si>
  <si>
    <t>Folyás</t>
  </si>
  <si>
    <t>Fonó</t>
  </si>
  <si>
    <t>Fony</t>
  </si>
  <si>
    <t>Fonyód</t>
  </si>
  <si>
    <t>Forráskút</t>
  </si>
  <si>
    <t>Forró</t>
  </si>
  <si>
    <t>Fót</t>
  </si>
  <si>
    <t>Földeák</t>
  </si>
  <si>
    <t>Földes</t>
  </si>
  <si>
    <t>Főnyed</t>
  </si>
  <si>
    <t>Fulókércs</t>
  </si>
  <si>
    <t>Furta</t>
  </si>
  <si>
    <t>Füle</t>
  </si>
  <si>
    <t>Fülesd</t>
  </si>
  <si>
    <t>Fülöp</t>
  </si>
  <si>
    <t>Fülöpháza</t>
  </si>
  <si>
    <t>Fülöpjakab</t>
  </si>
  <si>
    <t>Fülöpszállás</t>
  </si>
  <si>
    <t>Fülpösdaróc</t>
  </si>
  <si>
    <t>Fürged</t>
  </si>
  <si>
    <t>Füzér</t>
  </si>
  <si>
    <t>Füzérkajata</t>
  </si>
  <si>
    <t>Füzérkomlós</t>
  </si>
  <si>
    <t>Füzérradvány</t>
  </si>
  <si>
    <t>Füzesabony</t>
  </si>
  <si>
    <t>Füzesgyarmat</t>
  </si>
  <si>
    <t>Fűzvölgy</t>
  </si>
  <si>
    <t>Gáborján</t>
  </si>
  <si>
    <t>Gáborjánháza</t>
  </si>
  <si>
    <t>Gacsály</t>
  </si>
  <si>
    <t>Gadács</t>
  </si>
  <si>
    <t>Gadány</t>
  </si>
  <si>
    <t>Gadna</t>
  </si>
  <si>
    <t>Gádoros</t>
  </si>
  <si>
    <t>Gagyapáti</t>
  </si>
  <si>
    <t>Gagybátor</t>
  </si>
  <si>
    <t>Gagyvendégi</t>
  </si>
  <si>
    <t>Galambok</t>
  </si>
  <si>
    <t>Galgaguta</t>
  </si>
  <si>
    <t>Galgagyörk</t>
  </si>
  <si>
    <t>Galgahévíz</t>
  </si>
  <si>
    <t>Galgamácsa</t>
  </si>
  <si>
    <t>Gálosfa</t>
  </si>
  <si>
    <t>Galvács</t>
  </si>
  <si>
    <t>Gamás</t>
  </si>
  <si>
    <t>Ganna</t>
  </si>
  <si>
    <t>Gánt</t>
  </si>
  <si>
    <t>Gara</t>
  </si>
  <si>
    <t>Garáb</t>
  </si>
  <si>
    <t>Garabonc</t>
  </si>
  <si>
    <t>Garadna</t>
  </si>
  <si>
    <t>Garbolc</t>
  </si>
  <si>
    <t>Gárdony</t>
  </si>
  <si>
    <t>Garé</t>
  </si>
  <si>
    <t>Gasztony</t>
  </si>
  <si>
    <t>Gátér</t>
  </si>
  <si>
    <t>Gávavencsellő</t>
  </si>
  <si>
    <t>Géberjén</t>
  </si>
  <si>
    <t>Gecse</t>
  </si>
  <si>
    <t>Géderlak</t>
  </si>
  <si>
    <t>Gégény</t>
  </si>
  <si>
    <t>Gelej</t>
  </si>
  <si>
    <t>Gelénes</t>
  </si>
  <si>
    <t>Gellénháza</t>
  </si>
  <si>
    <t>Gelse</t>
  </si>
  <si>
    <t>Gelsesziget</t>
  </si>
  <si>
    <t>Gemzse</t>
  </si>
  <si>
    <t>Gencsapáti</t>
  </si>
  <si>
    <t>Gérce</t>
  </si>
  <si>
    <t>Gerde</t>
  </si>
  <si>
    <t>Gerendás</t>
  </si>
  <si>
    <t>Gerényes</t>
  </si>
  <si>
    <t>Geresdlak</t>
  </si>
  <si>
    <t>Gerjen</t>
  </si>
  <si>
    <t>Gersekarát</t>
  </si>
  <si>
    <t>Geszt</t>
  </si>
  <si>
    <t>Gesztely</t>
  </si>
  <si>
    <t>Geszteréd</t>
  </si>
  <si>
    <t>Gétye</t>
  </si>
  <si>
    <t>Gibárt</t>
  </si>
  <si>
    <t>Gic</t>
  </si>
  <si>
    <t>Gige</t>
  </si>
  <si>
    <t>Gilvánfa</t>
  </si>
  <si>
    <t>Girincs</t>
  </si>
  <si>
    <t>Gógánfa</t>
  </si>
  <si>
    <t>Golop</t>
  </si>
  <si>
    <t>Gomba</t>
  </si>
  <si>
    <t>A kérdőívet kitöltés előtt mentse el a saját gépére. 
Kérjük figyeljen az előlap rovatainak pontos és hiánytalan kitöltésére is.</t>
  </si>
  <si>
    <t>1855</t>
  </si>
  <si>
    <t>1974</t>
  </si>
  <si>
    <t>2651</t>
  </si>
  <si>
    <t>3177</t>
  </si>
  <si>
    <t>1112</t>
  </si>
  <si>
    <t>1083</t>
  </si>
  <si>
    <t>2170</t>
  </si>
  <si>
    <t>2204</t>
  </si>
  <si>
    <t>2547</t>
  </si>
  <si>
    <t>2255</t>
  </si>
  <si>
    <t>2262</t>
  </si>
  <si>
    <t>2792</t>
  </si>
  <si>
    <t>1279</t>
  </si>
  <si>
    <t>2083</t>
  </si>
  <si>
    <t>2453</t>
  </si>
  <si>
    <t>1682</t>
  </si>
  <si>
    <t>km (egy tizedesjeggyel)</t>
  </si>
  <si>
    <t>A szennyvízgyűjtő-hálózatba bekapcsolt</t>
  </si>
  <si>
    <t>neve</t>
  </si>
  <si>
    <t>e-mail címe</t>
  </si>
  <si>
    <t>gravitációs</t>
  </si>
  <si>
    <t>elválasztó rendszerű,</t>
  </si>
  <si>
    <t>KÖZPONTI STATISZTIKAI HIVATAL</t>
  </si>
  <si>
    <t>beosztása</t>
  </si>
  <si>
    <t>telefonszáma</t>
  </si>
  <si>
    <t>A kitöltő adatai</t>
  </si>
  <si>
    <t>Amennyiben az adatszolgáltatása nemleges, kérem, szíveskedjen a megfelelő kódot beírni:</t>
  </si>
  <si>
    <t>Köszönjük az együttműködésüket!</t>
  </si>
  <si>
    <t>A szervezetnek nincs az adatgyűjtésre vonatkozó tevékenysége (201);  A szervezetnek az adatgyűjtésre vonatkozó tevékenysége megszűnt (202);  
Az adott időszakban a szervezetnek nincs az adatgyűjtésre vonatkozó tevékenysége (203);  Egyéb ok miatt nemleges a jelentés (204)</t>
  </si>
  <si>
    <t xml:space="preserve"> 1.</t>
  </si>
  <si>
    <t>Sarkadkeresztúr</t>
  </si>
  <si>
    <t>Sárkeresztes</t>
  </si>
  <si>
    <t>Sárkeresztúr</t>
  </si>
  <si>
    <t>Sárkeszi</t>
  </si>
  <si>
    <t>Sármellék</t>
  </si>
  <si>
    <t>Sárok</t>
  </si>
  <si>
    <t>Sárosd</t>
  </si>
  <si>
    <t>Sárospatak</t>
  </si>
  <si>
    <t>Sárpilis</t>
  </si>
  <si>
    <t>Sárrétudvari</t>
  </si>
  <si>
    <t>Sarród</t>
  </si>
  <si>
    <t>Sárszentágota</t>
  </si>
  <si>
    <t>Sárszentlőrinc</t>
  </si>
  <si>
    <t>Sárszentmihály</t>
  </si>
  <si>
    <t>Sarud</t>
  </si>
  <si>
    <t>Sárvár</t>
  </si>
  <si>
    <t>Sásd</t>
  </si>
  <si>
    <t>Sáska</t>
  </si>
  <si>
    <t>Sáta</t>
  </si>
  <si>
    <t>Sátoraljaújhely</t>
  </si>
  <si>
    <t>Sátorhely</t>
  </si>
  <si>
    <t>Nagyszekeres</t>
  </si>
  <si>
    <t>Nagyszénás</t>
  </si>
  <si>
    <t>Nagyszentjános</t>
  </si>
  <si>
    <t>Nagyszokoly</t>
  </si>
  <si>
    <t>Nagytálya</t>
  </si>
  <si>
    <t>Nagytarcsa</t>
  </si>
  <si>
    <t>Nagytevel</t>
  </si>
  <si>
    <t>Nagytilaj</t>
  </si>
  <si>
    <t>Nagytótfalu</t>
  </si>
  <si>
    <t>Nagytőke</t>
  </si>
  <si>
    <t>Nagyút</t>
  </si>
  <si>
    <t>Nagyvarsány</t>
  </si>
  <si>
    <t>Nagyváty</t>
  </si>
  <si>
    <t>Nagyvázsony</t>
  </si>
  <si>
    <t>Nagyvejke</t>
  </si>
  <si>
    <t>Nagyveleg</t>
  </si>
  <si>
    <t>Nagyvenyim</t>
  </si>
  <si>
    <t>Nagyvisnyó</t>
  </si>
  <si>
    <t>Nak</t>
  </si>
  <si>
    <t>Napkor</t>
  </si>
  <si>
    <t>Nárai</t>
  </si>
  <si>
    <t>Narda</t>
  </si>
  <si>
    <t>Naszály</t>
  </si>
  <si>
    <t>Négyes</t>
  </si>
  <si>
    <t>Nekézseny</t>
  </si>
  <si>
    <t>Nemesapáti</t>
  </si>
  <si>
    <t>Nemesbikk</t>
  </si>
  <si>
    <t>Nemesborzova</t>
  </si>
  <si>
    <t>Nemesbőd</t>
  </si>
  <si>
    <t>Nemesbük</t>
  </si>
  <si>
    <t>Nemescsó</t>
  </si>
  <si>
    <t>Nemesdéd</t>
  </si>
  <si>
    <t>Nemesgörzsöny</t>
  </si>
  <si>
    <t>Nemesgulács</t>
  </si>
  <si>
    <t>Nemeshany</t>
  </si>
  <si>
    <t>Nemeshetés</t>
  </si>
  <si>
    <t>Nemeske</t>
  </si>
  <si>
    <t>Nemeskér</t>
  </si>
  <si>
    <t>Nemeskeresztúr</t>
  </si>
  <si>
    <t>Nemeskisfalud</t>
  </si>
  <si>
    <t>Nemeskocs</t>
  </si>
  <si>
    <t>Nemeskolta</t>
  </si>
  <si>
    <t>Nemesládony</t>
  </si>
  <si>
    <t>Nemesmedves</t>
  </si>
  <si>
    <t>Nemesnádudvar</t>
  </si>
  <si>
    <t>Nemesnép</t>
  </si>
  <si>
    <t>Nemespátró</t>
  </si>
  <si>
    <t>Nemesrádó</t>
  </si>
  <si>
    <t>Nemesrempehollós</t>
  </si>
  <si>
    <t>Nemessándorháza</t>
  </si>
  <si>
    <t>Nemesvámos</t>
  </si>
  <si>
    <t>Nemesvid</t>
  </si>
  <si>
    <t>Nemesvita</t>
  </si>
  <si>
    <t>Nemesszalók</t>
  </si>
  <si>
    <t>Nemesszentandrás</t>
  </si>
  <si>
    <t>Németbánya</t>
  </si>
  <si>
    <t>Németfalu</t>
  </si>
  <si>
    <t>Németkér</t>
  </si>
  <si>
    <t>Nemti</t>
  </si>
  <si>
    <t>Neszmély</t>
  </si>
  <si>
    <t>Nézsa</t>
  </si>
  <si>
    <t>Nick</t>
  </si>
  <si>
    <t>Nikla</t>
  </si>
  <si>
    <t>Nógrád</t>
  </si>
  <si>
    <t>Nógrádkövesd</t>
  </si>
  <si>
    <t>Nógrádmarcal</t>
  </si>
  <si>
    <t>Nógrádmegyer</t>
  </si>
  <si>
    <t>Nógrádsáp</t>
  </si>
  <si>
    <t>Nógrádsipek</t>
  </si>
  <si>
    <t>Nógrádszakál</t>
  </si>
  <si>
    <t>Nóráp</t>
  </si>
  <si>
    <t>Noszlop</t>
  </si>
  <si>
    <t>Noszvaj</t>
  </si>
  <si>
    <t>2070</t>
  </si>
  <si>
    <t>0434</t>
  </si>
  <si>
    <t>3409</t>
  </si>
  <si>
    <t>0255</t>
  </si>
  <si>
    <t>3134</t>
  </si>
  <si>
    <t>0478</t>
  </si>
  <si>
    <t>3367</t>
  </si>
  <si>
    <t>2814</t>
  </si>
  <si>
    <t>3441</t>
  </si>
  <si>
    <t>2954</t>
  </si>
  <si>
    <t>3334</t>
  </si>
  <si>
    <t>1362</t>
  </si>
  <si>
    <t>0702</t>
  </si>
  <si>
    <t>2154</t>
  </si>
  <si>
    <t>0215</t>
  </si>
  <si>
    <t>2521</t>
  </si>
  <si>
    <t>0796</t>
  </si>
  <si>
    <t>3398</t>
  </si>
  <si>
    <t>1891</t>
  </si>
  <si>
    <t>1198</t>
  </si>
  <si>
    <t>1921</t>
  </si>
  <si>
    <t>2759</t>
  </si>
  <si>
    <t>0671</t>
  </si>
  <si>
    <t>1390</t>
  </si>
  <si>
    <t>2810</t>
  </si>
  <si>
    <t>1590</t>
  </si>
  <si>
    <t>2355</t>
  </si>
  <si>
    <t>2797</t>
  </si>
  <si>
    <t>0471</t>
  </si>
  <si>
    <t>1794</t>
  </si>
  <si>
    <t>0236</t>
  </si>
  <si>
    <t>2165</t>
  </si>
  <si>
    <t>1276</t>
  </si>
  <si>
    <t>2602</t>
  </si>
  <si>
    <t>2595</t>
  </si>
  <si>
    <t>2918</t>
  </si>
  <si>
    <t>1639</t>
  </si>
  <si>
    <t>2906</t>
  </si>
  <si>
    <t>2144</t>
  </si>
  <si>
    <t>1477</t>
  </si>
  <si>
    <t>0398</t>
  </si>
  <si>
    <t>0249</t>
  </si>
  <si>
    <t>1811</t>
  </si>
  <si>
    <t>0558</t>
  </si>
  <si>
    <t>2059</t>
  </si>
  <si>
    <t>2274</t>
  </si>
  <si>
    <t>1000</t>
  </si>
  <si>
    <t>2148</t>
  </si>
  <si>
    <t>3389</t>
  </si>
  <si>
    <t>1838</t>
  </si>
  <si>
    <t>0648</t>
  </si>
  <si>
    <t>2091</t>
  </si>
  <si>
    <t>2318</t>
  </si>
  <si>
    <t>2687</t>
  </si>
  <si>
    <t>0928</t>
  </si>
  <si>
    <t>0521</t>
  </si>
  <si>
    <t>0826</t>
  </si>
  <si>
    <t>1285</t>
  </si>
  <si>
    <t>2715</t>
  </si>
  <si>
    <t>0265</t>
  </si>
  <si>
    <t>0947</t>
  </si>
  <si>
    <t>2697</t>
  </si>
  <si>
    <t>1546</t>
  </si>
  <si>
    <t>2237</t>
  </si>
  <si>
    <t>2168</t>
  </si>
  <si>
    <t>2478</t>
  </si>
  <si>
    <t>0424</t>
  </si>
  <si>
    <t>3093</t>
  </si>
  <si>
    <t>2058</t>
  </si>
  <si>
    <t>0700</t>
  </si>
  <si>
    <t>1343</t>
  </si>
  <si>
    <t>A település (ahol a települési szennyvíz tisztítása történik)</t>
  </si>
  <si>
    <t>Ft/m3 (egész számmal)</t>
  </si>
  <si>
    <t>A szennyvíztisztító telep</t>
  </si>
  <si>
    <t>p</t>
  </si>
  <si>
    <t>Beérkezési határidő: a tárgyévet követő március 24.</t>
  </si>
  <si>
    <r>
      <t xml:space="preserve">Beküldés módja: </t>
    </r>
    <r>
      <rPr>
        <i/>
        <sz val="10"/>
        <rFont val="Cambria"/>
        <family val="1"/>
        <charset val="238"/>
      </rPr>
      <t>a KSH ELEKTRA rendszerén keresztül – http://elektra.ksh.hu</t>
    </r>
  </si>
  <si>
    <t>tisztí-tatlanul, közvet-lenül a befoga-dóba</t>
  </si>
  <si>
    <t>szennyezőanyag tartalma</t>
  </si>
  <si>
    <t>Válassza ki azt a szennyvíztisztító telepet, amelyre a "b" oszlopban megnevezett település közüzemi szennyvízgyűjtő rendszeren összegyűjtött szennyvizének egészét, vagy egy részét vezetik tisztítás céljából</t>
  </si>
  <si>
    <t>a "c" oszlopban kiválasztott</t>
  </si>
  <si>
    <r>
      <t>Adatszolgáltatók:</t>
    </r>
    <r>
      <rPr>
        <sz val="8"/>
        <rFont val="Arial"/>
        <family val="2"/>
        <charset val="238"/>
      </rPr>
      <t xml:space="preserve"> a lakosság részére vízellátást  vagy szennyvízelvezetést és szennyvíztísztítást nyújtó regionális vízművek, az önkormányzati víz- és csatornamű-vállalatok, az önálló víz- és csatornaművel rendelkező város- és községgazdálkodási, valamint egyéb vállalkozások, intézmények, szervezetek</t>
    </r>
  </si>
  <si>
    <r>
      <t>1000 m</t>
    </r>
    <r>
      <rPr>
        <b/>
        <vertAlign val="superscript"/>
        <sz val="8"/>
        <rFont val="Arial CE"/>
        <family val="2"/>
        <charset val="238"/>
      </rPr>
      <t>3</t>
    </r>
    <r>
      <rPr>
        <b/>
        <sz val="8"/>
        <rFont val="Arial CE"/>
        <family val="2"/>
        <charset val="238"/>
      </rPr>
      <t xml:space="preserve"> (két tizedesjeggyel)</t>
    </r>
  </si>
  <si>
    <r>
      <t>1000 m</t>
    </r>
    <r>
      <rPr>
        <b/>
        <vertAlign val="superscript"/>
        <sz val="8"/>
        <rFont val="Arial CE"/>
        <family val="2"/>
        <charset val="238"/>
      </rPr>
      <t xml:space="preserve">3  </t>
    </r>
    <r>
      <rPr>
        <b/>
        <sz val="8"/>
        <rFont val="Arial CE"/>
        <family val="2"/>
        <charset val="238"/>
      </rPr>
      <t>(két tizedesjeggyel)</t>
    </r>
  </si>
  <si>
    <t>kényszer-áramol-tatású</t>
  </si>
  <si>
    <r>
      <t>1000 m</t>
    </r>
    <r>
      <rPr>
        <b/>
        <vertAlign val="superscript"/>
        <sz val="8"/>
        <rFont val="Arial CE"/>
        <family val="2"/>
        <charset val="238"/>
      </rPr>
      <t xml:space="preserve">3 </t>
    </r>
    <r>
      <rPr>
        <b/>
        <sz val="8"/>
        <rFont val="Arial CE"/>
        <family val="2"/>
        <charset val="238"/>
      </rPr>
      <t>(két tizedesjeggyel)</t>
    </r>
  </si>
  <si>
    <t>típusa*</t>
  </si>
  <si>
    <r>
      <t>BOI</t>
    </r>
    <r>
      <rPr>
        <vertAlign val="subscript"/>
        <sz val="8"/>
        <rFont val="Arial CE"/>
        <charset val="238"/>
      </rPr>
      <t>5</t>
    </r>
    <r>
      <rPr>
        <sz val="8"/>
        <rFont val="Arial CE"/>
        <charset val="238"/>
      </rPr>
      <t xml:space="preserve"> kg/nap (egész számmal)</t>
    </r>
  </si>
  <si>
    <r>
      <t>BOI</t>
    </r>
    <r>
      <rPr>
        <vertAlign val="subscript"/>
        <sz val="8"/>
        <rFont val="Arial CE"/>
        <charset val="238"/>
      </rPr>
      <t>5</t>
    </r>
  </si>
  <si>
    <t>q</t>
  </si>
  <si>
    <t>r</t>
  </si>
  <si>
    <t>s</t>
  </si>
  <si>
    <t>t</t>
  </si>
  <si>
    <t>k.tabla7="72"</t>
  </si>
  <si>
    <t>Balatonakarattya</t>
  </si>
  <si>
    <t>Budapest 04  Észak-Pest szennyvíztisztító telep 1357_1</t>
  </si>
  <si>
    <t>Budapest 23  Dél-Pest szennyvíztisztító telep 1357_2</t>
  </si>
  <si>
    <t>Budapest 21 központi szennyvíztisztító telep 1357_3</t>
  </si>
  <si>
    <t>Kóddal még nem azonositott szennyvíztisztító telep 9999_1</t>
  </si>
  <si>
    <t>Almásfüzitő központi szennyvíztisztító telep 3234_1</t>
  </si>
  <si>
    <t>Almásfüzitő MOL szennyvíztisztító telep 3234_2</t>
  </si>
  <si>
    <t>Balatonfűzfő központi szennyvíztisztító telep 0221_1</t>
  </si>
  <si>
    <t>Berente Borsodchem (Kazincbarcika) ipari szennyvíztisztító telep 3429_2</t>
  </si>
  <si>
    <t>Bőcs központi szennyvíztisztító telep 0530_1</t>
  </si>
  <si>
    <t>Dunakeszi központi szennyvíztisztító telep 1861_1</t>
  </si>
  <si>
    <t>Esztergom központi szennyvíztisztító telep 2513_1</t>
  </si>
  <si>
    <t>Esztergom ÉDV Rt. szennyvíztisztító telep 2513_2</t>
  </si>
  <si>
    <t>Fényeslitke központi szennyvíztisztító telep 2241_1</t>
  </si>
  <si>
    <t>Döge központi szennyvíztisztító telep 0364_1</t>
  </si>
  <si>
    <t>Harta központi szennyvíztisztító telep 1845_1</t>
  </si>
  <si>
    <t>Harta Állampuszta bv. szennyvíztisztító telep 1845_2</t>
  </si>
  <si>
    <t>Herend központi szennyvíztisztító telep 2365_1</t>
  </si>
  <si>
    <t>Herend Majolikagyár szennyvíztisztító telep 2365_2</t>
  </si>
  <si>
    <t>Kéked központi szennyvíztisztító telep 1526_1</t>
  </si>
  <si>
    <t>Kéked (Felsőkéked) szennyvíztisztító telep 1526_2</t>
  </si>
  <si>
    <t>Komárom központi szennyvíztisztító telep 0544_1</t>
  </si>
  <si>
    <t>Lábatlan központi szennyvíztisztító telep 1525_1</t>
  </si>
  <si>
    <t>Nyergesújfalu központi (Eternit) szennyvíztisztító telep 1535_1</t>
  </si>
  <si>
    <t>Mezőtúr új (Organica) szennyvíztisztító telep 0426_2</t>
  </si>
  <si>
    <t>Nyergesújfalu Kelet (Zoltek) szennyvíztisztító telep 1535_2</t>
  </si>
  <si>
    <t>Nyíregyháza központi szennyvíztisztító telep 1720_1</t>
  </si>
  <si>
    <t>Nyíregyháza 2. szennyvíztisztító telep 1720_2</t>
  </si>
  <si>
    <t>Onga központi szennyvíztisztító telep 2255_1</t>
  </si>
  <si>
    <t>Köröm központi szennyvíztisztító telep 2660_1</t>
  </si>
  <si>
    <t>Pilisszentkereszt központi szennyvíztisztító telep 1873_1</t>
  </si>
  <si>
    <t>Pilisszentkereszt Dobogókő szennyvíztisztító telep 1873_2</t>
  </si>
  <si>
    <t>Pusztaszabolcs központi szennyvíztisztító telep 2901_1</t>
  </si>
  <si>
    <t>Pusztaszabolcs MÁV szennyvíztisztító telep 2901_2</t>
  </si>
  <si>
    <t>Rétság központi szennyvíztisztító telep 2382_1</t>
  </si>
  <si>
    <t>Rétság régi szennyvíztisztító telep 2382_2</t>
  </si>
  <si>
    <t>Somogyszob központi szennyvíztisztító telep 1854_1</t>
  </si>
  <si>
    <t>Sopron központi szennyvíztisztító telep 0851_1</t>
  </si>
  <si>
    <t>Tiszavasvári központi szennyvíztisztító telep 0759_1</t>
  </si>
  <si>
    <t>Tiszavasvári Alkaloida szennyvíztisztító telep 0759_2</t>
  </si>
  <si>
    <t>Törökszentmiklós központi szennyvíztisztító telep 2731_1</t>
  </si>
  <si>
    <t>Törökbálint központi szennyvíztisztító telep 0685_1</t>
  </si>
  <si>
    <t>Vásárosnamény központi szennyvíztisztító telep 1832_1</t>
  </si>
  <si>
    <t>Vásárosnamény Gergelyiugornya szennyvíztisztító telep 1832_2</t>
  </si>
  <si>
    <t>Abádszalók központi szennyvíztisztító telep 1244_1</t>
  </si>
  <si>
    <t>Abaliget központi szennyvíztisztító telep 1254_1</t>
  </si>
  <si>
    <t>Visonta központi szennyvíztisztító telep 3124_1</t>
  </si>
  <si>
    <t>Abaújszántó központi szennyvíztisztító telep 0359_1</t>
  </si>
  <si>
    <t>Abaújvár központi szennyvíztisztító telep 0227_1</t>
  </si>
  <si>
    <t>Győr központi szennyvíztisztító telep 2558_1</t>
  </si>
  <si>
    <t>Abod központi szennyvíztisztító telep 1035_1</t>
  </si>
  <si>
    <t>Abony központi szennyvíztisztító telep 2787_1</t>
  </si>
  <si>
    <t>Nemesgulács központi szennyvíztisztító telep 0278_1</t>
  </si>
  <si>
    <t>Ács központi szennyvíztisztító telep 0442_1</t>
  </si>
  <si>
    <t>Püspökhatvan központi szennyvíztisztító telep 2138_1</t>
  </si>
  <si>
    <t>Ácsteszér központi szennyvíztisztító telep 1813_1</t>
  </si>
  <si>
    <t>Vámosgyörk központi szennyvíztisztító telep 1458_1</t>
  </si>
  <si>
    <t>Ádánd központi szennyvíztisztító telep 0608_1</t>
  </si>
  <si>
    <t>Béb központi szennyvíztisztító telep 2290_1</t>
  </si>
  <si>
    <t>Adony központi szennyvíztisztító telep 0892_1</t>
  </si>
  <si>
    <t>Baranyahídvég központi szennyvíztisztító telep 2046_1</t>
  </si>
  <si>
    <t>Izsák központi szennyvíztisztító telep 2199_1</t>
  </si>
  <si>
    <t>Aggtelek központi szennyvíztisztító telep 0936_1</t>
  </si>
  <si>
    <t>Fertőendréd központi szennyvíztisztító telep 0948_1</t>
  </si>
  <si>
    <t>Ajak központi szennyvíztisztító telep 0877_1</t>
  </si>
  <si>
    <t>Ajka központi szennyvíztisztító telep 0667_1</t>
  </si>
  <si>
    <t>Csengőd központi szennyvíztisztító telep 1234_1</t>
  </si>
  <si>
    <t>Sajószentpéter központi szennyvíztisztító telep 1605_1</t>
  </si>
  <si>
    <t>Alattyán központi szennyvíztisztító telep 2526_1</t>
  </si>
  <si>
    <t>Albertirsa központi szennyvíztisztító telep 3165_1</t>
  </si>
  <si>
    <t>Újbarok központi szennyvíztisztító telep 1748_1</t>
  </si>
  <si>
    <t>Algyő központi szennyvíztisztító telep 3424_1</t>
  </si>
  <si>
    <t>Zalaegerszeg központi szennyvíztisztító telep 3205_1</t>
  </si>
  <si>
    <t>Kunágota központi szennyvíztisztító telep 1604_1</t>
  </si>
  <si>
    <t>Álmosd központi szennyvíztisztító telep 2764_1</t>
  </si>
  <si>
    <t>Alsóberecki központi szennyvíztisztító telep 2048_1</t>
  </si>
  <si>
    <t>Megyaszó központi szennyvíztisztító telep 2176_1</t>
  </si>
  <si>
    <t>Alsómocsolád központi szennyvíztisztító telep 1738_1</t>
  </si>
  <si>
    <t>Bátaszék központi szennyvíztisztító telep 0886_1</t>
  </si>
  <si>
    <t>Alsónémedi központi szennyvíztisztító telep 2319_1</t>
  </si>
  <si>
    <t>Keszthely központi szennyvíztisztító telep 1842_1</t>
  </si>
  <si>
    <t>Nőtincs központi szennyvíztisztító telep 2942_1</t>
  </si>
  <si>
    <t>Sátoraljaújhely központi szennyvíztisztító telep 0512_1</t>
  </si>
  <si>
    <t>Heiligenkreuz (Ausztria) szennyvíztisztító telep AT18_1</t>
  </si>
  <si>
    <t>Kazincbarcika központi szennyvíztisztító telep 0669_1</t>
  </si>
  <si>
    <t>Alsóvadász központi szennyvíztisztító telep 2981_1</t>
  </si>
  <si>
    <t>Miskolc központi szennyvíztisztító telep 3045_1</t>
  </si>
  <si>
    <t>Maklár központi szennyvíztisztító telep 2769_1</t>
  </si>
  <si>
    <t>Sárisáp központi szennyvíztisztító telep 2690_1</t>
  </si>
  <si>
    <t>Ráckeve központi szennyvíztisztító telep 1726_1</t>
  </si>
  <si>
    <t>Makó központi szennyvíztisztító telep 0735_1</t>
  </si>
  <si>
    <t>Hatvan központi szennyvíztisztító telep 2230_1</t>
  </si>
  <si>
    <t>Dunavarsány központi szennyvíztisztító telep 2053_1</t>
  </si>
  <si>
    <t>Apostag központi szennyvíztisztító telep 2114_1</t>
  </si>
  <si>
    <t>Mórichida központi szennyvíztisztító telep 0255_1</t>
  </si>
  <si>
    <t>Biharkeresztes központi szennyvíztisztító telep 1995_1</t>
  </si>
  <si>
    <t>Ásotthalom központi szennyvíztisztító telep 1033_1</t>
  </si>
  <si>
    <t>Hédervár központi szennyvíztisztító telep 1230_1</t>
  </si>
  <si>
    <t>Szikszó központi szennyvíztisztító telep 2135_1</t>
  </si>
  <si>
    <t>Kisbér központi szennyvíztisztító telep 1733_1</t>
  </si>
  <si>
    <t>Aszód központi szennyvíztisztító telep 1618_1</t>
  </si>
  <si>
    <t>Balatonfüred központi szennyvíztisztító telep 2117_1</t>
  </si>
  <si>
    <t>Dombóvár központi szennyvíztisztító telep 0768_1</t>
  </si>
  <si>
    <t>Bóly központi szennyvíztisztító telep 3315_1</t>
  </si>
  <si>
    <t>Barcs központi szennyvíztisztító telep 3279_1</t>
  </si>
  <si>
    <t>Bábolna központi szennyvíztisztító telep 1936_1</t>
  </si>
  <si>
    <t>Kapuvár központi szennyvíztisztító telep 2833_1</t>
  </si>
  <si>
    <t>Bácsalmás központi szennyvíztisztító telep 1071_1</t>
  </si>
  <si>
    <t>Bácsbokod központi szennyvíztisztító telep 1018_1</t>
  </si>
  <si>
    <t>Rábacsécsény központi szennyvíztisztító telep 3370_1</t>
  </si>
  <si>
    <t>Tata központi szennyvíztisztító telep 2012_1</t>
  </si>
  <si>
    <t>Baja központi szennyvíztisztító telep 0352_1</t>
  </si>
  <si>
    <t>Bajánsenye központi szennyvíztisztító telep 1702_1</t>
  </si>
  <si>
    <t>Epöl központi szennyvíztisztító telep 2963_1</t>
  </si>
  <si>
    <t>Pécs központi szennyvíztisztító telep 1941_1</t>
  </si>
  <si>
    <t>Réde központi szennyvíztisztító telep 3001_1</t>
  </si>
  <si>
    <t>Bakonybél központi szennyvíztisztító telep 2374_1</t>
  </si>
  <si>
    <t>Bakonycsernye központi szennyvíztisztító telep 0873_1</t>
  </si>
  <si>
    <t>Kup központi szennyvíztisztító telep 2654_1</t>
  </si>
  <si>
    <t>Dudar központi szennyvíztisztító telep 0293_1</t>
  </si>
  <si>
    <t>Bakonyszentlászló központi szennyvíztisztító telep 0594_1</t>
  </si>
  <si>
    <t>Bakonyszombathely központi szennyvíztisztító telep 2238_1</t>
  </si>
  <si>
    <t>Detek központi szennyvíztisztító telep 1052_1</t>
  </si>
  <si>
    <t>Baktalórántháza központi szennyvíztisztító telep 0232_1</t>
  </si>
  <si>
    <t>Tófej központi szennyvíztisztító telep 0534_1</t>
  </si>
  <si>
    <t>Balajt központi szennyvíztisztító telep 2252_1</t>
  </si>
  <si>
    <t>Balassagyarmat központi szennyvíztisztító telep 1365_1</t>
  </si>
  <si>
    <t>Balástya központi szennyvíztisztító telep 2367_1</t>
  </si>
  <si>
    <t>Mónosbél központi szennyvíztisztító telep 3156_1</t>
  </si>
  <si>
    <t>Balatonfőkajár központi szennyvíztisztító telep 2946_1</t>
  </si>
  <si>
    <t>Kéthely központi szennyvíztisztító telep 1117_1</t>
  </si>
  <si>
    <t>Balatonlelle központi szennyvíztisztító telep 3386_1</t>
  </si>
  <si>
    <t>Siófok központi szennyvíztisztító telep 1763_1</t>
  </si>
  <si>
    <t>Nagyvázsony központi szennyvíztisztító telep 1919_1</t>
  </si>
  <si>
    <t>Zalakomár központi szennyvíztisztító telep 1034_1</t>
  </si>
  <si>
    <t>Révfülöp központi szennyvíztisztító telep 0562_1</t>
  </si>
  <si>
    <t>Bodajk központi szennyvíztisztító telep 1825_1</t>
  </si>
  <si>
    <t>Balkány központi szennyvíztisztító telep 2695_1</t>
  </si>
  <si>
    <t>Kecskemét központi szennyvíztisztító telep 2668_1</t>
  </si>
  <si>
    <t>Balmazújváros központi szennyvíztisztító telep 0291_1</t>
  </si>
  <si>
    <t>Szombathely központi szennyvíztisztító telep 0300_1</t>
  </si>
  <si>
    <t>Gávavencsellő központi szennyvíztisztító telep 0580_1</t>
  </si>
  <si>
    <t>Bana központi szennyvíztisztító telep 3142_1</t>
  </si>
  <si>
    <t>Bánk központi szennyvíztisztító telep 2434_1</t>
  </si>
  <si>
    <t>Bánréve központi szennyvíztisztító telep 2195_1</t>
  </si>
  <si>
    <t>Dunaszekcső központi szennyvíztisztító telep 0918_1</t>
  </si>
  <si>
    <t>Dunaújváros központi szennyvíztisztító telep 0311_1</t>
  </si>
  <si>
    <t>Baracska központi szennyvíztisztító telep 0858_1</t>
  </si>
  <si>
    <t>Bátonyterenye központi szennyvíztisztító telep 3353_1</t>
  </si>
  <si>
    <t>Bátor központi szennyvíztisztító telep 2402_1</t>
  </si>
  <si>
    <t>Battonya központi szennyvíztisztító telep 1810_1</t>
  </si>
  <si>
    <t>Kalocsa központi szennyvíztisztító telep 0644_1</t>
  </si>
  <si>
    <t>Zalaszentgrót központi szennyvíztisztító telep 3252_1</t>
  </si>
  <si>
    <t>Bázakerettye központi szennyvíztisztító telep 1869_1</t>
  </si>
  <si>
    <t>Sümeg központi szennyvíztisztító telep 2559_1</t>
  </si>
  <si>
    <t>Tótszerdahely központi szennyvíztisztító telep 2511_1</t>
  </si>
  <si>
    <t>Galgaguta központi szennyvíztisztító telep 2566_1</t>
  </si>
  <si>
    <t>Becsvölgye központi szennyvíztisztító telep 1836_1</t>
  </si>
  <si>
    <t>Pápa központi szennyvíztisztító telep 3194_1</t>
  </si>
  <si>
    <t>Szerencs központi szennyvíztisztító telep 3073_1</t>
  </si>
  <si>
    <t>Békés központi szennyvíztisztító telep 0976_1</t>
  </si>
  <si>
    <t>Békéscsaba központi szennyvíztisztító telep 1520_1</t>
  </si>
  <si>
    <t>Békésszentandrás központi szennyvíztisztító telep 0268_1</t>
  </si>
  <si>
    <t>Bélapátfalva központi szennyvíztisztító telep 3326_1</t>
  </si>
  <si>
    <t>Páli központi szennyvíztisztító telep 1963_1</t>
  </si>
  <si>
    <t>Belezna központi szennyvíztisztító telep 0916_1</t>
  </si>
  <si>
    <t>Iváncsa központi szennyvíztisztító telep 1346_1</t>
  </si>
  <si>
    <t>Rédics központi szennyvíztisztító telep 3159_1</t>
  </si>
  <si>
    <t>Beregsurány központi szennyvíztisztító telep 2067_1</t>
  </si>
  <si>
    <t>Berekfürdő központi szennyvíztisztító telep 3400_1</t>
  </si>
  <si>
    <t>Beremend központi szennyvíztisztító telep 3192_1</t>
  </si>
  <si>
    <t>Berettyóújfalu központi szennyvíztisztító telep 1278_1</t>
  </si>
  <si>
    <t>Berhida központi szennyvíztisztító telep 3312_1</t>
  </si>
  <si>
    <t>Nógrád központi szennyvíztisztító telep 0435_1</t>
  </si>
  <si>
    <t>Demecser központi szennyvíztisztító telep 1775_1</t>
  </si>
  <si>
    <t>Csurgó központi szennyvíztisztító telep 2131_1</t>
  </si>
  <si>
    <t>Levelek központi szennyvíztisztító telep 3097_1</t>
  </si>
  <si>
    <t>Füzesabony központi szennyvíztisztító telep 0327_1</t>
  </si>
  <si>
    <t>Szolnok központi szennyvíztisztító telep 2785_1</t>
  </si>
  <si>
    <t>Bezedek központi szennyvíztisztító telep 1411_1</t>
  </si>
  <si>
    <t>Bezenye központi szennyvíztisztító telep 2980_1</t>
  </si>
  <si>
    <t>Biatorbágy központi szennyvíztisztító telep 0889_1</t>
  </si>
  <si>
    <t>Bicske központi szennyvíztisztító telep 1048_1</t>
  </si>
  <si>
    <t>Nagykálló központi szennyvíztisztító telep 2478_1</t>
  </si>
  <si>
    <t>Hajdúböszörmény központi szennyvíztisztító telep 0304_1</t>
  </si>
  <si>
    <t>Vértesacsa központi szennyvíztisztító telep 0275_1</t>
  </si>
  <si>
    <t>Komló központi szennyvíztisztító telep 2640_1</t>
  </si>
  <si>
    <t>Recsk központi szennyvíztisztító telep 0960_1</t>
  </si>
  <si>
    <t>Bodorfa központi szennyvíztisztító telep 0432_1</t>
  </si>
  <si>
    <t>Tokaj központi szennyvíztisztító telep 1830_1</t>
  </si>
  <si>
    <t>Sárospatak központi szennyvíztisztító telep 2747_1</t>
  </si>
  <si>
    <t>Bogács központi szennyvíztisztító telep 2519_1</t>
  </si>
  <si>
    <t>Tolna központi szennyvíztisztító telep 2527_1</t>
  </si>
  <si>
    <t>Zalaapáti központi szennyvíztisztító telep 1740_1</t>
  </si>
  <si>
    <t>Bokod központi szennyvíztisztító telep 0731_1</t>
  </si>
  <si>
    <t>Boldog központi szennyvíztisztító telep 0345_1</t>
  </si>
  <si>
    <t>Boldva központi szennyvíztisztító telep 0839_1</t>
  </si>
  <si>
    <t>Bonyhád központi szennyvíztisztító telep 0649_1</t>
  </si>
  <si>
    <t>Bonyhádvarasd központi szennyvíztisztító telep 1481_1</t>
  </si>
  <si>
    <t>Egyházashetye központi szennyvíztisztító telep 1023_1</t>
  </si>
  <si>
    <t>Borsodbóta központi szennyvíztisztító telep 3066_1</t>
  </si>
  <si>
    <t>Tiszadorogma központi szennyvíztisztító telep 0371_1</t>
  </si>
  <si>
    <t>Borsodnádasd központi szennyvíztisztító telep 0531_1</t>
  </si>
  <si>
    <t>Horpács központi szennyvíztisztító telep 1371_1</t>
  </si>
  <si>
    <t>Borszörcsök központi szennyvíztisztító telep 0476_1</t>
  </si>
  <si>
    <t>Borzavár központi szennyvíztisztító telep 3025_1</t>
  </si>
  <si>
    <t>Pálháza központi szennyvíztisztító telep 1236_1</t>
  </si>
  <si>
    <t>Chernelházadamonya központi szennyvíztisztító telep 0987_1</t>
  </si>
  <si>
    <t>Bögöte központi szennyvíztisztító telep 0729_1</t>
  </si>
  <si>
    <t>Böhönye központi szennyvíztisztító telep 2653_1</t>
  </si>
  <si>
    <t>Madocsa központi szennyvíztisztító telep 2933_1</t>
  </si>
  <si>
    <t>Budajenő központi szennyvíztisztító telep 0340_1</t>
  </si>
  <si>
    <t>Budakeszi központi szennyvíztisztító telep 1205_1</t>
  </si>
  <si>
    <t>Budaörs központi szennyvíztisztító telep 2327_1</t>
  </si>
  <si>
    <t>Bugyi központi szennyvíztisztító telep 3202_1</t>
  </si>
  <si>
    <t>Tiszabercel központi szennyvíztisztító telep 0385_1</t>
  </si>
  <si>
    <t>Bük központi szennyvíztisztító telep 0243_1</t>
  </si>
  <si>
    <t>Emőd központi szennyvíztisztító telep 0467_1</t>
  </si>
  <si>
    <t>Bükkösd központi szennyvíztisztító telep 2316_1</t>
  </si>
  <si>
    <t>Bükkszék központi szennyvíztisztító telep 0296_1</t>
  </si>
  <si>
    <t>Pétervására központi szennyvíztisztító telep 1207_1</t>
  </si>
  <si>
    <t>Cece központi szennyvíztisztító telep 1315_1</t>
  </si>
  <si>
    <t>Cegléd központi szennyvíztisztító telep 1134_1</t>
  </si>
  <si>
    <t>Ceglédbercel központi szennyvíztisztító telep 2064_1</t>
  </si>
  <si>
    <t>Celldömölk központi szennyvíztisztító telep 2709_1</t>
  </si>
  <si>
    <t>Szilaspogony központi szennyvíztisztító telep 0795_1</t>
  </si>
  <si>
    <t>Cibakháza központi szennyvíztisztító telep 2293_1</t>
  </si>
  <si>
    <t>Cigánd központi szennyvíztisztító telep 0393_1</t>
  </si>
  <si>
    <t>Csabrendek központi szennyvíztisztító telep 3092_1</t>
  </si>
  <si>
    <t>Túrricse központi szennyvíztisztító telep 0899_1</t>
  </si>
  <si>
    <t>Ivánc központi szennyvíztisztító telep 3168_1</t>
  </si>
  <si>
    <t>Csákvár központi szennyvíztisztító telep 2000_1</t>
  </si>
  <si>
    <t>Csapi központi szennyvíztisztító telep 0613_1</t>
  </si>
  <si>
    <t>Szákszend központi szennyvíztisztító telep 3351_1</t>
  </si>
  <si>
    <t>Hajós központi szennyvíztisztító telep 1875_1</t>
  </si>
  <si>
    <t>Hunyadfalva központi szennyvíztisztító telep 3405_1</t>
  </si>
  <si>
    <t>Csehimindszent központi szennyvíztisztító telep 1272_1</t>
  </si>
  <si>
    <t>Csemő központi szennyvíztisztító telep 0518_1</t>
  </si>
  <si>
    <t>Meggyeskovácsi központi szennyvíztisztító telep 2576_1</t>
  </si>
  <si>
    <t>Csenger központi szennyvíztisztító telep 3064_1</t>
  </si>
  <si>
    <t>Csengersima központi szennyvíztisztító telep 2409_1</t>
  </si>
  <si>
    <t>Csengerújfalu központi szennyvíztisztító telep 2685_1</t>
  </si>
  <si>
    <t>Tiszasas központi szennyvíztisztító telep 2149_1</t>
  </si>
  <si>
    <t>Csepreg központi szennyvíztisztító telep 1214_1</t>
  </si>
  <si>
    <t>Cserháthaláp központi szennyvíztisztító telep 2193_1</t>
  </si>
  <si>
    <t>Cserkeszőlő központi szennyvíztisztító telep 0579_1</t>
  </si>
  <si>
    <t>Szigetvár központi szennyvíztisztító telep 2657_1</t>
  </si>
  <si>
    <t>Lenti központi szennyvíztisztító telep 1257_1</t>
  </si>
  <si>
    <t>Szápár központi szennyvíztisztító telep 1648_1</t>
  </si>
  <si>
    <t>Monor központi szennyvíztisztító telep 1055_1</t>
  </si>
  <si>
    <t>Csikóstőttős központi szennyvíztisztító telep 3009_1</t>
  </si>
  <si>
    <t>Halmaj központi szennyvíztisztító telep 2794_1</t>
  </si>
  <si>
    <t>Szentendre központi szennyvíztisztító telep 1544_1</t>
  </si>
  <si>
    <t>Csolnok központi szennyvíztisztító telep 1892_1</t>
  </si>
  <si>
    <t>Hetes központi szennyvíztisztító telep 0992_1</t>
  </si>
  <si>
    <t>Csongrád központi szennyvíztisztító telep 0511_1</t>
  </si>
  <si>
    <t>Várpalota központi szennyvíztisztító telep 1143_1</t>
  </si>
  <si>
    <t>Csorna központi szennyvíztisztító telep 0403_1</t>
  </si>
  <si>
    <t>Csorvás központi szennyvíztisztító telep 2670_1</t>
  </si>
  <si>
    <t>Zalalövő központi szennyvíztisztító telep 3031_1</t>
  </si>
  <si>
    <t>Marcali központi szennyvíztisztító telep 1850_1</t>
  </si>
  <si>
    <t>Páka központi szennyvíztisztító telep 2916_1</t>
  </si>
  <si>
    <t>Csömör központi szennyvíztisztító telep 2280_1</t>
  </si>
  <si>
    <t>Kenyeri központi szennyvíztisztító telep 0993_1</t>
  </si>
  <si>
    <t>Lovászi központi szennyvíztisztító telep 2816_1</t>
  </si>
  <si>
    <t>Vác központi szennyvíztisztító telep 2493_1</t>
  </si>
  <si>
    <t>Dabas központi szennyvíztisztító telep 0924_1</t>
  </si>
  <si>
    <t>Nemesszalók központi szennyvíztisztító telep 2175_1</t>
  </si>
  <si>
    <t>Kömlőd központi szennyvíztisztító telep 0763_1</t>
  </si>
  <si>
    <t>Dág központi szennyvíztisztító telep 2291_1</t>
  </si>
  <si>
    <t>Nyáregyháza központi szennyvíztisztító telep 2303_1</t>
  </si>
  <si>
    <t>Dány központi szennyvíztisztító telep 1839_1</t>
  </si>
  <si>
    <t>Dávod központi szennyvíztisztító telep 1053_1</t>
  </si>
  <si>
    <t>Debrecen központi szennyvíztisztító telep 1513_1</t>
  </si>
  <si>
    <t>Őcsény központi szennyvíztisztító telep 0896_1</t>
  </si>
  <si>
    <t>Dédestapolcsány központi szennyvíztisztító telep 0468_1</t>
  </si>
  <si>
    <t>Lajoskomárom központi szennyvíztisztító telep 0750_1</t>
  </si>
  <si>
    <t>Dejtár központi szennyvíztisztító telep 1251_1</t>
  </si>
  <si>
    <t>Kerecsend központi szennyvíztisztító telep 2807_1</t>
  </si>
  <si>
    <t>Derecske központi szennyvíztisztító telep 0557_1</t>
  </si>
  <si>
    <t>Derekegyház központi szennyvíztisztító telep 0783_1</t>
  </si>
  <si>
    <t>Szeged központi szennyvíztisztító telep 3336_1</t>
  </si>
  <si>
    <t>Dévaványa központi szennyvíztisztító telep 2481_1</t>
  </si>
  <si>
    <t>Devecser központi szennyvíztisztító telep 3227_1</t>
  </si>
  <si>
    <t>Érd központi szennyvíztisztító telep 3098_1</t>
  </si>
  <si>
    <t>Doba központi szennyvíztisztító telep 1087_1</t>
  </si>
  <si>
    <t>Domaháza központi szennyvíztisztító telep 2569_1</t>
  </si>
  <si>
    <t>Röszke központi szennyvíztisztító telep 1316_1</t>
  </si>
  <si>
    <t>Dombrád központi szennyvíztisztító telep 1450_1</t>
  </si>
  <si>
    <t>Domoszló központi szennyvíztisztító telep 0751_1</t>
  </si>
  <si>
    <t>Dorog központi szennyvíztisztító telep 1049_1</t>
  </si>
  <si>
    <t>Dubicsány központi szennyvíztisztító telep 2766_1</t>
  </si>
  <si>
    <t>Dunaalmás központi szennyvíztisztító telep 3383_1</t>
  </si>
  <si>
    <t>Dunaharaszti központi szennyvíztisztító telep 0958_1</t>
  </si>
  <si>
    <t>Kunsziget központi szennyvíztisztító telep 3162_1</t>
  </si>
  <si>
    <t>Szomód központi szennyvíztisztító telep 2261_1</t>
  </si>
  <si>
    <t>Solt központi szennyvíztisztító telep 2911_1</t>
  </si>
  <si>
    <t>Fajsz központi szennyvíztisztító telep 0323_1</t>
  </si>
  <si>
    <t>Röjtökmuzsaj központi szennyvíztisztító telep 1106_1</t>
  </si>
  <si>
    <t>Écs központi szennyvíztisztító telep 1670_1</t>
  </si>
  <si>
    <t>Gyömrő központi szennyvíztisztító telep 2973_1</t>
  </si>
  <si>
    <t>Edelény központi szennyvíztisztító telep 1072_1</t>
  </si>
  <si>
    <t>Eger központi szennyvíztisztító telep 2049_1</t>
  </si>
  <si>
    <t>Egercsehi központi szennyvíztisztító telep 1661_1</t>
  </si>
  <si>
    <t>Szany központi szennyvíztisztító telep 0853_1</t>
  </si>
  <si>
    <t>Egyek központi szennyvíztisztító telep 1574_1</t>
  </si>
  <si>
    <t>Lövő központi szennyvíztisztító telep 3119_1</t>
  </si>
  <si>
    <t>Litke központi szennyvíztisztító telep 0487_1</t>
  </si>
  <si>
    <t>Egyházaskozár központi szennyvíztisztító telep 2740_1</t>
  </si>
  <si>
    <t>Egyházasrádóc központi szennyvíztisztító telep 2594_1</t>
  </si>
  <si>
    <t>Elek központi szennyvíztisztító telep 3295_1</t>
  </si>
  <si>
    <t>Encs központi szennyvíztisztító telep 3304_1</t>
  </si>
  <si>
    <t>Szécsény központi szennyvíztisztító telep 0662_1</t>
  </si>
  <si>
    <t>Enying központi szennyvíztisztító telep 0280_1</t>
  </si>
  <si>
    <t>Mándok központi szennyvíztisztító telep 1782_1</t>
  </si>
  <si>
    <t>Eplény központi szennyvíztisztító telep 3394_1</t>
  </si>
  <si>
    <t>Ercsi központi szennyvíztisztító telep 2360_1</t>
  </si>
  <si>
    <t>Veresegyház központi szennyvíztisztító telep 1834_1</t>
  </si>
  <si>
    <t>Érsekvadkert központi szennyvíztisztító telep 2158_1</t>
  </si>
  <si>
    <t>Esztergályhorváti központi szennyvíztisztító telep 1576_1</t>
  </si>
  <si>
    <t>Karancslapujtő központi szennyvíztisztító telep 2104_1</t>
  </si>
  <si>
    <t>Etyek központi szennyvíztisztító telep 0231_1</t>
  </si>
  <si>
    <t>Hernádszentandrás központi szennyvíztisztító telep 1713_1</t>
  </si>
  <si>
    <t>Ózd központi szennyvíztisztító telep 1449_1</t>
  </si>
  <si>
    <t>Fehérgyarmat központi szennyvíztisztító telep 1897_1</t>
  </si>
  <si>
    <t>Fehérvárcsurgó központi szennyvíztisztító telep 3220_1</t>
  </si>
  <si>
    <t>Tét központi szennyvíztisztító telep 1903_1</t>
  </si>
  <si>
    <t>Felsőcsatár központi szennyvíztisztító telep 1358_1</t>
  </si>
  <si>
    <t>Sásd központi szennyvíztisztító telep 3216_1</t>
  </si>
  <si>
    <t>Ócsa központi szennyvíztisztító telep 0407_1</t>
  </si>
  <si>
    <t>Felsővadász központi szennyvíztisztító telep 2353_1</t>
  </si>
  <si>
    <t>Földes központi szennyvíztisztító telep 0325_1</t>
  </si>
  <si>
    <t>Zsáka központi szennyvíztisztító telep 0481_1</t>
  </si>
  <si>
    <t>Kölcse központi szennyvíztisztító telep 1666_1</t>
  </si>
  <si>
    <t>Nyírábrány központi szennyvíztisztító telep 3229_1</t>
  </si>
  <si>
    <t>Fülöpszállás központi szennyvíztisztító telep 1405_1</t>
  </si>
  <si>
    <t>Tunyogmatolcs központi szennyvíztisztító telep 1321_1</t>
  </si>
  <si>
    <t>Füzesgyarmat központi szennyvíztisztító telep 1225_1</t>
  </si>
  <si>
    <t>Gádoros központi szennyvíztisztító telep 0951_1</t>
  </si>
  <si>
    <t>Zalakaros központi szennyvíztisztító telep 1178_1</t>
  </si>
  <si>
    <t>Tura központi szennyvíztisztító telep 0959_1</t>
  </si>
  <si>
    <t>Zámoly központi szennyvíztisztító telep 3024_1</t>
  </si>
  <si>
    <t>Gara központi szennyvíztisztító telep 3184_1</t>
  </si>
  <si>
    <t>Garáb központi szennyvíztisztító telep 1849_1</t>
  </si>
  <si>
    <t>Gárdony központi szennyvíztisztító telep 1029_1</t>
  </si>
  <si>
    <t>Gellénháza központi szennyvíztisztító telep 0806_1</t>
  </si>
  <si>
    <t>Gelse központi szennyvíztisztító telep 1208_1</t>
  </si>
  <si>
    <t>Gelsesziget központi szennyvíztisztító telep 0908_1</t>
  </si>
  <si>
    <t>Geresdlak központi szennyvíztisztító telep 0285_1</t>
  </si>
  <si>
    <t>Gersekarát központi szennyvíztisztító telep 3094_1</t>
  </si>
  <si>
    <t>Gödöllő központi szennyvíztisztító telep 3255_1</t>
  </si>
  <si>
    <t>Gömörszőlős központi szennyvíztisztító telep 0970_1</t>
  </si>
  <si>
    <t>Gönc központi szennyvíztisztító telep 1593_1</t>
  </si>
  <si>
    <t>Görbeháza központi szennyvíztisztító telep 1656_1</t>
  </si>
  <si>
    <t>Görcsöny központi szennyvíztisztító telep 3043_1</t>
  </si>
  <si>
    <t>Himesháza központi szennyvíztisztító telep 2793_1</t>
  </si>
  <si>
    <t>Gutorfölde központi szennyvíztisztító telep 0209_1</t>
  </si>
  <si>
    <t>Gyarmat központi szennyvíztisztító telep 2686_1</t>
  </si>
  <si>
    <t>Gyermely központi szennyvíztisztító telep 0652_1</t>
  </si>
  <si>
    <t>Gyomaendrőd központi szennyvíztisztító telep 3345_1</t>
  </si>
  <si>
    <t>Gyöngyös központi szennyvíztisztító telep 0523_1</t>
  </si>
  <si>
    <t>Gyöngyöspata központi szennyvíztisztító telep 0832_1</t>
  </si>
  <si>
    <t>Gyöngyöstarján központi szennyvíztisztító telep 2808_1</t>
  </si>
  <si>
    <t>Gyönk központi szennyvíztisztító telep 3028_1</t>
  </si>
  <si>
    <t>Máza központi szennyvíztisztító telep 3375_1</t>
  </si>
  <si>
    <t>Kenézlő központi szennyvíztisztító telep 0545_1</t>
  </si>
  <si>
    <t>Záhony központi szennyvíztisztító telep 1620_1</t>
  </si>
  <si>
    <t>Győrsövényház központi szennyvíztisztító telep 1930_1</t>
  </si>
  <si>
    <t>Gyula központi szennyvíztisztító telep 0503_1</t>
  </si>
  <si>
    <t>Tapolca központi szennyvíztisztító telep 2943_1</t>
  </si>
  <si>
    <t>Ráckeresztúr központi szennyvíztisztító telep 0201_1</t>
  </si>
  <si>
    <t>Hahót központi szennyvíztisztító telep 1026_1</t>
  </si>
  <si>
    <t>Hajdúnánás központi szennyvíztisztító telep 2240_1</t>
  </si>
  <si>
    <t>Hajdúhadház központi szennyvíztisztító telep 1039_1</t>
  </si>
  <si>
    <t>Hajdúszoboszló központi szennyvíztisztító telep 0517_1</t>
  </si>
  <si>
    <t>Veszprém központi szennyvíztisztító telep 1176_1</t>
  </si>
  <si>
    <t>Mosonmagyaróvár központi szennyvíztisztító telep 0478_1</t>
  </si>
  <si>
    <t>Tököl központi szennyvíztisztító telep 2982_1</t>
  </si>
  <si>
    <t>Halmajugra központi szennyvíztisztító telep 1141_1</t>
  </si>
  <si>
    <t>Nagykölked központi szennyvíztisztító telep 3292_1</t>
  </si>
  <si>
    <t>Harc központi szennyvíztisztító telep 1416_1</t>
  </si>
  <si>
    <t>Harkány központi szennyvíztisztító telep 2152_1</t>
  </si>
  <si>
    <t>Hárskút központi szennyvíztisztító telep 2556_1</t>
  </si>
  <si>
    <t>Olasz központi szennyvíztisztító telep 1855_1</t>
  </si>
  <si>
    <t>Hegyesd központi szennyvíztisztító telep 0242_1</t>
  </si>
  <si>
    <t>Hegyeshalom központi szennyvíztisztító telep 1790_1</t>
  </si>
  <si>
    <t>Hegyháthodász központi szennyvíztisztító telep 1499_1</t>
  </si>
  <si>
    <t>Hegyhátszentjakab központi szennyvíztisztító telep 1803_1</t>
  </si>
  <si>
    <t>Hegymagas központi szennyvíztisztító telep 2580_1</t>
  </si>
  <si>
    <t>Hegymeg központi szennyvíztisztító telep 0246_1</t>
  </si>
  <si>
    <t>Mezőcsát központi szennyvíztisztító telep 1383_1</t>
  </si>
  <si>
    <t>Herceghalom központi szennyvíztisztító telep 3355_1</t>
  </si>
  <si>
    <t>Heréd központi szennyvíztisztító telep 2024_1</t>
  </si>
  <si>
    <t>Héreg központi szennyvíztisztító telep 1189_1</t>
  </si>
  <si>
    <t>Örkény központi szennyvíztisztító telep 0528_1</t>
  </si>
  <si>
    <t>Hidasnémeti központi szennyvíztisztító telep 1169_1</t>
  </si>
  <si>
    <t>Hetvehely központi szennyvíztisztító telep 0712_1</t>
  </si>
  <si>
    <t>Heves központi szennyvíztisztító telep 1452_1</t>
  </si>
  <si>
    <t>Mecseknádasd központi szennyvíztisztító telep 1344_1</t>
  </si>
  <si>
    <t>Hidvégardó központi szennyvíztisztító telep 2567_1</t>
  </si>
  <si>
    <t>Hódmezővásárhely központi szennyvíztisztító telep 0831_1</t>
  </si>
  <si>
    <t>Hollóháza központi szennyvíztisztító telep 3116_1</t>
  </si>
  <si>
    <t>Homrogd központi szennyvíztisztító telep 2123_1</t>
  </si>
  <si>
    <t>Hort központi szennyvíztisztító telep 0414_1</t>
  </si>
  <si>
    <t>Hortobágy központi szennyvíztisztító telep 0411_1</t>
  </si>
  <si>
    <t>Pornóapáti központi szennyvíztisztító telep 2036_1</t>
  </si>
  <si>
    <t>Hosszúhetény központi szennyvíztisztító telep 3083_1</t>
  </si>
  <si>
    <t>Hosszúpályi központi szennyvíztisztító telep 0626_1</t>
  </si>
  <si>
    <t>Hosszúpereszteg központi szennyvíztisztító telep 2088_1</t>
  </si>
  <si>
    <t>Hőgyész központi szennyvíztisztító telep 2605_1</t>
  </si>
  <si>
    <t>Ibrány központi szennyvíztisztító telep 2563_1</t>
  </si>
  <si>
    <t>Igal központi szennyvíztisztító telep 1119_1</t>
  </si>
  <si>
    <t>Nagykanizsa központi szennyvíztisztító telep 3093_1</t>
  </si>
  <si>
    <t>Imola központi szennyvíztisztító telep 1657_1</t>
  </si>
  <si>
    <t>Szob központi szennyvíztisztító telep 2491_1</t>
  </si>
  <si>
    <t>Iregszemcse központi szennyvíztisztító telep 0470_1</t>
  </si>
  <si>
    <t>Isaszeg központi szennyvíztisztító telep 0780_1</t>
  </si>
  <si>
    <t>Sárkeresztes központi szennyvíztisztító telep 3180_1</t>
  </si>
  <si>
    <t>Kincsesbánya központi szennyvíztisztító telep 0234_1</t>
  </si>
  <si>
    <t>Villány központi szennyvíztisztító telep 2802_1</t>
  </si>
  <si>
    <t>Ják központi szennyvíztisztító telep 1395_1</t>
  </si>
  <si>
    <t>Jánoshalma központi szennyvíztisztító telep 0946_1</t>
  </si>
  <si>
    <t>Jánosháza központi szennyvíztisztító telep 1167_1</t>
  </si>
  <si>
    <t>Jánoshida központi szennyvíztisztító telep 2285_1</t>
  </si>
  <si>
    <t>Jánossomorja központi szennyvíztisztító telep 2922_1</t>
  </si>
  <si>
    <t>Mátészalka központi szennyvíztisztító telep 1887_1</t>
  </si>
  <si>
    <t>Jásd központi szennyvíztisztító telep 1743_1</t>
  </si>
  <si>
    <t>Jászapáti központi szennyvíztisztító telep 2220_1</t>
  </si>
  <si>
    <t>Jászárokszállás központi szennyvíztisztító telep 2210_1</t>
  </si>
  <si>
    <t>Jászberény központi szennyvíztisztító telep 1820_1</t>
  </si>
  <si>
    <t>Jászfényszaru központi szennyvíztisztító telep 2333_1</t>
  </si>
  <si>
    <t>Jászszentlászló központi szennyvíztisztító telep 0837_1</t>
  </si>
  <si>
    <t>Jásztelek központi szennyvíztisztító telep 2313_1</t>
  </si>
  <si>
    <t>Székesfehérvár központi szennyvíztisztító telep 1482_1</t>
  </si>
  <si>
    <t>Szögliget központi szennyvíztisztító telep 1617_1</t>
  </si>
  <si>
    <t>Juta központi szennyvíztisztító telep 1727_1</t>
  </si>
  <si>
    <t>Kaba központi szennyvíztisztító telep 0230_1</t>
  </si>
  <si>
    <t>Kacorlak központi szennyvíztisztító telep 2296_1</t>
  </si>
  <si>
    <t>Kacsóta központi szennyvíztisztító telep 0429_1</t>
  </si>
  <si>
    <t>Kadarkút központi szennyvíztisztító telep 2645_1</t>
  </si>
  <si>
    <t>Kakucs központi szennyvíztisztító telep 3223_1</t>
  </si>
  <si>
    <t>Kállósemjén központi szennyvíztisztító telep 3140_1</t>
  </si>
  <si>
    <t>Kozmadombja központi szennyvíztisztító telep 1308_1</t>
  </si>
  <si>
    <t>Kám központi szennyvíztisztító telep 0464_1</t>
  </si>
  <si>
    <t>Vaja központi szennyvíztisztító telep 1859_1</t>
  </si>
  <si>
    <t>Kaposmérő központi szennyvíztisztító telep 1822_1</t>
  </si>
  <si>
    <t>Kaposvár központi szennyvíztisztító telep 2047_1</t>
  </si>
  <si>
    <t>Kaposszekcső központi szennyvíztisztító telep 1896_1</t>
  </si>
  <si>
    <t>Karcag központi szennyvíztisztító telep 0492_1</t>
  </si>
  <si>
    <t>Verseg központi szennyvíztisztító telep 2248_1</t>
  </si>
  <si>
    <t>Kaszaper központi szennyvíztisztító telep 2275_1</t>
  </si>
  <si>
    <t>Kaszó központi szennyvíztisztító telep 3419_1</t>
  </si>
  <si>
    <t>Nádasd központi szennyvíztisztító telep 0671_1</t>
  </si>
  <si>
    <t>Salgótarján központi szennyvíztisztító telep 2578_1</t>
  </si>
  <si>
    <t>Kecel központi szennyvíztisztító telep 1978_1</t>
  </si>
  <si>
    <t>Oroszlány központi szennyvíztisztító telep 3076_1</t>
  </si>
  <si>
    <t>Kehidakustány központi szennyvíztisztító telep 3290_1</t>
  </si>
  <si>
    <t>Kelemér központi szennyvíztisztító telep 1203_1</t>
  </si>
  <si>
    <t>Kemecse központi szennyvíztisztító telep 1999_1</t>
  </si>
  <si>
    <t>Kemenesmihályfa központi szennyvíztisztító telep 1342_1</t>
  </si>
  <si>
    <t>Kemenessömjén központi szennyvíztisztító telep 2448_1</t>
  </si>
  <si>
    <t>Kemenesszentmárton központi szennyvíztisztító telep 2008_1</t>
  </si>
  <si>
    <t>Kemenesszentpéter központi szennyvíztisztító telep 1247_1</t>
  </si>
  <si>
    <t>Kenderes központi szennyvíztisztító telep 1714_1</t>
  </si>
  <si>
    <t>Kerekharaszt központi szennyvíztisztító telep 3437_1</t>
  </si>
  <si>
    <t>Leányvár központi szennyvíztisztító telep 2548_1</t>
  </si>
  <si>
    <t>Kétegyháza központi szennyvíztisztító telep 0346_1</t>
  </si>
  <si>
    <t>Lőkösháza központi szennyvíztisztító telep 2120_1</t>
  </si>
  <si>
    <t>Királd központi szennyvíztisztító telep 3209_1</t>
  </si>
  <si>
    <t>Királyegyháza központi szennyvíztisztító telep 2055_1</t>
  </si>
  <si>
    <t>Kisbárkány központi szennyvíztisztító telep 2629_1</t>
  </si>
  <si>
    <t>Kisdobsza központi szennyvíztisztító telep 3390_1</t>
  </si>
  <si>
    <t>Kisdorog központi szennyvíztisztító telep 1771_1</t>
  </si>
  <si>
    <t>Sóshartyán központi szennyvíztisztító telep 1488_1</t>
  </si>
  <si>
    <t>Nagyigmánd központi szennyvíztisztító telep 2237_1</t>
  </si>
  <si>
    <t>Kisköre központi szennyvíztisztító telep 1828_1</t>
  </si>
  <si>
    <t>Kiskőrös központi szennyvíztisztító telep 0934_1</t>
  </si>
  <si>
    <t>Kiskunfélegyháza központi szennyvíztisztító telep 2029_1</t>
  </si>
  <si>
    <t>Kiskunhalas központi szennyvíztisztító telep 3243_1</t>
  </si>
  <si>
    <t>Kiskunlacháza központi szennyvíztisztító telep 1081_1</t>
  </si>
  <si>
    <t>Kiskunmajsa központi szennyvíztisztító telep 2439_1</t>
  </si>
  <si>
    <t>Őriszentpéter központi szennyvíztisztító telep 1063_1</t>
  </si>
  <si>
    <t>Kisrécse központi szennyvíztisztító telep 3272_1</t>
  </si>
  <si>
    <t>Kistelek központi szennyvíztisztító telep 3102_1</t>
  </si>
  <si>
    <t>Kölesd központi szennyvíztisztító telep 1046_1</t>
  </si>
  <si>
    <t>Kisújszállás központi szennyvíztisztító telep 2591_1</t>
  </si>
  <si>
    <t>Kisvárda központi szennyvíztisztító telep 0926_1</t>
  </si>
  <si>
    <t>Kisvejke központi szennyvíztisztító telep 3118_1</t>
  </si>
  <si>
    <t>Kocs központi szennyvíztisztító telep 0251_1</t>
  </si>
  <si>
    <t>Kocsord központi szennyvíztisztító telep 0744_1</t>
  </si>
  <si>
    <t>Kolontár központi szennyvíztisztító telep 3018_1</t>
  </si>
  <si>
    <t>Komádi központi szennyvíztisztító telep 0216_1</t>
  </si>
  <si>
    <t>Tuzsér központi szennyvíztisztító telep 0991_1</t>
  </si>
  <si>
    <t>Kondoros központi szennyvíztisztító telep 1028_1</t>
  </si>
  <si>
    <t>Kovácsvágás központi szennyvíztisztító telep 2854_1</t>
  </si>
  <si>
    <t>Kozárd központi szennyvíztisztító telep 1384_1</t>
  </si>
  <si>
    <t>Körmend központi szennyvíztisztító telep 1353_1</t>
  </si>
  <si>
    <t>Tatabánya központi szennyvíztisztító telep 1815_1</t>
  </si>
  <si>
    <t>Körösladány központi szennyvíztisztító telep 1161_1</t>
  </si>
  <si>
    <t>Köröstarcsa központi szennyvíztisztító telep 1290_1</t>
  </si>
  <si>
    <t>Szabadbattyán központi szennyvíztisztító telep 2870_1</t>
  </si>
  <si>
    <t>Köveskál központi szennyvíztisztító telep 2585_1</t>
  </si>
  <si>
    <t>Krasznokvajda központi szennyvíztisztító telep 1957_1</t>
  </si>
  <si>
    <t>Kunmadaras központi szennyvíztisztító telep 2317_1</t>
  </si>
  <si>
    <t>Kunpeszér központi szennyvíztisztító telep 3191_1</t>
  </si>
  <si>
    <t>Kunszentmárton központi szennyvíztisztító telep 3250_1</t>
  </si>
  <si>
    <t>Kunszentmiklós központi szennyvíztisztító telep 2813_1</t>
  </si>
  <si>
    <t>Kupa központi szennyvíztisztító telep 1872_1</t>
  </si>
  <si>
    <t>Kurd központi szennyvíztisztító telep 2050_1</t>
  </si>
  <si>
    <t>Kutasó központi szennyvíztisztító telep 1945_1</t>
  </si>
  <si>
    <t>Külsővat központi szennyvíztisztító telep 1614_1</t>
  </si>
  <si>
    <t>Ládbesenyő központi szennyvíztisztító telep 2623_1</t>
  </si>
  <si>
    <t>Lajosmizse központi szennyvíztisztító telep 1767_1</t>
  </si>
  <si>
    <t>Lak központi szennyvíztisztító telep 1585_1</t>
  </si>
  <si>
    <t>Lakitelek központi szennyvíztisztító telep 0620_1</t>
  </si>
  <si>
    <t>Mohács központi szennyvíztisztító telep 2395_1</t>
  </si>
  <si>
    <t>Veszprémvarsány központi szennyvíztisztító telep 2269_1</t>
  </si>
  <si>
    <t>Lengyel központi szennyvíztisztító telep 2441_1</t>
  </si>
  <si>
    <t>Létavértes központi szennyvíztisztító telep 0576_1</t>
  </si>
  <si>
    <t>Letenye központi szennyvíztisztító telep 1212_1</t>
  </si>
  <si>
    <t>Litér központi szennyvíztisztító telep 0455_1</t>
  </si>
  <si>
    <t>Lucfalva központi szennyvíztisztító telep 2019_1</t>
  </si>
  <si>
    <t>Ludas központi szennyvíztisztító telep 1579_1</t>
  </si>
  <si>
    <t>Mágocs központi szennyvíztisztító telep 0681_1</t>
  </si>
  <si>
    <t>Magosliget központi szennyvíztisztító telep 2998_1</t>
  </si>
  <si>
    <t>Magyarbánhegyes  központi szennyvíztisztító telep 2790_1</t>
  </si>
  <si>
    <t>Sátorhely központi szennyvíztisztító telep 3348_1</t>
  </si>
  <si>
    <t>Mánd központi szennyvíztisztító telep 0208_1</t>
  </si>
  <si>
    <t>Máriapócs központi szennyvíztisztító telep 1965_1</t>
  </si>
  <si>
    <t>Markaz központi szennyvíztisztító telep 1654_1</t>
  </si>
  <si>
    <t>Márkháza központi szennyvíztisztító telep 1464_1</t>
  </si>
  <si>
    <t>Márkó központi szennyvíztisztító telep 3221_1</t>
  </si>
  <si>
    <t>Mártély központi szennyvíztisztító telep 2573_1</t>
  </si>
  <si>
    <t>Martfű központi szennyvíztisztító telep 0262_1</t>
  </si>
  <si>
    <t>Mátraterenye központi szennyvíztisztító telep 3352_1</t>
  </si>
  <si>
    <t>Mátraszentimre központi szennyvíztisztító telep 2904_1</t>
  </si>
  <si>
    <t>Tar központi szennyvíztisztító telep 3289_1</t>
  </si>
  <si>
    <t>Medgyesegyháza központi szennyvíztisztító telep 3012_1</t>
  </si>
  <si>
    <t>Szedres központi szennyvíztisztító telep 1681_1</t>
  </si>
  <si>
    <t>Mélykút központi szennyvíztisztító telep 1601_1</t>
  </si>
  <si>
    <t>Mersevát központi szennyvíztisztító telep 1480_1</t>
  </si>
  <si>
    <t>Mesterszállás központi szennyvíztisztító telep 3023_1</t>
  </si>
  <si>
    <t>Mezőberény központi szennyvíztisztító telep 1962_1</t>
  </si>
  <si>
    <t>Mezőhegyes központi szennyvíztisztító telep 1187_1</t>
  </si>
  <si>
    <t>Mezőhék központi szennyvíztisztító telep 2628_1</t>
  </si>
  <si>
    <t>Szentistván központi szennyvíztisztító telep 2216_1</t>
  </si>
  <si>
    <t>Mezőkovácsháza központi szennyvíztisztító telep 3032_1</t>
  </si>
  <si>
    <t>Mezőkövesd központi szennyvíztisztító telep 1943_1</t>
  </si>
  <si>
    <t>Mezőszilas központi szennyvíztisztító telep 2903_1</t>
  </si>
  <si>
    <t>Milota központi szennyvíztisztító telep 3175_1</t>
  </si>
  <si>
    <t>Mindszent központi szennyvíztisztító telep 2155_1</t>
  </si>
  <si>
    <t>Pacsa központi szennyvíztisztító telep 3174_1</t>
  </si>
  <si>
    <t>Miszla központi szennyvíztisztító telep 0281_1</t>
  </si>
  <si>
    <t>Mocsa központi szennyvíztisztító telep 2693_1</t>
  </si>
  <si>
    <t>Mogyorósbánya központi szennyvíztisztító telep 2825_1</t>
  </si>
  <si>
    <t>Molnári központi szennyvíztisztító telep 2101_1</t>
  </si>
  <si>
    <t>Monaj központi szennyvíztisztító telep 0901_1</t>
  </si>
  <si>
    <t>Mór központi szennyvíztisztító telep 1848_1</t>
  </si>
  <si>
    <t>Mórahalom központi szennyvíztisztító telep 0434_1</t>
  </si>
  <si>
    <t>Murakeresztúr központi szennyvíztisztító telep 2521_1</t>
  </si>
  <si>
    <t>Nádudvar központi szennyvíztisztító telep 2810_1</t>
  </si>
  <si>
    <t>Nagyacsád központi szennyvíztisztító telep 2355_1</t>
  </si>
  <si>
    <t>Nagyatád központi szennyvíztisztító telep 1794_1</t>
  </si>
  <si>
    <t>Nagybárkány központi szennyvíztisztító telep 1639_1</t>
  </si>
  <si>
    <t>Tiszaújváros központi szennyvíztisztító telep 2835_1</t>
  </si>
  <si>
    <t>Nagycserkesz központi szennyvíztisztító telep 2274_1</t>
  </si>
  <si>
    <t>Szamosszeg központi szennyvíztisztító telep 1304_1</t>
  </si>
  <si>
    <t>Nagydorog központi szennyvíztisztító telep 1838_1</t>
  </si>
  <si>
    <t>Nagyhegyes központi szennyvíztisztító telep 0947_1</t>
  </si>
  <si>
    <t>Nagykáta központi szennyvíztisztító telep 1343_1</t>
  </si>
  <si>
    <t>Nagykeresztúr központi szennyvíztisztító telep 3428_1</t>
  </si>
  <si>
    <t>Nagykőrös központi szennyvíztisztító telep 1971_1</t>
  </si>
  <si>
    <t>Ricse központi szennyvíztisztító telep 1922_1</t>
  </si>
  <si>
    <t>Nagyszénás központi szennyvíztisztító telep 0824_1</t>
  </si>
  <si>
    <t>Nagyveleg központi szennyvíztisztító telep 2358_1</t>
  </si>
  <si>
    <t>Naszály központi szennyvíztisztító telep 2016_1</t>
  </si>
  <si>
    <t>Vése központi szennyvíztisztító telep 0818_1</t>
  </si>
  <si>
    <t>Nemesnádudvar központi szennyvíztisztító telep 3254_1</t>
  </si>
  <si>
    <t>Nick központi szennyvíztisztító telep 1084_1</t>
  </si>
  <si>
    <t>Noszlop központi szennyvíztisztító telep 1475_1</t>
  </si>
  <si>
    <t>Noszvaj központi szennyvíztisztító telep 1881_1</t>
  </si>
  <si>
    <t>Nova központi szennyvíztisztító telep 0335_1</t>
  </si>
  <si>
    <t>Nyárlőrinc központi szennyvíztisztító telep 2305_1</t>
  </si>
  <si>
    <t>Nyársapát központi szennyvíztisztító telep 2006_1</t>
  </si>
  <si>
    <t>Nyésta központi szennyvíztisztító telep 0441_1</t>
  </si>
  <si>
    <t>Nyíracsád központi szennyvíztisztító telep 1400_1</t>
  </si>
  <si>
    <t>Nyirád központi szennyvíztisztító telep 2400_1</t>
  </si>
  <si>
    <t>Nyíradony központi szennyvíztisztító telep 0618_1</t>
  </si>
  <si>
    <t>Nyírbátor központi szennyvíztisztító telep 1484_1</t>
  </si>
  <si>
    <t>Nyírbogdány központi szennyvíztisztító telep 2880_1</t>
  </si>
  <si>
    <t>Nyírlugos központi szennyvíztisztító telep 1127_1</t>
  </si>
  <si>
    <t>Nyírmada központi szennyvíztisztító telep 1227_1</t>
  </si>
  <si>
    <t>Szakoly központi szennyvíztisztító telep 0477_1</t>
  </si>
  <si>
    <t>Nyírtelek központi szennyvíztisztító telep 1355_1</t>
  </si>
  <si>
    <t>Olcsvaapáti központi szennyvíztisztító telep 1083_1</t>
  </si>
  <si>
    <t>Ópusztaszer központi szennyvíztisztító telep 1279_1</t>
  </si>
  <si>
    <t>Orfű központi szennyvíztisztító telep 1173_1</t>
  </si>
  <si>
    <t>Orosháza központi szennyvíztisztító telep 2306_1</t>
  </si>
  <si>
    <t>Ősi központi szennyvíztisztító telep 2406_1</t>
  </si>
  <si>
    <t>Öskü központi szennyvíztisztító telep 2545_1</t>
  </si>
  <si>
    <t>Pácin központi szennyvíztisztító telep 1589_1</t>
  </si>
  <si>
    <t>Paks központi szennyvíztisztító telep 0486_1</t>
  </si>
  <si>
    <t>Somberek központi szennyvíztisztító telep 2347_1</t>
  </si>
  <si>
    <t>Pányok központi szennyvíztisztító telep 2473_1</t>
  </si>
  <si>
    <t>Parádsasvár központi szennyvíztisztító telep 2021_1</t>
  </si>
  <si>
    <t>Pásztó központi szennyvíztisztító telep 0740_1</t>
  </si>
  <si>
    <t>Pat központi szennyvíztisztító telep 2965_1</t>
  </si>
  <si>
    <t>Páty központi szennyvíztisztító telep 1502_1</t>
  </si>
  <si>
    <t>Pécel központi szennyvíztisztító telep 0405_1</t>
  </si>
  <si>
    <t>Pécsvárad központi szennyvíztisztító telep 1082_1</t>
  </si>
  <si>
    <t>Perbál központi szennyvíztisztító telep 2818_1</t>
  </si>
  <si>
    <t>Peresznye központi szennyvíztisztító telep 0888_1</t>
  </si>
  <si>
    <t>Szabadegyháza központi szennyvíztisztító telep 1325_1</t>
  </si>
  <si>
    <t>Pétfürdő központi szennyvíztisztító telep 3425_1</t>
  </si>
  <si>
    <t>Petőfibánya központi szennyvíztisztító telep 3368_1</t>
  </si>
  <si>
    <t>Petrivente központi szennyvíztisztító telep 3075_1</t>
  </si>
  <si>
    <t>Pilis központi szennyvíztisztító telep 0982_1</t>
  </si>
  <si>
    <t>Pilisborosjenő központi szennyvíztisztító telep 2960_1</t>
  </si>
  <si>
    <t>Piliscsaba központi szennyvíztisztító telep 0714_1</t>
  </si>
  <si>
    <t>Pilisjászfalu központi szennyvíztisztító telep 3414_1</t>
  </si>
  <si>
    <t>Pilisvörösvár központi szennyvíztisztító telep 1434_1</t>
  </si>
  <si>
    <t>Pilisszántó központi szennyvíztisztító telep 0529_1</t>
  </si>
  <si>
    <t>Solymár központi szennyvíztisztító telep 0738_1</t>
  </si>
  <si>
    <t>Pogány központi szennyvíztisztító telep 1724_1</t>
  </si>
  <si>
    <t>Polgár központi szennyvíztisztító telep 2311_1</t>
  </si>
  <si>
    <t>Polgárdi központi szennyvíztisztító telep 1752_1</t>
  </si>
  <si>
    <t>Porcsalma központi szennyvíztisztító telep 1721_1</t>
  </si>
  <si>
    <t>Pusztacsalád központi szennyvíztisztító telep 3137_1</t>
  </si>
  <si>
    <t>Újlengyel központi szennyvíztisztító telep 1968_1</t>
  </si>
  <si>
    <t>Pusztavám központi szennyvíztisztító telep 1777_1</t>
  </si>
  <si>
    <t>Pusztazámor központi szennyvíztisztító telep 1558_1</t>
  </si>
  <si>
    <t>Putnok központi szennyvíztisztító telep 2741_1</t>
  </si>
  <si>
    <t>Püspökladány központi szennyvíztisztító telep 1016_1</t>
  </si>
  <si>
    <t>Püspökmolnári központi szennyvíztisztító telep 0727_1</t>
  </si>
  <si>
    <t>Rábahídvég központi szennyvíztisztító telep 0319_1</t>
  </si>
  <si>
    <t>Sárvár központi szennyvíztisztító telep 2130_1</t>
  </si>
  <si>
    <t>Rábatamási központi szennyvíztisztító telep 1542_1</t>
  </si>
  <si>
    <t>Rácalmás központi szennyvíztisztító telep 0990_1</t>
  </si>
  <si>
    <t>Rakamaz központi szennyvíztisztító telep 1473_1</t>
  </si>
  <si>
    <t>Répáshuta központi szennyvíztisztító telep 3188_1</t>
  </si>
  <si>
    <t>Répcelak központi szennyvíztisztító telep 3088_1</t>
  </si>
  <si>
    <t>Romhány központi szennyvíztisztító telep 1219_1</t>
  </si>
  <si>
    <t>Rózsaszentmárton központi szennyvíztisztító telep 2765_1</t>
  </si>
  <si>
    <t>Ruzsa központi szennyvíztisztító telep 0396_1</t>
  </si>
  <si>
    <t>Ságvár központi szennyvíztisztító telep 1494_1</t>
  </si>
  <si>
    <t>Sajóbábony központi szennyvíztisztító telep 0350_1</t>
  </si>
  <si>
    <t>Sajógalgóc központi szennyvíztisztító telep 1017_1</t>
  </si>
  <si>
    <t>Sály központi szennyvíztisztító telep 0472_1</t>
  </si>
  <si>
    <t>Sárbogárd központi szennyvíztisztító telep 2369_1</t>
  </si>
  <si>
    <t>Sarkad központi szennyvíztisztító telep 2856_1</t>
  </si>
  <si>
    <t>Sávoly központi szennyvíztisztító telep 0205_1</t>
  </si>
  <si>
    <t>Sellye központi szennyvíztisztító telep 2874_1</t>
  </si>
  <si>
    <t>Siklós központi szennyvíztisztító telep 0551_1</t>
  </si>
  <si>
    <t>Simontornya központi szennyvíztisztító telep 2078_1</t>
  </si>
  <si>
    <t>Sióagárd központi szennyvíztisztító telep 2564_1</t>
  </si>
  <si>
    <t>Sirok központi szennyvíztisztító telep 0852_1</t>
  </si>
  <si>
    <t>Sitke központi szennyvíztisztító telep 3074_1</t>
  </si>
  <si>
    <t>Soltvadkert központi szennyvíztisztító telep 1998_1</t>
  </si>
  <si>
    <t>Som központi szennyvíztisztító telep 0412_1</t>
  </si>
  <si>
    <t>Sormás központi szennyvíztisztító telep 0656_1</t>
  </si>
  <si>
    <t>Súr központi szennyvíztisztító telep 3199_1</t>
  </si>
  <si>
    <t>Újkígyós központi szennyvíztisztító telep 0235_1</t>
  </si>
  <si>
    <t>Szabadszállás központi szennyvíztisztító telep 2506_1</t>
  </si>
  <si>
    <t>Szabolcsveresmart központi szennyvíztisztító telep 0358_1</t>
  </si>
  <si>
    <t>Szakadát központi szennyvíztisztító telep 1531_1</t>
  </si>
  <si>
    <t>Szakáld központi szennyvíztisztító telep 0380_1</t>
  </si>
  <si>
    <t>Szálka központi szennyvíztisztító telep 1471_1</t>
  </si>
  <si>
    <t>Tass központi szennyvíztisztító telep 2052_1</t>
  </si>
  <si>
    <t>Szamoskér központi szennyvíztisztító telep 1630_1</t>
  </si>
  <si>
    <t>Szarvas központi szennyvíztisztító telep 2387_1</t>
  </si>
  <si>
    <t>Szarvaskő központi szennyvíztisztító telep 0338_1</t>
  </si>
  <si>
    <t>Százhalombatta központi szennyvíztisztító telep 1731_1</t>
  </si>
  <si>
    <t>Szeghalom központi szennyvíztisztító telep 2188_1</t>
  </si>
  <si>
    <t>Székkutas központi szennyvíztisztító telep 1226_1</t>
  </si>
  <si>
    <t>Szekszárd központi szennyvíztisztító telep 2276_1</t>
  </si>
  <si>
    <t>Szendrőlád központi szennyvíztisztító telep 2745_1</t>
  </si>
  <si>
    <t>Szente központi szennyvíztisztító telep 0904_1</t>
  </si>
  <si>
    <t>Szentes központi szennyvíztisztító telep 1445_1</t>
  </si>
  <si>
    <t>Szentkirály központi szennyvíztisztító telep 2112_1</t>
  </si>
  <si>
    <t>Szentlőrinc központi szennyvíztisztító telep 1586_1</t>
  </si>
  <si>
    <t>Szentpéterfa központi szennyvíztisztító telep 2125_1</t>
  </si>
  <si>
    <t>Szigetszentmiklós központi szennyvíztisztító telep 2895_1</t>
  </si>
  <si>
    <t>Szihalom központi szennyvíztisztító telep 1101_1</t>
  </si>
  <si>
    <t>Szilvásvárad központi szennyvíztisztító telep 0564_1</t>
  </si>
  <si>
    <t>Sződ központi szennyvíztisztító telep 1269_1</t>
  </si>
  <si>
    <t>Szuhafő központi szennyvíztisztító telep 0316_1</t>
  </si>
  <si>
    <t>Szügy központi szennyvíztisztító telep 1878_1</t>
  </si>
  <si>
    <t>Tab központi szennyvíztisztító telep 0859_1</t>
  </si>
  <si>
    <t>Táborfalva központi szennyvíztisztító telep 0833_1</t>
  </si>
  <si>
    <t>Tác központi szennyvíztisztító telep 2926_1</t>
  </si>
  <si>
    <t>Tamási központi szennyvíztisztító telep 2456_1</t>
  </si>
  <si>
    <t>Tápiószentmárton központi szennyvíztisztító telep 1457_1</t>
  </si>
  <si>
    <t>Tardona központi szennyvíztisztító telep 1478_1</t>
  </si>
  <si>
    <t>Tardos központi szennyvíztisztító telep 3022_1</t>
  </si>
  <si>
    <t>Tarján központi szennyvíztisztító telep 1893_1</t>
  </si>
  <si>
    <t>Tarnaméra központi szennyvíztisztító telep 2334_1</t>
  </si>
  <si>
    <t>Tarpa központi szennyvíztisztító telep 0431_1</t>
  </si>
  <si>
    <t>Tát központi szennyvíztisztító telep 0875_1</t>
  </si>
  <si>
    <t>Tatárszentgyörgy központi szennyvíztisztító telep 2738_1</t>
  </si>
  <si>
    <t>Telki központi szennyvíztisztító telep 0828_1</t>
  </si>
  <si>
    <t>Telkibánya központi szennyvíztisztító telep 1376_1</t>
  </si>
  <si>
    <t>Tengelic központi szennyvíztisztító telep 0690_1</t>
  </si>
  <si>
    <t>Tenk központi szennyvíztisztító telep 1407_1</t>
  </si>
  <si>
    <t>Tés központi szennyvíztisztító telep 2057_1</t>
  </si>
  <si>
    <t>Tevel központi szennyvíztisztító telep 3145_1</t>
  </si>
  <si>
    <t>Tiszacsege központi szennyvíztisztító telep 1564_1</t>
  </si>
  <si>
    <t>Tiszadada központi szennyvíztisztító telep 0643_1</t>
  </si>
  <si>
    <t>Tiszaföldvár központi szennyvíztisztító telep 1381_1</t>
  </si>
  <si>
    <t>Tiszafüred központi szennyvíztisztító telep 2972_1</t>
  </si>
  <si>
    <t>Tiszaroff központi szennyvíztisztító telep 2018_1</t>
  </si>
  <si>
    <t>Tiszakécske központi szennyvíztisztító telep 3062_1</t>
  </si>
  <si>
    <t>Tiszakeszi központi szennyvíztisztító telep 1388_1</t>
  </si>
  <si>
    <t>Tiszalök központi szennyvíztisztító telep 2352_1</t>
  </si>
  <si>
    <t>Tiszatarján központi szennyvíztisztító telep 3037_1</t>
  </si>
  <si>
    <t>Tiszatenyő központi szennyvíztisztító telep 0962_1</t>
  </si>
  <si>
    <t>Tokorcs központi szennyvíztisztító telep 0922_1</t>
  </si>
  <si>
    <t>Tomor központi szennyvíztisztító telep 1489_1</t>
  </si>
  <si>
    <t>Tornaszentandrás központi szennyvíztisztító telep 2783_1</t>
  </si>
  <si>
    <t>Tornaszentjakab központi szennyvíztisztító telep 3051_1</t>
  </si>
  <si>
    <t>Tótkomlós központi szennyvíztisztító telep 1643_1</t>
  </si>
  <si>
    <t>Túrkeve központi szennyvíztisztító telep 2822_1</t>
  </si>
  <si>
    <t>Türje központi szennyvíztisztító telep 1260_1</t>
  </si>
  <si>
    <t>Újfehértó központi szennyvíztisztító telep 2661_1</t>
  </si>
  <si>
    <t>Újléta központi szennyvíztisztító telep 2041_1</t>
  </si>
  <si>
    <t>Újszentmargita központi szennyvíztisztító telep 3256_1</t>
  </si>
  <si>
    <t>Újudvar központi szennyvíztisztító telep 3219_1</t>
  </si>
  <si>
    <t>Uraiújfalu központi szennyvíztisztító telep 2153_1</t>
  </si>
  <si>
    <t>Úrkút központi szennyvíztisztító telep 2085_1</t>
  </si>
  <si>
    <t>Vágáshuta központi szennyvíztisztító telep 2915_1</t>
  </si>
  <si>
    <t>Valkonya központi szennyvíztisztító telep 2626_1</t>
  </si>
  <si>
    <t>Vállus központi szennyvíztisztító telep 1068_1</t>
  </si>
  <si>
    <t>Vámospércs központi szennyvíztisztító telep 0898_1</t>
  </si>
  <si>
    <t>Varsád központi szennyvíztisztító telep 0663_1</t>
  </si>
  <si>
    <t>Várvölgy központi szennyvíztisztító telep 1418_1</t>
  </si>
  <si>
    <t>Vasvár központi szennyvíztisztító telep 0469_1</t>
  </si>
  <si>
    <t>Verpelét központi szennyvíztisztító telep 2414_1</t>
  </si>
  <si>
    <t>Vésztő központi szennyvíztisztító telep 2953_1</t>
  </si>
  <si>
    <t>Zalacsány központi szennyvíztisztító telep 0400_1</t>
  </si>
  <si>
    <t>Zebegény központi szennyvíztisztító telep 1496_1</t>
  </si>
  <si>
    <t>Zirc központi szennyvíztisztító telep 2649_1</t>
  </si>
  <si>
    <t>Zomba  központi szennyvíztisztító telep 2162_1</t>
  </si>
  <si>
    <t>Zsámbék központi szennyvíztisztító telep 2503_1</t>
  </si>
  <si>
    <t>Zsana központi szennyvíztisztító telep 1515_1</t>
  </si>
  <si>
    <t>Zsujta központi szennyvíztisztító telep 1102_1</t>
  </si>
  <si>
    <t>szennyvíztisztító telepének elnevezése és kódja</t>
  </si>
  <si>
    <t>Hálózati, és szol-gáltatási veszteség</t>
  </si>
  <si>
    <t>egyéb tevé-kenységekhez (TEÁOR 45–96)</t>
  </si>
  <si>
    <t>A szennyvíztisztító telepet terhelő összes tisztítatlan települési szennyvíz együttes</t>
  </si>
  <si>
    <r>
      <t xml:space="preserve">A szennyvíztisztító telepről </t>
    </r>
    <r>
      <rPr>
        <u/>
        <sz val="8"/>
        <rFont val="Arial CE"/>
        <charset val="238"/>
      </rPr>
      <t>kibocsátott</t>
    </r>
    <r>
      <rPr>
        <sz val="8"/>
        <rFont val="Arial CE"/>
        <family val="2"/>
        <charset val="238"/>
      </rPr>
      <t>, tisztított települési szennyvíz</t>
    </r>
  </si>
  <si>
    <t xml:space="preserve">  Az adatszolgáltatás a hivatalos statisztikáról szóló 2016. évi CLV. törvény 24. és 26. §-a alapján kötelező</t>
  </si>
  <si>
    <t>Ercsi-Sinatelep központi szennyvíztisztító telep 2360_2</t>
  </si>
  <si>
    <t>Ercsi-Alsó-Sinatelep központi szennyvíztisztító telep 2360_3</t>
  </si>
  <si>
    <t>Mezőtúr régi felújított szennyvíztisztító telep 0426_1</t>
  </si>
  <si>
    <t>Polgárdi Tekerespuszta szennyvíztisztító telep 1752_2</t>
  </si>
  <si>
    <t>Sajószentpéter 2. szennyvíztisztító telep 1605_2</t>
  </si>
  <si>
    <t>Apagy központi szennyvíztisztító telep 2030_1</t>
  </si>
  <si>
    <t>Baks központi szennyvíztisztító telep 2910_1</t>
  </si>
  <si>
    <t>Balotaszállás központi szennyvíztisztító telep 2593_1</t>
  </si>
  <si>
    <t>Békéssámson központi szennyvíztisztító telep 2618_1</t>
  </si>
  <si>
    <t>Bódvaszilas központi szennyvíztisztító telep 0592_1</t>
  </si>
  <si>
    <t>Bököny központi szennyvíztisztító telep 1129_1</t>
  </si>
  <si>
    <t>Csabacsűd központi szennyvíztisztító telep 3133_1</t>
  </si>
  <si>
    <t>Csanádpalota központi szennyvíztisztító telep 0537_1</t>
  </si>
  <si>
    <t>Csanytelek központi szennyvíztisztító telep 2229_1</t>
  </si>
  <si>
    <t>Csép központi szennyvíztisztító telep 1827_1</t>
  </si>
  <si>
    <t>Doboz központi szennyvíztisztító telep 3319_1</t>
  </si>
  <si>
    <t>Előszállás központi szennyvíztisztító telep 2035_1</t>
  </si>
  <si>
    <t>Encsencs központi szennyvíztisztító telep 3232_1</t>
  </si>
  <si>
    <t>Erdőtelek központi szennyvíztisztító telep 2423_1</t>
  </si>
  <si>
    <t>Fábiánsebestyén központi szennyvíztisztító telep 1997_1</t>
  </si>
  <si>
    <t>Fegyvernek központi szennyvíztisztító telep 1664_1</t>
  </si>
  <si>
    <t>Forráskút központi szennyvíztisztító telep 3302_1</t>
  </si>
  <si>
    <t>Gyöngyösoroszi-Károlytáró szennyvíztisztító telep 1333_1</t>
  </si>
  <si>
    <t>Gyulaháza központi szennyvíztisztító telep 0767_1</t>
  </si>
  <si>
    <t>Héhalom központi szennyvíztisztító telep 0399_1</t>
  </si>
  <si>
    <t>Kál központi szennyvíztisztító telep 3217_1</t>
  </si>
  <si>
    <t>Karácsond központi szennyvíztisztító telep 0593_1</t>
  </si>
  <si>
    <t>Kelebia központi szennyvíztisztító telep 2757_1</t>
  </si>
  <si>
    <t>Kisláng központi szennyvíztisztító telep 2899_1</t>
  </si>
  <si>
    <t>Kisszállás központi szennyvíztisztító telep 2815_1</t>
  </si>
  <si>
    <t>Kunadacs központi szennyvíztisztító telep 0585_1</t>
  </si>
  <si>
    <t>Kunfehértó központi szennyvíztisztító telep 2902_1</t>
  </si>
  <si>
    <t>Nagybajom központi szennyvíztisztító telep 2165_1</t>
  </si>
  <si>
    <t>Nagybarca központi szennyvíztisztító telep 2918_1</t>
  </si>
  <si>
    <t>Nagylózs központi szennyvíztisztító telep 3293_1</t>
  </si>
  <si>
    <t>Nagymágocs központi szennyvíztisztító telep 1723_1</t>
  </si>
  <si>
    <t>Nyíribrony központi szennyvíztisztító telep 1469_1</t>
  </si>
  <si>
    <t>Ófalu központi szennyvíztisztító telep 1964_1</t>
  </si>
  <si>
    <t>Oszkó központi szennyvíztisztító telep 0766_1</t>
  </si>
  <si>
    <t>Öcsöd központi szennyvíztisztító telep 2800_1</t>
  </si>
  <si>
    <t>Ököritófülpös központi szennyvíztisztító telep 3176_1</t>
  </si>
  <si>
    <t>Pincehely központi szennyvíztisztító telep 1958_1</t>
  </si>
  <si>
    <t>Pocsaj központi szennyvíztisztító telep 1183_1</t>
  </si>
  <si>
    <t>Pusztamérges központi szennyvíztisztító telep 0635_1</t>
  </si>
  <si>
    <t>Ragály központi szennyvíztisztító telep 0605_1</t>
  </si>
  <si>
    <t>Segesd központi szennyvíztisztító telep 2736_1</t>
  </si>
  <si>
    <t>Szatymaz központi szennyvíztisztító telep 1200_1</t>
  </si>
  <si>
    <t>Szegvár központi szennyvíztisztító telep 3248_1</t>
  </si>
  <si>
    <t>Taktaharkány központi szennyvíztisztító telep 1824_1</t>
  </si>
  <si>
    <t>Tiszaalpár központi szennyvíztisztító telep 2454_1</t>
  </si>
  <si>
    <t>Tiszadob központi szennyvíztisztító telep 1259_1</t>
  </si>
  <si>
    <t>Tiszalúc központi szennyvíztisztító telep 2839_1</t>
  </si>
  <si>
    <t>Tiszatelek központi szennyvíztisztító telep 1444_1</t>
  </si>
  <si>
    <t>Vácszentlászló központi szennyvíztisztító telep 0910_1</t>
  </si>
  <si>
    <t>Karád központi szennyvíztisztító telep 0526_1</t>
  </si>
  <si>
    <t>Nagyecsed központi szennyvíztisztító telep 0648_1</t>
  </si>
  <si>
    <t>Sóskút központi szennyvíztisztító telep 0684_1</t>
  </si>
  <si>
    <t>Mérk központi szennyvíztisztító telep 0746_1</t>
  </si>
  <si>
    <t>Szentlőrinckáta központi szennyvíztisztító telep 0754_1</t>
  </si>
  <si>
    <t>Hercegszántó központi szennyvíztisztító telep 1293_1</t>
  </si>
  <si>
    <t>Hodász központi szennyvíztisztító telep 1301_1</t>
  </si>
  <si>
    <t>Zalaszentmárton központi szennyvíztisztító telep 1309_1</t>
  </si>
  <si>
    <t>Bucsa központi szennyvíztisztító telep 1347_1</t>
  </si>
  <si>
    <t>Tápiószele központi szennyvíztisztító telep 1414_1</t>
  </si>
  <si>
    <t>Buják központi szennyvíztisztító telep 1423_1</t>
  </si>
  <si>
    <t>Sajókaza központi szennyvíztisztító telep 1431_1</t>
  </si>
  <si>
    <t>Németkér központi szennyvíztisztító telep 1500_1</t>
  </si>
  <si>
    <t>Hajdúszovát központi szennyvíztisztító telep 1747_1</t>
  </si>
  <si>
    <t>Jakabszállás központi szennyvíztisztító telep 1792_1</t>
  </si>
  <si>
    <t>Jászdózsa központi szennyvíztisztító telep 1797_1</t>
  </si>
  <si>
    <t>Bagamér központi szennyvíztisztító telep 2001_1</t>
  </si>
  <si>
    <t>Jászladány központi szennyvíztisztító telep 2111_1</t>
  </si>
  <si>
    <t>Sülysáp központi szennyvíztisztító telep 2171_1</t>
  </si>
  <si>
    <t>Tiszaszentimre központi szennyvíztisztító telep 2278_1</t>
  </si>
  <si>
    <t>Újiráz központi szennyvíztisztító telep 2339_1</t>
  </si>
  <si>
    <t>Pátyod központi szennyvíztisztító telep 2368_1</t>
  </si>
  <si>
    <t>Biharnagybajom központi szennyvíztisztító telep 2482_1</t>
  </si>
  <si>
    <t>Sarkadkeresztúr központi szennyvíztisztító telep 2516_1</t>
  </si>
  <si>
    <t>Magyarbóly központi szennyvíztisztító telep 2517_1</t>
  </si>
  <si>
    <t>Nagybaracska központi szennyvíztisztító telep 2595_1</t>
  </si>
  <si>
    <t>Aparhant központi szennyvíztisztító telep 2612_1</t>
  </si>
  <si>
    <t>Barlahida központi szennyvíztisztító telep 2744_1</t>
  </si>
  <si>
    <t>Tompa központi szennyvíztisztító telep 2848_1</t>
  </si>
  <si>
    <t>Nyírbogát központi szennyvíztisztító telep 3115_1</t>
  </si>
  <si>
    <t>Somogytúr központi szennyvíztisztító telep 3260_1</t>
  </si>
  <si>
    <t>Mezőladány központi szennyvíztisztító telep 3265_1</t>
  </si>
  <si>
    <t>Penyige központi szennyvíztisztító telep 3269_1</t>
  </si>
  <si>
    <t>Bugac központi szennyvíztisztító telep 3282_1</t>
  </si>
  <si>
    <t>Tarhos központi szennyvíztisztító telep 3307_1</t>
  </si>
  <si>
    <r>
      <t>1000 m</t>
    </r>
    <r>
      <rPr>
        <b/>
        <vertAlign val="superscript"/>
        <sz val="8"/>
        <rFont val="Arial CE"/>
        <charset val="238"/>
      </rPr>
      <t>3</t>
    </r>
    <r>
      <rPr>
        <b/>
        <sz val="8"/>
        <rFont val="Arial CE"/>
        <charset val="238"/>
      </rPr>
      <t xml:space="preserve">  (két tizedesjeggyel)</t>
    </r>
  </si>
  <si>
    <r>
      <t>ezer m</t>
    </r>
    <r>
      <rPr>
        <b/>
        <vertAlign val="superscript"/>
        <sz val="8"/>
        <rFont val="Arial CE"/>
        <charset val="238"/>
      </rPr>
      <t>3</t>
    </r>
    <r>
      <rPr>
        <b/>
        <sz val="8"/>
        <rFont val="Arial CE"/>
        <charset val="238"/>
      </rPr>
      <t>/év (két tizedes-jeggyel)</t>
    </r>
  </si>
  <si>
    <r>
      <t>ezer m</t>
    </r>
    <r>
      <rPr>
        <b/>
        <vertAlign val="superscript"/>
        <sz val="8"/>
        <rFont val="Arial CE"/>
        <charset val="238"/>
      </rPr>
      <t>3</t>
    </r>
    <r>
      <rPr>
        <b/>
        <sz val="8"/>
        <rFont val="Arial CE"/>
        <charset val="238"/>
      </rPr>
      <t>/év (két</t>
    </r>
    <r>
      <rPr>
        <b/>
        <sz val="8"/>
        <color indexed="10"/>
        <rFont val="Arial CE"/>
        <charset val="238"/>
      </rPr>
      <t xml:space="preserve"> </t>
    </r>
    <r>
      <rPr>
        <b/>
        <sz val="8"/>
        <rFont val="Arial CE"/>
        <charset val="238"/>
      </rPr>
      <t>tizedes-jeggyel)</t>
    </r>
  </si>
  <si>
    <t>infiltrációból vagy egyesített szennyvíz-elvezető rendszeren csapadék-vízből származó</t>
  </si>
  <si>
    <r>
      <t xml:space="preserve">Szennyvízelvezetési és -tisztítási díj (az áthárított </t>
    </r>
    <r>
      <rPr>
        <u/>
        <sz val="8"/>
        <rFont val="Arial CE"/>
        <family val="2"/>
        <charset val="238"/>
      </rPr>
      <t>nettó</t>
    </r>
    <r>
      <rPr>
        <sz val="8"/>
        <rFont val="Arial CE"/>
        <family val="2"/>
        <charset val="238"/>
      </rPr>
      <t xml:space="preserve"> vízterhelési díjjal együtt)</t>
    </r>
  </si>
  <si>
    <r>
      <t xml:space="preserve">Szennyvíz-elvezetési és -tisztítási díjbevétel (az áthárított </t>
    </r>
    <r>
      <rPr>
        <u/>
        <sz val="8"/>
        <rFont val="Arial CE"/>
        <family val="2"/>
        <charset val="238"/>
      </rPr>
      <t>nettó</t>
    </r>
    <r>
      <rPr>
        <sz val="8"/>
        <rFont val="Arial CE"/>
        <family val="2"/>
        <charset val="238"/>
      </rPr>
      <t xml:space="preserve"> vízterhelési díjból keletkező bevétellel együtt)</t>
    </r>
  </si>
  <si>
    <t>Az adatszolgáltatás statisztikai célra történik. 
Az adatszolgáltatás elmulasztása, illetve a hamis adatszolgáltatás a hivatalos statisztikáról szóló 2016. évi CLV. törvény 32-33. §-a alapján közigazgatási bírság kiszabását vonhatja maga után.</t>
  </si>
  <si>
    <t xml:space="preserve">A kitöltéssel és adattovábbítással kapcsolatban kérdéseit felteheti közvetlenül az adatgyűjtésért felelős munkatársunknak </t>
  </si>
  <si>
    <t xml:space="preserve">akár telefonon akár e-mailen </t>
  </si>
  <si>
    <r>
      <t xml:space="preserve">vagy fordulhat a KSH-ELEKTRA ügyfélszolgálathoz a </t>
    </r>
    <r>
      <rPr>
        <b/>
        <i/>
        <sz val="10"/>
        <rFont val="Cambria"/>
        <family val="1"/>
        <charset val="238"/>
      </rPr>
      <t>06 80 200 766</t>
    </r>
    <r>
      <rPr>
        <i/>
        <sz val="10"/>
        <rFont val="Cambria"/>
        <family val="1"/>
        <charset val="238"/>
      </rPr>
      <t>-os ingyenes zöld számon,</t>
    </r>
  </si>
  <si>
    <t>A településen szolgáltatott vízmennyiség (a településen közüzemi távhőszolgáltatás keretében szolgáltatott használati meleg víz (HMV) előállításához szükséges hideg ivóvíz mennyiségével együtt)</t>
  </si>
  <si>
    <t>Az ivóvízvezeték-hálózat (szállító-, főnyomó- és              elosztóvezeték, bekötővezetékek nélkül)</t>
  </si>
  <si>
    <t xml:space="preserve"> Szennyvízgyűjtő-hálózat, és a szennyvízgyűjtő-hálózatba bekapcsolt lakások, üdülőegységek száma</t>
  </si>
  <si>
    <t xml:space="preserve"> Szennyvízelvezetés, szennyvízkibocsátás</t>
  </si>
  <si>
    <t>közüzemi szennyvízgyűjtő rendszeren elvezetett szennyvíz (beleértve a településen közüzemi távhőszolgáltatás keretében  szolgáltatott használati meleg víz (HMV) előállításához szükséges hideg ivóvíz mennyiségéből származó szennyvíz mennyiségét is)</t>
  </si>
  <si>
    <t xml:space="preserve"> A települési szennyvíztisztító telepek fontosabb paraméterei és a szennyezőanyag kibocsátásai</t>
  </si>
  <si>
    <t>kg/nap (két tizedesjeggyel)</t>
  </si>
  <si>
    <t>Az ivóvízellátás, szennyvíz-elvezetés, -tisztítás díja, díjbevételei (áfa nélkül)</t>
  </si>
  <si>
    <t>Az ivóvízellátás, szennyvíz-elvezetés, -tisztítás díja településenként, (áfa nélkül)</t>
  </si>
  <si>
    <t>Az ivóvízellátás, szennyvíz-elvezetés, -tisztítás díjbevételei adatszolgáltató szerint, (áfa nélkül)</t>
  </si>
  <si>
    <t xml:space="preserve"> Víztermelés</t>
  </si>
  <si>
    <t xml:space="preserve"> Szolgáltatott vízmennyiség</t>
  </si>
  <si>
    <t xml:space="preserve"> Ivóvízvezeték-hálózat, és az ivóvízvezeték-hálózatba bekapcsolt lakások, üdülőegységek száma</t>
  </si>
  <si>
    <r>
      <t>illetve írásban a honlapról elérhető „</t>
    </r>
    <r>
      <rPr>
        <b/>
        <i/>
        <sz val="10"/>
        <rFont val="Cambria"/>
        <family val="1"/>
        <charset val="238"/>
      </rPr>
      <t>Lépjen velünk kapcsolatba</t>
    </r>
    <r>
      <rPr>
        <i/>
        <sz val="10"/>
        <rFont val="Cambria"/>
        <family val="1"/>
        <charset val="238"/>
      </rPr>
      <t xml:space="preserve">” rendszeren keresztül </t>
    </r>
  </si>
  <si>
    <t>(https://kapcsolat.ksh.hu/ContactCenter/index.xhtml).</t>
  </si>
  <si>
    <r>
      <t>Az adatszolgáltatás a Stt. felhatalmazása alapján kiadott Országos Statisztikai Adatfelvételi Programról szóló Korm. rendelet alapján történik, figyelemmel a</t>
    </r>
    <r>
      <rPr>
        <sz val="8"/>
        <color indexed="1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91/271/EGK és a 2000/60/EK irányelvekre.</t>
    </r>
  </si>
  <si>
    <t>20</t>
  </si>
  <si>
    <t xml:space="preserve"> TELEPÜLÉSI VÍZELLÁTÁS, SZENNYVÍZELVEZETÉS ÉS SZENNYVÍZTISZTÍTÁS  
2020</t>
  </si>
  <si>
    <t>(www.ksh.hu/munkatarsak_elerhetosegei_2021),</t>
  </si>
  <si>
    <t>2021.</t>
  </si>
  <si>
    <t>Csongrád-Csanád</t>
  </si>
  <si>
    <t>hossza 2020. XII. 31-én</t>
  </si>
  <si>
    <t>Üzemelő közkifolyók száma 2020. XII. 31-én</t>
  </si>
  <si>
    <t>száma
2020. XII. 31-én</t>
  </si>
  <si>
    <t>üdülőegységek száma összesen    2020. XII. 31-én</t>
  </si>
  <si>
    <t>hossza
2020. XII. 31-én</t>
  </si>
  <si>
    <t>száma 2020. XII. 31-én</t>
  </si>
  <si>
    <t>A 2020. XII. 31-ei szennyvízgyűjtő-hálózatból</t>
  </si>
  <si>
    <t>Aba közpotni szennyvíztisztító telep 1737_1</t>
  </si>
  <si>
    <t/>
  </si>
  <si>
    <t>Klárafalva Németh Toll Kft. ip. szíztisztító telep (felszámolás alatt) 0825_2</t>
  </si>
  <si>
    <t>Hegyfalu központi szennyvíztisztító telep 3218_1</t>
  </si>
  <si>
    <t>Nagybörzsöny központi szennyvíztisztító telep 1477_1</t>
  </si>
  <si>
    <t>Rád központi szennyvíztisztító telep 0237_1</t>
  </si>
  <si>
    <t>-</t>
  </si>
  <si>
    <t>VASIVÍZ Vas Megyei Víz- és Csatornamű Zártkörűen Működő Részvénytársaság</t>
  </si>
  <si>
    <t>Rákóczi Ferenc utca</t>
  </si>
  <si>
    <t>19</t>
  </si>
  <si>
    <t>április</t>
  </si>
  <si>
    <t>Kovácsné Nyári Gizella</t>
  </si>
  <si>
    <t>gazdasági igazgató</t>
  </si>
  <si>
    <t>94/516-204</t>
  </si>
  <si>
    <t>nyarig@vasiviz.hu</t>
  </si>
  <si>
    <t>Fekete Melinda</t>
  </si>
  <si>
    <t>controlling asszisztens</t>
  </si>
  <si>
    <t>94/516-212</t>
  </si>
  <si>
    <t>feketem@vasiviz.hu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</si>
</sst>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81">
    <font>
      <sz val="12"/>
      <name val="Arial CE"/>
      <charset val="238"/>
    </font>
    <font>
      <sz val="10"/>
      <name val="Arial CE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vertAlign val="superscript"/>
      <sz val="8"/>
      <name val="Arial CE"/>
      <family val="2"/>
      <charset val="238"/>
    </font>
    <font>
      <sz val="8"/>
      <name val="Arial CE"/>
      <charset val="238"/>
    </font>
    <font>
      <u/>
      <sz val="7.2"/>
      <color indexed="12"/>
      <name val="Arial CE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</font>
    <font>
      <sz val="9"/>
      <name val="Arial"/>
      <family val="2"/>
    </font>
    <font>
      <sz val="9"/>
      <name val="Arial"/>
      <family val="2"/>
      <charset val="238"/>
    </font>
    <font>
      <sz val="7"/>
      <name val="Arial"/>
      <family val="2"/>
    </font>
    <font>
      <sz val="9"/>
      <name val="Arial CE"/>
      <family val="2"/>
      <charset val="238"/>
    </font>
    <font>
      <sz val="8"/>
      <name val="Arial"/>
      <family val="2"/>
      <charset val="238"/>
    </font>
    <font>
      <sz val="14"/>
      <name val="Arial CE"/>
      <family val="2"/>
      <charset val="238"/>
    </font>
    <font>
      <sz val="7"/>
      <name val="Arial"/>
      <family val="2"/>
      <charset val="238"/>
    </font>
    <font>
      <b/>
      <sz val="9"/>
      <name val="Arial CE"/>
      <charset val="238"/>
    </font>
    <font>
      <i/>
      <sz val="7"/>
      <name val="Arial"/>
      <family val="2"/>
      <charset val="238"/>
    </font>
    <font>
      <i/>
      <sz val="6"/>
      <name val="Arial CE"/>
      <charset val="238"/>
    </font>
    <font>
      <b/>
      <sz val="9"/>
      <name val="Arial"/>
      <family val="2"/>
      <charset val="238"/>
    </font>
    <font>
      <b/>
      <i/>
      <sz val="8"/>
      <name val="Arial"/>
      <family val="2"/>
      <charset val="238"/>
    </font>
    <font>
      <sz val="9"/>
      <color indexed="8"/>
      <name val="Arial CE"/>
      <family val="2"/>
      <charset val="238"/>
    </font>
    <font>
      <b/>
      <sz val="7"/>
      <name val="Arial"/>
      <family val="2"/>
      <charset val="238"/>
    </font>
    <font>
      <b/>
      <sz val="26"/>
      <name val="Arial"/>
      <family val="2"/>
      <charset val="238"/>
    </font>
    <font>
      <sz val="6.5"/>
      <name val="Arial"/>
      <family val="2"/>
      <charset val="238"/>
    </font>
    <font>
      <b/>
      <sz val="10"/>
      <name val="Arial"/>
      <family val="2"/>
      <charset val="238"/>
    </font>
    <font>
      <sz val="8"/>
      <color indexed="10"/>
      <name val="Arial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charset val="238"/>
    </font>
    <font>
      <b/>
      <sz val="9"/>
      <color indexed="12"/>
      <name val="Arial"/>
      <family val="2"/>
      <charset val="238"/>
    </font>
    <font>
      <b/>
      <sz val="9"/>
      <color indexed="10"/>
      <name val="Arial"/>
      <family val="2"/>
      <charset val="238"/>
    </font>
    <font>
      <b/>
      <sz val="11"/>
      <color indexed="10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sz val="8"/>
      <color indexed="10"/>
      <name val="Arial"/>
      <family val="2"/>
      <charset val="238"/>
    </font>
    <font>
      <b/>
      <sz val="11"/>
      <name val="Arial CE"/>
      <charset val="238"/>
    </font>
    <font>
      <sz val="10"/>
      <color indexed="8"/>
      <name val="Arial"/>
      <family val="2"/>
      <charset val="238"/>
    </font>
    <font>
      <b/>
      <vertAlign val="superscript"/>
      <sz val="8"/>
      <name val="Arial CE"/>
      <charset val="238"/>
    </font>
    <font>
      <vertAlign val="subscript"/>
      <sz val="8"/>
      <name val="Arial CE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8"/>
      <color indexed="10"/>
      <name val="Tahoma"/>
      <family val="2"/>
      <charset val="238"/>
    </font>
    <font>
      <b/>
      <i/>
      <sz val="10"/>
      <name val="Cambria"/>
      <family val="1"/>
      <charset val="238"/>
    </font>
    <font>
      <i/>
      <sz val="10"/>
      <name val="Cambria"/>
      <family val="1"/>
      <charset val="238"/>
    </font>
    <font>
      <sz val="10"/>
      <name val="Cambria"/>
      <family val="1"/>
      <charset val="238"/>
    </font>
    <font>
      <sz val="8"/>
      <color indexed="81"/>
      <name val="Segoe UI"/>
      <family val="2"/>
      <charset val="238"/>
    </font>
    <font>
      <b/>
      <sz val="8"/>
      <color indexed="81"/>
      <name val="Segoe UI"/>
      <family val="2"/>
      <charset val="238"/>
    </font>
    <font>
      <b/>
      <sz val="8"/>
      <color indexed="10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12"/>
      <name val="Arial"/>
      <family val="2"/>
      <charset val="238"/>
    </font>
    <font>
      <u/>
      <sz val="8"/>
      <name val="Arial CE"/>
      <charset val="238"/>
    </font>
    <font>
      <sz val="9"/>
      <color indexed="81"/>
      <name val="Segoe UI"/>
      <family val="2"/>
      <charset val="238"/>
    </font>
    <font>
      <sz val="9"/>
      <color indexed="10"/>
      <name val="Segoe UI"/>
      <family val="2"/>
      <charset val="238"/>
    </font>
    <font>
      <b/>
      <i/>
      <sz val="10"/>
      <color indexed="12"/>
      <name val="Cambria"/>
      <family val="1"/>
      <charset val="238"/>
    </font>
    <font>
      <b/>
      <sz val="8"/>
      <color indexed="10"/>
      <name val="Arial CE"/>
      <charset val="238"/>
    </font>
    <font>
      <u/>
      <sz val="8"/>
      <name val="Arial CE"/>
      <family val="2"/>
      <charset val="238"/>
    </font>
    <font>
      <sz val="12"/>
      <name val="Arial CE"/>
      <family val="2"/>
      <charset val="238"/>
    </font>
    <font>
      <sz val="7"/>
      <name val="Tw Cen MT"/>
      <family val="2"/>
      <charset val="238"/>
    </font>
    <font>
      <sz val="10"/>
      <color theme="1"/>
      <name val="Arial"/>
      <family val="2"/>
      <charset val="238"/>
    </font>
    <font>
      <sz val="8"/>
      <color rgb="FFFFFFFF"/>
      <name val="Arial CE"/>
      <family val="2"/>
      <charset val="238"/>
    </font>
    <font>
      <sz val="8"/>
      <color rgb="FFFFFFFF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MS Sans Serif"/>
      <charset val="238"/>
    </font>
    <font>
      <sz val="10"/>
      <color theme="0"/>
      <name val="Arial CE"/>
      <charset val="238"/>
    </font>
    <font>
      <sz val="8"/>
      <color theme="0"/>
      <name val="Arial"/>
      <family val="2"/>
      <charset val="238"/>
    </font>
    <font>
      <sz val="8"/>
      <color theme="0"/>
      <name val="Arial CE"/>
      <charset val="238"/>
    </font>
    <font>
      <sz val="9"/>
      <color theme="0"/>
      <name val="Arial CE"/>
      <charset val="238"/>
    </font>
    <font>
      <sz val="8"/>
      <color theme="0"/>
      <name val="Calibri"/>
      <family val="2"/>
      <charset val="238"/>
    </font>
    <font>
      <sz val="8"/>
      <color theme="0"/>
      <name val="Arial CE"/>
      <family val="2"/>
      <charset val="238"/>
    </font>
    <font>
      <b/>
      <i/>
      <sz val="10"/>
      <color rgb="FF0000FF"/>
      <name val="Cambria"/>
      <family val="1"/>
      <charset val="238"/>
    </font>
    <font>
      <sz val="8"/>
      <color rgb="FFFF0000"/>
      <name val="Arial CE"/>
      <family val="2"/>
      <charset val="238"/>
    </font>
    <font>
      <sz val="10"/>
      <color rgb="FFFF0000"/>
      <name val="Arial CE"/>
      <family val="2"/>
      <charset val="238"/>
    </font>
    <font>
      <sz val="10"/>
      <color theme="0"/>
      <name val="Arial CE"/>
      <family val="2"/>
      <charset val="238"/>
    </font>
    <font>
      <sz val="8"/>
      <color theme="1" tint="4.9989318521683403E-2"/>
      <name val="Arial CE"/>
      <family val="2"/>
      <charset val="238"/>
    </font>
    <font>
      <sz val="12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8"/>
      </left>
      <right/>
      <top/>
      <bottom/>
      <diagonal/>
    </border>
  </borders>
  <cellStyleXfs count="15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4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41" fillId="0" borderId="0"/>
    <xf numFmtId="0" fontId="41" fillId="0" borderId="0"/>
    <xf numFmtId="0" fontId="8" fillId="0" borderId="0"/>
    <xf numFmtId="0" fontId="1" fillId="0" borderId="0"/>
    <xf numFmtId="0" fontId="80" fillId="0" borderId="0"/>
  </cellStyleXfs>
  <cellXfs count="451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8" fillId="0" borderId="0" xfId="6"/>
    <xf numFmtId="0" fontId="8" fillId="0" borderId="0" xfId="5"/>
    <xf numFmtId="0" fontId="8" fillId="0" borderId="0" xfId="5" applyBorder="1"/>
    <xf numFmtId="0" fontId="11" fillId="0" borderId="0" xfId="5" applyFont="1" applyBorder="1" applyAlignment="1">
      <alignment horizontal="center" vertical="center"/>
    </xf>
    <xf numFmtId="0" fontId="9" fillId="0" borderId="0" xfId="5" applyFont="1" applyBorder="1" applyAlignment="1">
      <alignment horizontal="left" vertical="top" wrapText="1"/>
    </xf>
    <xf numFmtId="0" fontId="8" fillId="0" borderId="0" xfId="5" applyBorder="1" applyAlignment="1">
      <alignment vertical="center"/>
    </xf>
    <xf numFmtId="0" fontId="8" fillId="0" borderId="1" xfId="5" applyBorder="1" applyAlignment="1">
      <alignment horizontal="left"/>
    </xf>
    <xf numFmtId="0" fontId="9" fillId="0" borderId="1" xfId="5" applyFont="1" applyBorder="1" applyAlignment="1">
      <alignment horizontal="left" vertical="top" wrapText="1"/>
    </xf>
    <xf numFmtId="0" fontId="16" fillId="0" borderId="0" xfId="5" applyFont="1" applyBorder="1"/>
    <xf numFmtId="0" fontId="8" fillId="0" borderId="2" xfId="5" applyBorder="1"/>
    <xf numFmtId="0" fontId="8" fillId="0" borderId="1" xfId="5" applyBorder="1"/>
    <xf numFmtId="0" fontId="8" fillId="0" borderId="1" xfId="5" applyBorder="1" applyAlignment="1">
      <alignment horizontal="right" vertical="center"/>
    </xf>
    <xf numFmtId="0" fontId="8" fillId="0" borderId="3" xfId="5" applyBorder="1"/>
    <xf numFmtId="0" fontId="21" fillId="0" borderId="0" xfId="5" applyFont="1"/>
    <xf numFmtId="0" fontId="24" fillId="0" borderId="0" xfId="5" applyFont="1" applyBorder="1" applyAlignment="1">
      <alignment horizontal="center" wrapText="1"/>
    </xf>
    <xf numFmtId="0" fontId="23" fillId="0" borderId="0" xfId="5" applyFont="1" applyBorder="1"/>
    <xf numFmtId="0" fontId="25" fillId="0" borderId="0" xfId="5" applyFont="1" applyBorder="1" applyAlignment="1">
      <alignment horizontal="center"/>
    </xf>
    <xf numFmtId="0" fontId="11" fillId="0" borderId="0" xfId="5" applyFont="1" applyBorder="1"/>
    <xf numFmtId="0" fontId="19" fillId="0" borderId="0" xfId="5" applyFont="1" applyBorder="1"/>
    <xf numFmtId="0" fontId="26" fillId="0" borderId="0" xfId="5" applyFont="1" applyAlignment="1">
      <alignment horizontal="center"/>
    </xf>
    <xf numFmtId="0" fontId="8" fillId="0" borderId="4" xfId="6" applyBorder="1" applyAlignment="1">
      <alignment horizontal="left"/>
    </xf>
    <xf numFmtId="0" fontId="8" fillId="0" borderId="5" xfId="6" applyBorder="1" applyAlignment="1">
      <alignment horizontal="left"/>
    </xf>
    <xf numFmtId="0" fontId="8" fillId="0" borderId="6" xfId="6" applyBorder="1" applyAlignment="1">
      <alignment horizontal="left"/>
    </xf>
    <xf numFmtId="0" fontId="8" fillId="0" borderId="0" xfId="6" applyBorder="1" applyAlignment="1">
      <alignment horizontal="left"/>
    </xf>
    <xf numFmtId="0" fontId="8" fillId="0" borderId="2" xfId="6" applyBorder="1" applyAlignment="1">
      <alignment horizontal="left"/>
    </xf>
    <xf numFmtId="0" fontId="8" fillId="0" borderId="1" xfId="6" applyBorder="1" applyAlignment="1">
      <alignment horizontal="left"/>
    </xf>
    <xf numFmtId="0" fontId="13" fillId="0" borderId="5" xfId="5" applyFont="1" applyBorder="1" applyAlignment="1">
      <alignment horizontal="center" vertical="center" wrapText="1"/>
    </xf>
    <xf numFmtId="0" fontId="8" fillId="0" borderId="0" xfId="5" applyBorder="1" applyAlignment="1">
      <alignment horizontal="right" vertical="center"/>
    </xf>
    <xf numFmtId="0" fontId="8" fillId="0" borderId="6" xfId="5" applyFont="1" applyBorder="1"/>
    <xf numFmtId="0" fontId="8" fillId="0" borderId="0" xfId="5" applyFont="1" applyBorder="1"/>
    <xf numFmtId="0" fontId="8" fillId="0" borderId="7" xfId="5" applyFont="1" applyBorder="1"/>
    <xf numFmtId="0" fontId="1" fillId="0" borderId="0" xfId="13" applyFill="1" applyProtection="1"/>
    <xf numFmtId="0" fontId="1" fillId="0" borderId="0" xfId="13" applyProtection="1"/>
    <xf numFmtId="0" fontId="10" fillId="0" borderId="0" xfId="5" applyFont="1" applyBorder="1"/>
    <xf numFmtId="0" fontId="30" fillId="0" borderId="1" xfId="6" applyFont="1" applyBorder="1" applyAlignment="1">
      <alignment horizontal="left" vertical="center"/>
    </xf>
    <xf numFmtId="0" fontId="30" fillId="0" borderId="3" xfId="6" applyFont="1" applyBorder="1" applyAlignment="1">
      <alignment horizontal="left" vertical="center"/>
    </xf>
    <xf numFmtId="0" fontId="12" fillId="0" borderId="1" xfId="5" applyFont="1" applyBorder="1" applyAlignment="1">
      <alignment horizontal="center" vertical="center"/>
    </xf>
    <xf numFmtId="0" fontId="33" fillId="0" borderId="8" xfId="0" applyFont="1" applyBorder="1" applyAlignment="1">
      <alignment horizontal="center"/>
    </xf>
    <xf numFmtId="0" fontId="33" fillId="0" borderId="0" xfId="0" applyFont="1"/>
    <xf numFmtId="0" fontId="4" fillId="0" borderId="0" xfId="0" applyFont="1"/>
    <xf numFmtId="0" fontId="4" fillId="0" borderId="0" xfId="0" applyFont="1" applyBorder="1"/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/>
    </xf>
    <xf numFmtId="0" fontId="3" fillId="0" borderId="0" xfId="0" applyFont="1" applyFill="1" applyBorder="1"/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left"/>
    </xf>
    <xf numFmtId="0" fontId="0" fillId="0" borderId="0" xfId="0" applyFill="1" applyBorder="1" applyProtection="1"/>
    <xf numFmtId="0" fontId="0" fillId="0" borderId="4" xfId="0" applyFill="1" applyBorder="1" applyProtection="1"/>
    <xf numFmtId="0" fontId="37" fillId="0" borderId="5" xfId="0" applyFont="1" applyBorder="1" applyAlignment="1" applyProtection="1">
      <alignment horizontal="left" vertical="center" wrapText="1"/>
    </xf>
    <xf numFmtId="0" fontId="37" fillId="0" borderId="13" xfId="0" applyFont="1" applyBorder="1" applyAlignment="1" applyProtection="1">
      <alignment horizontal="left" vertical="center" wrapText="1"/>
    </xf>
    <xf numFmtId="0" fontId="0" fillId="0" borderId="0" xfId="0" applyFill="1" applyProtection="1"/>
    <xf numFmtId="0" fontId="8" fillId="0" borderId="6" xfId="6" applyFill="1" applyBorder="1" applyProtection="1"/>
    <xf numFmtId="0" fontId="14" fillId="0" borderId="0" xfId="6" applyFont="1" applyFill="1" applyBorder="1" applyAlignment="1" applyProtection="1">
      <alignment horizontal="left" vertical="center"/>
    </xf>
    <xf numFmtId="0" fontId="8" fillId="0" borderId="0" xfId="6" applyFill="1" applyBorder="1" applyProtection="1"/>
    <xf numFmtId="0" fontId="14" fillId="0" borderId="0" xfId="6" applyFont="1" applyFill="1" applyBorder="1" applyAlignment="1" applyProtection="1">
      <alignment horizontal="right" vertical="center"/>
    </xf>
    <xf numFmtId="0" fontId="8" fillId="0" borderId="7" xfId="6" applyFill="1" applyBorder="1" applyProtection="1"/>
    <xf numFmtId="49" fontId="31" fillId="0" borderId="0" xfId="6" applyNumberFormat="1" applyFont="1" applyFill="1" applyBorder="1" applyAlignment="1" applyProtection="1">
      <alignment horizontal="center" vertical="center"/>
    </xf>
    <xf numFmtId="0" fontId="14" fillId="0" borderId="0" xfId="6" applyFont="1" applyFill="1" applyBorder="1" applyProtection="1"/>
    <xf numFmtId="0" fontId="19" fillId="0" borderId="0" xfId="0" applyFont="1" applyFill="1" applyBorder="1" applyAlignment="1" applyProtection="1">
      <alignment horizontal="left" wrapText="1"/>
    </xf>
    <xf numFmtId="0" fontId="0" fillId="0" borderId="6" xfId="0" applyFill="1" applyBorder="1" applyProtection="1"/>
    <xf numFmtId="0" fontId="8" fillId="0" borderId="7" xfId="7" applyFill="1" applyBorder="1" applyProtection="1"/>
    <xf numFmtId="0" fontId="8" fillId="0" borderId="6" xfId="7" applyFill="1" applyBorder="1" applyProtection="1"/>
    <xf numFmtId="0" fontId="8" fillId="0" borderId="0" xfId="7" applyFill="1" applyBorder="1" applyProtection="1"/>
    <xf numFmtId="49" fontId="12" fillId="0" borderId="0" xfId="7" applyNumberFormat="1" applyFont="1" applyFill="1" applyBorder="1" applyAlignment="1" applyProtection="1">
      <alignment horizontal="center" vertical="center"/>
    </xf>
    <xf numFmtId="0" fontId="16" fillId="0" borderId="0" xfId="7" applyFont="1" applyFill="1" applyBorder="1" applyAlignment="1" applyProtection="1"/>
    <xf numFmtId="0" fontId="16" fillId="0" borderId="0" xfId="7" applyFont="1" applyFill="1" applyBorder="1" applyProtection="1"/>
    <xf numFmtId="0" fontId="17" fillId="0" borderId="0" xfId="7" applyFont="1" applyFill="1" applyBorder="1" applyAlignment="1" applyProtection="1">
      <alignment horizontal="left" vertical="top"/>
    </xf>
    <xf numFmtId="0" fontId="14" fillId="0" borderId="0" xfId="7" applyFont="1" applyFill="1" applyBorder="1" applyAlignment="1" applyProtection="1">
      <alignment horizontal="left" vertical="center"/>
    </xf>
    <xf numFmtId="0" fontId="15" fillId="0" borderId="0" xfId="7" applyFont="1" applyFill="1" applyBorder="1" applyAlignment="1" applyProtection="1">
      <alignment horizontal="left" vertical="top"/>
    </xf>
    <xf numFmtId="0" fontId="15" fillId="0" borderId="0" xfId="7" applyFont="1" applyFill="1" applyBorder="1" applyProtection="1"/>
    <xf numFmtId="0" fontId="15" fillId="0" borderId="0" xfId="7" applyFont="1" applyFill="1" applyBorder="1" applyAlignment="1" applyProtection="1">
      <alignment horizontal="left" vertical="center"/>
    </xf>
    <xf numFmtId="0" fontId="18" fillId="0" borderId="0" xfId="7" applyFont="1" applyFill="1" applyBorder="1" applyAlignment="1" applyProtection="1">
      <alignment horizontal="left" vertical="top" wrapText="1"/>
    </xf>
    <xf numFmtId="0" fontId="4" fillId="0" borderId="0" xfId="7" applyFont="1" applyFill="1" applyBorder="1" applyAlignment="1" applyProtection="1">
      <alignment horizontal="left" vertical="top" wrapText="1"/>
    </xf>
    <xf numFmtId="0" fontId="3" fillId="0" borderId="0" xfId="7" applyFont="1" applyFill="1" applyBorder="1" applyAlignment="1" applyProtection="1">
      <alignment horizontal="left" vertical="top" wrapText="1"/>
    </xf>
    <xf numFmtId="0" fontId="3" fillId="0" borderId="0" xfId="6" applyFont="1" applyFill="1" applyBorder="1" applyAlignment="1" applyProtection="1">
      <alignment horizontal="left" vertical="top"/>
    </xf>
    <xf numFmtId="0" fontId="3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left" vertical="top" wrapText="1"/>
    </xf>
    <xf numFmtId="0" fontId="9" fillId="0" borderId="7" xfId="0" applyFont="1" applyFill="1" applyBorder="1" applyAlignment="1" applyProtection="1">
      <alignment horizontal="left" vertical="top" wrapText="1"/>
    </xf>
    <xf numFmtId="0" fontId="8" fillId="0" borderId="2" xfId="7" applyFill="1" applyBorder="1" applyProtection="1"/>
    <xf numFmtId="0" fontId="19" fillId="0" borderId="1" xfId="7" applyFont="1" applyFill="1" applyBorder="1" applyProtection="1"/>
    <xf numFmtId="0" fontId="19" fillId="0" borderId="1" xfId="7" applyFont="1" applyFill="1" applyBorder="1" applyAlignment="1" applyProtection="1">
      <alignment horizontal="right" vertical="center"/>
    </xf>
    <xf numFmtId="0" fontId="3" fillId="0" borderId="1" xfId="7" applyFont="1" applyFill="1" applyBorder="1" applyAlignment="1" applyProtection="1">
      <alignment horizontal="center" vertical="center"/>
    </xf>
    <xf numFmtId="0" fontId="8" fillId="0" borderId="1" xfId="7" applyFill="1" applyBorder="1" applyProtection="1"/>
    <xf numFmtId="0" fontId="8" fillId="0" borderId="3" xfId="7" applyFill="1" applyBorder="1" applyProtection="1"/>
    <xf numFmtId="0" fontId="21" fillId="0" borderId="0" xfId="6" applyFont="1" applyProtection="1"/>
    <xf numFmtId="0" fontId="21" fillId="0" borderId="0" xfId="0" applyFont="1" applyFill="1" applyProtection="1"/>
    <xf numFmtId="0" fontId="11" fillId="0" borderId="0" xfId="5" applyFont="1" applyFill="1" applyBorder="1" applyProtection="1"/>
    <xf numFmtId="0" fontId="39" fillId="0" borderId="0" xfId="5" applyFont="1" applyFill="1" applyBorder="1" applyAlignment="1" applyProtection="1">
      <alignment horizontal="center" vertical="center"/>
    </xf>
    <xf numFmtId="0" fontId="25" fillId="0" borderId="0" xfId="5" applyFont="1" applyFill="1" applyBorder="1" applyAlignment="1" applyProtection="1">
      <alignment horizontal="center"/>
    </xf>
    <xf numFmtId="0" fontId="16" fillId="0" borderId="0" xfId="5" applyFont="1" applyFill="1" applyBorder="1" applyAlignment="1" applyProtection="1">
      <alignment vertical="top" wrapText="1"/>
    </xf>
    <xf numFmtId="0" fontId="8" fillId="0" borderId="0" xfId="5" applyFill="1" applyBorder="1" applyProtection="1"/>
    <xf numFmtId="0" fontId="8" fillId="0" borderId="0" xfId="6" applyFill="1" applyProtection="1"/>
    <xf numFmtId="0" fontId="11" fillId="2" borderId="4" xfId="5" applyFont="1" applyFill="1" applyBorder="1" applyProtection="1"/>
    <xf numFmtId="0" fontId="11" fillId="2" borderId="5" xfId="5" applyFont="1" applyFill="1" applyBorder="1" applyProtection="1"/>
    <xf numFmtId="0" fontId="8" fillId="2" borderId="5" xfId="5" applyFill="1" applyBorder="1" applyProtection="1"/>
    <xf numFmtId="0" fontId="8" fillId="2" borderId="14" xfId="5" applyFill="1" applyBorder="1" applyProtection="1"/>
    <xf numFmtId="0" fontId="8" fillId="2" borderId="13" xfId="5" applyFill="1" applyBorder="1" applyProtection="1"/>
    <xf numFmtId="0" fontId="8" fillId="0" borderId="0" xfId="5" applyFill="1" applyProtection="1"/>
    <xf numFmtId="0" fontId="9" fillId="2" borderId="6" xfId="5" applyFont="1" applyFill="1" applyBorder="1" applyAlignment="1" applyProtection="1">
      <alignment horizontal="left" vertical="center"/>
    </xf>
    <xf numFmtId="0" fontId="10" fillId="2" borderId="0" xfId="5" applyFont="1" applyFill="1" applyBorder="1" applyAlignment="1" applyProtection="1">
      <alignment horizontal="left"/>
    </xf>
    <xf numFmtId="0" fontId="8" fillId="2" borderId="0" xfId="5" applyFill="1" applyBorder="1" applyProtection="1"/>
    <xf numFmtId="0" fontId="8" fillId="2" borderId="7" xfId="5" applyFill="1" applyBorder="1" applyProtection="1"/>
    <xf numFmtId="0" fontId="10" fillId="2" borderId="2" xfId="5" applyFont="1" applyFill="1" applyBorder="1" applyAlignment="1" applyProtection="1">
      <alignment horizontal="left" wrapText="1"/>
    </xf>
    <xf numFmtId="0" fontId="10" fillId="2" borderId="1" xfId="5" applyFont="1" applyFill="1" applyBorder="1" applyAlignment="1" applyProtection="1">
      <alignment horizontal="left" wrapText="1"/>
    </xf>
    <xf numFmtId="0" fontId="8" fillId="2" borderId="1" xfId="5" applyFill="1" applyBorder="1" applyProtection="1"/>
    <xf numFmtId="0" fontId="19" fillId="2" borderId="1" xfId="5" applyFont="1" applyFill="1" applyBorder="1" applyAlignment="1" applyProtection="1">
      <alignment horizontal="right" vertical="center"/>
    </xf>
    <xf numFmtId="0" fontId="19" fillId="2" borderId="3" xfId="5" applyFont="1" applyFill="1" applyBorder="1" applyAlignment="1" applyProtection="1">
      <alignment horizontal="right" vertical="center"/>
    </xf>
    <xf numFmtId="3" fontId="35" fillId="3" borderId="11" xfId="0" applyNumberFormat="1" applyFont="1" applyFill="1" applyBorder="1" applyAlignment="1" applyProtection="1">
      <alignment vertical="center" shrinkToFit="1"/>
    </xf>
    <xf numFmtId="1" fontId="35" fillId="3" borderId="11" xfId="0" applyNumberFormat="1" applyFont="1" applyFill="1" applyBorder="1" applyAlignment="1" applyProtection="1">
      <alignment horizontal="center" vertical="center" shrinkToFit="1"/>
    </xf>
    <xf numFmtId="3" fontId="12" fillId="4" borderId="11" xfId="0" applyNumberFormat="1" applyFont="1" applyFill="1" applyBorder="1" applyAlignment="1" applyProtection="1">
      <alignment vertical="center" shrinkToFit="1"/>
      <protection locked="0"/>
    </xf>
    <xf numFmtId="0" fontId="12" fillId="4" borderId="11" xfId="0" applyNumberFormat="1" applyFont="1" applyFill="1" applyBorder="1" applyAlignment="1" applyProtection="1">
      <alignment vertical="center" shrinkToFit="1"/>
      <protection locked="0"/>
    </xf>
    <xf numFmtId="164" fontId="12" fillId="4" borderId="11" xfId="0" applyNumberFormat="1" applyFont="1" applyFill="1" applyBorder="1" applyAlignment="1" applyProtection="1">
      <alignment vertical="center" shrinkToFit="1"/>
      <protection locked="0"/>
    </xf>
    <xf numFmtId="164" fontId="35" fillId="3" borderId="11" xfId="0" applyNumberFormat="1" applyFont="1" applyFill="1" applyBorder="1" applyAlignment="1" applyProtection="1">
      <alignment vertical="center" shrinkToFit="1"/>
    </xf>
    <xf numFmtId="0" fontId="3" fillId="0" borderId="0" xfId="0" applyFont="1" applyAlignment="1">
      <alignment horizontal="center" shrinkToFit="1"/>
    </xf>
    <xf numFmtId="0" fontId="12" fillId="4" borderId="11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0" xfId="5" applyFont="1" applyBorder="1" applyAlignment="1" applyProtection="1">
      <alignment horizontal="center" vertical="center"/>
    </xf>
    <xf numFmtId="0" fontId="12" fillId="4" borderId="11" xfId="0" applyNumberFormat="1" applyFont="1" applyFill="1" applyBorder="1" applyAlignment="1" applyProtection="1">
      <alignment vertical="center"/>
      <protection locked="0"/>
    </xf>
    <xf numFmtId="0" fontId="3" fillId="0" borderId="10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wrapText="1"/>
    </xf>
    <xf numFmtId="0" fontId="3" fillId="0" borderId="0" xfId="0" applyFont="1" applyAlignment="1"/>
    <xf numFmtId="0" fontId="33" fillId="0" borderId="15" xfId="0" applyFont="1" applyBorder="1" applyAlignment="1">
      <alignment horizontal="center"/>
    </xf>
    <xf numFmtId="0" fontId="8" fillId="0" borderId="1" xfId="6" applyBorder="1"/>
    <xf numFmtId="0" fontId="8" fillId="0" borderId="4" xfId="5" applyFont="1" applyBorder="1"/>
    <xf numFmtId="0" fontId="25" fillId="0" borderId="5" xfId="5" applyFont="1" applyBorder="1" applyAlignment="1">
      <alignment horizontal="left" vertical="top" wrapText="1"/>
    </xf>
    <xf numFmtId="0" fontId="27" fillId="0" borderId="5" xfId="4" applyFont="1" applyBorder="1"/>
    <xf numFmtId="0" fontId="18" fillId="0" borderId="5" xfId="4" applyFont="1" applyBorder="1" applyAlignment="1">
      <alignment vertical="center"/>
    </xf>
    <xf numFmtId="0" fontId="16" fillId="0" borderId="5" xfId="5" applyFont="1" applyBorder="1"/>
    <xf numFmtId="0" fontId="8" fillId="0" borderId="5" xfId="5" applyFont="1" applyBorder="1"/>
    <xf numFmtId="0" fontId="8" fillId="0" borderId="13" xfId="5" applyFont="1" applyBorder="1"/>
    <xf numFmtId="0" fontId="22" fillId="0" borderId="0" xfId="4" applyFont="1" applyBorder="1" applyAlignment="1">
      <alignment vertical="center"/>
    </xf>
    <xf numFmtId="0" fontId="16" fillId="0" borderId="0" xfId="5" applyFont="1" applyBorder="1" applyAlignment="1">
      <alignment horizontal="right" vertical="center"/>
    </xf>
    <xf numFmtId="0" fontId="8" fillId="0" borderId="16" xfId="5" applyBorder="1"/>
    <xf numFmtId="0" fontId="8" fillId="0" borderId="16" xfId="5" applyBorder="1" applyAlignment="1">
      <alignment horizontal="right" vertical="center"/>
    </xf>
    <xf numFmtId="0" fontId="47" fillId="0" borderId="0" xfId="5" applyFont="1" applyBorder="1" applyAlignment="1">
      <alignment horizontal="left"/>
    </xf>
    <xf numFmtId="49" fontId="33" fillId="0" borderId="15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shrinkToFit="1"/>
    </xf>
    <xf numFmtId="3" fontId="35" fillId="0" borderId="0" xfId="0" applyNumberFormat="1" applyFont="1" applyFill="1" applyBorder="1" applyAlignment="1" applyProtection="1">
      <alignment vertical="center" shrinkToFit="1"/>
    </xf>
    <xf numFmtId="0" fontId="64" fillId="5" borderId="0" xfId="0" applyFont="1" applyFill="1"/>
    <xf numFmtId="0" fontId="65" fillId="0" borderId="0" xfId="0" applyFont="1" applyAlignment="1"/>
    <xf numFmtId="0" fontId="36" fillId="0" borderId="5" xfId="7" applyFont="1" applyBorder="1" applyAlignment="1" applyProtection="1">
      <alignment horizontal="center" wrapText="1"/>
    </xf>
    <xf numFmtId="0" fontId="3" fillId="0" borderId="17" xfId="0" applyFont="1" applyFill="1" applyBorder="1" applyAlignment="1">
      <alignment horizontal="center" vertical="center" wrapText="1"/>
    </xf>
    <xf numFmtId="2" fontId="12" fillId="4" borderId="11" xfId="0" applyNumberFormat="1" applyFont="1" applyFill="1" applyBorder="1" applyAlignment="1" applyProtection="1">
      <alignment vertical="center" shrinkToFit="1"/>
      <protection locked="0"/>
    </xf>
    <xf numFmtId="2" fontId="35" fillId="3" borderId="11" xfId="0" applyNumberFormat="1" applyFont="1" applyFill="1" applyBorder="1" applyAlignment="1" applyProtection="1">
      <alignment vertical="center" shrinkToFit="1"/>
    </xf>
    <xf numFmtId="0" fontId="18" fillId="0" borderId="0" xfId="0" applyFont="1"/>
    <xf numFmtId="2" fontId="12" fillId="4" borderId="18" xfId="0" applyNumberFormat="1" applyFont="1" applyFill="1" applyBorder="1" applyAlignment="1" applyProtection="1">
      <alignment vertical="center" shrinkToFit="1"/>
      <protection locked="0"/>
    </xf>
    <xf numFmtId="2" fontId="12" fillId="4" borderId="17" xfId="0" applyNumberFormat="1" applyFont="1" applyFill="1" applyBorder="1" applyAlignment="1" applyProtection="1">
      <alignment vertical="center" shrinkToFit="1"/>
      <protection locked="0"/>
    </xf>
    <xf numFmtId="0" fontId="3" fillId="0" borderId="1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9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/>
    </xf>
    <xf numFmtId="3" fontId="12" fillId="4" borderId="18" xfId="0" applyNumberFormat="1" applyFont="1" applyFill="1" applyBorder="1" applyAlignment="1" applyProtection="1">
      <alignment vertical="center" shrinkToFit="1"/>
      <protection locked="0"/>
    </xf>
    <xf numFmtId="0" fontId="3" fillId="0" borderId="20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8" fillId="0" borderId="0" xfId="5" applyNumberFormat="1"/>
    <xf numFmtId="49" fontId="8" fillId="0" borderId="0" xfId="5" applyNumberFormat="1"/>
    <xf numFmtId="0" fontId="18" fillId="0" borderId="0" xfId="5" applyFont="1" applyBorder="1" applyAlignment="1" applyProtection="1">
      <alignment horizontal="center" vertical="center"/>
    </xf>
    <xf numFmtId="0" fontId="20" fillId="0" borderId="1" xfId="5" applyFont="1" applyBorder="1" applyAlignment="1" applyProtection="1">
      <alignment horizontal="center" vertical="center"/>
    </xf>
    <xf numFmtId="0" fontId="20" fillId="0" borderId="16" xfId="5" applyFont="1" applyBorder="1" applyAlignment="1" applyProtection="1">
      <alignment horizontal="center" vertical="center"/>
    </xf>
    <xf numFmtId="0" fontId="3" fillId="0" borderId="0" xfId="0" applyNumberFormat="1" applyFont="1"/>
    <xf numFmtId="49" fontId="3" fillId="0" borderId="0" xfId="0" applyNumberFormat="1" applyFont="1"/>
    <xf numFmtId="0" fontId="3" fillId="0" borderId="0" xfId="0" applyNumberFormat="1" applyFont="1" applyBorder="1"/>
    <xf numFmtId="165" fontId="18" fillId="6" borderId="20" xfId="0" applyNumberFormat="1" applyFont="1" applyFill="1" applyBorder="1" applyAlignment="1" applyProtection="1">
      <alignment horizontal="right"/>
      <protection locked="0"/>
    </xf>
    <xf numFmtId="0" fontId="3" fillId="0" borderId="0" xfId="0" applyNumberFormat="1" applyFont="1" applyFill="1" applyBorder="1"/>
    <xf numFmtId="3" fontId="12" fillId="0" borderId="0" xfId="0" applyNumberFormat="1" applyFont="1" applyFill="1" applyBorder="1" applyAlignment="1" applyProtection="1">
      <alignment vertical="center" shrinkToFit="1"/>
    </xf>
    <xf numFmtId="0" fontId="10" fillId="0" borderId="0" xfId="0" applyFont="1" applyAlignment="1"/>
    <xf numFmtId="0" fontId="66" fillId="0" borderId="0" xfId="7" applyFont="1" applyProtection="1"/>
    <xf numFmtId="0" fontId="66" fillId="0" borderId="0" xfId="7" applyFont="1" applyAlignment="1" applyProtection="1">
      <alignment horizontal="left"/>
    </xf>
    <xf numFmtId="0" fontId="67" fillId="0" borderId="0" xfId="0" applyFont="1" applyFill="1" applyBorder="1" applyProtection="1"/>
    <xf numFmtId="0" fontId="66" fillId="0" borderId="0" xfId="0" applyFont="1" applyFill="1" applyBorder="1" applyProtection="1"/>
    <xf numFmtId="0" fontId="66" fillId="0" borderId="0" xfId="0" applyFont="1" applyFill="1" applyProtection="1"/>
    <xf numFmtId="0" fontId="66" fillId="0" borderId="0" xfId="0" applyNumberFormat="1" applyFont="1" applyBorder="1" applyProtection="1"/>
    <xf numFmtId="0" fontId="67" fillId="0" borderId="0" xfId="0" applyFont="1" applyFill="1" applyBorder="1" applyAlignment="1" applyProtection="1">
      <alignment horizontal="left"/>
    </xf>
    <xf numFmtId="0" fontId="66" fillId="0" borderId="0" xfId="5" applyFont="1"/>
    <xf numFmtId="49" fontId="68" fillId="0" borderId="0" xfId="0" applyNumberFormat="1" applyFont="1"/>
    <xf numFmtId="0" fontId="69" fillId="0" borderId="0" xfId="0" applyFont="1"/>
    <xf numFmtId="0" fontId="70" fillId="0" borderId="0" xfId="10" applyFont="1" applyFill="1" applyBorder="1" applyAlignment="1"/>
    <xf numFmtId="0" fontId="71" fillId="0" borderId="0" xfId="0" applyFont="1" applyFill="1" applyAlignment="1"/>
    <xf numFmtId="0" fontId="72" fillId="0" borderId="0" xfId="0" applyFont="1"/>
    <xf numFmtId="49" fontId="72" fillId="0" borderId="0" xfId="0" applyNumberFormat="1" applyFont="1" applyAlignment="1">
      <alignment horizontal="center"/>
    </xf>
    <xf numFmtId="0" fontId="70" fillId="0" borderId="0" xfId="11" applyFont="1" applyFill="1" applyBorder="1" applyAlignment="1"/>
    <xf numFmtId="0" fontId="70" fillId="0" borderId="0" xfId="6" applyFont="1"/>
    <xf numFmtId="0" fontId="70" fillId="0" borderId="0" xfId="5" applyFont="1"/>
    <xf numFmtId="0" fontId="71" fillId="0" borderId="0" xfId="0" applyFont="1" applyFill="1" applyBorder="1" applyProtection="1"/>
    <xf numFmtId="0" fontId="71" fillId="0" borderId="0" xfId="0" applyFont="1" applyFill="1" applyProtection="1"/>
    <xf numFmtId="0" fontId="71" fillId="0" borderId="0" xfId="13" applyFont="1" applyFill="1" applyProtection="1"/>
    <xf numFmtId="0" fontId="71" fillId="0" borderId="0" xfId="13" applyFont="1" applyProtection="1"/>
    <xf numFmtId="0" fontId="70" fillId="0" borderId="0" xfId="9" applyFont="1" applyAlignment="1">
      <alignment vertical="center"/>
    </xf>
    <xf numFmtId="0" fontId="70" fillId="0" borderId="0" xfId="9" applyFont="1"/>
    <xf numFmtId="0" fontId="70" fillId="0" borderId="0" xfId="5" applyFont="1" applyFill="1" applyBorder="1" applyProtection="1"/>
    <xf numFmtId="0" fontId="70" fillId="0" borderId="0" xfId="6" applyFont="1" applyFill="1" applyProtection="1"/>
    <xf numFmtId="0" fontId="70" fillId="0" borderId="0" xfId="5" applyFont="1" applyFill="1" applyProtection="1"/>
    <xf numFmtId="0" fontId="70" fillId="0" borderId="0" xfId="7" applyFont="1" applyProtection="1"/>
    <xf numFmtId="0" fontId="70" fillId="0" borderId="0" xfId="0" applyFont="1" applyFill="1" applyProtection="1"/>
    <xf numFmtId="49" fontId="69" fillId="0" borderId="0" xfId="0" applyNumberFormat="1" applyFont="1"/>
    <xf numFmtId="0" fontId="71" fillId="0" borderId="0" xfId="0" applyFont="1" applyFill="1" applyBorder="1" applyAlignment="1"/>
    <xf numFmtId="0" fontId="73" fillId="0" borderId="0" xfId="0" applyFont="1" applyBorder="1" applyAlignment="1"/>
    <xf numFmtId="0" fontId="73" fillId="0" borderId="0" xfId="3" applyFont="1" applyFill="1" applyBorder="1" applyAlignment="1"/>
    <xf numFmtId="0" fontId="74" fillId="0" borderId="0" xfId="0" applyFont="1" applyBorder="1"/>
    <xf numFmtId="0" fontId="70" fillId="0" borderId="0" xfId="0" applyFont="1" applyAlignment="1"/>
    <xf numFmtId="0" fontId="74" fillId="0" borderId="0" xfId="0" applyFont="1"/>
    <xf numFmtId="0" fontId="48" fillId="0" borderId="21" xfId="5" applyFont="1" applyBorder="1"/>
    <xf numFmtId="0" fontId="48" fillId="0" borderId="22" xfId="5" applyFont="1" applyBorder="1"/>
    <xf numFmtId="0" fontId="48" fillId="0" borderId="22" xfId="5" applyFont="1" applyBorder="1" applyAlignment="1">
      <alignment horizontal="right" vertical="center"/>
    </xf>
    <xf numFmtId="0" fontId="48" fillId="0" borderId="22" xfId="5" applyFont="1" applyBorder="1" applyAlignment="1" applyProtection="1">
      <alignment horizontal="center" vertical="center"/>
      <protection locked="0"/>
    </xf>
    <xf numFmtId="0" fontId="48" fillId="0" borderId="23" xfId="5" applyFont="1" applyBorder="1"/>
    <xf numFmtId="0" fontId="49" fillId="0" borderId="0" xfId="5" applyFont="1"/>
    <xf numFmtId="0" fontId="48" fillId="0" borderId="24" xfId="5" applyFont="1" applyBorder="1"/>
    <xf numFmtId="0" fontId="47" fillId="0" borderId="0" xfId="5" applyFont="1" applyBorder="1" applyAlignment="1">
      <alignment horizontal="left" wrapText="1"/>
    </xf>
    <xf numFmtId="0" fontId="48" fillId="0" borderId="0" xfId="5" applyFont="1" applyBorder="1"/>
    <xf numFmtId="0" fontId="48" fillId="0" borderId="0" xfId="5" applyFont="1" applyBorder="1" applyAlignment="1"/>
    <xf numFmtId="0" fontId="47" fillId="0" borderId="0" xfId="0" applyFont="1" applyBorder="1" applyAlignment="1">
      <alignment horizontal="left"/>
    </xf>
    <xf numFmtId="0" fontId="48" fillId="0" borderId="0" xfId="0" applyFont="1" applyBorder="1" applyAlignment="1"/>
    <xf numFmtId="0" fontId="48" fillId="0" borderId="0" xfId="0" applyFont="1" applyBorder="1" applyAlignment="1" applyProtection="1">
      <alignment horizontal="center"/>
      <protection locked="0"/>
    </xf>
    <xf numFmtId="0" fontId="48" fillId="0" borderId="0" xfId="12" applyFont="1" applyBorder="1" applyAlignment="1"/>
    <xf numFmtId="0" fontId="48" fillId="0" borderId="25" xfId="5" applyFont="1" applyBorder="1"/>
    <xf numFmtId="0" fontId="47" fillId="0" borderId="0" xfId="0" applyFont="1" applyBorder="1" applyAlignment="1"/>
    <xf numFmtId="0" fontId="48" fillId="0" borderId="25" xfId="5" applyFont="1" applyBorder="1" applyAlignment="1"/>
    <xf numFmtId="0" fontId="48" fillId="0" borderId="26" xfId="5" applyFont="1" applyBorder="1"/>
    <xf numFmtId="0" fontId="47" fillId="0" borderId="27" xfId="12" applyFont="1" applyBorder="1" applyAlignment="1"/>
    <xf numFmtId="0" fontId="48" fillId="0" borderId="27" xfId="5" applyFont="1" applyBorder="1"/>
    <xf numFmtId="0" fontId="47" fillId="0" borderId="27" xfId="5" applyFont="1" applyBorder="1" applyAlignment="1">
      <alignment horizontal="left" wrapText="1"/>
    </xf>
    <xf numFmtId="0" fontId="48" fillId="0" borderId="27" xfId="0" applyFont="1" applyBorder="1" applyAlignment="1">
      <alignment horizontal="left"/>
    </xf>
    <xf numFmtId="0" fontId="48" fillId="0" borderId="27" xfId="5" applyFont="1" applyBorder="1" applyAlignment="1"/>
    <xf numFmtId="0" fontId="48" fillId="0" borderId="27" xfId="0" applyFont="1" applyBorder="1" applyAlignment="1"/>
    <xf numFmtId="0" fontId="48" fillId="0" borderId="27" xfId="0" applyFont="1" applyBorder="1" applyAlignment="1" applyProtection="1">
      <alignment horizontal="center"/>
      <protection locked="0"/>
    </xf>
    <xf numFmtId="0" fontId="48" fillId="0" borderId="27" xfId="12" applyFont="1" applyBorder="1" applyAlignment="1"/>
    <xf numFmtId="0" fontId="48" fillId="0" borderId="28" xfId="5" applyFont="1" applyBorder="1"/>
    <xf numFmtId="2" fontId="18" fillId="6" borderId="11" xfId="0" applyNumberFormat="1" applyFont="1" applyFill="1" applyBorder="1" applyAlignment="1" applyProtection="1">
      <alignment horizontal="right"/>
      <protection locked="0"/>
    </xf>
    <xf numFmtId="2" fontId="18" fillId="6" borderId="20" xfId="0" applyNumberFormat="1" applyFont="1" applyFill="1" applyBorder="1" applyAlignment="1" applyProtection="1">
      <alignment horizontal="right"/>
      <protection locked="0"/>
    </xf>
    <xf numFmtId="0" fontId="75" fillId="0" borderId="0" xfId="0" applyFont="1"/>
    <xf numFmtId="0" fontId="64" fillId="5" borderId="0" xfId="0" applyFont="1" applyFill="1" applyBorder="1" applyAlignment="1">
      <alignment horizontal="center"/>
    </xf>
    <xf numFmtId="2" fontId="64" fillId="5" borderId="0" xfId="0" applyNumberFormat="1" applyFont="1" applyFill="1"/>
    <xf numFmtId="1" fontId="64" fillId="5" borderId="0" xfId="0" applyNumberFormat="1" applyFont="1" applyFill="1" applyBorder="1" applyAlignment="1">
      <alignment horizontal="center"/>
    </xf>
    <xf numFmtId="164" fontId="64" fillId="5" borderId="0" xfId="0" applyNumberFormat="1" applyFont="1" applyFill="1"/>
    <xf numFmtId="1" fontId="64" fillId="5" borderId="0" xfId="0" applyNumberFormat="1" applyFont="1" applyFill="1"/>
    <xf numFmtId="0" fontId="64" fillId="5" borderId="0" xfId="0" applyFont="1" applyFill="1" applyBorder="1" applyAlignment="1">
      <alignment horizontal="center" wrapText="1"/>
    </xf>
    <xf numFmtId="3" fontId="64" fillId="5" borderId="0" xfId="0" applyNumberFormat="1" applyFont="1" applyFill="1"/>
    <xf numFmtId="0" fontId="76" fillId="0" borderId="0" xfId="0" applyNumberFormat="1" applyFont="1"/>
    <xf numFmtId="0" fontId="76" fillId="0" borderId="0" xfId="0" applyFont="1"/>
    <xf numFmtId="0" fontId="77" fillId="0" borderId="0" xfId="0" applyFont="1"/>
    <xf numFmtId="0" fontId="74" fillId="0" borderId="0" xfId="0" applyNumberFormat="1" applyFont="1"/>
    <xf numFmtId="0" fontId="78" fillId="0" borderId="0" xfId="0" applyFont="1"/>
    <xf numFmtId="0" fontId="74" fillId="5" borderId="0" xfId="0" applyFont="1" applyFill="1" applyBorder="1" applyAlignment="1">
      <alignment horizontal="center"/>
    </xf>
    <xf numFmtId="0" fontId="74" fillId="3" borderId="0" xfId="0" applyFont="1" applyFill="1"/>
    <xf numFmtId="2" fontId="74" fillId="5" borderId="0" xfId="0" applyNumberFormat="1" applyFont="1" applyFill="1"/>
    <xf numFmtId="2" fontId="74" fillId="5" borderId="0" xfId="0" applyNumberFormat="1" applyFont="1" applyFill="1" applyBorder="1"/>
    <xf numFmtId="0" fontId="74" fillId="5" borderId="0" xfId="0" applyFont="1" applyFill="1" applyBorder="1"/>
    <xf numFmtId="3" fontId="74" fillId="5" borderId="0" xfId="0" applyNumberFormat="1" applyFont="1" applyFill="1" applyBorder="1"/>
    <xf numFmtId="0" fontId="12" fillId="4" borderId="11" xfId="14" applyNumberFormat="1" applyFont="1" applyFill="1" applyBorder="1" applyAlignment="1" applyProtection="1">
      <alignment vertical="center" shrinkToFit="1"/>
      <protection locked="0"/>
    </xf>
    <xf numFmtId="3" fontId="31" fillId="4" borderId="10" xfId="5" applyNumberFormat="1" applyFont="1" applyFill="1" applyBorder="1" applyAlignment="1" applyProtection="1">
      <alignment horizontal="center" vertical="center"/>
      <protection locked="0"/>
    </xf>
    <xf numFmtId="3" fontId="31" fillId="4" borderId="14" xfId="5" applyNumberFormat="1" applyFont="1" applyFill="1" applyBorder="1" applyAlignment="1" applyProtection="1">
      <alignment horizontal="center" vertical="center"/>
      <protection locked="0"/>
    </xf>
    <xf numFmtId="3" fontId="31" fillId="4" borderId="17" xfId="5" applyNumberFormat="1" applyFont="1" applyFill="1" applyBorder="1" applyAlignment="1" applyProtection="1">
      <alignment horizontal="center" vertical="center"/>
      <protection locked="0"/>
    </xf>
    <xf numFmtId="0" fontId="19" fillId="2" borderId="0" xfId="5" applyFont="1" applyFill="1" applyBorder="1" applyAlignment="1" applyProtection="1">
      <alignment horizontal="left" vertical="center"/>
    </xf>
    <xf numFmtId="1" fontId="66" fillId="0" borderId="0" xfId="0" applyNumberFormat="1" applyFont="1" applyBorder="1" applyAlignment="1" applyProtection="1">
      <alignment horizontal="center"/>
    </xf>
    <xf numFmtId="0" fontId="66" fillId="0" borderId="0" xfId="0" applyNumberFormat="1" applyFont="1" applyBorder="1" applyAlignment="1" applyProtection="1">
      <alignment horizontal="center"/>
    </xf>
    <xf numFmtId="0" fontId="66" fillId="0" borderId="0" xfId="0" applyNumberFormat="1" applyFont="1" applyFill="1" applyBorder="1" applyAlignment="1" applyProtection="1">
      <alignment horizontal="center"/>
    </xf>
    <xf numFmtId="0" fontId="16" fillId="0" borderId="0" xfId="5" applyFont="1" applyAlignment="1">
      <alignment horizontal="left"/>
    </xf>
    <xf numFmtId="0" fontId="23" fillId="0" borderId="11" xfId="9" applyFont="1" applyBorder="1" applyAlignment="1">
      <alignment horizontal="center" vertical="center"/>
    </xf>
    <xf numFmtId="0" fontId="39" fillId="0" borderId="0" xfId="5" applyFont="1" applyBorder="1" applyAlignment="1">
      <alignment horizontal="center" vertical="center"/>
    </xf>
    <xf numFmtId="0" fontId="16" fillId="4" borderId="4" xfId="5" applyFont="1" applyFill="1" applyBorder="1" applyAlignment="1" applyProtection="1">
      <alignment vertical="top" wrapText="1"/>
      <protection locked="0"/>
    </xf>
    <xf numFmtId="0" fontId="16" fillId="4" borderId="5" xfId="5" applyFont="1" applyFill="1" applyBorder="1" applyAlignment="1" applyProtection="1">
      <alignment vertical="top" wrapText="1"/>
      <protection locked="0"/>
    </xf>
    <xf numFmtId="0" fontId="16" fillId="4" borderId="13" xfId="5" applyFont="1" applyFill="1" applyBorder="1" applyAlignment="1" applyProtection="1">
      <alignment vertical="top" wrapText="1"/>
      <protection locked="0"/>
    </xf>
    <xf numFmtId="0" fontId="16" fillId="4" borderId="6" xfId="5" applyFont="1" applyFill="1" applyBorder="1" applyAlignment="1" applyProtection="1">
      <alignment vertical="top" wrapText="1"/>
      <protection locked="0"/>
    </xf>
    <xf numFmtId="0" fontId="16" fillId="4" borderId="0" xfId="5" applyFont="1" applyFill="1" applyBorder="1" applyAlignment="1" applyProtection="1">
      <alignment vertical="top" wrapText="1"/>
      <protection locked="0"/>
    </xf>
    <xf numFmtId="0" fontId="16" fillId="4" borderId="7" xfId="5" applyFont="1" applyFill="1" applyBorder="1" applyAlignment="1" applyProtection="1">
      <alignment vertical="top" wrapText="1"/>
      <protection locked="0"/>
    </xf>
    <xf numFmtId="0" fontId="16" fillId="4" borderId="2" xfId="5" applyFont="1" applyFill="1" applyBorder="1" applyAlignment="1" applyProtection="1">
      <alignment vertical="top" wrapText="1"/>
      <protection locked="0"/>
    </xf>
    <xf numFmtId="0" fontId="16" fillId="4" borderId="1" xfId="5" applyFont="1" applyFill="1" applyBorder="1" applyAlignment="1" applyProtection="1">
      <alignment vertical="top" wrapText="1"/>
      <protection locked="0"/>
    </xf>
    <xf numFmtId="0" fontId="16" fillId="4" borderId="3" xfId="5" applyFont="1" applyFill="1" applyBorder="1" applyAlignment="1" applyProtection="1">
      <alignment vertical="top" wrapText="1"/>
      <protection locked="0"/>
    </xf>
    <xf numFmtId="0" fontId="26" fillId="0" borderId="0" xfId="6" applyFont="1" applyFill="1" applyBorder="1" applyAlignment="1" applyProtection="1">
      <alignment horizontal="center"/>
    </xf>
    <xf numFmtId="0" fontId="22" fillId="2" borderId="10" xfId="5" applyFont="1" applyFill="1" applyBorder="1" applyAlignment="1">
      <alignment horizontal="center" wrapText="1"/>
    </xf>
    <xf numFmtId="0" fontId="22" fillId="2" borderId="14" xfId="5" applyFont="1" applyFill="1" applyBorder="1" applyAlignment="1">
      <alignment horizontal="center" wrapText="1"/>
    </xf>
    <xf numFmtId="0" fontId="22" fillId="2" borderId="17" xfId="5" applyFont="1" applyFill="1" applyBorder="1" applyAlignment="1">
      <alignment horizontal="center" wrapText="1"/>
    </xf>
    <xf numFmtId="0" fontId="31" fillId="4" borderId="10" xfId="0" applyFont="1" applyFill="1" applyBorder="1" applyAlignment="1" applyProtection="1">
      <alignment horizontal="center" vertical="center"/>
      <protection locked="0"/>
    </xf>
    <xf numFmtId="0" fontId="31" fillId="4" borderId="14" xfId="0" applyFont="1" applyFill="1" applyBorder="1" applyAlignment="1" applyProtection="1">
      <alignment horizontal="center" vertical="center"/>
      <protection locked="0"/>
    </xf>
    <xf numFmtId="0" fontId="31" fillId="4" borderId="17" xfId="0" applyFont="1" applyFill="1" applyBorder="1" applyAlignment="1" applyProtection="1">
      <alignment horizontal="center" vertical="center"/>
      <protection locked="0"/>
    </xf>
    <xf numFmtId="0" fontId="21" fillId="0" borderId="0" xfId="0" applyFont="1" applyBorder="1" applyAlignment="1">
      <alignment wrapText="1"/>
    </xf>
    <xf numFmtId="0" fontId="23" fillId="0" borderId="10" xfId="9" applyFont="1" applyBorder="1" applyAlignment="1">
      <alignment horizontal="center" vertical="center"/>
    </xf>
    <xf numFmtId="0" fontId="23" fillId="0" borderId="14" xfId="9" applyFont="1" applyBorder="1" applyAlignment="1">
      <alignment horizontal="center" vertical="center"/>
    </xf>
    <xf numFmtId="0" fontId="23" fillId="0" borderId="17" xfId="9" applyFont="1" applyBorder="1" applyAlignment="1">
      <alignment horizontal="center" vertical="center"/>
    </xf>
    <xf numFmtId="49" fontId="31" fillId="4" borderId="11" xfId="5" applyNumberFormat="1" applyFont="1" applyFill="1" applyBorder="1" applyAlignment="1" applyProtection="1">
      <alignment horizontal="center" vertical="center" wrapText="1"/>
      <protection locked="0"/>
    </xf>
    <xf numFmtId="49" fontId="31" fillId="4" borderId="11" xfId="9" applyNumberFormat="1" applyFont="1" applyFill="1" applyBorder="1" applyAlignment="1" applyProtection="1">
      <alignment horizontal="center" vertical="center" wrapText="1"/>
      <protection locked="0"/>
    </xf>
    <xf numFmtId="49" fontId="31" fillId="4" borderId="10" xfId="9" applyNumberFormat="1" applyFont="1" applyFill="1" applyBorder="1" applyAlignment="1" applyProtection="1">
      <alignment horizontal="center" vertical="center" wrapText="1"/>
      <protection locked="0"/>
    </xf>
    <xf numFmtId="49" fontId="31" fillId="4" borderId="14" xfId="9" applyNumberFormat="1" applyFont="1" applyFill="1" applyBorder="1" applyAlignment="1" applyProtection="1">
      <alignment horizontal="center" vertical="center" wrapText="1"/>
      <protection locked="0"/>
    </xf>
    <xf numFmtId="49" fontId="31" fillId="4" borderId="17" xfId="9" applyNumberFormat="1" applyFont="1" applyFill="1" applyBorder="1" applyAlignment="1" applyProtection="1">
      <alignment horizontal="center" vertical="center" wrapText="1"/>
      <protection locked="0"/>
    </xf>
    <xf numFmtId="0" fontId="48" fillId="0" borderId="24" xfId="0" applyFont="1" applyBorder="1" applyAlignment="1">
      <alignment horizontal="center"/>
    </xf>
    <xf numFmtId="0" fontId="48" fillId="0" borderId="0" xfId="0" applyFont="1" applyBorder="1" applyAlignment="1">
      <alignment horizontal="center"/>
    </xf>
    <xf numFmtId="0" fontId="48" fillId="0" borderId="25" xfId="0" applyFont="1" applyBorder="1" applyAlignment="1">
      <alignment horizontal="center"/>
    </xf>
    <xf numFmtId="0" fontId="48" fillId="0" borderId="24" xfId="5" applyFont="1" applyBorder="1" applyAlignment="1">
      <alignment horizontal="right"/>
    </xf>
    <xf numFmtId="0" fontId="48" fillId="0" borderId="0" xfId="5" applyFont="1" applyBorder="1" applyAlignment="1">
      <alignment horizontal="right"/>
    </xf>
    <xf numFmtId="0" fontId="40" fillId="0" borderId="0" xfId="0" applyFont="1" applyAlignment="1">
      <alignment horizontal="center"/>
    </xf>
    <xf numFmtId="0" fontId="31" fillId="4" borderId="10" xfId="6" applyFont="1" applyFill="1" applyBorder="1" applyAlignment="1" applyProtection="1">
      <alignment horizontal="center" vertical="center"/>
      <protection locked="0"/>
    </xf>
    <xf numFmtId="0" fontId="31" fillId="4" borderId="14" xfId="6" applyFont="1" applyFill="1" applyBorder="1" applyAlignment="1" applyProtection="1">
      <alignment horizontal="center" vertical="center"/>
      <protection locked="0"/>
    </xf>
    <xf numFmtId="0" fontId="31" fillId="4" borderId="17" xfId="6" applyFont="1" applyFill="1" applyBorder="1" applyAlignment="1" applyProtection="1">
      <alignment horizontal="center" vertical="center"/>
      <protection locked="0"/>
    </xf>
    <xf numFmtId="0" fontId="48" fillId="0" borderId="24" xfId="0" applyFont="1" applyBorder="1" applyAlignment="1">
      <alignment horizontal="center" wrapText="1"/>
    </xf>
    <xf numFmtId="0" fontId="48" fillId="0" borderId="0" xfId="0" applyFont="1" applyBorder="1" applyAlignment="1">
      <alignment horizontal="center" wrapText="1"/>
    </xf>
    <xf numFmtId="0" fontId="48" fillId="0" borderId="25" xfId="0" applyFont="1" applyBorder="1" applyAlignment="1">
      <alignment horizontal="center" wrapText="1"/>
    </xf>
    <xf numFmtId="0" fontId="58" fillId="0" borderId="24" xfId="1" applyFont="1" applyBorder="1" applyAlignment="1" applyProtection="1">
      <alignment horizontal="center"/>
    </xf>
    <xf numFmtId="0" fontId="58" fillId="0" borderId="0" xfId="1" applyFont="1" applyBorder="1" applyAlignment="1" applyProtection="1">
      <alignment horizontal="center"/>
    </xf>
    <xf numFmtId="0" fontId="58" fillId="0" borderId="25" xfId="1" applyFont="1" applyBorder="1" applyAlignment="1" applyProtection="1">
      <alignment horizontal="center"/>
    </xf>
    <xf numFmtId="0" fontId="16" fillId="0" borderId="0" xfId="5" applyFont="1" applyAlignment="1">
      <alignment horizontal="right"/>
    </xf>
    <xf numFmtId="0" fontId="26" fillId="0" borderId="0" xfId="5" applyFont="1" applyAlignment="1">
      <alignment horizontal="left"/>
    </xf>
    <xf numFmtId="0" fontId="8" fillId="0" borderId="5" xfId="6" applyFont="1" applyBorder="1" applyAlignment="1">
      <alignment horizontal="center" vertical="center" wrapText="1"/>
    </xf>
    <xf numFmtId="0" fontId="8" fillId="0" borderId="13" xfId="6" applyFont="1" applyBorder="1" applyAlignment="1">
      <alignment horizontal="center" vertical="center" wrapText="1"/>
    </xf>
    <xf numFmtId="0" fontId="8" fillId="0" borderId="0" xfId="6" applyFont="1" applyBorder="1" applyAlignment="1">
      <alignment horizontal="center" vertical="center" wrapText="1"/>
    </xf>
    <xf numFmtId="0" fontId="8" fillId="0" borderId="7" xfId="6" applyFont="1" applyBorder="1" applyAlignment="1">
      <alignment horizontal="center" vertical="center" wrapText="1"/>
    </xf>
    <xf numFmtId="0" fontId="8" fillId="0" borderId="1" xfId="6" applyFont="1" applyBorder="1" applyAlignment="1">
      <alignment horizontal="center" vertical="center" wrapText="1"/>
    </xf>
    <xf numFmtId="0" fontId="8" fillId="0" borderId="3" xfId="6" applyFont="1" applyBorder="1" applyAlignment="1">
      <alignment horizontal="center" vertical="center" wrapText="1"/>
    </xf>
    <xf numFmtId="0" fontId="13" fillId="0" borderId="5" xfId="6" applyFont="1" applyBorder="1" applyAlignment="1">
      <alignment horizontal="center" vertical="center"/>
    </xf>
    <xf numFmtId="0" fontId="13" fillId="0" borderId="0" xfId="6" applyFont="1" applyBorder="1" applyAlignment="1">
      <alignment horizontal="center" vertical="center"/>
    </xf>
    <xf numFmtId="0" fontId="10" fillId="0" borderId="0" xfId="6" applyFont="1" applyBorder="1" applyAlignment="1">
      <alignment horizontal="center"/>
    </xf>
    <xf numFmtId="0" fontId="28" fillId="0" borderId="4" xfId="6" applyFont="1" applyBorder="1" applyAlignment="1">
      <alignment horizontal="center" vertical="center" wrapText="1"/>
    </xf>
    <xf numFmtId="0" fontId="28" fillId="0" borderId="5" xfId="6" applyFont="1" applyBorder="1" applyAlignment="1">
      <alignment horizontal="center" vertical="center" wrapText="1"/>
    </xf>
    <xf numFmtId="0" fontId="28" fillId="0" borderId="13" xfId="6" applyFont="1" applyBorder="1" applyAlignment="1">
      <alignment horizontal="center" vertical="center" wrapText="1"/>
    </xf>
    <xf numFmtId="0" fontId="28" fillId="0" borderId="6" xfId="6" applyFont="1" applyBorder="1" applyAlignment="1">
      <alignment horizontal="center" vertical="center" wrapText="1"/>
    </xf>
    <xf numFmtId="0" fontId="28" fillId="0" borderId="0" xfId="6" applyFont="1" applyBorder="1" applyAlignment="1">
      <alignment horizontal="center" vertical="center" wrapText="1"/>
    </xf>
    <xf numFmtId="0" fontId="28" fillId="0" borderId="7" xfId="6" applyFont="1" applyBorder="1" applyAlignment="1">
      <alignment horizontal="center" vertical="center" wrapText="1"/>
    </xf>
    <xf numFmtId="0" fontId="28" fillId="0" borderId="2" xfId="6" applyFont="1" applyBorder="1" applyAlignment="1">
      <alignment horizontal="center" vertical="center" wrapText="1"/>
    </xf>
    <xf numFmtId="0" fontId="28" fillId="0" borderId="1" xfId="6" applyFont="1" applyBorder="1" applyAlignment="1">
      <alignment horizontal="center" vertical="center" wrapText="1"/>
    </xf>
    <xf numFmtId="0" fontId="28" fillId="0" borderId="3" xfId="6" applyFont="1" applyBorder="1" applyAlignment="1">
      <alignment horizontal="center" vertical="center" wrapText="1"/>
    </xf>
    <xf numFmtId="0" fontId="54" fillId="0" borderId="4" xfId="6" applyFont="1" applyBorder="1" applyAlignment="1">
      <alignment horizontal="center" vertical="center" wrapText="1"/>
    </xf>
    <xf numFmtId="0" fontId="54" fillId="0" borderId="5" xfId="6" applyFont="1" applyBorder="1" applyAlignment="1">
      <alignment horizontal="center" vertical="center" wrapText="1"/>
    </xf>
    <xf numFmtId="0" fontId="54" fillId="0" borderId="13" xfId="6" applyFont="1" applyBorder="1" applyAlignment="1">
      <alignment horizontal="center" vertical="center" wrapText="1"/>
    </xf>
    <xf numFmtId="0" fontId="54" fillId="0" borderId="6" xfId="6" applyFont="1" applyBorder="1" applyAlignment="1">
      <alignment horizontal="center" vertical="center" wrapText="1"/>
    </xf>
    <xf numFmtId="0" fontId="54" fillId="0" borderId="0" xfId="6" applyFont="1" applyBorder="1" applyAlignment="1">
      <alignment horizontal="center" vertical="center" wrapText="1"/>
    </xf>
    <xf numFmtId="0" fontId="54" fillId="0" borderId="7" xfId="6" applyFont="1" applyBorder="1" applyAlignment="1">
      <alignment horizontal="center" vertical="center" wrapText="1"/>
    </xf>
    <xf numFmtId="0" fontId="54" fillId="0" borderId="2" xfId="6" applyFont="1" applyBorder="1" applyAlignment="1">
      <alignment horizontal="center" vertical="center" wrapText="1"/>
    </xf>
    <xf numFmtId="0" fontId="54" fillId="0" borderId="1" xfId="6" applyFont="1" applyBorder="1" applyAlignment="1">
      <alignment horizontal="center" vertical="center" wrapText="1"/>
    </xf>
    <xf numFmtId="0" fontId="54" fillId="0" borderId="3" xfId="6" applyFont="1" applyBorder="1" applyAlignment="1">
      <alignment horizontal="center" vertical="center" wrapText="1"/>
    </xf>
    <xf numFmtId="0" fontId="10" fillId="0" borderId="4" xfId="5" applyNumberFormat="1" applyFont="1" applyBorder="1" applyAlignment="1">
      <alignment horizontal="left" vertical="center" wrapText="1" indent="1"/>
    </xf>
    <xf numFmtId="0" fontId="19" fillId="0" borderId="5" xfId="5" applyNumberFormat="1" applyFont="1" applyBorder="1" applyAlignment="1">
      <alignment horizontal="left" vertical="center" wrapText="1" indent="1"/>
    </xf>
    <xf numFmtId="0" fontId="19" fillId="0" borderId="13" xfId="5" applyNumberFormat="1" applyFont="1" applyBorder="1" applyAlignment="1">
      <alignment horizontal="left" vertical="center" wrapText="1" indent="1"/>
    </xf>
    <xf numFmtId="0" fontId="19" fillId="0" borderId="6" xfId="5" applyNumberFormat="1" applyFont="1" applyBorder="1" applyAlignment="1">
      <alignment horizontal="left" vertical="center" wrapText="1" indent="1"/>
    </xf>
    <xf numFmtId="0" fontId="19" fillId="0" borderId="0" xfId="5" applyNumberFormat="1" applyFont="1" applyBorder="1" applyAlignment="1">
      <alignment horizontal="left" vertical="center" wrapText="1" indent="1"/>
    </xf>
    <xf numFmtId="0" fontId="19" fillId="0" borderId="7" xfId="5" applyNumberFormat="1" applyFont="1" applyBorder="1" applyAlignment="1">
      <alignment horizontal="left" vertical="center" wrapText="1" indent="1"/>
    </xf>
    <xf numFmtId="0" fontId="19" fillId="0" borderId="2" xfId="5" applyNumberFormat="1" applyFont="1" applyBorder="1" applyAlignment="1">
      <alignment horizontal="left" vertical="center" wrapText="1" indent="1"/>
    </xf>
    <xf numFmtId="0" fontId="19" fillId="0" borderId="1" xfId="5" applyNumberFormat="1" applyFont="1" applyBorder="1" applyAlignment="1">
      <alignment horizontal="left" vertical="center" wrapText="1" indent="1"/>
    </xf>
    <xf numFmtId="0" fontId="19" fillId="0" borderId="3" xfId="5" applyNumberFormat="1" applyFont="1" applyBorder="1" applyAlignment="1">
      <alignment horizontal="left" vertical="center" wrapText="1" indent="1"/>
    </xf>
    <xf numFmtId="49" fontId="31" fillId="4" borderId="10" xfId="6" applyNumberFormat="1" applyFont="1" applyFill="1" applyBorder="1" applyAlignment="1" applyProtection="1">
      <alignment horizontal="center" vertical="center"/>
      <protection locked="0"/>
    </xf>
    <xf numFmtId="49" fontId="31" fillId="4" borderId="14" xfId="6" applyNumberFormat="1" applyFont="1" applyFill="1" applyBorder="1" applyAlignment="1" applyProtection="1">
      <alignment horizontal="center" vertical="center"/>
      <protection locked="0"/>
    </xf>
    <xf numFmtId="49" fontId="31" fillId="4" borderId="17" xfId="6" applyNumberFormat="1" applyFont="1" applyFill="1" applyBorder="1" applyAlignment="1" applyProtection="1">
      <alignment horizontal="center" vertical="center"/>
      <protection locked="0"/>
    </xf>
    <xf numFmtId="0" fontId="37" fillId="0" borderId="0" xfId="0" applyFont="1" applyBorder="1" applyAlignment="1" applyProtection="1">
      <alignment horizontal="center" vertical="center" wrapText="1"/>
    </xf>
    <xf numFmtId="49" fontId="31" fillId="4" borderId="4" xfId="0" applyNumberFormat="1" applyFont="1" applyFill="1" applyBorder="1" applyAlignment="1" applyProtection="1">
      <alignment horizontal="left" vertical="top" wrapText="1"/>
      <protection locked="0"/>
    </xf>
    <xf numFmtId="49" fontId="31" fillId="4" borderId="5" xfId="0" applyNumberFormat="1" applyFont="1" applyFill="1" applyBorder="1" applyAlignment="1" applyProtection="1">
      <alignment horizontal="left" vertical="top" wrapText="1"/>
      <protection locked="0"/>
    </xf>
    <xf numFmtId="49" fontId="31" fillId="4" borderId="13" xfId="0" applyNumberFormat="1" applyFont="1" applyFill="1" applyBorder="1" applyAlignment="1" applyProtection="1">
      <alignment horizontal="left" vertical="top" wrapText="1"/>
      <protection locked="0"/>
    </xf>
    <xf numFmtId="49" fontId="31" fillId="4" borderId="2" xfId="0" applyNumberFormat="1" applyFont="1" applyFill="1" applyBorder="1" applyAlignment="1" applyProtection="1">
      <alignment horizontal="left" vertical="top" wrapText="1"/>
      <protection locked="0"/>
    </xf>
    <xf numFmtId="49" fontId="31" fillId="4" borderId="1" xfId="0" applyNumberFormat="1" applyFont="1" applyFill="1" applyBorder="1" applyAlignment="1" applyProtection="1">
      <alignment horizontal="left" vertical="top" wrapText="1"/>
      <protection locked="0"/>
    </xf>
    <xf numFmtId="49" fontId="31" fillId="4" borderId="3" xfId="0" applyNumberFormat="1" applyFont="1" applyFill="1" applyBorder="1" applyAlignment="1" applyProtection="1">
      <alignment horizontal="left" vertical="top" wrapText="1"/>
      <protection locked="0"/>
    </xf>
    <xf numFmtId="0" fontId="62" fillId="0" borderId="4" xfId="8" applyFont="1" applyBorder="1" applyAlignment="1">
      <alignment horizontal="center" vertical="center" wrapText="1"/>
    </xf>
    <xf numFmtId="0" fontId="62" fillId="0" borderId="5" xfId="8" applyFont="1" applyBorder="1" applyAlignment="1">
      <alignment horizontal="center" vertical="center" wrapText="1"/>
    </xf>
    <xf numFmtId="0" fontId="62" fillId="0" borderId="13" xfId="8" applyFont="1" applyBorder="1" applyAlignment="1">
      <alignment horizontal="center" vertical="center" wrapText="1"/>
    </xf>
    <xf numFmtId="0" fontId="62" fillId="0" borderId="6" xfId="8" applyFont="1" applyBorder="1" applyAlignment="1">
      <alignment horizontal="center" vertical="center" wrapText="1"/>
    </xf>
    <xf numFmtId="0" fontId="62" fillId="0" borderId="0" xfId="8" applyFont="1" applyBorder="1" applyAlignment="1">
      <alignment horizontal="center" vertical="center" wrapText="1"/>
    </xf>
    <xf numFmtId="0" fontId="62" fillId="0" borderId="7" xfId="8" applyFont="1" applyBorder="1" applyAlignment="1">
      <alignment horizontal="center" vertical="center" wrapText="1"/>
    </xf>
    <xf numFmtId="0" fontId="62" fillId="0" borderId="2" xfId="8" applyFont="1" applyBorder="1" applyAlignment="1">
      <alignment horizontal="center" vertical="center" wrapText="1"/>
    </xf>
    <xf numFmtId="0" fontId="62" fillId="0" borderId="1" xfId="8" applyFont="1" applyBorder="1" applyAlignment="1">
      <alignment horizontal="center" vertical="center" wrapText="1"/>
    </xf>
    <xf numFmtId="0" fontId="62" fillId="0" borderId="3" xfId="8" applyFont="1" applyBorder="1" applyAlignment="1">
      <alignment horizontal="center" vertical="center" wrapText="1"/>
    </xf>
    <xf numFmtId="0" fontId="9" fillId="0" borderId="4" xfId="5" applyFont="1" applyBorder="1" applyAlignment="1">
      <alignment horizontal="left" vertical="center" wrapText="1" indent="1"/>
    </xf>
    <xf numFmtId="0" fontId="9" fillId="0" borderId="5" xfId="5" applyFont="1" applyBorder="1" applyAlignment="1">
      <alignment horizontal="left" vertical="center" wrapText="1" indent="1"/>
    </xf>
    <xf numFmtId="0" fontId="9" fillId="0" borderId="13" xfId="5" applyFont="1" applyBorder="1" applyAlignment="1">
      <alignment horizontal="left" vertical="center" wrapText="1" indent="1"/>
    </xf>
    <xf numFmtId="0" fontId="9" fillId="0" borderId="6" xfId="5" applyFont="1" applyBorder="1" applyAlignment="1">
      <alignment horizontal="left" vertical="center" wrapText="1" indent="1"/>
    </xf>
    <xf numFmtId="0" fontId="9" fillId="0" borderId="0" xfId="5" applyFont="1" applyBorder="1" applyAlignment="1">
      <alignment horizontal="left" vertical="center" wrapText="1" indent="1"/>
    </xf>
    <xf numFmtId="0" fontId="9" fillId="0" borderId="7" xfId="5" applyFont="1" applyBorder="1" applyAlignment="1">
      <alignment horizontal="left" vertical="center" wrapText="1" indent="1"/>
    </xf>
    <xf numFmtId="0" fontId="9" fillId="0" borderId="2" xfId="5" applyFont="1" applyBorder="1" applyAlignment="1">
      <alignment horizontal="left" vertical="center" wrapText="1" indent="1"/>
    </xf>
    <xf numFmtId="0" fontId="9" fillId="0" borderId="1" xfId="5" applyFont="1" applyBorder="1" applyAlignment="1">
      <alignment horizontal="left" vertical="center" wrapText="1" indent="1"/>
    </xf>
    <xf numFmtId="0" fontId="9" fillId="0" borderId="3" xfId="5" applyFont="1" applyBorder="1" applyAlignment="1">
      <alignment horizontal="left" vertical="center" wrapText="1" indent="1"/>
    </xf>
    <xf numFmtId="1" fontId="31" fillId="4" borderId="10" xfId="6" applyNumberFormat="1" applyFont="1" applyFill="1" applyBorder="1" applyAlignment="1" applyProtection="1">
      <alignment horizontal="center" vertical="center"/>
      <protection locked="0"/>
    </xf>
    <xf numFmtId="1" fontId="31" fillId="4" borderId="14" xfId="6" applyNumberFormat="1" applyFont="1" applyFill="1" applyBorder="1" applyAlignment="1" applyProtection="1">
      <alignment horizontal="center" vertical="center"/>
      <protection locked="0"/>
    </xf>
    <xf numFmtId="1" fontId="31" fillId="4" borderId="17" xfId="6" applyNumberFormat="1" applyFont="1" applyFill="1" applyBorder="1" applyAlignment="1" applyProtection="1">
      <alignment horizontal="center" vertical="center"/>
      <protection locked="0"/>
    </xf>
    <xf numFmtId="0" fontId="25" fillId="4" borderId="10" xfId="0" applyFont="1" applyFill="1" applyBorder="1" applyAlignment="1" applyProtection="1">
      <alignment horizontal="center" vertical="center" wrapText="1"/>
      <protection locked="0"/>
    </xf>
    <xf numFmtId="0" fontId="25" fillId="4" borderId="14" xfId="0" applyFont="1" applyFill="1" applyBorder="1" applyAlignment="1" applyProtection="1">
      <alignment horizontal="center" vertical="center" wrapText="1"/>
      <protection locked="0"/>
    </xf>
    <xf numFmtId="0" fontId="25" fillId="4" borderId="17" xfId="0" applyFont="1" applyFill="1" applyBorder="1" applyAlignment="1" applyProtection="1">
      <alignment horizontal="center" vertical="center" wrapText="1"/>
      <protection locked="0"/>
    </xf>
    <xf numFmtId="0" fontId="38" fillId="3" borderId="10" xfId="6" applyNumberFormat="1" applyFont="1" applyFill="1" applyBorder="1" applyAlignment="1" applyProtection="1">
      <alignment horizontal="center" vertical="center"/>
    </xf>
    <xf numFmtId="0" fontId="38" fillId="3" borderId="17" xfId="6" applyNumberFormat="1" applyFont="1" applyFill="1" applyBorder="1" applyAlignment="1" applyProtection="1">
      <alignment horizontal="center" vertical="center"/>
    </xf>
    <xf numFmtId="0" fontId="3" fillId="0" borderId="0" xfId="6" applyFont="1" applyFill="1" applyBorder="1" applyAlignment="1" applyProtection="1">
      <alignment horizontal="left" wrapText="1"/>
    </xf>
    <xf numFmtId="0" fontId="36" fillId="0" borderId="14" xfId="7" applyFont="1" applyBorder="1" applyAlignment="1" applyProtection="1">
      <alignment horizontal="center" wrapText="1"/>
    </xf>
    <xf numFmtId="0" fontId="3" fillId="0" borderId="9" xfId="0" applyFont="1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79" fillId="0" borderId="13" xfId="0" applyFont="1" applyFill="1" applyBorder="1" applyAlignment="1">
      <alignment horizontal="center" vertical="center" wrapText="1"/>
    </xf>
    <xf numFmtId="0" fontId="79" fillId="0" borderId="7" xfId="0" applyFont="1" applyFill="1" applyBorder="1" applyAlignment="1">
      <alignment horizontal="center" vertical="center" wrapText="1"/>
    </xf>
    <xf numFmtId="0" fontId="79" fillId="0" borderId="3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34" fillId="0" borderId="2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6" fillId="0" borderId="29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4" fillId="0" borderId="1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22" fillId="0" borderId="0" xfId="0" applyFont="1" applyBorder="1" applyAlignment="1">
      <alignment vertical="top" wrapText="1"/>
    </xf>
    <xf numFmtId="0" fontId="22" fillId="0" borderId="1" xfId="0" applyFont="1" applyBorder="1" applyAlignment="1">
      <alignment vertical="top" wrapText="1"/>
    </xf>
    <xf numFmtId="0" fontId="61" fillId="0" borderId="5" xfId="0" applyFont="1" applyBorder="1" applyAlignment="1">
      <alignment horizontal="center" vertical="center" wrapText="1"/>
    </xf>
    <xf numFmtId="0" fontId="61" fillId="0" borderId="13" xfId="0" applyFont="1" applyBorder="1" applyAlignment="1">
      <alignment horizontal="center" vertical="center" wrapText="1"/>
    </xf>
    <xf numFmtId="0" fontId="33" fillId="0" borderId="33" xfId="0" applyFont="1" applyBorder="1"/>
    <xf numFmtId="0" fontId="33" fillId="0" borderId="0" xfId="0" applyFont="1"/>
    <xf numFmtId="0" fontId="34" fillId="0" borderId="10" xfId="0" applyFont="1" applyFill="1" applyBorder="1" applyAlignment="1">
      <alignment horizontal="center" vertical="center" wrapText="1"/>
    </xf>
    <xf numFmtId="0" fontId="34" fillId="0" borderId="14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center" vertical="center" wrapText="1"/>
    </xf>
  </cellXfs>
  <cellStyles count="15">
    <cellStyle name="Hivatkozás" xfId="1" builtinId="8"/>
    <cellStyle name="Normál" xfId="0" builtinId="0"/>
    <cellStyle name="Normál 2" xfId="2"/>
    <cellStyle name="Normál 7" xfId="14"/>
    <cellStyle name="Normál_6. táblához" xfId="3"/>
    <cellStyle name="Normál_elektrás_elolap" xfId="4"/>
    <cellStyle name="Normál_előlapok" xfId="5"/>
    <cellStyle name="Normál_előlaptervek" xfId="6"/>
    <cellStyle name="Normál_előlapterveklegujabb" xfId="7"/>
    <cellStyle name="Normál_k021868" xfId="8"/>
    <cellStyle name="Normál_Másolat - előlaptervek" xfId="9"/>
    <cellStyle name="Normál_Munka1" xfId="10"/>
    <cellStyle name="Normál_szennyvíztelepek" xfId="11"/>
    <cellStyle name="Normál_szocialis_tombelolap" xfId="12"/>
    <cellStyle name="Normál_ujelolap" xfId="13"/>
  </cellStyles>
  <dxfs count="309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ksh.hu/docs/hun/info/02osap/2020/kitoltesi/d201062.doc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0</xdr:colOff>
      <xdr:row>71</xdr:row>
      <xdr:rowOff>0</xdr:rowOff>
    </xdr:from>
    <xdr:to>
      <xdr:col>44</xdr:col>
      <xdr:colOff>0</xdr:colOff>
      <xdr:row>71</xdr:row>
      <xdr:rowOff>0</xdr:rowOff>
    </xdr:to>
    <xdr:sp macro="" textlink="">
      <xdr:nvSpPr>
        <xdr:cNvPr id="55880" name="Line 1"/>
        <xdr:cNvSpPr>
          <a:spLocks noChangeShapeType="1"/>
        </xdr:cNvSpPr>
      </xdr:nvSpPr>
      <xdr:spPr bwMode="auto">
        <a:xfrm>
          <a:off x="7058025" y="10429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71</xdr:row>
      <xdr:rowOff>0</xdr:rowOff>
    </xdr:from>
    <xdr:to>
      <xdr:col>0</xdr:col>
      <xdr:colOff>0</xdr:colOff>
      <xdr:row>71</xdr:row>
      <xdr:rowOff>0</xdr:rowOff>
    </xdr:to>
    <xdr:sp macro="" textlink="">
      <xdr:nvSpPr>
        <xdr:cNvPr id="55881" name="Line 2"/>
        <xdr:cNvSpPr>
          <a:spLocks noChangeShapeType="1"/>
        </xdr:cNvSpPr>
      </xdr:nvSpPr>
      <xdr:spPr bwMode="auto">
        <a:xfrm>
          <a:off x="0" y="10429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54</xdr:row>
      <xdr:rowOff>0</xdr:rowOff>
    </xdr:from>
    <xdr:to>
      <xdr:col>44</xdr:col>
      <xdr:colOff>0</xdr:colOff>
      <xdr:row>54</xdr:row>
      <xdr:rowOff>0</xdr:rowOff>
    </xdr:to>
    <xdr:sp macro="" textlink="">
      <xdr:nvSpPr>
        <xdr:cNvPr id="55882" name="Line 3"/>
        <xdr:cNvSpPr>
          <a:spLocks noChangeShapeType="1"/>
        </xdr:cNvSpPr>
      </xdr:nvSpPr>
      <xdr:spPr bwMode="auto">
        <a:xfrm>
          <a:off x="7058025" y="8229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52</xdr:row>
      <xdr:rowOff>0</xdr:rowOff>
    </xdr:from>
    <xdr:to>
      <xdr:col>44</xdr:col>
      <xdr:colOff>0</xdr:colOff>
      <xdr:row>52</xdr:row>
      <xdr:rowOff>0</xdr:rowOff>
    </xdr:to>
    <xdr:sp macro="" textlink="">
      <xdr:nvSpPr>
        <xdr:cNvPr id="55883" name="Line 4"/>
        <xdr:cNvSpPr>
          <a:spLocks noChangeShapeType="1"/>
        </xdr:cNvSpPr>
      </xdr:nvSpPr>
      <xdr:spPr bwMode="auto">
        <a:xfrm>
          <a:off x="7058025" y="7724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52</xdr:row>
      <xdr:rowOff>0</xdr:rowOff>
    </xdr:from>
    <xdr:to>
      <xdr:col>44</xdr:col>
      <xdr:colOff>0</xdr:colOff>
      <xdr:row>52</xdr:row>
      <xdr:rowOff>0</xdr:rowOff>
    </xdr:to>
    <xdr:sp macro="" textlink="">
      <xdr:nvSpPr>
        <xdr:cNvPr id="55884" name="Line 5"/>
        <xdr:cNvSpPr>
          <a:spLocks noChangeShapeType="1"/>
        </xdr:cNvSpPr>
      </xdr:nvSpPr>
      <xdr:spPr bwMode="auto">
        <a:xfrm>
          <a:off x="7058025" y="7724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71</xdr:row>
      <xdr:rowOff>0</xdr:rowOff>
    </xdr:from>
    <xdr:to>
      <xdr:col>44</xdr:col>
      <xdr:colOff>0</xdr:colOff>
      <xdr:row>71</xdr:row>
      <xdr:rowOff>0</xdr:rowOff>
    </xdr:to>
    <xdr:sp macro="" textlink="">
      <xdr:nvSpPr>
        <xdr:cNvPr id="55885" name="Line 6"/>
        <xdr:cNvSpPr>
          <a:spLocks noChangeShapeType="1"/>
        </xdr:cNvSpPr>
      </xdr:nvSpPr>
      <xdr:spPr bwMode="auto">
        <a:xfrm>
          <a:off x="7058025" y="10429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44</xdr:col>
      <xdr:colOff>40640</xdr:colOff>
      <xdr:row>1</xdr:row>
      <xdr:rowOff>11430</xdr:rowOff>
    </xdr:from>
    <xdr:to>
      <xdr:col>47</xdr:col>
      <xdr:colOff>278820</xdr:colOff>
      <xdr:row>13</xdr:row>
      <xdr:rowOff>43190</xdr:rowOff>
    </xdr:to>
    <xdr:sp macro="" textlink="">
      <xdr:nvSpPr>
        <xdr:cNvPr id="24594" name="Rectangle 18"/>
        <xdr:cNvSpPr>
          <a:spLocks noChangeArrowheads="1"/>
        </xdr:cNvSpPr>
      </xdr:nvSpPr>
      <xdr:spPr bwMode="auto">
        <a:xfrm>
          <a:off x="6969760" y="19050"/>
          <a:ext cx="1984395" cy="1955810"/>
        </a:xfrm>
        <a:prstGeom prst="rect">
          <a:avLst/>
        </a:prstGeom>
        <a:solidFill>
          <a:srgbClr val="FFFFFF"/>
        </a:solidFill>
        <a:ln w="127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hu-HU" sz="9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Kérjük kitöltés előtt olvassa el:</a:t>
          </a:r>
          <a:endParaRPr lang="hu-HU" sz="900" b="1" i="0" u="none" strike="noStrike" baseline="0">
            <a:solidFill>
              <a:srgbClr val="000000"/>
            </a:solidFill>
            <a:latin typeface="Arial CE"/>
            <a:cs typeface="Arial CE"/>
          </a:endParaRPr>
        </a:p>
        <a:p>
          <a:pPr algn="just" rtl="0">
            <a:defRPr sz="1000"/>
          </a:pPr>
          <a:r>
            <a:rPr lang="hu-HU" sz="900" b="0" i="0" u="none" strike="noStrike" baseline="0">
              <a:solidFill>
                <a:srgbClr val="FF0000"/>
              </a:solidFill>
              <a:latin typeface="Arial CE"/>
              <a:cs typeface="Arial CE"/>
            </a:rPr>
            <a:t>● </a:t>
          </a:r>
          <a:r>
            <a:rPr lang="hu-HU" sz="9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A kérdőíven belüli navigációt megkönnyítheti, ha az </a:t>
          </a:r>
          <a:r>
            <a:rPr lang="hu-HU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Eszközök</a:t>
          </a:r>
          <a:r>
            <a:rPr lang="hu-HU" sz="9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</a:t>
          </a:r>
          <a:r>
            <a:rPr lang="hu-HU" sz="900" b="0" i="0" u="none" strike="noStrike" baseline="0">
              <a:solidFill>
                <a:srgbClr val="000000"/>
              </a:solidFill>
              <a:latin typeface="Wingdings 3"/>
              <a:cs typeface="Arial CE"/>
            </a:rPr>
            <a:t>]</a:t>
          </a:r>
          <a:r>
            <a:rPr lang="hu-HU" sz="9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</a:t>
          </a:r>
          <a:r>
            <a:rPr lang="hu-HU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Beállítások</a:t>
          </a:r>
          <a:r>
            <a:rPr lang="hu-HU" sz="9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menü </a:t>
          </a:r>
          <a:r>
            <a:rPr lang="hu-HU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Szerkesztés</a:t>
          </a:r>
          <a:r>
            <a:rPr lang="hu-HU" sz="9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fülén az </a:t>
          </a:r>
          <a:r>
            <a:rPr lang="hu-HU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Enter után továbblép</a:t>
          </a:r>
          <a:r>
            <a:rPr lang="hu-HU" sz="9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opciót </a:t>
          </a:r>
          <a:r>
            <a:rPr lang="hu-HU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Jobbra</a:t>
          </a:r>
          <a:r>
            <a:rPr lang="hu-HU" sz="9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irányra állítja át.</a:t>
          </a:r>
        </a:p>
        <a:p>
          <a:pPr algn="just" rtl="0">
            <a:lnSpc>
              <a:spcPts val="900"/>
            </a:lnSpc>
            <a:defRPr sz="1000"/>
          </a:pPr>
          <a:r>
            <a:rPr lang="hu-HU" sz="900" b="0" i="0" u="none" strike="noStrike" baseline="0">
              <a:solidFill>
                <a:srgbClr val="FF0000"/>
              </a:solidFill>
              <a:latin typeface="Arial CE"/>
              <a:cs typeface="Arial CE"/>
            </a:rPr>
            <a:t>● </a:t>
          </a:r>
          <a:r>
            <a:rPr lang="hu-HU" sz="9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Javasoljuk továbbá az </a:t>
          </a:r>
          <a:r>
            <a:rPr lang="hu-HU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Eszközök</a:t>
          </a:r>
          <a:r>
            <a:rPr lang="hu-HU" sz="9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</a:t>
          </a:r>
          <a:r>
            <a:rPr lang="hu-HU" sz="900" b="0" i="0" u="none" strike="noStrike" baseline="0">
              <a:solidFill>
                <a:srgbClr val="000000"/>
              </a:solidFill>
              <a:latin typeface="Wingdings 3"/>
              <a:cs typeface="Arial CE"/>
            </a:rPr>
            <a:t>]</a:t>
          </a:r>
          <a:r>
            <a:rPr lang="hu-HU" sz="9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</a:t>
          </a:r>
          <a:r>
            <a:rPr lang="hu-HU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Beállítások</a:t>
          </a:r>
          <a:r>
            <a:rPr lang="hu-HU" sz="9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menü </a:t>
          </a:r>
          <a:r>
            <a:rPr lang="hu-HU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Szerkesztés</a:t>
          </a:r>
          <a:r>
            <a:rPr lang="hu-HU" sz="9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fülén a </a:t>
          </a:r>
          <a:r>
            <a:rPr lang="hu-HU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Cellaértékek automatikus kiegészítése</a:t>
          </a:r>
          <a:r>
            <a:rPr lang="hu-HU" sz="9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opciót kikapcsolni.</a:t>
          </a:r>
          <a:endParaRPr lang="hu-HU" sz="900" b="1" i="0" u="none" strike="noStrike" baseline="0">
            <a:solidFill>
              <a:srgbClr val="000000"/>
            </a:solidFill>
            <a:latin typeface="Arial CE"/>
            <a:cs typeface="Arial CE"/>
          </a:endParaRPr>
        </a:p>
        <a:p>
          <a:pPr algn="just" rtl="0">
            <a:defRPr sz="1000"/>
          </a:pPr>
          <a:r>
            <a:rPr lang="hu-HU" sz="9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● </a:t>
          </a:r>
          <a:r>
            <a:rPr lang="hu-HU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A kérdőív több munkalapból áll! </a:t>
          </a:r>
          <a:r>
            <a:rPr lang="hu-HU" sz="9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A további oldalakat a képernyő alsó részében lévő munkalap-fülekre kattintva nyithatja meg.</a:t>
          </a:r>
        </a:p>
        <a:p>
          <a:pPr algn="just" rtl="0">
            <a:lnSpc>
              <a:spcPts val="800"/>
            </a:lnSpc>
            <a:defRPr sz="1000"/>
          </a:pPr>
          <a:endParaRPr lang="hu-HU" sz="9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  <a:p>
          <a:pPr algn="just" rtl="0">
            <a:lnSpc>
              <a:spcPts val="800"/>
            </a:lnSpc>
            <a:defRPr sz="1000"/>
          </a:pPr>
          <a:endParaRPr lang="hu-HU" sz="9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</xdr:txBody>
    </xdr:sp>
    <xdr:clientData fPrintsWithSheet="0"/>
  </xdr:twoCellAnchor>
  <xdr:twoCellAnchor editAs="absolute">
    <xdr:from>
      <xdr:col>44</xdr:col>
      <xdr:colOff>59690</xdr:colOff>
      <xdr:row>48</xdr:row>
      <xdr:rowOff>26670</xdr:rowOff>
    </xdr:from>
    <xdr:to>
      <xdr:col>45</xdr:col>
      <xdr:colOff>402841</xdr:colOff>
      <xdr:row>53</xdr:row>
      <xdr:rowOff>129571</xdr:rowOff>
    </xdr:to>
    <xdr:sp macro="" textlink="">
      <xdr:nvSpPr>
        <xdr:cNvPr id="24595" name="Rectangle 19"/>
        <xdr:cNvSpPr>
          <a:spLocks noChangeArrowheads="1"/>
        </xdr:cNvSpPr>
      </xdr:nvSpPr>
      <xdr:spPr bwMode="auto">
        <a:xfrm>
          <a:off x="6981190" y="6979920"/>
          <a:ext cx="907453" cy="960151"/>
        </a:xfrm>
        <a:prstGeom prst="rect">
          <a:avLst/>
        </a:prstGeom>
        <a:solidFill>
          <a:srgbClr val="FFFFFF"/>
        </a:solidFill>
        <a:ln w="127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hu-HU" sz="12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Az elérési adatokat is kérjük kitölteni!</a:t>
          </a:r>
        </a:p>
      </xdr:txBody>
    </xdr:sp>
    <xdr:clientData fPrintsWithSheet="0"/>
  </xdr:twoCellAnchor>
  <xdr:twoCellAnchor>
    <xdr:from>
      <xdr:col>44</xdr:col>
      <xdr:colOff>0</xdr:colOff>
      <xdr:row>70</xdr:row>
      <xdr:rowOff>0</xdr:rowOff>
    </xdr:from>
    <xdr:to>
      <xdr:col>44</xdr:col>
      <xdr:colOff>0</xdr:colOff>
      <xdr:row>70</xdr:row>
      <xdr:rowOff>0</xdr:rowOff>
    </xdr:to>
    <xdr:sp macro="" textlink="">
      <xdr:nvSpPr>
        <xdr:cNvPr id="55888" name="Line 20"/>
        <xdr:cNvSpPr>
          <a:spLocks noChangeShapeType="1"/>
        </xdr:cNvSpPr>
      </xdr:nvSpPr>
      <xdr:spPr bwMode="auto">
        <a:xfrm>
          <a:off x="7058025" y="10382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70</xdr:row>
      <xdr:rowOff>0</xdr:rowOff>
    </xdr:from>
    <xdr:to>
      <xdr:col>44</xdr:col>
      <xdr:colOff>0</xdr:colOff>
      <xdr:row>70</xdr:row>
      <xdr:rowOff>0</xdr:rowOff>
    </xdr:to>
    <xdr:sp macro="" textlink="">
      <xdr:nvSpPr>
        <xdr:cNvPr id="55889" name="Line 21"/>
        <xdr:cNvSpPr>
          <a:spLocks noChangeShapeType="1"/>
        </xdr:cNvSpPr>
      </xdr:nvSpPr>
      <xdr:spPr bwMode="auto">
        <a:xfrm>
          <a:off x="7058025" y="10382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70</xdr:row>
      <xdr:rowOff>0</xdr:rowOff>
    </xdr:from>
    <xdr:to>
      <xdr:col>44</xdr:col>
      <xdr:colOff>0</xdr:colOff>
      <xdr:row>70</xdr:row>
      <xdr:rowOff>0</xdr:rowOff>
    </xdr:to>
    <xdr:sp macro="" textlink="">
      <xdr:nvSpPr>
        <xdr:cNvPr id="55890" name="Line 22"/>
        <xdr:cNvSpPr>
          <a:spLocks noChangeShapeType="1"/>
        </xdr:cNvSpPr>
      </xdr:nvSpPr>
      <xdr:spPr bwMode="auto">
        <a:xfrm>
          <a:off x="7058025" y="10382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63</xdr:row>
      <xdr:rowOff>0</xdr:rowOff>
    </xdr:from>
    <xdr:to>
      <xdr:col>44</xdr:col>
      <xdr:colOff>0</xdr:colOff>
      <xdr:row>63</xdr:row>
      <xdr:rowOff>0</xdr:rowOff>
    </xdr:to>
    <xdr:sp macro="" textlink="">
      <xdr:nvSpPr>
        <xdr:cNvPr id="55891" name="Line 23"/>
        <xdr:cNvSpPr>
          <a:spLocks noChangeShapeType="1"/>
        </xdr:cNvSpPr>
      </xdr:nvSpPr>
      <xdr:spPr bwMode="auto">
        <a:xfrm>
          <a:off x="7058025" y="947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38100</xdr:colOff>
      <xdr:row>1</xdr:row>
      <xdr:rowOff>28575</xdr:rowOff>
    </xdr:from>
    <xdr:to>
      <xdr:col>3</xdr:col>
      <xdr:colOff>66675</xdr:colOff>
      <xdr:row>4</xdr:row>
      <xdr:rowOff>123825</xdr:rowOff>
    </xdr:to>
    <xdr:pic>
      <xdr:nvPicPr>
        <xdr:cNvPr id="55892" name="Kép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5143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34</xdr:col>
      <xdr:colOff>120015</xdr:colOff>
      <xdr:row>19</xdr:row>
      <xdr:rowOff>6350</xdr:rowOff>
    </xdr:from>
    <xdr:ext cx="1483942" cy="395215"/>
    <xdr:sp macro="" textlink="">
      <xdr:nvSpPr>
        <xdr:cNvPr id="17" name="Lekerekített téglalap 16">
          <a:hlinkClick xmlns:r="http://schemas.openxmlformats.org/officeDocument/2006/relationships" r:id="rId2"/>
        </xdr:cNvPr>
        <xdr:cNvSpPr/>
      </xdr:nvSpPr>
      <xdr:spPr>
        <a:xfrm>
          <a:off x="5495290" y="2741930"/>
          <a:ext cx="1486126" cy="395215"/>
        </a:xfrm>
        <a:prstGeom prst="roundRect">
          <a:avLst/>
        </a:prstGeom>
        <a:gradFill>
          <a:gsLst>
            <a:gs pos="0">
              <a:srgbClr val="2787A0"/>
            </a:gs>
            <a:gs pos="82000">
              <a:srgbClr val="36B1D2"/>
            </a:gs>
            <a:gs pos="100000">
              <a:srgbClr val="34B3D6"/>
            </a:gs>
          </a:gsLst>
        </a:gra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ctr"/>
          <a:r>
            <a:rPr lang="hu-HU" sz="900" b="0">
              <a:solidFill>
                <a:srgbClr val="FFFFFF"/>
              </a:solidFill>
              <a:effectLst>
                <a:glow rad="139700">
                  <a:schemeClr val="accent5">
                    <a:satMod val="175000"/>
                    <a:alpha val="40000"/>
                  </a:schemeClr>
                </a:glow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Narrow" panose="020B0606020202030204" pitchFamily="34" charset="0"/>
              <a:cs typeface="BrowalliaUPC" panose="020B0604020202020204" pitchFamily="34" charset="-34"/>
            </a:rPr>
            <a:t>A kitöltési útmutató</a:t>
          </a:r>
          <a:r>
            <a:rPr lang="hu-HU" sz="900" b="0" baseline="0">
              <a:solidFill>
                <a:srgbClr val="FFFFFF"/>
              </a:solidFill>
              <a:effectLst>
                <a:glow rad="139700">
                  <a:schemeClr val="accent5">
                    <a:satMod val="175000"/>
                    <a:alpha val="40000"/>
                  </a:schemeClr>
                </a:glow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Narrow" panose="020B0606020202030204" pitchFamily="34" charset="0"/>
              <a:cs typeface="BrowalliaUPC" panose="020B0604020202020204" pitchFamily="34" charset="-34"/>
            </a:rPr>
            <a:t> meg-tekintéséhez </a:t>
          </a:r>
          <a:r>
            <a:rPr lang="hu-HU" sz="900" b="1" baseline="0">
              <a:solidFill>
                <a:srgbClr val="FFFF00"/>
              </a:solidFill>
              <a:effectLst>
                <a:glow rad="139700">
                  <a:schemeClr val="accent5">
                    <a:satMod val="175000"/>
                    <a:alpha val="40000"/>
                  </a:schemeClr>
                </a:glow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Narrow" panose="020B0606020202030204" pitchFamily="34" charset="0"/>
              <a:cs typeface="BrowalliaUPC" panose="020B0604020202020204" pitchFamily="34" charset="-34"/>
            </a:rPr>
            <a:t>kattintson ide</a:t>
          </a:r>
          <a:r>
            <a:rPr lang="hu-HU" sz="900" b="0" baseline="0">
              <a:solidFill>
                <a:srgbClr val="FFFF00"/>
              </a:solidFill>
              <a:effectLst>
                <a:glow rad="139700">
                  <a:schemeClr val="accent5">
                    <a:satMod val="175000"/>
                    <a:alpha val="40000"/>
                  </a:schemeClr>
                </a:glow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Narrow" panose="020B0606020202030204" pitchFamily="34" charset="0"/>
              <a:cs typeface="BrowalliaUPC" panose="020B0604020202020204" pitchFamily="34" charset="-34"/>
            </a:rPr>
            <a:t>!</a:t>
          </a:r>
          <a:endParaRPr lang="hu-HU" sz="900" b="0">
            <a:solidFill>
              <a:srgbClr val="FFFF00"/>
            </a:solidFill>
            <a:effectLst>
              <a:glow rad="139700">
                <a:schemeClr val="accent5">
                  <a:satMod val="175000"/>
                  <a:alpha val="40000"/>
                </a:schemeClr>
              </a:glow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Arial Narrow" panose="020B0606020202030204" pitchFamily="34" charset="0"/>
            <a:cs typeface="BrowalliaUPC" panose="020B0604020202020204" pitchFamily="34" charset="-34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74084</xdr:colOff>
      <xdr:row>12</xdr:row>
      <xdr:rowOff>39333</xdr:rowOff>
    </xdr:from>
    <xdr:to>
      <xdr:col>20</xdr:col>
      <xdr:colOff>9416</xdr:colOff>
      <xdr:row>16</xdr:row>
      <xdr:rowOff>5191</xdr:rowOff>
    </xdr:to>
    <xdr:sp macro="" textlink="">
      <xdr:nvSpPr>
        <xdr:cNvPr id="3" name="Rectangle 97"/>
        <xdr:cNvSpPr>
          <a:spLocks noChangeArrowheads="1"/>
        </xdr:cNvSpPr>
      </xdr:nvSpPr>
      <xdr:spPr bwMode="auto">
        <a:xfrm>
          <a:off x="8849325" y="3191381"/>
          <a:ext cx="2013166" cy="730918"/>
        </a:xfrm>
        <a:prstGeom prst="rect">
          <a:avLst/>
        </a:prstGeom>
        <a:solidFill>
          <a:srgbClr val="FFFFFF"/>
        </a:solidFill>
        <a:ln w="222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just" rtl="0"/>
          <a:r>
            <a:rPr lang="hu-HU" sz="10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Ha nincs tisztításra átadott szennyvíz, akkor csak a "Kóddal még nem azonositott szv. telep 9999_1" választható</a:t>
          </a:r>
          <a:r>
            <a:rPr lang="hu-HU" sz="1000" b="0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endParaRPr lang="hu-HU" sz="1000">
            <a:solidFill>
              <a:srgbClr val="FF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116558</xdr:colOff>
      <xdr:row>1</xdr:row>
      <xdr:rowOff>59267</xdr:rowOff>
    </xdr:from>
    <xdr:to>
      <xdr:col>19</xdr:col>
      <xdr:colOff>472490</xdr:colOff>
      <xdr:row>6</xdr:row>
      <xdr:rowOff>42333</xdr:rowOff>
    </xdr:to>
    <xdr:sp macro="" textlink="">
      <xdr:nvSpPr>
        <xdr:cNvPr id="2" name="Rectangle 18"/>
        <xdr:cNvSpPr>
          <a:spLocks noChangeArrowheads="1"/>
        </xdr:cNvSpPr>
      </xdr:nvSpPr>
      <xdr:spPr bwMode="auto">
        <a:xfrm>
          <a:off x="5268101" y="59267"/>
          <a:ext cx="6373566" cy="956733"/>
        </a:xfrm>
        <a:prstGeom prst="rect">
          <a:avLst/>
        </a:prstGeom>
        <a:solidFill>
          <a:srgbClr val="FFFFFF"/>
        </a:solidFill>
        <a:ln w="127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lnSpc>
              <a:spcPts val="900"/>
            </a:lnSpc>
            <a:defRPr sz="1000"/>
          </a:pPr>
          <a:r>
            <a:rPr lang="hu-HU" sz="9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A szennyvíztisztító telep típusa:</a:t>
          </a:r>
        </a:p>
        <a:p>
          <a:pPr algn="just" rtl="0">
            <a:lnSpc>
              <a:spcPts val="900"/>
            </a:lnSpc>
            <a:defRPr sz="1000"/>
          </a:pPr>
          <a:r>
            <a:rPr lang="hu-HU" sz="9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1 </a:t>
          </a:r>
          <a:r>
            <a:rPr lang="hu-HU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– csak elsődleges (mechanikai) tisztítási fokozattal rendelkező telep;  </a:t>
          </a:r>
        </a:p>
        <a:p>
          <a:pPr algn="just" rtl="0">
            <a:lnSpc>
              <a:spcPts val="900"/>
            </a:lnSpc>
            <a:defRPr sz="1000"/>
          </a:pPr>
          <a:r>
            <a:rPr lang="hu-HU" sz="9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2</a:t>
          </a:r>
          <a:r>
            <a:rPr lang="hu-HU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 – biológiai (második) tisztítási fokozattal is rendelkező telep;   </a:t>
          </a:r>
        </a:p>
        <a:p>
          <a:pPr algn="just" rtl="0">
            <a:lnSpc>
              <a:spcPts val="900"/>
            </a:lnSpc>
            <a:defRPr sz="1000"/>
          </a:pPr>
          <a:r>
            <a:rPr lang="hu-HU" sz="9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3</a:t>
          </a:r>
          <a:r>
            <a:rPr lang="hu-HU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 – III. tisztítási fokozattal, ezen belül: nitrogén és foszfor eltávolítással együttesen is rendelkező telep;   </a:t>
          </a:r>
        </a:p>
        <a:p>
          <a:pPr algn="just" rtl="0">
            <a:lnSpc>
              <a:spcPts val="900"/>
            </a:lnSpc>
            <a:defRPr sz="1000"/>
          </a:pPr>
          <a:r>
            <a:rPr lang="hu-HU" sz="9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4</a:t>
          </a:r>
          <a:r>
            <a:rPr lang="hu-HU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 – III. tisztítási fokozattal, ezen belül: nitrogén eltávolítással is rendelkező telep;   </a:t>
          </a:r>
        </a:p>
        <a:p>
          <a:pPr algn="just" rtl="0">
            <a:lnSpc>
              <a:spcPts val="900"/>
            </a:lnSpc>
            <a:defRPr sz="1000"/>
          </a:pPr>
          <a:r>
            <a:rPr lang="hu-HU" sz="9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5</a:t>
          </a:r>
          <a:r>
            <a:rPr lang="hu-HU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 – III. tisztítási fokozattal, ezen belül: foszfor eltávolítással is rendelkező telep;   </a:t>
          </a:r>
        </a:p>
        <a:p>
          <a:pPr algn="just" rtl="0">
            <a:lnSpc>
              <a:spcPts val="900"/>
            </a:lnSpc>
            <a:defRPr sz="1000"/>
          </a:pPr>
          <a:r>
            <a:rPr lang="hu-HU" sz="9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6</a:t>
          </a:r>
          <a:r>
            <a:rPr lang="hu-HU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 – III. tisztítási fokozattal, máshová még nem besorolt, egyéb fejlett, III. tisztítási fokozathoz tartozó technológiával is rendelkező telep;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tabla_szviz_segedtabla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622006"/>
      <sheetName val="5. tábla szvíz m3"/>
      <sheetName val="szvíz m3"/>
    </sheetNames>
    <sheetDataSet>
      <sheetData sheetId="0" refreshError="1"/>
      <sheetData sheetId="1">
        <row r="6">
          <cell r="A6" t="str">
            <v>Bajánsenye</v>
          </cell>
        </row>
        <row r="7">
          <cell r="A7" t="str">
            <v>Kercaszomor</v>
          </cell>
        </row>
        <row r="8">
          <cell r="A8" t="str">
            <v>Bögöte</v>
          </cell>
        </row>
        <row r="9">
          <cell r="A9" t="str">
            <v>Vashosszúfalu</v>
          </cell>
        </row>
        <row r="10">
          <cell r="A10" t="str">
            <v>Celldömölk</v>
          </cell>
        </row>
        <row r="11">
          <cell r="A11" t="str">
            <v>Csehimindszent</v>
          </cell>
        </row>
        <row r="12">
          <cell r="A12" t="str">
            <v>Csepreg</v>
          </cell>
        </row>
        <row r="13">
          <cell r="A13" t="str">
            <v>Horvátzsidány</v>
          </cell>
        </row>
        <row r="14">
          <cell r="A14" t="str">
            <v>Kiszsidány</v>
          </cell>
        </row>
        <row r="15">
          <cell r="A15" t="str">
            <v>Ólmod</v>
          </cell>
        </row>
        <row r="16">
          <cell r="A16" t="str">
            <v>Borgáta</v>
          </cell>
        </row>
        <row r="17">
          <cell r="A17" t="str">
            <v>Egyházashetye</v>
          </cell>
        </row>
        <row r="18">
          <cell r="A18" t="str">
            <v>Káld</v>
          </cell>
        </row>
        <row r="19">
          <cell r="A19" t="str">
            <v>Köcsk</v>
          </cell>
        </row>
        <row r="20">
          <cell r="A20" t="str">
            <v>Egyházasrádóc</v>
          </cell>
        </row>
        <row r="21">
          <cell r="A21" t="str">
            <v>Felsőcsatár</v>
          </cell>
        </row>
        <row r="22">
          <cell r="A22" t="str">
            <v>Narda</v>
          </cell>
        </row>
        <row r="23">
          <cell r="A23" t="str">
            <v>Vaskeresztes</v>
          </cell>
        </row>
        <row r="24">
          <cell r="A24" t="str">
            <v>Gersekarát</v>
          </cell>
        </row>
        <row r="25">
          <cell r="A25" t="str">
            <v>Hegyháthodász</v>
          </cell>
        </row>
        <row r="26">
          <cell r="A26" t="str">
            <v>Hegyhátszentjakab</v>
          </cell>
        </row>
        <row r="27">
          <cell r="A27" t="str">
            <v>Hosszúpereszteg</v>
          </cell>
        </row>
        <row r="28">
          <cell r="A28" t="str">
            <v>Csákánydoroszló</v>
          </cell>
        </row>
        <row r="29">
          <cell r="A29" t="str">
            <v>Ivánc</v>
          </cell>
        </row>
        <row r="30">
          <cell r="A30" t="str">
            <v>Ják</v>
          </cell>
        </row>
        <row r="31">
          <cell r="A31" t="str">
            <v>Jánosháza</v>
          </cell>
        </row>
        <row r="32">
          <cell r="A32" t="str">
            <v>Kám</v>
          </cell>
        </row>
        <row r="33">
          <cell r="A33" t="str">
            <v>Kemenesmihályfa</v>
          </cell>
        </row>
        <row r="34">
          <cell r="A34" t="str">
            <v>Kemenessömjén</v>
          </cell>
        </row>
        <row r="35">
          <cell r="A35" t="str">
            <v>Kemenesszentmárton</v>
          </cell>
        </row>
        <row r="36">
          <cell r="A36" t="str">
            <v>Csönge</v>
          </cell>
        </row>
        <row r="37">
          <cell r="A37" t="str">
            <v>Kenyeri</v>
          </cell>
        </row>
        <row r="38">
          <cell r="A38" t="str">
            <v>Ostffyasszonyfa</v>
          </cell>
        </row>
        <row r="39">
          <cell r="A39" t="str">
            <v>Pápoc</v>
          </cell>
        </row>
        <row r="40">
          <cell r="A40" t="str">
            <v>Körmend</v>
          </cell>
        </row>
        <row r="41">
          <cell r="A41" t="str">
            <v>Külsővat</v>
          </cell>
        </row>
        <row r="42">
          <cell r="A42" t="str">
            <v>Csempeszkopács</v>
          </cell>
        </row>
        <row r="43">
          <cell r="A43" t="str">
            <v>Gyanógeregye</v>
          </cell>
        </row>
        <row r="44">
          <cell r="A44" t="str">
            <v>Ikervár</v>
          </cell>
        </row>
        <row r="45">
          <cell r="A45" t="str">
            <v>Meggyeskovácsi</v>
          </cell>
        </row>
        <row r="46">
          <cell r="A46" t="str">
            <v>Nemeskolta</v>
          </cell>
        </row>
        <row r="47">
          <cell r="A47" t="str">
            <v>Rum</v>
          </cell>
        </row>
        <row r="48">
          <cell r="A48" t="str">
            <v>Sorkifalud</v>
          </cell>
        </row>
        <row r="49">
          <cell r="A49" t="str">
            <v>Sorkikápolna</v>
          </cell>
        </row>
        <row r="50">
          <cell r="A50" t="str">
            <v>Zsennye</v>
          </cell>
        </row>
        <row r="51">
          <cell r="A51" t="str">
            <v>Mersevát</v>
          </cell>
        </row>
        <row r="52">
          <cell r="A52" t="str">
            <v>Katafa</v>
          </cell>
        </row>
        <row r="53">
          <cell r="A53" t="str">
            <v>Nádasd</v>
          </cell>
        </row>
        <row r="54">
          <cell r="A54" t="str">
            <v>Harasztifalu</v>
          </cell>
        </row>
        <row r="55">
          <cell r="A55" t="str">
            <v>Nagykölked</v>
          </cell>
        </row>
        <row r="56">
          <cell r="A56" t="str">
            <v>Rádóckölked</v>
          </cell>
        </row>
        <row r="57">
          <cell r="A57" t="str">
            <v>Nick</v>
          </cell>
        </row>
        <row r="58">
          <cell r="A58" t="str">
            <v>Oszkó</v>
          </cell>
        </row>
        <row r="59">
          <cell r="A59" t="str">
            <v>Őriszentpéter</v>
          </cell>
        </row>
        <row r="60">
          <cell r="A60" t="str">
            <v>Nagyrákos</v>
          </cell>
        </row>
        <row r="61">
          <cell r="A61" t="str">
            <v>Pankasz</v>
          </cell>
        </row>
        <row r="62">
          <cell r="A62" t="str">
            <v>Viszák</v>
          </cell>
        </row>
        <row r="63">
          <cell r="A63" t="str">
            <v>Kisrákos</v>
          </cell>
        </row>
        <row r="64">
          <cell r="A64" t="str">
            <v>Peresznye</v>
          </cell>
        </row>
        <row r="65">
          <cell r="A65" t="str">
            <v>Horvátlövő</v>
          </cell>
        </row>
        <row r="66">
          <cell r="A66" t="str">
            <v>Pornóapáti</v>
          </cell>
        </row>
        <row r="67">
          <cell r="A67" t="str">
            <v>Püspökmolnári</v>
          </cell>
        </row>
        <row r="68">
          <cell r="A68" t="str">
            <v>Rábahídvég</v>
          </cell>
        </row>
        <row r="69">
          <cell r="A69" t="str">
            <v>Répcelak</v>
          </cell>
        </row>
        <row r="70">
          <cell r="A70" t="str">
            <v>Sárvár</v>
          </cell>
        </row>
        <row r="71">
          <cell r="A71" t="str">
            <v>Rábapaty</v>
          </cell>
        </row>
        <row r="72">
          <cell r="A72" t="str">
            <v>Sitke</v>
          </cell>
        </row>
        <row r="73">
          <cell r="A73" t="str">
            <v>Szentgotthárd</v>
          </cell>
        </row>
        <row r="74">
          <cell r="A74" t="str">
            <v>Szakonyfalu</v>
          </cell>
        </row>
        <row r="75">
          <cell r="A75" t="str">
            <v>Alsószölnök</v>
          </cell>
        </row>
        <row r="76">
          <cell r="A76" t="str">
            <v>Csörötnek</v>
          </cell>
        </row>
        <row r="77">
          <cell r="A77" t="str">
            <v>Magyarlak</v>
          </cell>
        </row>
        <row r="78">
          <cell r="A78" t="str">
            <v>Rábagyarmat</v>
          </cell>
        </row>
        <row r="79">
          <cell r="A79" t="str">
            <v>Gasztony</v>
          </cell>
        </row>
        <row r="80">
          <cell r="A80" t="str">
            <v>Rátót</v>
          </cell>
        </row>
        <row r="81">
          <cell r="A81" t="str">
            <v>Vasszentmihály</v>
          </cell>
        </row>
        <row r="82">
          <cell r="A82" t="str">
            <v>Rönök</v>
          </cell>
        </row>
        <row r="83">
          <cell r="A83" t="str">
            <v>Szentpéterfa</v>
          </cell>
        </row>
        <row r="84">
          <cell r="A84" t="str">
            <v>Balogunyom</v>
          </cell>
        </row>
        <row r="85">
          <cell r="A85" t="str">
            <v>Bozsok</v>
          </cell>
        </row>
        <row r="86">
          <cell r="A86" t="str">
            <v>Bucsu</v>
          </cell>
        </row>
        <row r="87">
          <cell r="A87" t="str">
            <v>Cák</v>
          </cell>
        </row>
        <row r="88">
          <cell r="A88" t="str">
            <v>Dozmat</v>
          </cell>
        </row>
        <row r="89">
          <cell r="A89" t="str">
            <v>Gencsapáti</v>
          </cell>
        </row>
        <row r="90">
          <cell r="A90" t="str">
            <v>Gyöngyösfalu</v>
          </cell>
        </row>
        <row r="91">
          <cell r="A91" t="str">
            <v>Kisunyom</v>
          </cell>
        </row>
        <row r="92">
          <cell r="A92" t="str">
            <v>Kőszeg</v>
          </cell>
        </row>
        <row r="93">
          <cell r="A93" t="str">
            <v>Kőszegdoroszló</v>
          </cell>
        </row>
        <row r="94">
          <cell r="A94" t="str">
            <v>Kőszegpaty</v>
          </cell>
        </row>
        <row r="95">
          <cell r="A95" t="str">
            <v>Kőszegszerdahely</v>
          </cell>
        </row>
        <row r="96">
          <cell r="A96" t="str">
            <v>Lukácsháza</v>
          </cell>
        </row>
        <row r="97">
          <cell r="A97" t="str">
            <v>Nárai</v>
          </cell>
        </row>
        <row r="98">
          <cell r="A98" t="str">
            <v>Nemesbőd</v>
          </cell>
        </row>
        <row r="99">
          <cell r="A99" t="str">
            <v>Nemescsó</v>
          </cell>
        </row>
        <row r="100">
          <cell r="A100" t="str">
            <v>Perenye</v>
          </cell>
        </row>
        <row r="101">
          <cell r="A101" t="str">
            <v>Pusztacsó</v>
          </cell>
        </row>
        <row r="102">
          <cell r="A102" t="str">
            <v>Salköveskút</v>
          </cell>
        </row>
        <row r="103">
          <cell r="A103" t="str">
            <v>Sé</v>
          </cell>
        </row>
        <row r="104">
          <cell r="A104" t="str">
            <v>Sorokpolány</v>
          </cell>
        </row>
        <row r="105">
          <cell r="A105" t="str">
            <v>Söpte</v>
          </cell>
        </row>
        <row r="106">
          <cell r="A106" t="str">
            <v>Szombathely</v>
          </cell>
        </row>
        <row r="107">
          <cell r="A107" t="str">
            <v>Tanakajd</v>
          </cell>
        </row>
        <row r="108">
          <cell r="A108" t="str">
            <v>Táplánszentkereszt</v>
          </cell>
        </row>
        <row r="109">
          <cell r="A109" t="str">
            <v>Torony</v>
          </cell>
        </row>
        <row r="110">
          <cell r="A110" t="str">
            <v>Vasasszonyfa</v>
          </cell>
        </row>
        <row r="111">
          <cell r="A111" t="str">
            <v>Vassurány</v>
          </cell>
        </row>
        <row r="112">
          <cell r="A112" t="str">
            <v>Vasszécseny</v>
          </cell>
        </row>
        <row r="113">
          <cell r="A113" t="str">
            <v>Velem</v>
          </cell>
        </row>
        <row r="114">
          <cell r="A114" t="str">
            <v>Vép</v>
          </cell>
        </row>
        <row r="115">
          <cell r="A115" t="str">
            <v>Tokorcs</v>
          </cell>
        </row>
        <row r="116">
          <cell r="A116" t="str">
            <v>Uraiújfalu</v>
          </cell>
        </row>
        <row r="117">
          <cell r="A117" t="str">
            <v>Vámoscsalád</v>
          </cell>
        </row>
        <row r="118">
          <cell r="A118" t="str">
            <v>Vasvár</v>
          </cell>
        </row>
        <row r="119">
          <cell r="A119" t="str">
            <v>Hegyfalu</v>
          </cell>
        </row>
        <row r="120">
          <cell r="A120" t="str">
            <v>Ölbő</v>
          </cell>
        </row>
        <row r="121">
          <cell r="A121" t="str">
            <v>Pósfa</v>
          </cell>
        </row>
        <row r="122">
          <cell r="A122" t="str">
            <v>Szeleste</v>
          </cell>
        </row>
        <row r="123">
          <cell r="A123" t="str">
            <v>Zsédeny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kapcsolat.ksh.hu/ContactCenter/index.x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tabColor indexed="48"/>
  </sheetPr>
  <dimension ref="A1:AR3244"/>
  <sheetViews>
    <sheetView showGridLines="0" topLeftCell="A2" zoomScaleNormal="85" workbookViewId="0">
      <selection activeCell="AP58" sqref="AP58:AR58"/>
    </sheetView>
  </sheetViews>
  <sheetFormatPr defaultColWidth="7.109375" defaultRowHeight="12.75"/>
  <cols>
    <col min="1" max="22" width="1.88671875" style="5" customWidth="1"/>
    <col min="23" max="23" width="1.109375" style="5" customWidth="1"/>
    <col min="24" max="44" width="1.88671875" style="5" customWidth="1"/>
    <col min="45" max="16384" width="7.109375" style="5"/>
  </cols>
  <sheetData>
    <row r="1" spans="1:44" s="170" customFormat="1" ht="20.65" hidden="1" customHeight="1">
      <c r="A1" s="171" t="s">
        <v>5306</v>
      </c>
      <c r="B1" s="171" t="s">
        <v>7727</v>
      </c>
      <c r="C1" s="170">
        <v>2020</v>
      </c>
      <c r="D1" s="170">
        <f>mho</f>
        <v>99</v>
      </c>
      <c r="E1" s="171" t="s">
        <v>5886</v>
      </c>
      <c r="F1" s="170">
        <f>asz_azon1</f>
        <v>11316385</v>
      </c>
    </row>
    <row r="2" spans="1:44" s="4" customFormat="1" ht="13.9" customHeight="1">
      <c r="A2" s="24"/>
      <c r="B2" s="25"/>
      <c r="C2" s="25"/>
      <c r="D2" s="324" t="s">
        <v>6666</v>
      </c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7" t="s">
        <v>7611</v>
      </c>
      <c r="W2" s="328"/>
      <c r="X2" s="328"/>
      <c r="Y2" s="328"/>
      <c r="Z2" s="328"/>
      <c r="AA2" s="328"/>
      <c r="AB2" s="328"/>
      <c r="AC2" s="328"/>
      <c r="AD2" s="328"/>
      <c r="AE2" s="328"/>
      <c r="AF2" s="328"/>
      <c r="AG2" s="328"/>
      <c r="AH2" s="328"/>
      <c r="AI2" s="328"/>
      <c r="AJ2" s="329"/>
      <c r="AK2" s="318" t="s">
        <v>2679</v>
      </c>
      <c r="AL2" s="318"/>
      <c r="AM2" s="318"/>
      <c r="AN2" s="318"/>
      <c r="AO2" s="318"/>
      <c r="AP2" s="318"/>
      <c r="AQ2" s="318"/>
      <c r="AR2" s="319"/>
    </row>
    <row r="3" spans="1:44" s="4" customFormat="1" ht="11.25" customHeight="1">
      <c r="A3" s="26"/>
      <c r="B3" s="27"/>
      <c r="C3" s="27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30"/>
      <c r="W3" s="331"/>
      <c r="X3" s="331"/>
      <c r="Y3" s="331"/>
      <c r="Z3" s="331"/>
      <c r="AA3" s="331"/>
      <c r="AB3" s="331"/>
      <c r="AC3" s="331"/>
      <c r="AD3" s="331"/>
      <c r="AE3" s="331"/>
      <c r="AF3" s="331"/>
      <c r="AG3" s="331"/>
      <c r="AH3" s="331"/>
      <c r="AI3" s="331"/>
      <c r="AJ3" s="332"/>
      <c r="AK3" s="320"/>
      <c r="AL3" s="320"/>
      <c r="AM3" s="320"/>
      <c r="AN3" s="320"/>
      <c r="AO3" s="320"/>
      <c r="AP3" s="320"/>
      <c r="AQ3" s="320"/>
      <c r="AR3" s="321"/>
    </row>
    <row r="4" spans="1:44" s="4" customFormat="1" ht="10.5" customHeight="1">
      <c r="A4" s="26"/>
      <c r="B4" s="27"/>
      <c r="C4" s="27"/>
      <c r="D4" s="326" t="s">
        <v>2684</v>
      </c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6"/>
      <c r="V4" s="330"/>
      <c r="W4" s="331"/>
      <c r="X4" s="331"/>
      <c r="Y4" s="331"/>
      <c r="Z4" s="331"/>
      <c r="AA4" s="331"/>
      <c r="AB4" s="331"/>
      <c r="AC4" s="331"/>
      <c r="AD4" s="331"/>
      <c r="AE4" s="331"/>
      <c r="AF4" s="331"/>
      <c r="AG4" s="331"/>
      <c r="AH4" s="331"/>
      <c r="AI4" s="331"/>
      <c r="AJ4" s="332"/>
      <c r="AK4" s="320"/>
      <c r="AL4" s="320"/>
      <c r="AM4" s="320"/>
      <c r="AN4" s="320"/>
      <c r="AO4" s="320"/>
      <c r="AP4" s="320"/>
      <c r="AQ4" s="320"/>
      <c r="AR4" s="321"/>
    </row>
    <row r="5" spans="1:44" s="4" customFormat="1" ht="11.25" customHeight="1">
      <c r="A5" s="28"/>
      <c r="B5" s="29"/>
      <c r="C5" s="29"/>
      <c r="D5" s="133"/>
      <c r="E5" s="38" t="s">
        <v>2</v>
      </c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9"/>
      <c r="V5" s="333"/>
      <c r="W5" s="334"/>
      <c r="X5" s="334"/>
      <c r="Y5" s="334"/>
      <c r="Z5" s="334"/>
      <c r="AA5" s="334"/>
      <c r="AB5" s="334"/>
      <c r="AC5" s="334"/>
      <c r="AD5" s="334"/>
      <c r="AE5" s="334"/>
      <c r="AF5" s="334"/>
      <c r="AG5" s="334"/>
      <c r="AH5" s="334"/>
      <c r="AI5" s="334"/>
      <c r="AJ5" s="335"/>
      <c r="AK5" s="322"/>
      <c r="AL5" s="322"/>
      <c r="AM5" s="322"/>
      <c r="AN5" s="322"/>
      <c r="AO5" s="322"/>
      <c r="AP5" s="322"/>
      <c r="AQ5" s="322"/>
      <c r="AR5" s="323"/>
    </row>
    <row r="6" spans="1:44" ht="6.75" customHeight="1">
      <c r="A6" s="6"/>
      <c r="B6" s="6"/>
      <c r="C6" s="6"/>
      <c r="D6" s="6"/>
      <c r="E6" s="6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8"/>
      <c r="AA6" s="8"/>
      <c r="AB6" s="8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6"/>
      <c r="AQ6" s="6"/>
      <c r="AR6" s="6"/>
    </row>
    <row r="7" spans="1:44" ht="15" customHeight="1">
      <c r="A7" s="336" t="s">
        <v>7728</v>
      </c>
      <c r="B7" s="337"/>
      <c r="C7" s="337"/>
      <c r="D7" s="337"/>
      <c r="E7" s="337"/>
      <c r="F7" s="337"/>
      <c r="G7" s="337"/>
      <c r="H7" s="337"/>
      <c r="I7" s="337"/>
      <c r="J7" s="337"/>
      <c r="K7" s="337"/>
      <c r="L7" s="337"/>
      <c r="M7" s="337"/>
      <c r="N7" s="337"/>
      <c r="O7" s="337"/>
      <c r="P7" s="337"/>
      <c r="Q7" s="337"/>
      <c r="R7" s="337"/>
      <c r="S7" s="337"/>
      <c r="T7" s="337"/>
      <c r="U7" s="337"/>
      <c r="V7" s="337"/>
      <c r="W7" s="337"/>
      <c r="X7" s="337"/>
      <c r="Y7" s="337"/>
      <c r="Z7" s="337"/>
      <c r="AA7" s="337"/>
      <c r="AB7" s="337"/>
      <c r="AC7" s="337"/>
      <c r="AD7" s="337"/>
      <c r="AE7" s="337"/>
      <c r="AF7" s="337"/>
      <c r="AG7" s="337"/>
      <c r="AH7" s="337"/>
      <c r="AI7" s="337"/>
      <c r="AJ7" s="337"/>
      <c r="AK7" s="337"/>
      <c r="AL7" s="337"/>
      <c r="AM7" s="337"/>
      <c r="AN7" s="337"/>
      <c r="AO7" s="337"/>
      <c r="AP7" s="337"/>
      <c r="AQ7" s="337"/>
      <c r="AR7" s="338"/>
    </row>
    <row r="8" spans="1:44" ht="28.5" customHeight="1">
      <c r="A8" s="339"/>
      <c r="B8" s="340"/>
      <c r="C8" s="340"/>
      <c r="D8" s="340"/>
      <c r="E8" s="340"/>
      <c r="F8" s="340"/>
      <c r="G8" s="340"/>
      <c r="H8" s="340"/>
      <c r="I8" s="340"/>
      <c r="J8" s="340"/>
      <c r="K8" s="340"/>
      <c r="L8" s="340"/>
      <c r="M8" s="340"/>
      <c r="N8" s="340"/>
      <c r="O8" s="340"/>
      <c r="P8" s="340"/>
      <c r="Q8" s="340"/>
      <c r="R8" s="340"/>
      <c r="S8" s="340"/>
      <c r="T8" s="340"/>
      <c r="U8" s="340"/>
      <c r="V8" s="340"/>
      <c r="W8" s="340"/>
      <c r="X8" s="340"/>
      <c r="Y8" s="340"/>
      <c r="Z8" s="340"/>
      <c r="AA8" s="340"/>
      <c r="AB8" s="340"/>
      <c r="AC8" s="340"/>
      <c r="AD8" s="340"/>
      <c r="AE8" s="340"/>
      <c r="AF8" s="340"/>
      <c r="AG8" s="340"/>
      <c r="AH8" s="340"/>
      <c r="AI8" s="340"/>
      <c r="AJ8" s="340"/>
      <c r="AK8" s="340"/>
      <c r="AL8" s="340"/>
      <c r="AM8" s="340"/>
      <c r="AN8" s="340"/>
      <c r="AO8" s="340"/>
      <c r="AP8" s="340"/>
      <c r="AQ8" s="340"/>
      <c r="AR8" s="341"/>
    </row>
    <row r="9" spans="1:44" ht="12.75" customHeight="1">
      <c r="A9" s="339"/>
      <c r="B9" s="340"/>
      <c r="C9" s="340"/>
      <c r="D9" s="340"/>
      <c r="E9" s="340"/>
      <c r="F9" s="340"/>
      <c r="G9" s="340"/>
      <c r="H9" s="340"/>
      <c r="I9" s="340"/>
      <c r="J9" s="340"/>
      <c r="K9" s="340"/>
      <c r="L9" s="340"/>
      <c r="M9" s="340"/>
      <c r="N9" s="340"/>
      <c r="O9" s="340"/>
      <c r="P9" s="340"/>
      <c r="Q9" s="340"/>
      <c r="R9" s="340"/>
      <c r="S9" s="340"/>
      <c r="T9" s="340"/>
      <c r="U9" s="340"/>
      <c r="V9" s="340"/>
      <c r="W9" s="340"/>
      <c r="X9" s="340"/>
      <c r="Y9" s="340"/>
      <c r="Z9" s="340"/>
      <c r="AA9" s="340"/>
      <c r="AB9" s="340"/>
      <c r="AC9" s="340"/>
      <c r="AD9" s="340"/>
      <c r="AE9" s="340"/>
      <c r="AF9" s="340"/>
      <c r="AG9" s="340"/>
      <c r="AH9" s="340"/>
      <c r="AI9" s="340"/>
      <c r="AJ9" s="340"/>
      <c r="AK9" s="340"/>
      <c r="AL9" s="340"/>
      <c r="AM9" s="340"/>
      <c r="AN9" s="340"/>
      <c r="AO9" s="340"/>
      <c r="AP9" s="340"/>
      <c r="AQ9" s="340"/>
      <c r="AR9" s="341"/>
    </row>
    <row r="10" spans="1:44" ht="12.75" customHeight="1">
      <c r="A10" s="342"/>
      <c r="B10" s="343"/>
      <c r="C10" s="343"/>
      <c r="D10" s="343"/>
      <c r="E10" s="343"/>
      <c r="F10" s="343"/>
      <c r="G10" s="343"/>
      <c r="H10" s="343"/>
      <c r="I10" s="343"/>
      <c r="J10" s="343"/>
      <c r="K10" s="343"/>
      <c r="L10" s="343"/>
      <c r="M10" s="343"/>
      <c r="N10" s="343"/>
      <c r="O10" s="343"/>
      <c r="P10" s="343"/>
      <c r="Q10" s="343"/>
      <c r="R10" s="343"/>
      <c r="S10" s="343"/>
      <c r="T10" s="343"/>
      <c r="U10" s="343"/>
      <c r="V10" s="343"/>
      <c r="W10" s="343"/>
      <c r="X10" s="343"/>
      <c r="Y10" s="343"/>
      <c r="Z10" s="343"/>
      <c r="AA10" s="343"/>
      <c r="AB10" s="343"/>
      <c r="AC10" s="343"/>
      <c r="AD10" s="343"/>
      <c r="AE10" s="343"/>
      <c r="AF10" s="343"/>
      <c r="AG10" s="343"/>
      <c r="AH10" s="343"/>
      <c r="AI10" s="343"/>
      <c r="AJ10" s="343"/>
      <c r="AK10" s="343"/>
      <c r="AL10" s="343"/>
      <c r="AM10" s="343"/>
      <c r="AN10" s="343"/>
      <c r="AO10" s="343"/>
      <c r="AP10" s="343"/>
      <c r="AQ10" s="343"/>
      <c r="AR10" s="344"/>
    </row>
    <row r="11" spans="1:44" ht="7.5" customHeight="1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</row>
    <row r="12" spans="1:44" ht="11.25" customHeight="1">
      <c r="A12" s="373" t="s">
        <v>6849</v>
      </c>
      <c r="B12" s="374"/>
      <c r="C12" s="374"/>
      <c r="D12" s="374"/>
      <c r="E12" s="374"/>
      <c r="F12" s="374"/>
      <c r="G12" s="374"/>
      <c r="H12" s="374"/>
      <c r="I12" s="374"/>
      <c r="J12" s="374"/>
      <c r="K12" s="374"/>
      <c r="L12" s="374"/>
      <c r="M12" s="374"/>
      <c r="N12" s="374"/>
      <c r="O12" s="374"/>
      <c r="P12" s="374"/>
      <c r="Q12" s="374"/>
      <c r="R12" s="374"/>
      <c r="S12" s="374"/>
      <c r="T12" s="374"/>
      <c r="U12" s="374"/>
      <c r="V12" s="374"/>
      <c r="W12" s="374"/>
      <c r="X12" s="374"/>
      <c r="Y12" s="374"/>
      <c r="Z12" s="375"/>
      <c r="AA12" s="8"/>
      <c r="AB12" s="8"/>
      <c r="AC12" s="364" t="s">
        <v>7707</v>
      </c>
      <c r="AD12" s="365"/>
      <c r="AE12" s="365"/>
      <c r="AF12" s="365"/>
      <c r="AG12" s="365"/>
      <c r="AH12" s="365"/>
      <c r="AI12" s="365"/>
      <c r="AJ12" s="365"/>
      <c r="AK12" s="365"/>
      <c r="AL12" s="365"/>
      <c r="AM12" s="365"/>
      <c r="AN12" s="365"/>
      <c r="AO12" s="365"/>
      <c r="AP12" s="365"/>
      <c r="AQ12" s="365"/>
      <c r="AR12" s="366"/>
    </row>
    <row r="13" spans="1:44" ht="11.25" customHeight="1">
      <c r="A13" s="376"/>
      <c r="B13" s="377"/>
      <c r="C13" s="377"/>
      <c r="D13" s="377"/>
      <c r="E13" s="377"/>
      <c r="F13" s="377"/>
      <c r="G13" s="377"/>
      <c r="H13" s="377"/>
      <c r="I13" s="377"/>
      <c r="J13" s="377"/>
      <c r="K13" s="377"/>
      <c r="L13" s="377"/>
      <c r="M13" s="377"/>
      <c r="N13" s="377"/>
      <c r="O13" s="377"/>
      <c r="P13" s="377"/>
      <c r="Q13" s="377"/>
      <c r="R13" s="377"/>
      <c r="S13" s="377"/>
      <c r="T13" s="377"/>
      <c r="U13" s="377"/>
      <c r="V13" s="377"/>
      <c r="W13" s="377"/>
      <c r="X13" s="377"/>
      <c r="Y13" s="377"/>
      <c r="Z13" s="378"/>
      <c r="AA13" s="8"/>
      <c r="AB13" s="8"/>
      <c r="AC13" s="367"/>
      <c r="AD13" s="368"/>
      <c r="AE13" s="368"/>
      <c r="AF13" s="368"/>
      <c r="AG13" s="368"/>
      <c r="AH13" s="368"/>
      <c r="AI13" s="368"/>
      <c r="AJ13" s="368"/>
      <c r="AK13" s="368"/>
      <c r="AL13" s="368"/>
      <c r="AM13" s="368"/>
      <c r="AN13" s="368"/>
      <c r="AO13" s="368"/>
      <c r="AP13" s="368"/>
      <c r="AQ13" s="368"/>
      <c r="AR13" s="369"/>
    </row>
    <row r="14" spans="1:44" ht="11.25" customHeight="1">
      <c r="A14" s="376"/>
      <c r="B14" s="377"/>
      <c r="C14" s="377"/>
      <c r="D14" s="377"/>
      <c r="E14" s="377"/>
      <c r="F14" s="377"/>
      <c r="G14" s="377"/>
      <c r="H14" s="377"/>
      <c r="I14" s="377"/>
      <c r="J14" s="377"/>
      <c r="K14" s="377"/>
      <c r="L14" s="377"/>
      <c r="M14" s="377"/>
      <c r="N14" s="377"/>
      <c r="O14" s="377"/>
      <c r="P14" s="377"/>
      <c r="Q14" s="377"/>
      <c r="R14" s="377"/>
      <c r="S14" s="377"/>
      <c r="T14" s="377"/>
      <c r="U14" s="377"/>
      <c r="V14" s="377"/>
      <c r="W14" s="377"/>
      <c r="X14" s="377"/>
      <c r="Y14" s="377"/>
      <c r="Z14" s="378"/>
      <c r="AA14" s="8"/>
      <c r="AB14" s="8"/>
      <c r="AC14" s="367"/>
      <c r="AD14" s="368"/>
      <c r="AE14" s="368"/>
      <c r="AF14" s="368"/>
      <c r="AG14" s="368"/>
      <c r="AH14" s="368"/>
      <c r="AI14" s="368"/>
      <c r="AJ14" s="368"/>
      <c r="AK14" s="368"/>
      <c r="AL14" s="368"/>
      <c r="AM14" s="368"/>
      <c r="AN14" s="368"/>
      <c r="AO14" s="368"/>
      <c r="AP14" s="368"/>
      <c r="AQ14" s="368"/>
      <c r="AR14" s="369"/>
    </row>
    <row r="15" spans="1:44" ht="11.25" customHeight="1">
      <c r="A15" s="379"/>
      <c r="B15" s="380"/>
      <c r="C15" s="380"/>
      <c r="D15" s="380"/>
      <c r="E15" s="380"/>
      <c r="F15" s="380"/>
      <c r="G15" s="380"/>
      <c r="H15" s="380"/>
      <c r="I15" s="380"/>
      <c r="J15" s="380"/>
      <c r="K15" s="380"/>
      <c r="L15" s="380"/>
      <c r="M15" s="380"/>
      <c r="N15" s="380"/>
      <c r="O15" s="380"/>
      <c r="P15" s="380"/>
      <c r="Q15" s="380"/>
      <c r="R15" s="380"/>
      <c r="S15" s="380"/>
      <c r="T15" s="380"/>
      <c r="U15" s="380"/>
      <c r="V15" s="380"/>
      <c r="W15" s="380"/>
      <c r="X15" s="380"/>
      <c r="Y15" s="380"/>
      <c r="Z15" s="381"/>
      <c r="AA15" s="8"/>
      <c r="AB15" s="8"/>
      <c r="AC15" s="370"/>
      <c r="AD15" s="371"/>
      <c r="AE15" s="371"/>
      <c r="AF15" s="371"/>
      <c r="AG15" s="371"/>
      <c r="AH15" s="371"/>
      <c r="AI15" s="371"/>
      <c r="AJ15" s="371"/>
      <c r="AK15" s="371"/>
      <c r="AL15" s="371"/>
      <c r="AM15" s="371"/>
      <c r="AN15" s="371"/>
      <c r="AO15" s="371"/>
      <c r="AP15" s="371"/>
      <c r="AQ15" s="371"/>
      <c r="AR15" s="372"/>
    </row>
    <row r="16" spans="1:44" ht="6.75" customHeight="1">
      <c r="A16" s="14"/>
      <c r="B16" s="14"/>
      <c r="C16" s="14"/>
      <c r="D16" s="14"/>
      <c r="E16" s="14"/>
      <c r="F16" s="14"/>
      <c r="G16" s="14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14"/>
      <c r="W16" s="10"/>
      <c r="X16" s="10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</row>
    <row r="17" spans="1:44" ht="12.75" customHeight="1">
      <c r="A17" s="345" t="s">
        <v>7726</v>
      </c>
      <c r="B17" s="346"/>
      <c r="C17" s="346"/>
      <c r="D17" s="346"/>
      <c r="E17" s="346"/>
      <c r="F17" s="346"/>
      <c r="G17" s="346"/>
      <c r="H17" s="346"/>
      <c r="I17" s="346"/>
      <c r="J17" s="346"/>
      <c r="K17" s="346"/>
      <c r="L17" s="346"/>
      <c r="M17" s="346"/>
      <c r="N17" s="346"/>
      <c r="O17" s="346"/>
      <c r="P17" s="346"/>
      <c r="Q17" s="346"/>
      <c r="R17" s="346"/>
      <c r="S17" s="346"/>
      <c r="T17" s="346"/>
      <c r="U17" s="346"/>
      <c r="V17" s="346"/>
      <c r="W17" s="346"/>
      <c r="X17" s="346"/>
      <c r="Y17" s="346"/>
      <c r="Z17" s="346"/>
      <c r="AA17" s="346"/>
      <c r="AB17" s="346"/>
      <c r="AC17" s="346"/>
      <c r="AD17" s="346"/>
      <c r="AE17" s="346"/>
      <c r="AF17" s="346"/>
      <c r="AG17" s="346"/>
      <c r="AH17" s="346"/>
      <c r="AI17" s="346"/>
      <c r="AJ17" s="346"/>
      <c r="AK17" s="346"/>
      <c r="AL17" s="346"/>
      <c r="AM17" s="346"/>
      <c r="AN17" s="346"/>
      <c r="AO17" s="346"/>
      <c r="AP17" s="346"/>
      <c r="AQ17" s="346"/>
      <c r="AR17" s="347"/>
    </row>
    <row r="18" spans="1:44" ht="12.75" customHeight="1">
      <c r="A18" s="348"/>
      <c r="B18" s="349"/>
      <c r="C18" s="349"/>
      <c r="D18" s="349"/>
      <c r="E18" s="349"/>
      <c r="F18" s="349"/>
      <c r="G18" s="349"/>
      <c r="H18" s="349"/>
      <c r="I18" s="349"/>
      <c r="J18" s="349"/>
      <c r="K18" s="349"/>
      <c r="L18" s="349"/>
      <c r="M18" s="349"/>
      <c r="N18" s="349"/>
      <c r="O18" s="349"/>
      <c r="P18" s="349"/>
      <c r="Q18" s="349"/>
      <c r="R18" s="349"/>
      <c r="S18" s="349"/>
      <c r="T18" s="349"/>
      <c r="U18" s="349"/>
      <c r="V18" s="349"/>
      <c r="W18" s="349"/>
      <c r="X18" s="349"/>
      <c r="Y18" s="349"/>
      <c r="Z18" s="349"/>
      <c r="AA18" s="349"/>
      <c r="AB18" s="349"/>
      <c r="AC18" s="349"/>
      <c r="AD18" s="349"/>
      <c r="AE18" s="349"/>
      <c r="AF18" s="349"/>
      <c r="AG18" s="349"/>
      <c r="AH18" s="349"/>
      <c r="AI18" s="349"/>
      <c r="AJ18" s="349"/>
      <c r="AK18" s="349"/>
      <c r="AL18" s="349"/>
      <c r="AM18" s="349"/>
      <c r="AN18" s="349"/>
      <c r="AO18" s="349"/>
      <c r="AP18" s="349"/>
      <c r="AQ18" s="349"/>
      <c r="AR18" s="350"/>
    </row>
    <row r="19" spans="1:44" ht="12.75" customHeight="1">
      <c r="A19" s="351"/>
      <c r="B19" s="352"/>
      <c r="C19" s="352"/>
      <c r="D19" s="352"/>
      <c r="E19" s="352"/>
      <c r="F19" s="352"/>
      <c r="G19" s="352"/>
      <c r="H19" s="352"/>
      <c r="I19" s="352"/>
      <c r="J19" s="352"/>
      <c r="K19" s="352"/>
      <c r="L19" s="352"/>
      <c r="M19" s="352"/>
      <c r="N19" s="352"/>
      <c r="O19" s="352"/>
      <c r="P19" s="352"/>
      <c r="Q19" s="352"/>
      <c r="R19" s="352"/>
      <c r="S19" s="352"/>
      <c r="T19" s="352"/>
      <c r="U19" s="352"/>
      <c r="V19" s="352"/>
      <c r="W19" s="352"/>
      <c r="X19" s="352"/>
      <c r="Y19" s="352"/>
      <c r="Z19" s="352"/>
      <c r="AA19" s="352"/>
      <c r="AB19" s="352"/>
      <c r="AC19" s="352"/>
      <c r="AD19" s="352"/>
      <c r="AE19" s="352"/>
      <c r="AF19" s="352"/>
      <c r="AG19" s="352"/>
      <c r="AH19" s="352"/>
      <c r="AI19" s="352"/>
      <c r="AJ19" s="352"/>
      <c r="AK19" s="352"/>
      <c r="AL19" s="352"/>
      <c r="AM19" s="352"/>
      <c r="AN19" s="352"/>
      <c r="AO19" s="352"/>
      <c r="AP19" s="352"/>
      <c r="AQ19" s="352"/>
      <c r="AR19" s="353"/>
    </row>
    <row r="20" spans="1:44" s="58" customFormat="1" ht="32.25" customHeight="1">
      <c r="A20" s="391" t="s">
        <v>6643</v>
      </c>
      <c r="B20" s="391"/>
      <c r="C20" s="391"/>
      <c r="D20" s="391"/>
      <c r="E20" s="391"/>
      <c r="F20" s="391"/>
      <c r="G20" s="391"/>
      <c r="H20" s="391"/>
      <c r="I20" s="391"/>
      <c r="J20" s="391"/>
      <c r="K20" s="391"/>
      <c r="L20" s="391"/>
      <c r="M20" s="391"/>
      <c r="N20" s="391"/>
      <c r="O20" s="391"/>
      <c r="P20" s="391"/>
      <c r="Q20" s="391"/>
      <c r="R20" s="391"/>
      <c r="S20" s="391"/>
      <c r="T20" s="391"/>
      <c r="U20" s="391"/>
      <c r="V20" s="391"/>
      <c r="W20" s="391"/>
      <c r="X20" s="391"/>
      <c r="Y20" s="391"/>
      <c r="Z20" s="391"/>
      <c r="AA20" s="391"/>
      <c r="AB20" s="391"/>
      <c r="AC20" s="391"/>
      <c r="AD20" s="391"/>
      <c r="AE20" s="391"/>
      <c r="AF20" s="391"/>
      <c r="AG20" s="391"/>
      <c r="AH20" s="391"/>
      <c r="AI20" s="391"/>
      <c r="AJ20" s="391"/>
      <c r="AK20" s="391"/>
      <c r="AL20" s="391"/>
      <c r="AM20" s="391"/>
      <c r="AN20" s="391"/>
      <c r="AO20" s="156"/>
      <c r="AP20" s="156"/>
      <c r="AQ20" s="156"/>
      <c r="AR20" s="156"/>
    </row>
    <row r="21" spans="1:44" s="62" customFormat="1" ht="6.75" customHeight="1">
      <c r="A21" s="59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1"/>
    </row>
    <row r="22" spans="1:44" s="62" customFormat="1" ht="18" customHeight="1">
      <c r="A22" s="63"/>
      <c r="B22" s="64" t="s">
        <v>2685</v>
      </c>
      <c r="C22" s="65"/>
      <c r="D22" s="65"/>
      <c r="E22" s="65"/>
      <c r="F22" s="382">
        <v>11316385</v>
      </c>
      <c r="G22" s="383"/>
      <c r="H22" s="383"/>
      <c r="I22" s="383"/>
      <c r="J22" s="383"/>
      <c r="K22" s="383"/>
      <c r="L22" s="383"/>
      <c r="M22" s="384"/>
      <c r="N22" s="65"/>
      <c r="O22" s="64" t="s">
        <v>2686</v>
      </c>
      <c r="P22" s="66"/>
      <c r="Q22" s="66"/>
      <c r="R22" s="66"/>
      <c r="S22" s="66"/>
      <c r="T22" s="58"/>
      <c r="U22" s="58"/>
      <c r="V22" s="58"/>
      <c r="W22" s="58"/>
      <c r="X22" s="354" t="s">
        <v>1313</v>
      </c>
      <c r="Y22" s="355"/>
      <c r="Z22" s="355"/>
      <c r="AA22" s="356"/>
      <c r="AC22" s="64"/>
      <c r="AD22" s="66" t="s">
        <v>2687</v>
      </c>
      <c r="AE22" s="385" t="s">
        <v>1683</v>
      </c>
      <c r="AF22" s="386"/>
      <c r="AG22" s="386"/>
      <c r="AH22" s="386"/>
      <c r="AI22" s="386"/>
      <c r="AJ22" s="386"/>
      <c r="AK22" s="386"/>
      <c r="AL22" s="386"/>
      <c r="AM22" s="386"/>
      <c r="AN22" s="386"/>
      <c r="AO22" s="387"/>
      <c r="AP22" s="388">
        <f>VLOOKUP($AE$22,$AO$91:$AP$110,2,FALSE)</f>
        <v>18</v>
      </c>
      <c r="AQ22" s="389"/>
      <c r="AR22" s="67"/>
    </row>
    <row r="23" spans="1:44" s="62" customFormat="1" ht="3" customHeight="1">
      <c r="A23" s="63"/>
      <c r="B23" s="64"/>
      <c r="C23" s="65"/>
      <c r="D23" s="65"/>
      <c r="E23" s="65"/>
      <c r="F23" s="68"/>
      <c r="G23" s="68"/>
      <c r="H23" s="68"/>
      <c r="I23" s="68"/>
      <c r="J23" s="68"/>
      <c r="K23" s="68"/>
      <c r="L23" s="68"/>
      <c r="M23" s="68"/>
      <c r="N23" s="65"/>
      <c r="O23" s="64"/>
      <c r="P23" s="69"/>
      <c r="Q23" s="65"/>
      <c r="R23" s="66"/>
      <c r="S23" s="66"/>
      <c r="T23" s="66"/>
      <c r="U23" s="66"/>
      <c r="V23" s="66"/>
      <c r="W23" s="66"/>
      <c r="X23" s="68"/>
      <c r="Y23" s="68"/>
      <c r="Z23" s="68"/>
      <c r="AA23" s="68"/>
      <c r="AB23" s="58"/>
      <c r="AC23" s="70"/>
      <c r="AD23" s="70"/>
      <c r="AE23" s="70"/>
      <c r="AF23" s="70"/>
      <c r="AG23" s="70"/>
      <c r="AH23" s="70"/>
      <c r="AI23" s="70"/>
      <c r="AJ23" s="70"/>
      <c r="AK23" s="70"/>
      <c r="AL23" s="58"/>
      <c r="AM23" s="64"/>
      <c r="AN23" s="64"/>
      <c r="AO23" s="64"/>
      <c r="AP23" s="68"/>
      <c r="AQ23" s="68"/>
      <c r="AR23" s="67"/>
    </row>
    <row r="24" spans="1:44" s="62" customFormat="1" ht="13.9" customHeight="1">
      <c r="A24" s="71"/>
      <c r="B24" s="357" t="str">
        <f>IF(LEN(asz_azon1)=0,"A törzsszám mező még nincs kitöltve!",IF(A81=G79,"","Érvénytelen törzsszám, kérjük ellenőrizze!"))</f>
        <v/>
      </c>
      <c r="C24" s="357"/>
      <c r="D24" s="357"/>
      <c r="E24" s="357"/>
      <c r="F24" s="357"/>
      <c r="G24" s="357"/>
      <c r="H24" s="357"/>
      <c r="I24" s="357"/>
      <c r="J24" s="357"/>
      <c r="K24" s="357"/>
      <c r="L24" s="357"/>
      <c r="M24" s="357"/>
      <c r="N24" s="357"/>
      <c r="O24" s="357"/>
      <c r="P24" s="357"/>
      <c r="Q24" s="357"/>
      <c r="R24" s="357"/>
      <c r="S24" s="357"/>
      <c r="T24" s="357"/>
      <c r="U24" s="357"/>
      <c r="V24" s="357"/>
      <c r="W24" s="357"/>
      <c r="X24" s="357"/>
      <c r="Y24" s="357"/>
      <c r="Z24" s="357"/>
      <c r="AA24" s="357"/>
      <c r="AB24" s="357"/>
      <c r="AC24" s="357"/>
      <c r="AD24" s="357"/>
      <c r="AE24" s="357"/>
      <c r="AF24" s="357"/>
      <c r="AG24" s="357"/>
      <c r="AH24" s="357"/>
      <c r="AI24" s="357"/>
      <c r="AJ24" s="357"/>
      <c r="AK24" s="357"/>
      <c r="AL24" s="357"/>
      <c r="AM24" s="357"/>
      <c r="AN24" s="357"/>
      <c r="AO24" s="357"/>
      <c r="AP24" s="357"/>
      <c r="AQ24" s="357"/>
      <c r="AR24" s="72"/>
    </row>
    <row r="25" spans="1:44" s="62" customFormat="1" ht="3" customHeight="1">
      <c r="A25" s="73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75"/>
      <c r="S25" s="75"/>
      <c r="T25" s="75"/>
      <c r="U25" s="75"/>
      <c r="V25" s="76"/>
      <c r="W25" s="76"/>
      <c r="X25" s="77"/>
      <c r="Y25" s="78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2"/>
    </row>
    <row r="26" spans="1:44" s="62" customFormat="1" ht="14.1" customHeight="1">
      <c r="A26" s="73"/>
      <c r="B26" s="79" t="s">
        <v>2688</v>
      </c>
      <c r="C26" s="80"/>
      <c r="D26" s="80"/>
      <c r="E26" s="80"/>
      <c r="F26" s="358" t="s">
        <v>7746</v>
      </c>
      <c r="G26" s="359"/>
      <c r="H26" s="359"/>
      <c r="I26" s="359"/>
      <c r="J26" s="359"/>
      <c r="K26" s="359"/>
      <c r="L26" s="359"/>
      <c r="M26" s="359"/>
      <c r="N26" s="359"/>
      <c r="O26" s="359"/>
      <c r="P26" s="359"/>
      <c r="Q26" s="359"/>
      <c r="R26" s="359"/>
      <c r="S26" s="359"/>
      <c r="T26" s="359"/>
      <c r="U26" s="359"/>
      <c r="V26" s="359"/>
      <c r="W26" s="359"/>
      <c r="X26" s="359"/>
      <c r="Y26" s="359"/>
      <c r="Z26" s="359"/>
      <c r="AA26" s="359"/>
      <c r="AB26" s="359"/>
      <c r="AC26" s="359"/>
      <c r="AD26" s="359"/>
      <c r="AE26" s="359"/>
      <c r="AF26" s="359"/>
      <c r="AG26" s="359"/>
      <c r="AH26" s="359"/>
      <c r="AI26" s="359"/>
      <c r="AJ26" s="359"/>
      <c r="AK26" s="359"/>
      <c r="AL26" s="359"/>
      <c r="AM26" s="359"/>
      <c r="AN26" s="359"/>
      <c r="AO26" s="359"/>
      <c r="AP26" s="359"/>
      <c r="AQ26" s="360"/>
      <c r="AR26" s="72"/>
    </row>
    <row r="27" spans="1:44" s="62" customFormat="1" ht="12.75" customHeight="1">
      <c r="A27" s="73"/>
      <c r="B27" s="81"/>
      <c r="C27" s="82"/>
      <c r="D27" s="82"/>
      <c r="E27" s="83"/>
      <c r="F27" s="361"/>
      <c r="G27" s="362"/>
      <c r="H27" s="362"/>
      <c r="I27" s="362"/>
      <c r="J27" s="362"/>
      <c r="K27" s="362"/>
      <c r="L27" s="362"/>
      <c r="M27" s="362"/>
      <c r="N27" s="362"/>
      <c r="O27" s="362"/>
      <c r="P27" s="362"/>
      <c r="Q27" s="362"/>
      <c r="R27" s="362"/>
      <c r="S27" s="362"/>
      <c r="T27" s="362"/>
      <c r="U27" s="362"/>
      <c r="V27" s="362"/>
      <c r="W27" s="362"/>
      <c r="X27" s="362"/>
      <c r="Y27" s="362"/>
      <c r="Z27" s="362"/>
      <c r="AA27" s="362"/>
      <c r="AB27" s="362"/>
      <c r="AC27" s="362"/>
      <c r="AD27" s="362"/>
      <c r="AE27" s="362"/>
      <c r="AF27" s="362"/>
      <c r="AG27" s="362"/>
      <c r="AH27" s="362"/>
      <c r="AI27" s="362"/>
      <c r="AJ27" s="362"/>
      <c r="AK27" s="362"/>
      <c r="AL27" s="362"/>
      <c r="AM27" s="362"/>
      <c r="AN27" s="362"/>
      <c r="AO27" s="362"/>
      <c r="AP27" s="362"/>
      <c r="AQ27" s="363"/>
      <c r="AR27" s="72"/>
    </row>
    <row r="28" spans="1:44" s="62" customFormat="1" ht="3" customHeight="1">
      <c r="A28" s="73"/>
      <c r="B28" s="74"/>
      <c r="C28" s="82"/>
      <c r="D28" s="82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2"/>
    </row>
    <row r="29" spans="1:44" s="62" customFormat="1" ht="15.75" customHeight="1">
      <c r="A29" s="73"/>
      <c r="B29" s="79" t="s">
        <v>2689</v>
      </c>
      <c r="C29" s="79"/>
      <c r="D29" s="79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390" t="s">
        <v>6285</v>
      </c>
      <c r="U29" s="390"/>
      <c r="V29" s="390"/>
      <c r="W29" s="85"/>
      <c r="X29" s="85"/>
      <c r="Y29" s="8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390" t="s">
        <v>6286</v>
      </c>
      <c r="AM29" s="390"/>
      <c r="AN29" s="74"/>
      <c r="AO29" s="74"/>
      <c r="AP29" s="74"/>
      <c r="AQ29" s="74"/>
      <c r="AR29" s="72"/>
    </row>
    <row r="30" spans="1:44" s="62" customFormat="1" ht="18" customHeight="1">
      <c r="A30" s="71"/>
      <c r="B30" s="382">
        <v>9700</v>
      </c>
      <c r="C30" s="383"/>
      <c r="D30" s="383"/>
      <c r="E30" s="384"/>
      <c r="F30" s="86"/>
      <c r="G30" s="354" t="s">
        <v>610</v>
      </c>
      <c r="H30" s="355"/>
      <c r="I30" s="355"/>
      <c r="J30" s="355"/>
      <c r="K30" s="355"/>
      <c r="L30" s="355"/>
      <c r="M30" s="355"/>
      <c r="N30" s="355"/>
      <c r="O30" s="355"/>
      <c r="P30" s="355"/>
      <c r="Q30" s="355"/>
      <c r="R30" s="355"/>
      <c r="S30" s="356"/>
      <c r="T30" s="390"/>
      <c r="U30" s="390"/>
      <c r="V30" s="390"/>
      <c r="W30" s="354" t="s">
        <v>7747</v>
      </c>
      <c r="X30" s="355"/>
      <c r="Y30" s="355"/>
      <c r="Z30" s="355"/>
      <c r="AA30" s="355"/>
      <c r="AB30" s="355"/>
      <c r="AC30" s="355"/>
      <c r="AD30" s="355"/>
      <c r="AE30" s="355"/>
      <c r="AF30" s="355"/>
      <c r="AG30" s="355"/>
      <c r="AH30" s="355"/>
      <c r="AI30" s="355"/>
      <c r="AJ30" s="355"/>
      <c r="AK30" s="356"/>
      <c r="AL30" s="390"/>
      <c r="AM30" s="390"/>
      <c r="AN30" s="354" t="s">
        <v>7748</v>
      </c>
      <c r="AO30" s="356"/>
      <c r="AP30" s="87" t="s">
        <v>2690</v>
      </c>
      <c r="AQ30" s="88"/>
      <c r="AR30" s="89"/>
    </row>
    <row r="31" spans="1:44" s="62" customFormat="1" ht="6.75" customHeight="1">
      <c r="A31" s="90"/>
      <c r="B31" s="91"/>
      <c r="C31" s="91"/>
      <c r="D31" s="91"/>
      <c r="E31" s="91"/>
      <c r="F31" s="91"/>
      <c r="G31" s="91"/>
      <c r="H31" s="91"/>
      <c r="I31" s="91"/>
      <c r="J31" s="91"/>
      <c r="K31" s="92"/>
      <c r="L31" s="92"/>
      <c r="M31" s="92"/>
      <c r="N31" s="91"/>
      <c r="O31" s="91"/>
      <c r="P31" s="91"/>
      <c r="Q31" s="91"/>
      <c r="R31" s="91"/>
      <c r="S31" s="91"/>
      <c r="T31" s="91"/>
      <c r="U31" s="91"/>
      <c r="V31" s="91"/>
      <c r="W31" s="93"/>
      <c r="X31" s="91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5"/>
    </row>
    <row r="32" spans="1:44" ht="6.75" customHeight="1">
      <c r="C32" s="6"/>
      <c r="D32" s="6"/>
      <c r="E32" s="6"/>
      <c r="F32" s="6"/>
      <c r="G32" s="6"/>
      <c r="H32" s="6"/>
      <c r="I32" s="6"/>
      <c r="J32" s="6"/>
      <c r="K32" s="31"/>
      <c r="L32" s="31"/>
      <c r="M32" s="31"/>
      <c r="W32" s="127"/>
      <c r="X32" s="6"/>
      <c r="Y32" s="6"/>
    </row>
    <row r="33" spans="1:44" ht="9" customHeight="1">
      <c r="A33" s="134"/>
      <c r="B33" s="135"/>
      <c r="C33" s="135"/>
      <c r="D33" s="135"/>
      <c r="E33" s="135"/>
      <c r="F33" s="136"/>
      <c r="G33" s="136"/>
      <c r="H33" s="136"/>
      <c r="I33" s="136"/>
      <c r="J33" s="137"/>
      <c r="K33" s="136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9"/>
      <c r="AO33" s="139"/>
      <c r="AP33" s="139"/>
      <c r="AQ33" s="139"/>
      <c r="AR33" s="140"/>
    </row>
    <row r="34" spans="1:44" ht="12.75" customHeight="1">
      <c r="A34" s="32"/>
      <c r="B34" s="141" t="s">
        <v>6843</v>
      </c>
      <c r="C34" s="12"/>
      <c r="D34" s="12"/>
      <c r="E34" s="12"/>
      <c r="F34" s="12"/>
      <c r="G34" s="12"/>
      <c r="H34" s="12"/>
      <c r="I34" s="12"/>
      <c r="J34" s="12"/>
      <c r="K34" s="142"/>
      <c r="L34" s="142"/>
      <c r="M34" s="142"/>
      <c r="N34" s="12"/>
      <c r="O34" s="12"/>
      <c r="P34" s="12"/>
      <c r="Q34" s="12"/>
      <c r="R34" s="12"/>
      <c r="S34" s="12"/>
      <c r="T34" s="12"/>
      <c r="U34" s="12"/>
      <c r="V34" s="12"/>
      <c r="W34" s="17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33"/>
      <c r="AO34" s="33"/>
      <c r="AP34" s="33"/>
      <c r="AQ34" s="33"/>
      <c r="AR34" s="34"/>
    </row>
    <row r="35" spans="1:44" ht="5.25" customHeight="1">
      <c r="A35" s="13"/>
      <c r="B35" s="14"/>
      <c r="C35" s="14"/>
      <c r="D35" s="14"/>
      <c r="E35" s="14"/>
      <c r="F35" s="14"/>
      <c r="G35" s="14"/>
      <c r="H35" s="14"/>
      <c r="I35" s="14"/>
      <c r="J35" s="14"/>
      <c r="K35" s="15"/>
      <c r="L35" s="15"/>
      <c r="M35" s="15"/>
      <c r="N35" s="14"/>
      <c r="O35" s="14"/>
      <c r="P35" s="14"/>
      <c r="Q35" s="14"/>
      <c r="R35" s="14"/>
      <c r="S35" s="14"/>
      <c r="T35" s="14"/>
      <c r="U35" s="14"/>
      <c r="V35" s="14"/>
      <c r="W35" s="173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6"/>
    </row>
    <row r="36" spans="1:44" ht="6" customHeight="1" thickBot="1">
      <c r="A36" s="143"/>
      <c r="B36" s="143"/>
      <c r="C36" s="143"/>
      <c r="D36" s="143"/>
      <c r="E36" s="143"/>
      <c r="F36" s="143"/>
      <c r="G36" s="143"/>
      <c r="H36" s="143"/>
      <c r="I36" s="143"/>
      <c r="J36" s="143"/>
      <c r="K36" s="144"/>
      <c r="L36" s="144"/>
      <c r="M36" s="144"/>
      <c r="N36" s="143"/>
      <c r="O36" s="143"/>
      <c r="P36" s="143"/>
      <c r="Q36" s="143"/>
      <c r="R36" s="143"/>
      <c r="S36" s="143"/>
      <c r="T36" s="143"/>
      <c r="U36" s="143"/>
      <c r="V36" s="143"/>
      <c r="W36" s="174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143"/>
      <c r="AP36" s="143"/>
      <c r="AQ36" s="143"/>
      <c r="AR36" s="143"/>
    </row>
    <row r="37" spans="1:44" s="222" customFormat="1" ht="6" customHeight="1" thickTop="1">
      <c r="A37" s="217"/>
      <c r="B37" s="218"/>
      <c r="C37" s="218"/>
      <c r="D37" s="218"/>
      <c r="E37" s="218"/>
      <c r="F37" s="218"/>
      <c r="G37" s="218"/>
      <c r="H37" s="218"/>
      <c r="I37" s="218"/>
      <c r="J37" s="218"/>
      <c r="K37" s="219"/>
      <c r="L37" s="219"/>
      <c r="M37" s="219"/>
      <c r="N37" s="218"/>
      <c r="O37" s="218"/>
      <c r="P37" s="218"/>
      <c r="Q37" s="218"/>
      <c r="R37" s="218"/>
      <c r="S37" s="218"/>
      <c r="T37" s="218"/>
      <c r="U37" s="218"/>
      <c r="V37" s="218"/>
      <c r="W37" s="220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21"/>
    </row>
    <row r="38" spans="1:44" s="222" customFormat="1" ht="15" customHeight="1">
      <c r="A38" s="223"/>
      <c r="B38" s="145" t="s">
        <v>6844</v>
      </c>
      <c r="C38" s="224"/>
      <c r="D38" s="224"/>
      <c r="E38" s="224"/>
      <c r="F38" s="225"/>
      <c r="G38" s="226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8"/>
      <c r="V38" s="228"/>
      <c r="W38" s="229"/>
      <c r="X38" s="228"/>
      <c r="Y38" s="228"/>
      <c r="Z38" s="230"/>
      <c r="AA38" s="228"/>
      <c r="AB38" s="228"/>
      <c r="AC38" s="228"/>
      <c r="AD38" s="228"/>
      <c r="AE38" s="228"/>
      <c r="AF38" s="228"/>
      <c r="AG38" s="228"/>
      <c r="AH38" s="228"/>
      <c r="AI38" s="228"/>
      <c r="AJ38" s="228"/>
      <c r="AK38" s="228"/>
      <c r="AL38" s="225"/>
      <c r="AM38" s="225"/>
      <c r="AN38" s="225"/>
      <c r="AO38" s="225"/>
      <c r="AP38" s="225"/>
      <c r="AQ38" s="225"/>
      <c r="AR38" s="231"/>
    </row>
    <row r="39" spans="1:44" s="222" customFormat="1" ht="14.25" customHeight="1">
      <c r="A39" s="301" t="s">
        <v>7708</v>
      </c>
      <c r="B39" s="302"/>
      <c r="C39" s="302"/>
      <c r="D39" s="302"/>
      <c r="E39" s="302"/>
      <c r="F39" s="302"/>
      <c r="G39" s="302"/>
      <c r="H39" s="302"/>
      <c r="I39" s="302"/>
      <c r="J39" s="302"/>
      <c r="K39" s="302"/>
      <c r="L39" s="302"/>
      <c r="M39" s="302"/>
      <c r="N39" s="302"/>
      <c r="O39" s="302"/>
      <c r="P39" s="302"/>
      <c r="Q39" s="302"/>
      <c r="R39" s="302"/>
      <c r="S39" s="302"/>
      <c r="T39" s="302"/>
      <c r="U39" s="302"/>
      <c r="V39" s="302"/>
      <c r="W39" s="302"/>
      <c r="X39" s="302"/>
      <c r="Y39" s="302"/>
      <c r="Z39" s="302"/>
      <c r="AA39" s="302"/>
      <c r="AB39" s="302"/>
      <c r="AC39" s="302"/>
      <c r="AD39" s="302"/>
      <c r="AE39" s="302"/>
      <c r="AF39" s="302"/>
      <c r="AG39" s="302"/>
      <c r="AH39" s="302"/>
      <c r="AI39" s="302"/>
      <c r="AJ39" s="302"/>
      <c r="AK39" s="302"/>
      <c r="AL39" s="302"/>
      <c r="AM39" s="302"/>
      <c r="AN39" s="302"/>
      <c r="AO39" s="302"/>
      <c r="AP39" s="302"/>
      <c r="AQ39" s="302"/>
      <c r="AR39" s="303"/>
    </row>
    <row r="40" spans="1:44" s="222" customFormat="1" ht="14.25" customHeight="1">
      <c r="A40" s="304" t="s">
        <v>7709</v>
      </c>
      <c r="B40" s="305"/>
      <c r="C40" s="305"/>
      <c r="D40" s="305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246" t="s">
        <v>7729</v>
      </c>
      <c r="X40" s="232"/>
      <c r="Y40" s="232"/>
      <c r="Z40" s="232"/>
      <c r="AA40" s="232"/>
      <c r="AB40" s="232"/>
      <c r="AC40" s="232"/>
      <c r="AD40" s="232"/>
      <c r="AE40" s="232"/>
      <c r="AF40" s="232"/>
      <c r="AG40" s="232"/>
      <c r="AH40" s="232"/>
      <c r="AI40" s="232"/>
      <c r="AJ40" s="232"/>
      <c r="AK40" s="232"/>
      <c r="AL40" s="232"/>
      <c r="AM40" s="232"/>
      <c r="AN40" s="228"/>
      <c r="AO40" s="228"/>
      <c r="AP40" s="228"/>
      <c r="AQ40" s="228"/>
      <c r="AR40" s="233"/>
    </row>
    <row r="41" spans="1:44" s="222" customFormat="1" ht="14.25" customHeight="1">
      <c r="A41" s="301" t="s">
        <v>7710</v>
      </c>
      <c r="B41" s="302"/>
      <c r="C41" s="302"/>
      <c r="D41" s="302"/>
      <c r="E41" s="302"/>
      <c r="F41" s="302"/>
      <c r="G41" s="302"/>
      <c r="H41" s="302"/>
      <c r="I41" s="302"/>
      <c r="J41" s="302"/>
      <c r="K41" s="302"/>
      <c r="L41" s="302"/>
      <c r="M41" s="302"/>
      <c r="N41" s="302"/>
      <c r="O41" s="302"/>
      <c r="P41" s="302"/>
      <c r="Q41" s="302"/>
      <c r="R41" s="302"/>
      <c r="S41" s="302"/>
      <c r="T41" s="302"/>
      <c r="U41" s="302"/>
      <c r="V41" s="302"/>
      <c r="W41" s="302"/>
      <c r="X41" s="302"/>
      <c r="Y41" s="302"/>
      <c r="Z41" s="302"/>
      <c r="AA41" s="302"/>
      <c r="AB41" s="302"/>
      <c r="AC41" s="302"/>
      <c r="AD41" s="302"/>
      <c r="AE41" s="302"/>
      <c r="AF41" s="302"/>
      <c r="AG41" s="302"/>
      <c r="AH41" s="302"/>
      <c r="AI41" s="302"/>
      <c r="AJ41" s="302"/>
      <c r="AK41" s="302"/>
      <c r="AL41" s="302"/>
      <c r="AM41" s="302"/>
      <c r="AN41" s="302"/>
      <c r="AO41" s="302"/>
      <c r="AP41" s="302"/>
      <c r="AQ41" s="302"/>
      <c r="AR41" s="303"/>
    </row>
    <row r="42" spans="1:44" s="222" customFormat="1" ht="14.25" customHeight="1">
      <c r="A42" s="310" t="s">
        <v>7724</v>
      </c>
      <c r="B42" s="311"/>
      <c r="C42" s="311"/>
      <c r="D42" s="311"/>
      <c r="E42" s="311"/>
      <c r="F42" s="311"/>
      <c r="G42" s="311"/>
      <c r="H42" s="311"/>
      <c r="I42" s="311"/>
      <c r="J42" s="311"/>
      <c r="K42" s="311"/>
      <c r="L42" s="311"/>
      <c r="M42" s="311"/>
      <c r="N42" s="311"/>
      <c r="O42" s="311"/>
      <c r="P42" s="311"/>
      <c r="Q42" s="311"/>
      <c r="R42" s="311"/>
      <c r="S42" s="311"/>
      <c r="T42" s="311"/>
      <c r="U42" s="311"/>
      <c r="V42" s="311"/>
      <c r="W42" s="311"/>
      <c r="X42" s="311"/>
      <c r="Y42" s="311"/>
      <c r="Z42" s="311"/>
      <c r="AA42" s="311"/>
      <c r="AB42" s="311"/>
      <c r="AC42" s="311"/>
      <c r="AD42" s="311"/>
      <c r="AE42" s="311"/>
      <c r="AF42" s="311"/>
      <c r="AG42" s="311"/>
      <c r="AH42" s="311"/>
      <c r="AI42" s="311"/>
      <c r="AJ42" s="311"/>
      <c r="AK42" s="311"/>
      <c r="AL42" s="311"/>
      <c r="AM42" s="311"/>
      <c r="AN42" s="311"/>
      <c r="AO42" s="311"/>
      <c r="AP42" s="311"/>
      <c r="AQ42" s="311"/>
      <c r="AR42" s="312"/>
    </row>
    <row r="43" spans="1:44" s="222" customFormat="1" ht="14.25" customHeight="1">
      <c r="A43" s="313" t="s">
        <v>7725</v>
      </c>
      <c r="B43" s="314"/>
      <c r="C43" s="314"/>
      <c r="D43" s="314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5"/>
    </row>
    <row r="44" spans="1:44" s="222" customFormat="1" ht="7.5" customHeight="1" thickBot="1">
      <c r="A44" s="234"/>
      <c r="B44" s="235"/>
      <c r="C44" s="236"/>
      <c r="D44" s="237"/>
      <c r="E44" s="237"/>
      <c r="F44" s="238"/>
      <c r="G44" s="239"/>
      <c r="H44" s="238"/>
      <c r="I44" s="238"/>
      <c r="J44" s="238"/>
      <c r="K44" s="238"/>
      <c r="L44" s="238"/>
      <c r="M44" s="235"/>
      <c r="N44" s="238"/>
      <c r="O44" s="238"/>
      <c r="P44" s="238"/>
      <c r="Q44" s="238"/>
      <c r="R44" s="238"/>
      <c r="S44" s="238"/>
      <c r="T44" s="240"/>
      <c r="U44" s="240"/>
      <c r="V44" s="240"/>
      <c r="W44" s="241"/>
      <c r="X44" s="240"/>
      <c r="Y44" s="240"/>
      <c r="Z44" s="236"/>
      <c r="AA44" s="240"/>
      <c r="AB44" s="240"/>
      <c r="AC44" s="240"/>
      <c r="AD44" s="240"/>
      <c r="AE44" s="240"/>
      <c r="AF44" s="240"/>
      <c r="AG44" s="242"/>
      <c r="AH44" s="240"/>
      <c r="AI44" s="240"/>
      <c r="AJ44" s="236"/>
      <c r="AK44" s="240"/>
      <c r="AL44" s="236"/>
      <c r="AM44" s="236"/>
      <c r="AN44" s="236"/>
      <c r="AO44" s="236"/>
      <c r="AP44" s="236"/>
      <c r="AQ44" s="236"/>
      <c r="AR44" s="243"/>
    </row>
    <row r="45" spans="1:44" ht="6.75" customHeight="1"/>
    <row r="46" spans="1:44" s="62" customFormat="1" ht="20.100000000000001" customHeight="1">
      <c r="A46" s="306" t="s">
        <v>7730</v>
      </c>
      <c r="B46" s="306"/>
      <c r="C46" s="306"/>
      <c r="D46" s="96" t="s">
        <v>5985</v>
      </c>
      <c r="E46" s="307" t="s">
        <v>7749</v>
      </c>
      <c r="F46" s="308"/>
      <c r="G46" s="308"/>
      <c r="H46" s="308"/>
      <c r="I46" s="308"/>
      <c r="J46" s="308"/>
      <c r="K46" s="308"/>
      <c r="L46" s="308"/>
      <c r="M46" s="309"/>
      <c r="N46" s="96" t="s">
        <v>6287</v>
      </c>
      <c r="O46" s="307">
        <v>30</v>
      </c>
      <c r="P46" s="309"/>
      <c r="Q46" s="96" t="s">
        <v>6288</v>
      </c>
      <c r="R46" s="97"/>
      <c r="S46" s="97"/>
      <c r="T46" s="97"/>
      <c r="U46" s="97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</row>
    <row r="47" spans="1:44" ht="9" customHeight="1"/>
    <row r="48" spans="1:44" ht="12" customHeight="1">
      <c r="A48" s="286" t="s">
        <v>4894</v>
      </c>
      <c r="B48" s="287"/>
      <c r="C48" s="287"/>
      <c r="D48" s="287"/>
      <c r="E48" s="287"/>
      <c r="F48" s="287"/>
      <c r="G48" s="287"/>
      <c r="H48" s="287"/>
      <c r="I48" s="287"/>
      <c r="J48" s="287"/>
      <c r="K48" s="287"/>
      <c r="L48" s="287"/>
      <c r="M48" s="287"/>
      <c r="N48" s="287"/>
      <c r="O48" s="287"/>
      <c r="P48" s="287"/>
      <c r="Q48" s="287"/>
      <c r="R48" s="287"/>
      <c r="S48" s="287"/>
      <c r="T48" s="287"/>
      <c r="U48" s="287"/>
      <c r="V48" s="287"/>
      <c r="W48" s="287"/>
      <c r="X48" s="287"/>
      <c r="Y48" s="287"/>
      <c r="Z48" s="287"/>
      <c r="AA48" s="287"/>
      <c r="AB48" s="287"/>
      <c r="AC48" s="287"/>
      <c r="AD48" s="287"/>
      <c r="AE48" s="287"/>
      <c r="AF48" s="287"/>
      <c r="AG48" s="287"/>
      <c r="AH48" s="287"/>
      <c r="AI48" s="287"/>
      <c r="AJ48" s="287"/>
      <c r="AK48" s="287"/>
      <c r="AL48" s="287"/>
      <c r="AM48" s="287"/>
      <c r="AN48" s="287"/>
      <c r="AO48" s="287"/>
      <c r="AP48" s="287"/>
      <c r="AQ48" s="287"/>
      <c r="AR48" s="288"/>
    </row>
    <row r="49" spans="1:44" s="35" customFormat="1" ht="10.5" customHeight="1">
      <c r="A49" s="274" t="s">
        <v>6662</v>
      </c>
      <c r="B49" s="274"/>
      <c r="C49" s="274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 t="s">
        <v>6667</v>
      </c>
      <c r="O49" s="274"/>
      <c r="P49" s="274"/>
      <c r="Q49" s="274"/>
      <c r="R49" s="274"/>
      <c r="S49" s="274"/>
      <c r="T49" s="274"/>
      <c r="U49" s="274" t="s">
        <v>6668</v>
      </c>
      <c r="V49" s="274"/>
      <c r="W49" s="274"/>
      <c r="X49" s="274"/>
      <c r="Y49" s="274"/>
      <c r="Z49" s="274"/>
      <c r="AA49" s="293" t="s">
        <v>6663</v>
      </c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5"/>
    </row>
    <row r="50" spans="1:44" s="36" customFormat="1" ht="27.75" customHeight="1">
      <c r="A50" s="296" t="s">
        <v>7750</v>
      </c>
      <c r="B50" s="296"/>
      <c r="C50" s="296"/>
      <c r="D50" s="296"/>
      <c r="E50" s="296"/>
      <c r="F50" s="296"/>
      <c r="G50" s="296"/>
      <c r="H50" s="296"/>
      <c r="I50" s="296"/>
      <c r="J50" s="296"/>
      <c r="K50" s="296"/>
      <c r="L50" s="296"/>
      <c r="M50" s="296"/>
      <c r="N50" s="297" t="s">
        <v>7751</v>
      </c>
      <c r="O50" s="297"/>
      <c r="P50" s="297"/>
      <c r="Q50" s="297"/>
      <c r="R50" s="297"/>
      <c r="S50" s="297"/>
      <c r="T50" s="297"/>
      <c r="U50" s="297" t="s">
        <v>7752</v>
      </c>
      <c r="V50" s="297"/>
      <c r="W50" s="297"/>
      <c r="X50" s="297"/>
      <c r="Y50" s="297"/>
      <c r="Z50" s="297"/>
      <c r="AA50" s="298" t="s">
        <v>7753</v>
      </c>
      <c r="AB50" s="299"/>
      <c r="AC50" s="299"/>
      <c r="AD50" s="299"/>
      <c r="AE50" s="299"/>
      <c r="AF50" s="299"/>
      <c r="AG50" s="299"/>
      <c r="AH50" s="299"/>
      <c r="AI50" s="299"/>
      <c r="AJ50" s="299"/>
      <c r="AK50" s="299"/>
      <c r="AL50" s="299"/>
      <c r="AM50" s="299"/>
      <c r="AN50" s="299"/>
      <c r="AO50" s="299"/>
      <c r="AP50" s="299"/>
      <c r="AQ50" s="299"/>
      <c r="AR50" s="300"/>
    </row>
    <row r="51" spans="1:44" ht="5.25" customHeight="1">
      <c r="A51" s="6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</row>
    <row r="52" spans="1:44" ht="12" customHeight="1">
      <c r="A52" s="286" t="s">
        <v>6669</v>
      </c>
      <c r="B52" s="287"/>
      <c r="C52" s="287"/>
      <c r="D52" s="287"/>
      <c r="E52" s="287"/>
      <c r="F52" s="287"/>
      <c r="G52" s="287"/>
      <c r="H52" s="287"/>
      <c r="I52" s="287"/>
      <c r="J52" s="287"/>
      <c r="K52" s="287"/>
      <c r="L52" s="287"/>
      <c r="M52" s="287"/>
      <c r="N52" s="287"/>
      <c r="O52" s="287"/>
      <c r="P52" s="287"/>
      <c r="Q52" s="287"/>
      <c r="R52" s="287"/>
      <c r="S52" s="287"/>
      <c r="T52" s="287"/>
      <c r="U52" s="287"/>
      <c r="V52" s="287"/>
      <c r="W52" s="287"/>
      <c r="X52" s="287"/>
      <c r="Y52" s="287"/>
      <c r="Z52" s="287"/>
      <c r="AA52" s="287"/>
      <c r="AB52" s="287"/>
      <c r="AC52" s="287"/>
      <c r="AD52" s="287"/>
      <c r="AE52" s="287"/>
      <c r="AF52" s="287"/>
      <c r="AG52" s="287"/>
      <c r="AH52" s="287"/>
      <c r="AI52" s="287"/>
      <c r="AJ52" s="287"/>
      <c r="AK52" s="287"/>
      <c r="AL52" s="287"/>
      <c r="AM52" s="287"/>
      <c r="AN52" s="287"/>
      <c r="AO52" s="287"/>
      <c r="AP52" s="287"/>
      <c r="AQ52" s="287"/>
      <c r="AR52" s="288"/>
    </row>
    <row r="53" spans="1:44" s="35" customFormat="1" ht="12.4" customHeight="1">
      <c r="A53" s="274" t="s">
        <v>6662</v>
      </c>
      <c r="B53" s="274"/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 t="s">
        <v>6667</v>
      </c>
      <c r="O53" s="274"/>
      <c r="P53" s="274"/>
      <c r="Q53" s="274"/>
      <c r="R53" s="274"/>
      <c r="S53" s="274"/>
      <c r="T53" s="274"/>
      <c r="U53" s="274" t="s">
        <v>6668</v>
      </c>
      <c r="V53" s="274"/>
      <c r="W53" s="274"/>
      <c r="X53" s="274"/>
      <c r="Y53" s="274"/>
      <c r="Z53" s="274"/>
      <c r="AA53" s="293" t="s">
        <v>6663</v>
      </c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5"/>
    </row>
    <row r="54" spans="1:44" s="36" customFormat="1" ht="27.75" customHeight="1">
      <c r="A54" s="296" t="s">
        <v>7754</v>
      </c>
      <c r="B54" s="296"/>
      <c r="C54" s="296"/>
      <c r="D54" s="296"/>
      <c r="E54" s="296"/>
      <c r="F54" s="296"/>
      <c r="G54" s="296"/>
      <c r="H54" s="296"/>
      <c r="I54" s="296"/>
      <c r="J54" s="296"/>
      <c r="K54" s="296"/>
      <c r="L54" s="296"/>
      <c r="M54" s="296"/>
      <c r="N54" s="297" t="s">
        <v>7755</v>
      </c>
      <c r="O54" s="297"/>
      <c r="P54" s="297"/>
      <c r="Q54" s="297"/>
      <c r="R54" s="297"/>
      <c r="S54" s="297"/>
      <c r="T54" s="297"/>
      <c r="U54" s="297" t="s">
        <v>7756</v>
      </c>
      <c r="V54" s="297"/>
      <c r="W54" s="297"/>
      <c r="X54" s="297"/>
      <c r="Y54" s="297"/>
      <c r="Z54" s="297"/>
      <c r="AA54" s="298" t="s">
        <v>7757</v>
      </c>
      <c r="AB54" s="299"/>
      <c r="AC54" s="299"/>
      <c r="AD54" s="299"/>
      <c r="AE54" s="299"/>
      <c r="AF54" s="299"/>
      <c r="AG54" s="299"/>
      <c r="AH54" s="299"/>
      <c r="AI54" s="299"/>
      <c r="AJ54" s="299"/>
      <c r="AK54" s="299"/>
      <c r="AL54" s="299"/>
      <c r="AM54" s="299"/>
      <c r="AN54" s="299"/>
      <c r="AO54" s="299"/>
      <c r="AP54" s="299"/>
      <c r="AQ54" s="299"/>
      <c r="AR54" s="300"/>
    </row>
    <row r="55" spans="1:44" ht="6.4" customHeight="1">
      <c r="A55" s="19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</row>
    <row r="56" spans="1:44" ht="12.75" customHeight="1">
      <c r="A56" s="286" t="s">
        <v>2678</v>
      </c>
      <c r="B56" s="287"/>
      <c r="C56" s="287"/>
      <c r="D56" s="287"/>
      <c r="E56" s="287"/>
      <c r="F56" s="287"/>
      <c r="G56" s="287"/>
      <c r="H56" s="287"/>
      <c r="I56" s="287"/>
      <c r="J56" s="287"/>
      <c r="K56" s="287"/>
      <c r="L56" s="287"/>
      <c r="M56" s="287"/>
      <c r="N56" s="287"/>
      <c r="O56" s="287"/>
      <c r="P56" s="287"/>
      <c r="Q56" s="287"/>
      <c r="R56" s="287"/>
      <c r="S56" s="287"/>
      <c r="T56" s="287"/>
      <c r="U56" s="287"/>
      <c r="V56" s="287"/>
      <c r="W56" s="287"/>
      <c r="X56" s="287"/>
      <c r="Y56" s="287"/>
      <c r="Z56" s="287"/>
      <c r="AA56" s="287"/>
      <c r="AB56" s="287"/>
      <c r="AC56" s="287"/>
      <c r="AD56" s="287"/>
      <c r="AE56" s="287"/>
      <c r="AF56" s="287"/>
      <c r="AG56" s="287"/>
      <c r="AH56" s="287"/>
      <c r="AI56" s="287"/>
      <c r="AJ56" s="287"/>
      <c r="AK56" s="287"/>
      <c r="AL56" s="287"/>
      <c r="AM56" s="287"/>
      <c r="AN56" s="287"/>
      <c r="AO56" s="287"/>
      <c r="AP56" s="287"/>
      <c r="AQ56" s="287"/>
      <c r="AR56" s="288"/>
    </row>
    <row r="57" spans="1:44" ht="6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</row>
    <row r="58" spans="1:44">
      <c r="A58" s="22" t="s">
        <v>6670</v>
      </c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P58" s="289"/>
      <c r="AQ58" s="290"/>
      <c r="AR58" s="291"/>
    </row>
    <row r="59" spans="1:44" ht="10.15" customHeight="1">
      <c r="A59" s="6"/>
      <c r="B59" s="6"/>
      <c r="C59" s="292" t="s">
        <v>6672</v>
      </c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</row>
    <row r="60" spans="1:44" ht="10.5" customHeight="1">
      <c r="A60" s="6"/>
      <c r="B60" s="6"/>
      <c r="C60" s="292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</row>
    <row r="61" spans="1:44">
      <c r="A61" s="19" t="s">
        <v>6289</v>
      </c>
      <c r="C61" s="2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276"/>
      <c r="V61" s="277"/>
      <c r="W61" s="277"/>
      <c r="X61" s="277"/>
      <c r="Y61" s="277"/>
      <c r="Z61" s="277"/>
      <c r="AA61" s="277"/>
      <c r="AB61" s="277"/>
      <c r="AC61" s="277"/>
      <c r="AD61" s="277"/>
      <c r="AE61" s="277"/>
      <c r="AF61" s="277"/>
      <c r="AG61" s="277"/>
      <c r="AH61" s="277"/>
      <c r="AI61" s="277"/>
      <c r="AJ61" s="277"/>
      <c r="AK61" s="277"/>
      <c r="AL61" s="277"/>
      <c r="AM61" s="277"/>
      <c r="AN61" s="277"/>
      <c r="AO61" s="277"/>
      <c r="AP61" s="277"/>
      <c r="AQ61" s="277"/>
      <c r="AR61" s="278"/>
    </row>
    <row r="62" spans="1:44" ht="3.75" customHeight="1">
      <c r="A62" s="6"/>
      <c r="B62" s="275" t="str">
        <f>IF(AND(VALUE(AP58)=204,U61=""),"204-es kód esetén feltétlenül kérjük indokolni!","")</f>
        <v/>
      </c>
      <c r="C62" s="275"/>
      <c r="D62" s="275"/>
      <c r="E62" s="275"/>
      <c r="F62" s="275"/>
      <c r="G62" s="275"/>
      <c r="H62" s="275"/>
      <c r="I62" s="275"/>
      <c r="J62" s="275"/>
      <c r="K62" s="275"/>
      <c r="L62" s="275"/>
      <c r="M62" s="275"/>
      <c r="N62" s="275"/>
      <c r="O62" s="275"/>
      <c r="P62" s="275"/>
      <c r="Q62" s="275"/>
      <c r="R62" s="275"/>
      <c r="S62" s="275"/>
      <c r="T62" s="6"/>
      <c r="U62" s="279"/>
      <c r="V62" s="280"/>
      <c r="W62" s="280"/>
      <c r="X62" s="280"/>
      <c r="Y62" s="280"/>
      <c r="Z62" s="280"/>
      <c r="AA62" s="280"/>
      <c r="AB62" s="280"/>
      <c r="AC62" s="280"/>
      <c r="AD62" s="280"/>
      <c r="AE62" s="280"/>
      <c r="AF62" s="280"/>
      <c r="AG62" s="280"/>
      <c r="AH62" s="280"/>
      <c r="AI62" s="280"/>
      <c r="AJ62" s="280"/>
      <c r="AK62" s="280"/>
      <c r="AL62" s="280"/>
      <c r="AM62" s="280"/>
      <c r="AN62" s="280"/>
      <c r="AO62" s="280"/>
      <c r="AP62" s="280"/>
      <c r="AQ62" s="280"/>
      <c r="AR62" s="281"/>
    </row>
    <row r="63" spans="1:44" ht="24" customHeight="1">
      <c r="A63" s="21"/>
      <c r="B63" s="275"/>
      <c r="C63" s="275"/>
      <c r="D63" s="275"/>
      <c r="E63" s="275"/>
      <c r="F63" s="275"/>
      <c r="G63" s="275"/>
      <c r="H63" s="275"/>
      <c r="I63" s="275"/>
      <c r="J63" s="275"/>
      <c r="K63" s="275"/>
      <c r="L63" s="275"/>
      <c r="M63" s="275"/>
      <c r="N63" s="275"/>
      <c r="O63" s="275"/>
      <c r="P63" s="275"/>
      <c r="Q63" s="275"/>
      <c r="R63" s="275"/>
      <c r="S63" s="275"/>
      <c r="T63" s="20"/>
      <c r="U63" s="282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4"/>
    </row>
    <row r="64" spans="1:44" s="102" customFormat="1" ht="3.75" customHeight="1">
      <c r="A64" s="98"/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100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</row>
    <row r="65" spans="1:44" ht="15" customHeight="1">
      <c r="A65" s="37" t="s">
        <v>6290</v>
      </c>
      <c r="C65" s="6"/>
      <c r="D65" s="6"/>
      <c r="E65" s="6"/>
      <c r="F65" s="6"/>
      <c r="G65" s="6"/>
      <c r="H65" s="276"/>
      <c r="I65" s="277"/>
      <c r="J65" s="277"/>
      <c r="K65" s="277"/>
      <c r="L65" s="277"/>
      <c r="M65" s="277"/>
      <c r="N65" s="277"/>
      <c r="O65" s="277"/>
      <c r="P65" s="277"/>
      <c r="Q65" s="277"/>
      <c r="R65" s="277"/>
      <c r="S65" s="277"/>
      <c r="T65" s="277"/>
      <c r="U65" s="277"/>
      <c r="V65" s="277"/>
      <c r="W65" s="277"/>
      <c r="X65" s="277"/>
      <c r="Y65" s="277"/>
      <c r="Z65" s="277"/>
      <c r="AA65" s="277"/>
      <c r="AB65" s="277"/>
      <c r="AC65" s="277"/>
      <c r="AD65" s="277"/>
      <c r="AE65" s="277"/>
      <c r="AF65" s="277"/>
      <c r="AG65" s="277"/>
      <c r="AH65" s="277"/>
      <c r="AI65" s="277"/>
      <c r="AJ65" s="277"/>
      <c r="AK65" s="277"/>
      <c r="AL65" s="277"/>
      <c r="AM65" s="277"/>
      <c r="AN65" s="277"/>
      <c r="AO65" s="277"/>
      <c r="AP65" s="277"/>
      <c r="AQ65" s="277"/>
      <c r="AR65" s="278"/>
    </row>
    <row r="66" spans="1:44" ht="18" customHeight="1">
      <c r="A66" s="6"/>
      <c r="B66" s="21"/>
      <c r="C66" s="21"/>
      <c r="D66" s="6"/>
      <c r="E66" s="6"/>
      <c r="F66" s="6"/>
      <c r="G66" s="6"/>
      <c r="H66" s="279"/>
      <c r="I66" s="280"/>
      <c r="J66" s="280"/>
      <c r="K66" s="280"/>
      <c r="L66" s="280"/>
      <c r="M66" s="280"/>
      <c r="N66" s="280"/>
      <c r="O66" s="280"/>
      <c r="P66" s="280"/>
      <c r="Q66" s="280"/>
      <c r="R66" s="280"/>
      <c r="S66" s="280"/>
      <c r="T66" s="280"/>
      <c r="U66" s="280"/>
      <c r="V66" s="280"/>
      <c r="W66" s="280"/>
      <c r="X66" s="280"/>
      <c r="Y66" s="280"/>
      <c r="Z66" s="280"/>
      <c r="AA66" s="280"/>
      <c r="AB66" s="280"/>
      <c r="AC66" s="280"/>
      <c r="AD66" s="280"/>
      <c r="AE66" s="280"/>
      <c r="AF66" s="280"/>
      <c r="AG66" s="280"/>
      <c r="AH66" s="280"/>
      <c r="AI66" s="280"/>
      <c r="AJ66" s="280"/>
      <c r="AK66" s="280"/>
      <c r="AL66" s="280"/>
      <c r="AM66" s="280"/>
      <c r="AN66" s="280"/>
      <c r="AO66" s="280"/>
      <c r="AP66" s="280"/>
      <c r="AQ66" s="280"/>
      <c r="AR66" s="281"/>
    </row>
    <row r="67" spans="1:44" ht="9.75" customHeight="1">
      <c r="A67" s="21"/>
      <c r="C67" s="6"/>
      <c r="D67" s="6"/>
      <c r="E67" s="6"/>
      <c r="F67" s="6"/>
      <c r="G67" s="6"/>
      <c r="H67" s="282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4"/>
    </row>
    <row r="68" spans="1:44" s="103" customFormat="1" ht="6.75" customHeight="1">
      <c r="A68" s="285"/>
      <c r="B68" s="285"/>
      <c r="C68" s="285"/>
      <c r="D68" s="285"/>
      <c r="E68" s="285"/>
      <c r="F68" s="285"/>
      <c r="G68" s="285"/>
      <c r="H68" s="285"/>
      <c r="I68" s="285"/>
      <c r="J68" s="285"/>
      <c r="K68" s="285"/>
      <c r="L68" s="285"/>
      <c r="M68" s="285"/>
      <c r="N68" s="285"/>
      <c r="O68" s="285"/>
      <c r="P68" s="285"/>
      <c r="Q68" s="285"/>
      <c r="R68" s="285"/>
      <c r="S68" s="285"/>
      <c r="T68" s="285"/>
      <c r="U68" s="285"/>
      <c r="V68" s="285"/>
      <c r="W68" s="285"/>
      <c r="X68" s="285"/>
      <c r="Y68" s="285"/>
      <c r="Z68" s="285"/>
      <c r="AA68" s="285"/>
      <c r="AB68" s="285"/>
      <c r="AC68" s="285"/>
      <c r="AD68" s="285"/>
      <c r="AE68" s="285"/>
      <c r="AF68" s="285"/>
      <c r="AG68" s="285"/>
      <c r="AH68" s="285"/>
      <c r="AI68" s="285"/>
      <c r="AJ68" s="285"/>
      <c r="AK68" s="285"/>
      <c r="AL68" s="285"/>
      <c r="AM68" s="285"/>
      <c r="AN68" s="285"/>
      <c r="AO68" s="285"/>
      <c r="AP68" s="285"/>
      <c r="AQ68" s="285"/>
      <c r="AR68" s="285"/>
    </row>
    <row r="69" spans="1:44" s="109" customFormat="1" ht="4.1500000000000004" customHeight="1">
      <c r="A69" s="104"/>
      <c r="B69" s="105"/>
      <c r="C69" s="105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7"/>
      <c r="O69" s="107"/>
      <c r="P69" s="107"/>
      <c r="Q69" s="107"/>
      <c r="R69" s="107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8"/>
    </row>
    <row r="70" spans="1:44" s="109" customFormat="1" ht="14.25" customHeight="1">
      <c r="A70" s="110" t="s">
        <v>6291</v>
      </c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266"/>
      <c r="O70" s="267"/>
      <c r="P70" s="267"/>
      <c r="Q70" s="267"/>
      <c r="R70" s="268"/>
      <c r="S70" s="269" t="s">
        <v>4895</v>
      </c>
      <c r="T70" s="269"/>
      <c r="U70" s="269"/>
      <c r="V70" s="111"/>
      <c r="W70" s="112"/>
      <c r="X70" s="112"/>
      <c r="Y70" s="112"/>
      <c r="Z70" s="112"/>
      <c r="AA70" s="112"/>
      <c r="AB70" s="112"/>
      <c r="AC70" s="112"/>
      <c r="AD70" s="112"/>
      <c r="AE70" s="112"/>
      <c r="AF70" s="111"/>
      <c r="AG70" s="111"/>
      <c r="AH70" s="111"/>
      <c r="AI70" s="111"/>
      <c r="AJ70" s="111"/>
      <c r="AK70" s="111"/>
      <c r="AL70" s="111"/>
      <c r="AM70" s="112"/>
      <c r="AN70" s="112"/>
      <c r="AO70" s="112"/>
      <c r="AP70" s="112"/>
      <c r="AQ70" s="112"/>
      <c r="AR70" s="113"/>
    </row>
    <row r="71" spans="1:44" s="109" customFormat="1" ht="4.1500000000000004" customHeight="1">
      <c r="A71" s="114"/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6"/>
      <c r="AN71" s="116"/>
      <c r="AO71" s="116"/>
      <c r="AP71" s="116"/>
      <c r="AQ71" s="117"/>
      <c r="AR71" s="118"/>
    </row>
    <row r="72" spans="1:44" ht="4.5" customHeight="1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317" t="s">
        <v>6671</v>
      </c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316"/>
      <c r="AP72" s="316"/>
      <c r="AQ72" s="316"/>
      <c r="AR72" s="316"/>
    </row>
    <row r="73" spans="1:44" s="17" customFormat="1" ht="12.75" customHeight="1">
      <c r="A73" s="273"/>
      <c r="B73" s="273"/>
      <c r="C73" s="273"/>
      <c r="D73" s="273"/>
      <c r="E73" s="273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O73" s="316"/>
      <c r="AP73" s="316"/>
      <c r="AQ73" s="316"/>
      <c r="AR73" s="316"/>
    </row>
    <row r="74" spans="1:44" s="182" customFormat="1">
      <c r="AO74" s="183"/>
    </row>
    <row r="75" spans="1:44" s="186" customFormat="1">
      <c r="A75" s="184" t="s">
        <v>2685</v>
      </c>
      <c r="B75" s="185"/>
      <c r="C75" s="185"/>
      <c r="D75" s="185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  <c r="AA75" s="185"/>
      <c r="AB75" s="185"/>
      <c r="AC75" s="185"/>
      <c r="AD75" s="185"/>
      <c r="AE75" s="185"/>
      <c r="AF75" s="185"/>
      <c r="AG75" s="185"/>
      <c r="AH75" s="185"/>
      <c r="AI75" s="185"/>
      <c r="AJ75" s="185"/>
      <c r="AK75" s="185"/>
      <c r="AL75" s="185"/>
      <c r="AM75" s="185"/>
      <c r="AN75" s="185"/>
      <c r="AO75" s="185"/>
      <c r="AP75" s="185"/>
      <c r="AQ75" s="185"/>
      <c r="AR75" s="185"/>
    </row>
    <row r="76" spans="1:44" s="186" customFormat="1">
      <c r="A76" s="271">
        <f>asz_azon1</f>
        <v>11316385</v>
      </c>
      <c r="B76" s="271"/>
      <c r="C76" s="271"/>
      <c r="D76" s="271"/>
      <c r="E76" s="271"/>
      <c r="F76" s="271"/>
      <c r="G76" s="271"/>
      <c r="H76" s="271"/>
      <c r="I76" s="271"/>
      <c r="J76" s="271"/>
      <c r="K76" s="271"/>
      <c r="L76" s="271"/>
      <c r="M76" s="271"/>
      <c r="N76" s="185"/>
      <c r="O76" s="185"/>
      <c r="P76" s="185"/>
      <c r="Q76" s="185"/>
      <c r="Y76" s="185"/>
      <c r="Z76" s="185"/>
      <c r="AA76" s="185"/>
      <c r="AB76" s="185"/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</row>
    <row r="77" spans="1:44" s="186" customFormat="1">
      <c r="A77" s="271"/>
      <c r="B77" s="271"/>
      <c r="C77" s="271"/>
      <c r="D77" s="271"/>
      <c r="E77" s="271"/>
      <c r="F77" s="271"/>
      <c r="G77" s="271"/>
      <c r="H77" s="271"/>
      <c r="I77" s="271"/>
      <c r="J77" s="271"/>
      <c r="K77" s="271"/>
      <c r="L77" s="271"/>
      <c r="M77" s="271"/>
      <c r="N77" s="185"/>
      <c r="O77" s="185"/>
      <c r="P77" s="185"/>
      <c r="Q77" s="185"/>
      <c r="Y77" s="185"/>
      <c r="Z77" s="185"/>
      <c r="AA77" s="185"/>
      <c r="AB77" s="185"/>
      <c r="AC77" s="185"/>
      <c r="AD77" s="185"/>
      <c r="AE77" s="185"/>
      <c r="AF77" s="185"/>
      <c r="AG77" s="185"/>
      <c r="AH77" s="185"/>
      <c r="AI77" s="185"/>
      <c r="AJ77" s="185"/>
      <c r="AK77" s="185"/>
      <c r="AL77" s="185"/>
      <c r="AM77" s="185"/>
      <c r="AN77" s="185"/>
      <c r="AO77" s="185"/>
      <c r="AP77" s="185"/>
      <c r="AQ77" s="185"/>
      <c r="AR77" s="185"/>
    </row>
    <row r="78" spans="1:44" s="186" customFormat="1">
      <c r="A78" s="272">
        <f>LEFT(A76,1)*9+MID(A76,2,1)*7+MID(A76,3,1)*3+MID(A76,4,1)+MID(A76,5,1)*9+MID(A76,6,1)*7+MID(A76,7,1)*3</f>
        <v>125</v>
      </c>
      <c r="B78" s="272"/>
      <c r="C78" s="272"/>
      <c r="D78" s="272"/>
      <c r="E78" s="272"/>
      <c r="F78" s="272"/>
      <c r="G78" s="272"/>
      <c r="H78" s="272"/>
      <c r="I78" s="272"/>
      <c r="J78" s="272"/>
      <c r="K78" s="272"/>
      <c r="L78" s="272"/>
      <c r="M78" s="272"/>
      <c r="N78" s="185"/>
      <c r="O78" s="185"/>
      <c r="P78" s="185"/>
      <c r="Q78" s="185"/>
      <c r="Y78" s="185"/>
      <c r="Z78" s="185"/>
      <c r="AA78" s="185"/>
      <c r="AB78" s="185"/>
      <c r="AC78" s="185"/>
      <c r="AD78" s="185"/>
      <c r="AE78" s="185"/>
      <c r="AF78" s="185"/>
      <c r="AG78" s="185"/>
      <c r="AH78" s="185"/>
      <c r="AI78" s="185"/>
      <c r="AJ78" s="185"/>
      <c r="AK78" s="185"/>
      <c r="AL78" s="185"/>
      <c r="AM78" s="185"/>
      <c r="AN78" s="185"/>
      <c r="AO78" s="185"/>
      <c r="AP78" s="185"/>
      <c r="AQ78" s="185"/>
      <c r="AR78" s="185"/>
    </row>
    <row r="79" spans="1:44" s="186" customFormat="1">
      <c r="A79" s="271">
        <f>MOD(A78,10)</f>
        <v>5</v>
      </c>
      <c r="B79" s="271"/>
      <c r="C79" s="271"/>
      <c r="D79" s="271"/>
      <c r="E79" s="271"/>
      <c r="F79" s="271"/>
      <c r="G79" s="270">
        <f>RIGHT(A76,1)*1</f>
        <v>5</v>
      </c>
      <c r="H79" s="270"/>
      <c r="I79" s="270"/>
      <c r="J79" s="270"/>
      <c r="K79" s="270"/>
      <c r="L79" s="270"/>
      <c r="M79" s="270"/>
      <c r="N79" s="185"/>
      <c r="O79" s="185"/>
      <c r="P79" s="185"/>
      <c r="Q79" s="185"/>
      <c r="R79" s="185"/>
      <c r="S79" s="185"/>
      <c r="T79" s="185"/>
      <c r="U79" s="185"/>
      <c r="V79" s="185"/>
      <c r="W79" s="185"/>
      <c r="X79" s="185"/>
      <c r="Y79" s="185"/>
      <c r="Z79" s="185"/>
      <c r="AA79" s="185"/>
      <c r="AB79" s="185"/>
      <c r="AC79" s="185"/>
      <c r="AD79" s="185"/>
      <c r="AE79" s="185"/>
      <c r="AF79" s="185"/>
      <c r="AG79" s="185"/>
      <c r="AH79" s="185"/>
      <c r="AI79" s="185"/>
      <c r="AJ79" s="185"/>
      <c r="AK79" s="185"/>
      <c r="AL79" s="185"/>
      <c r="AM79" s="185"/>
      <c r="AN79" s="185"/>
      <c r="AO79" s="185"/>
      <c r="AP79" s="185"/>
      <c r="AQ79" s="185"/>
      <c r="AR79" s="185"/>
    </row>
    <row r="80" spans="1:44" s="186" customFormat="1">
      <c r="A80" s="271"/>
      <c r="B80" s="271"/>
      <c r="C80" s="271"/>
      <c r="D80" s="271"/>
      <c r="E80" s="271"/>
      <c r="F80" s="271"/>
      <c r="G80" s="270"/>
      <c r="H80" s="270"/>
      <c r="I80" s="270"/>
      <c r="J80" s="270"/>
      <c r="K80" s="270"/>
      <c r="L80" s="270"/>
      <c r="M80" s="270"/>
      <c r="N80" s="185"/>
      <c r="O80" s="185"/>
      <c r="P80" s="185"/>
      <c r="Q80" s="185"/>
      <c r="R80" s="185"/>
      <c r="S80" s="185"/>
      <c r="T80" s="185"/>
      <c r="U80" s="185"/>
      <c r="V80" s="185"/>
      <c r="W80" s="185"/>
      <c r="X80" s="185"/>
      <c r="Y80" s="185"/>
      <c r="Z80" s="185"/>
      <c r="AA80" s="185"/>
      <c r="AB80" s="185"/>
      <c r="AC80" s="185"/>
      <c r="AD80" s="185"/>
      <c r="AE80" s="185"/>
      <c r="AF80" s="185"/>
      <c r="AG80" s="185"/>
      <c r="AH80" s="185"/>
      <c r="AI80" s="185"/>
      <c r="AJ80" s="185"/>
      <c r="AK80" s="185"/>
      <c r="AL80" s="185"/>
      <c r="AM80" s="185"/>
      <c r="AN80" s="185"/>
      <c r="AO80" s="185"/>
      <c r="AP80" s="185"/>
      <c r="AQ80" s="185"/>
      <c r="AR80" s="185"/>
    </row>
    <row r="81" spans="1:44" s="186" customFormat="1">
      <c r="A81" s="270">
        <f>IF(A79=0,0,10-A79)</f>
        <v>5</v>
      </c>
      <c r="B81" s="270"/>
      <c r="C81" s="270"/>
      <c r="D81" s="270"/>
      <c r="E81" s="270"/>
      <c r="F81" s="270"/>
      <c r="G81" s="187"/>
      <c r="H81" s="187"/>
      <c r="I81" s="187"/>
      <c r="J81" s="187"/>
      <c r="K81" s="187"/>
      <c r="L81" s="187"/>
      <c r="M81" s="187"/>
      <c r="N81" s="185"/>
      <c r="O81" s="185"/>
      <c r="P81" s="185"/>
      <c r="Q81" s="185"/>
      <c r="R81" s="185"/>
      <c r="S81" s="185"/>
      <c r="T81" s="185"/>
      <c r="U81" s="185"/>
      <c r="V81" s="185"/>
      <c r="W81" s="185"/>
      <c r="X81" s="185"/>
      <c r="Y81" s="185"/>
      <c r="Z81" s="185"/>
      <c r="AA81" s="185"/>
      <c r="AB81" s="185"/>
      <c r="AC81" s="185"/>
      <c r="AD81" s="185"/>
      <c r="AE81" s="185"/>
      <c r="AF81" s="185"/>
      <c r="AG81" s="185"/>
      <c r="AH81" s="185"/>
      <c r="AI81" s="185"/>
      <c r="AJ81" s="185"/>
      <c r="AK81" s="185"/>
      <c r="AL81" s="185"/>
      <c r="AM81" s="185"/>
      <c r="AN81" s="185"/>
      <c r="AO81" s="185"/>
      <c r="AP81" s="185"/>
      <c r="AQ81" s="185"/>
      <c r="AR81" s="185"/>
    </row>
    <row r="82" spans="1:44" s="186" customFormat="1">
      <c r="A82" s="270"/>
      <c r="B82" s="270"/>
      <c r="C82" s="270"/>
      <c r="D82" s="270"/>
      <c r="E82" s="270"/>
      <c r="F82" s="270"/>
      <c r="G82" s="187"/>
      <c r="H82" s="187"/>
      <c r="I82" s="187"/>
      <c r="J82" s="187"/>
      <c r="K82" s="187"/>
      <c r="L82" s="187"/>
      <c r="M82" s="187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5"/>
      <c r="AO82" s="185"/>
      <c r="AP82" s="185"/>
      <c r="AQ82" s="185"/>
      <c r="AR82" s="185"/>
    </row>
    <row r="83" spans="1:44" s="186" customFormat="1">
      <c r="A83" s="185"/>
      <c r="B83" s="185"/>
      <c r="C83" s="185"/>
      <c r="D83" s="185"/>
      <c r="E83" s="185"/>
      <c r="F83" s="185"/>
      <c r="G83" s="185"/>
      <c r="H83" s="185"/>
      <c r="I83" s="185"/>
      <c r="J83" s="185"/>
      <c r="K83" s="185"/>
      <c r="L83" s="185"/>
      <c r="M83" s="185"/>
      <c r="N83" s="185"/>
      <c r="O83" s="185"/>
      <c r="P83" s="185"/>
      <c r="Q83" s="185"/>
      <c r="R83" s="185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/>
      <c r="AE83" s="185"/>
      <c r="AF83" s="185"/>
      <c r="AG83" s="185"/>
      <c r="AH83" s="185"/>
      <c r="AI83" s="185"/>
      <c r="AJ83" s="185"/>
      <c r="AK83" s="185"/>
      <c r="AL83" s="185"/>
      <c r="AM83" s="185"/>
      <c r="AN83" s="185"/>
      <c r="AO83" s="185"/>
      <c r="AP83" s="185"/>
      <c r="AQ83" s="185"/>
      <c r="AR83" s="185"/>
    </row>
    <row r="84" spans="1:44" s="186" customFormat="1">
      <c r="A84" s="185"/>
      <c r="B84" s="185"/>
      <c r="C84" s="185"/>
      <c r="D84" s="185"/>
      <c r="E84" s="185"/>
      <c r="F84" s="185"/>
      <c r="G84" s="185"/>
      <c r="H84" s="185"/>
      <c r="I84" s="185"/>
      <c r="J84" s="185"/>
      <c r="K84" s="185"/>
      <c r="L84" s="185"/>
      <c r="M84" s="185"/>
      <c r="N84" s="185"/>
      <c r="O84" s="185"/>
      <c r="P84" s="185"/>
      <c r="Q84" s="185"/>
      <c r="R84" s="185"/>
      <c r="S84" s="185"/>
      <c r="T84" s="185"/>
      <c r="U84" s="185"/>
      <c r="V84" s="185"/>
      <c r="W84" s="185"/>
      <c r="X84" s="185"/>
      <c r="Y84" s="185"/>
      <c r="Z84" s="185"/>
      <c r="AA84" s="185"/>
      <c r="AB84" s="185"/>
      <c r="AC84" s="185"/>
      <c r="AD84" s="185"/>
      <c r="AE84" s="185"/>
      <c r="AF84" s="185"/>
      <c r="AG84" s="185"/>
      <c r="AH84" s="185"/>
      <c r="AI84" s="185"/>
      <c r="AJ84" s="185"/>
      <c r="AK84" s="185"/>
      <c r="AL84" s="185"/>
      <c r="AM84" s="185"/>
      <c r="AN84" s="185"/>
      <c r="AO84" s="185"/>
      <c r="AP84" s="185"/>
      <c r="AQ84" s="185"/>
      <c r="AR84" s="185"/>
    </row>
    <row r="85" spans="1:44" s="186" customFormat="1">
      <c r="A85" s="188" t="s">
        <v>6292</v>
      </c>
      <c r="B85" s="188"/>
      <c r="C85" s="188"/>
      <c r="D85" s="188">
        <v>99</v>
      </c>
      <c r="E85" s="188"/>
      <c r="G85" s="188"/>
      <c r="H85" s="188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85"/>
      <c r="Y85" s="185"/>
      <c r="Z85" s="185"/>
      <c r="AA85" s="185"/>
      <c r="AB85" s="185"/>
      <c r="AC85" s="185"/>
      <c r="AD85" s="185"/>
      <c r="AE85" s="185"/>
      <c r="AF85" s="185"/>
      <c r="AG85" s="185"/>
      <c r="AH85" s="185"/>
      <c r="AI85" s="185"/>
      <c r="AJ85" s="185"/>
      <c r="AK85" s="185"/>
      <c r="AL85" s="185"/>
      <c r="AM85" s="185"/>
      <c r="AN85" s="185"/>
      <c r="AO85" s="185"/>
      <c r="AP85" s="185"/>
      <c r="AQ85" s="185"/>
      <c r="AR85" s="185"/>
    </row>
    <row r="86" spans="1:44" s="189" customFormat="1"/>
    <row r="87" spans="1:44" s="189" customFormat="1"/>
    <row r="88" spans="1:44" s="189" customFormat="1"/>
    <row r="89" spans="1:44" s="189" customFormat="1">
      <c r="AB89" s="190" t="s">
        <v>1269</v>
      </c>
    </row>
    <row r="90" spans="1:44" s="189" customFormat="1">
      <c r="A90" s="191" t="s">
        <v>6293</v>
      </c>
      <c r="B90" s="191" t="s">
        <v>267</v>
      </c>
      <c r="I90" s="192"/>
      <c r="J90" s="192"/>
      <c r="K90" s="193"/>
      <c r="P90" s="193"/>
      <c r="AB90" s="190" t="s">
        <v>1270</v>
      </c>
    </row>
    <row r="91" spans="1:44" s="189" customFormat="1">
      <c r="A91" s="191" t="s">
        <v>6294</v>
      </c>
      <c r="B91" s="191" t="s">
        <v>268</v>
      </c>
      <c r="I91" s="192"/>
      <c r="J91" s="192"/>
      <c r="K91" s="193"/>
      <c r="P91" s="193"/>
      <c r="AB91" s="190" t="s">
        <v>1271</v>
      </c>
      <c r="AO91" s="194" t="s">
        <v>5879</v>
      </c>
      <c r="AP91" s="195" t="s">
        <v>5880</v>
      </c>
    </row>
    <row r="92" spans="1:44" s="189" customFormat="1">
      <c r="A92" s="191" t="s">
        <v>6295</v>
      </c>
      <c r="B92" s="191" t="s">
        <v>269</v>
      </c>
      <c r="I92" s="192"/>
      <c r="J92" s="192"/>
      <c r="K92" s="193"/>
      <c r="P92" s="193"/>
      <c r="AB92" s="190" t="s">
        <v>1272</v>
      </c>
      <c r="AO92" s="194" t="s">
        <v>5881</v>
      </c>
      <c r="AP92" s="195" t="s">
        <v>5882</v>
      </c>
    </row>
    <row r="93" spans="1:44" s="189" customFormat="1">
      <c r="A93" s="191" t="s">
        <v>6296</v>
      </c>
      <c r="B93" s="191" t="s">
        <v>270</v>
      </c>
      <c r="I93" s="192"/>
      <c r="J93" s="192"/>
      <c r="K93" s="193"/>
      <c r="P93" s="193"/>
      <c r="AB93" s="190" t="s">
        <v>1273</v>
      </c>
      <c r="AO93" s="194" t="s">
        <v>813</v>
      </c>
      <c r="AP93" s="195" t="s">
        <v>5883</v>
      </c>
    </row>
    <row r="94" spans="1:44" s="189" customFormat="1">
      <c r="A94" s="191" t="s">
        <v>6297</v>
      </c>
      <c r="B94" s="191" t="s">
        <v>271</v>
      </c>
      <c r="I94" s="192"/>
      <c r="J94" s="192"/>
      <c r="K94" s="193"/>
      <c r="P94" s="193"/>
      <c r="AB94" s="190" t="s">
        <v>1274</v>
      </c>
      <c r="AO94" s="194" t="s">
        <v>5884</v>
      </c>
      <c r="AP94" s="195" t="s">
        <v>5885</v>
      </c>
    </row>
    <row r="95" spans="1:44" s="189" customFormat="1">
      <c r="A95" s="191" t="s">
        <v>6298</v>
      </c>
      <c r="B95" s="191" t="s">
        <v>272</v>
      </c>
      <c r="I95" s="192"/>
      <c r="J95" s="192"/>
      <c r="K95" s="193"/>
      <c r="P95" s="193"/>
      <c r="AB95" s="190" t="s">
        <v>1275</v>
      </c>
      <c r="AO95" s="194" t="s">
        <v>3729</v>
      </c>
      <c r="AP95" s="195" t="s">
        <v>5886</v>
      </c>
    </row>
    <row r="96" spans="1:44" s="189" customFormat="1">
      <c r="A96" s="191" t="s">
        <v>6299</v>
      </c>
      <c r="B96" s="191" t="s">
        <v>273</v>
      </c>
      <c r="I96" s="192"/>
      <c r="J96" s="192"/>
      <c r="K96" s="193"/>
      <c r="P96" s="193"/>
      <c r="AB96" s="190" t="s">
        <v>1276</v>
      </c>
      <c r="AO96" s="194" t="s">
        <v>7731</v>
      </c>
      <c r="AP96" s="195" t="s">
        <v>5887</v>
      </c>
    </row>
    <row r="97" spans="1:42" s="189" customFormat="1">
      <c r="A97" s="191" t="s">
        <v>6300</v>
      </c>
      <c r="B97" s="191" t="s">
        <v>274</v>
      </c>
      <c r="I97" s="192"/>
      <c r="J97" s="192"/>
      <c r="K97" s="193"/>
      <c r="P97" s="193"/>
      <c r="AB97" s="190" t="s">
        <v>1277</v>
      </c>
      <c r="AO97" s="194" t="s">
        <v>5888</v>
      </c>
      <c r="AP97" s="195" t="s">
        <v>1673</v>
      </c>
    </row>
    <row r="98" spans="1:42" s="189" customFormat="1">
      <c r="A98" s="191" t="s">
        <v>6301</v>
      </c>
      <c r="B98" s="191" t="s">
        <v>275</v>
      </c>
      <c r="I98" s="192"/>
      <c r="J98" s="192"/>
      <c r="K98" s="193"/>
      <c r="P98" s="193"/>
      <c r="AB98" s="190" t="s">
        <v>1278</v>
      </c>
      <c r="AO98" s="194" t="s">
        <v>1674</v>
      </c>
      <c r="AP98" s="195" t="s">
        <v>1675</v>
      </c>
    </row>
    <row r="99" spans="1:42" s="189" customFormat="1">
      <c r="A99" s="191" t="s">
        <v>6302</v>
      </c>
      <c r="B99" s="191" t="s">
        <v>276</v>
      </c>
      <c r="I99" s="192"/>
      <c r="J99" s="192"/>
      <c r="K99" s="193"/>
      <c r="P99" s="193"/>
      <c r="AB99" s="190" t="s">
        <v>1279</v>
      </c>
      <c r="AO99" s="194" t="s">
        <v>1676</v>
      </c>
      <c r="AP99" s="195" t="s">
        <v>1677</v>
      </c>
    </row>
    <row r="100" spans="1:42" s="189" customFormat="1">
      <c r="A100" s="191" t="s">
        <v>6303</v>
      </c>
      <c r="B100" s="191" t="s">
        <v>277</v>
      </c>
      <c r="I100" s="192"/>
      <c r="J100" s="192"/>
      <c r="K100" s="193"/>
      <c r="P100" s="193"/>
      <c r="AB100" s="190" t="s">
        <v>1280</v>
      </c>
      <c r="AO100" s="194" t="s">
        <v>4640</v>
      </c>
      <c r="AP100" s="195">
        <v>10</v>
      </c>
    </row>
    <row r="101" spans="1:42" s="189" customFormat="1">
      <c r="A101" s="191" t="s">
        <v>6304</v>
      </c>
      <c r="B101" s="191" t="s">
        <v>278</v>
      </c>
      <c r="I101" s="192"/>
      <c r="J101" s="192"/>
      <c r="K101" s="193"/>
      <c r="P101" s="193"/>
      <c r="AB101" s="190" t="s">
        <v>1281</v>
      </c>
      <c r="AO101" s="194" t="s">
        <v>1678</v>
      </c>
      <c r="AP101" s="195">
        <v>16</v>
      </c>
    </row>
    <row r="102" spans="1:42" s="189" customFormat="1">
      <c r="A102" s="191" t="s">
        <v>6305</v>
      </c>
      <c r="B102" s="191" t="s">
        <v>279</v>
      </c>
      <c r="I102" s="192"/>
      <c r="J102" s="192"/>
      <c r="K102" s="193"/>
      <c r="P102" s="193"/>
      <c r="AB102" s="190" t="s">
        <v>1282</v>
      </c>
      <c r="AO102" s="194" t="s">
        <v>1679</v>
      </c>
      <c r="AP102" s="195">
        <v>11</v>
      </c>
    </row>
    <row r="103" spans="1:42" s="189" customFormat="1">
      <c r="A103" s="191" t="s">
        <v>6306</v>
      </c>
      <c r="B103" s="191" t="s">
        <v>280</v>
      </c>
      <c r="I103" s="192"/>
      <c r="J103" s="192"/>
      <c r="K103" s="193"/>
      <c r="P103" s="193"/>
      <c r="AB103" s="190" t="s">
        <v>1283</v>
      </c>
      <c r="AO103" s="194" t="s">
        <v>6758</v>
      </c>
      <c r="AP103" s="195">
        <v>12</v>
      </c>
    </row>
    <row r="104" spans="1:42" s="189" customFormat="1">
      <c r="A104" s="191" t="s">
        <v>6307</v>
      </c>
      <c r="B104" s="191" t="s">
        <v>281</v>
      </c>
      <c r="I104" s="192"/>
      <c r="J104" s="192"/>
      <c r="K104" s="193"/>
      <c r="P104" s="193"/>
      <c r="AB104" s="190" t="s">
        <v>1284</v>
      </c>
      <c r="AO104" s="194" t="s">
        <v>1680</v>
      </c>
      <c r="AP104" s="195">
        <v>13</v>
      </c>
    </row>
    <row r="105" spans="1:42" s="189" customFormat="1">
      <c r="A105" s="191" t="s">
        <v>6308</v>
      </c>
      <c r="B105" s="191" t="s">
        <v>282</v>
      </c>
      <c r="I105" s="192"/>
      <c r="J105" s="192"/>
      <c r="K105" s="193"/>
      <c r="P105" s="193"/>
      <c r="AB105" s="190" t="s">
        <v>1285</v>
      </c>
      <c r="AO105" s="194" t="s">
        <v>1681</v>
      </c>
      <c r="AP105" s="195">
        <v>14</v>
      </c>
    </row>
    <row r="106" spans="1:42" s="189" customFormat="1">
      <c r="A106" s="191" t="s">
        <v>6309</v>
      </c>
      <c r="B106" s="191" t="s">
        <v>283</v>
      </c>
      <c r="I106" s="192"/>
      <c r="J106" s="192"/>
      <c r="K106" s="193"/>
      <c r="P106" s="193"/>
      <c r="AB106" s="190" t="s">
        <v>1286</v>
      </c>
      <c r="AO106" s="194" t="s">
        <v>1682</v>
      </c>
      <c r="AP106" s="195">
        <v>15</v>
      </c>
    </row>
    <row r="107" spans="1:42" s="189" customFormat="1">
      <c r="A107" s="191" t="s">
        <v>6310</v>
      </c>
      <c r="B107" s="191" t="s">
        <v>284</v>
      </c>
      <c r="I107" s="192"/>
      <c r="J107" s="192"/>
      <c r="K107" s="193"/>
      <c r="P107" s="193"/>
      <c r="AB107" s="190" t="s">
        <v>1287</v>
      </c>
      <c r="AO107" s="194" t="s">
        <v>3482</v>
      </c>
      <c r="AP107" s="195">
        <v>17</v>
      </c>
    </row>
    <row r="108" spans="1:42" s="189" customFormat="1">
      <c r="A108" s="191" t="s">
        <v>6311</v>
      </c>
      <c r="B108" s="191" t="s">
        <v>285</v>
      </c>
      <c r="I108" s="192"/>
      <c r="J108" s="192"/>
      <c r="K108" s="193"/>
      <c r="P108" s="193"/>
      <c r="AB108" s="190" t="s">
        <v>1288</v>
      </c>
      <c r="AO108" s="194" t="s">
        <v>1683</v>
      </c>
      <c r="AP108" s="195">
        <v>18</v>
      </c>
    </row>
    <row r="109" spans="1:42" s="189" customFormat="1">
      <c r="A109" s="191" t="s">
        <v>6312</v>
      </c>
      <c r="B109" s="191" t="s">
        <v>286</v>
      </c>
      <c r="I109" s="192"/>
      <c r="J109" s="192"/>
      <c r="K109" s="193"/>
      <c r="P109" s="193"/>
      <c r="AB109" s="190" t="s">
        <v>1289</v>
      </c>
      <c r="AO109" s="194" t="s">
        <v>3113</v>
      </c>
      <c r="AP109" s="195">
        <v>19</v>
      </c>
    </row>
    <row r="110" spans="1:42" s="189" customFormat="1">
      <c r="A110" s="191" t="s">
        <v>6313</v>
      </c>
      <c r="B110" s="191" t="s">
        <v>287</v>
      </c>
      <c r="I110" s="192"/>
      <c r="J110" s="192"/>
      <c r="K110" s="193"/>
      <c r="P110" s="193"/>
      <c r="AB110" s="190" t="s">
        <v>1290</v>
      </c>
      <c r="AO110" s="194" t="s">
        <v>3160</v>
      </c>
      <c r="AP110" s="195">
        <v>20</v>
      </c>
    </row>
    <row r="111" spans="1:42" s="189" customFormat="1">
      <c r="A111" s="191" t="s">
        <v>6314</v>
      </c>
      <c r="B111" s="191" t="s">
        <v>288</v>
      </c>
      <c r="I111" s="192"/>
      <c r="J111" s="192"/>
      <c r="K111" s="193"/>
      <c r="P111" s="193"/>
      <c r="AB111" s="190" t="s">
        <v>1291</v>
      </c>
    </row>
    <row r="112" spans="1:42" s="189" customFormat="1">
      <c r="A112" s="191" t="s">
        <v>6315</v>
      </c>
      <c r="B112" s="191" t="s">
        <v>289</v>
      </c>
      <c r="I112" s="192"/>
      <c r="J112" s="192"/>
      <c r="K112" s="193"/>
      <c r="P112" s="193"/>
      <c r="AB112" s="190" t="s">
        <v>1292</v>
      </c>
    </row>
    <row r="113" spans="1:35" s="189" customFormat="1">
      <c r="A113" s="191" t="s">
        <v>6316</v>
      </c>
      <c r="B113" s="191" t="s">
        <v>290</v>
      </c>
      <c r="I113" s="192"/>
      <c r="J113" s="192"/>
      <c r="K113" s="193"/>
      <c r="P113" s="193"/>
      <c r="AB113" s="190" t="s">
        <v>1293</v>
      </c>
    </row>
    <row r="114" spans="1:35" s="189" customFormat="1">
      <c r="A114" s="191" t="s">
        <v>6317</v>
      </c>
      <c r="B114" s="191" t="s">
        <v>291</v>
      </c>
      <c r="I114" s="192"/>
      <c r="J114" s="192"/>
      <c r="K114" s="193"/>
      <c r="P114" s="193"/>
      <c r="S114" s="196"/>
      <c r="T114" s="196"/>
      <c r="AB114" s="190" t="s">
        <v>1917</v>
      </c>
      <c r="AH114" s="197"/>
      <c r="AI114" s="192"/>
    </row>
    <row r="115" spans="1:35" s="189" customFormat="1">
      <c r="A115" s="191" t="s">
        <v>6318</v>
      </c>
      <c r="B115" s="191" t="s">
        <v>292</v>
      </c>
      <c r="I115" s="192"/>
      <c r="J115" s="192"/>
      <c r="K115" s="193"/>
      <c r="P115" s="193"/>
      <c r="S115" s="196"/>
      <c r="T115" s="196"/>
      <c r="AB115" s="190" t="s">
        <v>1294</v>
      </c>
      <c r="AH115" s="197"/>
      <c r="AI115" s="192"/>
    </row>
    <row r="116" spans="1:35" s="189" customFormat="1">
      <c r="A116" s="191" t="s">
        <v>6319</v>
      </c>
      <c r="B116" s="191" t="s">
        <v>293</v>
      </c>
      <c r="I116" s="192"/>
      <c r="J116" s="192"/>
      <c r="K116" s="193"/>
      <c r="P116" s="193"/>
      <c r="S116" s="196"/>
      <c r="T116" s="196"/>
      <c r="AB116" s="190" t="s">
        <v>1295</v>
      </c>
      <c r="AH116" s="197"/>
      <c r="AI116" s="192"/>
    </row>
    <row r="117" spans="1:35" s="189" customFormat="1">
      <c r="A117" s="191" t="s">
        <v>6320</v>
      </c>
      <c r="B117" s="191" t="s">
        <v>294</v>
      </c>
      <c r="I117" s="192"/>
      <c r="J117" s="192"/>
      <c r="K117" s="193"/>
      <c r="P117" s="193"/>
      <c r="S117" s="196"/>
      <c r="T117" s="196"/>
      <c r="AB117" s="190" t="s">
        <v>1296</v>
      </c>
      <c r="AH117" s="197"/>
      <c r="AI117" s="192"/>
    </row>
    <row r="118" spans="1:35" s="189" customFormat="1">
      <c r="A118" s="191" t="s">
        <v>6321</v>
      </c>
      <c r="B118" s="191" t="s">
        <v>295</v>
      </c>
      <c r="I118" s="192"/>
      <c r="J118" s="192"/>
      <c r="K118" s="193"/>
      <c r="P118" s="193"/>
      <c r="S118" s="196"/>
      <c r="T118" s="196"/>
      <c r="AB118" s="190" t="s">
        <v>1297</v>
      </c>
      <c r="AH118" s="198"/>
      <c r="AI118" s="192"/>
    </row>
    <row r="119" spans="1:35" s="189" customFormat="1">
      <c r="A119" s="191" t="s">
        <v>6322</v>
      </c>
      <c r="B119" s="191" t="s">
        <v>296</v>
      </c>
      <c r="I119" s="192"/>
      <c r="J119" s="192"/>
      <c r="K119" s="193"/>
      <c r="P119" s="193"/>
      <c r="S119" s="196"/>
      <c r="T119" s="196"/>
      <c r="AB119" s="190" t="s">
        <v>1298</v>
      </c>
      <c r="AH119" s="198"/>
      <c r="AI119" s="192"/>
    </row>
    <row r="120" spans="1:35" s="189" customFormat="1">
      <c r="A120" s="191" t="s">
        <v>6323</v>
      </c>
      <c r="B120" s="191" t="s">
        <v>297</v>
      </c>
      <c r="I120" s="192"/>
      <c r="J120" s="192"/>
      <c r="K120" s="193"/>
      <c r="P120" s="193"/>
      <c r="S120" s="196"/>
      <c r="T120" s="196"/>
      <c r="AB120" s="190" t="s">
        <v>2903</v>
      </c>
      <c r="AH120" s="198"/>
      <c r="AI120" s="192"/>
    </row>
    <row r="121" spans="1:35" s="189" customFormat="1">
      <c r="A121" s="191" t="s">
        <v>6324</v>
      </c>
      <c r="B121" s="191" t="s">
        <v>298</v>
      </c>
      <c r="I121" s="192"/>
      <c r="J121" s="192"/>
      <c r="K121" s="193"/>
      <c r="P121" s="193"/>
      <c r="S121" s="196"/>
      <c r="T121" s="196"/>
      <c r="AB121" s="190" t="s">
        <v>1929</v>
      </c>
      <c r="AH121" s="198"/>
      <c r="AI121" s="192"/>
    </row>
    <row r="122" spans="1:35" s="189" customFormat="1">
      <c r="A122" s="191" t="s">
        <v>6325</v>
      </c>
      <c r="B122" s="191" t="s">
        <v>299</v>
      </c>
      <c r="I122" s="192"/>
      <c r="J122" s="192"/>
      <c r="K122" s="193"/>
      <c r="P122" s="193"/>
      <c r="S122" s="196"/>
      <c r="T122" s="196"/>
      <c r="AB122" s="190" t="s">
        <v>1977</v>
      </c>
      <c r="AH122" s="198"/>
      <c r="AI122" s="192"/>
    </row>
    <row r="123" spans="1:35" s="189" customFormat="1">
      <c r="A123" s="191" t="s">
        <v>6326</v>
      </c>
      <c r="B123" s="191" t="s">
        <v>300</v>
      </c>
      <c r="I123" s="192"/>
      <c r="J123" s="192"/>
      <c r="K123" s="193"/>
      <c r="P123" s="193"/>
      <c r="S123" s="196"/>
      <c r="T123" s="196"/>
      <c r="AB123" s="190" t="s">
        <v>1594</v>
      </c>
      <c r="AH123" s="198"/>
      <c r="AI123" s="192"/>
    </row>
    <row r="124" spans="1:35" s="189" customFormat="1">
      <c r="A124" s="191" t="s">
        <v>6327</v>
      </c>
      <c r="B124" s="191" t="s">
        <v>301</v>
      </c>
      <c r="I124" s="192"/>
      <c r="J124" s="192"/>
      <c r="K124" s="193"/>
      <c r="P124" s="193"/>
      <c r="S124" s="196"/>
      <c r="T124" s="196"/>
      <c r="AB124" s="190" t="s">
        <v>1649</v>
      </c>
      <c r="AH124" s="198"/>
      <c r="AI124" s="192"/>
    </row>
    <row r="125" spans="1:35" s="189" customFormat="1">
      <c r="A125" s="191" t="s">
        <v>6328</v>
      </c>
      <c r="B125" s="191" t="s">
        <v>302</v>
      </c>
      <c r="I125" s="192"/>
      <c r="J125" s="192"/>
      <c r="K125" s="193"/>
      <c r="P125" s="193"/>
      <c r="S125" s="196"/>
      <c r="T125" s="196"/>
      <c r="AB125" s="190" t="s">
        <v>641</v>
      </c>
      <c r="AH125" s="198"/>
      <c r="AI125" s="192"/>
    </row>
    <row r="126" spans="1:35" s="189" customFormat="1">
      <c r="A126" s="191" t="s">
        <v>6329</v>
      </c>
      <c r="B126" s="191" t="s">
        <v>303</v>
      </c>
      <c r="I126" s="192"/>
      <c r="J126" s="192"/>
      <c r="K126" s="193"/>
      <c r="P126" s="193"/>
      <c r="S126" s="196"/>
      <c r="T126" s="196"/>
      <c r="AB126" s="190" t="s">
        <v>3030</v>
      </c>
      <c r="AH126" s="198"/>
      <c r="AI126" s="192"/>
    </row>
    <row r="127" spans="1:35" s="189" customFormat="1">
      <c r="A127" s="191" t="s">
        <v>6330</v>
      </c>
      <c r="B127" s="191" t="s">
        <v>304</v>
      </c>
      <c r="I127" s="192"/>
      <c r="J127" s="192"/>
      <c r="K127" s="193"/>
      <c r="P127" s="193"/>
      <c r="S127" s="196"/>
      <c r="T127" s="196"/>
      <c r="AB127" s="190" t="s">
        <v>2862</v>
      </c>
      <c r="AH127" s="198"/>
      <c r="AI127" s="192"/>
    </row>
    <row r="128" spans="1:35" s="189" customFormat="1">
      <c r="A128" s="191" t="s">
        <v>6331</v>
      </c>
      <c r="B128" s="191" t="s">
        <v>305</v>
      </c>
      <c r="I128" s="192"/>
      <c r="J128" s="192"/>
      <c r="K128" s="193"/>
      <c r="P128" s="193"/>
      <c r="S128" s="196"/>
      <c r="T128" s="196"/>
      <c r="AB128" s="190" t="s">
        <v>4519</v>
      </c>
      <c r="AH128" s="198"/>
      <c r="AI128" s="192"/>
    </row>
    <row r="129" spans="1:35" s="189" customFormat="1">
      <c r="A129" s="191" t="s">
        <v>6332</v>
      </c>
      <c r="B129" s="191" t="s">
        <v>306</v>
      </c>
      <c r="I129" s="192"/>
      <c r="J129" s="192"/>
      <c r="K129" s="193"/>
      <c r="P129" s="193"/>
      <c r="S129" s="196"/>
      <c r="T129" s="196"/>
      <c r="AB129" s="190" t="s">
        <v>6172</v>
      </c>
      <c r="AH129" s="198"/>
      <c r="AI129" s="192"/>
    </row>
    <row r="130" spans="1:35" s="189" customFormat="1">
      <c r="A130" s="191" t="s">
        <v>6333</v>
      </c>
      <c r="B130" s="191" t="s">
        <v>307</v>
      </c>
      <c r="I130" s="192"/>
      <c r="J130" s="192"/>
      <c r="K130" s="193"/>
      <c r="P130" s="193"/>
      <c r="S130" s="196"/>
      <c r="T130" s="196"/>
      <c r="AB130" s="190" t="s">
        <v>1994</v>
      </c>
      <c r="AH130" s="198"/>
      <c r="AI130" s="192"/>
    </row>
    <row r="131" spans="1:35" s="189" customFormat="1">
      <c r="A131" s="191" t="s">
        <v>6334</v>
      </c>
      <c r="B131" s="191" t="s">
        <v>308</v>
      </c>
      <c r="I131" s="192"/>
      <c r="J131" s="192"/>
      <c r="K131" s="193"/>
      <c r="P131" s="193"/>
      <c r="S131" s="196"/>
      <c r="T131" s="196"/>
      <c r="AB131" s="190" t="s">
        <v>2777</v>
      </c>
      <c r="AH131" s="198"/>
      <c r="AI131" s="192"/>
    </row>
    <row r="132" spans="1:35" s="189" customFormat="1">
      <c r="A132" s="191" t="s">
        <v>6335</v>
      </c>
      <c r="B132" s="191" t="s">
        <v>309</v>
      </c>
      <c r="I132" s="192"/>
      <c r="J132" s="192"/>
      <c r="K132" s="193"/>
      <c r="P132" s="193"/>
      <c r="S132" s="196"/>
      <c r="T132" s="196"/>
      <c r="AB132" s="190" t="s">
        <v>5598</v>
      </c>
      <c r="AH132" s="199"/>
      <c r="AI132" s="192"/>
    </row>
    <row r="133" spans="1:35" s="189" customFormat="1">
      <c r="A133" s="191" t="s">
        <v>6336</v>
      </c>
      <c r="B133" s="191" t="s">
        <v>310</v>
      </c>
      <c r="I133" s="192"/>
      <c r="J133" s="192"/>
      <c r="K133" s="193"/>
      <c r="P133" s="193"/>
      <c r="S133" s="196"/>
      <c r="T133" s="196"/>
      <c r="AB133" s="190" t="s">
        <v>283</v>
      </c>
      <c r="AH133" s="200"/>
      <c r="AI133" s="192"/>
    </row>
    <row r="134" spans="1:35" s="189" customFormat="1">
      <c r="A134" s="191" t="s">
        <v>6337</v>
      </c>
      <c r="B134" s="191" t="s">
        <v>311</v>
      </c>
      <c r="I134" s="192"/>
      <c r="J134" s="192"/>
      <c r="K134" s="193"/>
      <c r="P134" s="193"/>
      <c r="S134" s="196"/>
      <c r="T134" s="196"/>
      <c r="AB134" s="190" t="s">
        <v>5276</v>
      </c>
      <c r="AH134" s="200"/>
      <c r="AI134" s="192"/>
    </row>
    <row r="135" spans="1:35" s="189" customFormat="1">
      <c r="A135" s="191" t="s">
        <v>6338</v>
      </c>
      <c r="B135" s="191" t="s">
        <v>312</v>
      </c>
      <c r="I135" s="192"/>
      <c r="J135" s="192"/>
      <c r="K135" s="193"/>
      <c r="P135" s="193"/>
      <c r="S135" s="196"/>
      <c r="T135" s="196"/>
      <c r="AB135" s="190" t="s">
        <v>4249</v>
      </c>
      <c r="AH135" s="200"/>
      <c r="AI135" s="192"/>
    </row>
    <row r="136" spans="1:35" s="189" customFormat="1">
      <c r="A136" s="191" t="s">
        <v>6339</v>
      </c>
      <c r="B136" s="191" t="s">
        <v>313</v>
      </c>
      <c r="I136" s="192"/>
      <c r="J136" s="192"/>
      <c r="K136" s="193"/>
      <c r="P136" s="193"/>
      <c r="S136" s="196"/>
      <c r="T136" s="196"/>
      <c r="AB136" s="190" t="s">
        <v>936</v>
      </c>
      <c r="AH136" s="200"/>
      <c r="AI136" s="192"/>
    </row>
    <row r="137" spans="1:35" s="189" customFormat="1">
      <c r="A137" s="191" t="s">
        <v>6340</v>
      </c>
      <c r="B137" s="191" t="s">
        <v>314</v>
      </c>
      <c r="I137" s="192"/>
      <c r="J137" s="192"/>
      <c r="K137" s="193"/>
      <c r="P137" s="193"/>
      <c r="S137" s="196"/>
      <c r="T137" s="196"/>
      <c r="AB137" s="190" t="s">
        <v>2855</v>
      </c>
      <c r="AH137" s="200"/>
      <c r="AI137" s="192"/>
    </row>
    <row r="138" spans="1:35" s="189" customFormat="1">
      <c r="A138" s="191" t="s">
        <v>6341</v>
      </c>
      <c r="B138" s="191" t="s">
        <v>315</v>
      </c>
      <c r="I138" s="192"/>
      <c r="J138" s="192"/>
      <c r="K138" s="193"/>
      <c r="P138" s="193"/>
      <c r="S138" s="196"/>
      <c r="T138" s="196"/>
      <c r="AB138" s="190" t="s">
        <v>289</v>
      </c>
      <c r="AH138" s="200"/>
      <c r="AI138" s="192"/>
    </row>
    <row r="139" spans="1:35" s="189" customFormat="1">
      <c r="A139" s="191" t="s">
        <v>6342</v>
      </c>
      <c r="B139" s="191" t="s">
        <v>316</v>
      </c>
      <c r="I139" s="192"/>
      <c r="J139" s="192"/>
      <c r="K139" s="193"/>
      <c r="P139" s="193"/>
      <c r="S139" s="196"/>
      <c r="T139" s="196"/>
      <c r="AB139" s="190" t="s">
        <v>3982</v>
      </c>
      <c r="AH139" s="200"/>
      <c r="AI139" s="192"/>
    </row>
    <row r="140" spans="1:35" s="189" customFormat="1">
      <c r="A140" s="191" t="s">
        <v>6343</v>
      </c>
      <c r="B140" s="191" t="s">
        <v>317</v>
      </c>
      <c r="I140" s="192"/>
      <c r="J140" s="192"/>
      <c r="K140" s="193"/>
      <c r="P140" s="193"/>
      <c r="S140" s="196"/>
      <c r="T140" s="196"/>
      <c r="AB140" s="190" t="s">
        <v>1205</v>
      </c>
      <c r="AH140" s="200"/>
      <c r="AI140" s="192"/>
    </row>
    <row r="141" spans="1:35" s="189" customFormat="1">
      <c r="A141" s="191" t="s">
        <v>6344</v>
      </c>
      <c r="B141" s="191" t="s">
        <v>318</v>
      </c>
      <c r="I141" s="192"/>
      <c r="J141" s="192"/>
      <c r="K141" s="193"/>
      <c r="P141" s="193"/>
      <c r="S141" s="196"/>
      <c r="T141" s="196"/>
      <c r="AB141" s="190" t="s">
        <v>3285</v>
      </c>
      <c r="AH141" s="200"/>
      <c r="AI141" s="192"/>
    </row>
    <row r="142" spans="1:35" s="189" customFormat="1">
      <c r="A142" s="191" t="s">
        <v>6345</v>
      </c>
      <c r="B142" s="191" t="s">
        <v>319</v>
      </c>
      <c r="I142" s="192"/>
      <c r="J142" s="192"/>
      <c r="K142" s="193"/>
      <c r="P142" s="193"/>
      <c r="S142" s="196"/>
      <c r="T142" s="196"/>
      <c r="AB142" s="190" t="s">
        <v>2957</v>
      </c>
      <c r="AH142" s="200"/>
      <c r="AI142" s="192"/>
    </row>
    <row r="143" spans="1:35" s="189" customFormat="1">
      <c r="A143" s="191" t="s">
        <v>6346</v>
      </c>
      <c r="B143" s="191" t="s">
        <v>320</v>
      </c>
      <c r="I143" s="192"/>
      <c r="J143" s="192"/>
      <c r="K143" s="193"/>
      <c r="P143" s="193"/>
      <c r="S143" s="196"/>
      <c r="T143" s="196"/>
      <c r="AB143" s="190" t="s">
        <v>3246</v>
      </c>
      <c r="AH143" s="200"/>
      <c r="AI143" s="192"/>
    </row>
    <row r="144" spans="1:35" s="189" customFormat="1">
      <c r="A144" s="191" t="s">
        <v>6347</v>
      </c>
      <c r="B144" s="191" t="s">
        <v>321</v>
      </c>
      <c r="I144" s="192"/>
      <c r="J144" s="192"/>
      <c r="K144" s="193"/>
      <c r="P144" s="193"/>
      <c r="S144" s="196"/>
      <c r="T144" s="196"/>
      <c r="AB144" s="190" t="s">
        <v>4376</v>
      </c>
      <c r="AH144" s="198"/>
      <c r="AI144" s="192"/>
    </row>
    <row r="145" spans="1:35" s="189" customFormat="1">
      <c r="A145" s="191" t="s">
        <v>6348</v>
      </c>
      <c r="B145" s="191" t="s">
        <v>322</v>
      </c>
      <c r="I145" s="192"/>
      <c r="J145" s="192"/>
      <c r="K145" s="193"/>
      <c r="P145" s="193"/>
      <c r="S145" s="196"/>
      <c r="T145" s="196"/>
      <c r="AB145" s="190" t="s">
        <v>17</v>
      </c>
      <c r="AH145" s="198"/>
      <c r="AI145" s="192"/>
    </row>
    <row r="146" spans="1:35" s="189" customFormat="1">
      <c r="A146" s="191" t="s">
        <v>6349</v>
      </c>
      <c r="B146" s="191" t="s">
        <v>323</v>
      </c>
      <c r="I146" s="192"/>
      <c r="J146" s="192"/>
      <c r="K146" s="193"/>
      <c r="P146" s="193"/>
      <c r="S146" s="196"/>
      <c r="T146" s="196"/>
      <c r="AB146" s="190" t="s">
        <v>3197</v>
      </c>
      <c r="AH146" s="198"/>
      <c r="AI146" s="192"/>
    </row>
    <row r="147" spans="1:35" s="189" customFormat="1">
      <c r="A147" s="191" t="s">
        <v>6350</v>
      </c>
      <c r="B147" s="191" t="s">
        <v>2085</v>
      </c>
      <c r="I147" s="192"/>
      <c r="J147" s="192"/>
      <c r="K147" s="193"/>
      <c r="P147" s="193"/>
      <c r="S147" s="196"/>
      <c r="T147" s="196"/>
      <c r="AB147" s="190" t="s">
        <v>930</v>
      </c>
      <c r="AH147" s="198"/>
      <c r="AI147" s="192"/>
    </row>
    <row r="148" spans="1:35" s="189" customFormat="1">
      <c r="A148" s="191" t="s">
        <v>6351</v>
      </c>
      <c r="B148" s="191" t="s">
        <v>2086</v>
      </c>
      <c r="I148" s="192"/>
      <c r="J148" s="192"/>
      <c r="K148" s="193"/>
      <c r="P148" s="193"/>
      <c r="S148" s="196"/>
      <c r="T148" s="196"/>
      <c r="AB148" s="190" t="s">
        <v>6190</v>
      </c>
      <c r="AH148" s="198"/>
      <c r="AI148" s="192"/>
    </row>
    <row r="149" spans="1:35" s="189" customFormat="1">
      <c r="A149" s="191" t="s">
        <v>6352</v>
      </c>
      <c r="B149" s="191" t="s">
        <v>2087</v>
      </c>
      <c r="I149" s="192"/>
      <c r="J149" s="192"/>
      <c r="K149" s="193"/>
      <c r="P149" s="193"/>
      <c r="S149" s="196"/>
      <c r="T149" s="196"/>
      <c r="AB149" s="190" t="s">
        <v>4396</v>
      </c>
      <c r="AH149" s="198"/>
      <c r="AI149" s="192"/>
    </row>
    <row r="150" spans="1:35" s="189" customFormat="1">
      <c r="A150" s="191" t="s">
        <v>6353</v>
      </c>
      <c r="B150" s="191" t="s">
        <v>2088</v>
      </c>
      <c r="I150" s="192"/>
      <c r="J150" s="192"/>
      <c r="K150" s="193"/>
      <c r="P150" s="193"/>
      <c r="S150" s="196"/>
      <c r="T150" s="196"/>
      <c r="AB150" s="190" t="s">
        <v>5250</v>
      </c>
      <c r="AH150" s="198"/>
      <c r="AI150" s="192"/>
    </row>
    <row r="151" spans="1:35" s="189" customFormat="1">
      <c r="A151" s="191" t="s">
        <v>6354</v>
      </c>
      <c r="B151" s="191" t="s">
        <v>2089</v>
      </c>
      <c r="I151" s="192"/>
      <c r="J151" s="192"/>
      <c r="K151" s="193"/>
      <c r="P151" s="193"/>
      <c r="S151" s="196"/>
      <c r="T151" s="196"/>
      <c r="AB151" s="190" t="s">
        <v>2848</v>
      </c>
      <c r="AH151" s="198"/>
      <c r="AI151" s="192"/>
    </row>
    <row r="152" spans="1:35" s="189" customFormat="1">
      <c r="A152" s="191" t="s">
        <v>6355</v>
      </c>
      <c r="B152" s="191" t="s">
        <v>2090</v>
      </c>
      <c r="I152" s="192"/>
      <c r="J152" s="192"/>
      <c r="K152" s="193"/>
      <c r="P152" s="193"/>
      <c r="S152" s="196"/>
      <c r="T152" s="196"/>
      <c r="AB152" s="190" t="s">
        <v>2908</v>
      </c>
      <c r="AH152" s="198"/>
      <c r="AI152" s="192"/>
    </row>
    <row r="153" spans="1:35" s="189" customFormat="1">
      <c r="A153" s="191" t="s">
        <v>6356</v>
      </c>
      <c r="B153" s="191" t="s">
        <v>2091</v>
      </c>
      <c r="I153" s="192"/>
      <c r="J153" s="192"/>
      <c r="K153" s="193"/>
      <c r="P153" s="193"/>
      <c r="S153" s="196"/>
      <c r="T153" s="196"/>
      <c r="AB153" s="190" t="s">
        <v>3869</v>
      </c>
      <c r="AH153" s="200"/>
      <c r="AI153" s="192"/>
    </row>
    <row r="154" spans="1:35" s="189" customFormat="1">
      <c r="A154" s="191" t="s">
        <v>6357</v>
      </c>
      <c r="B154" s="191" t="s">
        <v>2092</v>
      </c>
      <c r="I154" s="192"/>
      <c r="J154" s="192"/>
      <c r="K154" s="193"/>
      <c r="P154" s="193"/>
      <c r="S154" s="196"/>
      <c r="T154" s="196"/>
      <c r="AB154" s="190" t="s">
        <v>4233</v>
      </c>
      <c r="AH154" s="198"/>
      <c r="AI154" s="192"/>
    </row>
    <row r="155" spans="1:35" s="189" customFormat="1">
      <c r="A155" s="191" t="s">
        <v>6358</v>
      </c>
      <c r="B155" s="191" t="s">
        <v>2093</v>
      </c>
      <c r="I155" s="192"/>
      <c r="J155" s="192"/>
      <c r="K155" s="193"/>
      <c r="P155" s="193"/>
      <c r="S155" s="196"/>
      <c r="T155" s="196"/>
      <c r="AB155" s="190" t="s">
        <v>5306</v>
      </c>
      <c r="AH155" s="198"/>
      <c r="AI155" s="192"/>
    </row>
    <row r="156" spans="1:35" s="189" customFormat="1">
      <c r="A156" s="191" t="s">
        <v>6359</v>
      </c>
      <c r="B156" s="191" t="s">
        <v>2094</v>
      </c>
      <c r="I156" s="192"/>
      <c r="J156" s="192"/>
      <c r="K156" s="193"/>
      <c r="P156" s="193"/>
      <c r="S156" s="196"/>
      <c r="T156" s="196"/>
      <c r="AB156" s="190" t="s">
        <v>2142</v>
      </c>
      <c r="AH156" s="201"/>
      <c r="AI156" s="192"/>
    </row>
    <row r="157" spans="1:35" s="189" customFormat="1">
      <c r="A157" s="191" t="s">
        <v>6360</v>
      </c>
      <c r="B157" s="191" t="s">
        <v>2095</v>
      </c>
      <c r="I157" s="192"/>
      <c r="J157" s="192"/>
      <c r="K157" s="193"/>
      <c r="P157" s="193"/>
      <c r="S157" s="196"/>
      <c r="T157" s="196"/>
      <c r="AB157" s="190" t="s">
        <v>1663</v>
      </c>
      <c r="AH157" s="202"/>
      <c r="AI157" s="192"/>
    </row>
    <row r="158" spans="1:35" s="189" customFormat="1">
      <c r="A158" s="191" t="s">
        <v>6361</v>
      </c>
      <c r="B158" s="191" t="s">
        <v>2096</v>
      </c>
      <c r="I158" s="192"/>
      <c r="J158" s="192"/>
      <c r="K158" s="193"/>
      <c r="P158" s="193"/>
      <c r="S158" s="196"/>
      <c r="T158" s="196"/>
      <c r="AB158" s="190" t="s">
        <v>3981</v>
      </c>
      <c r="AH158" s="198"/>
      <c r="AI158" s="192"/>
    </row>
    <row r="159" spans="1:35" s="189" customFormat="1">
      <c r="A159" s="191" t="s">
        <v>6362</v>
      </c>
      <c r="B159" s="191" t="s">
        <v>2097</v>
      </c>
      <c r="I159" s="192"/>
      <c r="J159" s="192"/>
      <c r="K159" s="193"/>
      <c r="P159" s="193"/>
      <c r="S159" s="196"/>
      <c r="T159" s="196"/>
      <c r="AB159" s="190" t="s">
        <v>2421</v>
      </c>
      <c r="AH159" s="198"/>
      <c r="AI159" s="192"/>
    </row>
    <row r="160" spans="1:35" s="189" customFormat="1">
      <c r="A160" s="191" t="s">
        <v>6363</v>
      </c>
      <c r="B160" s="191" t="s">
        <v>2098</v>
      </c>
      <c r="I160" s="192"/>
      <c r="J160" s="192"/>
      <c r="K160" s="193"/>
      <c r="P160" s="193"/>
      <c r="S160" s="196"/>
      <c r="T160" s="196"/>
      <c r="AB160" s="190" t="s">
        <v>846</v>
      </c>
      <c r="AH160" s="203"/>
      <c r="AI160" s="192"/>
    </row>
    <row r="161" spans="1:35" s="189" customFormat="1">
      <c r="A161" s="191" t="s">
        <v>6364</v>
      </c>
      <c r="B161" s="191" t="s">
        <v>2099</v>
      </c>
      <c r="I161" s="192"/>
      <c r="J161" s="192"/>
      <c r="K161" s="193"/>
      <c r="P161" s="193"/>
      <c r="S161" s="196"/>
      <c r="T161" s="196"/>
      <c r="AB161" s="190" t="s">
        <v>6649</v>
      </c>
      <c r="AH161" s="204"/>
      <c r="AI161" s="192"/>
    </row>
    <row r="162" spans="1:35" s="189" customFormat="1">
      <c r="A162" s="191" t="s">
        <v>6365</v>
      </c>
      <c r="B162" s="191" t="s">
        <v>2100</v>
      </c>
      <c r="I162" s="192"/>
      <c r="J162" s="192"/>
      <c r="K162" s="193"/>
      <c r="P162" s="193"/>
      <c r="S162" s="196"/>
      <c r="T162" s="196"/>
      <c r="AB162" s="190" t="s">
        <v>2719</v>
      </c>
      <c r="AH162" s="198"/>
      <c r="AI162" s="192"/>
    </row>
    <row r="163" spans="1:35" s="189" customFormat="1">
      <c r="A163" s="191" t="s">
        <v>6366</v>
      </c>
      <c r="B163" s="191" t="s">
        <v>2101</v>
      </c>
      <c r="I163" s="192"/>
      <c r="J163" s="192"/>
      <c r="K163" s="193"/>
      <c r="P163" s="193"/>
      <c r="S163" s="196"/>
      <c r="T163" s="196"/>
      <c r="AB163" s="190" t="s">
        <v>4090</v>
      </c>
      <c r="AH163" s="198"/>
      <c r="AI163" s="192"/>
    </row>
    <row r="164" spans="1:35" s="189" customFormat="1">
      <c r="A164" s="191" t="s">
        <v>6367</v>
      </c>
      <c r="B164" s="191" t="s">
        <v>2102</v>
      </c>
      <c r="I164" s="192"/>
      <c r="J164" s="192"/>
      <c r="K164" s="193"/>
      <c r="P164" s="193"/>
      <c r="S164" s="196"/>
      <c r="T164" s="196"/>
      <c r="AB164" s="190" t="s">
        <v>1660</v>
      </c>
      <c r="AH164" s="198"/>
      <c r="AI164" s="192"/>
    </row>
    <row r="165" spans="1:35" s="189" customFormat="1">
      <c r="A165" s="191" t="s">
        <v>6368</v>
      </c>
      <c r="B165" s="191" t="s">
        <v>2103</v>
      </c>
      <c r="I165" s="192"/>
      <c r="J165" s="192"/>
      <c r="K165" s="193"/>
      <c r="P165" s="193"/>
      <c r="S165" s="196"/>
      <c r="T165" s="196"/>
      <c r="AB165" s="190" t="s">
        <v>1299</v>
      </c>
      <c r="AH165" s="198"/>
      <c r="AI165" s="192"/>
    </row>
    <row r="166" spans="1:35" s="189" customFormat="1">
      <c r="A166" s="191" t="s">
        <v>6369</v>
      </c>
      <c r="B166" s="191" t="s">
        <v>2104</v>
      </c>
      <c r="I166" s="192"/>
      <c r="J166" s="192"/>
      <c r="K166" s="193"/>
      <c r="P166" s="193"/>
      <c r="S166" s="196"/>
      <c r="T166" s="196"/>
      <c r="AB166" s="190" t="s">
        <v>2027</v>
      </c>
      <c r="AH166" s="198"/>
      <c r="AI166" s="192"/>
    </row>
    <row r="167" spans="1:35" s="189" customFormat="1">
      <c r="A167" s="191" t="s">
        <v>6370</v>
      </c>
      <c r="B167" s="191" t="s">
        <v>2105</v>
      </c>
      <c r="I167" s="192"/>
      <c r="J167" s="192"/>
      <c r="K167" s="193"/>
      <c r="P167" s="193"/>
      <c r="S167" s="196"/>
      <c r="T167" s="196"/>
      <c r="AB167" s="190" t="s">
        <v>2843</v>
      </c>
      <c r="AH167" s="198"/>
      <c r="AI167" s="192"/>
    </row>
    <row r="168" spans="1:35" s="189" customFormat="1">
      <c r="A168" s="191" t="s">
        <v>6371</v>
      </c>
      <c r="B168" s="191" t="s">
        <v>2106</v>
      </c>
      <c r="I168" s="192"/>
      <c r="J168" s="192"/>
      <c r="K168" s="193"/>
      <c r="P168" s="193"/>
      <c r="S168" s="196"/>
      <c r="T168" s="196"/>
      <c r="AB168" s="190" t="s">
        <v>668</v>
      </c>
      <c r="AH168" s="198"/>
      <c r="AI168" s="192"/>
    </row>
    <row r="169" spans="1:35" s="189" customFormat="1">
      <c r="A169" s="191" t="s">
        <v>6372</v>
      </c>
      <c r="B169" s="191" t="s">
        <v>2107</v>
      </c>
      <c r="I169" s="192"/>
      <c r="J169" s="192"/>
      <c r="K169" s="193"/>
      <c r="P169" s="193"/>
      <c r="S169" s="196"/>
      <c r="T169" s="196"/>
      <c r="AB169" s="190" t="s">
        <v>1266</v>
      </c>
      <c r="AH169" s="198"/>
      <c r="AI169" s="192"/>
    </row>
    <row r="170" spans="1:35" s="189" customFormat="1">
      <c r="A170" s="191" t="s">
        <v>6373</v>
      </c>
      <c r="B170" s="191" t="s">
        <v>2108</v>
      </c>
      <c r="I170" s="192"/>
      <c r="J170" s="192"/>
      <c r="K170" s="193"/>
      <c r="P170" s="193"/>
      <c r="S170" s="196"/>
      <c r="T170" s="196"/>
      <c r="AB170" s="190" t="s">
        <v>1163</v>
      </c>
      <c r="AH170" s="198"/>
      <c r="AI170" s="192"/>
    </row>
    <row r="171" spans="1:35" s="189" customFormat="1">
      <c r="A171" s="191" t="s">
        <v>6374</v>
      </c>
      <c r="B171" s="191" t="s">
        <v>2109</v>
      </c>
      <c r="I171" s="192"/>
      <c r="J171" s="192"/>
      <c r="K171" s="193"/>
      <c r="P171" s="193"/>
      <c r="S171" s="196"/>
      <c r="T171" s="196"/>
      <c r="AB171" s="190" t="s">
        <v>2778</v>
      </c>
      <c r="AH171" s="198"/>
      <c r="AI171" s="192"/>
    </row>
    <row r="172" spans="1:35" s="189" customFormat="1">
      <c r="A172" s="191" t="s">
        <v>6375</v>
      </c>
      <c r="B172" s="191" t="s">
        <v>2110</v>
      </c>
      <c r="I172" s="192"/>
      <c r="J172" s="192"/>
      <c r="K172" s="193"/>
      <c r="P172" s="193"/>
      <c r="S172" s="196"/>
      <c r="T172" s="196"/>
      <c r="AB172" s="190" t="s">
        <v>2151</v>
      </c>
      <c r="AH172" s="205"/>
      <c r="AI172" s="192"/>
    </row>
    <row r="173" spans="1:35" s="189" customFormat="1">
      <c r="A173" s="191" t="s">
        <v>6376</v>
      </c>
      <c r="B173" s="191" t="s">
        <v>2111</v>
      </c>
      <c r="I173" s="192"/>
      <c r="J173" s="192"/>
      <c r="K173" s="193"/>
      <c r="P173" s="193"/>
      <c r="S173" s="196"/>
      <c r="T173" s="196"/>
      <c r="AB173" s="190" t="s">
        <v>3017</v>
      </c>
      <c r="AH173" s="198"/>
      <c r="AI173" s="192"/>
    </row>
    <row r="174" spans="1:35" s="189" customFormat="1">
      <c r="A174" s="191" t="s">
        <v>6377</v>
      </c>
      <c r="B174" s="191" t="s">
        <v>2112</v>
      </c>
      <c r="I174" s="192"/>
      <c r="J174" s="192"/>
      <c r="K174" s="193"/>
      <c r="P174" s="193"/>
      <c r="S174" s="196"/>
      <c r="T174" s="196"/>
      <c r="AB174" s="190" t="s">
        <v>1300</v>
      </c>
      <c r="AH174" s="198"/>
      <c r="AI174" s="192"/>
    </row>
    <row r="175" spans="1:35" s="189" customFormat="1">
      <c r="A175" s="191" t="s">
        <v>6378</v>
      </c>
      <c r="B175" s="191" t="s">
        <v>2113</v>
      </c>
      <c r="I175" s="192"/>
      <c r="J175" s="192"/>
      <c r="K175" s="193"/>
      <c r="P175" s="193"/>
      <c r="S175" s="196"/>
      <c r="T175" s="196"/>
      <c r="AB175" s="190" t="s">
        <v>175</v>
      </c>
      <c r="AH175" s="198"/>
      <c r="AI175" s="192"/>
    </row>
    <row r="176" spans="1:35" s="189" customFormat="1">
      <c r="A176" s="191" t="s">
        <v>6379</v>
      </c>
      <c r="B176" s="191" t="s">
        <v>2114</v>
      </c>
      <c r="I176" s="192"/>
      <c r="J176" s="192"/>
      <c r="K176" s="193"/>
      <c r="P176" s="193"/>
      <c r="S176" s="196"/>
      <c r="T176" s="196"/>
      <c r="AB176" s="190" t="s">
        <v>1301</v>
      </c>
      <c r="AH176" s="206"/>
      <c r="AI176" s="192"/>
    </row>
    <row r="177" spans="1:35" s="189" customFormat="1">
      <c r="A177" s="191" t="s">
        <v>6380</v>
      </c>
      <c r="B177" s="191" t="s">
        <v>2115</v>
      </c>
      <c r="I177" s="192"/>
      <c r="J177" s="192"/>
      <c r="K177" s="193"/>
      <c r="P177" s="193"/>
      <c r="S177" s="196"/>
      <c r="T177" s="196"/>
      <c r="AB177" s="190" t="s">
        <v>1874</v>
      </c>
      <c r="AH177" s="207"/>
      <c r="AI177" s="192"/>
    </row>
    <row r="178" spans="1:35" s="189" customFormat="1">
      <c r="A178" s="191" t="s">
        <v>6381</v>
      </c>
      <c r="B178" s="191" t="s">
        <v>2116</v>
      </c>
      <c r="I178" s="192"/>
      <c r="J178" s="192"/>
      <c r="K178" s="193"/>
      <c r="P178" s="193"/>
      <c r="S178" s="196"/>
      <c r="T178" s="196"/>
      <c r="AB178" s="190" t="s">
        <v>1225</v>
      </c>
      <c r="AH178" s="207"/>
      <c r="AI178" s="192"/>
    </row>
    <row r="179" spans="1:35" s="189" customFormat="1">
      <c r="A179" s="191" t="s">
        <v>4642</v>
      </c>
      <c r="B179" s="191" t="s">
        <v>2117</v>
      </c>
      <c r="I179" s="192"/>
      <c r="J179" s="192"/>
      <c r="K179" s="193"/>
      <c r="P179" s="193"/>
      <c r="S179" s="196"/>
      <c r="T179" s="196"/>
      <c r="AB179" s="190" t="s">
        <v>2860</v>
      </c>
      <c r="AH179" s="207"/>
      <c r="AI179" s="192"/>
    </row>
    <row r="180" spans="1:35" s="189" customFormat="1">
      <c r="A180" s="191" t="s">
        <v>4643</v>
      </c>
      <c r="B180" s="191" t="s">
        <v>2118</v>
      </c>
      <c r="I180" s="192"/>
      <c r="J180" s="192"/>
      <c r="K180" s="193"/>
      <c r="P180" s="193"/>
      <c r="S180" s="196"/>
      <c r="T180" s="196"/>
      <c r="AB180" s="190" t="s">
        <v>1905</v>
      </c>
      <c r="AH180" s="198"/>
      <c r="AI180" s="192"/>
    </row>
    <row r="181" spans="1:35" s="189" customFormat="1">
      <c r="A181" s="191" t="s">
        <v>4644</v>
      </c>
      <c r="B181" s="191" t="s">
        <v>2119</v>
      </c>
      <c r="I181" s="192"/>
      <c r="J181" s="192"/>
      <c r="K181" s="193"/>
      <c r="P181" s="193"/>
      <c r="S181" s="196"/>
      <c r="T181" s="196"/>
      <c r="AB181" s="190" t="s">
        <v>913</v>
      </c>
      <c r="AH181" s="198"/>
      <c r="AI181" s="192"/>
    </row>
    <row r="182" spans="1:35" s="189" customFormat="1">
      <c r="A182" s="191" t="s">
        <v>4645</v>
      </c>
      <c r="B182" s="191" t="s">
        <v>2120</v>
      </c>
      <c r="I182" s="192"/>
      <c r="J182" s="192"/>
      <c r="K182" s="193"/>
      <c r="P182" s="193"/>
      <c r="S182" s="196"/>
      <c r="T182" s="196"/>
      <c r="AB182" s="190" t="s">
        <v>1853</v>
      </c>
      <c r="AH182" s="208"/>
      <c r="AI182" s="192"/>
    </row>
    <row r="183" spans="1:35" s="189" customFormat="1">
      <c r="A183" s="191" t="s">
        <v>4646</v>
      </c>
      <c r="B183" s="191" t="s">
        <v>2121</v>
      </c>
      <c r="I183" s="192"/>
      <c r="J183" s="192"/>
      <c r="K183" s="193"/>
      <c r="P183" s="193"/>
      <c r="S183" s="196"/>
      <c r="T183" s="196"/>
      <c r="AB183" s="190" t="s">
        <v>1940</v>
      </c>
      <c r="AH183" s="209"/>
      <c r="AI183" s="192"/>
    </row>
    <row r="184" spans="1:35" s="189" customFormat="1">
      <c r="A184" s="191" t="s">
        <v>4647</v>
      </c>
      <c r="B184" s="191" t="s">
        <v>2122</v>
      </c>
      <c r="I184" s="192"/>
      <c r="J184" s="192"/>
      <c r="K184" s="193"/>
      <c r="P184" s="193"/>
      <c r="S184" s="196"/>
      <c r="T184" s="196"/>
      <c r="AB184" s="190" t="s">
        <v>1302</v>
      </c>
      <c r="AH184" s="209"/>
      <c r="AI184" s="192"/>
    </row>
    <row r="185" spans="1:35" s="189" customFormat="1">
      <c r="A185" s="191" t="s">
        <v>4648</v>
      </c>
      <c r="B185" s="191" t="s">
        <v>2123</v>
      </c>
      <c r="I185" s="192"/>
      <c r="J185" s="192"/>
      <c r="K185" s="193"/>
      <c r="P185" s="193"/>
      <c r="S185" s="196"/>
      <c r="T185" s="196"/>
      <c r="AB185" s="190" t="s">
        <v>6487</v>
      </c>
      <c r="AH185" s="209"/>
      <c r="AI185" s="192"/>
    </row>
    <row r="186" spans="1:35" s="189" customFormat="1">
      <c r="A186" s="191" t="s">
        <v>4649</v>
      </c>
      <c r="B186" s="191" t="s">
        <v>2124</v>
      </c>
      <c r="I186" s="192"/>
      <c r="J186" s="192"/>
      <c r="K186" s="193"/>
      <c r="P186" s="193"/>
      <c r="S186" s="196"/>
      <c r="T186" s="196"/>
      <c r="AB186" s="190" t="s">
        <v>6434</v>
      </c>
      <c r="AH186" s="209"/>
      <c r="AI186" s="192"/>
    </row>
    <row r="187" spans="1:35" s="189" customFormat="1">
      <c r="A187" s="191" t="s">
        <v>4650</v>
      </c>
      <c r="B187" s="191" t="s">
        <v>2125</v>
      </c>
      <c r="I187" s="192"/>
      <c r="J187" s="192"/>
      <c r="K187" s="193"/>
      <c r="P187" s="193"/>
      <c r="S187" s="196"/>
      <c r="T187" s="196"/>
      <c r="AB187" s="190" t="s">
        <v>758</v>
      </c>
      <c r="AH187" s="209"/>
      <c r="AI187" s="192"/>
    </row>
    <row r="188" spans="1:35" s="189" customFormat="1">
      <c r="A188" s="191" t="s">
        <v>4651</v>
      </c>
      <c r="B188" s="191" t="s">
        <v>2126</v>
      </c>
      <c r="I188" s="192"/>
      <c r="J188" s="192"/>
      <c r="K188" s="193"/>
      <c r="P188" s="193"/>
      <c r="S188" s="196"/>
      <c r="T188" s="196"/>
      <c r="AB188" s="190" t="s">
        <v>6478</v>
      </c>
      <c r="AH188" s="209"/>
      <c r="AI188" s="192"/>
    </row>
    <row r="189" spans="1:35" s="189" customFormat="1">
      <c r="A189" s="191" t="s">
        <v>4652</v>
      </c>
      <c r="B189" s="191" t="s">
        <v>2127</v>
      </c>
      <c r="I189" s="192"/>
      <c r="J189" s="192"/>
      <c r="K189" s="193"/>
      <c r="P189" s="193"/>
      <c r="S189" s="196"/>
      <c r="T189" s="196"/>
      <c r="AB189" s="190" t="s">
        <v>738</v>
      </c>
      <c r="AH189" s="209"/>
      <c r="AI189" s="192"/>
    </row>
    <row r="190" spans="1:35" s="189" customFormat="1">
      <c r="A190" s="191" t="s">
        <v>4653</v>
      </c>
      <c r="B190" s="191" t="s">
        <v>2128</v>
      </c>
      <c r="I190" s="192"/>
      <c r="J190" s="192"/>
      <c r="K190" s="193"/>
      <c r="P190" s="193"/>
      <c r="S190" s="196"/>
      <c r="T190" s="196"/>
      <c r="AB190" s="190" t="s">
        <v>5252</v>
      </c>
      <c r="AH190" s="209"/>
      <c r="AI190" s="192"/>
    </row>
    <row r="191" spans="1:35" s="189" customFormat="1">
      <c r="A191" s="191" t="s">
        <v>4654</v>
      </c>
      <c r="B191" s="191" t="s">
        <v>2129</v>
      </c>
      <c r="I191" s="192"/>
      <c r="J191" s="192"/>
      <c r="K191" s="193"/>
      <c r="P191" s="193"/>
      <c r="S191" s="196"/>
      <c r="T191" s="196"/>
      <c r="AB191" s="190" t="s">
        <v>2970</v>
      </c>
      <c r="AH191" s="209"/>
      <c r="AI191" s="192"/>
    </row>
    <row r="192" spans="1:35" s="189" customFormat="1">
      <c r="A192" s="191" t="s">
        <v>4655</v>
      </c>
      <c r="B192" s="191" t="s">
        <v>2130</v>
      </c>
      <c r="I192" s="192"/>
      <c r="J192" s="192"/>
      <c r="K192" s="193"/>
      <c r="P192" s="193"/>
      <c r="S192" s="196"/>
      <c r="T192" s="196"/>
      <c r="AB192" s="190" t="s">
        <v>3032</v>
      </c>
      <c r="AH192" s="209"/>
      <c r="AI192" s="192"/>
    </row>
    <row r="193" spans="1:35" s="189" customFormat="1">
      <c r="A193" s="191" t="s">
        <v>4656</v>
      </c>
      <c r="B193" s="191" t="s">
        <v>2131</v>
      </c>
      <c r="I193" s="192"/>
      <c r="J193" s="192"/>
      <c r="K193" s="193"/>
      <c r="P193" s="193"/>
      <c r="S193" s="196"/>
      <c r="T193" s="196"/>
      <c r="AB193" s="190" t="s">
        <v>2160</v>
      </c>
      <c r="AH193" s="209"/>
      <c r="AI193" s="192"/>
    </row>
    <row r="194" spans="1:35" s="189" customFormat="1">
      <c r="A194" s="191" t="s">
        <v>4657</v>
      </c>
      <c r="B194" s="191" t="s">
        <v>2132</v>
      </c>
      <c r="I194" s="192"/>
      <c r="J194" s="192"/>
      <c r="K194" s="193"/>
      <c r="P194" s="193"/>
      <c r="S194" s="196"/>
      <c r="T194" s="196"/>
      <c r="AB194" s="190" t="s">
        <v>4178</v>
      </c>
      <c r="AH194" s="198"/>
      <c r="AI194" s="192"/>
    </row>
    <row r="195" spans="1:35" s="189" customFormat="1">
      <c r="A195" s="191" t="s">
        <v>4658</v>
      </c>
      <c r="B195" s="191" t="s">
        <v>2133</v>
      </c>
      <c r="I195" s="192"/>
      <c r="J195" s="192"/>
      <c r="K195" s="193"/>
      <c r="P195" s="193"/>
      <c r="S195" s="196"/>
      <c r="T195" s="196"/>
      <c r="AB195" s="190" t="s">
        <v>545</v>
      </c>
      <c r="AH195" s="198"/>
      <c r="AI195" s="192"/>
    </row>
    <row r="196" spans="1:35" s="189" customFormat="1">
      <c r="A196" s="191" t="s">
        <v>4659</v>
      </c>
      <c r="B196" s="191" t="s">
        <v>2134</v>
      </c>
      <c r="I196" s="192"/>
      <c r="J196" s="192"/>
      <c r="K196" s="193"/>
      <c r="P196" s="193"/>
      <c r="S196" s="196"/>
      <c r="T196" s="196"/>
      <c r="AB196" s="190" t="s">
        <v>6394</v>
      </c>
      <c r="AH196" s="198"/>
      <c r="AI196" s="192"/>
    </row>
    <row r="197" spans="1:35" s="189" customFormat="1">
      <c r="A197" s="191" t="s">
        <v>4660</v>
      </c>
      <c r="B197" s="191" t="s">
        <v>2135</v>
      </c>
      <c r="I197" s="192"/>
      <c r="J197" s="192"/>
      <c r="K197" s="193"/>
      <c r="P197" s="193"/>
      <c r="S197" s="196"/>
      <c r="T197" s="196"/>
      <c r="AB197" s="190" t="s">
        <v>5134</v>
      </c>
      <c r="AH197" s="198"/>
      <c r="AI197" s="192"/>
    </row>
    <row r="198" spans="1:35" s="189" customFormat="1">
      <c r="A198" s="191" t="s">
        <v>4661</v>
      </c>
      <c r="B198" s="191" t="s">
        <v>2136</v>
      </c>
      <c r="I198" s="192"/>
      <c r="J198" s="192"/>
      <c r="K198" s="193"/>
      <c r="P198" s="193"/>
      <c r="S198" s="196"/>
      <c r="T198" s="196"/>
      <c r="AB198" s="190" t="s">
        <v>732</v>
      </c>
      <c r="AH198" s="198"/>
      <c r="AI198" s="192"/>
    </row>
    <row r="199" spans="1:35" s="189" customFormat="1">
      <c r="A199" s="191" t="s">
        <v>4662</v>
      </c>
      <c r="B199" s="191" t="s">
        <v>2137</v>
      </c>
      <c r="I199" s="192"/>
      <c r="J199" s="192"/>
      <c r="K199" s="193"/>
      <c r="P199" s="193"/>
      <c r="S199" s="196"/>
      <c r="T199" s="196"/>
      <c r="AB199" s="190" t="s">
        <v>2811</v>
      </c>
      <c r="AH199" s="198"/>
      <c r="AI199" s="192"/>
    </row>
    <row r="200" spans="1:35" s="189" customFormat="1">
      <c r="A200" s="191" t="s">
        <v>4663</v>
      </c>
      <c r="B200" s="191" t="s">
        <v>2138</v>
      </c>
      <c r="I200" s="192"/>
      <c r="J200" s="192"/>
      <c r="K200" s="193"/>
      <c r="P200" s="193"/>
      <c r="S200" s="196"/>
      <c r="T200" s="196"/>
      <c r="AB200" s="190" t="s">
        <v>5611</v>
      </c>
      <c r="AH200" s="198"/>
      <c r="AI200" s="192"/>
    </row>
    <row r="201" spans="1:35" s="189" customFormat="1">
      <c r="A201" s="191" t="s">
        <v>4664</v>
      </c>
      <c r="B201" s="191" t="s">
        <v>2139</v>
      </c>
      <c r="I201" s="192"/>
      <c r="J201" s="192"/>
      <c r="K201" s="193"/>
      <c r="P201" s="193"/>
      <c r="S201" s="196"/>
      <c r="T201" s="196"/>
      <c r="AB201" s="190" t="s">
        <v>2394</v>
      </c>
      <c r="AH201" s="198"/>
      <c r="AI201" s="192"/>
    </row>
    <row r="202" spans="1:35" s="189" customFormat="1">
      <c r="A202" s="191" t="s">
        <v>4665</v>
      </c>
      <c r="B202" s="191" t="s">
        <v>2140</v>
      </c>
      <c r="I202" s="192"/>
      <c r="J202" s="192"/>
      <c r="K202" s="193"/>
      <c r="P202" s="193"/>
      <c r="S202" s="196"/>
      <c r="T202" s="196"/>
      <c r="AB202" s="190" t="s">
        <v>3274</v>
      </c>
      <c r="AH202" s="198"/>
      <c r="AI202" s="192"/>
    </row>
    <row r="203" spans="1:35" s="189" customFormat="1">
      <c r="A203" s="191" t="s">
        <v>4666</v>
      </c>
      <c r="B203" s="191" t="s">
        <v>2141</v>
      </c>
      <c r="I203" s="192"/>
      <c r="J203" s="192"/>
      <c r="K203" s="193"/>
      <c r="P203" s="193"/>
      <c r="S203" s="196"/>
      <c r="T203" s="196"/>
      <c r="AB203" s="190" t="s">
        <v>2994</v>
      </c>
      <c r="AH203" s="198"/>
      <c r="AI203" s="192"/>
    </row>
    <row r="204" spans="1:35" s="189" customFormat="1">
      <c r="A204" s="191" t="s">
        <v>4667</v>
      </c>
      <c r="B204" s="191" t="s">
        <v>2142</v>
      </c>
      <c r="I204" s="192"/>
      <c r="J204" s="192"/>
      <c r="K204" s="193"/>
      <c r="P204" s="193"/>
      <c r="S204" s="196"/>
      <c r="T204" s="196"/>
      <c r="AB204" s="190" t="s">
        <v>6402</v>
      </c>
      <c r="AH204" s="198"/>
      <c r="AI204" s="192"/>
    </row>
    <row r="205" spans="1:35" s="189" customFormat="1">
      <c r="A205" s="191" t="s">
        <v>4668</v>
      </c>
      <c r="B205" s="191" t="s">
        <v>2143</v>
      </c>
      <c r="I205" s="192"/>
      <c r="J205" s="192"/>
      <c r="K205" s="193"/>
      <c r="P205" s="193"/>
      <c r="S205" s="196"/>
      <c r="T205" s="196"/>
      <c r="AB205" s="190" t="s">
        <v>908</v>
      </c>
      <c r="AH205" s="198"/>
      <c r="AI205" s="192"/>
    </row>
    <row r="206" spans="1:35" s="189" customFormat="1">
      <c r="A206" s="191" t="s">
        <v>4669</v>
      </c>
      <c r="B206" s="191" t="s">
        <v>2144</v>
      </c>
      <c r="I206" s="192"/>
      <c r="J206" s="192"/>
      <c r="K206" s="193"/>
      <c r="P206" s="193"/>
      <c r="S206" s="196"/>
      <c r="T206" s="196"/>
      <c r="AB206" s="190" t="s">
        <v>870</v>
      </c>
      <c r="AH206" s="198"/>
      <c r="AI206" s="192"/>
    </row>
    <row r="207" spans="1:35" s="189" customFormat="1">
      <c r="A207" s="191" t="s">
        <v>4670</v>
      </c>
      <c r="B207" s="191" t="s">
        <v>2145</v>
      </c>
      <c r="I207" s="192"/>
      <c r="J207" s="192"/>
      <c r="K207" s="193"/>
      <c r="P207" s="193"/>
      <c r="S207" s="196"/>
      <c r="T207" s="196"/>
      <c r="AB207" s="190" t="s">
        <v>5219</v>
      </c>
      <c r="AH207" s="198"/>
      <c r="AI207" s="192"/>
    </row>
    <row r="208" spans="1:35" s="189" customFormat="1">
      <c r="A208" s="191" t="s">
        <v>4671</v>
      </c>
      <c r="B208" s="191" t="s">
        <v>2146</v>
      </c>
      <c r="I208" s="192"/>
      <c r="J208" s="192"/>
      <c r="K208" s="193"/>
      <c r="P208" s="193"/>
      <c r="S208" s="196"/>
      <c r="T208" s="196"/>
      <c r="AB208" s="190" t="s">
        <v>901</v>
      </c>
      <c r="AH208" s="198"/>
      <c r="AI208" s="192"/>
    </row>
    <row r="209" spans="1:35" s="189" customFormat="1">
      <c r="A209" s="191" t="s">
        <v>4672</v>
      </c>
      <c r="B209" s="191" t="s">
        <v>2147</v>
      </c>
      <c r="I209" s="192"/>
      <c r="J209" s="192"/>
      <c r="K209" s="193"/>
      <c r="P209" s="193"/>
      <c r="S209" s="196"/>
      <c r="T209" s="196"/>
      <c r="AB209" s="190" t="s">
        <v>2953</v>
      </c>
      <c r="AH209" s="198"/>
      <c r="AI209" s="192"/>
    </row>
    <row r="210" spans="1:35" s="189" customFormat="1">
      <c r="A210" s="191" t="s">
        <v>4673</v>
      </c>
      <c r="B210" s="191" t="s">
        <v>2148</v>
      </c>
      <c r="I210" s="192"/>
      <c r="J210" s="192"/>
      <c r="K210" s="193"/>
      <c r="P210" s="193"/>
      <c r="S210" s="196"/>
      <c r="T210" s="196"/>
      <c r="AB210" s="190" t="s">
        <v>6810</v>
      </c>
      <c r="AH210" s="198"/>
      <c r="AI210" s="192"/>
    </row>
    <row r="211" spans="1:35" s="189" customFormat="1">
      <c r="A211" s="191" t="s">
        <v>4674</v>
      </c>
      <c r="B211" s="191" t="s">
        <v>2149</v>
      </c>
      <c r="I211" s="192"/>
      <c r="J211" s="192"/>
      <c r="K211" s="193"/>
      <c r="P211" s="193"/>
      <c r="S211" s="196"/>
      <c r="T211" s="196"/>
      <c r="AB211" s="190" t="s">
        <v>6488</v>
      </c>
      <c r="AH211" s="198"/>
      <c r="AI211" s="192"/>
    </row>
    <row r="212" spans="1:35" s="189" customFormat="1">
      <c r="A212" s="191" t="s">
        <v>4675</v>
      </c>
      <c r="B212" s="191" t="s">
        <v>2150</v>
      </c>
      <c r="I212" s="192"/>
      <c r="J212" s="192"/>
      <c r="K212" s="193"/>
      <c r="P212" s="193"/>
      <c r="S212" s="196"/>
      <c r="T212" s="196"/>
      <c r="AB212" s="190" t="s">
        <v>285</v>
      </c>
      <c r="AH212" s="198"/>
      <c r="AI212" s="192"/>
    </row>
    <row r="213" spans="1:35" s="189" customFormat="1">
      <c r="A213" s="191" t="s">
        <v>4676</v>
      </c>
      <c r="B213" s="191" t="s">
        <v>2151</v>
      </c>
      <c r="I213" s="192"/>
      <c r="J213" s="192"/>
      <c r="K213" s="193"/>
      <c r="P213" s="193"/>
      <c r="S213" s="196"/>
      <c r="T213" s="196"/>
      <c r="AB213" s="190" t="s">
        <v>4286</v>
      </c>
      <c r="AH213" s="198"/>
      <c r="AI213" s="192"/>
    </row>
    <row r="214" spans="1:35" s="189" customFormat="1">
      <c r="A214" s="191" t="s">
        <v>4677</v>
      </c>
      <c r="B214" s="191" t="s">
        <v>2152</v>
      </c>
      <c r="I214" s="192"/>
      <c r="J214" s="192"/>
      <c r="K214" s="193"/>
      <c r="P214" s="193"/>
      <c r="S214" s="196"/>
      <c r="T214" s="196"/>
      <c r="AB214" s="190" t="s">
        <v>1958</v>
      </c>
      <c r="AH214" s="198"/>
      <c r="AI214" s="192"/>
    </row>
    <row r="215" spans="1:35" s="189" customFormat="1">
      <c r="A215" s="191" t="s">
        <v>4678</v>
      </c>
      <c r="B215" s="191" t="s">
        <v>2153</v>
      </c>
      <c r="I215" s="192"/>
      <c r="J215" s="192"/>
      <c r="K215" s="193"/>
      <c r="P215" s="193"/>
      <c r="S215" s="196"/>
      <c r="T215" s="196"/>
      <c r="AB215" s="190" t="s">
        <v>1251</v>
      </c>
      <c r="AH215" s="198"/>
      <c r="AI215" s="192"/>
    </row>
    <row r="216" spans="1:35" s="189" customFormat="1">
      <c r="A216" s="191" t="s">
        <v>4679</v>
      </c>
      <c r="B216" s="191" t="s">
        <v>2154</v>
      </c>
      <c r="I216" s="192"/>
      <c r="J216" s="192"/>
      <c r="K216" s="193"/>
      <c r="P216" s="193"/>
      <c r="S216" s="196"/>
      <c r="T216" s="196"/>
      <c r="AB216" s="190" t="s">
        <v>1653</v>
      </c>
      <c r="AH216" s="198"/>
      <c r="AI216" s="192"/>
    </row>
    <row r="217" spans="1:35" s="189" customFormat="1">
      <c r="A217" s="191" t="s">
        <v>4680</v>
      </c>
      <c r="B217" s="191" t="s">
        <v>2155</v>
      </c>
      <c r="I217" s="192"/>
      <c r="J217" s="192"/>
      <c r="K217" s="193"/>
      <c r="P217" s="193"/>
      <c r="S217" s="196"/>
      <c r="T217" s="196"/>
      <c r="AB217" s="190" t="s">
        <v>4089</v>
      </c>
      <c r="AH217" s="198"/>
      <c r="AI217" s="192"/>
    </row>
    <row r="218" spans="1:35" s="189" customFormat="1">
      <c r="A218" s="191" t="s">
        <v>4681</v>
      </c>
      <c r="B218" s="191" t="s">
        <v>2156</v>
      </c>
      <c r="I218" s="192"/>
      <c r="J218" s="192"/>
      <c r="K218" s="193"/>
      <c r="P218" s="193"/>
      <c r="S218" s="196"/>
      <c r="T218" s="196"/>
      <c r="AB218" s="190" t="s">
        <v>770</v>
      </c>
      <c r="AH218" s="198"/>
      <c r="AI218" s="192"/>
    </row>
    <row r="219" spans="1:35" s="189" customFormat="1">
      <c r="A219" s="191" t="s">
        <v>4682</v>
      </c>
      <c r="B219" s="191" t="s">
        <v>2157</v>
      </c>
      <c r="I219" s="192"/>
      <c r="J219" s="192"/>
      <c r="K219" s="193"/>
      <c r="P219" s="193"/>
      <c r="S219" s="196"/>
      <c r="T219" s="196"/>
      <c r="AB219" s="190" t="s">
        <v>2950</v>
      </c>
      <c r="AH219" s="198"/>
      <c r="AI219" s="192"/>
    </row>
    <row r="220" spans="1:35" s="189" customFormat="1">
      <c r="A220" s="191" t="s">
        <v>4683</v>
      </c>
      <c r="B220" s="191" t="s">
        <v>2158</v>
      </c>
      <c r="I220" s="192"/>
      <c r="J220" s="192"/>
      <c r="K220" s="193"/>
      <c r="P220" s="193"/>
      <c r="S220" s="196"/>
      <c r="T220" s="196"/>
      <c r="AB220" s="190" t="s">
        <v>3792</v>
      </c>
      <c r="AH220" s="198"/>
      <c r="AI220" s="192"/>
    </row>
    <row r="221" spans="1:35" s="189" customFormat="1">
      <c r="A221" s="191" t="s">
        <v>4684</v>
      </c>
      <c r="B221" s="191" t="s">
        <v>2159</v>
      </c>
      <c r="I221" s="192"/>
      <c r="J221" s="192"/>
      <c r="K221" s="193"/>
      <c r="P221" s="193"/>
      <c r="S221" s="196"/>
      <c r="T221" s="196"/>
      <c r="AB221" s="190" t="s">
        <v>3841</v>
      </c>
      <c r="AH221" s="198"/>
      <c r="AI221" s="192"/>
    </row>
    <row r="222" spans="1:35" s="189" customFormat="1">
      <c r="A222" s="191" t="s">
        <v>4685</v>
      </c>
      <c r="B222" s="191" t="s">
        <v>2160</v>
      </c>
      <c r="I222" s="192"/>
      <c r="J222" s="192"/>
      <c r="K222" s="193"/>
      <c r="P222" s="193"/>
      <c r="S222" s="196"/>
      <c r="T222" s="196"/>
      <c r="AB222" s="190" t="s">
        <v>456</v>
      </c>
      <c r="AH222" s="198"/>
      <c r="AI222" s="192"/>
    </row>
    <row r="223" spans="1:35" s="189" customFormat="1">
      <c r="A223" s="191" t="s">
        <v>4686</v>
      </c>
      <c r="B223" s="191" t="s">
        <v>2161</v>
      </c>
      <c r="I223" s="192"/>
      <c r="J223" s="192"/>
      <c r="K223" s="193"/>
      <c r="P223" s="193"/>
      <c r="S223" s="196"/>
      <c r="T223" s="196"/>
      <c r="AB223" s="190" t="s">
        <v>5604</v>
      </c>
      <c r="AH223" s="198"/>
      <c r="AI223" s="192"/>
    </row>
    <row r="224" spans="1:35" s="189" customFormat="1">
      <c r="A224" s="191" t="s">
        <v>4687</v>
      </c>
      <c r="B224" s="191" t="s">
        <v>2162</v>
      </c>
      <c r="I224" s="192"/>
      <c r="J224" s="192"/>
      <c r="K224" s="193"/>
      <c r="P224" s="193"/>
      <c r="S224" s="196"/>
      <c r="T224" s="196"/>
      <c r="AB224" s="190" t="s">
        <v>1515</v>
      </c>
      <c r="AH224" s="198"/>
      <c r="AI224" s="192"/>
    </row>
    <row r="225" spans="1:35" s="189" customFormat="1">
      <c r="A225" s="191" t="s">
        <v>4688</v>
      </c>
      <c r="B225" s="191" t="s">
        <v>2163</v>
      </c>
      <c r="I225" s="192"/>
      <c r="J225" s="192"/>
      <c r="K225" s="193"/>
      <c r="P225" s="193"/>
      <c r="S225" s="196"/>
      <c r="T225" s="196"/>
      <c r="AB225" s="190" t="s">
        <v>2107</v>
      </c>
      <c r="AH225" s="198"/>
      <c r="AI225" s="192"/>
    </row>
    <row r="226" spans="1:35" s="189" customFormat="1">
      <c r="A226" s="191" t="s">
        <v>4689</v>
      </c>
      <c r="B226" s="191" t="s">
        <v>2164</v>
      </c>
      <c r="I226" s="192"/>
      <c r="J226" s="192"/>
      <c r="K226" s="193"/>
      <c r="P226" s="193"/>
      <c r="S226" s="196"/>
      <c r="T226" s="196"/>
      <c r="AB226" s="190" t="s">
        <v>3250</v>
      </c>
      <c r="AH226" s="198"/>
      <c r="AI226" s="192"/>
    </row>
    <row r="227" spans="1:35" s="189" customFormat="1">
      <c r="A227" s="191" t="s">
        <v>4690</v>
      </c>
      <c r="B227" s="191" t="s">
        <v>2165</v>
      </c>
      <c r="I227" s="192"/>
      <c r="J227" s="192"/>
      <c r="K227" s="193"/>
      <c r="P227" s="193"/>
      <c r="S227" s="196"/>
      <c r="T227" s="196"/>
      <c r="AB227" s="190" t="s">
        <v>4725</v>
      </c>
      <c r="AH227" s="198"/>
      <c r="AI227" s="192"/>
    </row>
    <row r="228" spans="1:35" s="189" customFormat="1">
      <c r="A228" s="191" t="s">
        <v>4691</v>
      </c>
      <c r="B228" s="191" t="s">
        <v>2166</v>
      </c>
      <c r="I228" s="192"/>
      <c r="J228" s="192"/>
      <c r="K228" s="193"/>
      <c r="P228" s="193"/>
      <c r="S228" s="196"/>
      <c r="T228" s="196"/>
      <c r="AB228" s="190" t="s">
        <v>958</v>
      </c>
      <c r="AH228" s="198"/>
      <c r="AI228" s="192"/>
    </row>
    <row r="229" spans="1:35" s="189" customFormat="1">
      <c r="A229" s="191" t="s">
        <v>4692</v>
      </c>
      <c r="B229" s="191" t="s">
        <v>2167</v>
      </c>
      <c r="I229" s="192"/>
      <c r="J229" s="192"/>
      <c r="K229" s="193"/>
      <c r="P229" s="193"/>
      <c r="S229" s="196"/>
      <c r="T229" s="196"/>
      <c r="AB229" s="190" t="s">
        <v>767</v>
      </c>
      <c r="AH229" s="198"/>
      <c r="AI229" s="192"/>
    </row>
    <row r="230" spans="1:35" s="189" customFormat="1">
      <c r="A230" s="191" t="s">
        <v>4693</v>
      </c>
      <c r="B230" s="191" t="s">
        <v>2168</v>
      </c>
      <c r="I230" s="192"/>
      <c r="J230" s="192"/>
      <c r="K230" s="193"/>
      <c r="P230" s="193"/>
      <c r="S230" s="196"/>
      <c r="T230" s="196"/>
      <c r="AB230" s="190" t="s">
        <v>1650</v>
      </c>
      <c r="AH230" s="198"/>
      <c r="AI230" s="192"/>
    </row>
    <row r="231" spans="1:35" s="189" customFormat="1">
      <c r="A231" s="191" t="s">
        <v>4694</v>
      </c>
      <c r="B231" s="191" t="s">
        <v>2169</v>
      </c>
      <c r="I231" s="192"/>
      <c r="J231" s="192"/>
      <c r="K231" s="193"/>
      <c r="P231" s="193"/>
      <c r="S231" s="196"/>
      <c r="T231" s="196"/>
      <c r="AB231" s="190" t="s">
        <v>6812</v>
      </c>
      <c r="AH231" s="198"/>
      <c r="AI231" s="192"/>
    </row>
    <row r="232" spans="1:35" s="189" customFormat="1">
      <c r="A232" s="191" t="s">
        <v>4695</v>
      </c>
      <c r="B232" s="191" t="s">
        <v>2170</v>
      </c>
      <c r="I232" s="192"/>
      <c r="J232" s="192"/>
      <c r="K232" s="193"/>
      <c r="P232" s="193"/>
      <c r="S232" s="196"/>
      <c r="T232" s="196"/>
      <c r="AB232" s="190" t="s">
        <v>1906</v>
      </c>
      <c r="AH232" s="198"/>
      <c r="AI232" s="192"/>
    </row>
    <row r="233" spans="1:35" s="189" customFormat="1">
      <c r="A233" s="191" t="s">
        <v>4696</v>
      </c>
      <c r="B233" s="191" t="s">
        <v>2171</v>
      </c>
      <c r="I233" s="192"/>
      <c r="J233" s="192"/>
      <c r="K233" s="193"/>
      <c r="P233" s="193"/>
      <c r="S233" s="196"/>
      <c r="T233" s="196"/>
      <c r="AB233" s="190" t="s">
        <v>5216</v>
      </c>
      <c r="AH233" s="198"/>
      <c r="AI233" s="192"/>
    </row>
    <row r="234" spans="1:35" s="189" customFormat="1">
      <c r="A234" s="191" t="s">
        <v>4697</v>
      </c>
      <c r="B234" s="191" t="s">
        <v>2172</v>
      </c>
      <c r="I234" s="192"/>
      <c r="J234" s="192"/>
      <c r="K234" s="193"/>
      <c r="P234" s="193"/>
      <c r="S234" s="196"/>
      <c r="T234" s="196"/>
      <c r="AB234" s="190" t="s">
        <v>2829</v>
      </c>
      <c r="AH234" s="198"/>
      <c r="AI234" s="192"/>
    </row>
    <row r="235" spans="1:35" s="189" customFormat="1">
      <c r="A235" s="191" t="s">
        <v>4698</v>
      </c>
      <c r="B235" s="191" t="s">
        <v>2173</v>
      </c>
      <c r="I235" s="192"/>
      <c r="J235" s="192"/>
      <c r="K235" s="193"/>
      <c r="P235" s="193"/>
      <c r="S235" s="196"/>
      <c r="T235" s="196"/>
      <c r="AB235" s="190" t="s">
        <v>665</v>
      </c>
      <c r="AH235" s="198"/>
      <c r="AI235" s="192"/>
    </row>
    <row r="236" spans="1:35" s="189" customFormat="1">
      <c r="A236" s="191" t="s">
        <v>4699</v>
      </c>
      <c r="B236" s="191" t="s">
        <v>2174</v>
      </c>
      <c r="I236" s="192"/>
      <c r="J236" s="192"/>
      <c r="K236" s="193"/>
      <c r="P236" s="193"/>
      <c r="S236" s="196"/>
      <c r="T236" s="196"/>
      <c r="AB236" s="190" t="s">
        <v>910</v>
      </c>
      <c r="AH236" s="198"/>
      <c r="AI236" s="192"/>
    </row>
    <row r="237" spans="1:35" s="189" customFormat="1">
      <c r="A237" s="191" t="s">
        <v>4700</v>
      </c>
      <c r="B237" s="191" t="s">
        <v>2175</v>
      </c>
      <c r="I237" s="192"/>
      <c r="J237" s="192"/>
      <c r="K237" s="193"/>
      <c r="P237" s="193"/>
      <c r="S237" s="196"/>
      <c r="T237" s="196"/>
      <c r="AB237" s="190" t="s">
        <v>698</v>
      </c>
      <c r="AH237" s="198"/>
      <c r="AI237" s="192"/>
    </row>
    <row r="238" spans="1:35" s="189" customFormat="1">
      <c r="A238" s="191" t="s">
        <v>4701</v>
      </c>
      <c r="B238" s="191" t="s">
        <v>4469</v>
      </c>
      <c r="I238" s="192"/>
      <c r="J238" s="192"/>
      <c r="K238" s="193"/>
      <c r="P238" s="193"/>
      <c r="S238" s="196"/>
      <c r="T238" s="196"/>
      <c r="AB238" s="190" t="s">
        <v>2891</v>
      </c>
      <c r="AH238" s="198"/>
      <c r="AI238" s="192"/>
    </row>
    <row r="239" spans="1:35" s="189" customFormat="1">
      <c r="A239" s="191" t="s">
        <v>4702</v>
      </c>
      <c r="B239" s="191" t="s">
        <v>4470</v>
      </c>
      <c r="I239" s="192"/>
      <c r="J239" s="192"/>
      <c r="K239" s="193"/>
      <c r="P239" s="193"/>
      <c r="S239" s="196"/>
      <c r="T239" s="196"/>
      <c r="AB239" s="190" t="s">
        <v>5266</v>
      </c>
      <c r="AH239" s="198"/>
      <c r="AI239" s="192"/>
    </row>
    <row r="240" spans="1:35" s="189" customFormat="1">
      <c r="A240" s="191" t="s">
        <v>4703</v>
      </c>
      <c r="B240" s="191" t="s">
        <v>4471</v>
      </c>
      <c r="I240" s="192"/>
      <c r="J240" s="192"/>
      <c r="K240" s="193"/>
      <c r="P240" s="193"/>
      <c r="S240" s="196"/>
      <c r="T240" s="196"/>
      <c r="AB240" s="190" t="s">
        <v>3743</v>
      </c>
      <c r="AH240" s="198"/>
      <c r="AI240" s="192"/>
    </row>
    <row r="241" spans="1:35" s="189" customFormat="1">
      <c r="A241" s="191" t="s">
        <v>4704</v>
      </c>
      <c r="B241" s="191" t="s">
        <v>4472</v>
      </c>
      <c r="I241" s="192"/>
      <c r="J241" s="192"/>
      <c r="K241" s="193"/>
      <c r="P241" s="193"/>
      <c r="S241" s="196"/>
      <c r="T241" s="196"/>
      <c r="AB241" s="190" t="s">
        <v>905</v>
      </c>
      <c r="AH241" s="198"/>
      <c r="AI241" s="192"/>
    </row>
    <row r="242" spans="1:35" s="189" customFormat="1">
      <c r="A242" s="191" t="s">
        <v>4705</v>
      </c>
      <c r="B242" s="191" t="s">
        <v>4473</v>
      </c>
      <c r="I242" s="192"/>
      <c r="J242" s="192"/>
      <c r="K242" s="193"/>
      <c r="P242" s="193"/>
      <c r="S242" s="196"/>
      <c r="T242" s="196"/>
      <c r="AB242" s="190" t="s">
        <v>4748</v>
      </c>
      <c r="AH242" s="198"/>
      <c r="AI242" s="192"/>
    </row>
    <row r="243" spans="1:35" s="189" customFormat="1">
      <c r="A243" s="191" t="s">
        <v>4706</v>
      </c>
      <c r="B243" s="191" t="s">
        <v>4474</v>
      </c>
      <c r="I243" s="192"/>
      <c r="J243" s="192"/>
      <c r="K243" s="193"/>
      <c r="P243" s="193"/>
      <c r="S243" s="196"/>
      <c r="T243" s="196"/>
      <c r="AB243" s="190" t="s">
        <v>1970</v>
      </c>
      <c r="AH243" s="198"/>
      <c r="AI243" s="192"/>
    </row>
    <row r="244" spans="1:35" s="189" customFormat="1">
      <c r="A244" s="191" t="s">
        <v>4707</v>
      </c>
      <c r="B244" s="191" t="s">
        <v>4475</v>
      </c>
      <c r="I244" s="192"/>
      <c r="J244" s="192"/>
      <c r="K244" s="193"/>
      <c r="P244" s="193"/>
      <c r="S244" s="196"/>
      <c r="T244" s="196"/>
      <c r="AB244" s="190" t="s">
        <v>6384</v>
      </c>
      <c r="AH244" s="198"/>
      <c r="AI244" s="192"/>
    </row>
    <row r="245" spans="1:35" s="189" customFormat="1">
      <c r="A245" s="191" t="s">
        <v>4708</v>
      </c>
      <c r="B245" s="191" t="s">
        <v>4476</v>
      </c>
      <c r="I245" s="192"/>
      <c r="J245" s="192"/>
      <c r="K245" s="193"/>
      <c r="P245" s="193"/>
      <c r="S245" s="196"/>
      <c r="T245" s="196"/>
      <c r="AB245" s="190" t="s">
        <v>321</v>
      </c>
      <c r="AH245" s="198"/>
      <c r="AI245" s="192"/>
    </row>
    <row r="246" spans="1:35" s="189" customFormat="1">
      <c r="A246" s="191" t="s">
        <v>4709</v>
      </c>
      <c r="B246" s="191" t="s">
        <v>4477</v>
      </c>
      <c r="I246" s="192"/>
      <c r="J246" s="192"/>
      <c r="K246" s="193"/>
      <c r="P246" s="193"/>
      <c r="S246" s="196"/>
      <c r="T246" s="196"/>
      <c r="AB246" s="190" t="s">
        <v>1520</v>
      </c>
      <c r="AH246" s="198"/>
      <c r="AI246" s="192"/>
    </row>
    <row r="247" spans="1:35" s="189" customFormat="1">
      <c r="A247" s="191" t="s">
        <v>4710</v>
      </c>
      <c r="B247" s="191" t="s">
        <v>4478</v>
      </c>
      <c r="I247" s="192"/>
      <c r="J247" s="192"/>
      <c r="K247" s="193"/>
      <c r="P247" s="193"/>
      <c r="S247" s="196"/>
      <c r="T247" s="196"/>
      <c r="AB247" s="190" t="s">
        <v>2930</v>
      </c>
      <c r="AH247" s="198"/>
      <c r="AI247" s="192"/>
    </row>
    <row r="248" spans="1:35" s="189" customFormat="1">
      <c r="A248" s="191" t="s">
        <v>4711</v>
      </c>
      <c r="B248" s="191" t="s">
        <v>4479</v>
      </c>
      <c r="I248" s="192"/>
      <c r="J248" s="192"/>
      <c r="K248" s="193"/>
      <c r="P248" s="193"/>
      <c r="S248" s="196"/>
      <c r="T248" s="196"/>
      <c r="AB248" s="190" t="s">
        <v>464</v>
      </c>
      <c r="AH248" s="198"/>
      <c r="AI248" s="192"/>
    </row>
    <row r="249" spans="1:35" s="189" customFormat="1">
      <c r="A249" s="191" t="s">
        <v>4712</v>
      </c>
      <c r="B249" s="191" t="s">
        <v>4480</v>
      </c>
      <c r="I249" s="192"/>
      <c r="J249" s="192"/>
      <c r="K249" s="193"/>
      <c r="P249" s="193"/>
      <c r="S249" s="196"/>
      <c r="T249" s="196"/>
      <c r="AB249" s="190" t="s">
        <v>1522</v>
      </c>
      <c r="AH249" s="198"/>
      <c r="AI249" s="192"/>
    </row>
    <row r="250" spans="1:35" s="189" customFormat="1">
      <c r="A250" s="191" t="s">
        <v>2362</v>
      </c>
      <c r="B250" s="191" t="s">
        <v>4481</v>
      </c>
      <c r="I250" s="192"/>
      <c r="J250" s="192"/>
      <c r="K250" s="193"/>
      <c r="P250" s="193"/>
      <c r="S250" s="196"/>
      <c r="T250" s="196"/>
      <c r="AB250" s="190" t="s">
        <v>4413</v>
      </c>
      <c r="AH250" s="198"/>
      <c r="AI250" s="192"/>
    </row>
    <row r="251" spans="1:35" s="189" customFormat="1">
      <c r="A251" s="191" t="s">
        <v>2363</v>
      </c>
      <c r="B251" s="191" t="s">
        <v>4482</v>
      </c>
      <c r="I251" s="192"/>
      <c r="J251" s="192"/>
      <c r="K251" s="193"/>
      <c r="P251" s="193"/>
      <c r="S251" s="196"/>
      <c r="T251" s="196"/>
      <c r="AB251" s="190" t="s">
        <v>3753</v>
      </c>
      <c r="AH251" s="198"/>
      <c r="AI251" s="192"/>
    </row>
    <row r="252" spans="1:35" s="189" customFormat="1">
      <c r="A252" s="191" t="s">
        <v>2364</v>
      </c>
      <c r="B252" s="191" t="s">
        <v>4483</v>
      </c>
      <c r="I252" s="192"/>
      <c r="J252" s="192"/>
      <c r="K252" s="193"/>
      <c r="P252" s="193"/>
      <c r="S252" s="196"/>
      <c r="T252" s="196"/>
      <c r="AB252" s="190" t="s">
        <v>1238</v>
      </c>
      <c r="AH252" s="198"/>
      <c r="AI252" s="192"/>
    </row>
    <row r="253" spans="1:35" s="189" customFormat="1">
      <c r="A253" s="191" t="s">
        <v>2365</v>
      </c>
      <c r="B253" s="191" t="s">
        <v>4484</v>
      </c>
      <c r="I253" s="192"/>
      <c r="J253" s="192"/>
      <c r="K253" s="193"/>
      <c r="P253" s="193"/>
      <c r="S253" s="196"/>
      <c r="T253" s="196"/>
      <c r="AB253" s="190" t="s">
        <v>2887</v>
      </c>
      <c r="AH253" s="198"/>
      <c r="AI253" s="192"/>
    </row>
    <row r="254" spans="1:35" s="189" customFormat="1">
      <c r="A254" s="189" t="s">
        <v>6862</v>
      </c>
      <c r="B254" s="191">
        <v>3442</v>
      </c>
      <c r="I254" s="192"/>
      <c r="J254" s="192"/>
      <c r="K254" s="193"/>
      <c r="P254" s="193"/>
      <c r="S254" s="196"/>
      <c r="T254" s="196"/>
      <c r="AB254" s="190" t="s">
        <v>916</v>
      </c>
      <c r="AH254" s="198"/>
      <c r="AI254" s="192"/>
    </row>
    <row r="255" spans="1:35" s="189" customFormat="1">
      <c r="A255" s="191" t="s">
        <v>2366</v>
      </c>
      <c r="B255" s="191" t="s">
        <v>4485</v>
      </c>
      <c r="I255" s="192"/>
      <c r="J255" s="192"/>
      <c r="K255" s="193"/>
      <c r="P255" s="193"/>
      <c r="S255" s="196"/>
      <c r="T255" s="196"/>
      <c r="AB255" s="190" t="s">
        <v>3189</v>
      </c>
      <c r="AH255" s="198"/>
      <c r="AI255" s="192"/>
    </row>
    <row r="256" spans="1:35" s="189" customFormat="1">
      <c r="A256" s="191" t="s">
        <v>2367</v>
      </c>
      <c r="B256" s="191" t="s">
        <v>4486</v>
      </c>
      <c r="I256" s="192"/>
      <c r="J256" s="192"/>
      <c r="K256" s="193"/>
      <c r="P256" s="193"/>
      <c r="S256" s="196"/>
      <c r="T256" s="196"/>
      <c r="AB256" s="190" t="s">
        <v>4268</v>
      </c>
      <c r="AH256" s="198"/>
      <c r="AI256" s="192"/>
    </row>
    <row r="257" spans="1:35" s="189" customFormat="1">
      <c r="A257" s="191" t="s">
        <v>2368</v>
      </c>
      <c r="B257" s="191" t="s">
        <v>4487</v>
      </c>
      <c r="I257" s="192"/>
      <c r="J257" s="192"/>
      <c r="K257" s="193"/>
      <c r="P257" s="193"/>
      <c r="S257" s="196"/>
      <c r="T257" s="196"/>
      <c r="AB257" s="190" t="s">
        <v>1303</v>
      </c>
      <c r="AH257" s="198"/>
      <c r="AI257" s="192"/>
    </row>
    <row r="258" spans="1:35" s="189" customFormat="1">
      <c r="A258" s="191" t="s">
        <v>2369</v>
      </c>
      <c r="B258" s="191" t="s">
        <v>4488</v>
      </c>
      <c r="I258" s="192"/>
      <c r="J258" s="192"/>
      <c r="K258" s="193"/>
      <c r="P258" s="193"/>
      <c r="S258" s="196"/>
      <c r="T258" s="196"/>
      <c r="AB258" s="190" t="s">
        <v>5127</v>
      </c>
      <c r="AH258" s="198"/>
      <c r="AI258" s="192"/>
    </row>
    <row r="259" spans="1:35" s="189" customFormat="1">
      <c r="A259" s="191" t="s">
        <v>2370</v>
      </c>
      <c r="B259" s="191" t="s">
        <v>4489</v>
      </c>
      <c r="I259" s="192"/>
      <c r="J259" s="192"/>
      <c r="K259" s="193"/>
      <c r="P259" s="193"/>
      <c r="S259" s="196"/>
      <c r="T259" s="196"/>
      <c r="AB259" s="190" t="s">
        <v>187</v>
      </c>
      <c r="AH259" s="198"/>
      <c r="AI259" s="192"/>
    </row>
    <row r="260" spans="1:35" s="189" customFormat="1">
      <c r="A260" s="191" t="s">
        <v>2371</v>
      </c>
      <c r="B260" s="191" t="s">
        <v>4490</v>
      </c>
      <c r="I260" s="192"/>
      <c r="J260" s="192"/>
      <c r="K260" s="193"/>
      <c r="P260" s="193"/>
      <c r="S260" s="196"/>
      <c r="T260" s="196"/>
      <c r="AB260" s="190" t="s">
        <v>1830</v>
      </c>
      <c r="AH260" s="198"/>
      <c r="AI260" s="192"/>
    </row>
    <row r="261" spans="1:35" s="189" customFormat="1">
      <c r="A261" s="191" t="s">
        <v>2372</v>
      </c>
      <c r="B261" s="191" t="s">
        <v>4491</v>
      </c>
      <c r="I261" s="192"/>
      <c r="J261" s="192"/>
      <c r="K261" s="193"/>
      <c r="P261" s="193"/>
      <c r="S261" s="196"/>
      <c r="T261" s="196"/>
      <c r="AB261" s="190" t="s">
        <v>959</v>
      </c>
      <c r="AH261" s="198"/>
      <c r="AI261" s="192"/>
    </row>
    <row r="262" spans="1:35" s="189" customFormat="1">
      <c r="A262" s="191" t="s">
        <v>2373</v>
      </c>
      <c r="B262" s="191" t="s">
        <v>4492</v>
      </c>
      <c r="I262" s="192"/>
      <c r="J262" s="192"/>
      <c r="K262" s="193"/>
      <c r="P262" s="193"/>
      <c r="S262" s="196"/>
      <c r="T262" s="196"/>
      <c r="AB262" s="190" t="s">
        <v>2395</v>
      </c>
      <c r="AH262" s="198"/>
      <c r="AI262" s="192"/>
    </row>
    <row r="263" spans="1:35" s="189" customFormat="1">
      <c r="A263" s="191" t="s">
        <v>2374</v>
      </c>
      <c r="B263" s="191" t="s">
        <v>4493</v>
      </c>
      <c r="I263" s="192"/>
      <c r="J263" s="192"/>
      <c r="K263" s="193"/>
      <c r="P263" s="193"/>
      <c r="S263" s="196"/>
      <c r="T263" s="196"/>
      <c r="AB263" s="190" t="s">
        <v>1453</v>
      </c>
      <c r="AH263" s="198"/>
      <c r="AI263" s="192"/>
    </row>
    <row r="264" spans="1:35" s="189" customFormat="1">
      <c r="A264" s="191" t="s">
        <v>2375</v>
      </c>
      <c r="B264" s="191" t="s">
        <v>4494</v>
      </c>
      <c r="I264" s="192"/>
      <c r="J264" s="192"/>
      <c r="K264" s="193"/>
      <c r="P264" s="193"/>
      <c r="S264" s="196"/>
      <c r="T264" s="196"/>
      <c r="AB264" s="190" t="s">
        <v>4239</v>
      </c>
      <c r="AH264" s="198"/>
      <c r="AI264" s="192"/>
    </row>
    <row r="265" spans="1:35" s="189" customFormat="1">
      <c r="A265" s="191" t="s">
        <v>2376</v>
      </c>
      <c r="B265" s="191" t="s">
        <v>4495</v>
      </c>
      <c r="I265" s="192"/>
      <c r="J265" s="192"/>
      <c r="K265" s="193"/>
      <c r="P265" s="193"/>
      <c r="S265" s="196"/>
      <c r="T265" s="196"/>
      <c r="AB265" s="190" t="s">
        <v>1645</v>
      </c>
      <c r="AH265" s="198"/>
      <c r="AI265" s="192"/>
    </row>
    <row r="266" spans="1:35" s="189" customFormat="1">
      <c r="A266" s="191" t="s">
        <v>2377</v>
      </c>
      <c r="B266" s="191" t="s">
        <v>4496</v>
      </c>
      <c r="I266" s="192"/>
      <c r="J266" s="192"/>
      <c r="K266" s="193"/>
      <c r="P266" s="193"/>
      <c r="S266" s="196"/>
      <c r="T266" s="196"/>
      <c r="AB266" s="190" t="s">
        <v>1531</v>
      </c>
      <c r="AH266" s="198"/>
      <c r="AI266" s="192"/>
    </row>
    <row r="267" spans="1:35" s="189" customFormat="1">
      <c r="A267" s="191" t="s">
        <v>2378</v>
      </c>
      <c r="B267" s="191" t="s">
        <v>4497</v>
      </c>
      <c r="I267" s="192"/>
      <c r="J267" s="192"/>
      <c r="K267" s="193"/>
      <c r="P267" s="193"/>
      <c r="S267" s="196"/>
      <c r="T267" s="196"/>
      <c r="AB267" s="190" t="s">
        <v>3824</v>
      </c>
      <c r="AH267" s="198"/>
      <c r="AI267" s="192"/>
    </row>
    <row r="268" spans="1:35" s="189" customFormat="1">
      <c r="A268" s="191" t="s">
        <v>2379</v>
      </c>
      <c r="B268" s="191" t="s">
        <v>4498</v>
      </c>
      <c r="I268" s="192"/>
      <c r="J268" s="192"/>
      <c r="K268" s="193"/>
      <c r="P268" s="193"/>
      <c r="S268" s="196"/>
      <c r="T268" s="196"/>
      <c r="AB268" s="190" t="s">
        <v>4142</v>
      </c>
      <c r="AH268" s="198"/>
      <c r="AI268" s="192"/>
    </row>
    <row r="269" spans="1:35" s="189" customFormat="1">
      <c r="A269" s="191" t="s">
        <v>2380</v>
      </c>
      <c r="B269" s="191" t="s">
        <v>4499</v>
      </c>
      <c r="I269" s="192"/>
      <c r="J269" s="192"/>
      <c r="K269" s="193"/>
      <c r="P269" s="193"/>
      <c r="S269" s="196"/>
      <c r="T269" s="196"/>
      <c r="AB269" s="190" t="s">
        <v>5098</v>
      </c>
      <c r="AH269" s="198"/>
      <c r="AI269" s="192"/>
    </row>
    <row r="270" spans="1:35" s="189" customFormat="1">
      <c r="A270" s="191" t="s">
        <v>2381</v>
      </c>
      <c r="B270" s="191" t="s">
        <v>4500</v>
      </c>
      <c r="I270" s="192"/>
      <c r="J270" s="192"/>
      <c r="K270" s="193"/>
      <c r="P270" s="193"/>
      <c r="S270" s="196"/>
      <c r="T270" s="196"/>
      <c r="AB270" s="190" t="s">
        <v>4527</v>
      </c>
      <c r="AH270" s="198"/>
      <c r="AI270" s="192"/>
    </row>
    <row r="271" spans="1:35" s="189" customFormat="1">
      <c r="A271" s="191" t="s">
        <v>2382</v>
      </c>
      <c r="B271" s="191" t="s">
        <v>4501</v>
      </c>
      <c r="I271" s="192"/>
      <c r="J271" s="192"/>
      <c r="K271" s="193"/>
      <c r="P271" s="193"/>
      <c r="S271" s="196"/>
      <c r="T271" s="196"/>
      <c r="AB271" s="190" t="s">
        <v>2795</v>
      </c>
      <c r="AH271" s="198"/>
      <c r="AI271" s="192"/>
    </row>
    <row r="272" spans="1:35" s="189" customFormat="1">
      <c r="A272" s="191" t="s">
        <v>2383</v>
      </c>
      <c r="B272" s="191" t="s">
        <v>4502</v>
      </c>
      <c r="I272" s="192"/>
      <c r="J272" s="192"/>
      <c r="K272" s="193"/>
      <c r="P272" s="193"/>
      <c r="S272" s="196"/>
      <c r="T272" s="196"/>
      <c r="AB272" s="190" t="s">
        <v>855</v>
      </c>
      <c r="AH272" s="198"/>
      <c r="AI272" s="192"/>
    </row>
    <row r="273" spans="1:35" s="189" customFormat="1">
      <c r="A273" s="191" t="s">
        <v>2384</v>
      </c>
      <c r="B273" s="191" t="s">
        <v>4503</v>
      </c>
      <c r="I273" s="192"/>
      <c r="J273" s="192"/>
      <c r="K273" s="193"/>
      <c r="P273" s="193"/>
      <c r="S273" s="196"/>
      <c r="T273" s="196"/>
      <c r="AB273" s="190" t="s">
        <v>3894</v>
      </c>
      <c r="AH273" s="198"/>
      <c r="AI273" s="192"/>
    </row>
    <row r="274" spans="1:35" s="189" customFormat="1">
      <c r="A274" s="191" t="s">
        <v>2385</v>
      </c>
      <c r="B274" s="191" t="s">
        <v>4504</v>
      </c>
      <c r="I274" s="192"/>
      <c r="J274" s="192"/>
      <c r="K274" s="193"/>
      <c r="P274" s="193"/>
      <c r="S274" s="196"/>
      <c r="T274" s="196"/>
      <c r="AB274" s="190" t="s">
        <v>5607</v>
      </c>
      <c r="AH274" s="198"/>
      <c r="AI274" s="192"/>
    </row>
    <row r="275" spans="1:35" s="189" customFormat="1">
      <c r="A275" s="191" t="s">
        <v>2386</v>
      </c>
      <c r="B275" s="191" t="s">
        <v>4505</v>
      </c>
      <c r="I275" s="192"/>
      <c r="J275" s="192"/>
      <c r="K275" s="193"/>
      <c r="P275" s="193"/>
      <c r="S275" s="196"/>
      <c r="T275" s="196"/>
      <c r="AB275" s="190" t="s">
        <v>4522</v>
      </c>
      <c r="AH275" s="198"/>
      <c r="AI275" s="192"/>
    </row>
    <row r="276" spans="1:35" s="189" customFormat="1">
      <c r="A276" s="191" t="s">
        <v>3685</v>
      </c>
      <c r="B276" s="191" t="s">
        <v>4506</v>
      </c>
      <c r="I276" s="192"/>
      <c r="J276" s="192"/>
      <c r="K276" s="193"/>
      <c r="P276" s="193"/>
      <c r="S276" s="196"/>
      <c r="T276" s="196"/>
      <c r="AB276" s="190" t="s">
        <v>5166</v>
      </c>
      <c r="AH276" s="198"/>
      <c r="AI276" s="192"/>
    </row>
    <row r="277" spans="1:35" s="189" customFormat="1">
      <c r="A277" s="191" t="s">
        <v>3686</v>
      </c>
      <c r="B277" s="191" t="s">
        <v>4507</v>
      </c>
      <c r="I277" s="192"/>
      <c r="J277" s="192"/>
      <c r="K277" s="193"/>
      <c r="P277" s="193"/>
      <c r="S277" s="196"/>
      <c r="T277" s="196"/>
      <c r="AB277" s="190" t="s">
        <v>1661</v>
      </c>
      <c r="AH277" s="198"/>
      <c r="AI277" s="192"/>
    </row>
    <row r="278" spans="1:35" s="189" customFormat="1">
      <c r="A278" s="191" t="s">
        <v>3687</v>
      </c>
      <c r="B278" s="191" t="s">
        <v>4508</v>
      </c>
      <c r="I278" s="192"/>
      <c r="J278" s="192"/>
      <c r="K278" s="193"/>
      <c r="P278" s="193"/>
      <c r="S278" s="196"/>
      <c r="T278" s="196"/>
      <c r="AB278" s="190" t="s">
        <v>1189</v>
      </c>
      <c r="AH278" s="198"/>
      <c r="AI278" s="192"/>
    </row>
    <row r="279" spans="1:35" s="189" customFormat="1">
      <c r="A279" s="191" t="s">
        <v>3688</v>
      </c>
      <c r="B279" s="191" t="s">
        <v>4509</v>
      </c>
      <c r="I279" s="192"/>
      <c r="J279" s="192"/>
      <c r="K279" s="193"/>
      <c r="P279" s="193"/>
      <c r="S279" s="196"/>
      <c r="T279" s="196"/>
      <c r="AB279" s="190" t="s">
        <v>6658</v>
      </c>
      <c r="AH279" s="198"/>
      <c r="AI279" s="192"/>
    </row>
    <row r="280" spans="1:35" s="189" customFormat="1">
      <c r="A280" s="191" t="s">
        <v>3689</v>
      </c>
      <c r="B280" s="191" t="s">
        <v>4510</v>
      </c>
      <c r="I280" s="192"/>
      <c r="J280" s="192"/>
      <c r="K280" s="193"/>
      <c r="P280" s="193"/>
      <c r="S280" s="196"/>
      <c r="T280" s="196"/>
      <c r="AB280" s="190" t="s">
        <v>5600</v>
      </c>
      <c r="AH280" s="198"/>
      <c r="AI280" s="192"/>
    </row>
    <row r="281" spans="1:35" s="189" customFormat="1">
      <c r="A281" s="191" t="s">
        <v>3690</v>
      </c>
      <c r="B281" s="191" t="s">
        <v>4511</v>
      </c>
      <c r="I281" s="192"/>
      <c r="J281" s="192"/>
      <c r="K281" s="193"/>
      <c r="P281" s="193"/>
      <c r="S281" s="196"/>
      <c r="T281" s="196"/>
      <c r="AB281" s="190" t="s">
        <v>1186</v>
      </c>
      <c r="AH281" s="198"/>
      <c r="AI281" s="192"/>
    </row>
    <row r="282" spans="1:35" s="189" customFormat="1">
      <c r="A282" s="191" t="s">
        <v>3691</v>
      </c>
      <c r="B282" s="191" t="s">
        <v>4512</v>
      </c>
      <c r="I282" s="192"/>
      <c r="J282" s="192"/>
      <c r="K282" s="193"/>
      <c r="P282" s="193"/>
      <c r="S282" s="196"/>
      <c r="T282" s="196"/>
      <c r="AB282" s="190" t="s">
        <v>1229</v>
      </c>
      <c r="AH282" s="198"/>
      <c r="AI282" s="192"/>
    </row>
    <row r="283" spans="1:35" s="189" customFormat="1">
      <c r="A283" s="191" t="s">
        <v>3692</v>
      </c>
      <c r="B283" s="191" t="s">
        <v>4513</v>
      </c>
      <c r="I283" s="192"/>
      <c r="J283" s="192"/>
      <c r="K283" s="193"/>
      <c r="P283" s="193"/>
      <c r="S283" s="196"/>
      <c r="T283" s="196"/>
      <c r="AB283" s="190" t="s">
        <v>6783</v>
      </c>
      <c r="AH283" s="198"/>
      <c r="AI283" s="192"/>
    </row>
    <row r="284" spans="1:35" s="189" customFormat="1">
      <c r="A284" s="191" t="s">
        <v>3693</v>
      </c>
      <c r="B284" s="191" t="s">
        <v>4514</v>
      </c>
      <c r="I284" s="192"/>
      <c r="J284" s="192"/>
      <c r="K284" s="193"/>
      <c r="P284" s="193"/>
      <c r="S284" s="196"/>
      <c r="T284" s="196"/>
      <c r="AB284" s="190" t="s">
        <v>2985</v>
      </c>
      <c r="AH284" s="198"/>
      <c r="AI284" s="192"/>
    </row>
    <row r="285" spans="1:35" s="189" customFormat="1">
      <c r="A285" s="191" t="s">
        <v>3694</v>
      </c>
      <c r="B285" s="191" t="s">
        <v>4515</v>
      </c>
      <c r="I285" s="192"/>
      <c r="J285" s="192"/>
      <c r="K285" s="193"/>
      <c r="P285" s="193"/>
      <c r="S285" s="196"/>
      <c r="T285" s="196"/>
      <c r="AB285" s="190" t="s">
        <v>4485</v>
      </c>
      <c r="AH285" s="198"/>
      <c r="AI285" s="192"/>
    </row>
    <row r="286" spans="1:35" s="189" customFormat="1">
      <c r="A286" s="191" t="s">
        <v>3695</v>
      </c>
      <c r="B286" s="191" t="s">
        <v>4516</v>
      </c>
      <c r="I286" s="192"/>
      <c r="J286" s="192"/>
      <c r="K286" s="193"/>
      <c r="P286" s="193"/>
      <c r="S286" s="196"/>
      <c r="T286" s="196"/>
      <c r="AB286" s="190" t="s">
        <v>1304</v>
      </c>
      <c r="AH286" s="198"/>
      <c r="AI286" s="192"/>
    </row>
    <row r="287" spans="1:35" s="189" customFormat="1">
      <c r="A287" s="191" t="s">
        <v>3696</v>
      </c>
      <c r="B287" s="191" t="s">
        <v>4517</v>
      </c>
      <c r="I287" s="192"/>
      <c r="J287" s="192"/>
      <c r="K287" s="193"/>
      <c r="P287" s="193"/>
      <c r="S287" s="196"/>
      <c r="T287" s="196"/>
      <c r="AB287" s="190" t="s">
        <v>3746</v>
      </c>
      <c r="AH287" s="198"/>
      <c r="AI287" s="192"/>
    </row>
    <row r="288" spans="1:35" s="189" customFormat="1">
      <c r="A288" s="191" t="s">
        <v>3697</v>
      </c>
      <c r="B288" s="191" t="s">
        <v>4518</v>
      </c>
      <c r="I288" s="192"/>
      <c r="J288" s="192"/>
      <c r="K288" s="193"/>
      <c r="P288" s="193"/>
      <c r="S288" s="196"/>
      <c r="T288" s="196"/>
      <c r="AB288" s="190" t="s">
        <v>5123</v>
      </c>
      <c r="AH288" s="198"/>
      <c r="AI288" s="192"/>
    </row>
    <row r="289" spans="1:35" s="189" customFormat="1">
      <c r="A289" s="191" t="s">
        <v>3698</v>
      </c>
      <c r="B289" s="191" t="s">
        <v>4519</v>
      </c>
      <c r="I289" s="192"/>
      <c r="J289" s="192"/>
      <c r="K289" s="193"/>
      <c r="P289" s="193"/>
      <c r="S289" s="196"/>
      <c r="T289" s="196"/>
      <c r="AB289" s="190" t="s">
        <v>203</v>
      </c>
      <c r="AH289" s="198"/>
      <c r="AI289" s="192"/>
    </row>
    <row r="290" spans="1:35" s="189" customFormat="1">
      <c r="A290" s="191" t="s">
        <v>3699</v>
      </c>
      <c r="B290" s="191" t="s">
        <v>4520</v>
      </c>
      <c r="I290" s="192"/>
      <c r="J290" s="192"/>
      <c r="K290" s="193"/>
      <c r="P290" s="193"/>
      <c r="S290" s="196"/>
      <c r="T290" s="196"/>
      <c r="AB290" s="190" t="s">
        <v>5186</v>
      </c>
      <c r="AH290" s="198"/>
      <c r="AI290" s="192"/>
    </row>
    <row r="291" spans="1:35" s="189" customFormat="1">
      <c r="A291" s="191" t="s">
        <v>3700</v>
      </c>
      <c r="B291" s="191" t="s">
        <v>4521</v>
      </c>
      <c r="I291" s="192"/>
      <c r="J291" s="192"/>
      <c r="K291" s="193"/>
      <c r="P291" s="193"/>
      <c r="S291" s="196"/>
      <c r="T291" s="196"/>
      <c r="AB291" s="190" t="s">
        <v>1577</v>
      </c>
      <c r="AH291" s="198"/>
      <c r="AI291" s="192"/>
    </row>
    <row r="292" spans="1:35" s="189" customFormat="1">
      <c r="A292" s="191" t="s">
        <v>3701</v>
      </c>
      <c r="B292" s="191" t="s">
        <v>4522</v>
      </c>
      <c r="I292" s="192"/>
      <c r="J292" s="192"/>
      <c r="K292" s="193"/>
      <c r="P292" s="193"/>
      <c r="S292" s="196"/>
      <c r="T292" s="196"/>
      <c r="AB292" s="190" t="s">
        <v>2909</v>
      </c>
      <c r="AH292" s="198"/>
      <c r="AI292" s="192"/>
    </row>
    <row r="293" spans="1:35" s="189" customFormat="1">
      <c r="A293" s="191" t="s">
        <v>3702</v>
      </c>
      <c r="B293" s="191" t="s">
        <v>4523</v>
      </c>
      <c r="I293" s="192"/>
      <c r="J293" s="192"/>
      <c r="K293" s="193"/>
      <c r="P293" s="193"/>
      <c r="S293" s="196"/>
      <c r="T293" s="196"/>
      <c r="AB293" s="190" t="s">
        <v>374</v>
      </c>
      <c r="AH293" s="198"/>
      <c r="AI293" s="192"/>
    </row>
    <row r="294" spans="1:35" s="189" customFormat="1">
      <c r="A294" s="191" t="s">
        <v>3703</v>
      </c>
      <c r="B294" s="191" t="s">
        <v>4524</v>
      </c>
      <c r="I294" s="192"/>
      <c r="J294" s="192"/>
      <c r="K294" s="193"/>
      <c r="P294" s="193"/>
      <c r="S294" s="196"/>
      <c r="T294" s="196"/>
      <c r="AB294" s="190" t="s">
        <v>2763</v>
      </c>
      <c r="AH294" s="198"/>
      <c r="AI294" s="192"/>
    </row>
    <row r="295" spans="1:35" s="189" customFormat="1">
      <c r="A295" s="191" t="s">
        <v>3704</v>
      </c>
      <c r="B295" s="191" t="s">
        <v>4525</v>
      </c>
      <c r="I295" s="192"/>
      <c r="J295" s="192"/>
      <c r="K295" s="193"/>
      <c r="P295" s="193"/>
      <c r="S295" s="196"/>
      <c r="T295" s="196"/>
      <c r="AB295" s="190" t="s">
        <v>4520</v>
      </c>
      <c r="AH295" s="198"/>
      <c r="AI295" s="192"/>
    </row>
    <row r="296" spans="1:35" s="189" customFormat="1">
      <c r="A296" s="191" t="s">
        <v>3705</v>
      </c>
      <c r="B296" s="191" t="s">
        <v>4526</v>
      </c>
      <c r="I296" s="192"/>
      <c r="J296" s="192"/>
      <c r="K296" s="193"/>
      <c r="P296" s="193"/>
      <c r="S296" s="196"/>
      <c r="T296" s="196"/>
      <c r="AB296" s="190" t="s">
        <v>4063</v>
      </c>
      <c r="AH296" s="198"/>
      <c r="AI296" s="192"/>
    </row>
    <row r="297" spans="1:35" s="189" customFormat="1">
      <c r="A297" s="191" t="s">
        <v>3706</v>
      </c>
      <c r="B297" s="191" t="s">
        <v>4527</v>
      </c>
      <c r="I297" s="192"/>
      <c r="J297" s="192"/>
      <c r="K297" s="193"/>
      <c r="P297" s="193"/>
      <c r="S297" s="196"/>
      <c r="T297" s="196"/>
      <c r="AB297" s="190" t="s">
        <v>2171</v>
      </c>
      <c r="AH297" s="198"/>
      <c r="AI297" s="192"/>
    </row>
    <row r="298" spans="1:35" s="189" customFormat="1">
      <c r="A298" s="191" t="s">
        <v>3707</v>
      </c>
      <c r="B298" s="191" t="s">
        <v>4528</v>
      </c>
      <c r="I298" s="192"/>
      <c r="J298" s="192"/>
      <c r="K298" s="193"/>
      <c r="P298" s="193"/>
      <c r="S298" s="196"/>
      <c r="T298" s="196"/>
      <c r="AB298" s="190" t="s">
        <v>956</v>
      </c>
      <c r="AH298" s="198"/>
      <c r="AI298" s="192"/>
    </row>
    <row r="299" spans="1:35" s="189" customFormat="1">
      <c r="A299" s="191" t="s">
        <v>3708</v>
      </c>
      <c r="B299" s="191" t="s">
        <v>4529</v>
      </c>
      <c r="I299" s="192"/>
      <c r="J299" s="192"/>
      <c r="K299" s="193"/>
      <c r="P299" s="193"/>
      <c r="S299" s="196"/>
      <c r="T299" s="196"/>
      <c r="AB299" s="190" t="s">
        <v>2109</v>
      </c>
      <c r="AH299" s="198"/>
      <c r="AI299" s="192"/>
    </row>
    <row r="300" spans="1:35" s="189" customFormat="1">
      <c r="A300" s="191" t="s">
        <v>3709</v>
      </c>
      <c r="B300" s="191" t="s">
        <v>4530</v>
      </c>
      <c r="I300" s="192"/>
      <c r="J300" s="192"/>
      <c r="K300" s="193"/>
      <c r="P300" s="193"/>
      <c r="S300" s="196"/>
      <c r="T300" s="196"/>
      <c r="AB300" s="190" t="s">
        <v>4001</v>
      </c>
      <c r="AH300" s="198"/>
      <c r="AI300" s="192"/>
    </row>
    <row r="301" spans="1:35" s="189" customFormat="1">
      <c r="A301" s="191" t="s">
        <v>3710</v>
      </c>
      <c r="B301" s="191" t="s">
        <v>4531</v>
      </c>
      <c r="I301" s="192"/>
      <c r="J301" s="192"/>
      <c r="K301" s="193"/>
      <c r="P301" s="193"/>
      <c r="S301" s="196"/>
      <c r="T301" s="196"/>
      <c r="AB301" s="190" t="s">
        <v>1914</v>
      </c>
      <c r="AH301" s="198"/>
      <c r="AI301" s="192"/>
    </row>
    <row r="302" spans="1:35" s="189" customFormat="1">
      <c r="A302" s="191" t="s">
        <v>3711</v>
      </c>
      <c r="B302" s="191" t="s">
        <v>4532</v>
      </c>
      <c r="I302" s="192"/>
      <c r="J302" s="192"/>
      <c r="K302" s="193"/>
      <c r="P302" s="193"/>
      <c r="S302" s="196"/>
      <c r="T302" s="196"/>
      <c r="AB302" s="190" t="s">
        <v>4234</v>
      </c>
      <c r="AH302" s="198"/>
      <c r="AI302" s="192"/>
    </row>
    <row r="303" spans="1:35" s="189" customFormat="1">
      <c r="A303" s="191" t="s">
        <v>3712</v>
      </c>
      <c r="B303" s="191" t="s">
        <v>4533</v>
      </c>
      <c r="I303" s="192"/>
      <c r="J303" s="192"/>
      <c r="K303" s="193"/>
      <c r="P303" s="193"/>
      <c r="S303" s="196"/>
      <c r="T303" s="196"/>
      <c r="AB303" s="190" t="s">
        <v>6646</v>
      </c>
      <c r="AH303" s="198"/>
      <c r="AI303" s="192"/>
    </row>
    <row r="304" spans="1:35" s="189" customFormat="1">
      <c r="A304" s="191" t="s">
        <v>3713</v>
      </c>
      <c r="B304" s="191" t="s">
        <v>4534</v>
      </c>
      <c r="I304" s="192"/>
      <c r="J304" s="192"/>
      <c r="K304" s="193"/>
      <c r="P304" s="193"/>
      <c r="S304" s="196"/>
      <c r="T304" s="196"/>
      <c r="AB304" s="190" t="s">
        <v>2728</v>
      </c>
      <c r="AH304" s="198"/>
      <c r="AI304" s="192"/>
    </row>
    <row r="305" spans="1:35" s="189" customFormat="1">
      <c r="A305" s="191" t="s">
        <v>3714</v>
      </c>
      <c r="B305" s="191" t="s">
        <v>4535</v>
      </c>
      <c r="I305" s="192"/>
      <c r="J305" s="192"/>
      <c r="K305" s="193"/>
      <c r="P305" s="193"/>
      <c r="S305" s="196"/>
      <c r="T305" s="196"/>
      <c r="AB305" s="190" t="s">
        <v>4272</v>
      </c>
      <c r="AH305" s="198"/>
      <c r="AI305" s="192"/>
    </row>
    <row r="306" spans="1:35" s="189" customFormat="1">
      <c r="A306" s="191" t="s">
        <v>3715</v>
      </c>
      <c r="B306" s="191" t="s">
        <v>4536</v>
      </c>
      <c r="I306" s="192"/>
      <c r="J306" s="192"/>
      <c r="K306" s="193"/>
      <c r="P306" s="193"/>
      <c r="S306" s="196"/>
      <c r="T306" s="196"/>
      <c r="AB306" s="190" t="s">
        <v>3819</v>
      </c>
      <c r="AH306" s="198"/>
      <c r="AI306" s="192"/>
    </row>
    <row r="307" spans="1:35" s="189" customFormat="1">
      <c r="A307" s="191" t="s">
        <v>3716</v>
      </c>
      <c r="B307" s="191" t="s">
        <v>4537</v>
      </c>
      <c r="I307" s="192"/>
      <c r="J307" s="192"/>
      <c r="K307" s="193"/>
      <c r="P307" s="193"/>
      <c r="S307" s="196"/>
      <c r="T307" s="196"/>
      <c r="AB307" s="190" t="s">
        <v>3018</v>
      </c>
      <c r="AH307" s="198"/>
      <c r="AI307" s="192"/>
    </row>
    <row r="308" spans="1:35" s="189" customFormat="1">
      <c r="A308" s="191" t="s">
        <v>3717</v>
      </c>
      <c r="B308" s="191" t="s">
        <v>4538</v>
      </c>
      <c r="I308" s="192"/>
      <c r="J308" s="192"/>
      <c r="K308" s="193"/>
      <c r="P308" s="193"/>
      <c r="S308" s="196"/>
      <c r="T308" s="196"/>
      <c r="AB308" s="190" t="s">
        <v>461</v>
      </c>
      <c r="AH308" s="198"/>
      <c r="AI308" s="192"/>
    </row>
    <row r="309" spans="1:35" s="189" customFormat="1">
      <c r="A309" s="191" t="s">
        <v>3718</v>
      </c>
      <c r="B309" s="191" t="s">
        <v>4539</v>
      </c>
      <c r="I309" s="192"/>
      <c r="J309" s="192"/>
      <c r="K309" s="193"/>
      <c r="P309" s="193"/>
      <c r="S309" s="196"/>
      <c r="T309" s="196"/>
      <c r="AB309" s="190" t="s">
        <v>1739</v>
      </c>
      <c r="AH309" s="198"/>
      <c r="AI309" s="192"/>
    </row>
    <row r="310" spans="1:35" s="189" customFormat="1">
      <c r="A310" s="191" t="s">
        <v>783</v>
      </c>
      <c r="B310" s="191" t="s">
        <v>4540</v>
      </c>
      <c r="I310" s="192"/>
      <c r="J310" s="192"/>
      <c r="K310" s="193"/>
      <c r="P310" s="193"/>
      <c r="S310" s="196"/>
      <c r="T310" s="196"/>
      <c r="AB310" s="190" t="s">
        <v>3314</v>
      </c>
      <c r="AH310" s="198"/>
      <c r="AI310" s="192"/>
    </row>
    <row r="311" spans="1:35" s="189" customFormat="1">
      <c r="A311" s="191" t="s">
        <v>784</v>
      </c>
      <c r="B311" s="191" t="s">
        <v>4541</v>
      </c>
      <c r="I311" s="192"/>
      <c r="J311" s="192"/>
      <c r="K311" s="193"/>
      <c r="P311" s="193"/>
      <c r="S311" s="196"/>
      <c r="T311" s="196"/>
      <c r="AB311" s="190" t="s">
        <v>1196</v>
      </c>
      <c r="AH311" s="198"/>
      <c r="AI311" s="192"/>
    </row>
    <row r="312" spans="1:35" s="189" customFormat="1">
      <c r="A312" s="191" t="s">
        <v>785</v>
      </c>
      <c r="B312" s="191" t="s">
        <v>4542</v>
      </c>
      <c r="I312" s="192"/>
      <c r="J312" s="192"/>
      <c r="K312" s="193"/>
      <c r="P312" s="193"/>
      <c r="S312" s="196"/>
      <c r="T312" s="196"/>
      <c r="AB312" s="190" t="s">
        <v>3299</v>
      </c>
      <c r="AH312" s="198"/>
      <c r="AI312" s="192"/>
    </row>
    <row r="313" spans="1:35" s="189" customFormat="1">
      <c r="A313" s="191" t="s">
        <v>786</v>
      </c>
      <c r="B313" s="191" t="s">
        <v>4543</v>
      </c>
      <c r="I313" s="192"/>
      <c r="J313" s="192"/>
      <c r="K313" s="193"/>
      <c r="P313" s="193"/>
      <c r="S313" s="196"/>
      <c r="T313" s="196"/>
      <c r="AB313" s="190" t="s">
        <v>3027</v>
      </c>
      <c r="AH313" s="198"/>
      <c r="AI313" s="192"/>
    </row>
    <row r="314" spans="1:35" s="189" customFormat="1">
      <c r="A314" s="191" t="s">
        <v>787</v>
      </c>
      <c r="B314" s="191" t="s">
        <v>4544</v>
      </c>
      <c r="I314" s="192"/>
      <c r="J314" s="192"/>
      <c r="K314" s="193"/>
      <c r="P314" s="193"/>
      <c r="S314" s="196"/>
      <c r="T314" s="196"/>
      <c r="AB314" s="190" t="s">
        <v>4062</v>
      </c>
      <c r="AH314" s="198"/>
      <c r="AI314" s="192"/>
    </row>
    <row r="315" spans="1:35" s="189" customFormat="1">
      <c r="A315" s="191" t="s">
        <v>788</v>
      </c>
      <c r="B315" s="191" t="s">
        <v>4545</v>
      </c>
      <c r="I315" s="192"/>
      <c r="J315" s="192"/>
      <c r="K315" s="193"/>
      <c r="P315" s="193"/>
      <c r="S315" s="196"/>
      <c r="T315" s="196"/>
      <c r="AB315" s="190" t="s">
        <v>6430</v>
      </c>
      <c r="AH315" s="198"/>
      <c r="AI315" s="192"/>
    </row>
    <row r="316" spans="1:35" s="189" customFormat="1">
      <c r="A316" s="191" t="s">
        <v>789</v>
      </c>
      <c r="B316" s="191" t="s">
        <v>4546</v>
      </c>
      <c r="I316" s="192"/>
      <c r="J316" s="192"/>
      <c r="K316" s="193"/>
      <c r="P316" s="193"/>
      <c r="S316" s="196"/>
      <c r="T316" s="196"/>
      <c r="AB316" s="190" t="s">
        <v>5160</v>
      </c>
      <c r="AH316" s="198"/>
      <c r="AI316" s="192"/>
    </row>
    <row r="317" spans="1:35" s="189" customFormat="1">
      <c r="A317" s="191" t="s">
        <v>790</v>
      </c>
      <c r="B317" s="191" t="s">
        <v>4547</v>
      </c>
      <c r="I317" s="192"/>
      <c r="J317" s="192"/>
      <c r="K317" s="193"/>
      <c r="P317" s="193"/>
      <c r="S317" s="196"/>
      <c r="T317" s="196"/>
      <c r="AB317" s="190" t="s">
        <v>2849</v>
      </c>
      <c r="AH317" s="198"/>
      <c r="AI317" s="192"/>
    </row>
    <row r="318" spans="1:35" s="189" customFormat="1">
      <c r="A318" s="191" t="s">
        <v>791</v>
      </c>
      <c r="B318" s="191" t="s">
        <v>4548</v>
      </c>
      <c r="I318" s="192"/>
      <c r="J318" s="192"/>
      <c r="K318" s="193"/>
      <c r="P318" s="193"/>
      <c r="S318" s="196"/>
      <c r="T318" s="196"/>
      <c r="AB318" s="190" t="s">
        <v>555</v>
      </c>
      <c r="AH318" s="198"/>
      <c r="AI318" s="192"/>
    </row>
    <row r="319" spans="1:35" s="189" customFormat="1">
      <c r="A319" s="191" t="s">
        <v>792</v>
      </c>
      <c r="B319" s="191" t="s">
        <v>4549</v>
      </c>
      <c r="I319" s="192"/>
      <c r="J319" s="192"/>
      <c r="K319" s="193"/>
      <c r="P319" s="193"/>
      <c r="S319" s="196"/>
      <c r="T319" s="196"/>
      <c r="AB319" s="190" t="s">
        <v>1616</v>
      </c>
      <c r="AH319" s="198"/>
      <c r="AI319" s="192"/>
    </row>
    <row r="320" spans="1:35" s="189" customFormat="1">
      <c r="A320" s="191" t="s">
        <v>793</v>
      </c>
      <c r="B320" s="191" t="s">
        <v>4550</v>
      </c>
      <c r="I320" s="192"/>
      <c r="J320" s="192"/>
      <c r="K320" s="193"/>
      <c r="P320" s="193"/>
      <c r="S320" s="196"/>
      <c r="T320" s="196"/>
      <c r="AB320" s="190" t="s">
        <v>1707</v>
      </c>
      <c r="AH320" s="198"/>
      <c r="AI320" s="192"/>
    </row>
    <row r="321" spans="1:35" s="189" customFormat="1">
      <c r="A321" s="191" t="s">
        <v>794</v>
      </c>
      <c r="B321" s="191" t="s">
        <v>4551</v>
      </c>
      <c r="I321" s="192"/>
      <c r="J321" s="192"/>
      <c r="K321" s="193"/>
      <c r="P321" s="193"/>
      <c r="S321" s="196"/>
      <c r="T321" s="196"/>
      <c r="AB321" s="190" t="s">
        <v>6775</v>
      </c>
      <c r="AH321" s="198"/>
      <c r="AI321" s="192"/>
    </row>
    <row r="322" spans="1:35" s="189" customFormat="1">
      <c r="A322" s="191" t="s">
        <v>795</v>
      </c>
      <c r="B322" s="191" t="s">
        <v>4552</v>
      </c>
      <c r="I322" s="192"/>
      <c r="J322" s="192"/>
      <c r="K322" s="193"/>
      <c r="P322" s="193"/>
      <c r="S322" s="196"/>
      <c r="T322" s="196"/>
      <c r="AB322" s="190" t="s">
        <v>383</v>
      </c>
      <c r="AH322" s="198"/>
      <c r="AI322" s="192"/>
    </row>
    <row r="323" spans="1:35" s="189" customFormat="1">
      <c r="A323" s="191" t="s">
        <v>796</v>
      </c>
      <c r="B323" s="191" t="s">
        <v>4553</v>
      </c>
      <c r="I323" s="192"/>
      <c r="J323" s="192"/>
      <c r="K323" s="193"/>
      <c r="P323" s="193"/>
      <c r="S323" s="196"/>
      <c r="T323" s="196"/>
      <c r="AB323" s="190" t="s">
        <v>2817</v>
      </c>
      <c r="AH323" s="198"/>
      <c r="AI323" s="192"/>
    </row>
    <row r="324" spans="1:35" s="189" customFormat="1">
      <c r="A324" s="191" t="s">
        <v>797</v>
      </c>
      <c r="B324" s="191" t="s">
        <v>4554</v>
      </c>
      <c r="I324" s="192"/>
      <c r="J324" s="192"/>
      <c r="K324" s="193"/>
      <c r="P324" s="193"/>
      <c r="S324" s="196"/>
      <c r="T324" s="196"/>
      <c r="AB324" s="190" t="s">
        <v>1203</v>
      </c>
      <c r="AH324" s="198"/>
      <c r="AI324" s="192"/>
    </row>
    <row r="325" spans="1:35" s="189" customFormat="1">
      <c r="A325" s="191" t="s">
        <v>798</v>
      </c>
      <c r="B325" s="191" t="s">
        <v>4555</v>
      </c>
      <c r="I325" s="192"/>
      <c r="J325" s="192"/>
      <c r="K325" s="193"/>
      <c r="P325" s="193"/>
      <c r="S325" s="196"/>
      <c r="T325" s="196"/>
      <c r="AB325" s="190" t="s">
        <v>3838</v>
      </c>
      <c r="AH325" s="198"/>
      <c r="AI325" s="192"/>
    </row>
    <row r="326" spans="1:35" s="189" customFormat="1">
      <c r="A326" s="191" t="s">
        <v>799</v>
      </c>
      <c r="B326" s="191" t="s">
        <v>4556</v>
      </c>
      <c r="I326" s="192"/>
      <c r="J326" s="192"/>
      <c r="K326" s="193"/>
      <c r="P326" s="193"/>
      <c r="S326" s="196"/>
      <c r="T326" s="196"/>
      <c r="AB326" s="190" t="s">
        <v>6413</v>
      </c>
      <c r="AH326" s="198"/>
      <c r="AI326" s="192"/>
    </row>
    <row r="327" spans="1:35" s="189" customFormat="1">
      <c r="A327" s="191" t="s">
        <v>800</v>
      </c>
      <c r="B327" s="191" t="s">
        <v>4557</v>
      </c>
      <c r="I327" s="192"/>
      <c r="J327" s="192"/>
      <c r="K327" s="193"/>
      <c r="P327" s="193"/>
      <c r="S327" s="196"/>
      <c r="T327" s="196"/>
      <c r="AB327" s="190" t="s">
        <v>5184</v>
      </c>
      <c r="AH327" s="198"/>
      <c r="AI327" s="192"/>
    </row>
    <row r="328" spans="1:35" s="189" customFormat="1">
      <c r="A328" s="191" t="s">
        <v>801</v>
      </c>
      <c r="B328" s="191" t="s">
        <v>4558</v>
      </c>
      <c r="I328" s="192"/>
      <c r="J328" s="192"/>
      <c r="K328" s="193"/>
      <c r="P328" s="193"/>
      <c r="S328" s="196"/>
      <c r="T328" s="196"/>
      <c r="AB328" s="190" t="s">
        <v>5090</v>
      </c>
      <c r="AH328" s="198"/>
      <c r="AI328" s="192"/>
    </row>
    <row r="329" spans="1:35" s="189" customFormat="1">
      <c r="A329" s="191" t="s">
        <v>802</v>
      </c>
      <c r="B329" s="191" t="s">
        <v>6382</v>
      </c>
      <c r="I329" s="192"/>
      <c r="J329" s="192"/>
      <c r="K329" s="193"/>
      <c r="P329" s="193"/>
      <c r="S329" s="196"/>
      <c r="T329" s="196"/>
      <c r="AB329" s="190" t="s">
        <v>1733</v>
      </c>
      <c r="AH329" s="198"/>
      <c r="AI329" s="192"/>
    </row>
    <row r="330" spans="1:35" s="189" customFormat="1">
      <c r="A330" s="191" t="s">
        <v>803</v>
      </c>
      <c r="B330" s="191" t="s">
        <v>6383</v>
      </c>
      <c r="I330" s="192"/>
      <c r="J330" s="192"/>
      <c r="K330" s="193"/>
      <c r="P330" s="193"/>
      <c r="S330" s="196"/>
      <c r="T330" s="196"/>
      <c r="AB330" s="190" t="s">
        <v>6180</v>
      </c>
      <c r="AH330" s="198"/>
      <c r="AI330" s="192"/>
    </row>
    <row r="331" spans="1:35" s="189" customFormat="1">
      <c r="A331" s="191" t="s">
        <v>804</v>
      </c>
      <c r="B331" s="191" t="s">
        <v>6384</v>
      </c>
      <c r="I331" s="192"/>
      <c r="J331" s="192"/>
      <c r="K331" s="193"/>
      <c r="P331" s="193"/>
      <c r="S331" s="196"/>
      <c r="T331" s="196"/>
      <c r="AB331" s="190" t="s">
        <v>3309</v>
      </c>
      <c r="AH331" s="198"/>
      <c r="AI331" s="192"/>
    </row>
    <row r="332" spans="1:35" s="189" customFormat="1">
      <c r="A332" s="191" t="s">
        <v>805</v>
      </c>
      <c r="B332" s="191" t="s">
        <v>6385</v>
      </c>
      <c r="I332" s="192"/>
      <c r="J332" s="192"/>
      <c r="K332" s="193"/>
      <c r="P332" s="193"/>
      <c r="S332" s="196"/>
      <c r="T332" s="196"/>
      <c r="AB332" s="190" t="s">
        <v>1666</v>
      </c>
      <c r="AH332" s="198"/>
      <c r="AI332" s="192"/>
    </row>
    <row r="333" spans="1:35" s="189" customFormat="1">
      <c r="A333" s="191" t="s">
        <v>806</v>
      </c>
      <c r="B333" s="191" t="s">
        <v>6386</v>
      </c>
      <c r="I333" s="192"/>
      <c r="J333" s="192"/>
      <c r="K333" s="193"/>
      <c r="P333" s="193"/>
      <c r="S333" s="196"/>
      <c r="T333" s="196"/>
      <c r="AB333" s="190" t="s">
        <v>5248</v>
      </c>
      <c r="AH333" s="198"/>
      <c r="AI333" s="192"/>
    </row>
    <row r="334" spans="1:35" s="189" customFormat="1">
      <c r="A334" s="191" t="s">
        <v>807</v>
      </c>
      <c r="B334" s="191" t="s">
        <v>6387</v>
      </c>
      <c r="I334" s="192"/>
      <c r="J334" s="192"/>
      <c r="K334" s="193"/>
      <c r="P334" s="193"/>
      <c r="S334" s="196"/>
      <c r="T334" s="196"/>
      <c r="AB334" s="190" t="s">
        <v>2167</v>
      </c>
      <c r="AH334" s="198"/>
      <c r="AI334" s="192"/>
    </row>
    <row r="335" spans="1:35" s="189" customFormat="1">
      <c r="A335" s="191" t="s">
        <v>808</v>
      </c>
      <c r="B335" s="191" t="s">
        <v>6388</v>
      </c>
      <c r="I335" s="192"/>
      <c r="J335" s="192"/>
      <c r="K335" s="193"/>
      <c r="P335" s="193"/>
      <c r="S335" s="196"/>
      <c r="T335" s="196"/>
      <c r="AB335" s="190" t="s">
        <v>4372</v>
      </c>
      <c r="AH335" s="198"/>
      <c r="AI335" s="192"/>
    </row>
    <row r="336" spans="1:35" s="189" customFormat="1">
      <c r="A336" s="191" t="s">
        <v>809</v>
      </c>
      <c r="B336" s="191" t="s">
        <v>6389</v>
      </c>
      <c r="I336" s="192"/>
      <c r="J336" s="192"/>
      <c r="K336" s="193"/>
      <c r="P336" s="193"/>
      <c r="S336" s="196"/>
      <c r="T336" s="196"/>
      <c r="AB336" s="190" t="s">
        <v>664</v>
      </c>
      <c r="AH336" s="198"/>
      <c r="AI336" s="192"/>
    </row>
    <row r="337" spans="1:35" s="189" customFormat="1">
      <c r="A337" s="191" t="s">
        <v>810</v>
      </c>
      <c r="B337" s="191" t="s">
        <v>6390</v>
      </c>
      <c r="I337" s="192"/>
      <c r="J337" s="192"/>
      <c r="K337" s="193"/>
      <c r="P337" s="193"/>
      <c r="S337" s="196"/>
      <c r="T337" s="196"/>
      <c r="AB337" s="190" t="s">
        <v>1558</v>
      </c>
      <c r="AH337" s="198"/>
      <c r="AI337" s="192"/>
    </row>
    <row r="338" spans="1:35" s="189" customFormat="1">
      <c r="A338" s="191" t="s">
        <v>811</v>
      </c>
      <c r="B338" s="191" t="s">
        <v>6391</v>
      </c>
      <c r="I338" s="192"/>
      <c r="J338" s="192"/>
      <c r="K338" s="193"/>
      <c r="P338" s="193"/>
      <c r="S338" s="196"/>
      <c r="T338" s="196"/>
      <c r="AB338" s="190" t="s">
        <v>2424</v>
      </c>
      <c r="AH338" s="198"/>
      <c r="AI338" s="192"/>
    </row>
    <row r="339" spans="1:35" s="189" customFormat="1">
      <c r="A339" s="191" t="s">
        <v>812</v>
      </c>
      <c r="B339" s="191" t="s">
        <v>6392</v>
      </c>
      <c r="I339" s="192"/>
      <c r="J339" s="192"/>
      <c r="K339" s="193"/>
      <c r="P339" s="193"/>
      <c r="S339" s="196"/>
      <c r="T339" s="196"/>
      <c r="AB339" s="190" t="s">
        <v>4476</v>
      </c>
      <c r="AH339" s="198"/>
      <c r="AI339" s="192"/>
    </row>
    <row r="340" spans="1:35" s="189" customFormat="1">
      <c r="A340" s="191" t="s">
        <v>813</v>
      </c>
      <c r="B340" s="191" t="s">
        <v>6393</v>
      </c>
      <c r="I340" s="192"/>
      <c r="J340" s="192"/>
      <c r="K340" s="193"/>
      <c r="P340" s="193"/>
      <c r="S340" s="196"/>
      <c r="T340" s="196"/>
      <c r="AB340" s="190" t="s">
        <v>6451</v>
      </c>
      <c r="AH340" s="198"/>
      <c r="AI340" s="192"/>
    </row>
    <row r="341" spans="1:35" s="189" customFormat="1">
      <c r="A341" s="191" t="s">
        <v>814</v>
      </c>
      <c r="B341" s="191" t="s">
        <v>6394</v>
      </c>
      <c r="I341" s="192"/>
      <c r="J341" s="192"/>
      <c r="K341" s="193"/>
      <c r="P341" s="193"/>
      <c r="S341" s="196"/>
      <c r="T341" s="196"/>
      <c r="AB341" s="190" t="s">
        <v>1920</v>
      </c>
      <c r="AH341" s="198"/>
      <c r="AI341" s="192"/>
    </row>
    <row r="342" spans="1:35" s="189" customFormat="1">
      <c r="A342" s="191" t="s">
        <v>815</v>
      </c>
      <c r="B342" s="191" t="s">
        <v>6395</v>
      </c>
      <c r="I342" s="192"/>
      <c r="J342" s="192"/>
      <c r="K342" s="193"/>
      <c r="P342" s="193"/>
      <c r="S342" s="196"/>
      <c r="T342" s="196"/>
      <c r="AB342" s="190" t="s">
        <v>2695</v>
      </c>
      <c r="AH342" s="198"/>
      <c r="AI342" s="192"/>
    </row>
    <row r="343" spans="1:35" s="189" customFormat="1">
      <c r="A343" s="191" t="s">
        <v>816</v>
      </c>
      <c r="B343" s="191" t="s">
        <v>6396</v>
      </c>
      <c r="I343" s="192"/>
      <c r="J343" s="192"/>
      <c r="K343" s="193"/>
      <c r="P343" s="193"/>
      <c r="S343" s="196"/>
      <c r="T343" s="196"/>
      <c r="AB343" s="190" t="s">
        <v>6427</v>
      </c>
      <c r="AH343" s="198"/>
      <c r="AI343" s="192"/>
    </row>
    <row r="344" spans="1:35" s="189" customFormat="1">
      <c r="A344" s="191" t="s">
        <v>817</v>
      </c>
      <c r="B344" s="191" t="s">
        <v>6397</v>
      </c>
      <c r="I344" s="192"/>
      <c r="J344" s="192"/>
      <c r="K344" s="193"/>
      <c r="P344" s="193"/>
      <c r="S344" s="196"/>
      <c r="T344" s="196"/>
      <c r="AB344" s="190" t="s">
        <v>5111</v>
      </c>
      <c r="AH344" s="198"/>
      <c r="AI344" s="192"/>
    </row>
    <row r="345" spans="1:35" s="189" customFormat="1">
      <c r="A345" s="191" t="s">
        <v>818</v>
      </c>
      <c r="B345" s="191" t="s">
        <v>6398</v>
      </c>
      <c r="I345" s="192"/>
      <c r="J345" s="192"/>
      <c r="K345" s="193"/>
      <c r="P345" s="193"/>
      <c r="S345" s="196"/>
      <c r="T345" s="196"/>
      <c r="AB345" s="190" t="s">
        <v>5260</v>
      </c>
      <c r="AH345" s="198"/>
      <c r="AI345" s="192"/>
    </row>
    <row r="346" spans="1:35" s="189" customFormat="1">
      <c r="A346" s="191" t="s">
        <v>5616</v>
      </c>
      <c r="B346" s="191" t="s">
        <v>6399</v>
      </c>
      <c r="I346" s="192"/>
      <c r="J346" s="192"/>
      <c r="K346" s="193"/>
      <c r="P346" s="193"/>
      <c r="S346" s="196"/>
      <c r="T346" s="196"/>
      <c r="AB346" s="190" t="s">
        <v>3176</v>
      </c>
      <c r="AH346" s="198"/>
      <c r="AI346" s="192"/>
    </row>
    <row r="347" spans="1:35" s="189" customFormat="1">
      <c r="A347" s="191" t="s">
        <v>5617</v>
      </c>
      <c r="B347" s="191" t="s">
        <v>6400</v>
      </c>
      <c r="I347" s="192"/>
      <c r="J347" s="192"/>
      <c r="K347" s="193"/>
      <c r="P347" s="193"/>
      <c r="S347" s="196"/>
      <c r="T347" s="196"/>
      <c r="AB347" s="190" t="s">
        <v>2830</v>
      </c>
      <c r="AH347" s="198"/>
      <c r="AI347" s="192"/>
    </row>
    <row r="348" spans="1:35" s="189" customFormat="1">
      <c r="A348" s="191" t="s">
        <v>5618</v>
      </c>
      <c r="B348" s="191" t="s">
        <v>6401</v>
      </c>
      <c r="I348" s="192"/>
      <c r="J348" s="192"/>
      <c r="K348" s="193"/>
      <c r="P348" s="193"/>
      <c r="S348" s="196"/>
      <c r="T348" s="196"/>
      <c r="AB348" s="190" t="s">
        <v>3987</v>
      </c>
      <c r="AH348" s="198"/>
      <c r="AI348" s="192"/>
    </row>
    <row r="349" spans="1:35" s="189" customFormat="1">
      <c r="A349" s="191" t="s">
        <v>5619</v>
      </c>
      <c r="B349" s="191" t="s">
        <v>6402</v>
      </c>
      <c r="I349" s="192"/>
      <c r="J349" s="192"/>
      <c r="K349" s="193"/>
      <c r="P349" s="193"/>
      <c r="S349" s="196"/>
      <c r="T349" s="196"/>
      <c r="AB349" s="190" t="s">
        <v>4583</v>
      </c>
      <c r="AH349" s="198"/>
      <c r="AI349" s="192"/>
    </row>
    <row r="350" spans="1:35" s="189" customFormat="1">
      <c r="A350" s="191" t="s">
        <v>5620</v>
      </c>
      <c r="B350" s="191" t="s">
        <v>6403</v>
      </c>
      <c r="I350" s="192"/>
      <c r="J350" s="192"/>
      <c r="K350" s="193"/>
      <c r="P350" s="193"/>
      <c r="S350" s="196"/>
      <c r="T350" s="196"/>
      <c r="AB350" s="190" t="s">
        <v>1512</v>
      </c>
      <c r="AH350" s="198"/>
      <c r="AI350" s="192"/>
    </row>
    <row r="351" spans="1:35" s="189" customFormat="1">
      <c r="A351" s="191" t="s">
        <v>5621</v>
      </c>
      <c r="B351" s="191" t="s">
        <v>6404</v>
      </c>
      <c r="I351" s="192"/>
      <c r="J351" s="192"/>
      <c r="K351" s="193"/>
      <c r="P351" s="193"/>
      <c r="S351" s="196"/>
      <c r="T351" s="196"/>
      <c r="AB351" s="190" t="s">
        <v>141</v>
      </c>
      <c r="AH351" s="198"/>
      <c r="AI351" s="192"/>
    </row>
    <row r="352" spans="1:35" s="189" customFormat="1">
      <c r="A352" s="191" t="s">
        <v>3203</v>
      </c>
      <c r="B352" s="191" t="s">
        <v>6405</v>
      </c>
      <c r="I352" s="192"/>
      <c r="J352" s="192"/>
      <c r="K352" s="193"/>
      <c r="P352" s="193"/>
      <c r="S352" s="196"/>
      <c r="T352" s="196"/>
      <c r="AB352" s="190" t="s">
        <v>369</v>
      </c>
      <c r="AH352" s="198"/>
      <c r="AI352" s="192"/>
    </row>
    <row r="353" spans="1:35" s="189" customFormat="1">
      <c r="A353" s="191" t="s">
        <v>3204</v>
      </c>
      <c r="B353" s="191" t="s">
        <v>6406</v>
      </c>
      <c r="I353" s="192"/>
      <c r="J353" s="192"/>
      <c r="K353" s="193"/>
      <c r="P353" s="193"/>
      <c r="S353" s="196"/>
      <c r="T353" s="196"/>
      <c r="AB353" s="190" t="s">
        <v>5152</v>
      </c>
      <c r="AH353" s="198"/>
      <c r="AI353" s="192"/>
    </row>
    <row r="354" spans="1:35" s="189" customFormat="1">
      <c r="A354" s="191" t="s">
        <v>3205</v>
      </c>
      <c r="B354" s="191" t="s">
        <v>6407</v>
      </c>
      <c r="I354" s="192"/>
      <c r="J354" s="192"/>
      <c r="K354" s="193"/>
      <c r="P354" s="193"/>
      <c r="S354" s="196"/>
      <c r="T354" s="196"/>
      <c r="AB354" s="190" t="s">
        <v>4398</v>
      </c>
      <c r="AH354" s="198"/>
      <c r="AI354" s="192"/>
    </row>
    <row r="355" spans="1:35" s="189" customFormat="1">
      <c r="A355" s="191" t="s">
        <v>3206</v>
      </c>
      <c r="B355" s="191" t="s">
        <v>6408</v>
      </c>
      <c r="I355" s="192"/>
      <c r="J355" s="192"/>
      <c r="K355" s="193"/>
      <c r="P355" s="193"/>
      <c r="S355" s="196"/>
      <c r="T355" s="196"/>
      <c r="AB355" s="190" t="s">
        <v>578</v>
      </c>
      <c r="AH355" s="198"/>
      <c r="AI355" s="192"/>
    </row>
    <row r="356" spans="1:35" s="189" customFormat="1">
      <c r="A356" s="191" t="s">
        <v>3207</v>
      </c>
      <c r="B356" s="191" t="s">
        <v>6409</v>
      </c>
      <c r="I356" s="192"/>
      <c r="J356" s="192"/>
      <c r="K356" s="193"/>
      <c r="P356" s="193"/>
      <c r="S356" s="196"/>
      <c r="T356" s="196"/>
      <c r="AB356" s="190" t="s">
        <v>6411</v>
      </c>
      <c r="AH356" s="198"/>
      <c r="AI356" s="192"/>
    </row>
    <row r="357" spans="1:35" s="189" customFormat="1">
      <c r="A357" s="191" t="s">
        <v>3208</v>
      </c>
      <c r="B357" s="191" t="s">
        <v>6410</v>
      </c>
      <c r="I357" s="192"/>
      <c r="J357" s="192"/>
      <c r="K357" s="193"/>
      <c r="P357" s="193"/>
      <c r="S357" s="196"/>
      <c r="T357" s="196"/>
      <c r="AB357" s="190" t="s">
        <v>1517</v>
      </c>
      <c r="AH357" s="198"/>
      <c r="AI357" s="192"/>
    </row>
    <row r="358" spans="1:35" s="189" customFormat="1">
      <c r="A358" s="191" t="s">
        <v>3209</v>
      </c>
      <c r="B358" s="191" t="s">
        <v>6411</v>
      </c>
      <c r="I358" s="192"/>
      <c r="J358" s="192"/>
      <c r="K358" s="193"/>
      <c r="P358" s="193"/>
      <c r="S358" s="196"/>
      <c r="T358" s="196"/>
      <c r="AB358" s="190" t="s">
        <v>4119</v>
      </c>
      <c r="AH358" s="198"/>
      <c r="AI358" s="192"/>
    </row>
    <row r="359" spans="1:35" s="189" customFormat="1">
      <c r="A359" s="191" t="s">
        <v>3210</v>
      </c>
      <c r="B359" s="191" t="s">
        <v>6412</v>
      </c>
      <c r="I359" s="192"/>
      <c r="J359" s="192"/>
      <c r="K359" s="193"/>
      <c r="P359" s="193"/>
      <c r="S359" s="196"/>
      <c r="T359" s="196"/>
      <c r="AB359" s="190" t="s">
        <v>2722</v>
      </c>
      <c r="AH359" s="198"/>
      <c r="AI359" s="192"/>
    </row>
    <row r="360" spans="1:35" s="189" customFormat="1">
      <c r="A360" s="191" t="s">
        <v>3211</v>
      </c>
      <c r="B360" s="191" t="s">
        <v>6413</v>
      </c>
      <c r="I360" s="192"/>
      <c r="J360" s="192"/>
      <c r="K360" s="193"/>
      <c r="P360" s="193"/>
      <c r="S360" s="196"/>
      <c r="T360" s="196"/>
      <c r="AB360" s="190" t="s">
        <v>2866</v>
      </c>
      <c r="AH360" s="198"/>
      <c r="AI360" s="192"/>
    </row>
    <row r="361" spans="1:35" s="189" customFormat="1">
      <c r="A361" s="191" t="s">
        <v>3212</v>
      </c>
      <c r="B361" s="191" t="s">
        <v>6414</v>
      </c>
      <c r="I361" s="192"/>
      <c r="J361" s="192"/>
      <c r="K361" s="193"/>
      <c r="P361" s="193"/>
      <c r="S361" s="196"/>
      <c r="T361" s="196"/>
      <c r="AB361" s="190" t="s">
        <v>1706</v>
      </c>
      <c r="AH361" s="198"/>
      <c r="AI361" s="192"/>
    </row>
    <row r="362" spans="1:35" s="189" customFormat="1">
      <c r="A362" s="191" t="s">
        <v>3213</v>
      </c>
      <c r="B362" s="191" t="s">
        <v>6415</v>
      </c>
      <c r="I362" s="192"/>
      <c r="J362" s="192"/>
      <c r="K362" s="193"/>
      <c r="P362" s="193"/>
      <c r="S362" s="196"/>
      <c r="T362" s="196"/>
      <c r="AB362" s="190" t="s">
        <v>6410</v>
      </c>
      <c r="AH362" s="198"/>
      <c r="AI362" s="192"/>
    </row>
    <row r="363" spans="1:35" s="189" customFormat="1">
      <c r="A363" s="191" t="s">
        <v>3214</v>
      </c>
      <c r="B363" s="191" t="s">
        <v>6416</v>
      </c>
      <c r="I363" s="192"/>
      <c r="J363" s="192"/>
      <c r="K363" s="193"/>
      <c r="P363" s="193"/>
      <c r="S363" s="196"/>
      <c r="T363" s="196"/>
      <c r="AB363" s="190" t="s">
        <v>1979</v>
      </c>
      <c r="AH363" s="198"/>
      <c r="AI363" s="192"/>
    </row>
    <row r="364" spans="1:35" s="189" customFormat="1">
      <c r="A364" s="191" t="s">
        <v>3215</v>
      </c>
      <c r="B364" s="191" t="s">
        <v>6417</v>
      </c>
      <c r="I364" s="192"/>
      <c r="J364" s="192"/>
      <c r="K364" s="193"/>
      <c r="P364" s="193"/>
      <c r="S364" s="196"/>
      <c r="T364" s="196"/>
      <c r="AB364" s="190" t="s">
        <v>3811</v>
      </c>
      <c r="AH364" s="198"/>
      <c r="AI364" s="192"/>
    </row>
    <row r="365" spans="1:35" s="189" customFormat="1">
      <c r="A365" s="191" t="s">
        <v>3216</v>
      </c>
      <c r="B365" s="191" t="s">
        <v>6418</v>
      </c>
      <c r="I365" s="192"/>
      <c r="J365" s="192"/>
      <c r="K365" s="193"/>
      <c r="P365" s="193"/>
      <c r="S365" s="196"/>
      <c r="T365" s="196"/>
      <c r="AB365" s="190" t="s">
        <v>6421</v>
      </c>
      <c r="AH365" s="198"/>
      <c r="AI365" s="192"/>
    </row>
    <row r="366" spans="1:35" s="189" customFormat="1">
      <c r="A366" s="191" t="s">
        <v>3217</v>
      </c>
      <c r="B366" s="191" t="s">
        <v>6419</v>
      </c>
      <c r="I366" s="192"/>
      <c r="J366" s="192"/>
      <c r="K366" s="193"/>
      <c r="P366" s="193"/>
      <c r="S366" s="196"/>
      <c r="T366" s="196"/>
      <c r="AB366" s="190" t="s">
        <v>1221</v>
      </c>
      <c r="AH366" s="198"/>
      <c r="AI366" s="192"/>
    </row>
    <row r="367" spans="1:35" s="189" customFormat="1">
      <c r="A367" s="191" t="s">
        <v>3218</v>
      </c>
      <c r="B367" s="191" t="s">
        <v>6420</v>
      </c>
      <c r="I367" s="192"/>
      <c r="J367" s="192"/>
      <c r="K367" s="193"/>
      <c r="P367" s="193"/>
      <c r="S367" s="196"/>
      <c r="T367" s="196"/>
      <c r="AB367" s="190" t="s">
        <v>2771</v>
      </c>
      <c r="AH367" s="198"/>
      <c r="AI367" s="192"/>
    </row>
    <row r="368" spans="1:35" s="189" customFormat="1">
      <c r="A368" s="191" t="s">
        <v>3219</v>
      </c>
      <c r="B368" s="191" t="s">
        <v>6421</v>
      </c>
      <c r="I368" s="192"/>
      <c r="J368" s="192"/>
      <c r="K368" s="193"/>
      <c r="P368" s="193"/>
      <c r="S368" s="196"/>
      <c r="T368" s="196"/>
      <c r="AB368" s="190" t="s">
        <v>6489</v>
      </c>
      <c r="AH368" s="198"/>
      <c r="AI368" s="192"/>
    </row>
    <row r="369" spans="1:35" s="189" customFormat="1">
      <c r="A369" s="191" t="s">
        <v>3220</v>
      </c>
      <c r="B369" s="191" t="s">
        <v>6422</v>
      </c>
      <c r="I369" s="192"/>
      <c r="J369" s="192"/>
      <c r="K369" s="193"/>
      <c r="P369" s="193"/>
      <c r="S369" s="196"/>
      <c r="T369" s="196"/>
      <c r="AB369" s="190" t="s">
        <v>3839</v>
      </c>
      <c r="AH369" s="198"/>
      <c r="AI369" s="192"/>
    </row>
    <row r="370" spans="1:35" s="189" customFormat="1">
      <c r="A370" s="191" t="s">
        <v>3221</v>
      </c>
      <c r="B370" s="191" t="s">
        <v>6423</v>
      </c>
      <c r="I370" s="192"/>
      <c r="J370" s="192"/>
      <c r="K370" s="193"/>
      <c r="P370" s="193"/>
      <c r="S370" s="196"/>
      <c r="T370" s="196"/>
      <c r="AB370" s="190" t="s">
        <v>4724</v>
      </c>
      <c r="AH370" s="198"/>
      <c r="AI370" s="192"/>
    </row>
    <row r="371" spans="1:35" s="189" customFormat="1">
      <c r="A371" s="191" t="s">
        <v>3222</v>
      </c>
      <c r="B371" s="191" t="s">
        <v>6424</v>
      </c>
      <c r="I371" s="192"/>
      <c r="J371" s="192"/>
      <c r="K371" s="193"/>
      <c r="P371" s="193"/>
      <c r="S371" s="196"/>
      <c r="T371" s="196"/>
      <c r="AB371" s="190" t="s">
        <v>3880</v>
      </c>
      <c r="AH371" s="198"/>
      <c r="AI371" s="192"/>
    </row>
    <row r="372" spans="1:35" s="189" customFormat="1">
      <c r="A372" s="191" t="s">
        <v>3223</v>
      </c>
      <c r="B372" s="191" t="s">
        <v>6425</v>
      </c>
      <c r="I372" s="192"/>
      <c r="J372" s="192"/>
      <c r="K372" s="193"/>
      <c r="P372" s="193"/>
      <c r="S372" s="196"/>
      <c r="T372" s="196"/>
      <c r="AB372" s="190" t="s">
        <v>2400</v>
      </c>
      <c r="AH372" s="198"/>
      <c r="AI372" s="192"/>
    </row>
    <row r="373" spans="1:35" s="189" customFormat="1">
      <c r="A373" s="191" t="s">
        <v>3224</v>
      </c>
      <c r="B373" s="191" t="s">
        <v>6426</v>
      </c>
      <c r="I373" s="192"/>
      <c r="J373" s="192"/>
      <c r="K373" s="193"/>
      <c r="P373" s="193"/>
      <c r="S373" s="196"/>
      <c r="T373" s="196"/>
      <c r="AB373" s="190" t="s">
        <v>1305</v>
      </c>
      <c r="AH373" s="198"/>
      <c r="AI373" s="192"/>
    </row>
    <row r="374" spans="1:35" s="189" customFormat="1">
      <c r="A374" s="191" t="s">
        <v>3225</v>
      </c>
      <c r="B374" s="191" t="s">
        <v>6427</v>
      </c>
      <c r="I374" s="192"/>
      <c r="J374" s="192"/>
      <c r="K374" s="193"/>
      <c r="P374" s="193"/>
      <c r="S374" s="196"/>
      <c r="T374" s="196"/>
      <c r="AB374" s="190" t="s">
        <v>1306</v>
      </c>
      <c r="AH374" s="198"/>
      <c r="AI374" s="192"/>
    </row>
    <row r="375" spans="1:35" s="189" customFormat="1">
      <c r="A375" s="191" t="s">
        <v>3226</v>
      </c>
      <c r="B375" s="191" t="s">
        <v>6428</v>
      </c>
      <c r="I375" s="192"/>
      <c r="J375" s="192"/>
      <c r="K375" s="193"/>
      <c r="P375" s="193"/>
      <c r="S375" s="196"/>
      <c r="T375" s="196"/>
      <c r="AB375" s="190" t="s">
        <v>1307</v>
      </c>
      <c r="AH375" s="198"/>
      <c r="AI375" s="192"/>
    </row>
    <row r="376" spans="1:35" s="189" customFormat="1">
      <c r="A376" s="191" t="s">
        <v>3227</v>
      </c>
      <c r="B376" s="191" t="s">
        <v>6429</v>
      </c>
      <c r="I376" s="192"/>
      <c r="J376" s="192"/>
      <c r="K376" s="193"/>
      <c r="P376" s="193"/>
      <c r="S376" s="196"/>
      <c r="T376" s="196"/>
      <c r="AB376" s="190" t="s">
        <v>1308</v>
      </c>
      <c r="AH376" s="198"/>
      <c r="AI376" s="192"/>
    </row>
    <row r="377" spans="1:35" s="189" customFormat="1">
      <c r="A377" s="191" t="s">
        <v>3228</v>
      </c>
      <c r="B377" s="191" t="s">
        <v>6430</v>
      </c>
      <c r="I377" s="192"/>
      <c r="J377" s="192"/>
      <c r="K377" s="193"/>
      <c r="P377" s="193"/>
      <c r="S377" s="196"/>
      <c r="T377" s="196"/>
      <c r="AB377" s="190" t="s">
        <v>1309</v>
      </c>
      <c r="AH377" s="198"/>
      <c r="AI377" s="192"/>
    </row>
    <row r="378" spans="1:35" s="189" customFormat="1">
      <c r="A378" s="191" t="s">
        <v>3229</v>
      </c>
      <c r="B378" s="191" t="s">
        <v>6431</v>
      </c>
      <c r="I378" s="192"/>
      <c r="J378" s="192"/>
      <c r="K378" s="193"/>
      <c r="P378" s="193"/>
      <c r="S378" s="196"/>
      <c r="T378" s="196"/>
      <c r="AB378" s="190" t="s">
        <v>1310</v>
      </c>
      <c r="AH378" s="198"/>
      <c r="AI378" s="192"/>
    </row>
    <row r="379" spans="1:35" s="189" customFormat="1">
      <c r="A379" s="191" t="s">
        <v>3230</v>
      </c>
      <c r="B379" s="191" t="s">
        <v>6432</v>
      </c>
      <c r="I379" s="192"/>
      <c r="J379" s="192"/>
      <c r="K379" s="193"/>
      <c r="P379" s="193"/>
      <c r="S379" s="196"/>
      <c r="T379" s="196"/>
      <c r="AB379" s="190" t="s">
        <v>1311</v>
      </c>
      <c r="AH379" s="198"/>
      <c r="AI379" s="192"/>
    </row>
    <row r="380" spans="1:35" s="189" customFormat="1">
      <c r="A380" s="191" t="s">
        <v>3231</v>
      </c>
      <c r="B380" s="191" t="s">
        <v>6433</v>
      </c>
      <c r="I380" s="192"/>
      <c r="J380" s="192"/>
      <c r="K380" s="193"/>
      <c r="P380" s="193"/>
      <c r="S380" s="196"/>
      <c r="T380" s="196"/>
      <c r="AB380" s="190" t="s">
        <v>1312</v>
      </c>
      <c r="AH380" s="198"/>
      <c r="AI380" s="192"/>
    </row>
    <row r="381" spans="1:35" s="189" customFormat="1">
      <c r="A381" s="191" t="s">
        <v>3232</v>
      </c>
      <c r="B381" s="191" t="s">
        <v>6434</v>
      </c>
      <c r="I381" s="192"/>
      <c r="J381" s="192"/>
      <c r="K381" s="193"/>
      <c r="P381" s="193"/>
      <c r="S381" s="196"/>
      <c r="T381" s="196"/>
      <c r="AB381" s="190" t="s">
        <v>1313</v>
      </c>
      <c r="AH381" s="198"/>
      <c r="AI381" s="192"/>
    </row>
    <row r="382" spans="1:35" s="189" customFormat="1">
      <c r="A382" s="191" t="s">
        <v>3233</v>
      </c>
      <c r="B382" s="191" t="s">
        <v>6435</v>
      </c>
      <c r="I382" s="192"/>
      <c r="J382" s="192"/>
      <c r="K382" s="193"/>
      <c r="P382" s="193"/>
      <c r="S382" s="196"/>
      <c r="T382" s="196"/>
      <c r="AB382" s="190" t="s">
        <v>1314</v>
      </c>
      <c r="AH382" s="198"/>
      <c r="AI382" s="192"/>
    </row>
    <row r="383" spans="1:35" s="189" customFormat="1">
      <c r="A383" s="191" t="s">
        <v>3234</v>
      </c>
      <c r="B383" s="191" t="s">
        <v>6436</v>
      </c>
      <c r="I383" s="192"/>
      <c r="J383" s="192"/>
      <c r="K383" s="193"/>
      <c r="P383" s="193"/>
      <c r="S383" s="196"/>
      <c r="T383" s="196"/>
      <c r="AB383" s="190" t="s">
        <v>1315</v>
      </c>
      <c r="AH383" s="198"/>
      <c r="AI383" s="192"/>
    </row>
    <row r="384" spans="1:35" s="189" customFormat="1">
      <c r="A384" s="191" t="s">
        <v>3235</v>
      </c>
      <c r="B384" s="191" t="s">
        <v>6437</v>
      </c>
      <c r="I384" s="192"/>
      <c r="J384" s="192"/>
      <c r="K384" s="193"/>
      <c r="P384" s="193"/>
      <c r="S384" s="196"/>
      <c r="T384" s="196"/>
      <c r="AB384" s="190" t="s">
        <v>1316</v>
      </c>
      <c r="AH384" s="198"/>
      <c r="AI384" s="192"/>
    </row>
    <row r="385" spans="1:35" s="189" customFormat="1">
      <c r="A385" s="191" t="s">
        <v>3236</v>
      </c>
      <c r="B385" s="191" t="s">
        <v>6438</v>
      </c>
      <c r="I385" s="192"/>
      <c r="J385" s="192"/>
      <c r="K385" s="193"/>
      <c r="P385" s="193"/>
      <c r="S385" s="196"/>
      <c r="T385" s="196"/>
      <c r="AB385" s="190" t="s">
        <v>1317</v>
      </c>
      <c r="AH385" s="198"/>
      <c r="AI385" s="192"/>
    </row>
    <row r="386" spans="1:35" s="189" customFormat="1">
      <c r="A386" s="191" t="s">
        <v>3237</v>
      </c>
      <c r="B386" s="191" t="s">
        <v>6439</v>
      </c>
      <c r="I386" s="192"/>
      <c r="J386" s="192"/>
      <c r="K386" s="193"/>
      <c r="P386" s="193"/>
      <c r="S386" s="196"/>
      <c r="T386" s="196"/>
      <c r="AB386" s="190" t="s">
        <v>1318</v>
      </c>
      <c r="AH386" s="198"/>
      <c r="AI386" s="192"/>
    </row>
    <row r="387" spans="1:35" s="189" customFormat="1">
      <c r="A387" s="191" t="s">
        <v>3238</v>
      </c>
      <c r="B387" s="191" t="s">
        <v>6440</v>
      </c>
      <c r="I387" s="192"/>
      <c r="J387" s="192"/>
      <c r="K387" s="193"/>
      <c r="P387" s="193"/>
      <c r="S387" s="196"/>
      <c r="T387" s="196"/>
      <c r="AB387" s="190" t="s">
        <v>1319</v>
      </c>
      <c r="AH387" s="198"/>
      <c r="AI387" s="192"/>
    </row>
    <row r="388" spans="1:35" s="189" customFormat="1">
      <c r="A388" s="191" t="s">
        <v>3239</v>
      </c>
      <c r="B388" s="191" t="s">
        <v>6441</v>
      </c>
      <c r="I388" s="192"/>
      <c r="J388" s="192"/>
      <c r="K388" s="193"/>
      <c r="P388" s="193"/>
      <c r="S388" s="196"/>
      <c r="T388" s="196"/>
      <c r="AB388" s="190" t="s">
        <v>1320</v>
      </c>
      <c r="AH388" s="198"/>
      <c r="AI388" s="192"/>
    </row>
    <row r="389" spans="1:35" s="189" customFormat="1">
      <c r="A389" s="191" t="s">
        <v>3240</v>
      </c>
      <c r="B389" s="191" t="s">
        <v>6442</v>
      </c>
      <c r="I389" s="192"/>
      <c r="J389" s="192"/>
      <c r="K389" s="193"/>
      <c r="P389" s="193"/>
      <c r="S389" s="196"/>
      <c r="T389" s="196"/>
      <c r="AB389" s="190" t="s">
        <v>1321</v>
      </c>
      <c r="AH389" s="198"/>
      <c r="AI389" s="192"/>
    </row>
    <row r="390" spans="1:35" s="189" customFormat="1">
      <c r="A390" s="191" t="s">
        <v>3241</v>
      </c>
      <c r="B390" s="191" t="s">
        <v>6443</v>
      </c>
      <c r="I390" s="192"/>
      <c r="J390" s="192"/>
      <c r="K390" s="193"/>
      <c r="P390" s="193"/>
      <c r="S390" s="196"/>
      <c r="T390" s="196"/>
      <c r="AB390" s="190" t="s">
        <v>1322</v>
      </c>
      <c r="AH390" s="198"/>
      <c r="AI390" s="192"/>
    </row>
    <row r="391" spans="1:35" s="189" customFormat="1">
      <c r="A391" s="191" t="s">
        <v>5622</v>
      </c>
      <c r="B391" s="191" t="s">
        <v>6444</v>
      </c>
      <c r="I391" s="192"/>
      <c r="J391" s="192"/>
      <c r="K391" s="193"/>
      <c r="P391" s="193"/>
      <c r="S391" s="196"/>
      <c r="T391" s="196"/>
      <c r="AB391" s="190" t="s">
        <v>1323</v>
      </c>
      <c r="AH391" s="198"/>
      <c r="AI391" s="192"/>
    </row>
    <row r="392" spans="1:35" s="189" customFormat="1">
      <c r="A392" s="191" t="s">
        <v>5623</v>
      </c>
      <c r="B392" s="191" t="s">
        <v>6445</v>
      </c>
      <c r="I392" s="192"/>
      <c r="J392" s="192"/>
      <c r="K392" s="193"/>
      <c r="P392" s="193"/>
      <c r="S392" s="196"/>
      <c r="T392" s="196"/>
      <c r="AB392" s="190" t="s">
        <v>1324</v>
      </c>
      <c r="AH392" s="198"/>
      <c r="AI392" s="192"/>
    </row>
    <row r="393" spans="1:35" s="189" customFormat="1">
      <c r="A393" s="191" t="s">
        <v>5624</v>
      </c>
      <c r="B393" s="191" t="s">
        <v>6446</v>
      </c>
      <c r="I393" s="192"/>
      <c r="J393" s="192"/>
      <c r="K393" s="193"/>
      <c r="P393" s="193"/>
      <c r="S393" s="196"/>
      <c r="T393" s="196"/>
      <c r="AB393" s="190" t="s">
        <v>1325</v>
      </c>
      <c r="AH393" s="198"/>
      <c r="AI393" s="192"/>
    </row>
    <row r="394" spans="1:35" s="189" customFormat="1">
      <c r="A394" s="191" t="s">
        <v>5625</v>
      </c>
      <c r="B394" s="191" t="s">
        <v>6447</v>
      </c>
      <c r="I394" s="192"/>
      <c r="J394" s="192"/>
      <c r="K394" s="193"/>
      <c r="P394" s="193"/>
      <c r="S394" s="196"/>
      <c r="T394" s="196"/>
      <c r="AB394" s="190" t="s">
        <v>1326</v>
      </c>
      <c r="AH394" s="198"/>
      <c r="AI394" s="192"/>
    </row>
    <row r="395" spans="1:35" s="189" customFormat="1">
      <c r="A395" s="191" t="s">
        <v>5626</v>
      </c>
      <c r="B395" s="191" t="s">
        <v>6448</v>
      </c>
      <c r="I395" s="192"/>
      <c r="J395" s="192"/>
      <c r="K395" s="193"/>
      <c r="P395" s="193"/>
      <c r="S395" s="196"/>
      <c r="T395" s="196"/>
      <c r="AB395" s="190" t="s">
        <v>1327</v>
      </c>
      <c r="AH395" s="198"/>
      <c r="AI395" s="192"/>
    </row>
    <row r="396" spans="1:35" s="189" customFormat="1">
      <c r="A396" s="191" t="s">
        <v>5627</v>
      </c>
      <c r="B396" s="191" t="s">
        <v>6449</v>
      </c>
      <c r="I396" s="192"/>
      <c r="J396" s="192"/>
      <c r="K396" s="193"/>
      <c r="P396" s="193"/>
      <c r="S396" s="196"/>
      <c r="T396" s="196"/>
      <c r="AB396" s="190" t="s">
        <v>1328</v>
      </c>
      <c r="AH396" s="198"/>
      <c r="AI396" s="192"/>
    </row>
    <row r="397" spans="1:35" s="189" customFormat="1">
      <c r="A397" s="191" t="s">
        <v>5628</v>
      </c>
      <c r="B397" s="191" t="s">
        <v>6450</v>
      </c>
      <c r="I397" s="192"/>
      <c r="J397" s="192"/>
      <c r="K397" s="193"/>
      <c r="P397" s="193"/>
      <c r="S397" s="196"/>
      <c r="T397" s="196"/>
      <c r="AB397" s="190" t="s">
        <v>1329</v>
      </c>
      <c r="AH397" s="198"/>
      <c r="AI397" s="192"/>
    </row>
    <row r="398" spans="1:35" s="189" customFormat="1">
      <c r="A398" s="191" t="s">
        <v>5629</v>
      </c>
      <c r="B398" s="191" t="s">
        <v>6451</v>
      </c>
      <c r="I398" s="192"/>
      <c r="J398" s="192"/>
      <c r="K398" s="193"/>
      <c r="P398" s="193"/>
      <c r="S398" s="196"/>
      <c r="T398" s="196"/>
      <c r="AB398" s="190" t="s">
        <v>1330</v>
      </c>
      <c r="AH398" s="198"/>
      <c r="AI398" s="192"/>
    </row>
    <row r="399" spans="1:35" s="189" customFormat="1">
      <c r="A399" s="191" t="s">
        <v>5630</v>
      </c>
      <c r="B399" s="191" t="s">
        <v>6452</v>
      </c>
      <c r="I399" s="192"/>
      <c r="J399" s="192"/>
      <c r="K399" s="193"/>
      <c r="P399" s="193"/>
      <c r="S399" s="196"/>
      <c r="T399" s="196"/>
      <c r="AB399" s="190" t="s">
        <v>1331</v>
      </c>
      <c r="AH399" s="198"/>
      <c r="AI399" s="192"/>
    </row>
    <row r="400" spans="1:35" s="189" customFormat="1">
      <c r="A400" s="191" t="s">
        <v>5631</v>
      </c>
      <c r="B400" s="191" t="s">
        <v>6453</v>
      </c>
      <c r="I400" s="192"/>
      <c r="J400" s="192"/>
      <c r="K400" s="193"/>
      <c r="P400" s="193"/>
      <c r="S400" s="196"/>
      <c r="T400" s="196"/>
      <c r="AB400" s="190" t="s">
        <v>1332</v>
      </c>
      <c r="AH400" s="198"/>
      <c r="AI400" s="192"/>
    </row>
    <row r="401" spans="1:35" s="189" customFormat="1">
      <c r="A401" s="191" t="s">
        <v>5632</v>
      </c>
      <c r="B401" s="191" t="s">
        <v>6454</v>
      </c>
      <c r="I401" s="192"/>
      <c r="J401" s="192"/>
      <c r="K401" s="193"/>
      <c r="P401" s="193"/>
      <c r="S401" s="196"/>
      <c r="T401" s="196"/>
      <c r="AB401" s="190" t="s">
        <v>1333</v>
      </c>
      <c r="AH401" s="198"/>
      <c r="AI401" s="192"/>
    </row>
    <row r="402" spans="1:35" s="189" customFormat="1">
      <c r="A402" s="191" t="s">
        <v>5633</v>
      </c>
      <c r="B402" s="191" t="s">
        <v>6455</v>
      </c>
      <c r="I402" s="192"/>
      <c r="J402" s="192"/>
      <c r="K402" s="193"/>
      <c r="P402" s="193"/>
      <c r="S402" s="196"/>
      <c r="T402" s="196"/>
      <c r="AB402" s="190" t="s">
        <v>3492</v>
      </c>
      <c r="AH402" s="198"/>
      <c r="AI402" s="192"/>
    </row>
    <row r="403" spans="1:35" s="189" customFormat="1">
      <c r="A403" s="191" t="s">
        <v>5634</v>
      </c>
      <c r="B403" s="191" t="s">
        <v>6456</v>
      </c>
      <c r="I403" s="192"/>
      <c r="J403" s="192"/>
      <c r="K403" s="193"/>
      <c r="P403" s="193"/>
      <c r="S403" s="196"/>
      <c r="T403" s="196"/>
      <c r="AB403" s="190" t="s">
        <v>3493</v>
      </c>
      <c r="AH403" s="198"/>
      <c r="AI403" s="192"/>
    </row>
    <row r="404" spans="1:35" s="189" customFormat="1">
      <c r="A404" s="191" t="s">
        <v>5635</v>
      </c>
      <c r="B404" s="191" t="s">
        <v>6457</v>
      </c>
      <c r="I404" s="192"/>
      <c r="J404" s="192"/>
      <c r="K404" s="193"/>
      <c r="P404" s="193"/>
      <c r="S404" s="196"/>
      <c r="T404" s="196"/>
      <c r="AB404" s="190" t="s">
        <v>3494</v>
      </c>
      <c r="AH404" s="198"/>
      <c r="AI404" s="192"/>
    </row>
    <row r="405" spans="1:35" s="189" customFormat="1">
      <c r="A405" s="191" t="s">
        <v>5636</v>
      </c>
      <c r="B405" s="191" t="s">
        <v>6458</v>
      </c>
      <c r="I405" s="192"/>
      <c r="J405" s="192"/>
      <c r="K405" s="193"/>
      <c r="P405" s="193"/>
      <c r="S405" s="196"/>
      <c r="T405" s="196"/>
      <c r="AB405" s="190" t="s">
        <v>3495</v>
      </c>
      <c r="AH405" s="198"/>
      <c r="AI405" s="192"/>
    </row>
    <row r="406" spans="1:35" s="189" customFormat="1">
      <c r="A406" s="191" t="s">
        <v>5637</v>
      </c>
      <c r="B406" s="191" t="s">
        <v>6459</v>
      </c>
      <c r="I406" s="192"/>
      <c r="J406" s="192"/>
      <c r="K406" s="193"/>
      <c r="P406" s="193"/>
      <c r="S406" s="196"/>
      <c r="T406" s="196"/>
      <c r="AB406" s="190" t="s">
        <v>3496</v>
      </c>
      <c r="AH406" s="198"/>
      <c r="AI406" s="192"/>
    </row>
    <row r="407" spans="1:35" s="189" customFormat="1">
      <c r="A407" s="191" t="s">
        <v>5638</v>
      </c>
      <c r="B407" s="191" t="s">
        <v>6460</v>
      </c>
      <c r="I407" s="192"/>
      <c r="J407" s="192"/>
      <c r="K407" s="193"/>
      <c r="P407" s="193"/>
      <c r="S407" s="196"/>
      <c r="T407" s="196"/>
      <c r="AB407" s="190" t="s">
        <v>3497</v>
      </c>
      <c r="AH407" s="198"/>
      <c r="AI407" s="192"/>
    </row>
    <row r="408" spans="1:35" s="189" customFormat="1">
      <c r="A408" s="191" t="s">
        <v>5639</v>
      </c>
      <c r="B408" s="191" t="s">
        <v>6461</v>
      </c>
      <c r="I408" s="192"/>
      <c r="J408" s="192"/>
      <c r="K408" s="193"/>
      <c r="P408" s="193"/>
      <c r="S408" s="196"/>
      <c r="T408" s="196"/>
      <c r="AB408" s="190" t="s">
        <v>3498</v>
      </c>
      <c r="AH408" s="198"/>
      <c r="AI408" s="192"/>
    </row>
    <row r="409" spans="1:35" s="189" customFormat="1">
      <c r="A409" s="191" t="s">
        <v>5640</v>
      </c>
      <c r="B409" s="191" t="s">
        <v>6462</v>
      </c>
      <c r="I409" s="192"/>
      <c r="J409" s="192"/>
      <c r="K409" s="193"/>
      <c r="P409" s="193"/>
      <c r="S409" s="196"/>
      <c r="T409" s="196"/>
      <c r="AB409" s="190" t="s">
        <v>3499</v>
      </c>
      <c r="AH409" s="198"/>
      <c r="AI409" s="192"/>
    </row>
    <row r="410" spans="1:35" s="189" customFormat="1">
      <c r="A410" s="191" t="s">
        <v>5641</v>
      </c>
      <c r="B410" s="191" t="s">
        <v>6463</v>
      </c>
      <c r="I410" s="192"/>
      <c r="J410" s="192"/>
      <c r="K410" s="193"/>
      <c r="P410" s="193"/>
      <c r="S410" s="196"/>
      <c r="T410" s="196"/>
      <c r="AB410" s="190" t="s">
        <v>3500</v>
      </c>
      <c r="AH410" s="198"/>
      <c r="AI410" s="192"/>
    </row>
    <row r="411" spans="1:35" s="189" customFormat="1">
      <c r="A411" s="191" t="s">
        <v>5642</v>
      </c>
      <c r="B411" s="191" t="s">
        <v>6464</v>
      </c>
      <c r="I411" s="192"/>
      <c r="J411" s="192"/>
      <c r="K411" s="193"/>
      <c r="P411" s="193"/>
      <c r="S411" s="196"/>
      <c r="T411" s="196"/>
      <c r="AB411" s="190" t="s">
        <v>3501</v>
      </c>
      <c r="AH411" s="198"/>
      <c r="AI411" s="192"/>
    </row>
    <row r="412" spans="1:35" s="189" customFormat="1">
      <c r="A412" s="191" t="s">
        <v>5643</v>
      </c>
      <c r="B412" s="191" t="s">
        <v>6465</v>
      </c>
      <c r="I412" s="192"/>
      <c r="J412" s="192"/>
      <c r="K412" s="193"/>
      <c r="P412" s="193"/>
      <c r="S412" s="196"/>
      <c r="T412" s="196"/>
      <c r="AB412" s="190" t="s">
        <v>3502</v>
      </c>
      <c r="AH412" s="198"/>
      <c r="AI412" s="192"/>
    </row>
    <row r="413" spans="1:35" s="189" customFormat="1">
      <c r="A413" s="191" t="s">
        <v>5644</v>
      </c>
      <c r="B413" s="191" t="s">
        <v>6466</v>
      </c>
      <c r="I413" s="192"/>
      <c r="J413" s="192"/>
      <c r="K413" s="193"/>
      <c r="P413" s="193"/>
      <c r="S413" s="196"/>
      <c r="T413" s="196"/>
      <c r="AB413" s="190" t="s">
        <v>3503</v>
      </c>
      <c r="AH413" s="198"/>
      <c r="AI413" s="192"/>
    </row>
    <row r="414" spans="1:35" s="189" customFormat="1">
      <c r="A414" s="191" t="s">
        <v>5645</v>
      </c>
      <c r="B414" s="191" t="s">
        <v>6467</v>
      </c>
      <c r="I414" s="192"/>
      <c r="J414" s="192"/>
      <c r="K414" s="193"/>
      <c r="P414" s="193"/>
      <c r="S414" s="196"/>
      <c r="T414" s="196"/>
      <c r="AB414" s="190" t="s">
        <v>3504</v>
      </c>
      <c r="AH414" s="198"/>
      <c r="AI414" s="192"/>
    </row>
    <row r="415" spans="1:35" s="189" customFormat="1">
      <c r="A415" s="191" t="s">
        <v>5646</v>
      </c>
      <c r="B415" s="191" t="s">
        <v>6468</v>
      </c>
      <c r="I415" s="192"/>
      <c r="J415" s="192"/>
      <c r="K415" s="193"/>
      <c r="P415" s="193"/>
      <c r="S415" s="196"/>
      <c r="T415" s="196"/>
      <c r="AB415" s="190" t="s">
        <v>3505</v>
      </c>
      <c r="AH415" s="198"/>
      <c r="AI415" s="192"/>
    </row>
    <row r="416" spans="1:35" s="189" customFormat="1">
      <c r="A416" s="191" t="s">
        <v>5647</v>
      </c>
      <c r="B416" s="191" t="s">
        <v>6469</v>
      </c>
      <c r="I416" s="192"/>
      <c r="J416" s="192"/>
      <c r="K416" s="193"/>
      <c r="P416" s="193"/>
      <c r="S416" s="196"/>
      <c r="T416" s="196"/>
      <c r="AB416" s="190" t="s">
        <v>3506</v>
      </c>
      <c r="AH416" s="198"/>
      <c r="AI416" s="192"/>
    </row>
    <row r="417" spans="1:35" s="189" customFormat="1">
      <c r="A417" s="191" t="s">
        <v>5648</v>
      </c>
      <c r="B417" s="191" t="s">
        <v>6470</v>
      </c>
      <c r="I417" s="192"/>
      <c r="J417" s="192"/>
      <c r="K417" s="193"/>
      <c r="P417" s="193"/>
      <c r="S417" s="196"/>
      <c r="T417" s="196"/>
      <c r="AB417" s="190" t="s">
        <v>3507</v>
      </c>
      <c r="AH417" s="198"/>
      <c r="AI417" s="192"/>
    </row>
    <row r="418" spans="1:35" s="189" customFormat="1">
      <c r="A418" s="191" t="s">
        <v>5649</v>
      </c>
      <c r="B418" s="191" t="s">
        <v>6471</v>
      </c>
      <c r="I418" s="192"/>
      <c r="J418" s="192"/>
      <c r="K418" s="193"/>
      <c r="P418" s="193"/>
      <c r="S418" s="196"/>
      <c r="T418" s="196"/>
      <c r="AB418" s="190" t="s">
        <v>3508</v>
      </c>
      <c r="AH418" s="198"/>
      <c r="AI418" s="192"/>
    </row>
    <row r="419" spans="1:35" s="189" customFormat="1">
      <c r="A419" s="191" t="s">
        <v>5650</v>
      </c>
      <c r="B419" s="191" t="s">
        <v>6472</v>
      </c>
      <c r="I419" s="192"/>
      <c r="J419" s="192"/>
      <c r="K419" s="193"/>
      <c r="P419" s="193"/>
      <c r="S419" s="196"/>
      <c r="T419" s="196"/>
      <c r="AB419" s="190" t="s">
        <v>3509</v>
      </c>
      <c r="AH419" s="198"/>
      <c r="AI419" s="192"/>
    </row>
    <row r="420" spans="1:35" s="189" customFormat="1">
      <c r="A420" s="191" t="s">
        <v>5651</v>
      </c>
      <c r="B420" s="191" t="s">
        <v>6473</v>
      </c>
      <c r="I420" s="192"/>
      <c r="J420" s="192"/>
      <c r="K420" s="193"/>
      <c r="P420" s="193"/>
      <c r="S420" s="196"/>
      <c r="T420" s="196"/>
      <c r="AB420" s="190" t="s">
        <v>3510</v>
      </c>
      <c r="AH420" s="198"/>
      <c r="AI420" s="192"/>
    </row>
    <row r="421" spans="1:35" s="189" customFormat="1">
      <c r="A421" s="191" t="s">
        <v>5652</v>
      </c>
      <c r="B421" s="191" t="s">
        <v>6474</v>
      </c>
      <c r="I421" s="192"/>
      <c r="J421" s="192"/>
      <c r="K421" s="193"/>
      <c r="P421" s="193"/>
      <c r="S421" s="196"/>
      <c r="T421" s="196"/>
      <c r="AB421" s="190" t="s">
        <v>3511</v>
      </c>
      <c r="AH421" s="198"/>
      <c r="AI421" s="192"/>
    </row>
    <row r="422" spans="1:35" s="189" customFormat="1">
      <c r="A422" s="191" t="s">
        <v>5653</v>
      </c>
      <c r="B422" s="191" t="s">
        <v>6475</v>
      </c>
      <c r="I422" s="192"/>
      <c r="J422" s="192"/>
      <c r="K422" s="193"/>
      <c r="P422" s="193"/>
      <c r="S422" s="196"/>
      <c r="T422" s="196"/>
      <c r="AB422" s="190" t="s">
        <v>3512</v>
      </c>
      <c r="AH422" s="198"/>
      <c r="AI422" s="192"/>
    </row>
    <row r="423" spans="1:35" s="189" customFormat="1">
      <c r="A423" s="191" t="s">
        <v>5654</v>
      </c>
      <c r="B423" s="191" t="s">
        <v>6476</v>
      </c>
      <c r="I423" s="192"/>
      <c r="J423" s="192"/>
      <c r="K423" s="193"/>
      <c r="P423" s="193"/>
      <c r="S423" s="196"/>
      <c r="T423" s="196"/>
      <c r="AB423" s="190" t="s">
        <v>3513</v>
      </c>
      <c r="AH423" s="198"/>
      <c r="AI423" s="192"/>
    </row>
    <row r="424" spans="1:35" s="189" customFormat="1">
      <c r="A424" s="191" t="s">
        <v>5655</v>
      </c>
      <c r="B424" s="191" t="s">
        <v>6477</v>
      </c>
      <c r="I424" s="192"/>
      <c r="J424" s="192"/>
      <c r="K424" s="193"/>
      <c r="P424" s="193"/>
      <c r="S424" s="196"/>
      <c r="T424" s="196"/>
      <c r="AB424" s="190" t="s">
        <v>3514</v>
      </c>
      <c r="AH424" s="198"/>
      <c r="AI424" s="192"/>
    </row>
    <row r="425" spans="1:35" s="189" customFormat="1">
      <c r="A425" s="191" t="s">
        <v>5656</v>
      </c>
      <c r="B425" s="191" t="s">
        <v>6478</v>
      </c>
      <c r="I425" s="192"/>
      <c r="J425" s="192"/>
      <c r="K425" s="193"/>
      <c r="P425" s="193"/>
      <c r="S425" s="196"/>
      <c r="T425" s="196"/>
      <c r="AB425" s="190" t="s">
        <v>3515</v>
      </c>
      <c r="AH425" s="198"/>
      <c r="AI425" s="192"/>
    </row>
    <row r="426" spans="1:35" s="189" customFormat="1">
      <c r="A426" s="191" t="s">
        <v>5657</v>
      </c>
      <c r="B426" s="191" t="s">
        <v>6479</v>
      </c>
      <c r="I426" s="192"/>
      <c r="J426" s="192"/>
      <c r="K426" s="193"/>
      <c r="P426" s="193"/>
      <c r="S426" s="196"/>
      <c r="T426" s="196"/>
      <c r="AB426" s="190" t="s">
        <v>3516</v>
      </c>
      <c r="AH426" s="198"/>
      <c r="AI426" s="192"/>
    </row>
    <row r="427" spans="1:35" s="189" customFormat="1">
      <c r="A427" s="191" t="s">
        <v>5658</v>
      </c>
      <c r="B427" s="191" t="s">
        <v>6480</v>
      </c>
      <c r="I427" s="192"/>
      <c r="J427" s="192"/>
      <c r="K427" s="193"/>
      <c r="P427" s="193"/>
      <c r="S427" s="196"/>
      <c r="T427" s="196"/>
      <c r="AB427" s="190" t="s">
        <v>3349</v>
      </c>
      <c r="AH427" s="198"/>
      <c r="AI427" s="192"/>
    </row>
    <row r="428" spans="1:35" s="189" customFormat="1">
      <c r="A428" s="191" t="s">
        <v>5659</v>
      </c>
      <c r="B428" s="191" t="s">
        <v>6481</v>
      </c>
      <c r="I428" s="192"/>
      <c r="J428" s="192"/>
      <c r="K428" s="193"/>
      <c r="P428" s="193"/>
      <c r="S428" s="196"/>
      <c r="T428" s="196"/>
      <c r="AB428" s="190" t="s">
        <v>3350</v>
      </c>
      <c r="AH428" s="198"/>
      <c r="AI428" s="192"/>
    </row>
    <row r="429" spans="1:35" s="189" customFormat="1">
      <c r="A429" s="191" t="s">
        <v>5660</v>
      </c>
      <c r="B429" s="191" t="s">
        <v>6482</v>
      </c>
      <c r="I429" s="192"/>
      <c r="J429" s="192"/>
      <c r="K429" s="193"/>
      <c r="P429" s="193"/>
      <c r="S429" s="196"/>
      <c r="T429" s="196"/>
      <c r="AB429" s="190" t="s">
        <v>3351</v>
      </c>
      <c r="AH429" s="198"/>
      <c r="AI429" s="192"/>
    </row>
    <row r="430" spans="1:35" s="189" customFormat="1">
      <c r="A430" s="191" t="s">
        <v>5661</v>
      </c>
      <c r="B430" s="191" t="s">
        <v>6483</v>
      </c>
      <c r="I430" s="192"/>
      <c r="J430" s="192"/>
      <c r="K430" s="193"/>
      <c r="P430" s="193"/>
      <c r="S430" s="196"/>
      <c r="T430" s="196"/>
      <c r="AB430" s="190" t="s">
        <v>3352</v>
      </c>
      <c r="AH430" s="198"/>
      <c r="AI430" s="192"/>
    </row>
    <row r="431" spans="1:35" s="189" customFormat="1">
      <c r="A431" s="191" t="s">
        <v>5662</v>
      </c>
      <c r="B431" s="191" t="s">
        <v>6484</v>
      </c>
      <c r="I431" s="192"/>
      <c r="J431" s="192"/>
      <c r="K431" s="193"/>
      <c r="P431" s="193"/>
      <c r="S431" s="196"/>
      <c r="T431" s="196"/>
      <c r="AB431" s="190" t="s">
        <v>3353</v>
      </c>
      <c r="AH431" s="198"/>
      <c r="AI431" s="192"/>
    </row>
    <row r="432" spans="1:35" s="189" customFormat="1">
      <c r="A432" s="191" t="s">
        <v>5663</v>
      </c>
      <c r="B432" s="191" t="s">
        <v>6485</v>
      </c>
      <c r="I432" s="192"/>
      <c r="J432" s="192"/>
      <c r="K432" s="193"/>
      <c r="P432" s="193"/>
      <c r="S432" s="196"/>
      <c r="T432" s="196"/>
      <c r="AB432" s="190" t="s">
        <v>3354</v>
      </c>
      <c r="AH432" s="198"/>
      <c r="AI432" s="192"/>
    </row>
    <row r="433" spans="1:35" s="189" customFormat="1">
      <c r="A433" s="191" t="s">
        <v>5664</v>
      </c>
      <c r="B433" s="191" t="s">
        <v>6486</v>
      </c>
      <c r="I433" s="192"/>
      <c r="J433" s="192"/>
      <c r="K433" s="193"/>
      <c r="P433" s="193"/>
      <c r="S433" s="196"/>
      <c r="T433" s="196"/>
      <c r="AB433" s="190" t="s">
        <v>3355</v>
      </c>
      <c r="AH433" s="198"/>
      <c r="AI433" s="192"/>
    </row>
    <row r="434" spans="1:35" s="189" customFormat="1">
      <c r="A434" s="191" t="s">
        <v>5665</v>
      </c>
      <c r="B434" s="191" t="s">
        <v>6487</v>
      </c>
      <c r="I434" s="192"/>
      <c r="J434" s="192"/>
      <c r="K434" s="193"/>
      <c r="P434" s="193"/>
      <c r="S434" s="196"/>
      <c r="T434" s="196"/>
      <c r="AB434" s="190" t="s">
        <v>3356</v>
      </c>
      <c r="AH434" s="198"/>
      <c r="AI434" s="192"/>
    </row>
    <row r="435" spans="1:35" s="189" customFormat="1">
      <c r="A435" s="191" t="s">
        <v>5666</v>
      </c>
      <c r="B435" s="191" t="s">
        <v>6488</v>
      </c>
      <c r="I435" s="192"/>
      <c r="J435" s="192"/>
      <c r="K435" s="193"/>
      <c r="P435" s="193"/>
      <c r="S435" s="196"/>
      <c r="T435" s="196"/>
      <c r="AB435" s="190" t="s">
        <v>3357</v>
      </c>
      <c r="AH435" s="198"/>
      <c r="AI435" s="192"/>
    </row>
    <row r="436" spans="1:35" s="189" customFormat="1">
      <c r="A436" s="191" t="s">
        <v>5667</v>
      </c>
      <c r="B436" s="191" t="s">
        <v>6489</v>
      </c>
      <c r="I436" s="192"/>
      <c r="J436" s="192"/>
      <c r="K436" s="193"/>
      <c r="P436" s="193"/>
      <c r="S436" s="196"/>
      <c r="T436" s="196"/>
      <c r="AB436" s="190" t="s">
        <v>3358</v>
      </c>
      <c r="AH436" s="198"/>
      <c r="AI436" s="192"/>
    </row>
    <row r="437" spans="1:35" s="189" customFormat="1">
      <c r="A437" s="191" t="s">
        <v>5668</v>
      </c>
      <c r="B437" s="191" t="s">
        <v>6490</v>
      </c>
      <c r="I437" s="192"/>
      <c r="J437" s="192"/>
      <c r="K437" s="193"/>
      <c r="P437" s="193"/>
      <c r="S437" s="196"/>
      <c r="T437" s="196"/>
      <c r="AB437" s="190" t="s">
        <v>3359</v>
      </c>
      <c r="AH437" s="198"/>
      <c r="AI437" s="192"/>
    </row>
    <row r="438" spans="1:35" s="189" customFormat="1">
      <c r="A438" s="191" t="s">
        <v>5669</v>
      </c>
      <c r="B438" s="191" t="s">
        <v>6491</v>
      </c>
      <c r="I438" s="192"/>
      <c r="J438" s="192"/>
      <c r="K438" s="193"/>
      <c r="P438" s="193"/>
      <c r="S438" s="196"/>
      <c r="T438" s="196"/>
      <c r="AB438" s="190" t="s">
        <v>3360</v>
      </c>
      <c r="AH438" s="198"/>
      <c r="AI438" s="192"/>
    </row>
    <row r="439" spans="1:35" s="189" customFormat="1">
      <c r="A439" s="191" t="s">
        <v>5670</v>
      </c>
      <c r="B439" s="191" t="s">
        <v>6492</v>
      </c>
      <c r="I439" s="192"/>
      <c r="J439" s="192"/>
      <c r="K439" s="193"/>
      <c r="P439" s="193"/>
      <c r="S439" s="196"/>
      <c r="T439" s="196"/>
      <c r="AB439" s="190" t="s">
        <v>3361</v>
      </c>
      <c r="AH439" s="198"/>
      <c r="AI439" s="192"/>
    </row>
    <row r="440" spans="1:35" s="189" customFormat="1">
      <c r="A440" s="191" t="s">
        <v>5671</v>
      </c>
      <c r="B440" s="191" t="s">
        <v>6493</v>
      </c>
      <c r="I440" s="192"/>
      <c r="J440" s="192"/>
      <c r="K440" s="193"/>
      <c r="P440" s="193"/>
      <c r="S440" s="196"/>
      <c r="T440" s="196"/>
      <c r="AB440" s="190" t="s">
        <v>3362</v>
      </c>
      <c r="AH440" s="198"/>
      <c r="AI440" s="192"/>
    </row>
    <row r="441" spans="1:35" s="189" customFormat="1">
      <c r="A441" s="191" t="s">
        <v>5672</v>
      </c>
      <c r="B441" s="191" t="s">
        <v>6494</v>
      </c>
      <c r="I441" s="192"/>
      <c r="J441" s="192"/>
      <c r="K441" s="193"/>
      <c r="P441" s="193"/>
      <c r="S441" s="196"/>
      <c r="T441" s="196"/>
      <c r="AB441" s="190" t="s">
        <v>3363</v>
      </c>
      <c r="AH441" s="198"/>
      <c r="AI441" s="192"/>
    </row>
    <row r="442" spans="1:35" s="189" customFormat="1">
      <c r="A442" s="191" t="s">
        <v>5673</v>
      </c>
      <c r="B442" s="191" t="s">
        <v>6495</v>
      </c>
      <c r="I442" s="192"/>
      <c r="J442" s="192"/>
      <c r="K442" s="193"/>
      <c r="P442" s="193"/>
      <c r="S442" s="196"/>
      <c r="T442" s="196"/>
      <c r="AB442" s="190" t="s">
        <v>3364</v>
      </c>
      <c r="AH442" s="198"/>
      <c r="AI442" s="192"/>
    </row>
    <row r="443" spans="1:35" s="189" customFormat="1">
      <c r="A443" s="191" t="s">
        <v>5674</v>
      </c>
      <c r="B443" s="191" t="s">
        <v>6496</v>
      </c>
      <c r="I443" s="192"/>
      <c r="J443" s="192"/>
      <c r="K443" s="193"/>
      <c r="P443" s="193"/>
      <c r="S443" s="196"/>
      <c r="T443" s="196"/>
      <c r="AB443" s="190" t="s">
        <v>3365</v>
      </c>
      <c r="AH443" s="198"/>
      <c r="AI443" s="192"/>
    </row>
    <row r="444" spans="1:35" s="189" customFormat="1">
      <c r="A444" s="191" t="s">
        <v>5675</v>
      </c>
      <c r="B444" s="191" t="s">
        <v>6497</v>
      </c>
      <c r="I444" s="192"/>
      <c r="J444" s="192"/>
      <c r="K444" s="193"/>
      <c r="P444" s="193"/>
      <c r="S444" s="196"/>
      <c r="T444" s="196"/>
      <c r="AB444" s="190" t="s">
        <v>3366</v>
      </c>
      <c r="AH444" s="198"/>
      <c r="AI444" s="192"/>
    </row>
    <row r="445" spans="1:35" s="189" customFormat="1">
      <c r="A445" s="191" t="s">
        <v>5676</v>
      </c>
      <c r="B445" s="191" t="s">
        <v>6498</v>
      </c>
      <c r="I445" s="192"/>
      <c r="J445" s="192"/>
      <c r="K445" s="193"/>
      <c r="P445" s="193"/>
      <c r="S445" s="196"/>
      <c r="T445" s="196"/>
      <c r="AB445" s="190" t="s">
        <v>3367</v>
      </c>
      <c r="AH445" s="198"/>
      <c r="AI445" s="192"/>
    </row>
    <row r="446" spans="1:35" s="189" customFormat="1">
      <c r="A446" s="191" t="s">
        <v>5677</v>
      </c>
      <c r="B446" s="191" t="s">
        <v>5256</v>
      </c>
      <c r="I446" s="192"/>
      <c r="J446" s="192"/>
      <c r="K446" s="193"/>
      <c r="P446" s="193"/>
      <c r="S446" s="196"/>
      <c r="T446" s="196"/>
      <c r="AB446" s="190" t="s">
        <v>3368</v>
      </c>
      <c r="AH446" s="198"/>
      <c r="AI446" s="192"/>
    </row>
    <row r="447" spans="1:35" s="189" customFormat="1">
      <c r="A447" s="191" t="s">
        <v>5678</v>
      </c>
      <c r="B447" s="191" t="s">
        <v>5257</v>
      </c>
      <c r="I447" s="192"/>
      <c r="J447" s="192"/>
      <c r="K447" s="193"/>
      <c r="P447" s="193"/>
      <c r="S447" s="196"/>
      <c r="T447" s="196"/>
      <c r="AB447" s="190" t="s">
        <v>3369</v>
      </c>
      <c r="AH447" s="198"/>
      <c r="AI447" s="192"/>
    </row>
    <row r="448" spans="1:35" s="189" customFormat="1">
      <c r="A448" s="191" t="s">
        <v>5679</v>
      </c>
      <c r="B448" s="191" t="s">
        <v>5258</v>
      </c>
      <c r="I448" s="192"/>
      <c r="J448" s="192"/>
      <c r="K448" s="193"/>
      <c r="P448" s="193"/>
      <c r="S448" s="196"/>
      <c r="T448" s="196"/>
      <c r="AB448" s="190" t="s">
        <v>3370</v>
      </c>
      <c r="AH448" s="198"/>
      <c r="AI448" s="192"/>
    </row>
    <row r="449" spans="1:35" s="189" customFormat="1">
      <c r="A449" s="191" t="s">
        <v>5680</v>
      </c>
      <c r="B449" s="191" t="s">
        <v>5259</v>
      </c>
      <c r="I449" s="192"/>
      <c r="J449" s="192"/>
      <c r="K449" s="193"/>
      <c r="P449" s="193"/>
      <c r="S449" s="196"/>
      <c r="T449" s="196"/>
      <c r="AB449" s="190" t="s">
        <v>3371</v>
      </c>
      <c r="AH449" s="198"/>
      <c r="AI449" s="192"/>
    </row>
    <row r="450" spans="1:35" s="189" customFormat="1">
      <c r="A450" s="191" t="s">
        <v>3326</v>
      </c>
      <c r="B450" s="191" t="s">
        <v>5260</v>
      </c>
      <c r="I450" s="192"/>
      <c r="J450" s="192"/>
      <c r="K450" s="193"/>
      <c r="P450" s="193"/>
      <c r="S450" s="196"/>
      <c r="T450" s="196"/>
      <c r="AB450" s="190" t="s">
        <v>3372</v>
      </c>
      <c r="AH450" s="198"/>
      <c r="AI450" s="192"/>
    </row>
    <row r="451" spans="1:35" s="189" customFormat="1">
      <c r="A451" s="191" t="s">
        <v>3327</v>
      </c>
      <c r="B451" s="191" t="s">
        <v>5261</v>
      </c>
      <c r="I451" s="192"/>
      <c r="J451" s="192"/>
      <c r="K451" s="193"/>
      <c r="P451" s="193"/>
      <c r="S451" s="196"/>
      <c r="T451" s="196"/>
      <c r="AB451" s="190" t="s">
        <v>3373</v>
      </c>
      <c r="AH451" s="198"/>
      <c r="AI451" s="192"/>
    </row>
    <row r="452" spans="1:35" s="189" customFormat="1">
      <c r="A452" s="191" t="s">
        <v>3328</v>
      </c>
      <c r="B452" s="191" t="s">
        <v>5262</v>
      </c>
      <c r="I452" s="192"/>
      <c r="J452" s="192"/>
      <c r="K452" s="193"/>
      <c r="P452" s="193"/>
      <c r="S452" s="196"/>
      <c r="T452" s="196"/>
      <c r="AB452" s="190" t="s">
        <v>3374</v>
      </c>
      <c r="AH452" s="198"/>
      <c r="AI452" s="192"/>
    </row>
    <row r="453" spans="1:35" s="189" customFormat="1">
      <c r="A453" s="191" t="s">
        <v>3329</v>
      </c>
      <c r="B453" s="191" t="s">
        <v>5263</v>
      </c>
      <c r="I453" s="192"/>
      <c r="J453" s="192"/>
      <c r="K453" s="193"/>
      <c r="P453" s="193"/>
      <c r="S453" s="196"/>
      <c r="T453" s="196"/>
      <c r="AB453" s="190" t="s">
        <v>3375</v>
      </c>
      <c r="AH453" s="198"/>
      <c r="AI453" s="192"/>
    </row>
    <row r="454" spans="1:35" s="189" customFormat="1">
      <c r="A454" s="191" t="s">
        <v>3330</v>
      </c>
      <c r="B454" s="191" t="s">
        <v>5264</v>
      </c>
      <c r="I454" s="192"/>
      <c r="J454" s="192"/>
      <c r="K454" s="193"/>
      <c r="P454" s="193"/>
      <c r="S454" s="196"/>
      <c r="T454" s="196"/>
      <c r="AB454" s="190" t="s">
        <v>3376</v>
      </c>
      <c r="AH454" s="198"/>
      <c r="AI454" s="192"/>
    </row>
    <row r="455" spans="1:35" s="189" customFormat="1">
      <c r="A455" s="191" t="s">
        <v>3331</v>
      </c>
      <c r="B455" s="191" t="s">
        <v>5265</v>
      </c>
      <c r="I455" s="192"/>
      <c r="J455" s="192"/>
      <c r="K455" s="193"/>
      <c r="P455" s="193"/>
      <c r="S455" s="196"/>
      <c r="T455" s="196"/>
      <c r="AB455" s="190" t="s">
        <v>3377</v>
      </c>
      <c r="AH455" s="198"/>
      <c r="AI455" s="192"/>
    </row>
    <row r="456" spans="1:35" s="189" customFormat="1">
      <c r="A456" s="191" t="s">
        <v>3332</v>
      </c>
      <c r="B456" s="191" t="s">
        <v>5266</v>
      </c>
      <c r="I456" s="192"/>
      <c r="J456" s="192"/>
      <c r="K456" s="193"/>
      <c r="P456" s="193"/>
      <c r="S456" s="196"/>
      <c r="T456" s="196"/>
      <c r="AB456" s="190" t="s">
        <v>3378</v>
      </c>
      <c r="AH456" s="198"/>
      <c r="AI456" s="192"/>
    </row>
    <row r="457" spans="1:35" s="189" customFormat="1">
      <c r="A457" s="191" t="s">
        <v>3333</v>
      </c>
      <c r="B457" s="191" t="s">
        <v>5267</v>
      </c>
      <c r="I457" s="192"/>
      <c r="J457" s="192"/>
      <c r="K457" s="193"/>
      <c r="P457" s="193"/>
      <c r="S457" s="196"/>
      <c r="T457" s="196"/>
      <c r="AB457" s="190" t="s">
        <v>3379</v>
      </c>
      <c r="AH457" s="198"/>
      <c r="AI457" s="192"/>
    </row>
    <row r="458" spans="1:35" s="189" customFormat="1">
      <c r="A458" s="191" t="s">
        <v>3334</v>
      </c>
      <c r="B458" s="191" t="s">
        <v>5268</v>
      </c>
      <c r="I458" s="192"/>
      <c r="J458" s="192"/>
      <c r="K458" s="193"/>
      <c r="P458" s="193"/>
      <c r="S458" s="196"/>
      <c r="T458" s="196"/>
      <c r="AB458" s="190" t="s">
        <v>3380</v>
      </c>
      <c r="AH458" s="198"/>
      <c r="AI458" s="192"/>
    </row>
    <row r="459" spans="1:35" s="189" customFormat="1">
      <c r="A459" s="191" t="s">
        <v>3335</v>
      </c>
      <c r="B459" s="191" t="s">
        <v>5269</v>
      </c>
      <c r="I459" s="192"/>
      <c r="J459" s="192"/>
      <c r="K459" s="193"/>
      <c r="P459" s="193"/>
      <c r="S459" s="196"/>
      <c r="T459" s="196"/>
      <c r="AB459" s="190" t="s">
        <v>3381</v>
      </c>
      <c r="AH459" s="198"/>
      <c r="AI459" s="192"/>
    </row>
    <row r="460" spans="1:35" s="189" customFormat="1">
      <c r="A460" s="191" t="s">
        <v>3336</v>
      </c>
      <c r="B460" s="191" t="s">
        <v>5270</v>
      </c>
      <c r="I460" s="192"/>
      <c r="J460" s="192"/>
      <c r="K460" s="193"/>
      <c r="P460" s="193"/>
      <c r="S460" s="196"/>
      <c r="T460" s="196"/>
      <c r="AB460" s="190" t="s">
        <v>3382</v>
      </c>
      <c r="AH460" s="198"/>
      <c r="AI460" s="192"/>
    </row>
    <row r="461" spans="1:35" s="189" customFormat="1">
      <c r="A461" s="191" t="s">
        <v>3337</v>
      </c>
      <c r="B461" s="191" t="s">
        <v>5271</v>
      </c>
      <c r="I461" s="192"/>
      <c r="J461" s="192"/>
      <c r="K461" s="193"/>
      <c r="P461" s="193"/>
      <c r="S461" s="196"/>
      <c r="T461" s="196"/>
      <c r="AB461" s="190" t="s">
        <v>3383</v>
      </c>
      <c r="AH461" s="198"/>
      <c r="AI461" s="192"/>
    </row>
    <row r="462" spans="1:35" s="189" customFormat="1">
      <c r="A462" s="191" t="s">
        <v>3338</v>
      </c>
      <c r="B462" s="191" t="s">
        <v>5272</v>
      </c>
      <c r="I462" s="192"/>
      <c r="J462" s="192"/>
      <c r="K462" s="193"/>
      <c r="P462" s="193"/>
      <c r="S462" s="196"/>
      <c r="T462" s="196"/>
      <c r="AB462" s="190" t="s">
        <v>3384</v>
      </c>
      <c r="AH462" s="198"/>
      <c r="AI462" s="192"/>
    </row>
    <row r="463" spans="1:35" s="189" customFormat="1">
      <c r="A463" s="191" t="s">
        <v>3339</v>
      </c>
      <c r="B463" s="191" t="s">
        <v>5273</v>
      </c>
      <c r="I463" s="192"/>
      <c r="J463" s="192"/>
      <c r="K463" s="193"/>
      <c r="P463" s="193"/>
      <c r="S463" s="196"/>
      <c r="T463" s="196"/>
      <c r="AB463" s="190" t="s">
        <v>3385</v>
      </c>
      <c r="AH463" s="198"/>
      <c r="AI463" s="192"/>
    </row>
    <row r="464" spans="1:35" s="189" customFormat="1">
      <c r="A464" s="191" t="s">
        <v>3340</v>
      </c>
      <c r="B464" s="191" t="s">
        <v>5274</v>
      </c>
      <c r="I464" s="192"/>
      <c r="J464" s="192"/>
      <c r="K464" s="193"/>
      <c r="P464" s="193"/>
      <c r="S464" s="196"/>
      <c r="T464" s="196"/>
      <c r="AB464" s="190" t="s">
        <v>3386</v>
      </c>
      <c r="AH464" s="198"/>
      <c r="AI464" s="192"/>
    </row>
    <row r="465" spans="1:35" s="189" customFormat="1">
      <c r="A465" s="191" t="s">
        <v>3341</v>
      </c>
      <c r="B465" s="191" t="s">
        <v>5275</v>
      </c>
      <c r="I465" s="192"/>
      <c r="J465" s="192"/>
      <c r="K465" s="193"/>
      <c r="P465" s="193"/>
      <c r="S465" s="196"/>
      <c r="T465" s="196"/>
      <c r="AB465" s="190" t="s">
        <v>3387</v>
      </c>
      <c r="AH465" s="198"/>
      <c r="AI465" s="192"/>
    </row>
    <row r="466" spans="1:35" s="189" customFormat="1">
      <c r="A466" s="191" t="s">
        <v>3342</v>
      </c>
      <c r="B466" s="191" t="s">
        <v>5276</v>
      </c>
      <c r="I466" s="192"/>
      <c r="J466" s="192"/>
      <c r="K466" s="193"/>
      <c r="P466" s="193"/>
      <c r="S466" s="196"/>
      <c r="T466" s="196"/>
      <c r="AB466" s="190" t="s">
        <v>3388</v>
      </c>
      <c r="AH466" s="198"/>
      <c r="AI466" s="192"/>
    </row>
    <row r="467" spans="1:35" s="189" customFormat="1">
      <c r="A467" s="191" t="s">
        <v>3343</v>
      </c>
      <c r="B467" s="191" t="s">
        <v>5277</v>
      </c>
      <c r="I467" s="192"/>
      <c r="J467" s="192"/>
      <c r="K467" s="193"/>
      <c r="P467" s="193"/>
      <c r="S467" s="196"/>
      <c r="T467" s="196"/>
      <c r="AB467" s="190" t="s">
        <v>3389</v>
      </c>
      <c r="AH467" s="198"/>
      <c r="AI467" s="192"/>
    </row>
    <row r="468" spans="1:35" s="189" customFormat="1">
      <c r="A468" s="191" t="s">
        <v>3344</v>
      </c>
      <c r="B468" s="191" t="s">
        <v>5278</v>
      </c>
      <c r="I468" s="192"/>
      <c r="J468" s="192"/>
      <c r="K468" s="193"/>
      <c r="P468" s="193"/>
      <c r="S468" s="196"/>
      <c r="T468" s="196"/>
      <c r="AB468" s="190" t="s">
        <v>3390</v>
      </c>
      <c r="AH468" s="198"/>
      <c r="AI468" s="192"/>
    </row>
    <row r="469" spans="1:35" s="189" customFormat="1">
      <c r="A469" s="191" t="s">
        <v>3345</v>
      </c>
      <c r="B469" s="191" t="s">
        <v>5279</v>
      </c>
      <c r="I469" s="192"/>
      <c r="J469" s="192"/>
      <c r="K469" s="193"/>
      <c r="P469" s="193"/>
      <c r="S469" s="196"/>
      <c r="T469" s="196"/>
      <c r="AB469" s="190" t="s">
        <v>3391</v>
      </c>
      <c r="AH469" s="198"/>
      <c r="AI469" s="192"/>
    </row>
    <row r="470" spans="1:35" s="189" customFormat="1">
      <c r="A470" s="191" t="s">
        <v>3346</v>
      </c>
      <c r="B470" s="191" t="s">
        <v>5280</v>
      </c>
      <c r="I470" s="192"/>
      <c r="J470" s="192"/>
      <c r="K470" s="193"/>
      <c r="P470" s="193"/>
      <c r="S470" s="196"/>
      <c r="T470" s="196"/>
      <c r="AB470" s="190" t="s">
        <v>3392</v>
      </c>
      <c r="AH470" s="198"/>
      <c r="AI470" s="192"/>
    </row>
    <row r="471" spans="1:35" s="189" customFormat="1">
      <c r="A471" s="191" t="s">
        <v>3347</v>
      </c>
      <c r="B471" s="191" t="s">
        <v>5281</v>
      </c>
      <c r="I471" s="192"/>
      <c r="J471" s="192"/>
      <c r="K471" s="193"/>
      <c r="P471" s="193"/>
      <c r="S471" s="196"/>
      <c r="T471" s="196"/>
      <c r="AB471" s="190" t="s">
        <v>3393</v>
      </c>
      <c r="AH471" s="198"/>
      <c r="AI471" s="192"/>
    </row>
    <row r="472" spans="1:35" s="189" customFormat="1">
      <c r="A472" s="191" t="s">
        <v>3348</v>
      </c>
      <c r="B472" s="191" t="s">
        <v>5282</v>
      </c>
      <c r="I472" s="192"/>
      <c r="J472" s="192"/>
      <c r="K472" s="193"/>
      <c r="P472" s="193"/>
      <c r="S472" s="196"/>
      <c r="T472" s="196"/>
      <c r="AB472" s="190" t="s">
        <v>3394</v>
      </c>
      <c r="AH472" s="198"/>
      <c r="AI472" s="192"/>
    </row>
    <row r="473" spans="1:35" s="189" customFormat="1">
      <c r="A473" s="191" t="s">
        <v>3719</v>
      </c>
      <c r="B473" s="191" t="s">
        <v>5283</v>
      </c>
      <c r="I473" s="192"/>
      <c r="J473" s="192"/>
      <c r="K473" s="193"/>
      <c r="P473" s="193"/>
      <c r="S473" s="196"/>
      <c r="T473" s="196"/>
      <c r="AB473" s="190" t="s">
        <v>3395</v>
      </c>
      <c r="AH473" s="198"/>
      <c r="AI473" s="192"/>
    </row>
    <row r="474" spans="1:35" s="189" customFormat="1">
      <c r="A474" s="191" t="s">
        <v>3720</v>
      </c>
      <c r="B474" s="191" t="s">
        <v>5284</v>
      </c>
      <c r="I474" s="192"/>
      <c r="J474" s="192"/>
      <c r="K474" s="193"/>
      <c r="P474" s="193"/>
      <c r="S474" s="196"/>
      <c r="T474" s="196"/>
      <c r="AB474" s="190" t="s">
        <v>3396</v>
      </c>
      <c r="AH474" s="198"/>
      <c r="AI474" s="192"/>
    </row>
    <row r="475" spans="1:35" s="189" customFormat="1">
      <c r="A475" s="191" t="s">
        <v>3721</v>
      </c>
      <c r="B475" s="191" t="s">
        <v>5285</v>
      </c>
      <c r="I475" s="192"/>
      <c r="J475" s="192"/>
      <c r="K475" s="193"/>
      <c r="P475" s="193"/>
      <c r="S475" s="196"/>
      <c r="T475" s="196"/>
      <c r="AB475" s="190" t="s">
        <v>3397</v>
      </c>
      <c r="AH475" s="198"/>
      <c r="AI475" s="192"/>
    </row>
    <row r="476" spans="1:35" s="189" customFormat="1">
      <c r="A476" s="191" t="s">
        <v>3722</v>
      </c>
      <c r="B476" s="191" t="s">
        <v>5286</v>
      </c>
      <c r="I476" s="192"/>
      <c r="J476" s="192"/>
      <c r="K476" s="193"/>
      <c r="P476" s="193"/>
      <c r="S476" s="196"/>
      <c r="T476" s="196"/>
      <c r="AB476" s="190" t="s">
        <v>3398</v>
      </c>
      <c r="AH476" s="198"/>
      <c r="AI476" s="192"/>
    </row>
    <row r="477" spans="1:35" s="189" customFormat="1">
      <c r="A477" s="191" t="s">
        <v>3723</v>
      </c>
      <c r="B477" s="191" t="s">
        <v>5287</v>
      </c>
      <c r="I477" s="192"/>
      <c r="J477" s="192"/>
      <c r="K477" s="193"/>
      <c r="P477" s="193"/>
      <c r="S477" s="196"/>
      <c r="T477" s="196"/>
      <c r="AB477" s="190" t="s">
        <v>3399</v>
      </c>
      <c r="AH477" s="198"/>
      <c r="AI477" s="192"/>
    </row>
    <row r="478" spans="1:35" s="189" customFormat="1">
      <c r="A478" s="191" t="s">
        <v>3724</v>
      </c>
      <c r="B478" s="191" t="s">
        <v>5288</v>
      </c>
      <c r="I478" s="192"/>
      <c r="J478" s="192"/>
      <c r="K478" s="193"/>
      <c r="P478" s="193"/>
      <c r="S478" s="196"/>
      <c r="T478" s="196"/>
      <c r="AB478" s="190" t="s">
        <v>3400</v>
      </c>
      <c r="AH478" s="198"/>
      <c r="AI478" s="192"/>
    </row>
    <row r="479" spans="1:35" s="189" customFormat="1">
      <c r="A479" s="191" t="s">
        <v>3725</v>
      </c>
      <c r="B479" s="191" t="s">
        <v>5289</v>
      </c>
      <c r="I479" s="192"/>
      <c r="J479" s="192"/>
      <c r="K479" s="193"/>
      <c r="P479" s="193"/>
      <c r="S479" s="196"/>
      <c r="T479" s="196"/>
      <c r="AB479" s="190" t="s">
        <v>3401</v>
      </c>
      <c r="AH479" s="198"/>
      <c r="AI479" s="192"/>
    </row>
    <row r="480" spans="1:35" s="189" customFormat="1">
      <c r="A480" s="191" t="s">
        <v>3726</v>
      </c>
      <c r="B480" s="191" t="s">
        <v>5290</v>
      </c>
      <c r="I480" s="192"/>
      <c r="J480" s="192"/>
      <c r="K480" s="193"/>
      <c r="P480" s="193"/>
      <c r="S480" s="196"/>
      <c r="T480" s="196"/>
      <c r="AB480" s="190" t="s">
        <v>3402</v>
      </c>
      <c r="AH480" s="198"/>
      <c r="AI480" s="192"/>
    </row>
    <row r="481" spans="1:35" s="189" customFormat="1">
      <c r="A481" s="191" t="s">
        <v>3727</v>
      </c>
      <c r="B481" s="191" t="s">
        <v>5291</v>
      </c>
      <c r="I481" s="192"/>
      <c r="J481" s="192"/>
      <c r="K481" s="193"/>
      <c r="P481" s="193"/>
      <c r="S481" s="196"/>
      <c r="T481" s="196"/>
      <c r="AB481" s="190" t="s">
        <v>3403</v>
      </c>
      <c r="AH481" s="198"/>
      <c r="AI481" s="192"/>
    </row>
    <row r="482" spans="1:35" s="189" customFormat="1">
      <c r="A482" s="191" t="s">
        <v>3728</v>
      </c>
      <c r="B482" s="191" t="s">
        <v>5292</v>
      </c>
      <c r="I482" s="192"/>
      <c r="J482" s="192"/>
      <c r="K482" s="193"/>
      <c r="P482" s="193"/>
      <c r="S482" s="196"/>
      <c r="T482" s="196"/>
      <c r="AB482" s="190" t="s">
        <v>3404</v>
      </c>
      <c r="AH482" s="198"/>
      <c r="AI482" s="192"/>
    </row>
    <row r="483" spans="1:35" s="189" customFormat="1">
      <c r="A483" s="191" t="s">
        <v>3729</v>
      </c>
      <c r="B483" s="210" t="s">
        <v>5293</v>
      </c>
      <c r="I483" s="192"/>
      <c r="J483" s="192"/>
      <c r="K483" s="193"/>
      <c r="P483" s="193"/>
      <c r="S483" s="196"/>
      <c r="T483" s="196"/>
      <c r="AB483" s="190" t="s">
        <v>3405</v>
      </c>
      <c r="AH483" s="198"/>
      <c r="AI483" s="192"/>
    </row>
    <row r="484" spans="1:35" s="189" customFormat="1">
      <c r="A484" s="191" t="s">
        <v>3730</v>
      </c>
      <c r="B484" s="210" t="s">
        <v>5294</v>
      </c>
      <c r="I484" s="192"/>
      <c r="J484" s="192"/>
      <c r="K484" s="193"/>
      <c r="P484" s="193"/>
      <c r="S484" s="196"/>
      <c r="T484" s="196"/>
      <c r="AB484" s="190" t="s">
        <v>3406</v>
      </c>
      <c r="AH484" s="198"/>
      <c r="AI484" s="192"/>
    </row>
    <row r="485" spans="1:35" s="189" customFormat="1">
      <c r="A485" s="191" t="s">
        <v>3731</v>
      </c>
      <c r="B485" s="210" t="s">
        <v>5295</v>
      </c>
      <c r="I485" s="192"/>
      <c r="J485" s="192"/>
      <c r="K485" s="193"/>
      <c r="P485" s="193"/>
      <c r="S485" s="196"/>
      <c r="T485" s="196"/>
      <c r="AB485" s="190" t="s">
        <v>3407</v>
      </c>
      <c r="AH485" s="198"/>
      <c r="AI485" s="192"/>
    </row>
    <row r="486" spans="1:35" s="189" customFormat="1">
      <c r="A486" s="191" t="s">
        <v>3732</v>
      </c>
      <c r="B486" s="210" t="s">
        <v>5296</v>
      </c>
      <c r="I486" s="192"/>
      <c r="J486" s="192"/>
      <c r="K486" s="193"/>
      <c r="P486" s="193"/>
      <c r="S486" s="196"/>
      <c r="T486" s="196"/>
      <c r="AB486" s="190" t="s">
        <v>3408</v>
      </c>
      <c r="AH486" s="198"/>
      <c r="AI486" s="192"/>
    </row>
    <row r="487" spans="1:35" s="189" customFormat="1">
      <c r="A487" s="191" t="s">
        <v>1334</v>
      </c>
      <c r="B487" s="210" t="s">
        <v>5297</v>
      </c>
      <c r="I487" s="192"/>
      <c r="J487" s="192"/>
      <c r="K487" s="193"/>
      <c r="P487" s="193"/>
      <c r="S487" s="196"/>
      <c r="T487" s="196"/>
      <c r="AB487" s="190" t="s">
        <v>3409</v>
      </c>
      <c r="AH487" s="198"/>
      <c r="AI487" s="192"/>
    </row>
    <row r="488" spans="1:35" s="189" customFormat="1">
      <c r="A488" s="191" t="s">
        <v>1335</v>
      </c>
      <c r="B488" s="210" t="s">
        <v>5298</v>
      </c>
      <c r="I488" s="192"/>
      <c r="J488" s="192"/>
      <c r="K488" s="193"/>
      <c r="P488" s="193"/>
      <c r="S488" s="196"/>
      <c r="T488" s="196"/>
      <c r="AB488" s="190" t="s">
        <v>3410</v>
      </c>
      <c r="AH488" s="198"/>
      <c r="AI488" s="192"/>
    </row>
    <row r="489" spans="1:35" s="189" customFormat="1">
      <c r="A489" s="191" t="s">
        <v>1336</v>
      </c>
      <c r="B489" s="210" t="s">
        <v>5299</v>
      </c>
      <c r="I489" s="192"/>
      <c r="J489" s="192"/>
      <c r="K489" s="193"/>
      <c r="P489" s="193"/>
      <c r="S489" s="196"/>
      <c r="T489" s="196"/>
      <c r="AB489" s="190" t="s">
        <v>3411</v>
      </c>
      <c r="AH489" s="198"/>
      <c r="AI489" s="192"/>
    </row>
    <row r="490" spans="1:35" s="189" customFormat="1">
      <c r="A490" s="191" t="s">
        <v>1337</v>
      </c>
      <c r="B490" s="210" t="s">
        <v>5300</v>
      </c>
      <c r="I490" s="192"/>
      <c r="J490" s="192"/>
      <c r="K490" s="193"/>
      <c r="P490" s="193"/>
      <c r="S490" s="196"/>
      <c r="T490" s="196"/>
      <c r="AB490" s="190" t="s">
        <v>3412</v>
      </c>
      <c r="AH490" s="198"/>
      <c r="AI490" s="192"/>
    </row>
    <row r="491" spans="1:35" s="189" customFormat="1">
      <c r="A491" s="191" t="s">
        <v>1338</v>
      </c>
      <c r="B491" s="210" t="s">
        <v>5301</v>
      </c>
      <c r="I491" s="192"/>
      <c r="J491" s="192"/>
      <c r="K491" s="193"/>
      <c r="P491" s="193"/>
      <c r="S491" s="196"/>
      <c r="T491" s="196"/>
      <c r="AB491" s="190" t="s">
        <v>3413</v>
      </c>
      <c r="AH491" s="198"/>
      <c r="AI491" s="192"/>
    </row>
    <row r="492" spans="1:35" s="189" customFormat="1">
      <c r="A492" s="191" t="s">
        <v>1339</v>
      </c>
      <c r="B492" s="210" t="s">
        <v>5302</v>
      </c>
      <c r="I492" s="192"/>
      <c r="J492" s="192"/>
      <c r="K492" s="193"/>
      <c r="P492" s="193"/>
      <c r="S492" s="196"/>
      <c r="T492" s="196"/>
      <c r="AB492" s="190" t="s">
        <v>3414</v>
      </c>
      <c r="AH492" s="198"/>
      <c r="AI492" s="192"/>
    </row>
    <row r="493" spans="1:35" s="189" customFormat="1">
      <c r="A493" s="191" t="s">
        <v>1340</v>
      </c>
      <c r="B493" s="210" t="s">
        <v>5303</v>
      </c>
      <c r="I493" s="192"/>
      <c r="J493" s="192"/>
      <c r="K493" s="193"/>
      <c r="P493" s="193"/>
      <c r="S493" s="196"/>
      <c r="T493" s="196"/>
      <c r="AB493" s="190" t="s">
        <v>3415</v>
      </c>
      <c r="AH493" s="198"/>
      <c r="AI493" s="192"/>
    </row>
    <row r="494" spans="1:35" s="189" customFormat="1">
      <c r="A494" s="191" t="s">
        <v>1341</v>
      </c>
      <c r="B494" s="210" t="s">
        <v>5304</v>
      </c>
      <c r="I494" s="192"/>
      <c r="J494" s="192"/>
      <c r="K494" s="193"/>
      <c r="P494" s="193"/>
      <c r="S494" s="196"/>
      <c r="T494" s="196"/>
      <c r="AB494" s="190" t="s">
        <v>3416</v>
      </c>
      <c r="AH494" s="198"/>
      <c r="AI494" s="192"/>
    </row>
    <row r="495" spans="1:35" s="189" customFormat="1">
      <c r="A495" s="191" t="s">
        <v>1342</v>
      </c>
      <c r="B495" s="210" t="s">
        <v>5305</v>
      </c>
      <c r="I495" s="192"/>
      <c r="J495" s="192"/>
      <c r="K495" s="193"/>
      <c r="P495" s="193"/>
      <c r="S495" s="196"/>
      <c r="T495" s="196"/>
      <c r="AB495" s="190" t="s">
        <v>3417</v>
      </c>
      <c r="AH495" s="198"/>
      <c r="AI495" s="192"/>
    </row>
    <row r="496" spans="1:35" s="189" customFormat="1">
      <c r="A496" s="191" t="s">
        <v>1343</v>
      </c>
      <c r="B496" s="210" t="s">
        <v>5306</v>
      </c>
      <c r="I496" s="192"/>
      <c r="J496" s="192"/>
      <c r="K496" s="193"/>
      <c r="P496" s="193"/>
      <c r="S496" s="196"/>
      <c r="T496" s="196"/>
      <c r="AB496" s="190" t="s">
        <v>3418</v>
      </c>
      <c r="AH496" s="198"/>
      <c r="AI496" s="192"/>
    </row>
    <row r="497" spans="1:35" s="189" customFormat="1">
      <c r="A497" s="191" t="s">
        <v>1344</v>
      </c>
      <c r="B497" s="210" t="s">
        <v>5307</v>
      </c>
      <c r="I497" s="192"/>
      <c r="J497" s="192"/>
      <c r="K497" s="193"/>
      <c r="P497" s="193"/>
      <c r="S497" s="196"/>
      <c r="T497" s="196"/>
      <c r="AB497" s="190" t="s">
        <v>3419</v>
      </c>
      <c r="AH497" s="198"/>
      <c r="AI497" s="192"/>
    </row>
    <row r="498" spans="1:35" s="189" customFormat="1">
      <c r="A498" s="191" t="s">
        <v>1345</v>
      </c>
      <c r="B498" s="210" t="s">
        <v>5308</v>
      </c>
      <c r="I498" s="192"/>
      <c r="J498" s="192"/>
      <c r="K498" s="193"/>
      <c r="P498" s="193"/>
      <c r="S498" s="196"/>
      <c r="T498" s="196"/>
      <c r="AB498" s="190" t="s">
        <v>3420</v>
      </c>
      <c r="AH498" s="198"/>
      <c r="AI498" s="192"/>
    </row>
    <row r="499" spans="1:35" s="189" customFormat="1">
      <c r="A499" s="191" t="s">
        <v>1346</v>
      </c>
      <c r="B499" s="210" t="s">
        <v>5309</v>
      </c>
      <c r="I499" s="192"/>
      <c r="J499" s="192"/>
      <c r="K499" s="193"/>
      <c r="P499" s="193"/>
      <c r="S499" s="196"/>
      <c r="T499" s="196"/>
      <c r="AB499" s="190" t="s">
        <v>3421</v>
      </c>
      <c r="AH499" s="198"/>
      <c r="AI499" s="192"/>
    </row>
    <row r="500" spans="1:35" s="189" customFormat="1">
      <c r="A500" s="191" t="s">
        <v>1347</v>
      </c>
      <c r="B500" s="210" t="s">
        <v>5310</v>
      </c>
      <c r="I500" s="192"/>
      <c r="J500" s="192"/>
      <c r="K500" s="193"/>
      <c r="P500" s="193"/>
      <c r="S500" s="196"/>
      <c r="T500" s="196"/>
      <c r="AB500" s="190" t="s">
        <v>3422</v>
      </c>
      <c r="AH500" s="198"/>
      <c r="AI500" s="192"/>
    </row>
    <row r="501" spans="1:35" s="189" customFormat="1">
      <c r="A501" s="191" t="s">
        <v>1348</v>
      </c>
      <c r="B501" s="210" t="s">
        <v>5311</v>
      </c>
      <c r="I501" s="192"/>
      <c r="J501" s="192"/>
      <c r="K501" s="193"/>
      <c r="P501" s="193"/>
      <c r="S501" s="196"/>
      <c r="T501" s="196"/>
      <c r="AB501" s="190" t="s">
        <v>3423</v>
      </c>
      <c r="AH501" s="198"/>
      <c r="AI501" s="192"/>
    </row>
    <row r="502" spans="1:35" s="189" customFormat="1">
      <c r="A502" s="191" t="s">
        <v>1349</v>
      </c>
      <c r="B502" s="210" t="s">
        <v>5312</v>
      </c>
      <c r="I502" s="192"/>
      <c r="J502" s="192"/>
      <c r="K502" s="193"/>
      <c r="P502" s="193"/>
      <c r="S502" s="196"/>
      <c r="T502" s="196"/>
      <c r="AB502" s="190" t="s">
        <v>3424</v>
      </c>
      <c r="AH502" s="198"/>
      <c r="AI502" s="192"/>
    </row>
    <row r="503" spans="1:35" s="189" customFormat="1">
      <c r="A503" s="191" t="s">
        <v>1350</v>
      </c>
      <c r="B503" s="210" t="s">
        <v>5313</v>
      </c>
      <c r="I503" s="192"/>
      <c r="J503" s="192"/>
      <c r="K503" s="193"/>
      <c r="P503" s="193"/>
      <c r="S503" s="196"/>
      <c r="T503" s="196"/>
      <c r="AB503" s="190" t="s">
        <v>3425</v>
      </c>
      <c r="AH503" s="198"/>
      <c r="AI503" s="192"/>
    </row>
    <row r="504" spans="1:35" s="189" customFormat="1">
      <c r="A504" s="191" t="s">
        <v>1351</v>
      </c>
      <c r="B504" s="210" t="s">
        <v>5314</v>
      </c>
      <c r="I504" s="192"/>
      <c r="J504" s="192"/>
      <c r="K504" s="193"/>
      <c r="P504" s="193"/>
      <c r="S504" s="196"/>
      <c r="T504" s="196"/>
      <c r="AB504" s="190" t="s">
        <v>3426</v>
      </c>
      <c r="AH504" s="198"/>
      <c r="AI504" s="192"/>
    </row>
    <row r="505" spans="1:35" s="189" customFormat="1">
      <c r="A505" s="191" t="s">
        <v>1352</v>
      </c>
      <c r="B505" s="210" t="s">
        <v>5315</v>
      </c>
      <c r="I505" s="192"/>
      <c r="J505" s="192"/>
      <c r="K505" s="193"/>
      <c r="P505" s="193"/>
      <c r="S505" s="196"/>
      <c r="T505" s="196"/>
      <c r="AB505" s="190" t="s">
        <v>3427</v>
      </c>
      <c r="AH505" s="198"/>
      <c r="AI505" s="192"/>
    </row>
    <row r="506" spans="1:35" s="189" customFormat="1">
      <c r="A506" s="191" t="s">
        <v>1353</v>
      </c>
      <c r="B506" s="191" t="s">
        <v>4569</v>
      </c>
      <c r="I506" s="192"/>
      <c r="J506" s="192"/>
      <c r="K506" s="193"/>
      <c r="P506" s="193"/>
      <c r="S506" s="196"/>
      <c r="T506" s="196"/>
      <c r="AB506" s="190" t="s">
        <v>3428</v>
      </c>
      <c r="AH506" s="198"/>
      <c r="AI506" s="192"/>
    </row>
    <row r="507" spans="1:35" s="189" customFormat="1">
      <c r="A507" s="191" t="s">
        <v>1354</v>
      </c>
      <c r="B507" s="191" t="s">
        <v>4570</v>
      </c>
      <c r="I507" s="192"/>
      <c r="J507" s="192"/>
      <c r="K507" s="193"/>
      <c r="P507" s="193"/>
      <c r="S507" s="196"/>
      <c r="T507" s="196"/>
      <c r="AB507" s="190" t="s">
        <v>3429</v>
      </c>
      <c r="AH507" s="198"/>
      <c r="AI507" s="192"/>
    </row>
    <row r="508" spans="1:35" s="189" customFormat="1">
      <c r="A508" s="191" t="s">
        <v>1355</v>
      </c>
      <c r="B508" s="191" t="s">
        <v>4571</v>
      </c>
      <c r="I508" s="192"/>
      <c r="J508" s="192"/>
      <c r="K508" s="193"/>
      <c r="P508" s="193"/>
      <c r="S508" s="196"/>
      <c r="T508" s="196"/>
      <c r="AB508" s="190" t="s">
        <v>3430</v>
      </c>
      <c r="AH508" s="198"/>
      <c r="AI508" s="192"/>
    </row>
    <row r="509" spans="1:35" s="189" customFormat="1">
      <c r="A509" s="191" t="s">
        <v>1356</v>
      </c>
      <c r="B509" s="191" t="s">
        <v>4572</v>
      </c>
      <c r="I509" s="192"/>
      <c r="J509" s="192"/>
      <c r="K509" s="193"/>
      <c r="P509" s="193"/>
      <c r="S509" s="196"/>
      <c r="T509" s="196"/>
      <c r="AB509" s="190" t="s">
        <v>3431</v>
      </c>
      <c r="AH509" s="198"/>
      <c r="AI509" s="192"/>
    </row>
    <row r="510" spans="1:35" s="189" customFormat="1">
      <c r="A510" s="191" t="s">
        <v>1357</v>
      </c>
      <c r="B510" s="191" t="s">
        <v>4573</v>
      </c>
      <c r="I510" s="192"/>
      <c r="J510" s="192"/>
      <c r="K510" s="193"/>
      <c r="P510" s="193"/>
      <c r="S510" s="196"/>
      <c r="T510" s="196"/>
      <c r="AB510" s="190" t="s">
        <v>3432</v>
      </c>
      <c r="AH510" s="198"/>
      <c r="AI510" s="192"/>
    </row>
    <row r="511" spans="1:35" s="189" customFormat="1">
      <c r="A511" s="191" t="s">
        <v>1358</v>
      </c>
      <c r="B511" s="191" t="s">
        <v>4574</v>
      </c>
      <c r="I511" s="192"/>
      <c r="J511" s="192"/>
      <c r="K511" s="193"/>
      <c r="P511" s="193"/>
      <c r="S511" s="196"/>
      <c r="T511" s="196"/>
      <c r="AB511" s="190" t="s">
        <v>3433</v>
      </c>
      <c r="AH511" s="198"/>
      <c r="AI511" s="192"/>
    </row>
    <row r="512" spans="1:35" s="189" customFormat="1">
      <c r="A512" s="191" t="s">
        <v>1359</v>
      </c>
      <c r="B512" s="191" t="s">
        <v>4575</v>
      </c>
      <c r="I512" s="192"/>
      <c r="J512" s="192"/>
      <c r="K512" s="193"/>
      <c r="P512" s="193"/>
      <c r="S512" s="196"/>
      <c r="T512" s="196"/>
      <c r="AB512" s="190" t="s">
        <v>3434</v>
      </c>
      <c r="AH512" s="198"/>
      <c r="AI512" s="192"/>
    </row>
    <row r="513" spans="1:35" s="189" customFormat="1">
      <c r="A513" s="191" t="s">
        <v>1360</v>
      </c>
      <c r="B513" s="191" t="s">
        <v>4576</v>
      </c>
      <c r="I513" s="192"/>
      <c r="J513" s="192"/>
      <c r="K513" s="193"/>
      <c r="P513" s="193"/>
      <c r="S513" s="196"/>
      <c r="T513" s="196"/>
      <c r="AB513" s="190" t="s">
        <v>3435</v>
      </c>
      <c r="AH513" s="198"/>
      <c r="AI513" s="192"/>
    </row>
    <row r="514" spans="1:35" s="189" customFormat="1">
      <c r="A514" s="191" t="s">
        <v>1361</v>
      </c>
      <c r="B514" s="191" t="s">
        <v>4577</v>
      </c>
      <c r="I514" s="192"/>
      <c r="J514" s="192"/>
      <c r="K514" s="193"/>
      <c r="P514" s="193"/>
      <c r="S514" s="196"/>
      <c r="T514" s="196"/>
      <c r="AB514" s="190" t="s">
        <v>3436</v>
      </c>
      <c r="AH514" s="198"/>
      <c r="AI514" s="192"/>
    </row>
    <row r="515" spans="1:35" s="189" customFormat="1">
      <c r="A515" s="191" t="s">
        <v>1362</v>
      </c>
      <c r="B515" s="191" t="s">
        <v>4578</v>
      </c>
      <c r="I515" s="192"/>
      <c r="J515" s="192"/>
      <c r="K515" s="193"/>
      <c r="P515" s="193"/>
      <c r="S515" s="196"/>
      <c r="T515" s="196"/>
      <c r="AB515" s="190" t="s">
        <v>3437</v>
      </c>
      <c r="AH515" s="198"/>
      <c r="AI515" s="192"/>
    </row>
    <row r="516" spans="1:35" s="189" customFormat="1">
      <c r="A516" s="191" t="s">
        <v>1363</v>
      </c>
      <c r="B516" s="191" t="s">
        <v>4579</v>
      </c>
      <c r="I516" s="192"/>
      <c r="J516" s="192"/>
      <c r="K516" s="193"/>
      <c r="P516" s="193"/>
      <c r="S516" s="196"/>
      <c r="T516" s="196"/>
      <c r="AB516" s="190" t="s">
        <v>3438</v>
      </c>
      <c r="AH516" s="198"/>
      <c r="AI516" s="192"/>
    </row>
    <row r="517" spans="1:35" s="189" customFormat="1">
      <c r="A517" s="191" t="s">
        <v>1364</v>
      </c>
      <c r="B517" s="191" t="s">
        <v>4580</v>
      </c>
      <c r="I517" s="192"/>
      <c r="J517" s="192"/>
      <c r="K517" s="193"/>
      <c r="P517" s="193"/>
      <c r="S517" s="196"/>
      <c r="T517" s="196"/>
      <c r="AB517" s="190" t="s">
        <v>3439</v>
      </c>
      <c r="AH517" s="198"/>
      <c r="AI517" s="192"/>
    </row>
    <row r="518" spans="1:35" s="189" customFormat="1">
      <c r="A518" s="191" t="s">
        <v>1365</v>
      </c>
      <c r="B518" s="191" t="s">
        <v>4581</v>
      </c>
      <c r="I518" s="192"/>
      <c r="J518" s="192"/>
      <c r="K518" s="193"/>
      <c r="P518" s="193"/>
      <c r="S518" s="196"/>
      <c r="T518" s="196"/>
      <c r="AB518" s="190" t="s">
        <v>3440</v>
      </c>
      <c r="AH518" s="198"/>
      <c r="AI518" s="192"/>
    </row>
    <row r="519" spans="1:35" s="189" customFormat="1">
      <c r="A519" s="191" t="s">
        <v>1366</v>
      </c>
      <c r="B519" s="191" t="s">
        <v>4582</v>
      </c>
      <c r="I519" s="192"/>
      <c r="J519" s="192"/>
      <c r="K519" s="193"/>
      <c r="P519" s="193"/>
      <c r="S519" s="196"/>
      <c r="T519" s="196"/>
      <c r="AB519" s="190" t="s">
        <v>3441</v>
      </c>
      <c r="AH519" s="198"/>
      <c r="AI519" s="192"/>
    </row>
    <row r="520" spans="1:35" s="189" customFormat="1">
      <c r="A520" s="191" t="s">
        <v>1367</v>
      </c>
      <c r="B520" s="191" t="s">
        <v>4583</v>
      </c>
      <c r="I520" s="192"/>
      <c r="J520" s="192"/>
      <c r="K520" s="193"/>
      <c r="P520" s="193"/>
      <c r="S520" s="196"/>
      <c r="T520" s="196"/>
      <c r="AB520" s="190" t="s">
        <v>3442</v>
      </c>
      <c r="AH520" s="198"/>
      <c r="AI520" s="192"/>
    </row>
    <row r="521" spans="1:35" s="189" customFormat="1">
      <c r="A521" s="191" t="s">
        <v>1368</v>
      </c>
      <c r="B521" s="191" t="s">
        <v>4584</v>
      </c>
      <c r="I521" s="192"/>
      <c r="J521" s="192"/>
      <c r="K521" s="193"/>
      <c r="P521" s="193"/>
      <c r="S521" s="196"/>
      <c r="T521" s="196"/>
      <c r="AB521" s="190" t="s">
        <v>3443</v>
      </c>
      <c r="AH521" s="198"/>
      <c r="AI521" s="192"/>
    </row>
    <row r="522" spans="1:35" s="189" customFormat="1">
      <c r="A522" s="191" t="s">
        <v>1369</v>
      </c>
      <c r="B522" s="191" t="s">
        <v>4585</v>
      </c>
      <c r="I522" s="192"/>
      <c r="J522" s="192"/>
      <c r="K522" s="193"/>
      <c r="P522" s="193"/>
      <c r="S522" s="196"/>
      <c r="T522" s="196"/>
      <c r="AB522" s="190" t="s">
        <v>3444</v>
      </c>
      <c r="AH522" s="198"/>
      <c r="AI522" s="192"/>
    </row>
    <row r="523" spans="1:35" s="189" customFormat="1">
      <c r="A523" s="191" t="s">
        <v>1370</v>
      </c>
      <c r="B523" s="191" t="s">
        <v>4586</v>
      </c>
      <c r="I523" s="192"/>
      <c r="J523" s="192"/>
      <c r="K523" s="193"/>
      <c r="P523" s="193"/>
      <c r="S523" s="196"/>
      <c r="T523" s="196"/>
      <c r="AB523" s="190" t="s">
        <v>3445</v>
      </c>
      <c r="AH523" s="198"/>
      <c r="AI523" s="192"/>
    </row>
    <row r="524" spans="1:35" s="189" customFormat="1">
      <c r="A524" s="191" t="s">
        <v>1371</v>
      </c>
      <c r="B524" s="191" t="s">
        <v>3733</v>
      </c>
      <c r="I524" s="192"/>
      <c r="J524" s="192"/>
      <c r="K524" s="193"/>
      <c r="P524" s="193"/>
      <c r="S524" s="196"/>
      <c r="T524" s="196"/>
      <c r="AB524" s="190" t="s">
        <v>3446</v>
      </c>
      <c r="AH524" s="198"/>
      <c r="AI524" s="192"/>
    </row>
    <row r="525" spans="1:35" s="189" customFormat="1">
      <c r="A525" s="191" t="s">
        <v>1372</v>
      </c>
      <c r="B525" s="191" t="s">
        <v>3734</v>
      </c>
      <c r="I525" s="192"/>
      <c r="J525" s="192"/>
      <c r="K525" s="193"/>
      <c r="P525" s="193"/>
      <c r="S525" s="196"/>
      <c r="T525" s="196"/>
      <c r="AB525" s="190" t="s">
        <v>3447</v>
      </c>
      <c r="AH525" s="198"/>
      <c r="AI525" s="192"/>
    </row>
    <row r="526" spans="1:35" s="189" customFormat="1">
      <c r="A526" s="191" t="s">
        <v>1373</v>
      </c>
      <c r="B526" s="191" t="s">
        <v>3735</v>
      </c>
      <c r="I526" s="192"/>
      <c r="J526" s="192"/>
      <c r="K526" s="193"/>
      <c r="P526" s="193"/>
      <c r="S526" s="196"/>
      <c r="T526" s="196"/>
      <c r="AB526" s="190" t="s">
        <v>3448</v>
      </c>
      <c r="AH526" s="198"/>
      <c r="AI526" s="192"/>
    </row>
    <row r="527" spans="1:35" s="189" customFormat="1">
      <c r="A527" s="191" t="s">
        <v>1374</v>
      </c>
      <c r="B527" s="191" t="s">
        <v>3736</v>
      </c>
      <c r="I527" s="192"/>
      <c r="J527" s="192"/>
      <c r="K527" s="193"/>
      <c r="P527" s="193"/>
      <c r="S527" s="196"/>
      <c r="T527" s="196"/>
      <c r="AB527" s="190" t="s">
        <v>3449</v>
      </c>
      <c r="AH527" s="198"/>
      <c r="AI527" s="192"/>
    </row>
    <row r="528" spans="1:35" s="189" customFormat="1">
      <c r="A528" s="191" t="s">
        <v>1375</v>
      </c>
      <c r="B528" s="191" t="s">
        <v>3737</v>
      </c>
      <c r="I528" s="192"/>
      <c r="J528" s="192"/>
      <c r="K528" s="193"/>
      <c r="P528" s="193"/>
      <c r="S528" s="196"/>
      <c r="T528" s="196"/>
      <c r="AB528" s="190" t="s">
        <v>3450</v>
      </c>
      <c r="AH528" s="198"/>
      <c r="AI528" s="192"/>
    </row>
    <row r="529" spans="1:35" s="189" customFormat="1">
      <c r="A529" s="191" t="s">
        <v>1376</v>
      </c>
      <c r="B529" s="191" t="s">
        <v>3738</v>
      </c>
      <c r="I529" s="192"/>
      <c r="J529" s="192"/>
      <c r="K529" s="193"/>
      <c r="P529" s="193"/>
      <c r="S529" s="196"/>
      <c r="T529" s="196"/>
      <c r="AB529" s="190" t="s">
        <v>3451</v>
      </c>
      <c r="AH529" s="198"/>
      <c r="AI529" s="192"/>
    </row>
    <row r="530" spans="1:35" s="189" customFormat="1">
      <c r="A530" s="191" t="s">
        <v>1377</v>
      </c>
      <c r="B530" s="191" t="s">
        <v>3739</v>
      </c>
      <c r="I530" s="192"/>
      <c r="J530" s="192"/>
      <c r="K530" s="193"/>
      <c r="P530" s="193"/>
      <c r="S530" s="196"/>
      <c r="T530" s="196"/>
      <c r="AB530" s="190" t="s">
        <v>3452</v>
      </c>
      <c r="AH530" s="198"/>
      <c r="AI530" s="192"/>
    </row>
    <row r="531" spans="1:35" s="189" customFormat="1">
      <c r="A531" s="191" t="s">
        <v>1378</v>
      </c>
      <c r="B531" s="191" t="s">
        <v>3740</v>
      </c>
      <c r="I531" s="192"/>
      <c r="J531" s="192"/>
      <c r="K531" s="193"/>
      <c r="P531" s="193"/>
      <c r="S531" s="196"/>
      <c r="T531" s="196"/>
      <c r="AB531" s="190" t="s">
        <v>3453</v>
      </c>
      <c r="AH531" s="198"/>
      <c r="AI531" s="192"/>
    </row>
    <row r="532" spans="1:35" s="189" customFormat="1">
      <c r="A532" s="191" t="s">
        <v>1379</v>
      </c>
      <c r="B532" s="191" t="s">
        <v>3741</v>
      </c>
      <c r="I532" s="192"/>
      <c r="J532" s="192"/>
      <c r="K532" s="193"/>
      <c r="P532" s="193"/>
      <c r="S532" s="196"/>
      <c r="T532" s="196"/>
      <c r="AB532" s="190" t="s">
        <v>3454</v>
      </c>
      <c r="AH532" s="198"/>
      <c r="AI532" s="192"/>
    </row>
    <row r="533" spans="1:35" s="189" customFormat="1">
      <c r="A533" s="191" t="s">
        <v>1380</v>
      </c>
      <c r="B533" s="191" t="s">
        <v>3742</v>
      </c>
      <c r="I533" s="192"/>
      <c r="J533" s="192"/>
      <c r="K533" s="193"/>
      <c r="P533" s="193"/>
      <c r="S533" s="196"/>
      <c r="T533" s="196"/>
      <c r="AB533" s="190" t="s">
        <v>3455</v>
      </c>
      <c r="AH533" s="198"/>
      <c r="AI533" s="192"/>
    </row>
    <row r="534" spans="1:35" s="189" customFormat="1">
      <c r="A534" s="191" t="s">
        <v>1381</v>
      </c>
      <c r="B534" s="191" t="s">
        <v>3743</v>
      </c>
      <c r="I534" s="192"/>
      <c r="J534" s="192"/>
      <c r="K534" s="193"/>
      <c r="P534" s="193"/>
      <c r="S534" s="196"/>
      <c r="T534" s="196"/>
      <c r="AB534" s="190" t="s">
        <v>3456</v>
      </c>
      <c r="AH534" s="198"/>
      <c r="AI534" s="192"/>
    </row>
    <row r="535" spans="1:35" s="189" customFormat="1">
      <c r="A535" s="191" t="s">
        <v>1382</v>
      </c>
      <c r="B535" s="191" t="s">
        <v>3744</v>
      </c>
      <c r="I535" s="192"/>
      <c r="J535" s="192"/>
      <c r="K535" s="193"/>
      <c r="P535" s="193"/>
      <c r="S535" s="196"/>
      <c r="T535" s="196"/>
      <c r="AB535" s="190" t="s">
        <v>3457</v>
      </c>
      <c r="AH535" s="198"/>
      <c r="AI535" s="192"/>
    </row>
    <row r="536" spans="1:35" s="189" customFormat="1">
      <c r="A536" s="191" t="s">
        <v>1383</v>
      </c>
      <c r="B536" s="191" t="s">
        <v>3745</v>
      </c>
      <c r="I536" s="192"/>
      <c r="J536" s="192"/>
      <c r="K536" s="193"/>
      <c r="P536" s="193"/>
      <c r="S536" s="196"/>
      <c r="T536" s="196"/>
      <c r="AB536" s="190" t="s">
        <v>3458</v>
      </c>
      <c r="AH536" s="198"/>
      <c r="AI536" s="192"/>
    </row>
    <row r="537" spans="1:35" s="189" customFormat="1">
      <c r="A537" s="191" t="s">
        <v>1384</v>
      </c>
      <c r="B537" s="191" t="s">
        <v>3746</v>
      </c>
      <c r="I537" s="192"/>
      <c r="J537" s="192"/>
      <c r="K537" s="193"/>
      <c r="P537" s="193"/>
      <c r="S537" s="196"/>
      <c r="T537" s="196"/>
      <c r="AB537" s="190" t="s">
        <v>3459</v>
      </c>
      <c r="AH537" s="198"/>
      <c r="AI537" s="192"/>
    </row>
    <row r="538" spans="1:35" s="189" customFormat="1">
      <c r="A538" s="191" t="s">
        <v>1385</v>
      </c>
      <c r="B538" s="191" t="s">
        <v>3747</v>
      </c>
      <c r="I538" s="192"/>
      <c r="J538" s="192"/>
      <c r="K538" s="193"/>
      <c r="P538" s="193"/>
      <c r="S538" s="196"/>
      <c r="T538" s="196"/>
      <c r="AB538" s="190" t="s">
        <v>3460</v>
      </c>
      <c r="AH538" s="198"/>
      <c r="AI538" s="192"/>
    </row>
    <row r="539" spans="1:35" s="189" customFormat="1">
      <c r="A539" s="191" t="s">
        <v>1386</v>
      </c>
      <c r="B539" s="191" t="s">
        <v>3748</v>
      </c>
      <c r="I539" s="192"/>
      <c r="J539" s="192"/>
      <c r="K539" s="193"/>
      <c r="P539" s="193"/>
      <c r="S539" s="196"/>
      <c r="T539" s="196"/>
      <c r="AB539" s="190" t="s">
        <v>3461</v>
      </c>
      <c r="AH539" s="198"/>
      <c r="AI539" s="192"/>
    </row>
    <row r="540" spans="1:35" s="189" customFormat="1">
      <c r="A540" s="191" t="s">
        <v>1387</v>
      </c>
      <c r="B540" s="191" t="s">
        <v>3749</v>
      </c>
      <c r="I540" s="192"/>
      <c r="J540" s="192"/>
      <c r="K540" s="193"/>
      <c r="P540" s="193"/>
      <c r="S540" s="196"/>
      <c r="T540" s="196"/>
      <c r="AB540" s="190" t="s">
        <v>3462</v>
      </c>
      <c r="AH540" s="198"/>
      <c r="AI540" s="192"/>
    </row>
    <row r="541" spans="1:35" s="189" customFormat="1">
      <c r="A541" s="191" t="s">
        <v>1388</v>
      </c>
      <c r="B541" s="191" t="s">
        <v>3750</v>
      </c>
      <c r="I541" s="192"/>
      <c r="J541" s="192"/>
      <c r="K541" s="193"/>
      <c r="P541" s="193"/>
      <c r="S541" s="196"/>
      <c r="T541" s="196"/>
      <c r="AB541" s="190" t="s">
        <v>3463</v>
      </c>
      <c r="AH541" s="198"/>
      <c r="AI541" s="192"/>
    </row>
    <row r="542" spans="1:35" s="189" customFormat="1">
      <c r="A542" s="191" t="s">
        <v>1389</v>
      </c>
      <c r="B542" s="191" t="s">
        <v>3751</v>
      </c>
      <c r="I542" s="192"/>
      <c r="J542" s="192"/>
      <c r="K542" s="193"/>
      <c r="P542" s="193"/>
      <c r="S542" s="196"/>
      <c r="T542" s="196"/>
      <c r="AB542" s="190" t="s">
        <v>3464</v>
      </c>
      <c r="AH542" s="198"/>
      <c r="AI542" s="192"/>
    </row>
    <row r="543" spans="1:35" s="189" customFormat="1">
      <c r="A543" s="191" t="s">
        <v>31</v>
      </c>
      <c r="B543" s="191" t="s">
        <v>3752</v>
      </c>
      <c r="I543" s="192"/>
      <c r="J543" s="192"/>
      <c r="K543" s="193"/>
      <c r="P543" s="193"/>
      <c r="S543" s="196"/>
      <c r="T543" s="196"/>
      <c r="AB543" s="190" t="s">
        <v>3465</v>
      </c>
      <c r="AH543" s="198"/>
      <c r="AI543" s="192"/>
    </row>
    <row r="544" spans="1:35" s="189" customFormat="1">
      <c r="A544" s="191" t="s">
        <v>32</v>
      </c>
      <c r="B544" s="191" t="s">
        <v>3753</v>
      </c>
      <c r="I544" s="192"/>
      <c r="J544" s="192"/>
      <c r="K544" s="193"/>
      <c r="P544" s="193"/>
      <c r="S544" s="196"/>
      <c r="T544" s="196"/>
      <c r="AB544" s="190" t="s">
        <v>3466</v>
      </c>
      <c r="AH544" s="198"/>
      <c r="AI544" s="192"/>
    </row>
    <row r="545" spans="1:35" s="189" customFormat="1">
      <c r="A545" s="191" t="s">
        <v>33</v>
      </c>
      <c r="B545" s="191" t="s">
        <v>3754</v>
      </c>
      <c r="I545" s="192"/>
      <c r="J545" s="192"/>
      <c r="K545" s="193"/>
      <c r="P545" s="193"/>
      <c r="S545" s="196"/>
      <c r="T545" s="196"/>
      <c r="AB545" s="190" t="s">
        <v>3467</v>
      </c>
      <c r="AH545" s="198"/>
      <c r="AI545" s="192"/>
    </row>
    <row r="546" spans="1:35" s="189" customFormat="1">
      <c r="A546" s="191" t="s">
        <v>34</v>
      </c>
      <c r="B546" s="191" t="s">
        <v>3755</v>
      </c>
      <c r="I546" s="192"/>
      <c r="J546" s="192"/>
      <c r="K546" s="193"/>
      <c r="P546" s="193"/>
      <c r="S546" s="196"/>
      <c r="T546" s="196"/>
      <c r="AB546" s="190" t="s">
        <v>3468</v>
      </c>
      <c r="AH546" s="198"/>
      <c r="AI546" s="192"/>
    </row>
    <row r="547" spans="1:35" s="189" customFormat="1">
      <c r="A547" s="191" t="s">
        <v>35</v>
      </c>
      <c r="B547" s="191" t="s">
        <v>3756</v>
      </c>
      <c r="I547" s="192"/>
      <c r="J547" s="192"/>
      <c r="K547" s="193"/>
      <c r="P547" s="193"/>
      <c r="S547" s="196"/>
      <c r="T547" s="196"/>
      <c r="AB547" s="190" t="s">
        <v>5681</v>
      </c>
      <c r="AH547" s="198"/>
      <c r="AI547" s="192"/>
    </row>
    <row r="548" spans="1:35" s="189" customFormat="1">
      <c r="A548" s="191" t="s">
        <v>36</v>
      </c>
      <c r="B548" s="191" t="s">
        <v>3757</v>
      </c>
      <c r="I548" s="192"/>
      <c r="J548" s="192"/>
      <c r="K548" s="193"/>
      <c r="P548" s="193"/>
      <c r="S548" s="196"/>
      <c r="T548" s="196"/>
      <c r="AB548" s="190" t="s">
        <v>5682</v>
      </c>
      <c r="AH548" s="198"/>
      <c r="AI548" s="192"/>
    </row>
    <row r="549" spans="1:35" s="189" customFormat="1">
      <c r="A549" s="191" t="s">
        <v>37</v>
      </c>
      <c r="B549" s="191" t="s">
        <v>3758</v>
      </c>
      <c r="I549" s="192"/>
      <c r="J549" s="192"/>
      <c r="K549" s="193"/>
      <c r="P549" s="193"/>
      <c r="S549" s="196"/>
      <c r="T549" s="196"/>
      <c r="AB549" s="190" t="s">
        <v>5683</v>
      </c>
      <c r="AH549" s="198"/>
      <c r="AI549" s="192"/>
    </row>
    <row r="550" spans="1:35" s="189" customFormat="1">
      <c r="A550" s="191" t="s">
        <v>38</v>
      </c>
      <c r="B550" s="191" t="s">
        <v>3759</v>
      </c>
      <c r="I550" s="192"/>
      <c r="J550" s="192"/>
      <c r="K550" s="193"/>
      <c r="P550" s="193"/>
      <c r="S550" s="196"/>
      <c r="T550" s="196"/>
      <c r="AB550" s="190" t="s">
        <v>5684</v>
      </c>
      <c r="AH550" s="198"/>
      <c r="AI550" s="192"/>
    </row>
    <row r="551" spans="1:35" s="189" customFormat="1">
      <c r="A551" s="191" t="s">
        <v>39</v>
      </c>
      <c r="B551" s="191" t="s">
        <v>3760</v>
      </c>
      <c r="I551" s="192"/>
      <c r="J551" s="192"/>
      <c r="K551" s="193"/>
      <c r="P551" s="193"/>
      <c r="S551" s="196"/>
      <c r="T551" s="196"/>
      <c r="AB551" s="190" t="s">
        <v>5685</v>
      </c>
      <c r="AH551" s="198"/>
      <c r="AI551" s="192"/>
    </row>
    <row r="552" spans="1:35" s="189" customFormat="1">
      <c r="A552" s="191" t="s">
        <v>40</v>
      </c>
      <c r="B552" s="191" t="s">
        <v>3761</v>
      </c>
      <c r="I552" s="192"/>
      <c r="J552" s="192"/>
      <c r="K552" s="193"/>
      <c r="P552" s="193"/>
      <c r="S552" s="196"/>
      <c r="T552" s="196"/>
      <c r="AB552" s="190" t="s">
        <v>5686</v>
      </c>
      <c r="AH552" s="198"/>
      <c r="AI552" s="192"/>
    </row>
    <row r="553" spans="1:35" s="189" customFormat="1">
      <c r="A553" s="191" t="s">
        <v>41</v>
      </c>
      <c r="B553" s="191" t="s">
        <v>3762</v>
      </c>
      <c r="I553" s="192"/>
      <c r="J553" s="192"/>
      <c r="K553" s="193"/>
      <c r="P553" s="193"/>
      <c r="S553" s="196"/>
      <c r="T553" s="196"/>
      <c r="AB553" s="190" t="s">
        <v>5687</v>
      </c>
      <c r="AH553" s="198"/>
      <c r="AI553" s="192"/>
    </row>
    <row r="554" spans="1:35" s="189" customFormat="1">
      <c r="A554" s="191" t="s">
        <v>42</v>
      </c>
      <c r="B554" s="191" t="s">
        <v>3763</v>
      </c>
      <c r="I554" s="192"/>
      <c r="J554" s="192"/>
      <c r="K554" s="193"/>
      <c r="P554" s="193"/>
      <c r="S554" s="196"/>
      <c r="T554" s="196"/>
      <c r="AB554" s="190" t="s">
        <v>5688</v>
      </c>
      <c r="AH554" s="198"/>
      <c r="AI554" s="192"/>
    </row>
    <row r="555" spans="1:35" s="189" customFormat="1">
      <c r="A555" s="191" t="s">
        <v>43</v>
      </c>
      <c r="B555" s="191" t="s">
        <v>3764</v>
      </c>
      <c r="I555" s="192"/>
      <c r="J555" s="192"/>
      <c r="K555" s="193"/>
      <c r="P555" s="193"/>
      <c r="S555" s="196"/>
      <c r="T555" s="196"/>
      <c r="AB555" s="190" t="s">
        <v>5689</v>
      </c>
      <c r="AH555" s="198"/>
      <c r="AI555" s="192"/>
    </row>
    <row r="556" spans="1:35" s="189" customFormat="1">
      <c r="A556" s="191" t="s">
        <v>44</v>
      </c>
      <c r="B556" s="191" t="s">
        <v>3765</v>
      </c>
      <c r="I556" s="192"/>
      <c r="J556" s="192"/>
      <c r="K556" s="193"/>
      <c r="P556" s="193"/>
      <c r="S556" s="196"/>
      <c r="T556" s="196"/>
      <c r="AB556" s="190" t="s">
        <v>5690</v>
      </c>
      <c r="AH556" s="198"/>
      <c r="AI556" s="192"/>
    </row>
    <row r="557" spans="1:35" s="189" customFormat="1">
      <c r="A557" s="191" t="s">
        <v>45</v>
      </c>
      <c r="B557" s="191" t="s">
        <v>3766</v>
      </c>
      <c r="I557" s="192"/>
      <c r="J557" s="192"/>
      <c r="K557" s="193"/>
      <c r="P557" s="193"/>
      <c r="S557" s="196"/>
      <c r="T557" s="196"/>
      <c r="AB557" s="190" t="s">
        <v>5691</v>
      </c>
      <c r="AH557" s="198"/>
      <c r="AI557" s="192"/>
    </row>
    <row r="558" spans="1:35" s="189" customFormat="1">
      <c r="A558" s="191" t="s">
        <v>46</v>
      </c>
      <c r="B558" s="191" t="s">
        <v>3767</v>
      </c>
      <c r="I558" s="192"/>
      <c r="J558" s="192"/>
      <c r="K558" s="193"/>
      <c r="P558" s="193"/>
      <c r="S558" s="196"/>
      <c r="T558" s="196"/>
      <c r="AB558" s="190" t="s">
        <v>5692</v>
      </c>
      <c r="AH558" s="198"/>
      <c r="AI558" s="192"/>
    </row>
    <row r="559" spans="1:35" s="189" customFormat="1">
      <c r="A559" s="191" t="s">
        <v>47</v>
      </c>
      <c r="B559" s="191" t="s">
        <v>3768</v>
      </c>
      <c r="I559" s="192"/>
      <c r="J559" s="192"/>
      <c r="K559" s="193"/>
      <c r="P559" s="193"/>
      <c r="S559" s="196"/>
      <c r="T559" s="196"/>
      <c r="AB559" s="190" t="s">
        <v>5693</v>
      </c>
      <c r="AH559" s="198"/>
      <c r="AI559" s="192"/>
    </row>
    <row r="560" spans="1:35" s="189" customFormat="1">
      <c r="A560" s="191" t="s">
        <v>48</v>
      </c>
      <c r="B560" s="191" t="s">
        <v>3769</v>
      </c>
      <c r="I560" s="192"/>
      <c r="J560" s="192"/>
      <c r="K560" s="193"/>
      <c r="P560" s="193"/>
      <c r="S560" s="196"/>
      <c r="T560" s="196"/>
      <c r="AB560" s="190" t="s">
        <v>5694</v>
      </c>
      <c r="AH560" s="198"/>
      <c r="AI560" s="192"/>
    </row>
    <row r="561" spans="1:35" s="189" customFormat="1">
      <c r="A561" s="191" t="s">
        <v>49</v>
      </c>
      <c r="B561" s="191" t="s">
        <v>3770</v>
      </c>
      <c r="I561" s="192"/>
      <c r="J561" s="192"/>
      <c r="K561" s="193"/>
      <c r="P561" s="193"/>
      <c r="S561" s="196"/>
      <c r="T561" s="196"/>
      <c r="AB561" s="190" t="s">
        <v>5695</v>
      </c>
      <c r="AH561" s="198"/>
      <c r="AI561" s="192"/>
    </row>
    <row r="562" spans="1:35" s="189" customFormat="1">
      <c r="A562" s="191" t="s">
        <v>50</v>
      </c>
      <c r="B562" s="191" t="s">
        <v>3771</v>
      </c>
      <c r="I562" s="192"/>
      <c r="J562" s="192"/>
      <c r="K562" s="193"/>
      <c r="P562" s="193"/>
      <c r="S562" s="196"/>
      <c r="T562" s="196"/>
      <c r="AB562" s="190" t="s">
        <v>5696</v>
      </c>
      <c r="AH562" s="198"/>
      <c r="AI562" s="192"/>
    </row>
    <row r="563" spans="1:35" s="189" customFormat="1">
      <c r="A563" s="191" t="s">
        <v>51</v>
      </c>
      <c r="B563" s="191" t="s">
        <v>3772</v>
      </c>
      <c r="I563" s="192"/>
      <c r="J563" s="192"/>
      <c r="K563" s="193"/>
      <c r="P563" s="193"/>
      <c r="S563" s="196"/>
      <c r="T563" s="196"/>
      <c r="AB563" s="190" t="s">
        <v>5697</v>
      </c>
      <c r="AH563" s="198"/>
      <c r="AI563" s="192"/>
    </row>
    <row r="564" spans="1:35" s="189" customFormat="1">
      <c r="A564" s="191" t="s">
        <v>52</v>
      </c>
      <c r="B564" s="191" t="s">
        <v>3773</v>
      </c>
      <c r="I564" s="192"/>
      <c r="J564" s="192"/>
      <c r="K564" s="193"/>
      <c r="P564" s="193"/>
      <c r="S564" s="196"/>
      <c r="T564" s="196"/>
      <c r="AB564" s="190" t="s">
        <v>5698</v>
      </c>
      <c r="AH564" s="198"/>
      <c r="AI564" s="192"/>
    </row>
    <row r="565" spans="1:35" s="189" customFormat="1">
      <c r="A565" s="191" t="s">
        <v>53</v>
      </c>
      <c r="B565" s="191" t="s">
        <v>3774</v>
      </c>
      <c r="I565" s="192"/>
      <c r="J565" s="192"/>
      <c r="K565" s="193"/>
      <c r="P565" s="193"/>
      <c r="S565" s="196"/>
      <c r="T565" s="196"/>
      <c r="AB565" s="190" t="s">
        <v>5699</v>
      </c>
      <c r="AH565" s="198"/>
      <c r="AI565" s="192"/>
    </row>
    <row r="566" spans="1:35" s="189" customFormat="1">
      <c r="A566" s="191" t="s">
        <v>54</v>
      </c>
      <c r="B566" s="191" t="s">
        <v>3775</v>
      </c>
      <c r="I566" s="192"/>
      <c r="J566" s="192"/>
      <c r="K566" s="193"/>
      <c r="P566" s="193"/>
      <c r="S566" s="196"/>
      <c r="T566" s="196"/>
      <c r="AB566" s="190" t="s">
        <v>5700</v>
      </c>
      <c r="AH566" s="198"/>
      <c r="AI566" s="192"/>
    </row>
    <row r="567" spans="1:35" s="189" customFormat="1">
      <c r="A567" s="191" t="s">
        <v>55</v>
      </c>
      <c r="B567" s="191" t="s">
        <v>3776</v>
      </c>
      <c r="I567" s="192"/>
      <c r="J567" s="192"/>
      <c r="K567" s="193"/>
      <c r="P567" s="193"/>
      <c r="S567" s="196"/>
      <c r="T567" s="196"/>
      <c r="AB567" s="190" t="s">
        <v>5701</v>
      </c>
      <c r="AH567" s="198"/>
      <c r="AI567" s="192"/>
    </row>
    <row r="568" spans="1:35" s="189" customFormat="1">
      <c r="A568" s="191" t="s">
        <v>56</v>
      </c>
      <c r="B568" s="191" t="s">
        <v>3777</v>
      </c>
      <c r="I568" s="192"/>
      <c r="J568" s="192"/>
      <c r="K568" s="193"/>
      <c r="P568" s="193"/>
      <c r="S568" s="196"/>
      <c r="T568" s="196"/>
      <c r="AB568" s="190" t="s">
        <v>5702</v>
      </c>
      <c r="AH568" s="198"/>
      <c r="AI568" s="192"/>
    </row>
    <row r="569" spans="1:35" s="189" customFormat="1">
      <c r="A569" s="191" t="s">
        <v>57</v>
      </c>
      <c r="B569" s="191" t="s">
        <v>3778</v>
      </c>
      <c r="I569" s="192"/>
      <c r="J569" s="192"/>
      <c r="K569" s="193"/>
      <c r="P569" s="193"/>
      <c r="S569" s="196"/>
      <c r="T569" s="196"/>
      <c r="AB569" s="190" t="s">
        <v>5703</v>
      </c>
      <c r="AH569" s="198"/>
      <c r="AI569" s="192"/>
    </row>
    <row r="570" spans="1:35" s="189" customFormat="1">
      <c r="A570" s="191" t="s">
        <v>58</v>
      </c>
      <c r="B570" s="191" t="s">
        <v>3779</v>
      </c>
      <c r="I570" s="192"/>
      <c r="J570" s="192"/>
      <c r="K570" s="193"/>
      <c r="P570" s="193"/>
      <c r="S570" s="196"/>
      <c r="T570" s="196"/>
      <c r="AB570" s="190" t="s">
        <v>5704</v>
      </c>
      <c r="AH570" s="198"/>
      <c r="AI570" s="192"/>
    </row>
    <row r="571" spans="1:35" s="189" customFormat="1">
      <c r="A571" s="191" t="s">
        <v>59</v>
      </c>
      <c r="B571" s="191" t="s">
        <v>3780</v>
      </c>
      <c r="I571" s="192"/>
      <c r="J571" s="192"/>
      <c r="K571" s="193"/>
      <c r="P571" s="193"/>
      <c r="S571" s="196"/>
      <c r="T571" s="196"/>
      <c r="AB571" s="190" t="s">
        <v>5705</v>
      </c>
      <c r="AH571" s="198"/>
      <c r="AI571" s="192"/>
    </row>
    <row r="572" spans="1:35" s="189" customFormat="1">
      <c r="A572" s="191" t="s">
        <v>60</v>
      </c>
      <c r="B572" s="191" t="s">
        <v>3781</v>
      </c>
      <c r="I572" s="192"/>
      <c r="J572" s="192"/>
      <c r="K572" s="193"/>
      <c r="P572" s="193"/>
      <c r="S572" s="196"/>
      <c r="T572" s="196"/>
      <c r="AB572" s="190" t="s">
        <v>5706</v>
      </c>
      <c r="AH572" s="198"/>
      <c r="AI572" s="192"/>
    </row>
    <row r="573" spans="1:35" s="189" customFormat="1">
      <c r="A573" s="191" t="s">
        <v>61</v>
      </c>
      <c r="B573" s="191" t="s">
        <v>3782</v>
      </c>
      <c r="I573" s="192"/>
      <c r="J573" s="192"/>
      <c r="K573" s="193"/>
      <c r="P573" s="193"/>
      <c r="S573" s="196"/>
      <c r="T573" s="196"/>
      <c r="AB573" s="190" t="s">
        <v>5707</v>
      </c>
      <c r="AH573" s="198"/>
      <c r="AI573" s="192"/>
    </row>
    <row r="574" spans="1:35" s="189" customFormat="1">
      <c r="A574" s="191" t="s">
        <v>62</v>
      </c>
      <c r="B574" s="191" t="s">
        <v>3783</v>
      </c>
      <c r="I574" s="192"/>
      <c r="J574" s="192"/>
      <c r="K574" s="193"/>
      <c r="P574" s="193"/>
      <c r="S574" s="196"/>
      <c r="T574" s="196"/>
      <c r="AB574" s="190" t="s">
        <v>5708</v>
      </c>
      <c r="AH574" s="198"/>
      <c r="AI574" s="192"/>
    </row>
    <row r="575" spans="1:35" s="189" customFormat="1">
      <c r="A575" s="191" t="s">
        <v>63</v>
      </c>
      <c r="B575" s="191" t="s">
        <v>3784</v>
      </c>
      <c r="I575" s="192"/>
      <c r="J575" s="192"/>
      <c r="K575" s="193"/>
      <c r="P575" s="193"/>
      <c r="S575" s="196"/>
      <c r="T575" s="196"/>
      <c r="AB575" s="190" t="s">
        <v>5709</v>
      </c>
      <c r="AH575" s="198"/>
      <c r="AI575" s="192"/>
    </row>
    <row r="576" spans="1:35" s="189" customFormat="1">
      <c r="A576" s="191" t="s">
        <v>64</v>
      </c>
      <c r="B576" s="191" t="s">
        <v>3785</v>
      </c>
      <c r="I576" s="192"/>
      <c r="J576" s="192"/>
      <c r="K576" s="193"/>
      <c r="P576" s="193"/>
      <c r="S576" s="196"/>
      <c r="T576" s="196"/>
      <c r="AB576" s="190" t="s">
        <v>5710</v>
      </c>
      <c r="AH576" s="198"/>
      <c r="AI576" s="192"/>
    </row>
    <row r="577" spans="1:35" s="189" customFormat="1">
      <c r="A577" s="191" t="s">
        <v>65</v>
      </c>
      <c r="B577" s="191" t="s">
        <v>3786</v>
      </c>
      <c r="I577" s="192"/>
      <c r="J577" s="192"/>
      <c r="K577" s="193"/>
      <c r="P577" s="193"/>
      <c r="S577" s="196"/>
      <c r="T577" s="196"/>
      <c r="AB577" s="190" t="s">
        <v>5711</v>
      </c>
      <c r="AH577" s="198"/>
      <c r="AI577" s="192"/>
    </row>
    <row r="578" spans="1:35" s="189" customFormat="1">
      <c r="A578" s="191" t="s">
        <v>66</v>
      </c>
      <c r="B578" s="191" t="s">
        <v>3787</v>
      </c>
      <c r="I578" s="192"/>
      <c r="J578" s="192"/>
      <c r="K578" s="193"/>
      <c r="P578" s="193"/>
      <c r="S578" s="196"/>
      <c r="T578" s="196"/>
      <c r="AB578" s="190" t="s">
        <v>5712</v>
      </c>
      <c r="AH578" s="198"/>
      <c r="AI578" s="192"/>
    </row>
    <row r="579" spans="1:35" s="189" customFormat="1">
      <c r="A579" s="191" t="s">
        <v>67</v>
      </c>
      <c r="B579" s="191" t="s">
        <v>3788</v>
      </c>
      <c r="I579" s="192"/>
      <c r="J579" s="192"/>
      <c r="K579" s="193"/>
      <c r="P579" s="193"/>
      <c r="S579" s="196"/>
      <c r="T579" s="196"/>
      <c r="AB579" s="190" t="s">
        <v>5713</v>
      </c>
      <c r="AH579" s="198"/>
      <c r="AI579" s="192"/>
    </row>
    <row r="580" spans="1:35" s="189" customFormat="1">
      <c r="A580" s="191" t="s">
        <v>68</v>
      </c>
      <c r="B580" s="191" t="s">
        <v>3789</v>
      </c>
      <c r="I580" s="192"/>
      <c r="J580" s="192"/>
      <c r="K580" s="193"/>
      <c r="P580" s="193"/>
      <c r="S580" s="196"/>
      <c r="T580" s="196"/>
      <c r="AB580" s="190" t="s">
        <v>5714</v>
      </c>
      <c r="AH580" s="198"/>
      <c r="AI580" s="192"/>
    </row>
    <row r="581" spans="1:35" s="189" customFormat="1">
      <c r="A581" s="191" t="s">
        <v>69</v>
      </c>
      <c r="B581" s="191" t="s">
        <v>3790</v>
      </c>
      <c r="I581" s="192"/>
      <c r="J581" s="192"/>
      <c r="K581" s="193"/>
      <c r="P581" s="193"/>
      <c r="S581" s="196"/>
      <c r="T581" s="196"/>
      <c r="AB581" s="190" t="s">
        <v>5715</v>
      </c>
      <c r="AH581" s="198"/>
      <c r="AI581" s="192"/>
    </row>
    <row r="582" spans="1:35" s="189" customFormat="1">
      <c r="A582" s="191" t="s">
        <v>70</v>
      </c>
      <c r="B582" s="191" t="s">
        <v>3791</v>
      </c>
      <c r="I582" s="192"/>
      <c r="J582" s="192"/>
      <c r="K582" s="193"/>
      <c r="P582" s="193"/>
      <c r="S582" s="196"/>
      <c r="T582" s="196"/>
      <c r="AB582" s="190" t="s">
        <v>5716</v>
      </c>
      <c r="AH582" s="198"/>
      <c r="AI582" s="192"/>
    </row>
    <row r="583" spans="1:35" s="189" customFormat="1">
      <c r="A583" s="191" t="s">
        <v>71</v>
      </c>
      <c r="B583" s="191" t="s">
        <v>3792</v>
      </c>
      <c r="I583" s="192"/>
      <c r="J583" s="192"/>
      <c r="K583" s="193"/>
      <c r="P583" s="193"/>
      <c r="S583" s="196"/>
      <c r="T583" s="196"/>
      <c r="AB583" s="190" t="s">
        <v>5717</v>
      </c>
      <c r="AH583" s="198"/>
      <c r="AI583" s="192"/>
    </row>
    <row r="584" spans="1:35" s="189" customFormat="1">
      <c r="A584" s="191" t="s">
        <v>72</v>
      </c>
      <c r="B584" s="191" t="s">
        <v>3793</v>
      </c>
      <c r="I584" s="192"/>
      <c r="J584" s="192"/>
      <c r="K584" s="193"/>
      <c r="P584" s="193"/>
      <c r="S584" s="196"/>
      <c r="T584" s="196"/>
      <c r="AB584" s="190" t="s">
        <v>5718</v>
      </c>
      <c r="AH584" s="198"/>
      <c r="AI584" s="192"/>
    </row>
    <row r="585" spans="1:35" s="189" customFormat="1">
      <c r="A585" s="191" t="s">
        <v>73</v>
      </c>
      <c r="B585" s="191" t="s">
        <v>3794</v>
      </c>
      <c r="I585" s="192"/>
      <c r="J585" s="192"/>
      <c r="K585" s="193"/>
      <c r="P585" s="193"/>
      <c r="S585" s="196"/>
      <c r="T585" s="196"/>
      <c r="AB585" s="190" t="s">
        <v>5719</v>
      </c>
      <c r="AH585" s="198"/>
      <c r="AI585" s="192"/>
    </row>
    <row r="586" spans="1:35" s="189" customFormat="1">
      <c r="A586" s="191" t="s">
        <v>74</v>
      </c>
      <c r="B586" s="191" t="s">
        <v>3795</v>
      </c>
      <c r="I586" s="192"/>
      <c r="J586" s="192"/>
      <c r="K586" s="193"/>
      <c r="P586" s="193"/>
      <c r="S586" s="196"/>
      <c r="T586" s="196"/>
      <c r="AB586" s="190" t="s">
        <v>5720</v>
      </c>
      <c r="AH586" s="198"/>
      <c r="AI586" s="192"/>
    </row>
    <row r="587" spans="1:35" s="189" customFormat="1">
      <c r="A587" s="191" t="s">
        <v>75</v>
      </c>
      <c r="B587" s="191" t="s">
        <v>3796</v>
      </c>
      <c r="I587" s="192"/>
      <c r="J587" s="192"/>
      <c r="K587" s="193"/>
      <c r="P587" s="193"/>
      <c r="S587" s="196"/>
      <c r="T587" s="196"/>
      <c r="AB587" s="190" t="s">
        <v>5721</v>
      </c>
      <c r="AH587" s="198"/>
      <c r="AI587" s="192"/>
    </row>
    <row r="588" spans="1:35" s="189" customFormat="1">
      <c r="A588" s="191" t="s">
        <v>76</v>
      </c>
      <c r="B588" s="191" t="s">
        <v>3797</v>
      </c>
      <c r="I588" s="192"/>
      <c r="J588" s="192"/>
      <c r="K588" s="193"/>
      <c r="P588" s="193"/>
      <c r="S588" s="196"/>
      <c r="T588" s="196"/>
      <c r="AB588" s="190" t="s">
        <v>5722</v>
      </c>
      <c r="AH588" s="198"/>
      <c r="AI588" s="192"/>
    </row>
    <row r="589" spans="1:35" s="189" customFormat="1">
      <c r="A589" s="191" t="s">
        <v>77</v>
      </c>
      <c r="B589" s="191" t="s">
        <v>3798</v>
      </c>
      <c r="I589" s="192"/>
      <c r="J589" s="192"/>
      <c r="K589" s="193"/>
      <c r="P589" s="193"/>
      <c r="S589" s="196"/>
      <c r="T589" s="196"/>
      <c r="AB589" s="190" t="s">
        <v>5723</v>
      </c>
      <c r="AH589" s="198"/>
      <c r="AI589" s="192"/>
    </row>
    <row r="590" spans="1:35" s="189" customFormat="1">
      <c r="A590" s="191" t="s">
        <v>78</v>
      </c>
      <c r="B590" s="191" t="s">
        <v>3799</v>
      </c>
      <c r="I590" s="192"/>
      <c r="J590" s="192"/>
      <c r="K590" s="193"/>
      <c r="P590" s="193"/>
      <c r="S590" s="196"/>
      <c r="T590" s="196"/>
      <c r="AB590" s="190" t="s">
        <v>5724</v>
      </c>
      <c r="AH590" s="198"/>
      <c r="AI590" s="192"/>
    </row>
    <row r="591" spans="1:35" s="189" customFormat="1">
      <c r="A591" s="191" t="s">
        <v>79</v>
      </c>
      <c r="B591" s="191" t="s">
        <v>3800</v>
      </c>
      <c r="I591" s="192"/>
      <c r="J591" s="192"/>
      <c r="K591" s="193"/>
      <c r="P591" s="193"/>
      <c r="S591" s="196"/>
      <c r="T591" s="196"/>
      <c r="AB591" s="190" t="s">
        <v>5725</v>
      </c>
      <c r="AH591" s="198"/>
      <c r="AI591" s="192"/>
    </row>
    <row r="592" spans="1:35" s="189" customFormat="1">
      <c r="A592" s="191" t="s">
        <v>80</v>
      </c>
      <c r="B592" s="191" t="s">
        <v>3801</v>
      </c>
      <c r="I592" s="192"/>
      <c r="J592" s="192"/>
      <c r="K592" s="193"/>
      <c r="P592" s="193"/>
      <c r="S592" s="196"/>
      <c r="T592" s="196"/>
      <c r="AB592" s="190" t="s">
        <v>5726</v>
      </c>
      <c r="AH592" s="198"/>
      <c r="AI592" s="192"/>
    </row>
    <row r="593" spans="1:35" s="189" customFormat="1">
      <c r="A593" s="191" t="s">
        <v>81</v>
      </c>
      <c r="B593" s="191" t="s">
        <v>3802</v>
      </c>
      <c r="I593" s="192"/>
      <c r="J593" s="192"/>
      <c r="K593" s="193"/>
      <c r="P593" s="193"/>
      <c r="S593" s="196"/>
      <c r="T593" s="196"/>
      <c r="AB593" s="190" t="s">
        <v>5727</v>
      </c>
      <c r="AH593" s="198"/>
      <c r="AI593" s="192"/>
    </row>
    <row r="594" spans="1:35" s="189" customFormat="1">
      <c r="A594" s="191" t="s">
        <v>82</v>
      </c>
      <c r="B594" s="191" t="s">
        <v>3803</v>
      </c>
      <c r="I594" s="192"/>
      <c r="J594" s="192"/>
      <c r="K594" s="193"/>
      <c r="P594" s="193"/>
      <c r="S594" s="196"/>
      <c r="T594" s="196"/>
      <c r="AB594" s="190" t="s">
        <v>5728</v>
      </c>
      <c r="AH594" s="198"/>
      <c r="AI594" s="192"/>
    </row>
    <row r="595" spans="1:35" s="189" customFormat="1">
      <c r="A595" s="191" t="s">
        <v>83</v>
      </c>
      <c r="B595" s="191" t="s">
        <v>3804</v>
      </c>
      <c r="I595" s="192"/>
      <c r="J595" s="192"/>
      <c r="K595" s="193"/>
      <c r="P595" s="193"/>
      <c r="S595" s="196"/>
      <c r="T595" s="196"/>
      <c r="AB595" s="190" t="s">
        <v>5729</v>
      </c>
      <c r="AH595" s="198"/>
      <c r="AI595" s="192"/>
    </row>
    <row r="596" spans="1:35" s="189" customFormat="1">
      <c r="A596" s="191" t="s">
        <v>84</v>
      </c>
      <c r="B596" s="191" t="s">
        <v>3805</v>
      </c>
      <c r="I596" s="192"/>
      <c r="J596" s="192"/>
      <c r="K596" s="193"/>
      <c r="P596" s="193"/>
      <c r="S596" s="196"/>
      <c r="T596" s="196"/>
      <c r="AB596" s="190" t="s">
        <v>5730</v>
      </c>
      <c r="AH596" s="198"/>
      <c r="AI596" s="192"/>
    </row>
    <row r="597" spans="1:35" s="189" customFormat="1">
      <c r="A597" s="191" t="s">
        <v>85</v>
      </c>
      <c r="B597" s="191" t="s">
        <v>3806</v>
      </c>
      <c r="I597" s="192"/>
      <c r="J597" s="192"/>
      <c r="K597" s="193"/>
      <c r="P597" s="193"/>
      <c r="S597" s="196"/>
      <c r="T597" s="196"/>
      <c r="AB597" s="190" t="s">
        <v>5731</v>
      </c>
      <c r="AH597" s="198"/>
      <c r="AI597" s="192"/>
    </row>
    <row r="598" spans="1:35" s="189" customFormat="1">
      <c r="A598" s="191" t="s">
        <v>86</v>
      </c>
      <c r="B598" s="191" t="s">
        <v>3807</v>
      </c>
      <c r="I598" s="192"/>
      <c r="J598" s="192"/>
      <c r="K598" s="193"/>
      <c r="P598" s="193"/>
      <c r="S598" s="196"/>
      <c r="T598" s="196"/>
      <c r="AB598" s="190" t="s">
        <v>5732</v>
      </c>
      <c r="AH598" s="198"/>
      <c r="AI598" s="192"/>
    </row>
    <row r="599" spans="1:35" s="189" customFormat="1">
      <c r="A599" s="191" t="s">
        <v>87</v>
      </c>
      <c r="B599" s="191" t="s">
        <v>3808</v>
      </c>
      <c r="I599" s="192"/>
      <c r="J599" s="192"/>
      <c r="K599" s="193"/>
      <c r="P599" s="193"/>
      <c r="S599" s="196"/>
      <c r="T599" s="196"/>
      <c r="AB599" s="190" t="s">
        <v>5733</v>
      </c>
      <c r="AH599" s="198"/>
      <c r="AI599" s="192"/>
    </row>
    <row r="600" spans="1:35" s="189" customFormat="1">
      <c r="A600" s="191" t="s">
        <v>88</v>
      </c>
      <c r="B600" s="191" t="s">
        <v>3809</v>
      </c>
      <c r="I600" s="192"/>
      <c r="J600" s="192"/>
      <c r="K600" s="193"/>
      <c r="P600" s="193"/>
      <c r="S600" s="196"/>
      <c r="T600" s="196"/>
      <c r="AB600" s="190" t="s">
        <v>5734</v>
      </c>
      <c r="AH600" s="198"/>
      <c r="AI600" s="192"/>
    </row>
    <row r="601" spans="1:35" s="189" customFormat="1">
      <c r="A601" s="191" t="s">
        <v>89</v>
      </c>
      <c r="B601" s="191" t="s">
        <v>3810</v>
      </c>
      <c r="I601" s="192"/>
      <c r="J601" s="192"/>
      <c r="K601" s="193"/>
      <c r="P601" s="193"/>
      <c r="S601" s="196"/>
      <c r="T601" s="196"/>
      <c r="AB601" s="190" t="s">
        <v>5735</v>
      </c>
      <c r="AH601" s="198"/>
      <c r="AI601" s="192"/>
    </row>
    <row r="602" spans="1:35" s="189" customFormat="1">
      <c r="A602" s="191" t="s">
        <v>90</v>
      </c>
      <c r="B602" s="191" t="s">
        <v>3811</v>
      </c>
      <c r="I602" s="192"/>
      <c r="J602" s="192"/>
      <c r="K602" s="193"/>
      <c r="P602" s="193"/>
      <c r="S602" s="196"/>
      <c r="T602" s="196"/>
      <c r="AB602" s="190" t="s">
        <v>5736</v>
      </c>
      <c r="AH602" s="198"/>
      <c r="AI602" s="192"/>
    </row>
    <row r="603" spans="1:35" s="189" customFormat="1">
      <c r="A603" s="191" t="s">
        <v>91</v>
      </c>
      <c r="B603" s="191" t="s">
        <v>3812</v>
      </c>
      <c r="I603" s="192"/>
      <c r="J603" s="192"/>
      <c r="K603" s="193"/>
      <c r="P603" s="193"/>
      <c r="S603" s="196"/>
      <c r="T603" s="196"/>
      <c r="AB603" s="190" t="s">
        <v>5737</v>
      </c>
      <c r="AH603" s="198"/>
      <c r="AI603" s="192"/>
    </row>
    <row r="604" spans="1:35" s="189" customFormat="1">
      <c r="A604" s="191" t="s">
        <v>92</v>
      </c>
      <c r="B604" s="191" t="s">
        <v>3813</v>
      </c>
      <c r="I604" s="192"/>
      <c r="J604" s="192"/>
      <c r="K604" s="193"/>
      <c r="P604" s="193"/>
      <c r="S604" s="196"/>
      <c r="T604" s="196"/>
      <c r="AB604" s="190" t="s">
        <v>5738</v>
      </c>
      <c r="AH604" s="198"/>
      <c r="AI604" s="192"/>
    </row>
    <row r="605" spans="1:35" s="189" customFormat="1">
      <c r="A605" s="191" t="s">
        <v>93</v>
      </c>
      <c r="B605" s="191" t="s">
        <v>3814</v>
      </c>
      <c r="I605" s="192"/>
      <c r="J605" s="192"/>
      <c r="K605" s="193"/>
      <c r="P605" s="193"/>
      <c r="S605" s="196"/>
      <c r="T605" s="196"/>
      <c r="AB605" s="190" t="s">
        <v>5739</v>
      </c>
      <c r="AH605" s="198"/>
      <c r="AI605" s="192"/>
    </row>
    <row r="606" spans="1:35" s="189" customFormat="1">
      <c r="A606" s="191" t="s">
        <v>94</v>
      </c>
      <c r="B606" s="191" t="s">
        <v>3815</v>
      </c>
      <c r="I606" s="192"/>
      <c r="J606" s="192"/>
      <c r="K606" s="193"/>
      <c r="P606" s="193"/>
      <c r="S606" s="196"/>
      <c r="T606" s="196"/>
      <c r="AB606" s="190" t="s">
        <v>5740</v>
      </c>
      <c r="AH606" s="198"/>
      <c r="AI606" s="192"/>
    </row>
    <row r="607" spans="1:35" s="189" customFormat="1">
      <c r="A607" s="191" t="s">
        <v>95</v>
      </c>
      <c r="B607" s="191" t="s">
        <v>3816</v>
      </c>
      <c r="I607" s="192"/>
      <c r="J607" s="192"/>
      <c r="K607" s="193"/>
      <c r="P607" s="193"/>
      <c r="S607" s="196"/>
      <c r="T607" s="196"/>
      <c r="AB607" s="190" t="s">
        <v>5741</v>
      </c>
      <c r="AH607" s="198"/>
      <c r="AI607" s="192"/>
    </row>
    <row r="608" spans="1:35" s="189" customFormat="1">
      <c r="A608" s="191" t="s">
        <v>96</v>
      </c>
      <c r="B608" s="191" t="s">
        <v>3817</v>
      </c>
      <c r="I608" s="192"/>
      <c r="J608" s="192"/>
      <c r="K608" s="193"/>
      <c r="P608" s="193"/>
      <c r="S608" s="196"/>
      <c r="T608" s="196"/>
      <c r="AB608" s="190" t="s">
        <v>5742</v>
      </c>
      <c r="AH608" s="198"/>
      <c r="AI608" s="192"/>
    </row>
    <row r="609" spans="1:35" s="189" customFormat="1">
      <c r="A609" s="191" t="s">
        <v>97</v>
      </c>
      <c r="B609" s="191" t="s">
        <v>3818</v>
      </c>
      <c r="I609" s="192"/>
      <c r="J609" s="192"/>
      <c r="K609" s="193"/>
      <c r="P609" s="193"/>
      <c r="S609" s="196"/>
      <c r="T609" s="196"/>
      <c r="AB609" s="190" t="s">
        <v>5743</v>
      </c>
      <c r="AH609" s="198"/>
      <c r="AI609" s="192"/>
    </row>
    <row r="610" spans="1:35" s="189" customFormat="1">
      <c r="A610" s="191" t="s">
        <v>98</v>
      </c>
      <c r="B610" s="191" t="s">
        <v>3819</v>
      </c>
      <c r="I610" s="192"/>
      <c r="J610" s="192"/>
      <c r="K610" s="193"/>
      <c r="P610" s="193"/>
      <c r="S610" s="196"/>
      <c r="T610" s="196"/>
      <c r="AB610" s="190" t="s">
        <v>5744</v>
      </c>
      <c r="AH610" s="198"/>
      <c r="AI610" s="192"/>
    </row>
    <row r="611" spans="1:35" s="189" customFormat="1">
      <c r="A611" s="191" t="s">
        <v>99</v>
      </c>
      <c r="B611" s="191" t="s">
        <v>3820</v>
      </c>
      <c r="I611" s="192"/>
      <c r="J611" s="192"/>
      <c r="K611" s="193"/>
      <c r="P611" s="193"/>
      <c r="S611" s="196"/>
      <c r="T611" s="196"/>
      <c r="AB611" s="190" t="s">
        <v>5745</v>
      </c>
      <c r="AH611" s="198"/>
      <c r="AI611" s="192"/>
    </row>
    <row r="612" spans="1:35" s="189" customFormat="1">
      <c r="A612" s="191" t="s">
        <v>100</v>
      </c>
      <c r="B612" s="191" t="s">
        <v>3821</v>
      </c>
      <c r="I612" s="192"/>
      <c r="J612" s="192"/>
      <c r="K612" s="193"/>
      <c r="P612" s="193"/>
      <c r="S612" s="196"/>
      <c r="T612" s="196"/>
      <c r="AB612" s="190" t="s">
        <v>5746</v>
      </c>
      <c r="AH612" s="198"/>
      <c r="AI612" s="192"/>
    </row>
    <row r="613" spans="1:35" s="189" customFormat="1">
      <c r="A613" s="191" t="s">
        <v>101</v>
      </c>
      <c r="B613" s="191" t="s">
        <v>3822</v>
      </c>
      <c r="I613" s="192"/>
      <c r="J613" s="192"/>
      <c r="K613" s="193"/>
      <c r="P613" s="193"/>
      <c r="S613" s="196"/>
      <c r="T613" s="196"/>
      <c r="AB613" s="190" t="s">
        <v>5747</v>
      </c>
      <c r="AH613" s="198"/>
      <c r="AI613" s="192"/>
    </row>
    <row r="614" spans="1:35" s="189" customFormat="1">
      <c r="A614" s="191" t="s">
        <v>102</v>
      </c>
      <c r="B614" s="191" t="s">
        <v>3823</v>
      </c>
      <c r="I614" s="192"/>
      <c r="J614" s="192"/>
      <c r="K614" s="193"/>
      <c r="P614" s="193"/>
      <c r="S614" s="196"/>
      <c r="T614" s="196"/>
      <c r="AB614" s="190" t="s">
        <v>5748</v>
      </c>
      <c r="AH614" s="198"/>
      <c r="AI614" s="192"/>
    </row>
    <row r="615" spans="1:35" s="189" customFormat="1">
      <c r="A615" s="191" t="s">
        <v>103</v>
      </c>
      <c r="B615" s="191" t="s">
        <v>3824</v>
      </c>
      <c r="I615" s="192"/>
      <c r="J615" s="192"/>
      <c r="K615" s="193"/>
      <c r="P615" s="193"/>
      <c r="S615" s="196"/>
      <c r="T615" s="196"/>
      <c r="AB615" s="190" t="s">
        <v>5749</v>
      </c>
      <c r="AH615" s="198"/>
      <c r="AI615" s="192"/>
    </row>
    <row r="616" spans="1:35" s="189" customFormat="1">
      <c r="A616" s="191" t="s">
        <v>104</v>
      </c>
      <c r="B616" s="191" t="s">
        <v>3825</v>
      </c>
      <c r="I616" s="192"/>
      <c r="J616" s="192"/>
      <c r="K616" s="193"/>
      <c r="P616" s="193"/>
      <c r="S616" s="196"/>
      <c r="T616" s="196"/>
      <c r="AB616" s="190" t="s">
        <v>5750</v>
      </c>
      <c r="AH616" s="198"/>
      <c r="AI616" s="192"/>
    </row>
    <row r="617" spans="1:35" s="189" customFormat="1">
      <c r="A617" s="191" t="s">
        <v>105</v>
      </c>
      <c r="B617" s="191" t="s">
        <v>3826</v>
      </c>
      <c r="I617" s="192"/>
      <c r="J617" s="192"/>
      <c r="K617" s="193"/>
      <c r="P617" s="193"/>
      <c r="S617" s="196"/>
      <c r="T617" s="196"/>
      <c r="AB617" s="190" t="s">
        <v>5751</v>
      </c>
      <c r="AH617" s="198"/>
      <c r="AI617" s="192"/>
    </row>
    <row r="618" spans="1:35" s="189" customFormat="1">
      <c r="A618" s="191" t="s">
        <v>106</v>
      </c>
      <c r="B618" s="191" t="s">
        <v>3827</v>
      </c>
      <c r="I618" s="192"/>
      <c r="J618" s="192"/>
      <c r="K618" s="193"/>
      <c r="P618" s="193"/>
      <c r="S618" s="196"/>
      <c r="T618" s="196"/>
      <c r="AB618" s="190" t="s">
        <v>5752</v>
      </c>
      <c r="AH618" s="198"/>
      <c r="AI618" s="192"/>
    </row>
    <row r="619" spans="1:35" s="189" customFormat="1">
      <c r="A619" s="191" t="s">
        <v>107</v>
      </c>
      <c r="B619" s="191" t="s">
        <v>3828</v>
      </c>
      <c r="I619" s="192"/>
      <c r="J619" s="192"/>
      <c r="K619" s="193"/>
      <c r="P619" s="193"/>
      <c r="S619" s="196"/>
      <c r="T619" s="196"/>
      <c r="AB619" s="190" t="s">
        <v>5753</v>
      </c>
      <c r="AH619" s="198"/>
      <c r="AI619" s="192"/>
    </row>
    <row r="620" spans="1:35" s="189" customFormat="1">
      <c r="A620" s="191" t="s">
        <v>108</v>
      </c>
      <c r="B620" s="191" t="s">
        <v>3829</v>
      </c>
      <c r="I620" s="192"/>
      <c r="J620" s="192"/>
      <c r="K620" s="193"/>
      <c r="P620" s="193"/>
      <c r="S620" s="196"/>
      <c r="T620" s="196"/>
      <c r="AB620" s="190" t="s">
        <v>5754</v>
      </c>
      <c r="AH620" s="198"/>
      <c r="AI620" s="192"/>
    </row>
    <row r="621" spans="1:35" s="189" customFormat="1">
      <c r="A621" s="191" t="s">
        <v>109</v>
      </c>
      <c r="B621" s="191" t="s">
        <v>3830</v>
      </c>
      <c r="I621" s="192"/>
      <c r="J621" s="192"/>
      <c r="K621" s="193"/>
      <c r="P621" s="193"/>
      <c r="S621" s="196"/>
      <c r="T621" s="196"/>
      <c r="AB621" s="190" t="s">
        <v>5755</v>
      </c>
      <c r="AH621" s="198"/>
      <c r="AI621" s="192"/>
    </row>
    <row r="622" spans="1:35" s="189" customFormat="1">
      <c r="A622" s="191" t="s">
        <v>110</v>
      </c>
      <c r="B622" s="191" t="s">
        <v>3831</v>
      </c>
      <c r="I622" s="192"/>
      <c r="J622" s="192"/>
      <c r="K622" s="193"/>
      <c r="P622" s="193"/>
      <c r="S622" s="196"/>
      <c r="T622" s="196"/>
      <c r="AB622" s="190" t="s">
        <v>5756</v>
      </c>
      <c r="AH622" s="198"/>
      <c r="AI622" s="192"/>
    </row>
    <row r="623" spans="1:35" s="189" customFormat="1">
      <c r="A623" s="191" t="s">
        <v>111</v>
      </c>
      <c r="B623" s="191" t="s">
        <v>3832</v>
      </c>
      <c r="I623" s="192"/>
      <c r="J623" s="192"/>
      <c r="K623" s="193"/>
      <c r="P623" s="193"/>
      <c r="S623" s="196"/>
      <c r="T623" s="196"/>
      <c r="AB623" s="190" t="s">
        <v>5757</v>
      </c>
      <c r="AH623" s="198"/>
      <c r="AI623" s="192"/>
    </row>
    <row r="624" spans="1:35" s="189" customFormat="1">
      <c r="A624" s="191" t="s">
        <v>112</v>
      </c>
      <c r="B624" s="191" t="s">
        <v>3833</v>
      </c>
      <c r="I624" s="192"/>
      <c r="J624" s="192"/>
      <c r="K624" s="193"/>
      <c r="P624" s="193"/>
      <c r="S624" s="196"/>
      <c r="T624" s="196"/>
      <c r="AB624" s="190" t="s">
        <v>5758</v>
      </c>
      <c r="AH624" s="198"/>
      <c r="AI624" s="192"/>
    </row>
    <row r="625" spans="1:35" s="189" customFormat="1">
      <c r="A625" s="191" t="s">
        <v>113</v>
      </c>
      <c r="B625" s="191" t="s">
        <v>3834</v>
      </c>
      <c r="I625" s="192"/>
      <c r="J625" s="192"/>
      <c r="K625" s="193"/>
      <c r="P625" s="193"/>
      <c r="S625" s="196"/>
      <c r="T625" s="196"/>
      <c r="AB625" s="190" t="s">
        <v>5759</v>
      </c>
      <c r="AH625" s="198"/>
      <c r="AI625" s="192"/>
    </row>
    <row r="626" spans="1:35" s="189" customFormat="1">
      <c r="A626" s="191" t="s">
        <v>114</v>
      </c>
      <c r="B626" s="191" t="s">
        <v>3835</v>
      </c>
      <c r="I626" s="192"/>
      <c r="J626" s="192"/>
      <c r="K626" s="193"/>
      <c r="P626" s="193"/>
      <c r="S626" s="196"/>
      <c r="T626" s="196"/>
      <c r="AB626" s="190" t="s">
        <v>5760</v>
      </c>
      <c r="AH626" s="198"/>
      <c r="AI626" s="192"/>
    </row>
    <row r="627" spans="1:35" s="189" customFormat="1">
      <c r="A627" s="191" t="s">
        <v>115</v>
      </c>
      <c r="B627" s="191" t="s">
        <v>3836</v>
      </c>
      <c r="I627" s="192"/>
      <c r="J627" s="192"/>
      <c r="K627" s="193"/>
      <c r="P627" s="193"/>
      <c r="S627" s="196"/>
      <c r="T627" s="196"/>
      <c r="AB627" s="190" t="s">
        <v>5761</v>
      </c>
      <c r="AH627" s="198"/>
      <c r="AI627" s="192"/>
    </row>
    <row r="628" spans="1:35" s="189" customFormat="1">
      <c r="A628" s="191" t="s">
        <v>1390</v>
      </c>
      <c r="B628" s="191" t="s">
        <v>3837</v>
      </c>
      <c r="I628" s="192"/>
      <c r="J628" s="192"/>
      <c r="K628" s="193"/>
      <c r="P628" s="193"/>
      <c r="S628" s="196"/>
      <c r="T628" s="196"/>
      <c r="AB628" s="190" t="s">
        <v>5762</v>
      </c>
      <c r="AH628" s="198"/>
      <c r="AI628" s="192"/>
    </row>
    <row r="629" spans="1:35" s="189" customFormat="1">
      <c r="A629" s="191" t="s">
        <v>1391</v>
      </c>
      <c r="B629" s="191" t="s">
        <v>3838</v>
      </c>
      <c r="I629" s="192"/>
      <c r="J629" s="192"/>
      <c r="K629" s="193"/>
      <c r="P629" s="193"/>
      <c r="S629" s="196"/>
      <c r="T629" s="196"/>
      <c r="AB629" s="190" t="s">
        <v>5763</v>
      </c>
      <c r="AH629" s="198"/>
      <c r="AI629" s="192"/>
    </row>
    <row r="630" spans="1:35" s="189" customFormat="1">
      <c r="A630" s="191" t="s">
        <v>1392</v>
      </c>
      <c r="B630" s="191" t="s">
        <v>3839</v>
      </c>
      <c r="I630" s="192"/>
      <c r="J630" s="192"/>
      <c r="K630" s="193"/>
      <c r="P630" s="193"/>
      <c r="S630" s="196"/>
      <c r="T630" s="196"/>
      <c r="AB630" s="190" t="s">
        <v>5764</v>
      </c>
      <c r="AH630" s="198"/>
      <c r="AI630" s="192"/>
    </row>
    <row r="631" spans="1:35" s="189" customFormat="1">
      <c r="A631" s="191" t="s">
        <v>1393</v>
      </c>
      <c r="B631" s="191" t="s">
        <v>3840</v>
      </c>
      <c r="I631" s="192"/>
      <c r="J631" s="192"/>
      <c r="K631" s="193"/>
      <c r="P631" s="193"/>
      <c r="S631" s="196"/>
      <c r="T631" s="196"/>
      <c r="AB631" s="190" t="s">
        <v>5765</v>
      </c>
      <c r="AH631" s="198"/>
      <c r="AI631" s="192"/>
    </row>
    <row r="632" spans="1:35" s="189" customFormat="1">
      <c r="A632" s="191" t="s">
        <v>1394</v>
      </c>
      <c r="B632" s="191" t="s">
        <v>3841</v>
      </c>
      <c r="I632" s="192"/>
      <c r="J632" s="192"/>
      <c r="K632" s="193"/>
      <c r="P632" s="193"/>
      <c r="S632" s="196"/>
      <c r="T632" s="196"/>
      <c r="AB632" s="190" t="s">
        <v>5766</v>
      </c>
      <c r="AH632" s="198"/>
      <c r="AI632" s="192"/>
    </row>
    <row r="633" spans="1:35" s="189" customFormat="1">
      <c r="A633" s="191" t="s">
        <v>1395</v>
      </c>
      <c r="B633" s="191" t="s">
        <v>3842</v>
      </c>
      <c r="I633" s="192"/>
      <c r="J633" s="192"/>
      <c r="K633" s="193"/>
      <c r="P633" s="193"/>
      <c r="S633" s="196"/>
      <c r="T633" s="196"/>
      <c r="AB633" s="190" t="s">
        <v>5767</v>
      </c>
      <c r="AH633" s="198"/>
      <c r="AI633" s="192"/>
    </row>
    <row r="634" spans="1:35" s="189" customFormat="1">
      <c r="A634" s="191" t="s">
        <v>1396</v>
      </c>
      <c r="B634" s="191" t="s">
        <v>3843</v>
      </c>
      <c r="I634" s="192"/>
      <c r="J634" s="192"/>
      <c r="K634" s="193"/>
      <c r="P634" s="193"/>
      <c r="S634" s="196"/>
      <c r="T634" s="196"/>
      <c r="AB634" s="190" t="s">
        <v>5768</v>
      </c>
      <c r="AH634" s="198"/>
      <c r="AI634" s="192"/>
    </row>
    <row r="635" spans="1:35" s="189" customFormat="1">
      <c r="A635" s="191" t="s">
        <v>1397</v>
      </c>
      <c r="B635" s="191" t="s">
        <v>3844</v>
      </c>
      <c r="I635" s="192"/>
      <c r="J635" s="192"/>
      <c r="K635" s="193"/>
      <c r="P635" s="193"/>
      <c r="S635" s="196"/>
      <c r="T635" s="196"/>
      <c r="AB635" s="190" t="s">
        <v>5769</v>
      </c>
      <c r="AH635" s="198"/>
      <c r="AI635" s="192"/>
    </row>
    <row r="636" spans="1:35" s="189" customFormat="1">
      <c r="A636" s="191" t="s">
        <v>1398</v>
      </c>
      <c r="B636" s="191" t="s">
        <v>3845</v>
      </c>
      <c r="I636" s="192"/>
      <c r="J636" s="192"/>
      <c r="K636" s="193"/>
      <c r="P636" s="193"/>
      <c r="S636" s="196"/>
      <c r="T636" s="196"/>
      <c r="AB636" s="190" t="s">
        <v>5770</v>
      </c>
      <c r="AH636" s="198"/>
      <c r="AI636" s="192"/>
    </row>
    <row r="637" spans="1:35" s="189" customFormat="1">
      <c r="A637" s="191" t="s">
        <v>1399</v>
      </c>
      <c r="B637" s="191" t="s">
        <v>3846</v>
      </c>
      <c r="I637" s="192"/>
      <c r="J637" s="192"/>
      <c r="K637" s="193"/>
      <c r="P637" s="193"/>
      <c r="S637" s="196"/>
      <c r="T637" s="196"/>
      <c r="AB637" s="190" t="s">
        <v>5771</v>
      </c>
      <c r="AH637" s="198"/>
      <c r="AI637" s="192"/>
    </row>
    <row r="638" spans="1:35" s="189" customFormat="1">
      <c r="A638" s="191" t="s">
        <v>1400</v>
      </c>
      <c r="B638" s="191" t="s">
        <v>3847</v>
      </c>
      <c r="I638" s="192"/>
      <c r="J638" s="192"/>
      <c r="K638" s="193"/>
      <c r="P638" s="193"/>
      <c r="S638" s="196"/>
      <c r="T638" s="196"/>
      <c r="AB638" s="190" t="s">
        <v>5772</v>
      </c>
      <c r="AH638" s="198"/>
      <c r="AI638" s="192"/>
    </row>
    <row r="639" spans="1:35" s="189" customFormat="1">
      <c r="A639" s="191" t="s">
        <v>1401</v>
      </c>
      <c r="B639" s="191" t="s">
        <v>3848</v>
      </c>
      <c r="I639" s="192"/>
      <c r="J639" s="192"/>
      <c r="K639" s="193"/>
      <c r="P639" s="193"/>
      <c r="S639" s="196"/>
      <c r="T639" s="196"/>
      <c r="AB639" s="190" t="s">
        <v>5773</v>
      </c>
      <c r="AH639" s="198"/>
      <c r="AI639" s="192"/>
    </row>
    <row r="640" spans="1:35" s="189" customFormat="1">
      <c r="A640" s="191" t="s">
        <v>1402</v>
      </c>
      <c r="B640" s="191" t="s">
        <v>3849</v>
      </c>
      <c r="I640" s="192"/>
      <c r="J640" s="192"/>
      <c r="K640" s="193"/>
      <c r="P640" s="193"/>
      <c r="S640" s="196"/>
      <c r="T640" s="196"/>
      <c r="AB640" s="190" t="s">
        <v>5774</v>
      </c>
      <c r="AH640" s="198"/>
      <c r="AI640" s="192"/>
    </row>
    <row r="641" spans="1:35" s="189" customFormat="1">
      <c r="A641" s="191" t="s">
        <v>1403</v>
      </c>
      <c r="B641" s="191" t="s">
        <v>3850</v>
      </c>
      <c r="I641" s="192"/>
      <c r="J641" s="192"/>
      <c r="K641" s="193"/>
      <c r="P641" s="193"/>
      <c r="S641" s="196"/>
      <c r="T641" s="196"/>
      <c r="AB641" s="190" t="s">
        <v>5775</v>
      </c>
      <c r="AH641" s="198"/>
      <c r="AI641" s="192"/>
    </row>
    <row r="642" spans="1:35" s="189" customFormat="1">
      <c r="A642" s="191" t="s">
        <v>1404</v>
      </c>
      <c r="B642" s="191" t="s">
        <v>3851</v>
      </c>
      <c r="I642" s="192"/>
      <c r="J642" s="192"/>
      <c r="K642" s="193"/>
      <c r="P642" s="193"/>
      <c r="S642" s="196"/>
      <c r="T642" s="196"/>
      <c r="AB642" s="190" t="s">
        <v>5776</v>
      </c>
      <c r="AH642" s="198"/>
      <c r="AI642" s="192"/>
    </row>
    <row r="643" spans="1:35" s="189" customFormat="1">
      <c r="A643" s="191" t="s">
        <v>1405</v>
      </c>
      <c r="B643" s="191" t="s">
        <v>3852</v>
      </c>
      <c r="I643" s="192"/>
      <c r="J643" s="192"/>
      <c r="K643" s="193"/>
      <c r="P643" s="193"/>
      <c r="S643" s="196"/>
      <c r="T643" s="196"/>
      <c r="AB643" s="190" t="s">
        <v>5777</v>
      </c>
      <c r="AH643" s="198"/>
      <c r="AI643" s="192"/>
    </row>
    <row r="644" spans="1:35" s="189" customFormat="1">
      <c r="A644" s="191" t="s">
        <v>1406</v>
      </c>
      <c r="B644" s="191" t="s">
        <v>3853</v>
      </c>
      <c r="I644" s="192"/>
      <c r="J644" s="192"/>
      <c r="K644" s="193"/>
      <c r="P644" s="193"/>
      <c r="S644" s="196"/>
      <c r="T644" s="196"/>
      <c r="AB644" s="190" t="s">
        <v>5778</v>
      </c>
      <c r="AH644" s="198"/>
      <c r="AI644" s="192"/>
    </row>
    <row r="645" spans="1:35" s="189" customFormat="1">
      <c r="A645" s="191" t="s">
        <v>1407</v>
      </c>
      <c r="B645" s="191" t="s">
        <v>3854</v>
      </c>
      <c r="I645" s="192"/>
      <c r="J645" s="192"/>
      <c r="K645" s="193"/>
      <c r="P645" s="193"/>
      <c r="S645" s="196"/>
      <c r="T645" s="196"/>
      <c r="AB645" s="190" t="s">
        <v>5779</v>
      </c>
      <c r="AH645" s="198"/>
      <c r="AI645" s="192"/>
    </row>
    <row r="646" spans="1:35" s="189" customFormat="1">
      <c r="A646" s="191" t="s">
        <v>1408</v>
      </c>
      <c r="B646" s="191" t="s">
        <v>3855</v>
      </c>
      <c r="I646" s="192"/>
      <c r="J646" s="192"/>
      <c r="K646" s="193"/>
      <c r="P646" s="193"/>
      <c r="S646" s="196"/>
      <c r="T646" s="196"/>
      <c r="AB646" s="190" t="s">
        <v>5780</v>
      </c>
      <c r="AH646" s="198"/>
      <c r="AI646" s="192"/>
    </row>
    <row r="647" spans="1:35" s="189" customFormat="1">
      <c r="A647" s="191" t="s">
        <v>1409</v>
      </c>
      <c r="B647" s="191" t="s">
        <v>3856</v>
      </c>
      <c r="I647" s="192"/>
      <c r="J647" s="192"/>
      <c r="K647" s="193"/>
      <c r="P647" s="193"/>
      <c r="S647" s="196"/>
      <c r="T647" s="196"/>
      <c r="AB647" s="190" t="s">
        <v>5781</v>
      </c>
      <c r="AH647" s="198"/>
      <c r="AI647" s="192"/>
    </row>
    <row r="648" spans="1:35" s="189" customFormat="1">
      <c r="A648" s="191" t="s">
        <v>1410</v>
      </c>
      <c r="B648" s="191" t="s">
        <v>3857</v>
      </c>
      <c r="I648" s="192"/>
      <c r="J648" s="192"/>
      <c r="K648" s="193"/>
      <c r="P648" s="193"/>
      <c r="S648" s="196"/>
      <c r="T648" s="196"/>
      <c r="AB648" s="190" t="s">
        <v>5782</v>
      </c>
      <c r="AH648" s="198"/>
      <c r="AI648" s="192"/>
    </row>
    <row r="649" spans="1:35" s="189" customFormat="1">
      <c r="A649" s="191" t="s">
        <v>1411</v>
      </c>
      <c r="B649" s="191" t="s">
        <v>3858</v>
      </c>
      <c r="I649" s="192"/>
      <c r="J649" s="192"/>
      <c r="K649" s="193"/>
      <c r="P649" s="193"/>
      <c r="S649" s="196"/>
      <c r="T649" s="196"/>
      <c r="AB649" s="190" t="s">
        <v>5783</v>
      </c>
      <c r="AH649" s="198"/>
      <c r="AI649" s="192"/>
    </row>
    <row r="650" spans="1:35" s="189" customFormat="1">
      <c r="A650" s="191" t="s">
        <v>1412</v>
      </c>
      <c r="B650" s="191" t="s">
        <v>3859</v>
      </c>
      <c r="I650" s="192"/>
      <c r="J650" s="192"/>
      <c r="K650" s="193"/>
      <c r="P650" s="193"/>
      <c r="S650" s="196"/>
      <c r="T650" s="196"/>
      <c r="AB650" s="190" t="s">
        <v>5784</v>
      </c>
      <c r="AH650" s="198"/>
      <c r="AI650" s="192"/>
    </row>
    <row r="651" spans="1:35" s="189" customFormat="1">
      <c r="A651" s="191" t="s">
        <v>1413</v>
      </c>
      <c r="B651" s="191" t="s">
        <v>3860</v>
      </c>
      <c r="I651" s="192"/>
      <c r="J651" s="192"/>
      <c r="K651" s="193"/>
      <c r="P651" s="193"/>
      <c r="S651" s="196"/>
      <c r="T651" s="196"/>
      <c r="AB651" s="190" t="s">
        <v>5785</v>
      </c>
      <c r="AH651" s="198"/>
      <c r="AI651" s="192"/>
    </row>
    <row r="652" spans="1:35" s="189" customFormat="1">
      <c r="A652" s="191" t="s">
        <v>1414</v>
      </c>
      <c r="B652" s="191" t="s">
        <v>3861</v>
      </c>
      <c r="I652" s="192"/>
      <c r="J652" s="192"/>
      <c r="K652" s="193"/>
      <c r="P652" s="193"/>
      <c r="S652" s="196"/>
      <c r="T652" s="196"/>
      <c r="AB652" s="190" t="s">
        <v>5786</v>
      </c>
      <c r="AH652" s="198"/>
      <c r="AI652" s="192"/>
    </row>
    <row r="653" spans="1:35" s="189" customFormat="1">
      <c r="A653" s="191" t="s">
        <v>1415</v>
      </c>
      <c r="B653" s="191" t="s">
        <v>3862</v>
      </c>
      <c r="I653" s="192"/>
      <c r="J653" s="192"/>
      <c r="K653" s="193"/>
      <c r="P653" s="193"/>
      <c r="S653" s="196"/>
      <c r="T653" s="196"/>
      <c r="AB653" s="190" t="s">
        <v>5787</v>
      </c>
      <c r="AH653" s="198"/>
      <c r="AI653" s="192"/>
    </row>
    <row r="654" spans="1:35" s="189" customFormat="1">
      <c r="A654" s="191" t="s">
        <v>1416</v>
      </c>
      <c r="B654" s="191" t="s">
        <v>3863</v>
      </c>
      <c r="I654" s="192"/>
      <c r="J654" s="192"/>
      <c r="K654" s="193"/>
      <c r="P654" s="193"/>
      <c r="S654" s="196"/>
      <c r="T654" s="196"/>
      <c r="AB654" s="190" t="s">
        <v>5788</v>
      </c>
      <c r="AH654" s="198"/>
      <c r="AI654" s="192"/>
    </row>
    <row r="655" spans="1:35" s="189" customFormat="1">
      <c r="A655" s="191" t="s">
        <v>1417</v>
      </c>
      <c r="B655" s="191" t="s">
        <v>3864</v>
      </c>
      <c r="I655" s="192"/>
      <c r="J655" s="192"/>
      <c r="K655" s="193"/>
      <c r="P655" s="193"/>
      <c r="S655" s="196"/>
      <c r="T655" s="196"/>
      <c r="AB655" s="190" t="s">
        <v>5789</v>
      </c>
      <c r="AH655" s="198"/>
      <c r="AI655" s="192"/>
    </row>
    <row r="656" spans="1:35" s="189" customFormat="1">
      <c r="A656" s="191" t="s">
        <v>1418</v>
      </c>
      <c r="B656" s="191" t="s">
        <v>3865</v>
      </c>
      <c r="I656" s="192"/>
      <c r="J656" s="192"/>
      <c r="K656" s="193"/>
      <c r="P656" s="193"/>
      <c r="S656" s="196"/>
      <c r="T656" s="196"/>
      <c r="AB656" s="190" t="s">
        <v>5790</v>
      </c>
      <c r="AH656" s="198"/>
      <c r="AI656" s="192"/>
    </row>
    <row r="657" spans="1:35" s="189" customFormat="1">
      <c r="A657" s="191" t="s">
        <v>1419</v>
      </c>
      <c r="B657" s="191" t="s">
        <v>3866</v>
      </c>
      <c r="I657" s="192"/>
      <c r="J657" s="192"/>
      <c r="K657" s="193"/>
      <c r="P657" s="193"/>
      <c r="S657" s="196"/>
      <c r="T657" s="196"/>
      <c r="AB657" s="190" t="s">
        <v>5791</v>
      </c>
      <c r="AH657" s="198"/>
      <c r="AI657" s="192"/>
    </row>
    <row r="658" spans="1:35" s="189" customFormat="1">
      <c r="A658" s="191" t="s">
        <v>1420</v>
      </c>
      <c r="B658" s="191" t="s">
        <v>3867</v>
      </c>
      <c r="I658" s="192"/>
      <c r="J658" s="192"/>
      <c r="K658" s="193"/>
      <c r="P658" s="193"/>
      <c r="S658" s="196"/>
      <c r="T658" s="196"/>
      <c r="AB658" s="190" t="s">
        <v>5792</v>
      </c>
      <c r="AH658" s="198"/>
      <c r="AI658" s="192"/>
    </row>
    <row r="659" spans="1:35" s="189" customFormat="1">
      <c r="A659" s="191" t="s">
        <v>1421</v>
      </c>
      <c r="B659" s="191" t="s">
        <v>3868</v>
      </c>
      <c r="I659" s="192"/>
      <c r="J659" s="192"/>
      <c r="K659" s="193"/>
      <c r="P659" s="193"/>
      <c r="S659" s="196"/>
      <c r="T659" s="196"/>
      <c r="AB659" s="190" t="s">
        <v>5793</v>
      </c>
      <c r="AH659" s="198"/>
      <c r="AI659" s="192"/>
    </row>
    <row r="660" spans="1:35" s="189" customFormat="1">
      <c r="A660" s="191" t="s">
        <v>1422</v>
      </c>
      <c r="B660" s="191" t="s">
        <v>3869</v>
      </c>
      <c r="I660" s="192"/>
      <c r="J660" s="192"/>
      <c r="K660" s="193"/>
      <c r="P660" s="193"/>
      <c r="S660" s="196"/>
      <c r="T660" s="196"/>
      <c r="AB660" s="190" t="s">
        <v>5794</v>
      </c>
      <c r="AH660" s="198"/>
      <c r="AI660" s="192"/>
    </row>
    <row r="661" spans="1:35" s="189" customFormat="1">
      <c r="A661" s="191" t="s">
        <v>1423</v>
      </c>
      <c r="B661" s="191" t="s">
        <v>3870</v>
      </c>
      <c r="I661" s="192"/>
      <c r="J661" s="192"/>
      <c r="K661" s="193"/>
      <c r="P661" s="193"/>
      <c r="S661" s="196"/>
      <c r="T661" s="196"/>
      <c r="AB661" s="190" t="s">
        <v>5795</v>
      </c>
      <c r="AH661" s="198"/>
      <c r="AI661" s="192"/>
    </row>
    <row r="662" spans="1:35" s="189" customFormat="1">
      <c r="A662" s="191" t="s">
        <v>1424</v>
      </c>
      <c r="B662" s="191" t="s">
        <v>3871</v>
      </c>
      <c r="I662" s="192"/>
      <c r="J662" s="192"/>
      <c r="K662" s="193"/>
      <c r="P662" s="193"/>
      <c r="S662" s="196"/>
      <c r="T662" s="196"/>
      <c r="AB662" s="190" t="s">
        <v>5796</v>
      </c>
      <c r="AH662" s="198"/>
      <c r="AI662" s="192"/>
    </row>
    <row r="663" spans="1:35" s="189" customFormat="1">
      <c r="A663" s="191" t="s">
        <v>1425</v>
      </c>
      <c r="B663" s="191" t="s">
        <v>3872</v>
      </c>
      <c r="I663" s="192"/>
      <c r="J663" s="192"/>
      <c r="K663" s="193"/>
      <c r="P663" s="193"/>
      <c r="S663" s="196"/>
      <c r="T663" s="196"/>
      <c r="AB663" s="190" t="s">
        <v>5797</v>
      </c>
      <c r="AH663" s="198"/>
      <c r="AI663" s="192"/>
    </row>
    <row r="664" spans="1:35" s="189" customFormat="1">
      <c r="A664" s="191" t="s">
        <v>1426</v>
      </c>
      <c r="B664" s="191" t="s">
        <v>3873</v>
      </c>
      <c r="I664" s="192"/>
      <c r="J664" s="192"/>
      <c r="K664" s="193"/>
      <c r="P664" s="193"/>
      <c r="S664" s="196"/>
      <c r="T664" s="196"/>
      <c r="AB664" s="190" t="s">
        <v>5839</v>
      </c>
      <c r="AH664" s="198"/>
      <c r="AI664" s="192"/>
    </row>
    <row r="665" spans="1:35" s="189" customFormat="1">
      <c r="A665" s="191" t="s">
        <v>1427</v>
      </c>
      <c r="B665" s="191" t="s">
        <v>3874</v>
      </c>
      <c r="I665" s="192"/>
      <c r="J665" s="192"/>
      <c r="K665" s="193"/>
      <c r="P665" s="193"/>
      <c r="S665" s="196"/>
      <c r="T665" s="196"/>
      <c r="AB665" s="190" t="s">
        <v>5840</v>
      </c>
      <c r="AH665" s="198"/>
      <c r="AI665" s="192"/>
    </row>
    <row r="666" spans="1:35" s="189" customFormat="1">
      <c r="A666" s="191" t="s">
        <v>1428</v>
      </c>
      <c r="B666" s="191" t="s">
        <v>3875</v>
      </c>
      <c r="I666" s="192"/>
      <c r="J666" s="192"/>
      <c r="K666" s="193"/>
      <c r="P666" s="193"/>
      <c r="S666" s="196"/>
      <c r="T666" s="196"/>
      <c r="AB666" s="190" t="s">
        <v>5841</v>
      </c>
      <c r="AH666" s="198"/>
      <c r="AI666" s="192"/>
    </row>
    <row r="667" spans="1:35" s="189" customFormat="1">
      <c r="A667" s="191" t="s">
        <v>1429</v>
      </c>
      <c r="B667" s="191" t="s">
        <v>3876</v>
      </c>
      <c r="I667" s="192"/>
      <c r="J667" s="192"/>
      <c r="K667" s="193"/>
      <c r="P667" s="193"/>
      <c r="S667" s="196"/>
      <c r="T667" s="196"/>
      <c r="AB667" s="190" t="s">
        <v>5842</v>
      </c>
      <c r="AH667" s="198"/>
      <c r="AI667" s="192"/>
    </row>
    <row r="668" spans="1:35" s="189" customFormat="1">
      <c r="A668" s="191" t="s">
        <v>1430</v>
      </c>
      <c r="B668" s="191" t="s">
        <v>3877</v>
      </c>
      <c r="I668" s="192"/>
      <c r="J668" s="192"/>
      <c r="K668" s="193"/>
      <c r="P668" s="193"/>
      <c r="S668" s="196"/>
      <c r="T668" s="196"/>
      <c r="AB668" s="190" t="s">
        <v>5843</v>
      </c>
      <c r="AH668" s="198"/>
      <c r="AI668" s="192"/>
    </row>
    <row r="669" spans="1:35" s="189" customFormat="1">
      <c r="A669" s="191" t="s">
        <v>1431</v>
      </c>
      <c r="B669" s="191" t="s">
        <v>3878</v>
      </c>
      <c r="I669" s="192"/>
      <c r="J669" s="192"/>
      <c r="K669" s="193"/>
      <c r="P669" s="193"/>
      <c r="S669" s="196"/>
      <c r="T669" s="196"/>
      <c r="AB669" s="190" t="s">
        <v>5844</v>
      </c>
      <c r="AH669" s="198"/>
      <c r="AI669" s="192"/>
    </row>
    <row r="670" spans="1:35" s="189" customFormat="1">
      <c r="A670" s="191" t="s">
        <v>1432</v>
      </c>
      <c r="B670" s="191" t="s">
        <v>3879</v>
      </c>
      <c r="I670" s="192"/>
      <c r="J670" s="192"/>
      <c r="K670" s="193"/>
      <c r="P670" s="193"/>
      <c r="S670" s="196"/>
      <c r="T670" s="196"/>
      <c r="AB670" s="190" t="s">
        <v>5845</v>
      </c>
      <c r="AH670" s="198"/>
      <c r="AI670" s="192"/>
    </row>
    <row r="671" spans="1:35" s="189" customFormat="1">
      <c r="A671" s="191" t="s">
        <v>1433</v>
      </c>
      <c r="B671" s="191" t="s">
        <v>3880</v>
      </c>
      <c r="I671" s="192"/>
      <c r="J671" s="192"/>
      <c r="K671" s="193"/>
      <c r="P671" s="193"/>
      <c r="S671" s="196"/>
      <c r="T671" s="196"/>
      <c r="AB671" s="190" t="s">
        <v>5846</v>
      </c>
      <c r="AH671" s="198"/>
      <c r="AI671" s="192"/>
    </row>
    <row r="672" spans="1:35" s="189" customFormat="1">
      <c r="A672" s="191" t="s">
        <v>1434</v>
      </c>
      <c r="B672" s="191" t="s">
        <v>3881</v>
      </c>
      <c r="I672" s="192"/>
      <c r="J672" s="192"/>
      <c r="K672" s="193"/>
      <c r="P672" s="193"/>
      <c r="S672" s="196"/>
      <c r="T672" s="196"/>
      <c r="AB672" s="190" t="s">
        <v>5847</v>
      </c>
      <c r="AH672" s="198"/>
      <c r="AI672" s="192"/>
    </row>
    <row r="673" spans="1:35" s="189" customFormat="1">
      <c r="A673" s="191" t="s">
        <v>1435</v>
      </c>
      <c r="B673" s="191" t="s">
        <v>3882</v>
      </c>
      <c r="I673" s="192"/>
      <c r="J673" s="192"/>
      <c r="K673" s="193"/>
      <c r="P673" s="193"/>
      <c r="S673" s="196"/>
      <c r="T673" s="196"/>
      <c r="AB673" s="190" t="s">
        <v>5848</v>
      </c>
      <c r="AH673" s="198"/>
      <c r="AI673" s="192"/>
    </row>
    <row r="674" spans="1:35" s="189" customFormat="1">
      <c r="A674" s="191" t="s">
        <v>1436</v>
      </c>
      <c r="B674" s="191" t="s">
        <v>3883</v>
      </c>
      <c r="I674" s="192"/>
      <c r="J674" s="192"/>
      <c r="K674" s="193"/>
      <c r="P674" s="193"/>
      <c r="S674" s="196"/>
      <c r="T674" s="196"/>
      <c r="AB674" s="190" t="s">
        <v>5849</v>
      </c>
      <c r="AH674" s="198"/>
      <c r="AI674" s="192"/>
    </row>
    <row r="675" spans="1:35" s="189" customFormat="1">
      <c r="A675" s="191" t="s">
        <v>1437</v>
      </c>
      <c r="B675" s="191" t="s">
        <v>3884</v>
      </c>
      <c r="I675" s="192"/>
      <c r="J675" s="192"/>
      <c r="K675" s="193"/>
      <c r="P675" s="193"/>
      <c r="S675" s="196"/>
      <c r="T675" s="196"/>
      <c r="AB675" s="190" t="s">
        <v>5850</v>
      </c>
      <c r="AH675" s="198"/>
      <c r="AI675" s="192"/>
    </row>
    <row r="676" spans="1:35" s="189" customFormat="1">
      <c r="A676" s="191" t="s">
        <v>1438</v>
      </c>
      <c r="B676" s="191" t="s">
        <v>3885</v>
      </c>
      <c r="I676" s="192"/>
      <c r="J676" s="192"/>
      <c r="K676" s="193"/>
      <c r="P676" s="193"/>
      <c r="S676" s="196"/>
      <c r="T676" s="196"/>
      <c r="AB676" s="190" t="s">
        <v>5851</v>
      </c>
      <c r="AH676" s="198"/>
      <c r="AI676" s="192"/>
    </row>
    <row r="677" spans="1:35" s="189" customFormat="1">
      <c r="A677" s="191" t="s">
        <v>1439</v>
      </c>
      <c r="B677" s="191" t="s">
        <v>3886</v>
      </c>
      <c r="I677" s="192"/>
      <c r="J677" s="192"/>
      <c r="K677" s="193"/>
      <c r="P677" s="193"/>
      <c r="S677" s="196"/>
      <c r="T677" s="196"/>
      <c r="AB677" s="190" t="s">
        <v>5852</v>
      </c>
      <c r="AH677" s="198"/>
      <c r="AI677" s="192"/>
    </row>
    <row r="678" spans="1:35" s="189" customFormat="1">
      <c r="A678" s="191" t="s">
        <v>1440</v>
      </c>
      <c r="B678" s="191" t="s">
        <v>3887</v>
      </c>
      <c r="I678" s="192"/>
      <c r="J678" s="192"/>
      <c r="K678" s="193"/>
      <c r="P678" s="193"/>
      <c r="S678" s="196"/>
      <c r="T678" s="196"/>
      <c r="AB678" s="190" t="s">
        <v>5853</v>
      </c>
      <c r="AH678" s="198"/>
      <c r="AI678" s="192"/>
    </row>
    <row r="679" spans="1:35" s="189" customFormat="1">
      <c r="A679" s="191" t="s">
        <v>1441</v>
      </c>
      <c r="B679" s="191" t="s">
        <v>3888</v>
      </c>
      <c r="I679" s="192"/>
      <c r="J679" s="192"/>
      <c r="K679" s="193"/>
      <c r="P679" s="193"/>
      <c r="S679" s="196"/>
      <c r="T679" s="196"/>
      <c r="AB679" s="190" t="s">
        <v>5854</v>
      </c>
      <c r="AH679" s="198"/>
      <c r="AI679" s="192"/>
    </row>
    <row r="680" spans="1:35" s="189" customFormat="1">
      <c r="A680" s="191" t="s">
        <v>3061</v>
      </c>
      <c r="B680" s="191" t="s">
        <v>3889</v>
      </c>
      <c r="I680" s="192"/>
      <c r="J680" s="192"/>
      <c r="K680" s="193"/>
      <c r="P680" s="193"/>
      <c r="S680" s="196"/>
      <c r="T680" s="196"/>
      <c r="AB680" s="190" t="s">
        <v>5855</v>
      </c>
      <c r="AH680" s="198"/>
      <c r="AI680" s="192"/>
    </row>
    <row r="681" spans="1:35" s="189" customFormat="1">
      <c r="A681" s="191" t="s">
        <v>3062</v>
      </c>
      <c r="B681" s="191" t="s">
        <v>3890</v>
      </c>
      <c r="I681" s="192"/>
      <c r="J681" s="192"/>
      <c r="K681" s="193"/>
      <c r="P681" s="193"/>
      <c r="S681" s="196"/>
      <c r="T681" s="196"/>
      <c r="AB681" s="190" t="s">
        <v>5856</v>
      </c>
      <c r="AH681" s="198"/>
      <c r="AI681" s="192"/>
    </row>
    <row r="682" spans="1:35" s="189" customFormat="1">
      <c r="A682" s="191" t="s">
        <v>3063</v>
      </c>
      <c r="B682" s="191" t="s">
        <v>3891</v>
      </c>
      <c r="I682" s="192"/>
      <c r="J682" s="192"/>
      <c r="K682" s="193"/>
      <c r="P682" s="193"/>
      <c r="S682" s="196"/>
      <c r="T682" s="196"/>
      <c r="AB682" s="190" t="s">
        <v>5857</v>
      </c>
      <c r="AH682" s="198"/>
      <c r="AI682" s="192"/>
    </row>
    <row r="683" spans="1:35" s="189" customFormat="1">
      <c r="A683" s="191" t="s">
        <v>3064</v>
      </c>
      <c r="B683" s="191" t="s">
        <v>3892</v>
      </c>
      <c r="I683" s="192"/>
      <c r="J683" s="192"/>
      <c r="K683" s="193"/>
      <c r="P683" s="193"/>
      <c r="S683" s="196"/>
      <c r="T683" s="196"/>
      <c r="AB683" s="190" t="s">
        <v>5858</v>
      </c>
      <c r="AH683" s="198"/>
      <c r="AI683" s="192"/>
    </row>
    <row r="684" spans="1:35" s="189" customFormat="1">
      <c r="A684" s="191" t="s">
        <v>3065</v>
      </c>
      <c r="B684" s="191" t="s">
        <v>3893</v>
      </c>
      <c r="I684" s="192"/>
      <c r="J684" s="192"/>
      <c r="K684" s="193"/>
      <c r="P684" s="193"/>
      <c r="S684" s="196"/>
      <c r="T684" s="196"/>
      <c r="AB684" s="190" t="s">
        <v>5859</v>
      </c>
      <c r="AH684" s="198"/>
      <c r="AI684" s="192"/>
    </row>
    <row r="685" spans="1:35" s="189" customFormat="1">
      <c r="A685" s="191" t="s">
        <v>3066</v>
      </c>
      <c r="B685" s="191" t="s">
        <v>3894</v>
      </c>
      <c r="I685" s="192"/>
      <c r="J685" s="192"/>
      <c r="K685" s="193"/>
      <c r="P685" s="193"/>
      <c r="S685" s="196"/>
      <c r="T685" s="196"/>
      <c r="AB685" s="190" t="s">
        <v>5860</v>
      </c>
      <c r="AH685" s="198"/>
      <c r="AI685" s="192"/>
    </row>
    <row r="686" spans="1:35" s="189" customFormat="1">
      <c r="A686" s="191" t="s">
        <v>3067</v>
      </c>
      <c r="B686" s="191" t="s">
        <v>3895</v>
      </c>
      <c r="I686" s="192"/>
      <c r="J686" s="192"/>
      <c r="K686" s="193"/>
      <c r="P686" s="193"/>
      <c r="S686" s="196"/>
      <c r="T686" s="196"/>
      <c r="AB686" s="190" t="s">
        <v>5861</v>
      </c>
      <c r="AH686" s="198"/>
      <c r="AI686" s="192"/>
    </row>
    <row r="687" spans="1:35" s="189" customFormat="1">
      <c r="A687" s="191" t="s">
        <v>3068</v>
      </c>
      <c r="B687" s="191" t="s">
        <v>3896</v>
      </c>
      <c r="I687" s="192"/>
      <c r="J687" s="192"/>
      <c r="K687" s="193"/>
      <c r="P687" s="193"/>
      <c r="S687" s="196"/>
      <c r="T687" s="196"/>
      <c r="AB687" s="190" t="s">
        <v>5862</v>
      </c>
      <c r="AH687" s="198"/>
      <c r="AI687" s="192"/>
    </row>
    <row r="688" spans="1:35" s="189" customFormat="1">
      <c r="A688" s="191" t="s">
        <v>3069</v>
      </c>
      <c r="B688" s="191" t="s">
        <v>3897</v>
      </c>
      <c r="I688" s="192"/>
      <c r="J688" s="192"/>
      <c r="K688" s="193"/>
      <c r="P688" s="193"/>
      <c r="S688" s="196"/>
      <c r="T688" s="196"/>
      <c r="AB688" s="190" t="s">
        <v>5863</v>
      </c>
      <c r="AH688" s="198"/>
      <c r="AI688" s="192"/>
    </row>
    <row r="689" spans="1:35" s="189" customFormat="1">
      <c r="A689" s="191" t="s">
        <v>3070</v>
      </c>
      <c r="B689" s="191" t="s">
        <v>3898</v>
      </c>
      <c r="I689" s="192"/>
      <c r="J689" s="192"/>
      <c r="K689" s="193"/>
      <c r="P689" s="193"/>
      <c r="S689" s="196"/>
      <c r="T689" s="196"/>
      <c r="AB689" s="190" t="s">
        <v>5864</v>
      </c>
      <c r="AH689" s="198"/>
      <c r="AI689" s="192"/>
    </row>
    <row r="690" spans="1:35" s="189" customFormat="1">
      <c r="A690" s="191" t="s">
        <v>3071</v>
      </c>
      <c r="B690" s="191" t="s">
        <v>3899</v>
      </c>
      <c r="I690" s="192"/>
      <c r="J690" s="192"/>
      <c r="K690" s="193"/>
      <c r="P690" s="193"/>
      <c r="S690" s="196"/>
      <c r="T690" s="196"/>
      <c r="AB690" s="190" t="s">
        <v>5865</v>
      </c>
      <c r="AH690" s="198"/>
      <c r="AI690" s="192"/>
    </row>
    <row r="691" spans="1:35" s="189" customFormat="1">
      <c r="A691" s="191" t="s">
        <v>3072</v>
      </c>
      <c r="B691" s="191" t="s">
        <v>1606</v>
      </c>
      <c r="I691" s="192"/>
      <c r="J691" s="192"/>
      <c r="K691" s="193"/>
      <c r="P691" s="193"/>
      <c r="S691" s="196"/>
      <c r="T691" s="196"/>
      <c r="AB691" s="190" t="s">
        <v>5866</v>
      </c>
      <c r="AH691" s="198"/>
      <c r="AI691" s="192"/>
    </row>
    <row r="692" spans="1:35" s="189" customFormat="1">
      <c r="A692" s="191" t="s">
        <v>3073</v>
      </c>
      <c r="B692" s="191" t="s">
        <v>1607</v>
      </c>
      <c r="I692" s="192"/>
      <c r="J692" s="192"/>
      <c r="K692" s="193"/>
      <c r="P692" s="193"/>
      <c r="S692" s="196"/>
      <c r="T692" s="196"/>
      <c r="AB692" s="190" t="s">
        <v>5867</v>
      </c>
      <c r="AH692" s="198"/>
      <c r="AI692" s="192"/>
    </row>
    <row r="693" spans="1:35" s="189" customFormat="1">
      <c r="A693" s="191" t="s">
        <v>3074</v>
      </c>
      <c r="B693" s="191" t="s">
        <v>1608</v>
      </c>
      <c r="I693" s="192"/>
      <c r="J693" s="192"/>
      <c r="K693" s="193"/>
      <c r="P693" s="193"/>
      <c r="S693" s="196"/>
      <c r="T693" s="196"/>
      <c r="AB693" s="190" t="s">
        <v>5868</v>
      </c>
      <c r="AH693" s="198"/>
      <c r="AI693" s="192"/>
    </row>
    <row r="694" spans="1:35" s="189" customFormat="1">
      <c r="A694" s="191" t="s">
        <v>3075</v>
      </c>
      <c r="B694" s="191" t="s">
        <v>1609</v>
      </c>
      <c r="I694" s="192"/>
      <c r="J694" s="192"/>
      <c r="K694" s="193"/>
      <c r="P694" s="193"/>
      <c r="S694" s="196"/>
      <c r="T694" s="196"/>
      <c r="AB694" s="190" t="s">
        <v>5869</v>
      </c>
      <c r="AH694" s="198"/>
      <c r="AI694" s="192"/>
    </row>
    <row r="695" spans="1:35" s="189" customFormat="1">
      <c r="A695" s="191" t="s">
        <v>3076</v>
      </c>
      <c r="B695" s="191" t="s">
        <v>1610</v>
      </c>
      <c r="I695" s="192"/>
      <c r="J695" s="192"/>
      <c r="K695" s="193"/>
      <c r="P695" s="193"/>
      <c r="S695" s="196"/>
      <c r="T695" s="196"/>
      <c r="AB695" s="190" t="s">
        <v>5870</v>
      </c>
      <c r="AH695" s="198"/>
      <c r="AI695" s="192"/>
    </row>
    <row r="696" spans="1:35" s="189" customFormat="1">
      <c r="A696" s="191" t="s">
        <v>3077</v>
      </c>
      <c r="B696" s="191" t="s">
        <v>1611</v>
      </c>
      <c r="I696" s="192"/>
      <c r="J696" s="192"/>
      <c r="K696" s="193"/>
      <c r="P696" s="193"/>
      <c r="S696" s="196"/>
      <c r="T696" s="196"/>
      <c r="AB696" s="190" t="s">
        <v>5871</v>
      </c>
      <c r="AH696" s="198"/>
      <c r="AI696" s="192"/>
    </row>
    <row r="697" spans="1:35" s="189" customFormat="1">
      <c r="A697" s="191" t="s">
        <v>3078</v>
      </c>
      <c r="B697" s="191" t="s">
        <v>1612</v>
      </c>
      <c r="I697" s="192"/>
      <c r="J697" s="192"/>
      <c r="K697" s="193"/>
      <c r="P697" s="193"/>
      <c r="S697" s="196"/>
      <c r="T697" s="196"/>
      <c r="AB697" s="190" t="s">
        <v>5872</v>
      </c>
      <c r="AH697" s="198"/>
      <c r="AI697" s="192"/>
    </row>
    <row r="698" spans="1:35" s="189" customFormat="1">
      <c r="A698" s="191" t="s">
        <v>3079</v>
      </c>
      <c r="B698" s="191" t="s">
        <v>1613</v>
      </c>
      <c r="I698" s="192"/>
      <c r="J698" s="192"/>
      <c r="K698" s="193"/>
      <c r="P698" s="193"/>
      <c r="S698" s="196"/>
      <c r="T698" s="196"/>
      <c r="AB698" s="190" t="s">
        <v>5873</v>
      </c>
      <c r="AH698" s="198"/>
      <c r="AI698" s="192"/>
    </row>
    <row r="699" spans="1:35" s="189" customFormat="1">
      <c r="A699" s="191" t="s">
        <v>3080</v>
      </c>
      <c r="B699" s="191" t="s">
        <v>1614</v>
      </c>
      <c r="I699" s="192"/>
      <c r="J699" s="192"/>
      <c r="K699" s="193"/>
      <c r="P699" s="193"/>
      <c r="S699" s="196"/>
      <c r="T699" s="196"/>
      <c r="AB699" s="190" t="s">
        <v>5874</v>
      </c>
      <c r="AH699" s="198"/>
      <c r="AI699" s="192"/>
    </row>
    <row r="700" spans="1:35" s="189" customFormat="1">
      <c r="A700" s="191" t="s">
        <v>3081</v>
      </c>
      <c r="B700" s="191" t="s">
        <v>1615</v>
      </c>
      <c r="I700" s="192"/>
      <c r="J700" s="192"/>
      <c r="K700" s="193"/>
      <c r="P700" s="193"/>
      <c r="S700" s="196"/>
      <c r="T700" s="196"/>
      <c r="AB700" s="190" t="s">
        <v>5875</v>
      </c>
      <c r="AH700" s="198"/>
      <c r="AI700" s="192"/>
    </row>
    <row r="701" spans="1:35" s="189" customFormat="1">
      <c r="A701" s="191" t="s">
        <v>3082</v>
      </c>
      <c r="B701" s="191" t="s">
        <v>1616</v>
      </c>
      <c r="I701" s="192"/>
      <c r="J701" s="192"/>
      <c r="K701" s="193"/>
      <c r="P701" s="193"/>
      <c r="S701" s="196"/>
      <c r="T701" s="196"/>
      <c r="AB701" s="190" t="s">
        <v>5876</v>
      </c>
      <c r="AH701" s="198"/>
      <c r="AI701" s="192"/>
    </row>
    <row r="702" spans="1:35" s="189" customFormat="1">
      <c r="A702" s="191" t="s">
        <v>3083</v>
      </c>
      <c r="B702" s="191" t="s">
        <v>1617</v>
      </c>
      <c r="I702" s="192"/>
      <c r="J702" s="192"/>
      <c r="K702" s="193"/>
      <c r="P702" s="193"/>
      <c r="S702" s="196"/>
      <c r="T702" s="196"/>
      <c r="AB702" s="190" t="s">
        <v>5877</v>
      </c>
      <c r="AH702" s="198"/>
      <c r="AI702" s="192"/>
    </row>
    <row r="703" spans="1:35" s="189" customFormat="1">
      <c r="A703" s="191" t="s">
        <v>3084</v>
      </c>
      <c r="B703" s="191" t="s">
        <v>1618</v>
      </c>
      <c r="I703" s="192"/>
      <c r="J703" s="192"/>
      <c r="K703" s="193"/>
      <c r="P703" s="193"/>
      <c r="S703" s="196"/>
      <c r="T703" s="196"/>
      <c r="AB703" s="190" t="s">
        <v>5878</v>
      </c>
      <c r="AH703" s="198"/>
      <c r="AI703" s="192"/>
    </row>
    <row r="704" spans="1:35" s="189" customFormat="1">
      <c r="A704" s="191" t="s">
        <v>3085</v>
      </c>
      <c r="B704" s="191" t="s">
        <v>1619</v>
      </c>
      <c r="I704" s="192"/>
      <c r="J704" s="192"/>
      <c r="K704" s="193"/>
      <c r="P704" s="193"/>
      <c r="S704" s="196"/>
      <c r="T704" s="196"/>
      <c r="AH704" s="198"/>
      <c r="AI704" s="192"/>
    </row>
    <row r="705" spans="1:35" s="189" customFormat="1">
      <c r="A705" s="191" t="s">
        <v>3086</v>
      </c>
      <c r="B705" s="191" t="s">
        <v>1620</v>
      </c>
      <c r="I705" s="192"/>
      <c r="J705" s="192"/>
      <c r="K705" s="193"/>
      <c r="P705" s="193"/>
      <c r="S705" s="196"/>
      <c r="T705" s="196"/>
      <c r="AH705" s="198"/>
      <c r="AI705" s="192"/>
    </row>
    <row r="706" spans="1:35" s="189" customFormat="1">
      <c r="A706" s="191" t="s">
        <v>3087</v>
      </c>
      <c r="B706" s="191" t="s">
        <v>1621</v>
      </c>
      <c r="I706" s="192"/>
      <c r="J706" s="192"/>
      <c r="K706" s="193"/>
      <c r="P706" s="193"/>
      <c r="S706" s="196"/>
      <c r="T706" s="196"/>
      <c r="AH706" s="198"/>
      <c r="AI706" s="192"/>
    </row>
    <row r="707" spans="1:35" s="189" customFormat="1">
      <c r="A707" s="191" t="s">
        <v>3088</v>
      </c>
      <c r="B707" s="191" t="s">
        <v>1622</v>
      </c>
      <c r="I707" s="192"/>
      <c r="J707" s="192"/>
      <c r="K707" s="193"/>
      <c r="P707" s="193"/>
      <c r="S707" s="196"/>
      <c r="T707" s="196"/>
      <c r="AH707" s="198"/>
      <c r="AI707" s="192"/>
    </row>
    <row r="708" spans="1:35" s="189" customFormat="1">
      <c r="A708" s="191" t="s">
        <v>3089</v>
      </c>
      <c r="B708" s="191" t="s">
        <v>1623</v>
      </c>
      <c r="I708" s="192"/>
      <c r="J708" s="192"/>
      <c r="K708" s="193"/>
      <c r="P708" s="193"/>
      <c r="S708" s="196"/>
      <c r="T708" s="196"/>
      <c r="AH708" s="198"/>
      <c r="AI708" s="192"/>
    </row>
    <row r="709" spans="1:35" s="189" customFormat="1">
      <c r="A709" s="191" t="s">
        <v>3090</v>
      </c>
      <c r="B709" s="191" t="s">
        <v>1624</v>
      </c>
      <c r="I709" s="192"/>
      <c r="J709" s="192"/>
      <c r="K709" s="193"/>
      <c r="P709" s="193"/>
      <c r="S709" s="196"/>
      <c r="T709" s="196"/>
      <c r="AH709" s="198"/>
      <c r="AI709" s="192"/>
    </row>
    <row r="710" spans="1:35" s="189" customFormat="1">
      <c r="A710" s="191" t="s">
        <v>4752</v>
      </c>
      <c r="B710" s="191" t="s">
        <v>1625</v>
      </c>
      <c r="I710" s="192"/>
      <c r="J710" s="192"/>
      <c r="K710" s="193"/>
      <c r="P710" s="193"/>
      <c r="S710" s="196"/>
      <c r="T710" s="196"/>
      <c r="AH710" s="198"/>
      <c r="AI710" s="192"/>
    </row>
    <row r="711" spans="1:35" s="189" customFormat="1">
      <c r="A711" s="191" t="s">
        <v>4753</v>
      </c>
      <c r="B711" s="191" t="s">
        <v>1626</v>
      </c>
      <c r="I711" s="192"/>
      <c r="J711" s="192"/>
      <c r="K711" s="193"/>
      <c r="P711" s="193"/>
      <c r="S711" s="196"/>
      <c r="T711" s="196"/>
      <c r="AH711" s="198"/>
      <c r="AI711" s="192"/>
    </row>
    <row r="712" spans="1:35" s="189" customFormat="1">
      <c r="A712" s="191" t="s">
        <v>4754</v>
      </c>
      <c r="B712" s="191" t="s">
        <v>1627</v>
      </c>
      <c r="I712" s="192"/>
      <c r="J712" s="192"/>
      <c r="K712" s="193"/>
      <c r="P712" s="193"/>
      <c r="S712" s="196"/>
      <c r="T712" s="196"/>
      <c r="AH712" s="198"/>
      <c r="AI712" s="192"/>
    </row>
    <row r="713" spans="1:35" s="189" customFormat="1">
      <c r="A713" s="191" t="s">
        <v>4755</v>
      </c>
      <c r="B713" s="191" t="s">
        <v>1628</v>
      </c>
      <c r="I713" s="192"/>
      <c r="J713" s="192"/>
      <c r="K713" s="193"/>
      <c r="P713" s="193"/>
      <c r="S713" s="196"/>
      <c r="T713" s="196"/>
      <c r="AH713" s="198"/>
      <c r="AI713" s="192"/>
    </row>
    <row r="714" spans="1:35" s="189" customFormat="1">
      <c r="A714" s="191" t="s">
        <v>4756</v>
      </c>
      <c r="B714" s="191" t="s">
        <v>1629</v>
      </c>
      <c r="I714" s="192"/>
      <c r="J714" s="192"/>
      <c r="K714" s="193"/>
      <c r="P714" s="193"/>
      <c r="S714" s="196"/>
      <c r="T714" s="196"/>
      <c r="AH714" s="198"/>
      <c r="AI714" s="192"/>
    </row>
    <row r="715" spans="1:35" s="189" customFormat="1">
      <c r="A715" s="191" t="s">
        <v>4757</v>
      </c>
      <c r="B715" s="191" t="s">
        <v>1630</v>
      </c>
      <c r="I715" s="192"/>
      <c r="J715" s="192"/>
      <c r="K715" s="193"/>
      <c r="P715" s="193"/>
      <c r="S715" s="196"/>
      <c r="T715" s="196"/>
      <c r="AH715" s="198"/>
      <c r="AI715" s="192"/>
    </row>
    <row r="716" spans="1:35" s="189" customFormat="1">
      <c r="A716" s="191" t="s">
        <v>4758</v>
      </c>
      <c r="B716" s="191" t="s">
        <v>1631</v>
      </c>
      <c r="I716" s="192"/>
      <c r="J716" s="192"/>
      <c r="K716" s="193"/>
      <c r="P716" s="193"/>
      <c r="S716" s="196"/>
      <c r="T716" s="196"/>
      <c r="AH716" s="198"/>
      <c r="AI716" s="192"/>
    </row>
    <row r="717" spans="1:35" s="189" customFormat="1">
      <c r="A717" s="191" t="s">
        <v>4759</v>
      </c>
      <c r="B717" s="191" t="s">
        <v>1632</v>
      </c>
      <c r="I717" s="192"/>
      <c r="J717" s="192"/>
      <c r="K717" s="193"/>
      <c r="P717" s="193"/>
      <c r="S717" s="196"/>
      <c r="T717" s="196"/>
      <c r="AH717" s="198"/>
      <c r="AI717" s="192"/>
    </row>
    <row r="718" spans="1:35" s="189" customFormat="1">
      <c r="A718" s="191" t="s">
        <v>4760</v>
      </c>
      <c r="B718" s="191" t="s">
        <v>1633</v>
      </c>
      <c r="I718" s="192"/>
      <c r="J718" s="192"/>
      <c r="K718" s="193"/>
      <c r="P718" s="193"/>
      <c r="S718" s="196"/>
      <c r="T718" s="196"/>
      <c r="AH718" s="198"/>
      <c r="AI718" s="192"/>
    </row>
    <row r="719" spans="1:35" s="189" customFormat="1">
      <c r="A719" s="191" t="s">
        <v>4761</v>
      </c>
      <c r="B719" s="191" t="s">
        <v>1634</v>
      </c>
      <c r="I719" s="192"/>
      <c r="J719" s="192"/>
      <c r="K719" s="193"/>
      <c r="P719" s="193"/>
      <c r="S719" s="196"/>
      <c r="T719" s="196"/>
      <c r="AH719" s="198"/>
      <c r="AI719" s="192"/>
    </row>
    <row r="720" spans="1:35" s="189" customFormat="1">
      <c r="A720" s="191" t="s">
        <v>4762</v>
      </c>
      <c r="B720" s="191" t="s">
        <v>1635</v>
      </c>
      <c r="I720" s="192"/>
      <c r="J720" s="192"/>
      <c r="K720" s="193"/>
      <c r="P720" s="193"/>
      <c r="S720" s="196"/>
      <c r="T720" s="196"/>
      <c r="AH720" s="198"/>
      <c r="AI720" s="192"/>
    </row>
    <row r="721" spans="1:35" s="189" customFormat="1">
      <c r="A721" s="191" t="s">
        <v>4763</v>
      </c>
      <c r="B721" s="191" t="s">
        <v>1636</v>
      </c>
      <c r="I721" s="192"/>
      <c r="J721" s="192"/>
      <c r="K721" s="193"/>
      <c r="P721" s="193"/>
      <c r="S721" s="196"/>
      <c r="T721" s="196"/>
      <c r="AH721" s="198"/>
      <c r="AI721" s="192"/>
    </row>
    <row r="722" spans="1:35" s="189" customFormat="1">
      <c r="A722" s="191" t="s">
        <v>4764</v>
      </c>
      <c r="B722" s="191" t="s">
        <v>1637</v>
      </c>
      <c r="I722" s="192"/>
      <c r="J722" s="192"/>
      <c r="K722" s="193"/>
      <c r="P722" s="193"/>
      <c r="S722" s="196"/>
      <c r="T722" s="196"/>
      <c r="AH722" s="198"/>
      <c r="AI722" s="192"/>
    </row>
    <row r="723" spans="1:35" s="189" customFormat="1">
      <c r="A723" s="191" t="s">
        <v>4765</v>
      </c>
      <c r="B723" s="191" t="s">
        <v>1638</v>
      </c>
      <c r="I723" s="192"/>
      <c r="J723" s="192"/>
      <c r="K723" s="193"/>
      <c r="P723" s="193"/>
      <c r="S723" s="196"/>
      <c r="T723" s="196"/>
      <c r="AH723" s="198"/>
      <c r="AI723" s="192"/>
    </row>
    <row r="724" spans="1:35" s="189" customFormat="1">
      <c r="A724" s="191" t="s">
        <v>4766</v>
      </c>
      <c r="B724" s="191" t="s">
        <v>1639</v>
      </c>
      <c r="I724" s="192"/>
      <c r="J724" s="192"/>
      <c r="K724" s="193"/>
      <c r="P724" s="193"/>
      <c r="S724" s="196"/>
      <c r="T724" s="196"/>
      <c r="AH724" s="198"/>
      <c r="AI724" s="192"/>
    </row>
    <row r="725" spans="1:35" s="189" customFormat="1">
      <c r="A725" s="191" t="s">
        <v>4767</v>
      </c>
      <c r="B725" s="191" t="s">
        <v>1640</v>
      </c>
      <c r="I725" s="192"/>
      <c r="J725" s="192"/>
      <c r="K725" s="193"/>
      <c r="P725" s="193"/>
      <c r="S725" s="196"/>
      <c r="T725" s="196"/>
      <c r="AH725" s="198"/>
      <c r="AI725" s="192"/>
    </row>
    <row r="726" spans="1:35" s="189" customFormat="1">
      <c r="A726" s="191" t="s">
        <v>4768</v>
      </c>
      <c r="B726" s="191" t="s">
        <v>1641</v>
      </c>
      <c r="I726" s="192"/>
      <c r="J726" s="192"/>
      <c r="K726" s="193"/>
      <c r="P726" s="193"/>
      <c r="S726" s="196"/>
      <c r="T726" s="196"/>
      <c r="AH726" s="198"/>
      <c r="AI726" s="192"/>
    </row>
    <row r="727" spans="1:35" s="189" customFormat="1">
      <c r="A727" s="191" t="s">
        <v>4769</v>
      </c>
      <c r="B727" s="191" t="s">
        <v>1642</v>
      </c>
      <c r="I727" s="192"/>
      <c r="J727" s="192"/>
      <c r="K727" s="193"/>
      <c r="P727" s="193"/>
      <c r="S727" s="196"/>
      <c r="T727" s="196"/>
      <c r="AH727" s="198"/>
      <c r="AI727" s="192"/>
    </row>
    <row r="728" spans="1:35" s="189" customFormat="1">
      <c r="A728" s="191" t="s">
        <v>4770</v>
      </c>
      <c r="B728" s="191" t="s">
        <v>1643</v>
      </c>
      <c r="I728" s="192"/>
      <c r="J728" s="192"/>
      <c r="K728" s="193"/>
      <c r="P728" s="193"/>
      <c r="S728" s="196"/>
      <c r="T728" s="196"/>
      <c r="AH728" s="198"/>
      <c r="AI728" s="192"/>
    </row>
    <row r="729" spans="1:35" s="189" customFormat="1">
      <c r="A729" s="191" t="s">
        <v>4771</v>
      </c>
      <c r="B729" s="191" t="s">
        <v>1644</v>
      </c>
      <c r="I729" s="192"/>
      <c r="J729" s="192"/>
      <c r="K729" s="193"/>
      <c r="P729" s="193"/>
      <c r="S729" s="196"/>
      <c r="T729" s="196"/>
      <c r="AH729" s="198"/>
      <c r="AI729" s="192"/>
    </row>
    <row r="730" spans="1:35" s="189" customFormat="1">
      <c r="A730" s="191" t="s">
        <v>4772</v>
      </c>
      <c r="B730" s="191" t="s">
        <v>1645</v>
      </c>
      <c r="I730" s="192"/>
      <c r="J730" s="192"/>
      <c r="K730" s="193"/>
      <c r="P730" s="193"/>
      <c r="S730" s="196"/>
      <c r="T730" s="196"/>
      <c r="AH730" s="198"/>
      <c r="AI730" s="192"/>
    </row>
    <row r="731" spans="1:35" s="189" customFormat="1">
      <c r="A731" s="191" t="s">
        <v>4773</v>
      </c>
      <c r="B731" s="191" t="s">
        <v>1646</v>
      </c>
      <c r="I731" s="192"/>
      <c r="J731" s="192"/>
      <c r="K731" s="193"/>
      <c r="P731" s="193"/>
      <c r="S731" s="196"/>
      <c r="T731" s="196"/>
      <c r="AH731" s="198"/>
      <c r="AI731" s="192"/>
    </row>
    <row r="732" spans="1:35" s="189" customFormat="1">
      <c r="A732" s="191" t="s">
        <v>4774</v>
      </c>
      <c r="B732" s="191" t="s">
        <v>1647</v>
      </c>
      <c r="I732" s="192"/>
      <c r="J732" s="192"/>
      <c r="K732" s="193"/>
      <c r="P732" s="193"/>
      <c r="S732" s="196"/>
      <c r="T732" s="196"/>
      <c r="AH732" s="198"/>
      <c r="AI732" s="192"/>
    </row>
    <row r="733" spans="1:35" s="189" customFormat="1">
      <c r="A733" s="191" t="s">
        <v>4775</v>
      </c>
      <c r="B733" s="191" t="s">
        <v>1648</v>
      </c>
      <c r="I733" s="192"/>
      <c r="J733" s="192"/>
      <c r="K733" s="193"/>
      <c r="P733" s="193"/>
      <c r="S733" s="196"/>
      <c r="T733" s="196"/>
      <c r="AH733" s="198"/>
      <c r="AI733" s="192"/>
    </row>
    <row r="734" spans="1:35" s="189" customFormat="1">
      <c r="A734" s="191" t="s">
        <v>4776</v>
      </c>
      <c r="B734" s="191" t="s">
        <v>1649</v>
      </c>
      <c r="I734" s="192"/>
      <c r="J734" s="192"/>
      <c r="K734" s="193"/>
      <c r="P734" s="193"/>
      <c r="S734" s="196"/>
      <c r="T734" s="196"/>
      <c r="AH734" s="198"/>
      <c r="AI734" s="192"/>
    </row>
    <row r="735" spans="1:35" s="189" customFormat="1">
      <c r="A735" s="191" t="s">
        <v>4777</v>
      </c>
      <c r="B735" s="191" t="s">
        <v>1650</v>
      </c>
      <c r="I735" s="192"/>
      <c r="J735" s="192"/>
      <c r="K735" s="193"/>
      <c r="P735" s="193"/>
      <c r="S735" s="196"/>
      <c r="T735" s="196"/>
      <c r="AH735" s="198"/>
      <c r="AI735" s="192"/>
    </row>
    <row r="736" spans="1:35" s="189" customFormat="1">
      <c r="A736" s="191" t="s">
        <v>4778</v>
      </c>
      <c r="B736" s="191" t="s">
        <v>1651</v>
      </c>
      <c r="I736" s="192"/>
      <c r="J736" s="192"/>
      <c r="K736" s="193"/>
      <c r="P736" s="193"/>
      <c r="S736" s="196"/>
      <c r="T736" s="196"/>
      <c r="AH736" s="198"/>
      <c r="AI736" s="192"/>
    </row>
    <row r="737" spans="1:35" s="189" customFormat="1">
      <c r="A737" s="191" t="s">
        <v>4779</v>
      </c>
      <c r="B737" s="191" t="s">
        <v>1652</v>
      </c>
      <c r="I737" s="192"/>
      <c r="J737" s="192"/>
      <c r="K737" s="193"/>
      <c r="P737" s="193"/>
      <c r="S737" s="196"/>
      <c r="T737" s="196"/>
      <c r="AH737" s="198"/>
      <c r="AI737" s="192"/>
    </row>
    <row r="738" spans="1:35" s="189" customFormat="1">
      <c r="A738" s="191" t="s">
        <v>6499</v>
      </c>
      <c r="B738" s="191" t="s">
        <v>1653</v>
      </c>
      <c r="I738" s="192"/>
      <c r="J738" s="192"/>
      <c r="K738" s="193"/>
      <c r="P738" s="193"/>
      <c r="S738" s="196"/>
      <c r="T738" s="196"/>
      <c r="AH738" s="198"/>
      <c r="AI738" s="192"/>
    </row>
    <row r="739" spans="1:35" s="189" customFormat="1">
      <c r="A739" s="191" t="s">
        <v>6500</v>
      </c>
      <c r="B739" s="191" t="s">
        <v>1654</v>
      </c>
      <c r="I739" s="192"/>
      <c r="J739" s="192"/>
      <c r="K739" s="193"/>
      <c r="P739" s="193"/>
      <c r="S739" s="196"/>
      <c r="T739" s="196"/>
      <c r="AH739" s="198"/>
      <c r="AI739" s="192"/>
    </row>
    <row r="740" spans="1:35" s="189" customFormat="1">
      <c r="A740" s="191" t="s">
        <v>6501</v>
      </c>
      <c r="B740" s="191" t="s">
        <v>1655</v>
      </c>
      <c r="I740" s="192"/>
      <c r="J740" s="192"/>
      <c r="K740" s="193"/>
      <c r="P740" s="193"/>
      <c r="S740" s="196"/>
      <c r="T740" s="196"/>
      <c r="AH740" s="198"/>
      <c r="AI740" s="192"/>
    </row>
    <row r="741" spans="1:35" s="189" customFormat="1">
      <c r="A741" s="191" t="s">
        <v>6502</v>
      </c>
      <c r="B741" s="191" t="s">
        <v>1656</v>
      </c>
      <c r="I741" s="192"/>
      <c r="J741" s="192"/>
      <c r="K741" s="193"/>
      <c r="P741" s="193"/>
      <c r="S741" s="196"/>
      <c r="T741" s="196"/>
      <c r="AH741" s="198"/>
      <c r="AI741" s="192"/>
    </row>
    <row r="742" spans="1:35" s="189" customFormat="1">
      <c r="A742" s="191" t="s">
        <v>6503</v>
      </c>
      <c r="B742" s="191" t="s">
        <v>1657</v>
      </c>
      <c r="I742" s="192"/>
      <c r="J742" s="192"/>
      <c r="K742" s="193"/>
      <c r="P742" s="193"/>
      <c r="S742" s="196"/>
      <c r="T742" s="196"/>
      <c r="AH742" s="198"/>
      <c r="AI742" s="192"/>
    </row>
    <row r="743" spans="1:35" s="189" customFormat="1">
      <c r="A743" s="191" t="s">
        <v>6504</v>
      </c>
      <c r="B743" s="191" t="s">
        <v>1658</v>
      </c>
      <c r="I743" s="192"/>
      <c r="J743" s="192"/>
      <c r="K743" s="193"/>
      <c r="P743" s="193"/>
      <c r="S743" s="196"/>
      <c r="T743" s="196"/>
      <c r="AH743" s="198"/>
      <c r="AI743" s="192"/>
    </row>
    <row r="744" spans="1:35" s="189" customFormat="1">
      <c r="A744" s="191" t="s">
        <v>6505</v>
      </c>
      <c r="B744" s="191" t="s">
        <v>1659</v>
      </c>
      <c r="I744" s="192"/>
      <c r="J744" s="192"/>
      <c r="K744" s="193"/>
      <c r="P744" s="193"/>
      <c r="S744" s="196"/>
      <c r="T744" s="196"/>
      <c r="AH744" s="198"/>
      <c r="AI744" s="192"/>
    </row>
    <row r="745" spans="1:35" s="189" customFormat="1">
      <c r="A745" s="191" t="s">
        <v>6506</v>
      </c>
      <c r="B745" s="191" t="s">
        <v>1660</v>
      </c>
      <c r="I745" s="192"/>
      <c r="J745" s="192"/>
      <c r="K745" s="193"/>
      <c r="P745" s="193"/>
      <c r="S745" s="196"/>
      <c r="T745" s="196"/>
      <c r="AH745" s="198"/>
      <c r="AI745" s="192"/>
    </row>
    <row r="746" spans="1:35" s="189" customFormat="1">
      <c r="A746" s="191" t="s">
        <v>6507</v>
      </c>
      <c r="B746" s="191" t="s">
        <v>1661</v>
      </c>
      <c r="I746" s="192"/>
      <c r="J746" s="192"/>
      <c r="K746" s="193"/>
      <c r="P746" s="193"/>
      <c r="S746" s="196"/>
      <c r="T746" s="196"/>
      <c r="AH746" s="198"/>
      <c r="AI746" s="192"/>
    </row>
    <row r="747" spans="1:35" s="189" customFormat="1">
      <c r="A747" s="191" t="s">
        <v>6508</v>
      </c>
      <c r="B747" s="191" t="s">
        <v>1662</v>
      </c>
      <c r="I747" s="192"/>
      <c r="J747" s="192"/>
      <c r="K747" s="193"/>
      <c r="P747" s="193"/>
      <c r="S747" s="196"/>
      <c r="T747" s="196"/>
      <c r="AH747" s="198"/>
      <c r="AI747" s="192"/>
    </row>
    <row r="748" spans="1:35" s="189" customFormat="1">
      <c r="A748" s="191" t="s">
        <v>6509</v>
      </c>
      <c r="B748" s="191" t="s">
        <v>1663</v>
      </c>
      <c r="I748" s="192"/>
      <c r="J748" s="192"/>
      <c r="K748" s="193"/>
      <c r="P748" s="193"/>
      <c r="S748" s="196"/>
      <c r="T748" s="196"/>
      <c r="AH748" s="198"/>
      <c r="AI748" s="192"/>
    </row>
    <row r="749" spans="1:35" s="189" customFormat="1">
      <c r="A749" s="191" t="s">
        <v>6510</v>
      </c>
      <c r="B749" s="191" t="s">
        <v>1664</v>
      </c>
      <c r="I749" s="192"/>
      <c r="J749" s="192"/>
      <c r="K749" s="193"/>
      <c r="P749" s="193"/>
      <c r="S749" s="196"/>
      <c r="T749" s="196"/>
      <c r="AH749" s="198"/>
      <c r="AI749" s="192"/>
    </row>
    <row r="750" spans="1:35" s="189" customFormat="1">
      <c r="A750" s="191" t="s">
        <v>6511</v>
      </c>
      <c r="B750" s="191" t="s">
        <v>1665</v>
      </c>
      <c r="I750" s="192"/>
      <c r="J750" s="192"/>
      <c r="K750" s="193"/>
      <c r="P750" s="193"/>
      <c r="S750" s="196"/>
      <c r="T750" s="196"/>
      <c r="AH750" s="198"/>
      <c r="AI750" s="192"/>
    </row>
    <row r="751" spans="1:35" s="189" customFormat="1">
      <c r="A751" s="191" t="s">
        <v>6512</v>
      </c>
      <c r="B751" s="191" t="s">
        <v>1666</v>
      </c>
      <c r="I751" s="192"/>
      <c r="J751" s="192"/>
      <c r="K751" s="193"/>
      <c r="P751" s="193"/>
      <c r="S751" s="196"/>
      <c r="T751" s="196"/>
      <c r="AH751" s="198"/>
      <c r="AI751" s="192"/>
    </row>
    <row r="752" spans="1:35" s="189" customFormat="1">
      <c r="A752" s="191" t="s">
        <v>6513</v>
      </c>
      <c r="B752" s="191" t="s">
        <v>1667</v>
      </c>
      <c r="I752" s="192"/>
      <c r="J752" s="192"/>
      <c r="K752" s="193"/>
      <c r="P752" s="193"/>
      <c r="S752" s="196"/>
      <c r="T752" s="196"/>
      <c r="AH752" s="198"/>
      <c r="AI752" s="192"/>
    </row>
    <row r="753" spans="1:35" s="189" customFormat="1">
      <c r="A753" s="191" t="s">
        <v>6514</v>
      </c>
      <c r="B753" s="191" t="s">
        <v>1668</v>
      </c>
      <c r="I753" s="192"/>
      <c r="J753" s="192"/>
      <c r="K753" s="193"/>
      <c r="P753" s="193"/>
      <c r="S753" s="196"/>
      <c r="T753" s="196"/>
      <c r="AH753" s="198"/>
      <c r="AI753" s="192"/>
    </row>
    <row r="754" spans="1:35" s="189" customFormat="1">
      <c r="A754" s="191" t="s">
        <v>6515</v>
      </c>
      <c r="B754" s="191" t="s">
        <v>1669</v>
      </c>
      <c r="I754" s="192"/>
      <c r="J754" s="192"/>
      <c r="K754" s="193"/>
      <c r="P754" s="193"/>
      <c r="S754" s="196"/>
      <c r="T754" s="196"/>
      <c r="AH754" s="198"/>
      <c r="AI754" s="192"/>
    </row>
    <row r="755" spans="1:35" s="189" customFormat="1">
      <c r="A755" s="191" t="s">
        <v>6516</v>
      </c>
      <c r="B755" s="191" t="s">
        <v>1670</v>
      </c>
      <c r="I755" s="192"/>
      <c r="J755" s="192"/>
      <c r="K755" s="193"/>
      <c r="P755" s="193"/>
      <c r="S755" s="196"/>
      <c r="T755" s="196"/>
      <c r="AH755" s="198"/>
      <c r="AI755" s="192"/>
    </row>
    <row r="756" spans="1:35" s="189" customFormat="1">
      <c r="A756" s="191" t="s">
        <v>6517</v>
      </c>
      <c r="B756" s="191" t="s">
        <v>1671</v>
      </c>
      <c r="I756" s="192"/>
      <c r="J756" s="192"/>
      <c r="K756" s="193"/>
      <c r="P756" s="193"/>
      <c r="S756" s="196"/>
      <c r="T756" s="196"/>
      <c r="AH756" s="198"/>
      <c r="AI756" s="192"/>
    </row>
    <row r="757" spans="1:35" s="189" customFormat="1">
      <c r="A757" s="191" t="s">
        <v>6518</v>
      </c>
      <c r="B757" s="191" t="s">
        <v>1672</v>
      </c>
      <c r="I757" s="192"/>
      <c r="J757" s="192"/>
      <c r="K757" s="193"/>
      <c r="P757" s="193"/>
      <c r="S757" s="196"/>
      <c r="T757" s="196"/>
      <c r="AH757" s="198"/>
      <c r="AI757" s="192"/>
    </row>
    <row r="758" spans="1:35" s="189" customFormat="1">
      <c r="A758" s="191" t="s">
        <v>6519</v>
      </c>
      <c r="B758" s="191" t="s">
        <v>4047</v>
      </c>
      <c r="I758" s="192"/>
      <c r="J758" s="192"/>
      <c r="K758" s="193"/>
      <c r="P758" s="193"/>
      <c r="S758" s="196"/>
      <c r="T758" s="196"/>
      <c r="AH758" s="198"/>
      <c r="AI758" s="192"/>
    </row>
    <row r="759" spans="1:35" s="189" customFormat="1">
      <c r="A759" s="191" t="s">
        <v>6520</v>
      </c>
      <c r="B759" s="191" t="s">
        <v>4048</v>
      </c>
      <c r="I759" s="192"/>
      <c r="J759" s="192"/>
      <c r="K759" s="193"/>
      <c r="P759" s="193"/>
      <c r="S759" s="196"/>
      <c r="T759" s="196"/>
      <c r="AH759" s="198"/>
      <c r="AI759" s="192"/>
    </row>
    <row r="760" spans="1:35" s="189" customFormat="1">
      <c r="A760" s="191" t="s">
        <v>6521</v>
      </c>
      <c r="B760" s="191" t="s">
        <v>4049</v>
      </c>
      <c r="I760" s="192"/>
      <c r="J760" s="192"/>
      <c r="K760" s="193"/>
      <c r="P760" s="193"/>
      <c r="S760" s="196"/>
      <c r="T760" s="196"/>
      <c r="AH760" s="198"/>
      <c r="AI760" s="192"/>
    </row>
    <row r="761" spans="1:35" s="189" customFormat="1">
      <c r="A761" s="191" t="s">
        <v>6522</v>
      </c>
      <c r="B761" s="191" t="s">
        <v>4050</v>
      </c>
      <c r="I761" s="192"/>
      <c r="J761" s="192"/>
      <c r="K761" s="193"/>
      <c r="P761" s="193"/>
      <c r="S761" s="196"/>
      <c r="T761" s="196"/>
      <c r="AH761" s="198"/>
      <c r="AI761" s="192"/>
    </row>
    <row r="762" spans="1:35" s="189" customFormat="1">
      <c r="A762" s="191" t="s">
        <v>6523</v>
      </c>
      <c r="B762" s="191" t="s">
        <v>4051</v>
      </c>
      <c r="I762" s="192"/>
      <c r="J762" s="192"/>
      <c r="K762" s="193"/>
      <c r="P762" s="193"/>
      <c r="S762" s="196"/>
      <c r="T762" s="196"/>
      <c r="AH762" s="198"/>
      <c r="AI762" s="192"/>
    </row>
    <row r="763" spans="1:35" s="189" customFormat="1">
      <c r="A763" s="191" t="s">
        <v>6524</v>
      </c>
      <c r="B763" s="191" t="s">
        <v>4052</v>
      </c>
      <c r="I763" s="192"/>
      <c r="J763" s="192"/>
      <c r="K763" s="193"/>
      <c r="P763" s="193"/>
      <c r="S763" s="196"/>
      <c r="T763" s="196"/>
      <c r="AH763" s="198"/>
      <c r="AI763" s="192"/>
    </row>
    <row r="764" spans="1:35" s="189" customFormat="1">
      <c r="A764" s="191" t="s">
        <v>6525</v>
      </c>
      <c r="B764" s="191" t="s">
        <v>4053</v>
      </c>
      <c r="I764" s="192"/>
      <c r="J764" s="192"/>
      <c r="K764" s="193"/>
      <c r="P764" s="193"/>
      <c r="S764" s="196"/>
      <c r="T764" s="196"/>
      <c r="AH764" s="198"/>
      <c r="AI764" s="192"/>
    </row>
    <row r="765" spans="1:35" s="189" customFormat="1">
      <c r="A765" s="191" t="s">
        <v>6526</v>
      </c>
      <c r="B765" s="191" t="s">
        <v>4054</v>
      </c>
      <c r="I765" s="192"/>
      <c r="J765" s="192"/>
      <c r="K765" s="193"/>
      <c r="P765" s="193"/>
      <c r="S765" s="196"/>
      <c r="T765" s="196"/>
      <c r="AH765" s="198"/>
      <c r="AI765" s="192"/>
    </row>
    <row r="766" spans="1:35" s="189" customFormat="1">
      <c r="A766" s="191" t="s">
        <v>6527</v>
      </c>
      <c r="B766" s="191" t="s">
        <v>4055</v>
      </c>
      <c r="I766" s="192"/>
      <c r="J766" s="192"/>
      <c r="K766" s="193"/>
      <c r="P766" s="193"/>
      <c r="S766" s="196"/>
      <c r="T766" s="196"/>
      <c r="AH766" s="198"/>
      <c r="AI766" s="192"/>
    </row>
    <row r="767" spans="1:35" s="189" customFormat="1">
      <c r="A767" s="191" t="s">
        <v>6528</v>
      </c>
      <c r="B767" s="191" t="s">
        <v>4056</v>
      </c>
      <c r="I767" s="192"/>
      <c r="J767" s="192"/>
      <c r="K767" s="193"/>
      <c r="P767" s="193"/>
      <c r="S767" s="196"/>
      <c r="T767" s="196"/>
      <c r="AH767" s="198"/>
      <c r="AI767" s="192"/>
    </row>
    <row r="768" spans="1:35" s="189" customFormat="1">
      <c r="A768" s="191" t="s">
        <v>6529</v>
      </c>
      <c r="B768" s="191" t="s">
        <v>4057</v>
      </c>
      <c r="I768" s="192"/>
      <c r="J768" s="192"/>
      <c r="K768" s="193"/>
      <c r="P768" s="193"/>
      <c r="S768" s="196"/>
      <c r="T768" s="196"/>
      <c r="AH768" s="198"/>
      <c r="AI768" s="192"/>
    </row>
    <row r="769" spans="1:35" s="189" customFormat="1">
      <c r="A769" s="191" t="s">
        <v>6530</v>
      </c>
      <c r="B769" s="191" t="s">
        <v>4058</v>
      </c>
      <c r="I769" s="192"/>
      <c r="J769" s="192"/>
      <c r="K769" s="193"/>
      <c r="P769" s="193"/>
      <c r="S769" s="196"/>
      <c r="T769" s="196"/>
      <c r="AH769" s="198"/>
      <c r="AI769" s="192"/>
    </row>
    <row r="770" spans="1:35" s="189" customFormat="1">
      <c r="A770" s="191" t="s">
        <v>6531</v>
      </c>
      <c r="B770" s="191" t="s">
        <v>4059</v>
      </c>
      <c r="I770" s="192"/>
      <c r="J770" s="192"/>
      <c r="K770" s="193"/>
      <c r="P770" s="193"/>
      <c r="S770" s="196"/>
      <c r="T770" s="196"/>
      <c r="AH770" s="198"/>
      <c r="AI770" s="192"/>
    </row>
    <row r="771" spans="1:35" s="189" customFormat="1">
      <c r="A771" s="191" t="s">
        <v>6532</v>
      </c>
      <c r="B771" s="191" t="s">
        <v>4060</v>
      </c>
      <c r="I771" s="192"/>
      <c r="J771" s="192"/>
      <c r="K771" s="193"/>
      <c r="P771" s="193"/>
      <c r="S771" s="196"/>
      <c r="T771" s="196"/>
      <c r="AH771" s="198"/>
      <c r="AI771" s="192"/>
    </row>
    <row r="772" spans="1:35" s="189" customFormat="1">
      <c r="A772" s="191" t="s">
        <v>6533</v>
      </c>
      <c r="B772" s="191" t="s">
        <v>4061</v>
      </c>
      <c r="I772" s="192"/>
      <c r="J772" s="192"/>
      <c r="K772" s="193"/>
      <c r="P772" s="193"/>
      <c r="S772" s="196"/>
      <c r="T772" s="196"/>
      <c r="AH772" s="198"/>
      <c r="AI772" s="192"/>
    </row>
    <row r="773" spans="1:35" s="189" customFormat="1">
      <c r="A773" s="191" t="s">
        <v>6534</v>
      </c>
      <c r="B773" s="191" t="s">
        <v>4062</v>
      </c>
      <c r="I773" s="192"/>
      <c r="J773" s="192"/>
      <c r="K773" s="193"/>
      <c r="P773" s="193"/>
      <c r="S773" s="196"/>
      <c r="T773" s="196"/>
      <c r="AH773" s="198"/>
      <c r="AI773" s="192"/>
    </row>
    <row r="774" spans="1:35" s="189" customFormat="1">
      <c r="A774" s="191" t="s">
        <v>6535</v>
      </c>
      <c r="B774" s="191" t="s">
        <v>4063</v>
      </c>
      <c r="I774" s="192"/>
      <c r="J774" s="192"/>
      <c r="K774" s="193"/>
      <c r="P774" s="193"/>
      <c r="S774" s="196"/>
      <c r="T774" s="196"/>
      <c r="AH774" s="198"/>
      <c r="AI774" s="192"/>
    </row>
    <row r="775" spans="1:35" s="189" customFormat="1">
      <c r="A775" s="191" t="s">
        <v>6536</v>
      </c>
      <c r="B775" s="191" t="s">
        <v>4064</v>
      </c>
      <c r="I775" s="192"/>
      <c r="J775" s="192"/>
      <c r="K775" s="193"/>
      <c r="P775" s="193"/>
      <c r="S775" s="196"/>
      <c r="T775" s="196"/>
      <c r="AH775" s="198"/>
      <c r="AI775" s="192"/>
    </row>
    <row r="776" spans="1:35" s="189" customFormat="1">
      <c r="A776" s="191" t="s">
        <v>4809</v>
      </c>
      <c r="B776" s="191" t="s">
        <v>4065</v>
      </c>
      <c r="I776" s="192"/>
      <c r="J776" s="192"/>
      <c r="K776" s="193"/>
      <c r="P776" s="193"/>
      <c r="S776" s="196"/>
      <c r="T776" s="196"/>
      <c r="AH776" s="198"/>
      <c r="AI776" s="192"/>
    </row>
    <row r="777" spans="1:35" s="189" customFormat="1">
      <c r="A777" s="191" t="s">
        <v>4810</v>
      </c>
      <c r="B777" s="191" t="s">
        <v>4066</v>
      </c>
      <c r="I777" s="192"/>
      <c r="J777" s="192"/>
      <c r="K777" s="193"/>
      <c r="P777" s="193"/>
      <c r="S777" s="196"/>
      <c r="T777" s="196"/>
      <c r="AH777" s="198"/>
      <c r="AI777" s="192"/>
    </row>
    <row r="778" spans="1:35" s="189" customFormat="1">
      <c r="A778" s="191" t="s">
        <v>4811</v>
      </c>
      <c r="B778" s="191" t="s">
        <v>4067</v>
      </c>
      <c r="I778" s="192"/>
      <c r="J778" s="192"/>
      <c r="K778" s="193"/>
      <c r="P778" s="193"/>
      <c r="S778" s="196"/>
      <c r="T778" s="196"/>
      <c r="AH778" s="198"/>
      <c r="AI778" s="192"/>
    </row>
    <row r="779" spans="1:35" s="189" customFormat="1">
      <c r="A779" s="191" t="s">
        <v>4812</v>
      </c>
      <c r="B779" s="191" t="s">
        <v>4068</v>
      </c>
      <c r="I779" s="192"/>
      <c r="J779" s="192"/>
      <c r="K779" s="193"/>
      <c r="P779" s="193"/>
      <c r="S779" s="196"/>
      <c r="T779" s="196"/>
      <c r="AH779" s="198"/>
      <c r="AI779" s="192"/>
    </row>
    <row r="780" spans="1:35" s="189" customFormat="1">
      <c r="A780" s="191" t="s">
        <v>4813</v>
      </c>
      <c r="B780" s="191" t="s">
        <v>4069</v>
      </c>
      <c r="I780" s="192"/>
      <c r="J780" s="192"/>
      <c r="K780" s="193"/>
      <c r="P780" s="193"/>
      <c r="S780" s="196"/>
      <c r="T780" s="196"/>
      <c r="AH780" s="198"/>
      <c r="AI780" s="192"/>
    </row>
    <row r="781" spans="1:35" s="189" customFormat="1">
      <c r="A781" s="191" t="s">
        <v>4814</v>
      </c>
      <c r="B781" s="191" t="s">
        <v>4070</v>
      </c>
      <c r="I781" s="192"/>
      <c r="J781" s="192"/>
      <c r="K781" s="193"/>
      <c r="P781" s="193"/>
      <c r="S781" s="196"/>
      <c r="T781" s="196"/>
      <c r="AH781" s="198"/>
      <c r="AI781" s="192"/>
    </row>
    <row r="782" spans="1:35" s="189" customFormat="1">
      <c r="A782" s="191" t="s">
        <v>4815</v>
      </c>
      <c r="B782" s="191" t="s">
        <v>4071</v>
      </c>
      <c r="I782" s="192"/>
      <c r="J782" s="192"/>
      <c r="K782" s="193"/>
      <c r="P782" s="193"/>
      <c r="S782" s="196"/>
      <c r="T782" s="196"/>
      <c r="AH782" s="198"/>
      <c r="AI782" s="192"/>
    </row>
    <row r="783" spans="1:35" s="189" customFormat="1">
      <c r="A783" s="191" t="s">
        <v>4816</v>
      </c>
      <c r="B783" s="191" t="s">
        <v>4072</v>
      </c>
      <c r="I783" s="192"/>
      <c r="J783" s="192"/>
      <c r="K783" s="193"/>
      <c r="P783" s="193"/>
      <c r="S783" s="196"/>
      <c r="T783" s="196"/>
      <c r="AH783" s="198"/>
      <c r="AI783" s="192"/>
    </row>
    <row r="784" spans="1:35" s="189" customFormat="1">
      <c r="A784" s="191" t="s">
        <v>4817</v>
      </c>
      <c r="B784" s="191" t="s">
        <v>4073</v>
      </c>
      <c r="I784" s="192"/>
      <c r="J784" s="192"/>
      <c r="K784" s="193"/>
      <c r="P784" s="193"/>
      <c r="S784" s="196"/>
      <c r="T784" s="196"/>
      <c r="AH784" s="198"/>
      <c r="AI784" s="192"/>
    </row>
    <row r="785" spans="1:35" s="189" customFormat="1">
      <c r="A785" s="191" t="s">
        <v>4818</v>
      </c>
      <c r="B785" s="191" t="s">
        <v>4074</v>
      </c>
      <c r="I785" s="192"/>
      <c r="J785" s="192"/>
      <c r="K785" s="193"/>
      <c r="P785" s="193"/>
      <c r="S785" s="196"/>
      <c r="T785" s="196"/>
      <c r="AH785" s="198"/>
      <c r="AI785" s="192"/>
    </row>
    <row r="786" spans="1:35" s="189" customFormat="1">
      <c r="A786" s="191" t="s">
        <v>4819</v>
      </c>
      <c r="B786" s="191" t="s">
        <v>4075</v>
      </c>
      <c r="I786" s="192"/>
      <c r="J786" s="192"/>
      <c r="K786" s="193"/>
      <c r="P786" s="193"/>
      <c r="S786" s="196"/>
      <c r="T786" s="196"/>
      <c r="AH786" s="198"/>
      <c r="AI786" s="192"/>
    </row>
    <row r="787" spans="1:35" s="189" customFormat="1">
      <c r="A787" s="191" t="s">
        <v>4820</v>
      </c>
      <c r="B787" s="191" t="s">
        <v>4076</v>
      </c>
      <c r="I787" s="192"/>
      <c r="J787" s="192"/>
      <c r="K787" s="193"/>
      <c r="P787" s="193"/>
      <c r="S787" s="196"/>
      <c r="T787" s="196"/>
      <c r="AH787" s="198"/>
      <c r="AI787" s="192"/>
    </row>
    <row r="788" spans="1:35" s="189" customFormat="1">
      <c r="A788" s="191" t="s">
        <v>4821</v>
      </c>
      <c r="B788" s="191" t="s">
        <v>4077</v>
      </c>
      <c r="I788" s="192"/>
      <c r="J788" s="192"/>
      <c r="K788" s="193"/>
      <c r="P788" s="193"/>
      <c r="S788" s="196"/>
      <c r="T788" s="196"/>
      <c r="AH788" s="198"/>
      <c r="AI788" s="192"/>
    </row>
    <row r="789" spans="1:35" s="189" customFormat="1">
      <c r="A789" s="191" t="s">
        <v>4822</v>
      </c>
      <c r="B789" s="191" t="s">
        <v>4078</v>
      </c>
      <c r="I789" s="192"/>
      <c r="J789" s="192"/>
      <c r="K789" s="193"/>
      <c r="P789" s="193"/>
      <c r="S789" s="196"/>
      <c r="T789" s="196"/>
      <c r="AH789" s="198"/>
      <c r="AI789" s="192"/>
    </row>
    <row r="790" spans="1:35" s="189" customFormat="1">
      <c r="A790" s="191" t="s">
        <v>4823</v>
      </c>
      <c r="B790" s="191" t="s">
        <v>4079</v>
      </c>
      <c r="I790" s="192"/>
      <c r="J790" s="192"/>
      <c r="K790" s="193"/>
      <c r="P790" s="193"/>
      <c r="S790" s="196"/>
      <c r="T790" s="196"/>
      <c r="AH790" s="198"/>
      <c r="AI790" s="192"/>
    </row>
    <row r="791" spans="1:35" s="189" customFormat="1">
      <c r="A791" s="191" t="s">
        <v>4824</v>
      </c>
      <c r="B791" s="191" t="s">
        <v>4080</v>
      </c>
      <c r="I791" s="192"/>
      <c r="J791" s="192"/>
      <c r="K791" s="193"/>
      <c r="P791" s="193"/>
      <c r="S791" s="196"/>
      <c r="T791" s="196"/>
      <c r="AH791" s="198"/>
      <c r="AI791" s="192"/>
    </row>
    <row r="792" spans="1:35" s="189" customFormat="1">
      <c r="A792" s="191" t="s">
        <v>4825</v>
      </c>
      <c r="B792" s="191" t="s">
        <v>4081</v>
      </c>
      <c r="I792" s="192"/>
      <c r="J792" s="192"/>
      <c r="K792" s="193"/>
      <c r="P792" s="193"/>
      <c r="S792" s="196"/>
      <c r="T792" s="196"/>
      <c r="AH792" s="198"/>
      <c r="AI792" s="192"/>
    </row>
    <row r="793" spans="1:35" s="189" customFormat="1">
      <c r="A793" s="191" t="s">
        <v>4826</v>
      </c>
      <c r="B793" s="191" t="s">
        <v>4082</v>
      </c>
      <c r="I793" s="192"/>
      <c r="J793" s="192"/>
      <c r="K793" s="193"/>
      <c r="P793" s="193"/>
      <c r="S793" s="196"/>
      <c r="T793" s="196"/>
      <c r="AH793" s="198"/>
      <c r="AI793" s="192"/>
    </row>
    <row r="794" spans="1:35" s="189" customFormat="1">
      <c r="A794" s="191" t="s">
        <v>4827</v>
      </c>
      <c r="B794" s="191" t="s">
        <v>4083</v>
      </c>
      <c r="I794" s="192"/>
      <c r="J794" s="192"/>
      <c r="K794" s="193"/>
      <c r="P794" s="193"/>
      <c r="S794" s="196"/>
      <c r="T794" s="196"/>
      <c r="AH794" s="198"/>
      <c r="AI794" s="192"/>
    </row>
    <row r="795" spans="1:35" s="189" customFormat="1">
      <c r="A795" s="191" t="s">
        <v>4828</v>
      </c>
      <c r="B795" s="191" t="s">
        <v>4084</v>
      </c>
      <c r="I795" s="192"/>
      <c r="J795" s="192"/>
      <c r="K795" s="193"/>
      <c r="P795" s="193"/>
      <c r="S795" s="196"/>
      <c r="T795" s="196"/>
      <c r="AH795" s="198"/>
      <c r="AI795" s="192"/>
    </row>
    <row r="796" spans="1:35" s="189" customFormat="1">
      <c r="A796" s="191" t="s">
        <v>4829</v>
      </c>
      <c r="B796" s="191" t="s">
        <v>4085</v>
      </c>
      <c r="I796" s="192"/>
      <c r="J796" s="192"/>
      <c r="K796" s="193"/>
      <c r="P796" s="193"/>
      <c r="S796" s="196"/>
      <c r="T796" s="196"/>
      <c r="AH796" s="198"/>
      <c r="AI796" s="192"/>
    </row>
    <row r="797" spans="1:35" s="189" customFormat="1">
      <c r="A797" s="191" t="s">
        <v>4830</v>
      </c>
      <c r="B797" s="191" t="s">
        <v>4086</v>
      </c>
      <c r="I797" s="192"/>
      <c r="J797" s="192"/>
      <c r="K797" s="193"/>
      <c r="P797" s="193"/>
      <c r="S797" s="196"/>
      <c r="T797" s="196"/>
      <c r="AH797" s="198"/>
      <c r="AI797" s="192"/>
    </row>
    <row r="798" spans="1:35" s="189" customFormat="1">
      <c r="A798" s="191" t="s">
        <v>4831</v>
      </c>
      <c r="B798" s="191" t="s">
        <v>4087</v>
      </c>
      <c r="I798" s="192"/>
      <c r="J798" s="192"/>
      <c r="K798" s="193"/>
      <c r="P798" s="193"/>
      <c r="S798" s="196"/>
      <c r="T798" s="196"/>
      <c r="AH798" s="198"/>
      <c r="AI798" s="192"/>
    </row>
    <row r="799" spans="1:35" s="189" customFormat="1">
      <c r="A799" s="191" t="s">
        <v>4832</v>
      </c>
      <c r="B799" s="191" t="s">
        <v>4088</v>
      </c>
      <c r="I799" s="192"/>
      <c r="J799" s="192"/>
      <c r="K799" s="193"/>
      <c r="P799" s="193"/>
      <c r="S799" s="196"/>
      <c r="T799" s="196"/>
      <c r="AH799" s="198"/>
      <c r="AI799" s="192"/>
    </row>
    <row r="800" spans="1:35" s="189" customFormat="1">
      <c r="A800" s="191" t="s">
        <v>4833</v>
      </c>
      <c r="B800" s="191" t="s">
        <v>4089</v>
      </c>
      <c r="I800" s="192"/>
      <c r="J800" s="192"/>
      <c r="K800" s="193"/>
      <c r="P800" s="193"/>
      <c r="S800" s="196"/>
      <c r="T800" s="196"/>
      <c r="AH800" s="198"/>
      <c r="AI800" s="192"/>
    </row>
    <row r="801" spans="1:35" s="189" customFormat="1">
      <c r="A801" s="191" t="s">
        <v>4834</v>
      </c>
      <c r="B801" s="191" t="s">
        <v>4090</v>
      </c>
      <c r="I801" s="192"/>
      <c r="J801" s="192"/>
      <c r="K801" s="193"/>
      <c r="P801" s="193"/>
      <c r="S801" s="196"/>
      <c r="T801" s="196"/>
      <c r="AH801" s="198"/>
      <c r="AI801" s="192"/>
    </row>
    <row r="802" spans="1:35" s="189" customFormat="1">
      <c r="A802" s="191" t="s">
        <v>4835</v>
      </c>
      <c r="B802" s="191" t="s">
        <v>4091</v>
      </c>
      <c r="I802" s="192"/>
      <c r="J802" s="192"/>
      <c r="K802" s="193"/>
      <c r="P802" s="193"/>
      <c r="S802" s="196"/>
      <c r="T802" s="196"/>
      <c r="AH802" s="198"/>
      <c r="AI802" s="192"/>
    </row>
    <row r="803" spans="1:35" s="189" customFormat="1">
      <c r="A803" s="191" t="s">
        <v>4836</v>
      </c>
      <c r="B803" s="191" t="s">
        <v>4092</v>
      </c>
      <c r="I803" s="192"/>
      <c r="J803" s="192"/>
      <c r="K803" s="193"/>
      <c r="P803" s="193"/>
      <c r="S803" s="196"/>
      <c r="T803" s="196"/>
      <c r="AH803" s="198"/>
      <c r="AI803" s="192"/>
    </row>
    <row r="804" spans="1:35" s="189" customFormat="1">
      <c r="A804" s="191" t="s">
        <v>4837</v>
      </c>
      <c r="B804" s="191" t="s">
        <v>4093</v>
      </c>
      <c r="I804" s="192"/>
      <c r="J804" s="192"/>
      <c r="K804" s="193"/>
      <c r="P804" s="193"/>
      <c r="S804" s="196"/>
      <c r="T804" s="196"/>
      <c r="AH804" s="198"/>
      <c r="AI804" s="192"/>
    </row>
    <row r="805" spans="1:35" s="189" customFormat="1">
      <c r="A805" s="191" t="s">
        <v>4838</v>
      </c>
      <c r="B805" s="191" t="s">
        <v>4094</v>
      </c>
      <c r="I805" s="192"/>
      <c r="J805" s="192"/>
      <c r="K805" s="193"/>
      <c r="P805" s="193"/>
      <c r="S805" s="196"/>
      <c r="T805" s="196"/>
      <c r="AH805" s="198"/>
      <c r="AI805" s="192"/>
    </row>
    <row r="806" spans="1:35" s="189" customFormat="1">
      <c r="A806" s="191" t="s">
        <v>4839</v>
      </c>
      <c r="B806" s="191" t="s">
        <v>4095</v>
      </c>
      <c r="I806" s="192"/>
      <c r="J806" s="192"/>
      <c r="K806" s="193"/>
      <c r="P806" s="193"/>
      <c r="S806" s="196"/>
      <c r="T806" s="196"/>
      <c r="AH806" s="198"/>
      <c r="AI806" s="192"/>
    </row>
    <row r="807" spans="1:35" s="189" customFormat="1">
      <c r="A807" s="191" t="s">
        <v>4840</v>
      </c>
      <c r="B807" s="191" t="s">
        <v>4096</v>
      </c>
      <c r="I807" s="192"/>
      <c r="J807" s="192"/>
      <c r="K807" s="193"/>
      <c r="P807" s="193"/>
      <c r="S807" s="196"/>
      <c r="T807" s="196"/>
      <c r="AH807" s="198"/>
      <c r="AI807" s="192"/>
    </row>
    <row r="808" spans="1:35" s="189" customFormat="1">
      <c r="A808" s="191" t="s">
        <v>4841</v>
      </c>
      <c r="B808" s="191" t="s">
        <v>4097</v>
      </c>
      <c r="I808" s="192"/>
      <c r="J808" s="192"/>
      <c r="K808" s="193"/>
      <c r="P808" s="193"/>
      <c r="S808" s="196"/>
      <c r="T808" s="196"/>
      <c r="AH808" s="198"/>
      <c r="AI808" s="192"/>
    </row>
    <row r="809" spans="1:35" s="189" customFormat="1">
      <c r="A809" s="191" t="s">
        <v>4842</v>
      </c>
      <c r="B809" s="191" t="s">
        <v>4098</v>
      </c>
      <c r="I809" s="192"/>
      <c r="J809" s="192"/>
      <c r="K809" s="193"/>
      <c r="P809" s="193"/>
      <c r="S809" s="196"/>
      <c r="T809" s="196"/>
      <c r="AH809" s="198"/>
      <c r="AI809" s="192"/>
    </row>
    <row r="810" spans="1:35" s="189" customFormat="1">
      <c r="A810" s="191" t="s">
        <v>4843</v>
      </c>
      <c r="B810" s="191" t="s">
        <v>4099</v>
      </c>
      <c r="I810" s="192"/>
      <c r="J810" s="192"/>
      <c r="K810" s="193"/>
      <c r="P810" s="193"/>
      <c r="S810" s="196"/>
      <c r="T810" s="196"/>
      <c r="AH810" s="198"/>
      <c r="AI810" s="192"/>
    </row>
    <row r="811" spans="1:35" s="189" customFormat="1">
      <c r="A811" s="191" t="s">
        <v>4844</v>
      </c>
      <c r="B811" s="191" t="s">
        <v>4100</v>
      </c>
      <c r="I811" s="192"/>
      <c r="J811" s="192"/>
      <c r="K811" s="193"/>
      <c r="P811" s="193"/>
      <c r="S811" s="196"/>
      <c r="T811" s="196"/>
      <c r="AH811" s="198"/>
      <c r="AI811" s="192"/>
    </row>
    <row r="812" spans="1:35" s="189" customFormat="1">
      <c r="A812" s="191" t="s">
        <v>4845</v>
      </c>
      <c r="B812" s="191" t="s">
        <v>4101</v>
      </c>
      <c r="I812" s="192"/>
      <c r="J812" s="192"/>
      <c r="K812" s="193"/>
      <c r="P812" s="193"/>
      <c r="S812" s="196"/>
      <c r="T812" s="196"/>
      <c r="AH812" s="198"/>
      <c r="AI812" s="192"/>
    </row>
    <row r="813" spans="1:35" s="189" customFormat="1">
      <c r="A813" s="191" t="s">
        <v>4846</v>
      </c>
      <c r="B813" s="191" t="s">
        <v>4102</v>
      </c>
      <c r="I813" s="192"/>
      <c r="J813" s="192"/>
      <c r="K813" s="193"/>
      <c r="P813" s="193"/>
      <c r="S813" s="196"/>
      <c r="T813" s="196"/>
      <c r="AH813" s="198"/>
      <c r="AI813" s="192"/>
    </row>
    <row r="814" spans="1:35" s="189" customFormat="1">
      <c r="A814" s="191" t="s">
        <v>4847</v>
      </c>
      <c r="B814" s="191" t="s">
        <v>4103</v>
      </c>
      <c r="I814" s="192"/>
      <c r="J814" s="192"/>
      <c r="K814" s="193"/>
      <c r="P814" s="193"/>
      <c r="S814" s="196"/>
      <c r="T814" s="196"/>
      <c r="AH814" s="198"/>
      <c r="AI814" s="192"/>
    </row>
    <row r="815" spans="1:35" s="189" customFormat="1">
      <c r="A815" s="191" t="s">
        <v>4848</v>
      </c>
      <c r="B815" s="191" t="s">
        <v>4104</v>
      </c>
      <c r="I815" s="192"/>
      <c r="J815" s="192"/>
      <c r="K815" s="193"/>
      <c r="P815" s="193"/>
      <c r="S815" s="196"/>
      <c r="T815" s="196"/>
      <c r="AH815" s="198"/>
      <c r="AI815" s="192"/>
    </row>
    <row r="816" spans="1:35" s="189" customFormat="1">
      <c r="A816" s="191" t="s">
        <v>4849</v>
      </c>
      <c r="B816" s="191" t="s">
        <v>4105</v>
      </c>
      <c r="I816" s="192"/>
      <c r="J816" s="192"/>
      <c r="K816" s="193"/>
      <c r="P816" s="193"/>
      <c r="S816" s="196"/>
      <c r="T816" s="196"/>
      <c r="AH816" s="198"/>
      <c r="AI816" s="192"/>
    </row>
    <row r="817" spans="1:35" s="189" customFormat="1">
      <c r="A817" s="191" t="s">
        <v>4850</v>
      </c>
      <c r="B817" s="191" t="s">
        <v>4106</v>
      </c>
      <c r="I817" s="192"/>
      <c r="J817" s="192"/>
      <c r="K817" s="193"/>
      <c r="P817" s="193"/>
      <c r="S817" s="196"/>
      <c r="T817" s="196"/>
      <c r="AH817" s="198"/>
      <c r="AI817" s="192"/>
    </row>
    <row r="818" spans="1:35" s="189" customFormat="1">
      <c r="A818" s="191" t="s">
        <v>4851</v>
      </c>
      <c r="B818" s="191" t="s">
        <v>4107</v>
      </c>
      <c r="I818" s="192"/>
      <c r="J818" s="192"/>
      <c r="K818" s="193"/>
      <c r="P818" s="193"/>
      <c r="S818" s="196"/>
      <c r="T818" s="196"/>
      <c r="AH818" s="198"/>
      <c r="AI818" s="192"/>
    </row>
    <row r="819" spans="1:35" s="189" customFormat="1">
      <c r="A819" s="191" t="s">
        <v>4852</v>
      </c>
      <c r="B819" s="191" t="s">
        <v>4108</v>
      </c>
      <c r="I819" s="192"/>
      <c r="J819" s="192"/>
      <c r="K819" s="193"/>
      <c r="P819" s="193"/>
      <c r="S819" s="196"/>
      <c r="T819" s="196"/>
      <c r="AH819" s="198"/>
      <c r="AI819" s="192"/>
    </row>
    <row r="820" spans="1:35" s="189" customFormat="1">
      <c r="A820" s="191" t="s">
        <v>4853</v>
      </c>
      <c r="B820" s="191" t="s">
        <v>4109</v>
      </c>
      <c r="I820" s="192"/>
      <c r="J820" s="192"/>
      <c r="K820" s="193"/>
      <c r="P820" s="193"/>
      <c r="S820" s="196"/>
      <c r="T820" s="196"/>
      <c r="AH820" s="198"/>
      <c r="AI820" s="192"/>
    </row>
    <row r="821" spans="1:35" s="189" customFormat="1">
      <c r="A821" s="191" t="s">
        <v>4854</v>
      </c>
      <c r="B821" s="191" t="s">
        <v>4110</v>
      </c>
      <c r="I821" s="192"/>
      <c r="J821" s="192"/>
      <c r="K821" s="193"/>
      <c r="P821" s="193"/>
      <c r="S821" s="196"/>
      <c r="T821" s="196"/>
      <c r="AH821" s="198"/>
      <c r="AI821" s="192"/>
    </row>
    <row r="822" spans="1:35" s="189" customFormat="1">
      <c r="A822" s="191" t="s">
        <v>4855</v>
      </c>
      <c r="B822" s="191" t="s">
        <v>4111</v>
      </c>
      <c r="I822" s="192"/>
      <c r="J822" s="192"/>
      <c r="K822" s="193"/>
      <c r="P822" s="193"/>
      <c r="S822" s="196"/>
      <c r="T822" s="196"/>
      <c r="AH822" s="198"/>
      <c r="AI822" s="192"/>
    </row>
    <row r="823" spans="1:35" s="189" customFormat="1">
      <c r="A823" s="191" t="s">
        <v>4856</v>
      </c>
      <c r="B823" s="191" t="s">
        <v>4112</v>
      </c>
      <c r="I823" s="192"/>
      <c r="J823" s="192"/>
      <c r="K823" s="193"/>
      <c r="P823" s="193"/>
      <c r="S823" s="196"/>
      <c r="T823" s="196"/>
      <c r="AH823" s="198"/>
      <c r="AI823" s="192"/>
    </row>
    <row r="824" spans="1:35" s="189" customFormat="1">
      <c r="A824" s="191" t="s">
        <v>4857</v>
      </c>
      <c r="B824" s="191" t="s">
        <v>4113</v>
      </c>
      <c r="I824" s="192"/>
      <c r="J824" s="192"/>
      <c r="K824" s="193"/>
      <c r="P824" s="193"/>
      <c r="S824" s="196"/>
      <c r="T824" s="196"/>
      <c r="AH824" s="198"/>
      <c r="AI824" s="192"/>
    </row>
    <row r="825" spans="1:35" s="189" customFormat="1">
      <c r="A825" s="191" t="s">
        <v>4858</v>
      </c>
      <c r="B825" s="191" t="s">
        <v>4114</v>
      </c>
      <c r="I825" s="192"/>
      <c r="J825" s="192"/>
      <c r="K825" s="193"/>
      <c r="P825" s="193"/>
      <c r="S825" s="196"/>
      <c r="T825" s="196"/>
      <c r="AH825" s="198"/>
      <c r="AI825" s="192"/>
    </row>
    <row r="826" spans="1:35" s="189" customFormat="1">
      <c r="A826" s="191" t="s">
        <v>4859</v>
      </c>
      <c r="B826" s="191" t="s">
        <v>4115</v>
      </c>
      <c r="I826" s="192"/>
      <c r="J826" s="192"/>
      <c r="K826" s="193"/>
      <c r="P826" s="193"/>
      <c r="S826" s="196"/>
      <c r="T826" s="196"/>
      <c r="AH826" s="198"/>
      <c r="AI826" s="192"/>
    </row>
    <row r="827" spans="1:35" s="189" customFormat="1">
      <c r="A827" s="191" t="s">
        <v>4860</v>
      </c>
      <c r="B827" s="191" t="s">
        <v>4116</v>
      </c>
      <c r="I827" s="192"/>
      <c r="J827" s="192"/>
      <c r="K827" s="193"/>
      <c r="P827" s="193"/>
      <c r="S827" s="196"/>
      <c r="T827" s="196"/>
      <c r="AH827" s="198"/>
      <c r="AI827" s="192"/>
    </row>
    <row r="828" spans="1:35" s="189" customFormat="1">
      <c r="A828" s="191" t="s">
        <v>4861</v>
      </c>
      <c r="B828" s="191" t="s">
        <v>4117</v>
      </c>
      <c r="I828" s="192"/>
      <c r="J828" s="192"/>
      <c r="K828" s="193"/>
      <c r="P828" s="193"/>
      <c r="S828" s="196"/>
      <c r="T828" s="196"/>
      <c r="AH828" s="198"/>
      <c r="AI828" s="192"/>
    </row>
    <row r="829" spans="1:35" s="189" customFormat="1">
      <c r="A829" s="191" t="s">
        <v>4862</v>
      </c>
      <c r="B829" s="191" t="s">
        <v>4118</v>
      </c>
      <c r="I829" s="192"/>
      <c r="J829" s="192"/>
      <c r="K829" s="193"/>
      <c r="P829" s="193"/>
      <c r="S829" s="196"/>
      <c r="T829" s="196"/>
      <c r="AH829" s="198"/>
      <c r="AI829" s="192"/>
    </row>
    <row r="830" spans="1:35" s="189" customFormat="1">
      <c r="A830" s="191" t="s">
        <v>4863</v>
      </c>
      <c r="B830" s="191" t="s">
        <v>4119</v>
      </c>
      <c r="I830" s="192"/>
      <c r="J830" s="192"/>
      <c r="K830" s="193"/>
      <c r="P830" s="193"/>
      <c r="S830" s="196"/>
      <c r="T830" s="196"/>
      <c r="AH830" s="198"/>
      <c r="AI830" s="192"/>
    </row>
    <row r="831" spans="1:35" s="189" customFormat="1">
      <c r="A831" s="191" t="s">
        <v>4864</v>
      </c>
      <c r="B831" s="191" t="s">
        <v>4120</v>
      </c>
      <c r="I831" s="192"/>
      <c r="J831" s="192"/>
      <c r="K831" s="193"/>
      <c r="P831" s="193"/>
      <c r="S831" s="196"/>
      <c r="T831" s="196"/>
      <c r="AH831" s="198"/>
      <c r="AI831" s="192"/>
    </row>
    <row r="832" spans="1:35" s="189" customFormat="1">
      <c r="A832" s="191" t="s">
        <v>4865</v>
      </c>
      <c r="B832" s="191" t="s">
        <v>4121</v>
      </c>
      <c r="I832" s="192"/>
      <c r="J832" s="192"/>
      <c r="K832" s="193"/>
      <c r="P832" s="193"/>
      <c r="S832" s="196"/>
      <c r="T832" s="196"/>
      <c r="AH832" s="198"/>
      <c r="AI832" s="192"/>
    </row>
    <row r="833" spans="1:35" s="189" customFormat="1">
      <c r="A833" s="191" t="s">
        <v>4866</v>
      </c>
      <c r="B833" s="191" t="s">
        <v>4122</v>
      </c>
      <c r="I833" s="192"/>
      <c r="J833" s="192"/>
      <c r="K833" s="193"/>
      <c r="P833" s="193"/>
      <c r="S833" s="196"/>
      <c r="T833" s="196"/>
      <c r="AH833" s="198"/>
      <c r="AI833" s="192"/>
    </row>
    <row r="834" spans="1:35" s="189" customFormat="1">
      <c r="A834" s="191" t="s">
        <v>4867</v>
      </c>
      <c r="B834" s="191" t="s">
        <v>4123</v>
      </c>
      <c r="I834" s="192"/>
      <c r="J834" s="192"/>
      <c r="K834" s="193"/>
      <c r="P834" s="193"/>
      <c r="S834" s="196"/>
      <c r="T834" s="196"/>
      <c r="AH834" s="198"/>
      <c r="AI834" s="192"/>
    </row>
    <row r="835" spans="1:35" s="189" customFormat="1">
      <c r="A835" s="191" t="s">
        <v>4868</v>
      </c>
      <c r="B835" s="191" t="s">
        <v>4124</v>
      </c>
      <c r="I835" s="192"/>
      <c r="J835" s="192"/>
      <c r="K835" s="193"/>
      <c r="P835" s="193"/>
      <c r="S835" s="196"/>
      <c r="T835" s="196"/>
      <c r="AH835" s="198"/>
      <c r="AI835" s="192"/>
    </row>
    <row r="836" spans="1:35" s="189" customFormat="1">
      <c r="A836" s="191" t="s">
        <v>4869</v>
      </c>
      <c r="B836" s="191" t="s">
        <v>4125</v>
      </c>
      <c r="I836" s="192"/>
      <c r="J836" s="192"/>
      <c r="K836" s="193"/>
      <c r="P836" s="193"/>
      <c r="S836" s="196"/>
      <c r="T836" s="196"/>
      <c r="AH836" s="198"/>
      <c r="AI836" s="192"/>
    </row>
    <row r="837" spans="1:35" s="189" customFormat="1">
      <c r="A837" s="191" t="s">
        <v>4870</v>
      </c>
      <c r="B837" s="191" t="s">
        <v>4126</v>
      </c>
      <c r="I837" s="192"/>
      <c r="J837" s="192"/>
      <c r="K837" s="193"/>
      <c r="P837" s="193"/>
      <c r="S837" s="196"/>
      <c r="T837" s="196"/>
      <c r="AH837" s="198"/>
      <c r="AI837" s="211"/>
    </row>
    <row r="838" spans="1:35" s="189" customFormat="1">
      <c r="A838" s="191" t="s">
        <v>4871</v>
      </c>
      <c r="B838" s="191" t="s">
        <v>4127</v>
      </c>
      <c r="I838" s="192"/>
      <c r="J838" s="192"/>
      <c r="K838" s="193"/>
      <c r="P838" s="193"/>
      <c r="S838" s="196"/>
      <c r="T838" s="196"/>
    </row>
    <row r="839" spans="1:35" s="189" customFormat="1">
      <c r="A839" s="191" t="s">
        <v>4872</v>
      </c>
      <c r="B839" s="191" t="s">
        <v>4128</v>
      </c>
      <c r="I839" s="192"/>
      <c r="J839" s="192"/>
      <c r="K839" s="193"/>
      <c r="P839" s="193"/>
      <c r="S839" s="196"/>
      <c r="T839" s="196"/>
    </row>
    <row r="840" spans="1:35" s="189" customFormat="1">
      <c r="A840" s="191" t="s">
        <v>4873</v>
      </c>
      <c r="B840" s="191" t="s">
        <v>4129</v>
      </c>
      <c r="I840" s="192"/>
      <c r="J840" s="192"/>
      <c r="K840" s="193"/>
      <c r="P840" s="193"/>
      <c r="S840" s="196"/>
      <c r="T840" s="196"/>
    </row>
    <row r="841" spans="1:35" s="189" customFormat="1">
      <c r="A841" s="191" t="s">
        <v>4874</v>
      </c>
      <c r="B841" s="191" t="s">
        <v>4130</v>
      </c>
      <c r="I841" s="192"/>
      <c r="J841" s="192"/>
      <c r="K841" s="193"/>
      <c r="P841" s="193"/>
      <c r="S841" s="196"/>
      <c r="T841" s="196"/>
    </row>
    <row r="842" spans="1:35" s="189" customFormat="1">
      <c r="A842" s="191" t="s">
        <v>4875</v>
      </c>
      <c r="B842" s="191" t="s">
        <v>4131</v>
      </c>
      <c r="I842" s="192"/>
      <c r="J842" s="192"/>
      <c r="K842" s="193"/>
      <c r="P842" s="193"/>
      <c r="S842" s="196"/>
      <c r="T842" s="196"/>
    </row>
    <row r="843" spans="1:35" s="189" customFormat="1">
      <c r="A843" s="191" t="s">
        <v>4876</v>
      </c>
      <c r="B843" s="191" t="s">
        <v>4132</v>
      </c>
      <c r="I843" s="192"/>
      <c r="J843" s="192"/>
      <c r="K843" s="193"/>
      <c r="P843" s="193"/>
      <c r="S843" s="196"/>
      <c r="T843" s="196"/>
    </row>
    <row r="844" spans="1:35" s="189" customFormat="1">
      <c r="A844" s="191" t="s">
        <v>4877</v>
      </c>
      <c r="B844" s="191" t="s">
        <v>4133</v>
      </c>
      <c r="I844" s="192"/>
      <c r="J844" s="192"/>
      <c r="K844" s="193"/>
      <c r="P844" s="193"/>
      <c r="S844" s="196"/>
      <c r="T844" s="196"/>
    </row>
    <row r="845" spans="1:35" s="189" customFormat="1">
      <c r="A845" s="191" t="s">
        <v>4878</v>
      </c>
      <c r="B845" s="191" t="s">
        <v>4134</v>
      </c>
      <c r="I845" s="192"/>
      <c r="J845" s="192"/>
      <c r="K845" s="193"/>
      <c r="P845" s="193"/>
      <c r="S845" s="196"/>
      <c r="T845" s="196"/>
    </row>
    <row r="846" spans="1:35" s="189" customFormat="1">
      <c r="A846" s="191" t="s">
        <v>4879</v>
      </c>
      <c r="B846" s="191" t="s">
        <v>4135</v>
      </c>
      <c r="I846" s="192"/>
      <c r="J846" s="192"/>
      <c r="K846" s="193"/>
      <c r="P846" s="193"/>
      <c r="S846" s="196"/>
      <c r="T846" s="196"/>
    </row>
    <row r="847" spans="1:35" s="189" customFormat="1">
      <c r="A847" s="191" t="s">
        <v>4880</v>
      </c>
      <c r="B847" s="191" t="s">
        <v>4136</v>
      </c>
      <c r="I847" s="192"/>
      <c r="J847" s="192"/>
      <c r="K847" s="193"/>
      <c r="P847" s="193"/>
      <c r="S847" s="196"/>
      <c r="T847" s="196"/>
    </row>
    <row r="848" spans="1:35" s="189" customFormat="1">
      <c r="A848" s="191" t="s">
        <v>4881</v>
      </c>
      <c r="B848" s="191" t="s">
        <v>4137</v>
      </c>
      <c r="I848" s="192"/>
      <c r="J848" s="192"/>
      <c r="K848" s="193"/>
      <c r="P848" s="193"/>
      <c r="S848" s="196"/>
      <c r="T848" s="196"/>
    </row>
    <row r="849" spans="1:20" s="189" customFormat="1">
      <c r="A849" s="191" t="s">
        <v>4882</v>
      </c>
      <c r="B849" s="191" t="s">
        <v>4138</v>
      </c>
      <c r="I849" s="192"/>
      <c r="J849" s="192"/>
      <c r="K849" s="193"/>
      <c r="P849" s="193"/>
      <c r="S849" s="196"/>
      <c r="T849" s="196"/>
    </row>
    <row r="850" spans="1:20" s="189" customFormat="1">
      <c r="A850" s="191" t="s">
        <v>4883</v>
      </c>
      <c r="B850" s="191" t="s">
        <v>4139</v>
      </c>
      <c r="I850" s="192"/>
      <c r="J850" s="192"/>
      <c r="K850" s="193"/>
      <c r="P850" s="193"/>
      <c r="S850" s="196"/>
      <c r="T850" s="196"/>
    </row>
    <row r="851" spans="1:20" s="189" customFormat="1">
      <c r="A851" s="191" t="s">
        <v>4884</v>
      </c>
      <c r="B851" s="191" t="s">
        <v>4140</v>
      </c>
      <c r="I851" s="192"/>
      <c r="J851" s="192"/>
      <c r="K851" s="193"/>
      <c r="P851" s="193"/>
      <c r="S851" s="196"/>
      <c r="T851" s="196"/>
    </row>
    <row r="852" spans="1:20" s="189" customFormat="1">
      <c r="A852" s="191" t="s">
        <v>4885</v>
      </c>
      <c r="B852" s="191" t="s">
        <v>4141</v>
      </c>
      <c r="I852" s="192"/>
      <c r="J852" s="192"/>
      <c r="K852" s="193"/>
      <c r="P852" s="193"/>
      <c r="S852" s="196"/>
      <c r="T852" s="196"/>
    </row>
    <row r="853" spans="1:20" s="189" customFormat="1">
      <c r="A853" s="191" t="s">
        <v>4886</v>
      </c>
      <c r="B853" s="191" t="s">
        <v>4142</v>
      </c>
      <c r="I853" s="192"/>
      <c r="J853" s="192"/>
      <c r="K853" s="193"/>
      <c r="P853" s="193"/>
      <c r="S853" s="196"/>
      <c r="T853" s="196"/>
    </row>
    <row r="854" spans="1:20" s="189" customFormat="1">
      <c r="A854" s="191" t="s">
        <v>4887</v>
      </c>
      <c r="B854" s="191" t="s">
        <v>4143</v>
      </c>
      <c r="I854" s="192"/>
      <c r="J854" s="192"/>
      <c r="K854" s="193"/>
      <c r="P854" s="193"/>
      <c r="S854" s="196"/>
      <c r="T854" s="196"/>
    </row>
    <row r="855" spans="1:20" s="189" customFormat="1">
      <c r="A855" s="191" t="s">
        <v>4888</v>
      </c>
      <c r="B855" s="191" t="s">
        <v>4144</v>
      </c>
      <c r="I855" s="192"/>
      <c r="J855" s="192"/>
      <c r="K855" s="193"/>
      <c r="P855" s="193"/>
      <c r="S855" s="196"/>
      <c r="T855" s="196"/>
    </row>
    <row r="856" spans="1:20" s="189" customFormat="1">
      <c r="A856" s="191" t="s">
        <v>4889</v>
      </c>
      <c r="B856" s="191" t="s">
        <v>4145</v>
      </c>
      <c r="I856" s="192"/>
      <c r="J856" s="192"/>
      <c r="K856" s="193"/>
      <c r="P856" s="193"/>
      <c r="S856" s="196"/>
      <c r="T856" s="196"/>
    </row>
    <row r="857" spans="1:20" s="189" customFormat="1">
      <c r="A857" s="191" t="s">
        <v>4890</v>
      </c>
      <c r="B857" s="191" t="s">
        <v>4146</v>
      </c>
      <c r="I857" s="192"/>
      <c r="J857" s="192"/>
      <c r="K857" s="193"/>
      <c r="P857" s="193"/>
      <c r="S857" s="196"/>
      <c r="T857" s="196"/>
    </row>
    <row r="858" spans="1:20" s="189" customFormat="1">
      <c r="A858" s="191" t="s">
        <v>4891</v>
      </c>
      <c r="B858" s="191" t="s">
        <v>4147</v>
      </c>
      <c r="I858" s="192"/>
      <c r="J858" s="192"/>
      <c r="K858" s="193"/>
      <c r="P858" s="193"/>
      <c r="S858" s="196"/>
      <c r="T858" s="196"/>
    </row>
    <row r="859" spans="1:20" s="189" customFormat="1">
      <c r="A859" s="191" t="s">
        <v>4892</v>
      </c>
      <c r="B859" s="191" t="s">
        <v>4148</v>
      </c>
      <c r="I859" s="192"/>
      <c r="J859" s="192"/>
      <c r="K859" s="193"/>
      <c r="P859" s="193"/>
      <c r="S859" s="196"/>
      <c r="T859" s="196"/>
    </row>
    <row r="860" spans="1:20" s="189" customFormat="1">
      <c r="A860" s="191" t="s">
        <v>6537</v>
      </c>
      <c r="B860" s="191" t="s">
        <v>4149</v>
      </c>
      <c r="I860" s="192"/>
      <c r="J860" s="192"/>
      <c r="K860" s="193"/>
      <c r="P860" s="193"/>
      <c r="S860" s="196"/>
      <c r="T860" s="196"/>
    </row>
    <row r="861" spans="1:20" s="189" customFormat="1">
      <c r="A861" s="191" t="s">
        <v>6538</v>
      </c>
      <c r="B861" s="191" t="s">
        <v>4150</v>
      </c>
      <c r="I861" s="192"/>
      <c r="J861" s="192"/>
      <c r="K861" s="193"/>
      <c r="P861" s="193"/>
      <c r="S861" s="196"/>
      <c r="T861" s="196"/>
    </row>
    <row r="862" spans="1:20" s="189" customFormat="1">
      <c r="A862" s="191" t="s">
        <v>6539</v>
      </c>
      <c r="B862" s="191" t="s">
        <v>4151</v>
      </c>
      <c r="I862" s="192"/>
      <c r="J862" s="192"/>
      <c r="K862" s="193"/>
      <c r="P862" s="193"/>
      <c r="S862" s="196"/>
      <c r="T862" s="196"/>
    </row>
    <row r="863" spans="1:20" s="189" customFormat="1">
      <c r="A863" s="191" t="s">
        <v>6540</v>
      </c>
      <c r="B863" s="191" t="s">
        <v>4152</v>
      </c>
      <c r="I863" s="192"/>
      <c r="J863" s="192"/>
      <c r="K863" s="193"/>
      <c r="P863" s="193"/>
      <c r="S863" s="196"/>
      <c r="T863" s="196"/>
    </row>
    <row r="864" spans="1:20" s="189" customFormat="1">
      <c r="A864" s="191" t="s">
        <v>6541</v>
      </c>
      <c r="B864" s="191" t="s">
        <v>4153</v>
      </c>
      <c r="I864" s="192"/>
      <c r="J864" s="192"/>
      <c r="K864" s="193"/>
      <c r="P864" s="193"/>
      <c r="S864" s="196"/>
      <c r="T864" s="196"/>
    </row>
    <row r="865" spans="1:20" s="189" customFormat="1">
      <c r="A865" s="191" t="s">
        <v>6542</v>
      </c>
      <c r="B865" s="191" t="s">
        <v>4154</v>
      </c>
      <c r="I865" s="192"/>
      <c r="J865" s="192"/>
      <c r="K865" s="193"/>
      <c r="P865" s="193"/>
      <c r="S865" s="196"/>
      <c r="T865" s="196"/>
    </row>
    <row r="866" spans="1:20" s="189" customFormat="1">
      <c r="A866" s="191" t="s">
        <v>6543</v>
      </c>
      <c r="B866" s="191" t="s">
        <v>4155</v>
      </c>
      <c r="I866" s="192"/>
      <c r="J866" s="192"/>
      <c r="K866" s="193"/>
      <c r="P866" s="193"/>
      <c r="S866" s="196"/>
      <c r="T866" s="196"/>
    </row>
    <row r="867" spans="1:20" s="189" customFormat="1">
      <c r="A867" s="191" t="s">
        <v>6544</v>
      </c>
      <c r="B867" s="191" t="s">
        <v>4156</v>
      </c>
      <c r="I867" s="192"/>
      <c r="J867" s="192"/>
      <c r="K867" s="193"/>
      <c r="P867" s="193"/>
      <c r="S867" s="196"/>
      <c r="T867" s="196"/>
    </row>
    <row r="868" spans="1:20" s="189" customFormat="1">
      <c r="A868" s="191" t="s">
        <v>6545</v>
      </c>
      <c r="B868" s="191" t="s">
        <v>4157</v>
      </c>
      <c r="I868" s="192"/>
      <c r="J868" s="192"/>
      <c r="K868" s="193"/>
      <c r="P868" s="193"/>
      <c r="S868" s="196"/>
      <c r="T868" s="196"/>
    </row>
    <row r="869" spans="1:20" s="189" customFormat="1">
      <c r="A869" s="191" t="s">
        <v>6546</v>
      </c>
      <c r="B869" s="191" t="s">
        <v>4158</v>
      </c>
      <c r="I869" s="192"/>
      <c r="J869" s="192"/>
      <c r="K869" s="193"/>
      <c r="P869" s="193"/>
      <c r="S869" s="196"/>
      <c r="T869" s="196"/>
    </row>
    <row r="870" spans="1:20" s="189" customFormat="1">
      <c r="A870" s="191" t="s">
        <v>6547</v>
      </c>
      <c r="B870" s="191" t="s">
        <v>4159</v>
      </c>
      <c r="I870" s="192"/>
      <c r="J870" s="192"/>
      <c r="K870" s="193"/>
      <c r="P870" s="193"/>
      <c r="S870" s="196"/>
      <c r="T870" s="196"/>
    </row>
    <row r="871" spans="1:20" s="189" customFormat="1">
      <c r="A871" s="191" t="s">
        <v>6548</v>
      </c>
      <c r="B871" s="191" t="s">
        <v>4160</v>
      </c>
      <c r="I871" s="192"/>
      <c r="J871" s="192"/>
      <c r="K871" s="193"/>
      <c r="P871" s="193"/>
      <c r="S871" s="196"/>
      <c r="T871" s="196"/>
    </row>
    <row r="872" spans="1:20" s="189" customFormat="1">
      <c r="A872" s="191" t="s">
        <v>6549</v>
      </c>
      <c r="B872" s="191" t="s">
        <v>4161</v>
      </c>
      <c r="I872" s="192"/>
      <c r="J872" s="192"/>
      <c r="K872" s="193"/>
      <c r="P872" s="193"/>
      <c r="S872" s="196"/>
      <c r="T872" s="196"/>
    </row>
    <row r="873" spans="1:20" s="189" customFormat="1">
      <c r="A873" s="191" t="s">
        <v>6550</v>
      </c>
      <c r="B873" s="191" t="s">
        <v>4162</v>
      </c>
      <c r="I873" s="192"/>
      <c r="J873" s="192"/>
      <c r="K873" s="193"/>
      <c r="P873" s="193"/>
      <c r="S873" s="196"/>
      <c r="T873" s="196"/>
    </row>
    <row r="874" spans="1:20" s="189" customFormat="1">
      <c r="A874" s="191" t="s">
        <v>6551</v>
      </c>
      <c r="B874" s="191" t="s">
        <v>4163</v>
      </c>
      <c r="I874" s="192"/>
      <c r="J874" s="192"/>
      <c r="K874" s="193"/>
      <c r="P874" s="193"/>
      <c r="S874" s="196"/>
      <c r="T874" s="196"/>
    </row>
    <row r="875" spans="1:20" s="189" customFormat="1">
      <c r="A875" s="191" t="s">
        <v>6552</v>
      </c>
      <c r="B875" s="191" t="s">
        <v>4164</v>
      </c>
      <c r="I875" s="192"/>
      <c r="J875" s="192"/>
      <c r="K875" s="193"/>
      <c r="P875" s="193"/>
      <c r="S875" s="196"/>
      <c r="T875" s="196"/>
    </row>
    <row r="876" spans="1:20" s="189" customFormat="1">
      <c r="A876" s="191" t="s">
        <v>6553</v>
      </c>
      <c r="B876" s="191" t="s">
        <v>4165</v>
      </c>
      <c r="I876" s="192"/>
      <c r="J876" s="192"/>
      <c r="K876" s="193"/>
      <c r="P876" s="193"/>
      <c r="S876" s="196"/>
      <c r="T876" s="196"/>
    </row>
    <row r="877" spans="1:20" s="189" customFormat="1">
      <c r="A877" s="191" t="s">
        <v>6554</v>
      </c>
      <c r="B877" s="191" t="s">
        <v>4166</v>
      </c>
      <c r="I877" s="192"/>
      <c r="J877" s="192"/>
      <c r="K877" s="193"/>
      <c r="P877" s="193"/>
      <c r="S877" s="196"/>
      <c r="T877" s="196"/>
    </row>
    <row r="878" spans="1:20" s="189" customFormat="1">
      <c r="A878" s="191" t="s">
        <v>6555</v>
      </c>
      <c r="B878" s="191" t="s">
        <v>4167</v>
      </c>
      <c r="I878" s="192"/>
      <c r="J878" s="192"/>
      <c r="K878" s="193"/>
      <c r="P878" s="193"/>
      <c r="S878" s="196"/>
      <c r="T878" s="196"/>
    </row>
    <row r="879" spans="1:20" s="189" customFormat="1">
      <c r="A879" s="191" t="s">
        <v>6556</v>
      </c>
      <c r="B879" s="191" t="s">
        <v>4168</v>
      </c>
      <c r="I879" s="192"/>
      <c r="J879" s="192"/>
      <c r="K879" s="193"/>
      <c r="P879" s="193"/>
      <c r="S879" s="196"/>
      <c r="T879" s="196"/>
    </row>
    <row r="880" spans="1:20" s="189" customFormat="1">
      <c r="A880" s="191" t="s">
        <v>6557</v>
      </c>
      <c r="B880" s="191" t="s">
        <v>4169</v>
      </c>
      <c r="I880" s="192"/>
      <c r="J880" s="192"/>
      <c r="K880" s="193"/>
      <c r="P880" s="193"/>
      <c r="S880" s="196"/>
      <c r="T880" s="196"/>
    </row>
    <row r="881" spans="1:20" s="189" customFormat="1">
      <c r="A881" s="191" t="s">
        <v>6558</v>
      </c>
      <c r="B881" s="191" t="s">
        <v>4170</v>
      </c>
      <c r="I881" s="192"/>
      <c r="J881" s="192"/>
      <c r="K881" s="193"/>
      <c r="P881" s="193"/>
      <c r="S881" s="196"/>
      <c r="T881" s="196"/>
    </row>
    <row r="882" spans="1:20" s="189" customFormat="1">
      <c r="A882" s="191" t="s">
        <v>6559</v>
      </c>
      <c r="B882" s="191" t="s">
        <v>4171</v>
      </c>
      <c r="I882" s="192"/>
      <c r="J882" s="192"/>
      <c r="K882" s="193"/>
      <c r="P882" s="193"/>
      <c r="S882" s="196"/>
      <c r="T882" s="196"/>
    </row>
    <row r="883" spans="1:20" s="189" customFormat="1">
      <c r="A883" s="191" t="s">
        <v>6560</v>
      </c>
      <c r="B883" s="191" t="s">
        <v>4172</v>
      </c>
      <c r="I883" s="192"/>
      <c r="J883" s="192"/>
      <c r="K883" s="193"/>
      <c r="P883" s="193"/>
      <c r="S883" s="196"/>
      <c r="T883" s="196"/>
    </row>
    <row r="884" spans="1:20" s="189" customFormat="1">
      <c r="A884" s="191" t="s">
        <v>6561</v>
      </c>
      <c r="B884" s="191" t="s">
        <v>4919</v>
      </c>
      <c r="I884" s="192"/>
      <c r="J884" s="192"/>
      <c r="K884" s="193"/>
      <c r="P884" s="193"/>
      <c r="S884" s="196"/>
      <c r="T884" s="196"/>
    </row>
    <row r="885" spans="1:20" s="189" customFormat="1">
      <c r="A885" s="191" t="s">
        <v>6562</v>
      </c>
      <c r="B885" s="191" t="s">
        <v>4920</v>
      </c>
      <c r="I885" s="192"/>
      <c r="J885" s="192"/>
      <c r="K885" s="193"/>
      <c r="P885" s="193"/>
      <c r="S885" s="196"/>
      <c r="T885" s="196"/>
    </row>
    <row r="886" spans="1:20" s="189" customFormat="1">
      <c r="A886" s="191" t="s">
        <v>6563</v>
      </c>
      <c r="B886" s="191" t="s">
        <v>4921</v>
      </c>
      <c r="I886" s="192"/>
      <c r="J886" s="192"/>
      <c r="K886" s="193"/>
      <c r="P886" s="193"/>
      <c r="S886" s="196"/>
      <c r="T886" s="196"/>
    </row>
    <row r="887" spans="1:20" s="189" customFormat="1">
      <c r="A887" s="191" t="s">
        <v>6564</v>
      </c>
      <c r="B887" s="191" t="s">
        <v>4922</v>
      </c>
      <c r="I887" s="192"/>
      <c r="J887" s="192"/>
      <c r="K887" s="193"/>
      <c r="P887" s="193"/>
      <c r="S887" s="196"/>
      <c r="T887" s="196"/>
    </row>
    <row r="888" spans="1:20" s="189" customFormat="1">
      <c r="A888" s="191" t="s">
        <v>6565</v>
      </c>
      <c r="B888" s="191" t="s">
        <v>4923</v>
      </c>
      <c r="I888" s="192"/>
      <c r="J888" s="192"/>
      <c r="K888" s="193"/>
      <c r="P888" s="193"/>
      <c r="S888" s="196"/>
      <c r="T888" s="196"/>
    </row>
    <row r="889" spans="1:20" s="189" customFormat="1">
      <c r="A889" s="191" t="s">
        <v>6566</v>
      </c>
      <c r="B889" s="191" t="s">
        <v>4924</v>
      </c>
      <c r="I889" s="192"/>
      <c r="J889" s="192"/>
      <c r="K889" s="193"/>
      <c r="P889" s="193"/>
      <c r="S889" s="196"/>
      <c r="T889" s="196"/>
    </row>
    <row r="890" spans="1:20" s="189" customFormat="1">
      <c r="A890" s="191" t="s">
        <v>6567</v>
      </c>
      <c r="B890" s="191" t="s">
        <v>4925</v>
      </c>
      <c r="I890" s="192"/>
      <c r="J890" s="192"/>
      <c r="K890" s="193"/>
      <c r="P890" s="193"/>
      <c r="S890" s="196"/>
      <c r="T890" s="196"/>
    </row>
    <row r="891" spans="1:20" s="189" customFormat="1">
      <c r="A891" s="191" t="s">
        <v>6568</v>
      </c>
      <c r="B891" s="191" t="s">
        <v>4926</v>
      </c>
      <c r="I891" s="192"/>
      <c r="J891" s="192"/>
      <c r="K891" s="193"/>
      <c r="P891" s="193"/>
      <c r="S891" s="196"/>
      <c r="T891" s="196"/>
    </row>
    <row r="892" spans="1:20" s="189" customFormat="1">
      <c r="A892" s="191" t="s">
        <v>6569</v>
      </c>
      <c r="B892" s="191" t="s">
        <v>4927</v>
      </c>
      <c r="I892" s="192"/>
      <c r="J892" s="192"/>
      <c r="K892" s="193"/>
      <c r="P892" s="193"/>
      <c r="S892" s="196"/>
      <c r="T892" s="196"/>
    </row>
    <row r="893" spans="1:20" s="189" customFormat="1">
      <c r="A893" s="191" t="s">
        <v>6570</v>
      </c>
      <c r="B893" s="191" t="s">
        <v>4928</v>
      </c>
      <c r="I893" s="192"/>
      <c r="J893" s="192"/>
      <c r="K893" s="193"/>
      <c r="P893" s="193"/>
      <c r="S893" s="196"/>
      <c r="T893" s="196"/>
    </row>
    <row r="894" spans="1:20" s="189" customFormat="1">
      <c r="A894" s="191" t="s">
        <v>6571</v>
      </c>
      <c r="B894" s="191" t="s">
        <v>4929</v>
      </c>
      <c r="I894" s="192"/>
      <c r="J894" s="192"/>
      <c r="K894" s="193"/>
      <c r="P894" s="193"/>
      <c r="S894" s="196"/>
      <c r="T894" s="196"/>
    </row>
    <row r="895" spans="1:20" s="189" customFormat="1">
      <c r="A895" s="191" t="s">
        <v>6572</v>
      </c>
      <c r="B895" s="191" t="s">
        <v>4930</v>
      </c>
      <c r="I895" s="192"/>
      <c r="J895" s="192"/>
      <c r="K895" s="193"/>
      <c r="P895" s="193"/>
      <c r="S895" s="196"/>
      <c r="T895" s="196"/>
    </row>
    <row r="896" spans="1:20" s="189" customFormat="1">
      <c r="A896" s="191" t="s">
        <v>6573</v>
      </c>
      <c r="B896" s="191" t="s">
        <v>4931</v>
      </c>
      <c r="I896" s="192"/>
      <c r="J896" s="192"/>
      <c r="K896" s="193"/>
      <c r="P896" s="193"/>
      <c r="S896" s="196"/>
      <c r="T896" s="196"/>
    </row>
    <row r="897" spans="1:20" s="189" customFormat="1">
      <c r="A897" s="191" t="s">
        <v>6574</v>
      </c>
      <c r="B897" s="191" t="s">
        <v>4932</v>
      </c>
      <c r="I897" s="192"/>
      <c r="J897" s="192"/>
      <c r="K897" s="193"/>
      <c r="P897" s="193"/>
      <c r="S897" s="196"/>
      <c r="T897" s="196"/>
    </row>
    <row r="898" spans="1:20" s="189" customFormat="1">
      <c r="A898" s="191" t="s">
        <v>6575</v>
      </c>
      <c r="B898" s="191" t="s">
        <v>4933</v>
      </c>
      <c r="I898" s="192"/>
      <c r="J898" s="192"/>
      <c r="K898" s="193"/>
      <c r="P898" s="193"/>
      <c r="S898" s="196"/>
      <c r="T898" s="196"/>
    </row>
    <row r="899" spans="1:20" s="189" customFormat="1">
      <c r="A899" s="191" t="s">
        <v>6576</v>
      </c>
      <c r="B899" s="191" t="s">
        <v>4934</v>
      </c>
      <c r="I899" s="192"/>
      <c r="J899" s="192"/>
      <c r="K899" s="193"/>
      <c r="P899" s="193"/>
      <c r="S899" s="196"/>
      <c r="T899" s="196"/>
    </row>
    <row r="900" spans="1:20" s="189" customFormat="1">
      <c r="A900" s="191" t="s">
        <v>6577</v>
      </c>
      <c r="B900" s="191" t="s">
        <v>1719</v>
      </c>
      <c r="I900" s="192"/>
      <c r="J900" s="192"/>
      <c r="K900" s="193"/>
      <c r="P900" s="193"/>
      <c r="S900" s="196"/>
      <c r="T900" s="196"/>
    </row>
    <row r="901" spans="1:20" s="189" customFormat="1">
      <c r="A901" s="191" t="s">
        <v>6578</v>
      </c>
      <c r="B901" s="191" t="s">
        <v>1720</v>
      </c>
      <c r="I901" s="192"/>
      <c r="J901" s="192"/>
      <c r="K901" s="193"/>
      <c r="P901" s="193"/>
      <c r="S901" s="196"/>
      <c r="T901" s="196"/>
    </row>
    <row r="902" spans="1:20" s="189" customFormat="1">
      <c r="A902" s="191" t="s">
        <v>6579</v>
      </c>
      <c r="B902" s="191" t="s">
        <v>1721</v>
      </c>
      <c r="I902" s="192"/>
      <c r="J902" s="192"/>
      <c r="K902" s="193"/>
      <c r="P902" s="193"/>
      <c r="S902" s="196"/>
      <c r="T902" s="196"/>
    </row>
    <row r="903" spans="1:20" s="189" customFormat="1">
      <c r="A903" s="191" t="s">
        <v>6580</v>
      </c>
      <c r="B903" s="191" t="s">
        <v>1722</v>
      </c>
      <c r="I903" s="192"/>
      <c r="J903" s="192"/>
      <c r="K903" s="193"/>
      <c r="P903" s="193"/>
      <c r="S903" s="196"/>
      <c r="T903" s="196"/>
    </row>
    <row r="904" spans="1:20" s="189" customFormat="1">
      <c r="A904" s="191" t="s">
        <v>6581</v>
      </c>
      <c r="B904" s="191" t="s">
        <v>1723</v>
      </c>
      <c r="I904" s="192"/>
      <c r="J904" s="192"/>
      <c r="K904" s="193"/>
      <c r="P904" s="193"/>
      <c r="S904" s="196"/>
      <c r="T904" s="196"/>
    </row>
    <row r="905" spans="1:20" s="189" customFormat="1">
      <c r="A905" s="191" t="s">
        <v>6582</v>
      </c>
      <c r="B905" s="191" t="s">
        <v>1724</v>
      </c>
      <c r="I905" s="192"/>
      <c r="J905" s="192"/>
      <c r="K905" s="193"/>
      <c r="P905" s="193"/>
      <c r="S905" s="196"/>
      <c r="T905" s="196"/>
    </row>
    <row r="906" spans="1:20" s="189" customFormat="1">
      <c r="A906" s="191" t="s">
        <v>6583</v>
      </c>
      <c r="B906" s="191" t="s">
        <v>1725</v>
      </c>
      <c r="I906" s="192"/>
      <c r="J906" s="192"/>
      <c r="K906" s="193"/>
      <c r="P906" s="193"/>
      <c r="S906" s="196"/>
      <c r="T906" s="196"/>
    </row>
    <row r="907" spans="1:20" s="189" customFormat="1">
      <c r="A907" s="191" t="s">
        <v>6584</v>
      </c>
      <c r="B907" s="191" t="s">
        <v>1726</v>
      </c>
      <c r="I907" s="192"/>
      <c r="J907" s="192"/>
      <c r="K907" s="193"/>
      <c r="P907" s="193"/>
      <c r="S907" s="196"/>
      <c r="T907" s="196"/>
    </row>
    <row r="908" spans="1:20" s="189" customFormat="1">
      <c r="A908" s="191" t="s">
        <v>6585</v>
      </c>
      <c r="B908" s="191" t="s">
        <v>1727</v>
      </c>
      <c r="I908" s="192"/>
      <c r="J908" s="192"/>
      <c r="K908" s="193"/>
      <c r="P908" s="193"/>
      <c r="S908" s="196"/>
      <c r="T908" s="196"/>
    </row>
    <row r="909" spans="1:20" s="189" customFormat="1">
      <c r="A909" s="191" t="s">
        <v>6586</v>
      </c>
      <c r="B909" s="191" t="s">
        <v>1728</v>
      </c>
      <c r="I909" s="192"/>
      <c r="J909" s="192"/>
      <c r="K909" s="193"/>
      <c r="P909" s="193"/>
      <c r="S909" s="196"/>
      <c r="T909" s="196"/>
    </row>
    <row r="910" spans="1:20" s="189" customFormat="1">
      <c r="A910" s="191" t="s">
        <v>6587</v>
      </c>
      <c r="B910" s="191" t="s">
        <v>1729</v>
      </c>
      <c r="I910" s="192"/>
      <c r="J910" s="192"/>
      <c r="K910" s="193"/>
      <c r="P910" s="193"/>
      <c r="S910" s="196"/>
      <c r="T910" s="196"/>
    </row>
    <row r="911" spans="1:20" s="189" customFormat="1">
      <c r="A911" s="191" t="s">
        <v>6588</v>
      </c>
      <c r="B911" s="191" t="s">
        <v>1730</v>
      </c>
      <c r="I911" s="192"/>
      <c r="J911" s="192"/>
      <c r="K911" s="193"/>
      <c r="P911" s="193"/>
      <c r="S911" s="196"/>
      <c r="T911" s="196"/>
    </row>
    <row r="912" spans="1:20" s="189" customFormat="1">
      <c r="A912" s="191" t="s">
        <v>6589</v>
      </c>
      <c r="B912" s="191" t="s">
        <v>1731</v>
      </c>
      <c r="I912" s="192"/>
      <c r="J912" s="192"/>
      <c r="K912" s="193"/>
      <c r="P912" s="193"/>
      <c r="S912" s="196"/>
      <c r="T912" s="196"/>
    </row>
    <row r="913" spans="1:20" s="189" customFormat="1">
      <c r="A913" s="191" t="s">
        <v>6590</v>
      </c>
      <c r="B913" s="191" t="s">
        <v>1732</v>
      </c>
      <c r="I913" s="192"/>
      <c r="J913" s="192"/>
      <c r="K913" s="193"/>
      <c r="P913" s="193"/>
      <c r="S913" s="196"/>
      <c r="T913" s="196"/>
    </row>
    <row r="914" spans="1:20" s="189" customFormat="1">
      <c r="A914" s="191" t="s">
        <v>6591</v>
      </c>
      <c r="B914" s="191" t="s">
        <v>1733</v>
      </c>
      <c r="I914" s="192"/>
      <c r="J914" s="192"/>
      <c r="K914" s="193"/>
      <c r="P914" s="193"/>
      <c r="S914" s="196"/>
      <c r="T914" s="196"/>
    </row>
    <row r="915" spans="1:20" s="189" customFormat="1">
      <c r="A915" s="191" t="s">
        <v>6592</v>
      </c>
      <c r="B915" s="191" t="s">
        <v>1734</v>
      </c>
      <c r="I915" s="192"/>
      <c r="J915" s="192"/>
      <c r="K915" s="193"/>
      <c r="P915" s="193"/>
      <c r="S915" s="196"/>
      <c r="T915" s="196"/>
    </row>
    <row r="916" spans="1:20" s="189" customFormat="1">
      <c r="A916" s="191" t="s">
        <v>6593</v>
      </c>
      <c r="B916" s="191" t="s">
        <v>1735</v>
      </c>
      <c r="I916" s="192"/>
      <c r="J916" s="192"/>
      <c r="K916" s="193"/>
      <c r="P916" s="193"/>
      <c r="S916" s="196"/>
      <c r="T916" s="196"/>
    </row>
    <row r="917" spans="1:20" s="189" customFormat="1">
      <c r="A917" s="191" t="s">
        <v>6594</v>
      </c>
      <c r="B917" s="191" t="s">
        <v>1736</v>
      </c>
      <c r="I917" s="192"/>
      <c r="J917" s="192"/>
      <c r="K917" s="193"/>
      <c r="P917" s="193"/>
      <c r="S917" s="196"/>
      <c r="T917" s="196"/>
    </row>
    <row r="918" spans="1:20" s="189" customFormat="1">
      <c r="A918" s="191" t="s">
        <v>6595</v>
      </c>
      <c r="B918" s="191" t="s">
        <v>1737</v>
      </c>
      <c r="I918" s="192"/>
      <c r="J918" s="192"/>
      <c r="K918" s="193"/>
      <c r="P918" s="193"/>
      <c r="S918" s="196"/>
      <c r="T918" s="196"/>
    </row>
    <row r="919" spans="1:20" s="189" customFormat="1">
      <c r="A919" s="191" t="s">
        <v>6596</v>
      </c>
      <c r="B919" s="191" t="s">
        <v>1738</v>
      </c>
      <c r="I919" s="192"/>
      <c r="J919" s="192"/>
      <c r="K919" s="193"/>
      <c r="P919" s="193"/>
      <c r="S919" s="196"/>
      <c r="T919" s="196"/>
    </row>
    <row r="920" spans="1:20" s="189" customFormat="1">
      <c r="A920" s="191" t="s">
        <v>6597</v>
      </c>
      <c r="B920" s="191" t="s">
        <v>1739</v>
      </c>
      <c r="I920" s="192"/>
      <c r="J920" s="192"/>
      <c r="K920" s="193"/>
      <c r="P920" s="193"/>
      <c r="S920" s="196"/>
      <c r="T920" s="196"/>
    </row>
    <row r="921" spans="1:20" s="189" customFormat="1">
      <c r="A921" s="191" t="s">
        <v>6598</v>
      </c>
      <c r="B921" s="191" t="s">
        <v>1740</v>
      </c>
      <c r="I921" s="192"/>
      <c r="J921" s="192"/>
      <c r="K921" s="193"/>
      <c r="P921" s="193"/>
      <c r="S921" s="196"/>
      <c r="T921" s="196"/>
    </row>
    <row r="922" spans="1:20" s="189" customFormat="1">
      <c r="A922" s="191" t="s">
        <v>6599</v>
      </c>
      <c r="B922" s="191" t="s">
        <v>1741</v>
      </c>
      <c r="I922" s="192"/>
      <c r="J922" s="192"/>
      <c r="K922" s="193"/>
      <c r="P922" s="193"/>
      <c r="S922" s="196"/>
      <c r="T922" s="196"/>
    </row>
    <row r="923" spans="1:20" s="189" customFormat="1">
      <c r="A923" s="191" t="s">
        <v>6600</v>
      </c>
      <c r="B923" s="191" t="s">
        <v>1742</v>
      </c>
      <c r="I923" s="192"/>
      <c r="J923" s="192"/>
      <c r="K923" s="193"/>
      <c r="P923" s="193"/>
      <c r="S923" s="196"/>
      <c r="T923" s="196"/>
    </row>
    <row r="924" spans="1:20" s="189" customFormat="1">
      <c r="A924" s="191" t="s">
        <v>6601</v>
      </c>
      <c r="B924" s="191" t="s">
        <v>1743</v>
      </c>
      <c r="I924" s="192"/>
      <c r="J924" s="192"/>
      <c r="K924" s="193"/>
      <c r="P924" s="193"/>
      <c r="S924" s="196"/>
      <c r="T924" s="196"/>
    </row>
    <row r="925" spans="1:20" s="189" customFormat="1">
      <c r="A925" s="191" t="s">
        <v>6602</v>
      </c>
      <c r="B925" s="191" t="s">
        <v>1744</v>
      </c>
      <c r="I925" s="192"/>
      <c r="J925" s="192"/>
      <c r="K925" s="193"/>
      <c r="P925" s="193"/>
      <c r="S925" s="196"/>
      <c r="T925" s="196"/>
    </row>
    <row r="926" spans="1:20" s="189" customFormat="1">
      <c r="A926" s="191" t="s">
        <v>6603</v>
      </c>
      <c r="B926" s="191" t="s">
        <v>1745</v>
      </c>
      <c r="I926" s="192"/>
      <c r="J926" s="192"/>
      <c r="K926" s="193"/>
      <c r="P926" s="193"/>
      <c r="S926" s="196"/>
      <c r="T926" s="196"/>
    </row>
    <row r="927" spans="1:20" s="189" customFormat="1">
      <c r="A927" s="191" t="s">
        <v>6604</v>
      </c>
      <c r="B927" s="191" t="s">
        <v>1746</v>
      </c>
      <c r="I927" s="192"/>
      <c r="J927" s="192"/>
      <c r="K927" s="193"/>
      <c r="P927" s="193"/>
      <c r="S927" s="196"/>
      <c r="T927" s="196"/>
    </row>
    <row r="928" spans="1:20" s="189" customFormat="1">
      <c r="A928" s="191" t="s">
        <v>6605</v>
      </c>
      <c r="B928" s="191" t="s">
        <v>1747</v>
      </c>
      <c r="I928" s="192"/>
      <c r="J928" s="192"/>
      <c r="K928" s="193"/>
      <c r="P928" s="193"/>
      <c r="S928" s="196"/>
      <c r="T928" s="196"/>
    </row>
    <row r="929" spans="1:20" s="189" customFormat="1">
      <c r="A929" s="191" t="s">
        <v>6606</v>
      </c>
      <c r="B929" s="191" t="s">
        <v>1748</v>
      </c>
      <c r="I929" s="192"/>
      <c r="J929" s="192"/>
      <c r="K929" s="193"/>
      <c r="P929" s="193"/>
      <c r="S929" s="196"/>
      <c r="T929" s="196"/>
    </row>
    <row r="930" spans="1:20" s="189" customFormat="1">
      <c r="A930" s="191" t="s">
        <v>6607</v>
      </c>
      <c r="B930" s="191" t="s">
        <v>1749</v>
      </c>
      <c r="I930" s="192"/>
      <c r="J930" s="192"/>
      <c r="K930" s="193"/>
      <c r="P930" s="193"/>
      <c r="S930" s="196"/>
      <c r="T930" s="196"/>
    </row>
    <row r="931" spans="1:20" s="189" customFormat="1">
      <c r="A931" s="191" t="s">
        <v>6608</v>
      </c>
      <c r="B931" s="191" t="s">
        <v>1750</v>
      </c>
      <c r="I931" s="192"/>
      <c r="J931" s="192"/>
      <c r="K931" s="193"/>
      <c r="P931" s="193"/>
      <c r="S931" s="196"/>
      <c r="T931" s="196"/>
    </row>
    <row r="932" spans="1:20" s="189" customFormat="1">
      <c r="A932" s="191" t="s">
        <v>6609</v>
      </c>
      <c r="B932" s="191" t="s">
        <v>1751</v>
      </c>
      <c r="I932" s="192"/>
      <c r="J932" s="192"/>
      <c r="K932" s="193"/>
      <c r="P932" s="193"/>
      <c r="S932" s="196"/>
      <c r="T932" s="196"/>
    </row>
    <row r="933" spans="1:20" s="189" customFormat="1">
      <c r="A933" s="191" t="s">
        <v>6610</v>
      </c>
      <c r="B933" s="191" t="s">
        <v>1752</v>
      </c>
      <c r="I933" s="192"/>
      <c r="J933" s="192"/>
      <c r="K933" s="193"/>
      <c r="P933" s="193"/>
      <c r="S933" s="196"/>
      <c r="T933" s="196"/>
    </row>
    <row r="934" spans="1:20" s="189" customFormat="1">
      <c r="A934" s="191" t="s">
        <v>6611</v>
      </c>
      <c r="B934" s="191" t="s">
        <v>1753</v>
      </c>
      <c r="I934" s="192"/>
      <c r="J934" s="192"/>
      <c r="K934" s="193"/>
      <c r="P934" s="193"/>
      <c r="S934" s="196"/>
      <c r="T934" s="196"/>
    </row>
    <row r="935" spans="1:20" s="189" customFormat="1">
      <c r="A935" s="191" t="s">
        <v>6612</v>
      </c>
      <c r="B935" s="191" t="s">
        <v>1754</v>
      </c>
      <c r="I935" s="192"/>
      <c r="J935" s="192"/>
      <c r="K935" s="193"/>
      <c r="P935" s="193"/>
      <c r="S935" s="196"/>
      <c r="T935" s="196"/>
    </row>
    <row r="936" spans="1:20" s="189" customFormat="1">
      <c r="A936" s="191" t="s">
        <v>6613</v>
      </c>
      <c r="B936" s="191" t="s">
        <v>1755</v>
      </c>
      <c r="I936" s="192"/>
      <c r="J936" s="192"/>
      <c r="K936" s="193"/>
      <c r="P936" s="193"/>
      <c r="S936" s="196"/>
      <c r="T936" s="196"/>
    </row>
    <row r="937" spans="1:20" s="189" customFormat="1">
      <c r="A937" s="191" t="s">
        <v>6614</v>
      </c>
      <c r="B937" s="191" t="s">
        <v>1756</v>
      </c>
      <c r="I937" s="192"/>
      <c r="J937" s="192"/>
      <c r="K937" s="193"/>
      <c r="P937" s="193"/>
      <c r="S937" s="196"/>
      <c r="T937" s="196"/>
    </row>
    <row r="938" spans="1:20" s="189" customFormat="1">
      <c r="A938" s="191" t="s">
        <v>6615</v>
      </c>
      <c r="B938" s="191" t="s">
        <v>1757</v>
      </c>
      <c r="I938" s="192"/>
      <c r="J938" s="192"/>
      <c r="K938" s="193"/>
      <c r="P938" s="193"/>
      <c r="S938" s="196"/>
      <c r="T938" s="196"/>
    </row>
    <row r="939" spans="1:20" s="189" customFormat="1">
      <c r="A939" s="191" t="s">
        <v>6616</v>
      </c>
      <c r="B939" s="191" t="s">
        <v>1758</v>
      </c>
      <c r="I939" s="192"/>
      <c r="J939" s="192"/>
      <c r="K939" s="193"/>
      <c r="P939" s="193"/>
      <c r="S939" s="196"/>
      <c r="T939" s="196"/>
    </row>
    <row r="940" spans="1:20" s="189" customFormat="1">
      <c r="A940" s="191" t="s">
        <v>6617</v>
      </c>
      <c r="B940" s="191" t="s">
        <v>1759</v>
      </c>
      <c r="I940" s="192"/>
      <c r="J940" s="192"/>
      <c r="K940" s="193"/>
      <c r="P940" s="193"/>
      <c r="S940" s="196"/>
      <c r="T940" s="196"/>
    </row>
    <row r="941" spans="1:20" s="189" customFormat="1">
      <c r="A941" s="191" t="s">
        <v>6618</v>
      </c>
      <c r="B941" s="191" t="s">
        <v>1760</v>
      </c>
      <c r="I941" s="192"/>
      <c r="J941" s="192"/>
      <c r="K941" s="193"/>
      <c r="P941" s="193"/>
      <c r="S941" s="196"/>
      <c r="T941" s="196"/>
    </row>
    <row r="942" spans="1:20" s="189" customFormat="1">
      <c r="A942" s="191" t="s">
        <v>6619</v>
      </c>
      <c r="B942" s="191" t="s">
        <v>1761</v>
      </c>
      <c r="I942" s="192"/>
      <c r="J942" s="192"/>
      <c r="K942" s="193"/>
      <c r="P942" s="193"/>
      <c r="S942" s="196"/>
      <c r="T942" s="196"/>
    </row>
    <row r="943" spans="1:20" s="189" customFormat="1">
      <c r="A943" s="191" t="s">
        <v>6620</v>
      </c>
      <c r="B943" s="191" t="s">
        <v>1762</v>
      </c>
      <c r="I943" s="192"/>
      <c r="J943" s="192"/>
      <c r="K943" s="193"/>
      <c r="P943" s="193"/>
      <c r="S943" s="196"/>
      <c r="T943" s="196"/>
    </row>
    <row r="944" spans="1:20" s="189" customFormat="1">
      <c r="A944" s="191" t="s">
        <v>6621</v>
      </c>
      <c r="B944" s="191" t="s">
        <v>1763</v>
      </c>
      <c r="I944" s="192"/>
      <c r="J944" s="192"/>
      <c r="K944" s="193"/>
      <c r="P944" s="193"/>
      <c r="S944" s="196"/>
      <c r="T944" s="196"/>
    </row>
    <row r="945" spans="1:20" s="189" customFormat="1">
      <c r="A945" s="191" t="s">
        <v>6622</v>
      </c>
      <c r="B945" s="191" t="s">
        <v>1764</v>
      </c>
      <c r="I945" s="192"/>
      <c r="J945" s="192"/>
      <c r="K945" s="193"/>
      <c r="P945" s="193"/>
      <c r="S945" s="196"/>
      <c r="T945" s="196"/>
    </row>
    <row r="946" spans="1:20" s="189" customFormat="1">
      <c r="A946" s="191" t="s">
        <v>6623</v>
      </c>
      <c r="B946" s="191" t="s">
        <v>1765</v>
      </c>
      <c r="I946" s="192"/>
      <c r="J946" s="192"/>
      <c r="K946" s="193"/>
      <c r="P946" s="193"/>
      <c r="S946" s="196"/>
      <c r="T946" s="196"/>
    </row>
    <row r="947" spans="1:20" s="189" customFormat="1">
      <c r="A947" s="191" t="s">
        <v>6624</v>
      </c>
      <c r="B947" s="191" t="s">
        <v>1766</v>
      </c>
      <c r="I947" s="192"/>
      <c r="J947" s="192"/>
      <c r="K947" s="193"/>
      <c r="P947" s="193"/>
      <c r="S947" s="196"/>
      <c r="T947" s="196"/>
    </row>
    <row r="948" spans="1:20" s="189" customFormat="1">
      <c r="A948" s="191" t="s">
        <v>6625</v>
      </c>
      <c r="B948" s="191" t="s">
        <v>1767</v>
      </c>
      <c r="I948" s="192"/>
      <c r="J948" s="192"/>
      <c r="K948" s="193"/>
      <c r="P948" s="193"/>
      <c r="S948" s="196"/>
      <c r="T948" s="196"/>
    </row>
    <row r="949" spans="1:20" s="189" customFormat="1">
      <c r="A949" s="191" t="s">
        <v>6626</v>
      </c>
      <c r="B949" s="191" t="s">
        <v>1768</v>
      </c>
      <c r="I949" s="192"/>
      <c r="J949" s="192"/>
      <c r="K949" s="193"/>
      <c r="P949" s="193"/>
      <c r="S949" s="196"/>
      <c r="T949" s="196"/>
    </row>
    <row r="950" spans="1:20" s="189" customFormat="1">
      <c r="A950" s="191" t="s">
        <v>6627</v>
      </c>
      <c r="B950" s="191" t="s">
        <v>1769</v>
      </c>
      <c r="I950" s="192"/>
      <c r="J950" s="192"/>
      <c r="K950" s="193"/>
      <c r="P950" s="193"/>
      <c r="S950" s="196"/>
      <c r="T950" s="196"/>
    </row>
    <row r="951" spans="1:20" s="189" customFormat="1">
      <c r="A951" s="191" t="s">
        <v>6628</v>
      </c>
      <c r="B951" s="191" t="s">
        <v>1770</v>
      </c>
      <c r="I951" s="192"/>
      <c r="J951" s="192"/>
      <c r="K951" s="193"/>
      <c r="P951" s="193"/>
      <c r="S951" s="196"/>
      <c r="T951" s="196"/>
    </row>
    <row r="952" spans="1:20" s="189" customFormat="1">
      <c r="A952" s="191" t="s">
        <v>6629</v>
      </c>
      <c r="B952" s="191" t="s">
        <v>1771</v>
      </c>
      <c r="I952" s="192"/>
      <c r="J952" s="192"/>
      <c r="K952" s="193"/>
      <c r="P952" s="193"/>
      <c r="S952" s="196"/>
      <c r="T952" s="196"/>
    </row>
    <row r="953" spans="1:20" s="189" customFormat="1">
      <c r="A953" s="191" t="s">
        <v>6630</v>
      </c>
      <c r="B953" s="191" t="s">
        <v>1772</v>
      </c>
      <c r="I953" s="192"/>
      <c r="J953" s="192"/>
      <c r="K953" s="193"/>
      <c r="P953" s="193"/>
      <c r="S953" s="196"/>
      <c r="T953" s="196"/>
    </row>
    <row r="954" spans="1:20" s="189" customFormat="1">
      <c r="A954" s="191" t="s">
        <v>6631</v>
      </c>
      <c r="B954" s="191" t="s">
        <v>1773</v>
      </c>
      <c r="I954" s="192"/>
      <c r="J954" s="192"/>
      <c r="K954" s="193"/>
      <c r="P954" s="193"/>
      <c r="S954" s="196"/>
      <c r="T954" s="196"/>
    </row>
    <row r="955" spans="1:20" s="189" customFormat="1">
      <c r="A955" s="191" t="s">
        <v>6632</v>
      </c>
      <c r="B955" s="191" t="s">
        <v>1774</v>
      </c>
      <c r="I955" s="192"/>
      <c r="J955" s="192"/>
      <c r="K955" s="193"/>
      <c r="P955" s="193"/>
      <c r="S955" s="196"/>
      <c r="T955" s="196"/>
    </row>
    <row r="956" spans="1:20" s="189" customFormat="1">
      <c r="A956" s="191" t="s">
        <v>6633</v>
      </c>
      <c r="B956" s="191" t="s">
        <v>1775</v>
      </c>
      <c r="I956" s="192"/>
      <c r="J956" s="192"/>
      <c r="K956" s="193"/>
      <c r="P956" s="193"/>
      <c r="S956" s="196"/>
      <c r="T956" s="196"/>
    </row>
    <row r="957" spans="1:20" s="189" customFormat="1">
      <c r="A957" s="191" t="s">
        <v>6634</v>
      </c>
      <c r="B957" s="191" t="s">
        <v>1776</v>
      </c>
      <c r="I957" s="192"/>
      <c r="J957" s="192"/>
      <c r="K957" s="193"/>
      <c r="P957" s="193"/>
      <c r="S957" s="196"/>
      <c r="T957" s="196"/>
    </row>
    <row r="958" spans="1:20" s="189" customFormat="1">
      <c r="A958" s="191" t="s">
        <v>6635</v>
      </c>
      <c r="B958" s="191" t="s">
        <v>1777</v>
      </c>
      <c r="I958" s="192"/>
      <c r="J958" s="192"/>
      <c r="K958" s="193"/>
      <c r="P958" s="193"/>
      <c r="S958" s="196"/>
      <c r="T958" s="196"/>
    </row>
    <row r="959" spans="1:20" s="189" customFormat="1">
      <c r="A959" s="191" t="s">
        <v>6636</v>
      </c>
      <c r="B959" s="191" t="s">
        <v>1778</v>
      </c>
      <c r="I959" s="192"/>
      <c r="J959" s="192"/>
      <c r="K959" s="193"/>
      <c r="P959" s="193"/>
      <c r="S959" s="196"/>
      <c r="T959" s="196"/>
    </row>
    <row r="960" spans="1:20" s="189" customFormat="1">
      <c r="A960" s="191" t="s">
        <v>6637</v>
      </c>
      <c r="B960" s="191" t="s">
        <v>1779</v>
      </c>
      <c r="I960" s="192"/>
      <c r="J960" s="192"/>
      <c r="K960" s="193"/>
      <c r="P960" s="193"/>
      <c r="S960" s="196"/>
      <c r="T960" s="196"/>
    </row>
    <row r="961" spans="1:20" s="189" customFormat="1">
      <c r="A961" s="191" t="s">
        <v>6638</v>
      </c>
      <c r="B961" s="191" t="s">
        <v>1780</v>
      </c>
      <c r="I961" s="192"/>
      <c r="J961" s="192"/>
      <c r="K961" s="193"/>
      <c r="P961" s="193"/>
      <c r="S961" s="196"/>
      <c r="T961" s="196"/>
    </row>
    <row r="962" spans="1:20" s="189" customFormat="1">
      <c r="A962" s="191" t="s">
        <v>6639</v>
      </c>
      <c r="B962" s="191" t="s">
        <v>1781</v>
      </c>
      <c r="I962" s="192"/>
      <c r="J962" s="192"/>
      <c r="K962" s="193"/>
      <c r="P962" s="193"/>
      <c r="S962" s="196"/>
      <c r="T962" s="196"/>
    </row>
    <row r="963" spans="1:20" s="189" customFormat="1">
      <c r="A963" s="191" t="s">
        <v>6640</v>
      </c>
      <c r="B963" s="191" t="s">
        <v>1782</v>
      </c>
      <c r="I963" s="192"/>
      <c r="J963" s="192"/>
      <c r="K963" s="193"/>
      <c r="P963" s="193"/>
      <c r="S963" s="196"/>
      <c r="T963" s="196"/>
    </row>
    <row r="964" spans="1:20" s="189" customFormat="1">
      <c r="A964" s="191" t="s">
        <v>6641</v>
      </c>
      <c r="B964" s="191" t="s">
        <v>1783</v>
      </c>
      <c r="I964" s="192"/>
      <c r="J964" s="192"/>
      <c r="K964" s="193"/>
      <c r="P964" s="193"/>
      <c r="S964" s="196"/>
      <c r="T964" s="196"/>
    </row>
    <row r="965" spans="1:20" s="189" customFormat="1">
      <c r="A965" s="191" t="s">
        <v>6642</v>
      </c>
      <c r="B965" s="191" t="s">
        <v>1784</v>
      </c>
      <c r="I965" s="192"/>
      <c r="J965" s="192"/>
      <c r="K965" s="193"/>
      <c r="P965" s="193"/>
      <c r="S965" s="196"/>
      <c r="T965" s="196"/>
    </row>
    <row r="966" spans="1:20" s="189" customFormat="1">
      <c r="A966" s="191" t="s">
        <v>4903</v>
      </c>
      <c r="B966" s="191" t="s">
        <v>1785</v>
      </c>
      <c r="I966" s="192"/>
      <c r="J966" s="192"/>
      <c r="K966" s="193"/>
      <c r="P966" s="193"/>
      <c r="S966" s="196"/>
      <c r="T966" s="196"/>
    </row>
    <row r="967" spans="1:20" s="189" customFormat="1">
      <c r="A967" s="191" t="s">
        <v>4904</v>
      </c>
      <c r="B967" s="191" t="s">
        <v>1786</v>
      </c>
      <c r="I967" s="192"/>
      <c r="J967" s="192"/>
      <c r="K967" s="193"/>
      <c r="P967" s="193"/>
      <c r="S967" s="196"/>
      <c r="T967" s="196"/>
    </row>
    <row r="968" spans="1:20" s="189" customFormat="1">
      <c r="A968" s="191" t="s">
        <v>4905</v>
      </c>
      <c r="B968" s="191" t="s">
        <v>1787</v>
      </c>
      <c r="I968" s="192"/>
      <c r="J968" s="192"/>
      <c r="K968" s="193"/>
      <c r="P968" s="193"/>
      <c r="S968" s="196"/>
      <c r="T968" s="196"/>
    </row>
    <row r="969" spans="1:20" s="189" customFormat="1">
      <c r="A969" s="191" t="s">
        <v>4906</v>
      </c>
      <c r="B969" s="191" t="s">
        <v>186</v>
      </c>
      <c r="I969" s="192"/>
      <c r="J969" s="192"/>
      <c r="K969" s="193"/>
      <c r="P969" s="193"/>
      <c r="S969" s="196"/>
      <c r="T969" s="196"/>
    </row>
    <row r="970" spans="1:20" s="189" customFormat="1">
      <c r="A970" s="191" t="s">
        <v>4907</v>
      </c>
      <c r="B970" s="191" t="s">
        <v>187</v>
      </c>
      <c r="I970" s="192"/>
      <c r="J970" s="192"/>
      <c r="K970" s="193"/>
      <c r="P970" s="193"/>
      <c r="S970" s="196"/>
      <c r="T970" s="196"/>
    </row>
    <row r="971" spans="1:20" s="189" customFormat="1">
      <c r="A971" s="191" t="s">
        <v>4908</v>
      </c>
      <c r="B971" s="191" t="s">
        <v>188</v>
      </c>
      <c r="I971" s="192"/>
      <c r="J971" s="192"/>
      <c r="K971" s="193"/>
      <c r="P971" s="193"/>
      <c r="S971" s="196"/>
      <c r="T971" s="196"/>
    </row>
    <row r="972" spans="1:20" s="189" customFormat="1">
      <c r="A972" s="191" t="s">
        <v>4909</v>
      </c>
      <c r="B972" s="191" t="s">
        <v>189</v>
      </c>
      <c r="I972" s="192"/>
      <c r="J972" s="192"/>
      <c r="K972" s="193"/>
      <c r="P972" s="193"/>
      <c r="S972" s="196"/>
      <c r="T972" s="196"/>
    </row>
    <row r="973" spans="1:20" s="189" customFormat="1">
      <c r="A973" s="191" t="s">
        <v>4910</v>
      </c>
      <c r="B973" s="191" t="s">
        <v>190</v>
      </c>
      <c r="I973" s="192"/>
      <c r="J973" s="192"/>
      <c r="K973" s="193"/>
      <c r="P973" s="193"/>
      <c r="S973" s="196"/>
      <c r="T973" s="196"/>
    </row>
    <row r="974" spans="1:20" s="189" customFormat="1">
      <c r="A974" s="191" t="s">
        <v>4911</v>
      </c>
      <c r="B974" s="191" t="s">
        <v>191</v>
      </c>
      <c r="I974" s="192"/>
      <c r="J974" s="192"/>
      <c r="K974" s="193"/>
      <c r="P974" s="193"/>
      <c r="S974" s="196"/>
      <c r="T974" s="196"/>
    </row>
    <row r="975" spans="1:20" s="189" customFormat="1">
      <c r="A975" s="191" t="s">
        <v>4912</v>
      </c>
      <c r="B975" s="191" t="s">
        <v>192</v>
      </c>
      <c r="I975" s="192"/>
      <c r="J975" s="192"/>
      <c r="K975" s="193"/>
      <c r="P975" s="193"/>
      <c r="S975" s="196"/>
      <c r="T975" s="196"/>
    </row>
    <row r="976" spans="1:20" s="189" customFormat="1">
      <c r="A976" s="191" t="s">
        <v>4913</v>
      </c>
      <c r="B976" s="191" t="s">
        <v>193</v>
      </c>
      <c r="I976" s="192"/>
      <c r="J976" s="192"/>
      <c r="K976" s="193"/>
      <c r="P976" s="193"/>
      <c r="S976" s="196"/>
      <c r="T976" s="196"/>
    </row>
    <row r="977" spans="1:20" s="189" customFormat="1">
      <c r="A977" s="191" t="s">
        <v>4914</v>
      </c>
      <c r="B977" s="191" t="s">
        <v>194</v>
      </c>
      <c r="I977" s="192"/>
      <c r="J977" s="192"/>
      <c r="K977" s="193"/>
      <c r="P977" s="193"/>
      <c r="S977" s="196"/>
      <c r="T977" s="196"/>
    </row>
    <row r="978" spans="1:20" s="189" customFormat="1">
      <c r="A978" s="191" t="s">
        <v>4915</v>
      </c>
      <c r="B978" s="191" t="s">
        <v>195</v>
      </c>
      <c r="I978" s="192"/>
      <c r="J978" s="192"/>
      <c r="K978" s="193"/>
      <c r="P978" s="193"/>
      <c r="S978" s="196"/>
      <c r="T978" s="196"/>
    </row>
    <row r="979" spans="1:20" s="189" customFormat="1">
      <c r="A979" s="191" t="s">
        <v>4916</v>
      </c>
      <c r="B979" s="191" t="s">
        <v>196</v>
      </c>
      <c r="I979" s="192"/>
      <c r="J979" s="192"/>
      <c r="K979" s="193"/>
      <c r="P979" s="193"/>
      <c r="S979" s="196"/>
      <c r="T979" s="196"/>
    </row>
    <row r="980" spans="1:20" s="189" customFormat="1">
      <c r="A980" s="191" t="s">
        <v>4429</v>
      </c>
      <c r="B980" s="191" t="s">
        <v>197</v>
      </c>
      <c r="I980" s="192"/>
      <c r="J980" s="192"/>
      <c r="K980" s="193"/>
      <c r="P980" s="193"/>
      <c r="S980" s="196"/>
      <c r="T980" s="196"/>
    </row>
    <row r="981" spans="1:20" s="189" customFormat="1">
      <c r="A981" s="191" t="s">
        <v>4430</v>
      </c>
      <c r="B981" s="191" t="s">
        <v>198</v>
      </c>
      <c r="I981" s="192"/>
      <c r="J981" s="192"/>
      <c r="K981" s="193"/>
      <c r="P981" s="193"/>
      <c r="S981" s="196"/>
      <c r="T981" s="196"/>
    </row>
    <row r="982" spans="1:20" s="189" customFormat="1">
      <c r="A982" s="191" t="s">
        <v>4431</v>
      </c>
      <c r="B982" s="191" t="s">
        <v>199</v>
      </c>
      <c r="I982" s="192"/>
      <c r="J982" s="192"/>
      <c r="K982" s="193"/>
      <c r="P982" s="193"/>
      <c r="S982" s="196"/>
      <c r="T982" s="196"/>
    </row>
    <row r="983" spans="1:20" s="189" customFormat="1">
      <c r="A983" s="191" t="s">
        <v>4432</v>
      </c>
      <c r="B983" s="191" t="s">
        <v>200</v>
      </c>
      <c r="I983" s="192"/>
      <c r="J983" s="192"/>
      <c r="K983" s="193"/>
      <c r="P983" s="193"/>
      <c r="S983" s="196"/>
      <c r="T983" s="196"/>
    </row>
    <row r="984" spans="1:20" s="189" customFormat="1">
      <c r="A984" s="191" t="s">
        <v>4433</v>
      </c>
      <c r="B984" s="191" t="s">
        <v>201</v>
      </c>
      <c r="I984" s="192"/>
      <c r="J984" s="192"/>
      <c r="K984" s="193"/>
      <c r="P984" s="193"/>
      <c r="S984" s="196"/>
      <c r="T984" s="196"/>
    </row>
    <row r="985" spans="1:20" s="189" customFormat="1">
      <c r="A985" s="191" t="s">
        <v>4434</v>
      </c>
      <c r="B985" s="191" t="s">
        <v>202</v>
      </c>
      <c r="I985" s="192"/>
      <c r="J985" s="192"/>
      <c r="K985" s="193"/>
      <c r="P985" s="193"/>
      <c r="S985" s="196"/>
      <c r="T985" s="196"/>
    </row>
    <row r="986" spans="1:20" s="189" customFormat="1">
      <c r="A986" s="191" t="s">
        <v>4435</v>
      </c>
      <c r="B986" s="191" t="s">
        <v>203</v>
      </c>
      <c r="I986" s="192"/>
      <c r="J986" s="192"/>
      <c r="K986" s="193"/>
      <c r="P986" s="193"/>
      <c r="S986" s="196"/>
      <c r="T986" s="196"/>
    </row>
    <row r="987" spans="1:20" s="189" customFormat="1">
      <c r="A987" s="191" t="s">
        <v>4436</v>
      </c>
      <c r="B987" s="191" t="s">
        <v>204</v>
      </c>
      <c r="I987" s="192"/>
      <c r="J987" s="192"/>
      <c r="K987" s="193"/>
      <c r="P987" s="193"/>
      <c r="S987" s="196"/>
      <c r="T987" s="196"/>
    </row>
    <row r="988" spans="1:20" s="189" customFormat="1">
      <c r="A988" s="191" t="s">
        <v>4437</v>
      </c>
      <c r="B988" s="191" t="s">
        <v>205</v>
      </c>
      <c r="I988" s="192"/>
      <c r="J988" s="192"/>
      <c r="K988" s="193"/>
      <c r="P988" s="193"/>
      <c r="S988" s="196"/>
      <c r="T988" s="196"/>
    </row>
    <row r="989" spans="1:20" s="189" customFormat="1">
      <c r="A989" s="191" t="s">
        <v>4438</v>
      </c>
      <c r="B989" s="191" t="s">
        <v>206</v>
      </c>
      <c r="I989" s="192"/>
      <c r="J989" s="192"/>
      <c r="K989" s="193"/>
      <c r="P989" s="193"/>
      <c r="S989" s="196"/>
      <c r="T989" s="196"/>
    </row>
    <row r="990" spans="1:20" s="189" customFormat="1">
      <c r="A990" s="191" t="s">
        <v>4439</v>
      </c>
      <c r="B990" s="191" t="s">
        <v>207</v>
      </c>
      <c r="I990" s="192"/>
      <c r="J990" s="192"/>
      <c r="K990" s="193"/>
      <c r="P990" s="193"/>
      <c r="S990" s="196"/>
      <c r="T990" s="196"/>
    </row>
    <row r="991" spans="1:20" s="189" customFormat="1">
      <c r="A991" s="191" t="s">
        <v>4440</v>
      </c>
      <c r="B991" s="191" t="s">
        <v>208</v>
      </c>
      <c r="I991" s="192"/>
      <c r="J991" s="192"/>
      <c r="K991" s="193"/>
      <c r="P991" s="193"/>
      <c r="S991" s="196"/>
      <c r="T991" s="196"/>
    </row>
    <row r="992" spans="1:20" s="189" customFormat="1">
      <c r="A992" s="191" t="s">
        <v>4441</v>
      </c>
      <c r="B992" s="191" t="s">
        <v>6206</v>
      </c>
      <c r="I992" s="192"/>
      <c r="J992" s="192"/>
      <c r="K992" s="193"/>
      <c r="P992" s="193"/>
      <c r="S992" s="196"/>
      <c r="T992" s="196"/>
    </row>
    <row r="993" spans="1:20" s="189" customFormat="1">
      <c r="A993" s="191" t="s">
        <v>4442</v>
      </c>
      <c r="B993" s="191" t="s">
        <v>6207</v>
      </c>
      <c r="I993" s="192"/>
      <c r="J993" s="192"/>
      <c r="K993" s="193"/>
      <c r="P993" s="193"/>
      <c r="S993" s="196"/>
      <c r="T993" s="196"/>
    </row>
    <row r="994" spans="1:20" s="189" customFormat="1">
      <c r="A994" s="191" t="s">
        <v>4443</v>
      </c>
      <c r="B994" s="191" t="s">
        <v>6208</v>
      </c>
      <c r="I994" s="192"/>
      <c r="J994" s="192"/>
      <c r="K994" s="193"/>
      <c r="P994" s="193"/>
      <c r="S994" s="196"/>
      <c r="T994" s="196"/>
    </row>
    <row r="995" spans="1:20" s="189" customFormat="1">
      <c r="A995" s="191" t="s">
        <v>4444</v>
      </c>
      <c r="B995" s="191" t="s">
        <v>4352</v>
      </c>
      <c r="I995" s="192"/>
      <c r="J995" s="192"/>
      <c r="K995" s="193"/>
      <c r="P995" s="193"/>
      <c r="S995" s="196"/>
      <c r="T995" s="196"/>
    </row>
    <row r="996" spans="1:20" s="189" customFormat="1">
      <c r="A996" s="191" t="s">
        <v>4445</v>
      </c>
      <c r="B996" s="191" t="s">
        <v>4353</v>
      </c>
      <c r="I996" s="192"/>
      <c r="J996" s="192"/>
      <c r="K996" s="193"/>
      <c r="P996" s="193"/>
      <c r="S996" s="196"/>
      <c r="T996" s="196"/>
    </row>
    <row r="997" spans="1:20" s="189" customFormat="1">
      <c r="A997" s="191" t="s">
        <v>4446</v>
      </c>
      <c r="B997" s="191" t="s">
        <v>4354</v>
      </c>
      <c r="I997" s="192"/>
      <c r="J997" s="192"/>
      <c r="K997" s="193"/>
      <c r="P997" s="193"/>
      <c r="S997" s="196"/>
      <c r="T997" s="196"/>
    </row>
    <row r="998" spans="1:20" s="189" customFormat="1">
      <c r="A998" s="191" t="s">
        <v>4447</v>
      </c>
      <c r="B998" s="191" t="s">
        <v>4355</v>
      </c>
      <c r="I998" s="192"/>
      <c r="J998" s="192"/>
      <c r="K998" s="193"/>
      <c r="P998" s="193"/>
      <c r="S998" s="196"/>
      <c r="T998" s="196"/>
    </row>
    <row r="999" spans="1:20" s="189" customFormat="1">
      <c r="A999" s="191" t="s">
        <v>4448</v>
      </c>
      <c r="B999" s="191" t="s">
        <v>4356</v>
      </c>
      <c r="I999" s="192"/>
      <c r="J999" s="192"/>
      <c r="K999" s="193"/>
      <c r="P999" s="193"/>
      <c r="S999" s="196"/>
      <c r="T999" s="196"/>
    </row>
    <row r="1000" spans="1:20" s="189" customFormat="1">
      <c r="A1000" s="191" t="s">
        <v>4449</v>
      </c>
      <c r="B1000" s="191" t="s">
        <v>4357</v>
      </c>
      <c r="I1000" s="192"/>
      <c r="J1000" s="192"/>
      <c r="K1000" s="193"/>
      <c r="P1000" s="193"/>
      <c r="S1000" s="196"/>
      <c r="T1000" s="196"/>
    </row>
    <row r="1001" spans="1:20" s="189" customFormat="1">
      <c r="A1001" s="191" t="s">
        <v>4450</v>
      </c>
      <c r="B1001" s="191" t="s">
        <v>4358</v>
      </c>
      <c r="I1001" s="192"/>
      <c r="J1001" s="192"/>
      <c r="K1001" s="193"/>
      <c r="P1001" s="193"/>
      <c r="S1001" s="196"/>
      <c r="T1001" s="196"/>
    </row>
    <row r="1002" spans="1:20" s="189" customFormat="1">
      <c r="A1002" s="191" t="s">
        <v>4451</v>
      </c>
      <c r="B1002" s="191" t="s">
        <v>4359</v>
      </c>
      <c r="I1002" s="192"/>
      <c r="J1002" s="192"/>
      <c r="K1002" s="193"/>
      <c r="P1002" s="193"/>
      <c r="S1002" s="196"/>
      <c r="T1002" s="196"/>
    </row>
    <row r="1003" spans="1:20" s="189" customFormat="1">
      <c r="A1003" s="191" t="s">
        <v>4452</v>
      </c>
      <c r="B1003" s="191" t="s">
        <v>4360</v>
      </c>
      <c r="I1003" s="192"/>
      <c r="J1003" s="192"/>
      <c r="K1003" s="193"/>
      <c r="P1003" s="193"/>
      <c r="S1003" s="196"/>
      <c r="T1003" s="196"/>
    </row>
    <row r="1004" spans="1:20" s="189" customFormat="1">
      <c r="A1004" s="191" t="s">
        <v>4453</v>
      </c>
      <c r="B1004" s="191" t="s">
        <v>4361</v>
      </c>
      <c r="I1004" s="192"/>
      <c r="J1004" s="192"/>
      <c r="K1004" s="193"/>
      <c r="P1004" s="193"/>
      <c r="S1004" s="196"/>
      <c r="T1004" s="196"/>
    </row>
    <row r="1005" spans="1:20" s="189" customFormat="1">
      <c r="A1005" s="191" t="s">
        <v>4454</v>
      </c>
      <c r="B1005" s="191" t="s">
        <v>4362</v>
      </c>
      <c r="I1005" s="192"/>
      <c r="J1005" s="192"/>
      <c r="K1005" s="193"/>
      <c r="P1005" s="193"/>
      <c r="S1005" s="196"/>
      <c r="T1005" s="196"/>
    </row>
    <row r="1006" spans="1:20" s="189" customFormat="1">
      <c r="A1006" s="191" t="s">
        <v>4455</v>
      </c>
      <c r="B1006" s="191" t="s">
        <v>4363</v>
      </c>
      <c r="I1006" s="192"/>
      <c r="J1006" s="192"/>
      <c r="K1006" s="193"/>
      <c r="P1006" s="193"/>
      <c r="S1006" s="196"/>
      <c r="T1006" s="196"/>
    </row>
    <row r="1007" spans="1:20" s="189" customFormat="1">
      <c r="A1007" s="191" t="s">
        <v>4456</v>
      </c>
      <c r="B1007" s="191" t="s">
        <v>4364</v>
      </c>
      <c r="I1007" s="192"/>
      <c r="J1007" s="192"/>
      <c r="K1007" s="193"/>
      <c r="P1007" s="193"/>
      <c r="S1007" s="196"/>
      <c r="T1007" s="196"/>
    </row>
    <row r="1008" spans="1:20" s="189" customFormat="1">
      <c r="A1008" s="191" t="s">
        <v>4457</v>
      </c>
      <c r="B1008" s="191" t="s">
        <v>4365</v>
      </c>
      <c r="I1008" s="192"/>
      <c r="J1008" s="192"/>
      <c r="K1008" s="193"/>
      <c r="P1008" s="193"/>
      <c r="S1008" s="196"/>
      <c r="T1008" s="196"/>
    </row>
    <row r="1009" spans="1:20" s="189" customFormat="1">
      <c r="A1009" s="191" t="s">
        <v>4458</v>
      </c>
      <c r="B1009" s="191" t="s">
        <v>4366</v>
      </c>
      <c r="I1009" s="192"/>
      <c r="J1009" s="192"/>
      <c r="K1009" s="193"/>
      <c r="P1009" s="193"/>
      <c r="S1009" s="196"/>
      <c r="T1009" s="196"/>
    </row>
    <row r="1010" spans="1:20" s="189" customFormat="1">
      <c r="A1010" s="191" t="s">
        <v>4459</v>
      </c>
      <c r="B1010" s="191" t="s">
        <v>4367</v>
      </c>
      <c r="I1010" s="192"/>
      <c r="J1010" s="192"/>
      <c r="K1010" s="193"/>
      <c r="P1010" s="193"/>
      <c r="S1010" s="196"/>
      <c r="T1010" s="196"/>
    </row>
    <row r="1011" spans="1:20" s="189" customFormat="1">
      <c r="A1011" s="191" t="s">
        <v>4460</v>
      </c>
      <c r="B1011" s="191" t="s">
        <v>4368</v>
      </c>
      <c r="I1011" s="192"/>
      <c r="J1011" s="192"/>
      <c r="K1011" s="193"/>
      <c r="P1011" s="193"/>
      <c r="S1011" s="196"/>
      <c r="T1011" s="196"/>
    </row>
    <row r="1012" spans="1:20" s="189" customFormat="1">
      <c r="A1012" s="191" t="s">
        <v>4461</v>
      </c>
      <c r="B1012" s="191" t="s">
        <v>4369</v>
      </c>
      <c r="I1012" s="192"/>
      <c r="J1012" s="192"/>
      <c r="K1012" s="193"/>
      <c r="P1012" s="193"/>
      <c r="S1012" s="196"/>
      <c r="T1012" s="196"/>
    </row>
    <row r="1013" spans="1:20" s="189" customFormat="1">
      <c r="A1013" s="191" t="s">
        <v>4462</v>
      </c>
      <c r="B1013" s="191" t="s">
        <v>4370</v>
      </c>
      <c r="I1013" s="192"/>
      <c r="J1013" s="192"/>
      <c r="K1013" s="193"/>
      <c r="P1013" s="193"/>
      <c r="S1013" s="196"/>
      <c r="T1013" s="196"/>
    </row>
    <row r="1014" spans="1:20" s="189" customFormat="1">
      <c r="A1014" s="191" t="s">
        <v>4463</v>
      </c>
      <c r="B1014" s="191" t="s">
        <v>4371</v>
      </c>
      <c r="I1014" s="192"/>
      <c r="J1014" s="192"/>
      <c r="K1014" s="193"/>
      <c r="P1014" s="193"/>
      <c r="S1014" s="196"/>
      <c r="T1014" s="196"/>
    </row>
    <row r="1015" spans="1:20" s="189" customFormat="1">
      <c r="A1015" s="191" t="s">
        <v>4464</v>
      </c>
      <c r="B1015" s="191" t="s">
        <v>4372</v>
      </c>
      <c r="I1015" s="192"/>
      <c r="J1015" s="192"/>
      <c r="K1015" s="193"/>
      <c r="P1015" s="193"/>
      <c r="S1015" s="196"/>
      <c r="T1015" s="196"/>
    </row>
    <row r="1016" spans="1:20" s="189" customFormat="1">
      <c r="A1016" s="191" t="s">
        <v>4465</v>
      </c>
      <c r="B1016" s="191" t="s">
        <v>4373</v>
      </c>
      <c r="I1016" s="192"/>
      <c r="J1016" s="192"/>
      <c r="K1016" s="193"/>
      <c r="P1016" s="193"/>
      <c r="S1016" s="196"/>
      <c r="T1016" s="196"/>
    </row>
    <row r="1017" spans="1:20" s="189" customFormat="1">
      <c r="A1017" s="191" t="s">
        <v>4466</v>
      </c>
      <c r="B1017" s="191" t="s">
        <v>4374</v>
      </c>
      <c r="I1017" s="192"/>
      <c r="J1017" s="192"/>
      <c r="K1017" s="193"/>
      <c r="P1017" s="193"/>
      <c r="S1017" s="196"/>
      <c r="T1017" s="196"/>
    </row>
    <row r="1018" spans="1:20" s="189" customFormat="1">
      <c r="A1018" s="191" t="s">
        <v>4467</v>
      </c>
      <c r="B1018" s="191" t="s">
        <v>4375</v>
      </c>
      <c r="I1018" s="192"/>
      <c r="J1018" s="192"/>
      <c r="K1018" s="193"/>
      <c r="P1018" s="193"/>
      <c r="S1018" s="196"/>
      <c r="T1018" s="196"/>
    </row>
    <row r="1019" spans="1:20" s="189" customFormat="1">
      <c r="A1019" s="191" t="s">
        <v>4468</v>
      </c>
      <c r="B1019" s="191" t="s">
        <v>4376</v>
      </c>
      <c r="I1019" s="192"/>
      <c r="J1019" s="192"/>
      <c r="K1019" s="193"/>
      <c r="P1019" s="193"/>
      <c r="S1019" s="196"/>
      <c r="T1019" s="196"/>
    </row>
    <row r="1020" spans="1:20" s="189" customFormat="1">
      <c r="A1020" s="191" t="s">
        <v>6209</v>
      </c>
      <c r="B1020" s="191" t="s">
        <v>4377</v>
      </c>
      <c r="I1020" s="192"/>
      <c r="J1020" s="192"/>
      <c r="K1020" s="193"/>
      <c r="P1020" s="193"/>
      <c r="S1020" s="196"/>
      <c r="T1020" s="196"/>
    </row>
    <row r="1021" spans="1:20" s="189" customFormat="1">
      <c r="A1021" s="191" t="s">
        <v>6210</v>
      </c>
      <c r="B1021" s="191" t="s">
        <v>4378</v>
      </c>
      <c r="I1021" s="192"/>
      <c r="J1021" s="192"/>
      <c r="K1021" s="193"/>
      <c r="P1021" s="193"/>
      <c r="S1021" s="196"/>
      <c r="T1021" s="196"/>
    </row>
    <row r="1022" spans="1:20" s="189" customFormat="1">
      <c r="A1022" s="191" t="s">
        <v>6211</v>
      </c>
      <c r="B1022" s="191" t="s">
        <v>4379</v>
      </c>
      <c r="I1022" s="192"/>
      <c r="J1022" s="192"/>
      <c r="K1022" s="193"/>
      <c r="P1022" s="193"/>
      <c r="S1022" s="196"/>
      <c r="T1022" s="196"/>
    </row>
    <row r="1023" spans="1:20" s="189" customFormat="1">
      <c r="A1023" s="191" t="s">
        <v>6212</v>
      </c>
      <c r="B1023" s="191" t="s">
        <v>4380</v>
      </c>
      <c r="I1023" s="192"/>
      <c r="J1023" s="192"/>
      <c r="K1023" s="193"/>
      <c r="P1023" s="193"/>
      <c r="S1023" s="196"/>
      <c r="T1023" s="196"/>
    </row>
    <row r="1024" spans="1:20" s="189" customFormat="1">
      <c r="A1024" s="191" t="s">
        <v>6213</v>
      </c>
      <c r="B1024" s="191" t="s">
        <v>4381</v>
      </c>
      <c r="I1024" s="192"/>
      <c r="J1024" s="192"/>
      <c r="K1024" s="193"/>
      <c r="P1024" s="193"/>
      <c r="S1024" s="196"/>
      <c r="T1024" s="196"/>
    </row>
    <row r="1025" spans="1:20" s="189" customFormat="1">
      <c r="A1025" s="191" t="s">
        <v>6214</v>
      </c>
      <c r="B1025" s="191" t="s">
        <v>4382</v>
      </c>
      <c r="I1025" s="192"/>
      <c r="J1025" s="192"/>
      <c r="K1025" s="193"/>
      <c r="P1025" s="193"/>
      <c r="S1025" s="196"/>
      <c r="T1025" s="196"/>
    </row>
    <row r="1026" spans="1:20" s="189" customFormat="1">
      <c r="A1026" s="191" t="s">
        <v>6215</v>
      </c>
      <c r="B1026" s="191" t="s">
        <v>4383</v>
      </c>
      <c r="I1026" s="192"/>
      <c r="J1026" s="192"/>
      <c r="K1026" s="193"/>
      <c r="P1026" s="193"/>
      <c r="S1026" s="196"/>
      <c r="T1026" s="196"/>
    </row>
    <row r="1027" spans="1:20" s="189" customFormat="1">
      <c r="A1027" s="191" t="s">
        <v>6216</v>
      </c>
      <c r="B1027" s="191" t="s">
        <v>4384</v>
      </c>
      <c r="I1027" s="192"/>
      <c r="J1027" s="192"/>
      <c r="K1027" s="193"/>
      <c r="P1027" s="193"/>
      <c r="S1027" s="196"/>
      <c r="T1027" s="196"/>
    </row>
    <row r="1028" spans="1:20" s="189" customFormat="1">
      <c r="A1028" s="191" t="s">
        <v>6217</v>
      </c>
      <c r="B1028" s="191" t="s">
        <v>4385</v>
      </c>
      <c r="I1028" s="192"/>
      <c r="J1028" s="192"/>
      <c r="K1028" s="193"/>
      <c r="P1028" s="193"/>
      <c r="S1028" s="196"/>
      <c r="T1028" s="196"/>
    </row>
    <row r="1029" spans="1:20" s="189" customFormat="1">
      <c r="A1029" s="191" t="s">
        <v>6218</v>
      </c>
      <c r="B1029" s="191" t="s">
        <v>4386</v>
      </c>
      <c r="I1029" s="192"/>
      <c r="J1029" s="192"/>
      <c r="K1029" s="193"/>
      <c r="P1029" s="193"/>
      <c r="S1029" s="196"/>
      <c r="T1029" s="196"/>
    </row>
    <row r="1030" spans="1:20" s="189" customFormat="1">
      <c r="A1030" s="191" t="s">
        <v>5889</v>
      </c>
      <c r="B1030" s="191" t="s">
        <v>4387</v>
      </c>
      <c r="I1030" s="192"/>
      <c r="J1030" s="192"/>
      <c r="K1030" s="193"/>
      <c r="P1030" s="193"/>
      <c r="S1030" s="196"/>
      <c r="T1030" s="196"/>
    </row>
    <row r="1031" spans="1:20" s="189" customFormat="1">
      <c r="A1031" s="191" t="s">
        <v>5890</v>
      </c>
      <c r="B1031" s="191" t="s">
        <v>4388</v>
      </c>
      <c r="I1031" s="192"/>
      <c r="J1031" s="192"/>
      <c r="K1031" s="193"/>
      <c r="P1031" s="193"/>
      <c r="S1031" s="196"/>
      <c r="T1031" s="196"/>
    </row>
    <row r="1032" spans="1:20" s="189" customFormat="1">
      <c r="A1032" s="191" t="s">
        <v>5891</v>
      </c>
      <c r="B1032" s="191" t="s">
        <v>4389</v>
      </c>
      <c r="I1032" s="192"/>
      <c r="J1032" s="192"/>
      <c r="K1032" s="193"/>
      <c r="P1032" s="193"/>
      <c r="S1032" s="196"/>
      <c r="T1032" s="196"/>
    </row>
    <row r="1033" spans="1:20" s="189" customFormat="1">
      <c r="A1033" s="191" t="s">
        <v>5892</v>
      </c>
      <c r="B1033" s="191" t="s">
        <v>4390</v>
      </c>
      <c r="I1033" s="192"/>
      <c r="J1033" s="192"/>
      <c r="K1033" s="193"/>
      <c r="P1033" s="193"/>
      <c r="S1033" s="196"/>
      <c r="T1033" s="196"/>
    </row>
    <row r="1034" spans="1:20" s="189" customFormat="1">
      <c r="A1034" s="191" t="s">
        <v>5893</v>
      </c>
      <c r="B1034" s="191" t="s">
        <v>4391</v>
      </c>
      <c r="I1034" s="192"/>
      <c r="J1034" s="192"/>
      <c r="K1034" s="193"/>
      <c r="P1034" s="193"/>
      <c r="S1034" s="196"/>
      <c r="T1034" s="196"/>
    </row>
    <row r="1035" spans="1:20" s="189" customFormat="1">
      <c r="A1035" s="191" t="s">
        <v>5894</v>
      </c>
      <c r="B1035" s="191" t="s">
        <v>4392</v>
      </c>
      <c r="I1035" s="192"/>
      <c r="J1035" s="192"/>
      <c r="K1035" s="193"/>
      <c r="P1035" s="193"/>
      <c r="S1035" s="196"/>
      <c r="T1035" s="196"/>
    </row>
    <row r="1036" spans="1:20" s="189" customFormat="1">
      <c r="A1036" s="191" t="s">
        <v>5895</v>
      </c>
      <c r="B1036" s="191" t="s">
        <v>4393</v>
      </c>
      <c r="I1036" s="192"/>
      <c r="J1036" s="192"/>
      <c r="K1036" s="193"/>
      <c r="P1036" s="193"/>
      <c r="S1036" s="196"/>
      <c r="T1036" s="196"/>
    </row>
    <row r="1037" spans="1:20" s="189" customFormat="1">
      <c r="A1037" s="191" t="s">
        <v>5896</v>
      </c>
      <c r="B1037" s="191" t="s">
        <v>4394</v>
      </c>
      <c r="I1037" s="192"/>
      <c r="J1037" s="192"/>
      <c r="K1037" s="193"/>
      <c r="P1037" s="193"/>
      <c r="S1037" s="196"/>
      <c r="T1037" s="196"/>
    </row>
    <row r="1038" spans="1:20" s="189" customFormat="1">
      <c r="A1038" s="191" t="s">
        <v>5897</v>
      </c>
      <c r="B1038" s="191" t="s">
        <v>4395</v>
      </c>
      <c r="I1038" s="192"/>
      <c r="J1038" s="192"/>
      <c r="K1038" s="193"/>
      <c r="P1038" s="193"/>
      <c r="S1038" s="196"/>
      <c r="T1038" s="196"/>
    </row>
    <row r="1039" spans="1:20" s="189" customFormat="1">
      <c r="A1039" s="191" t="s">
        <v>5898</v>
      </c>
      <c r="B1039" s="191" t="s">
        <v>4396</v>
      </c>
      <c r="I1039" s="192"/>
      <c r="J1039" s="192"/>
      <c r="K1039" s="193"/>
      <c r="P1039" s="193"/>
      <c r="S1039" s="196"/>
      <c r="T1039" s="196"/>
    </row>
    <row r="1040" spans="1:20" s="189" customFormat="1">
      <c r="A1040" s="191" t="s">
        <v>5899</v>
      </c>
      <c r="B1040" s="191" t="s">
        <v>4397</v>
      </c>
      <c r="I1040" s="192"/>
      <c r="J1040" s="192"/>
      <c r="K1040" s="193"/>
      <c r="P1040" s="193"/>
      <c r="S1040" s="196"/>
      <c r="T1040" s="196"/>
    </row>
    <row r="1041" spans="1:20" s="189" customFormat="1">
      <c r="A1041" s="191" t="s">
        <v>5900</v>
      </c>
      <c r="B1041" s="191" t="s">
        <v>4398</v>
      </c>
      <c r="I1041" s="192"/>
      <c r="J1041" s="192"/>
      <c r="K1041" s="193"/>
      <c r="P1041" s="193"/>
      <c r="S1041" s="196"/>
      <c r="T1041" s="196"/>
    </row>
    <row r="1042" spans="1:20" s="189" customFormat="1">
      <c r="A1042" s="191" t="s">
        <v>5901</v>
      </c>
      <c r="B1042" s="191" t="s">
        <v>4399</v>
      </c>
      <c r="I1042" s="192"/>
      <c r="J1042" s="192"/>
      <c r="K1042" s="193"/>
      <c r="P1042" s="193"/>
      <c r="S1042" s="196"/>
      <c r="T1042" s="196"/>
    </row>
    <row r="1043" spans="1:20" s="189" customFormat="1">
      <c r="A1043" s="191" t="s">
        <v>5902</v>
      </c>
      <c r="B1043" s="191" t="s">
        <v>4400</v>
      </c>
      <c r="I1043" s="192"/>
      <c r="J1043" s="192"/>
      <c r="K1043" s="193"/>
      <c r="P1043" s="193"/>
      <c r="S1043" s="196"/>
      <c r="T1043" s="196"/>
    </row>
    <row r="1044" spans="1:20" s="189" customFormat="1">
      <c r="A1044" s="191" t="s">
        <v>5903</v>
      </c>
      <c r="B1044" s="191" t="s">
        <v>4401</v>
      </c>
      <c r="I1044" s="192"/>
      <c r="J1044" s="192"/>
      <c r="K1044" s="193"/>
      <c r="P1044" s="193"/>
      <c r="S1044" s="196"/>
      <c r="T1044" s="196"/>
    </row>
    <row r="1045" spans="1:20" s="189" customFormat="1">
      <c r="A1045" s="191" t="s">
        <v>5904</v>
      </c>
      <c r="B1045" s="191" t="s">
        <v>4402</v>
      </c>
      <c r="I1045" s="192"/>
      <c r="J1045" s="192"/>
      <c r="K1045" s="193"/>
      <c r="P1045" s="193"/>
      <c r="S1045" s="196"/>
      <c r="T1045" s="196"/>
    </row>
    <row r="1046" spans="1:20" s="189" customFormat="1">
      <c r="A1046" s="191" t="s">
        <v>5905</v>
      </c>
      <c r="B1046" s="191" t="s">
        <v>4403</v>
      </c>
      <c r="I1046" s="192"/>
      <c r="J1046" s="192"/>
      <c r="K1046" s="193"/>
      <c r="P1046" s="193"/>
      <c r="S1046" s="196"/>
      <c r="T1046" s="196"/>
    </row>
    <row r="1047" spans="1:20" s="189" customFormat="1">
      <c r="A1047" s="191" t="s">
        <v>5906</v>
      </c>
      <c r="B1047" s="191" t="s">
        <v>4404</v>
      </c>
      <c r="I1047" s="192"/>
      <c r="J1047" s="192"/>
      <c r="K1047" s="193"/>
      <c r="P1047" s="193"/>
      <c r="S1047" s="196"/>
      <c r="T1047" s="196"/>
    </row>
    <row r="1048" spans="1:20" s="189" customFormat="1">
      <c r="A1048" s="191" t="s">
        <v>5907</v>
      </c>
      <c r="B1048" s="191" t="s">
        <v>4405</v>
      </c>
      <c r="I1048" s="192"/>
      <c r="J1048" s="192"/>
      <c r="K1048" s="193"/>
      <c r="P1048" s="193"/>
      <c r="S1048" s="196"/>
      <c r="T1048" s="196"/>
    </row>
    <row r="1049" spans="1:20" s="189" customFormat="1">
      <c r="A1049" s="191" t="s">
        <v>5908</v>
      </c>
      <c r="B1049" s="191" t="s">
        <v>4406</v>
      </c>
      <c r="I1049" s="192"/>
      <c r="J1049" s="192"/>
      <c r="K1049" s="193"/>
      <c r="P1049" s="193"/>
      <c r="S1049" s="196"/>
      <c r="T1049" s="196"/>
    </row>
    <row r="1050" spans="1:20" s="189" customFormat="1">
      <c r="A1050" s="191" t="s">
        <v>5909</v>
      </c>
      <c r="B1050" s="191" t="s">
        <v>4407</v>
      </c>
      <c r="I1050" s="192"/>
      <c r="J1050" s="192"/>
      <c r="K1050" s="193"/>
      <c r="P1050" s="193"/>
      <c r="S1050" s="196"/>
      <c r="T1050" s="196"/>
    </row>
    <row r="1051" spans="1:20" s="189" customFormat="1">
      <c r="A1051" s="191" t="s">
        <v>5910</v>
      </c>
      <c r="B1051" s="191" t="s">
        <v>4408</v>
      </c>
      <c r="I1051" s="192"/>
      <c r="J1051" s="192"/>
      <c r="K1051" s="193"/>
      <c r="P1051" s="193"/>
      <c r="S1051" s="196"/>
      <c r="T1051" s="196"/>
    </row>
    <row r="1052" spans="1:20" s="189" customFormat="1">
      <c r="A1052" s="191" t="s">
        <v>5911</v>
      </c>
      <c r="B1052" s="191" t="s">
        <v>4409</v>
      </c>
      <c r="I1052" s="192"/>
      <c r="J1052" s="192"/>
      <c r="K1052" s="193"/>
      <c r="P1052" s="193"/>
      <c r="S1052" s="196"/>
      <c r="T1052" s="196"/>
    </row>
    <row r="1053" spans="1:20" s="189" customFormat="1">
      <c r="A1053" s="191" t="s">
        <v>5912</v>
      </c>
      <c r="B1053" s="191" t="s">
        <v>4410</v>
      </c>
      <c r="I1053" s="192"/>
      <c r="J1053" s="192"/>
      <c r="K1053" s="193"/>
      <c r="P1053" s="193"/>
      <c r="S1053" s="196"/>
      <c r="T1053" s="196"/>
    </row>
    <row r="1054" spans="1:20" s="189" customFormat="1">
      <c r="A1054" s="191" t="s">
        <v>5913</v>
      </c>
      <c r="B1054" s="191" t="s">
        <v>4411</v>
      </c>
      <c r="I1054" s="192"/>
      <c r="J1054" s="192"/>
      <c r="K1054" s="193"/>
      <c r="P1054" s="193"/>
      <c r="S1054" s="196"/>
      <c r="T1054" s="196"/>
    </row>
    <row r="1055" spans="1:20" s="189" customFormat="1">
      <c r="A1055" s="191" t="s">
        <v>5914</v>
      </c>
      <c r="B1055" s="191" t="s">
        <v>4412</v>
      </c>
      <c r="I1055" s="192"/>
      <c r="J1055" s="192"/>
      <c r="K1055" s="193"/>
      <c r="P1055" s="193"/>
      <c r="S1055" s="196"/>
      <c r="T1055" s="196"/>
    </row>
    <row r="1056" spans="1:20" s="189" customFormat="1">
      <c r="A1056" s="191" t="s">
        <v>5915</v>
      </c>
      <c r="B1056" s="191" t="s">
        <v>4413</v>
      </c>
      <c r="I1056" s="192"/>
      <c r="J1056" s="192"/>
      <c r="K1056" s="193"/>
      <c r="P1056" s="193"/>
      <c r="S1056" s="196"/>
      <c r="T1056" s="196"/>
    </row>
    <row r="1057" spans="1:20" s="189" customFormat="1">
      <c r="A1057" s="191" t="s">
        <v>5916</v>
      </c>
      <c r="B1057" s="191" t="s">
        <v>4414</v>
      </c>
      <c r="I1057" s="192"/>
      <c r="J1057" s="192"/>
      <c r="K1057" s="193"/>
      <c r="P1057" s="193"/>
      <c r="S1057" s="196"/>
      <c r="T1057" s="196"/>
    </row>
    <row r="1058" spans="1:20" s="189" customFormat="1">
      <c r="A1058" s="191" t="s">
        <v>5917</v>
      </c>
      <c r="B1058" s="191" t="s">
        <v>4415</v>
      </c>
      <c r="I1058" s="192"/>
      <c r="J1058" s="192"/>
      <c r="K1058" s="193"/>
      <c r="P1058" s="193"/>
      <c r="S1058" s="196"/>
      <c r="T1058" s="196"/>
    </row>
    <row r="1059" spans="1:20" s="189" customFormat="1">
      <c r="A1059" s="191" t="s">
        <v>5918</v>
      </c>
      <c r="B1059" s="191" t="s">
        <v>1788</v>
      </c>
      <c r="I1059" s="192"/>
      <c r="J1059" s="192"/>
      <c r="K1059" s="193"/>
      <c r="P1059" s="193"/>
      <c r="S1059" s="196"/>
      <c r="T1059" s="196"/>
    </row>
    <row r="1060" spans="1:20" s="189" customFormat="1">
      <c r="A1060" s="191" t="s">
        <v>5919</v>
      </c>
      <c r="B1060" s="191" t="s">
        <v>1789</v>
      </c>
      <c r="I1060" s="192"/>
      <c r="J1060" s="192"/>
      <c r="K1060" s="193"/>
      <c r="P1060" s="193"/>
      <c r="S1060" s="196"/>
      <c r="T1060" s="196"/>
    </row>
    <row r="1061" spans="1:20" s="189" customFormat="1">
      <c r="A1061" s="191" t="s">
        <v>5920</v>
      </c>
      <c r="B1061" s="191" t="s">
        <v>1790</v>
      </c>
      <c r="I1061" s="192"/>
      <c r="J1061" s="192"/>
      <c r="K1061" s="193"/>
      <c r="P1061" s="193"/>
      <c r="S1061" s="196"/>
      <c r="T1061" s="196"/>
    </row>
    <row r="1062" spans="1:20" s="189" customFormat="1">
      <c r="A1062" s="191" t="s">
        <v>5921</v>
      </c>
      <c r="B1062" s="191" t="s">
        <v>1791</v>
      </c>
      <c r="I1062" s="192"/>
      <c r="J1062" s="192"/>
      <c r="K1062" s="193"/>
      <c r="P1062" s="193"/>
      <c r="S1062" s="196"/>
      <c r="T1062" s="196"/>
    </row>
    <row r="1063" spans="1:20" s="189" customFormat="1">
      <c r="A1063" s="191" t="s">
        <v>5922</v>
      </c>
      <c r="B1063" s="191" t="s">
        <v>1792</v>
      </c>
      <c r="I1063" s="192"/>
      <c r="J1063" s="192"/>
      <c r="K1063" s="193"/>
      <c r="P1063" s="193"/>
      <c r="S1063" s="196"/>
      <c r="T1063" s="196"/>
    </row>
    <row r="1064" spans="1:20" s="189" customFormat="1">
      <c r="A1064" s="191" t="s">
        <v>5923</v>
      </c>
      <c r="B1064" s="191" t="s">
        <v>1793</v>
      </c>
      <c r="I1064" s="192"/>
      <c r="J1064" s="192"/>
      <c r="K1064" s="193"/>
      <c r="P1064" s="193"/>
      <c r="S1064" s="196"/>
      <c r="T1064" s="196"/>
    </row>
    <row r="1065" spans="1:20" s="189" customFormat="1">
      <c r="A1065" s="191" t="s">
        <v>5924</v>
      </c>
      <c r="B1065" s="191" t="s">
        <v>1794</v>
      </c>
      <c r="I1065" s="192"/>
      <c r="J1065" s="192"/>
      <c r="K1065" s="193"/>
      <c r="P1065" s="193"/>
      <c r="S1065" s="196"/>
      <c r="T1065" s="196"/>
    </row>
    <row r="1066" spans="1:20" s="189" customFormat="1">
      <c r="A1066" s="191" t="s">
        <v>5925</v>
      </c>
      <c r="B1066" s="191" t="s">
        <v>1795</v>
      </c>
      <c r="I1066" s="192"/>
      <c r="J1066" s="192"/>
      <c r="K1066" s="193"/>
      <c r="P1066" s="193"/>
      <c r="S1066" s="196"/>
      <c r="T1066" s="196"/>
    </row>
    <row r="1067" spans="1:20" s="189" customFormat="1">
      <c r="A1067" s="191" t="s">
        <v>4587</v>
      </c>
      <c r="B1067" s="191" t="s">
        <v>1796</v>
      </c>
      <c r="I1067" s="192"/>
      <c r="J1067" s="192"/>
      <c r="K1067" s="193"/>
      <c r="P1067" s="193"/>
      <c r="S1067" s="196"/>
      <c r="T1067" s="196"/>
    </row>
    <row r="1068" spans="1:20" s="189" customFormat="1">
      <c r="A1068" s="191" t="s">
        <v>4588</v>
      </c>
      <c r="B1068" s="191" t="s">
        <v>1797</v>
      </c>
      <c r="I1068" s="192"/>
      <c r="J1068" s="192"/>
      <c r="K1068" s="193"/>
      <c r="P1068" s="193"/>
      <c r="S1068" s="196"/>
      <c r="T1068" s="196"/>
    </row>
    <row r="1069" spans="1:20" s="189" customFormat="1">
      <c r="A1069" s="191" t="s">
        <v>4589</v>
      </c>
      <c r="B1069" s="191" t="s">
        <v>1798</v>
      </c>
      <c r="I1069" s="192"/>
      <c r="J1069" s="192"/>
      <c r="K1069" s="193"/>
      <c r="P1069" s="193"/>
      <c r="S1069" s="196"/>
      <c r="T1069" s="196"/>
    </row>
    <row r="1070" spans="1:20" s="189" customFormat="1">
      <c r="A1070" s="191" t="s">
        <v>4590</v>
      </c>
      <c r="B1070" s="191" t="s">
        <v>1799</v>
      </c>
      <c r="I1070" s="192"/>
      <c r="J1070" s="192"/>
      <c r="K1070" s="193"/>
      <c r="P1070" s="193"/>
      <c r="S1070" s="196"/>
      <c r="T1070" s="196"/>
    </row>
    <row r="1071" spans="1:20" s="189" customFormat="1">
      <c r="A1071" s="191" t="s">
        <v>4591</v>
      </c>
      <c r="B1071" s="191" t="s">
        <v>1800</v>
      </c>
      <c r="I1071" s="192"/>
      <c r="J1071" s="192"/>
      <c r="K1071" s="193"/>
      <c r="P1071" s="193"/>
      <c r="S1071" s="196"/>
      <c r="T1071" s="196"/>
    </row>
    <row r="1072" spans="1:20" s="189" customFormat="1">
      <c r="A1072" s="191" t="s">
        <v>4592</v>
      </c>
      <c r="B1072" s="191" t="s">
        <v>1801</v>
      </c>
      <c r="I1072" s="192"/>
      <c r="J1072" s="192"/>
      <c r="K1072" s="193"/>
      <c r="P1072" s="193"/>
      <c r="S1072" s="196"/>
      <c r="T1072" s="196"/>
    </row>
    <row r="1073" spans="1:20" s="189" customFormat="1">
      <c r="A1073" s="191" t="s">
        <v>4593</v>
      </c>
      <c r="B1073" s="191" t="s">
        <v>1802</v>
      </c>
      <c r="I1073" s="192"/>
      <c r="J1073" s="192"/>
      <c r="K1073" s="193"/>
      <c r="P1073" s="193"/>
      <c r="S1073" s="196"/>
      <c r="T1073" s="196"/>
    </row>
    <row r="1074" spans="1:20" s="189" customFormat="1">
      <c r="A1074" s="191" t="s">
        <v>4594</v>
      </c>
      <c r="B1074" s="191" t="s">
        <v>1803</v>
      </c>
      <c r="I1074" s="192"/>
      <c r="J1074" s="192"/>
      <c r="K1074" s="193"/>
      <c r="P1074" s="193"/>
      <c r="S1074" s="196"/>
      <c r="T1074" s="196"/>
    </row>
    <row r="1075" spans="1:20" s="189" customFormat="1">
      <c r="A1075" s="191" t="s">
        <v>4595</v>
      </c>
      <c r="B1075" s="191" t="s">
        <v>1804</v>
      </c>
      <c r="I1075" s="192"/>
      <c r="J1075" s="192"/>
      <c r="K1075" s="193"/>
      <c r="P1075" s="193"/>
      <c r="S1075" s="196"/>
      <c r="T1075" s="196"/>
    </row>
    <row r="1076" spans="1:20" s="189" customFormat="1">
      <c r="A1076" s="191" t="s">
        <v>4596</v>
      </c>
      <c r="B1076" s="191" t="s">
        <v>1805</v>
      </c>
      <c r="I1076" s="192"/>
      <c r="J1076" s="192"/>
      <c r="K1076" s="193"/>
      <c r="P1076" s="193"/>
      <c r="S1076" s="196"/>
      <c r="T1076" s="196"/>
    </row>
    <row r="1077" spans="1:20" s="189" customFormat="1">
      <c r="A1077" s="191" t="s">
        <v>4597</v>
      </c>
      <c r="B1077" s="191" t="s">
        <v>1806</v>
      </c>
      <c r="I1077" s="192"/>
      <c r="J1077" s="192"/>
      <c r="K1077" s="193"/>
      <c r="P1077" s="193"/>
      <c r="S1077" s="196"/>
      <c r="T1077" s="196"/>
    </row>
    <row r="1078" spans="1:20" s="189" customFormat="1">
      <c r="A1078" s="191" t="s">
        <v>4598</v>
      </c>
      <c r="B1078" s="191" t="s">
        <v>1807</v>
      </c>
      <c r="I1078" s="192"/>
      <c r="J1078" s="192"/>
      <c r="K1078" s="193"/>
      <c r="P1078" s="193"/>
      <c r="S1078" s="196"/>
      <c r="T1078" s="196"/>
    </row>
    <row r="1079" spans="1:20" s="189" customFormat="1">
      <c r="A1079" s="191" t="s">
        <v>4599</v>
      </c>
      <c r="B1079" s="191" t="s">
        <v>1808</v>
      </c>
      <c r="I1079" s="192"/>
      <c r="J1079" s="192"/>
      <c r="K1079" s="193"/>
      <c r="P1079" s="193"/>
      <c r="S1079" s="196"/>
      <c r="T1079" s="196"/>
    </row>
    <row r="1080" spans="1:20" s="189" customFormat="1">
      <c r="A1080" s="191" t="s">
        <v>4600</v>
      </c>
      <c r="B1080" s="191" t="s">
        <v>1809</v>
      </c>
      <c r="I1080" s="192"/>
      <c r="J1080" s="192"/>
      <c r="K1080" s="193"/>
      <c r="P1080" s="193"/>
      <c r="S1080" s="196"/>
      <c r="T1080" s="196"/>
    </row>
    <row r="1081" spans="1:20" s="189" customFormat="1">
      <c r="A1081" s="191" t="s">
        <v>4601</v>
      </c>
      <c r="B1081" s="191" t="s">
        <v>1810</v>
      </c>
      <c r="I1081" s="192"/>
      <c r="J1081" s="192"/>
      <c r="K1081" s="193"/>
      <c r="P1081" s="193"/>
      <c r="S1081" s="196"/>
      <c r="T1081" s="196"/>
    </row>
    <row r="1082" spans="1:20" s="189" customFormat="1">
      <c r="A1082" s="191" t="s">
        <v>4602</v>
      </c>
      <c r="B1082" s="191" t="s">
        <v>1811</v>
      </c>
      <c r="I1082" s="192"/>
      <c r="J1082" s="192"/>
      <c r="K1082" s="193"/>
      <c r="P1082" s="193"/>
      <c r="S1082" s="196"/>
      <c r="T1082" s="196"/>
    </row>
    <row r="1083" spans="1:20" s="189" customFormat="1">
      <c r="A1083" s="191" t="s">
        <v>4603</v>
      </c>
      <c r="B1083" s="191" t="s">
        <v>1812</v>
      </c>
      <c r="I1083" s="192"/>
      <c r="J1083" s="192"/>
      <c r="K1083" s="193"/>
      <c r="P1083" s="193"/>
      <c r="S1083" s="196"/>
      <c r="T1083" s="196"/>
    </row>
    <row r="1084" spans="1:20" s="189" customFormat="1">
      <c r="A1084" s="191" t="s">
        <v>4604</v>
      </c>
      <c r="B1084" s="191" t="s">
        <v>1813</v>
      </c>
      <c r="I1084" s="192"/>
      <c r="J1084" s="192"/>
      <c r="K1084" s="193"/>
      <c r="P1084" s="193"/>
      <c r="S1084" s="196"/>
      <c r="T1084" s="196"/>
    </row>
    <row r="1085" spans="1:20" s="189" customFormat="1">
      <c r="A1085" s="191" t="s">
        <v>4605</v>
      </c>
      <c r="B1085" s="191" t="s">
        <v>1814</v>
      </c>
      <c r="I1085" s="192"/>
      <c r="J1085" s="192"/>
      <c r="K1085" s="193"/>
      <c r="P1085" s="193"/>
      <c r="S1085" s="196"/>
      <c r="T1085" s="196"/>
    </row>
    <row r="1086" spans="1:20" s="189" customFormat="1">
      <c r="A1086" s="191" t="s">
        <v>4606</v>
      </c>
      <c r="B1086" s="191" t="s">
        <v>1815</v>
      </c>
      <c r="I1086" s="192"/>
      <c r="J1086" s="192"/>
      <c r="K1086" s="193"/>
      <c r="P1086" s="193"/>
      <c r="S1086" s="196"/>
      <c r="T1086" s="196"/>
    </row>
    <row r="1087" spans="1:20" s="189" customFormat="1">
      <c r="A1087" s="191" t="s">
        <v>4607</v>
      </c>
      <c r="B1087" s="191" t="s">
        <v>1816</v>
      </c>
      <c r="I1087" s="192"/>
      <c r="J1087" s="192"/>
      <c r="K1087" s="193"/>
      <c r="P1087" s="193"/>
      <c r="S1087" s="196"/>
      <c r="T1087" s="196"/>
    </row>
    <row r="1088" spans="1:20" s="189" customFormat="1">
      <c r="A1088" s="191" t="s">
        <v>4608</v>
      </c>
      <c r="B1088" s="191" t="s">
        <v>1817</v>
      </c>
      <c r="I1088" s="192"/>
      <c r="J1088" s="192"/>
      <c r="K1088" s="193"/>
      <c r="P1088" s="193"/>
      <c r="S1088" s="196"/>
      <c r="T1088" s="196"/>
    </row>
    <row r="1089" spans="1:20" s="189" customFormat="1">
      <c r="A1089" s="191" t="s">
        <v>4609</v>
      </c>
      <c r="B1089" s="191" t="s">
        <v>1818</v>
      </c>
      <c r="I1089" s="192"/>
      <c r="J1089" s="192"/>
      <c r="K1089" s="193"/>
      <c r="P1089" s="193"/>
      <c r="S1089" s="196"/>
      <c r="T1089" s="196"/>
    </row>
    <row r="1090" spans="1:20" s="189" customFormat="1">
      <c r="A1090" s="191" t="s">
        <v>4610</v>
      </c>
      <c r="B1090" s="191" t="s">
        <v>1819</v>
      </c>
      <c r="I1090" s="192"/>
      <c r="J1090" s="192"/>
      <c r="K1090" s="193"/>
      <c r="P1090" s="193"/>
      <c r="S1090" s="196"/>
      <c r="T1090" s="196"/>
    </row>
    <row r="1091" spans="1:20" s="189" customFormat="1">
      <c r="A1091" s="191" t="s">
        <v>4611</v>
      </c>
      <c r="B1091" s="191" t="s">
        <v>1820</v>
      </c>
      <c r="I1091" s="192"/>
      <c r="J1091" s="192"/>
      <c r="K1091" s="193"/>
      <c r="P1091" s="193"/>
      <c r="S1091" s="196"/>
      <c r="T1091" s="196"/>
    </row>
    <row r="1092" spans="1:20" s="189" customFormat="1">
      <c r="A1092" s="191" t="s">
        <v>4612</v>
      </c>
      <c r="B1092" s="191" t="s">
        <v>1821</v>
      </c>
      <c r="I1092" s="192"/>
      <c r="J1092" s="192"/>
      <c r="K1092" s="193"/>
      <c r="P1092" s="193"/>
      <c r="S1092" s="196"/>
      <c r="T1092" s="196"/>
    </row>
    <row r="1093" spans="1:20" s="189" customFormat="1">
      <c r="A1093" s="191" t="s">
        <v>4613</v>
      </c>
      <c r="B1093" s="191" t="s">
        <v>1822</v>
      </c>
      <c r="I1093" s="192"/>
      <c r="J1093" s="192"/>
      <c r="K1093" s="193"/>
      <c r="P1093" s="193"/>
      <c r="S1093" s="196"/>
      <c r="T1093" s="196"/>
    </row>
    <row r="1094" spans="1:20" s="189" customFormat="1">
      <c r="A1094" s="191" t="s">
        <v>4614</v>
      </c>
      <c r="B1094" s="191" t="s">
        <v>1823</v>
      </c>
      <c r="I1094" s="192"/>
      <c r="J1094" s="192"/>
      <c r="K1094" s="193"/>
      <c r="P1094" s="193"/>
      <c r="S1094" s="196"/>
      <c r="T1094" s="196"/>
    </row>
    <row r="1095" spans="1:20" s="189" customFormat="1">
      <c r="A1095" s="191" t="s">
        <v>4615</v>
      </c>
      <c r="B1095" s="191" t="s">
        <v>1824</v>
      </c>
      <c r="I1095" s="192"/>
      <c r="J1095" s="192"/>
      <c r="K1095" s="193"/>
      <c r="P1095" s="193"/>
      <c r="S1095" s="196"/>
      <c r="T1095" s="196"/>
    </row>
    <row r="1096" spans="1:20" s="189" customFormat="1">
      <c r="A1096" s="191" t="s">
        <v>4616</v>
      </c>
      <c r="B1096" s="191" t="s">
        <v>1825</v>
      </c>
      <c r="I1096" s="192"/>
      <c r="J1096" s="192"/>
      <c r="K1096" s="193"/>
      <c r="P1096" s="193"/>
      <c r="S1096" s="196"/>
      <c r="T1096" s="196"/>
    </row>
    <row r="1097" spans="1:20" s="189" customFormat="1">
      <c r="A1097" s="191" t="s">
        <v>4617</v>
      </c>
      <c r="B1097" s="191" t="s">
        <v>1826</v>
      </c>
      <c r="I1097" s="192"/>
      <c r="J1097" s="192"/>
      <c r="K1097" s="193"/>
      <c r="P1097" s="193"/>
      <c r="S1097" s="196"/>
      <c r="T1097" s="196"/>
    </row>
    <row r="1098" spans="1:20" s="189" customFormat="1">
      <c r="A1098" s="191" t="s">
        <v>4618</v>
      </c>
      <c r="B1098" s="191" t="s">
        <v>1827</v>
      </c>
      <c r="I1098" s="192"/>
      <c r="J1098" s="192"/>
      <c r="K1098" s="193"/>
      <c r="P1098" s="193"/>
      <c r="S1098" s="196"/>
      <c r="T1098" s="196"/>
    </row>
    <row r="1099" spans="1:20" s="189" customFormat="1">
      <c r="A1099" s="191" t="s">
        <v>4619</v>
      </c>
      <c r="B1099" s="191" t="s">
        <v>1828</v>
      </c>
      <c r="I1099" s="192"/>
      <c r="J1099" s="192"/>
      <c r="K1099" s="193"/>
      <c r="P1099" s="193"/>
      <c r="S1099" s="196"/>
      <c r="T1099" s="196"/>
    </row>
    <row r="1100" spans="1:20" s="189" customFormat="1">
      <c r="A1100" s="191" t="s">
        <v>4620</v>
      </c>
      <c r="B1100" s="191" t="s">
        <v>1829</v>
      </c>
      <c r="I1100" s="192"/>
      <c r="J1100" s="192"/>
      <c r="K1100" s="193"/>
      <c r="P1100" s="193"/>
      <c r="S1100" s="196"/>
      <c r="T1100" s="196"/>
    </row>
    <row r="1101" spans="1:20" s="189" customFormat="1">
      <c r="A1101" s="191" t="s">
        <v>4621</v>
      </c>
      <c r="B1101" s="191" t="s">
        <v>1830</v>
      </c>
      <c r="I1101" s="192"/>
      <c r="J1101" s="192"/>
      <c r="K1101" s="193"/>
      <c r="P1101" s="193"/>
      <c r="S1101" s="196"/>
      <c r="T1101" s="196"/>
    </row>
    <row r="1102" spans="1:20" s="189" customFormat="1">
      <c r="A1102" s="191" t="s">
        <v>4622</v>
      </c>
      <c r="B1102" s="191" t="s">
        <v>1831</v>
      </c>
      <c r="I1102" s="192"/>
      <c r="J1102" s="192"/>
      <c r="K1102" s="193"/>
      <c r="P1102" s="193"/>
      <c r="S1102" s="196"/>
      <c r="T1102" s="196"/>
    </row>
    <row r="1103" spans="1:20" s="189" customFormat="1">
      <c r="A1103" s="191" t="s">
        <v>4623</v>
      </c>
      <c r="B1103" s="191" t="s">
        <v>1832</v>
      </c>
      <c r="I1103" s="192"/>
      <c r="J1103" s="192"/>
      <c r="K1103" s="193"/>
      <c r="P1103" s="193"/>
      <c r="S1103" s="196"/>
      <c r="T1103" s="196"/>
    </row>
    <row r="1104" spans="1:20" s="189" customFormat="1">
      <c r="A1104" s="191" t="s">
        <v>4624</v>
      </c>
      <c r="B1104" s="191" t="s">
        <v>1833</v>
      </c>
      <c r="I1104" s="192"/>
      <c r="J1104" s="192"/>
      <c r="K1104" s="193"/>
      <c r="P1104" s="193"/>
      <c r="S1104" s="196"/>
      <c r="T1104" s="196"/>
    </row>
    <row r="1105" spans="1:20" s="189" customFormat="1">
      <c r="A1105" s="191" t="s">
        <v>4625</v>
      </c>
      <c r="B1105" s="191" t="s">
        <v>1834</v>
      </c>
      <c r="I1105" s="192"/>
      <c r="J1105" s="192"/>
      <c r="K1105" s="193"/>
      <c r="P1105" s="193"/>
      <c r="S1105" s="196"/>
      <c r="T1105" s="196"/>
    </row>
    <row r="1106" spans="1:20" s="189" customFormat="1">
      <c r="A1106" s="191" t="s">
        <v>4626</v>
      </c>
      <c r="B1106" s="191" t="s">
        <v>1835</v>
      </c>
      <c r="I1106" s="192"/>
      <c r="J1106" s="192"/>
      <c r="K1106" s="193"/>
      <c r="P1106" s="193"/>
      <c r="S1106" s="196"/>
      <c r="T1106" s="196"/>
    </row>
    <row r="1107" spans="1:20" s="189" customFormat="1">
      <c r="A1107" s="191" t="s">
        <v>4627</v>
      </c>
      <c r="B1107" s="191" t="s">
        <v>1836</v>
      </c>
      <c r="I1107" s="192"/>
      <c r="J1107" s="192"/>
      <c r="K1107" s="193"/>
      <c r="P1107" s="193"/>
      <c r="S1107" s="196"/>
      <c r="T1107" s="196"/>
    </row>
    <row r="1108" spans="1:20" s="189" customFormat="1">
      <c r="A1108" s="191" t="s">
        <v>4628</v>
      </c>
      <c r="B1108" s="191" t="s">
        <v>1837</v>
      </c>
      <c r="I1108" s="192"/>
      <c r="J1108" s="192"/>
      <c r="K1108" s="193"/>
      <c r="P1108" s="193"/>
      <c r="S1108" s="196"/>
      <c r="T1108" s="196"/>
    </row>
    <row r="1109" spans="1:20" s="189" customFormat="1">
      <c r="A1109" s="191" t="s">
        <v>4629</v>
      </c>
      <c r="B1109" s="191" t="s">
        <v>1838</v>
      </c>
      <c r="I1109" s="192"/>
      <c r="J1109" s="192"/>
      <c r="K1109" s="193"/>
      <c r="P1109" s="193"/>
      <c r="S1109" s="196"/>
      <c r="T1109" s="196"/>
    </row>
    <row r="1110" spans="1:20" s="189" customFormat="1">
      <c r="A1110" s="191" t="s">
        <v>4630</v>
      </c>
      <c r="B1110" s="191" t="s">
        <v>1839</v>
      </c>
      <c r="I1110" s="192"/>
      <c r="J1110" s="192"/>
      <c r="K1110" s="193"/>
      <c r="P1110" s="193"/>
      <c r="S1110" s="196"/>
      <c r="T1110" s="196"/>
    </row>
    <row r="1111" spans="1:20" s="189" customFormat="1">
      <c r="A1111" s="191" t="s">
        <v>4631</v>
      </c>
      <c r="B1111" s="191" t="s">
        <v>1840</v>
      </c>
      <c r="I1111" s="192"/>
      <c r="J1111" s="192"/>
      <c r="K1111" s="193"/>
      <c r="P1111" s="193"/>
      <c r="S1111" s="196"/>
      <c r="T1111" s="196"/>
    </row>
    <row r="1112" spans="1:20" s="189" customFormat="1">
      <c r="A1112" s="191" t="s">
        <v>4632</v>
      </c>
      <c r="B1112" s="191" t="s">
        <v>1841</v>
      </c>
      <c r="I1112" s="192"/>
      <c r="J1112" s="192"/>
      <c r="K1112" s="193"/>
      <c r="P1112" s="193"/>
      <c r="S1112" s="196"/>
      <c r="T1112" s="196"/>
    </row>
    <row r="1113" spans="1:20" s="189" customFormat="1">
      <c r="A1113" s="191" t="s">
        <v>4633</v>
      </c>
      <c r="B1113" s="191" t="s">
        <v>1842</v>
      </c>
      <c r="I1113" s="192"/>
      <c r="J1113" s="192"/>
      <c r="K1113" s="193"/>
      <c r="P1113" s="193"/>
      <c r="S1113" s="196"/>
      <c r="T1113" s="196"/>
    </row>
    <row r="1114" spans="1:20" s="189" customFormat="1">
      <c r="A1114" s="191" t="s">
        <v>4634</v>
      </c>
      <c r="B1114" s="191" t="s">
        <v>1843</v>
      </c>
      <c r="I1114" s="192"/>
      <c r="J1114" s="192"/>
      <c r="K1114" s="193"/>
      <c r="P1114" s="193"/>
      <c r="S1114" s="196"/>
      <c r="T1114" s="196"/>
    </row>
    <row r="1115" spans="1:20" s="189" customFormat="1">
      <c r="A1115" s="191" t="s">
        <v>4635</v>
      </c>
      <c r="B1115" s="191" t="s">
        <v>1844</v>
      </c>
      <c r="I1115" s="192"/>
      <c r="J1115" s="192"/>
      <c r="K1115" s="193"/>
      <c r="P1115" s="193"/>
      <c r="S1115" s="196"/>
      <c r="T1115" s="196"/>
    </row>
    <row r="1116" spans="1:20" s="189" customFormat="1">
      <c r="A1116" s="191" t="s">
        <v>4636</v>
      </c>
      <c r="B1116" s="191" t="s">
        <v>1845</v>
      </c>
      <c r="I1116" s="192"/>
      <c r="J1116" s="192"/>
      <c r="K1116" s="193"/>
      <c r="P1116" s="193"/>
      <c r="S1116" s="196"/>
      <c r="T1116" s="196"/>
    </row>
    <row r="1117" spans="1:20" s="189" customFormat="1">
      <c r="A1117" s="191" t="s">
        <v>4637</v>
      </c>
      <c r="B1117" s="191" t="s">
        <v>1846</v>
      </c>
      <c r="I1117" s="192"/>
      <c r="J1117" s="192"/>
      <c r="K1117" s="193"/>
      <c r="P1117" s="193"/>
      <c r="S1117" s="196"/>
      <c r="T1117" s="196"/>
    </row>
    <row r="1118" spans="1:20" s="189" customFormat="1">
      <c r="A1118" s="191" t="s">
        <v>4638</v>
      </c>
      <c r="B1118" s="191" t="s">
        <v>1847</v>
      </c>
      <c r="I1118" s="192"/>
      <c r="J1118" s="192"/>
      <c r="K1118" s="193"/>
      <c r="P1118" s="193"/>
      <c r="S1118" s="196"/>
      <c r="T1118" s="196"/>
    </row>
    <row r="1119" spans="1:20" s="189" customFormat="1">
      <c r="A1119" s="191" t="s">
        <v>4639</v>
      </c>
      <c r="B1119" s="191" t="s">
        <v>1848</v>
      </c>
      <c r="I1119" s="192"/>
      <c r="J1119" s="192"/>
      <c r="K1119" s="193"/>
      <c r="P1119" s="193"/>
      <c r="S1119" s="196"/>
      <c r="T1119" s="196"/>
    </row>
    <row r="1120" spans="1:20" s="189" customFormat="1">
      <c r="A1120" s="191" t="s">
        <v>4640</v>
      </c>
      <c r="B1120" s="191" t="s">
        <v>1849</v>
      </c>
      <c r="I1120" s="192"/>
      <c r="J1120" s="192"/>
      <c r="K1120" s="193"/>
      <c r="P1120" s="193"/>
      <c r="S1120" s="196"/>
      <c r="T1120" s="196"/>
    </row>
    <row r="1121" spans="1:20" s="189" customFormat="1">
      <c r="A1121" s="191" t="s">
        <v>4641</v>
      </c>
      <c r="B1121" s="191" t="s">
        <v>1850</v>
      </c>
      <c r="I1121" s="192"/>
      <c r="J1121" s="192"/>
      <c r="K1121" s="193"/>
      <c r="P1121" s="193"/>
      <c r="S1121" s="196"/>
      <c r="T1121" s="196"/>
    </row>
    <row r="1122" spans="1:20" s="189" customFormat="1">
      <c r="A1122" s="191" t="s">
        <v>2191</v>
      </c>
      <c r="B1122" s="191" t="s">
        <v>1851</v>
      </c>
      <c r="I1122" s="192"/>
      <c r="J1122" s="192"/>
      <c r="K1122" s="193"/>
      <c r="P1122" s="193"/>
      <c r="S1122" s="196"/>
      <c r="T1122" s="196"/>
    </row>
    <row r="1123" spans="1:20" s="189" customFormat="1">
      <c r="A1123" s="191" t="s">
        <v>2192</v>
      </c>
      <c r="B1123" s="191" t="s">
        <v>1852</v>
      </c>
      <c r="I1123" s="192"/>
      <c r="J1123" s="192"/>
      <c r="K1123" s="193"/>
      <c r="P1123" s="193"/>
      <c r="S1123" s="196"/>
      <c r="T1123" s="196"/>
    </row>
    <row r="1124" spans="1:20" s="189" customFormat="1">
      <c r="A1124" s="191" t="s">
        <v>2193</v>
      </c>
      <c r="B1124" s="191" t="s">
        <v>1853</v>
      </c>
      <c r="I1124" s="192"/>
      <c r="J1124" s="192"/>
      <c r="K1124" s="193"/>
      <c r="P1124" s="193"/>
      <c r="S1124" s="196"/>
      <c r="T1124" s="196"/>
    </row>
    <row r="1125" spans="1:20" s="189" customFormat="1">
      <c r="A1125" s="191" t="s">
        <v>2194</v>
      </c>
      <c r="B1125" s="191" t="s">
        <v>1854</v>
      </c>
      <c r="I1125" s="192"/>
      <c r="J1125" s="192"/>
      <c r="K1125" s="193"/>
      <c r="P1125" s="193"/>
      <c r="S1125" s="196"/>
      <c r="T1125" s="196"/>
    </row>
    <row r="1126" spans="1:20" s="189" customFormat="1">
      <c r="A1126" s="191" t="s">
        <v>2195</v>
      </c>
      <c r="B1126" s="191" t="s">
        <v>1855</v>
      </c>
      <c r="I1126" s="192"/>
      <c r="J1126" s="192"/>
      <c r="K1126" s="193"/>
      <c r="P1126" s="193"/>
      <c r="S1126" s="196"/>
      <c r="T1126" s="196"/>
    </row>
    <row r="1127" spans="1:20" s="189" customFormat="1">
      <c r="A1127" s="191" t="s">
        <v>2196</v>
      </c>
      <c r="B1127" s="191" t="s">
        <v>1856</v>
      </c>
      <c r="I1127" s="192"/>
      <c r="J1127" s="192"/>
      <c r="K1127" s="193"/>
      <c r="P1127" s="193"/>
      <c r="S1127" s="196"/>
      <c r="T1127" s="196"/>
    </row>
    <row r="1128" spans="1:20" s="189" customFormat="1">
      <c r="A1128" s="191" t="s">
        <v>2197</v>
      </c>
      <c r="B1128" s="191" t="s">
        <v>1857</v>
      </c>
      <c r="I1128" s="192"/>
      <c r="J1128" s="192"/>
      <c r="K1128" s="193"/>
      <c r="P1128" s="193"/>
      <c r="S1128" s="196"/>
      <c r="T1128" s="196"/>
    </row>
    <row r="1129" spans="1:20" s="189" customFormat="1">
      <c r="A1129" s="191" t="s">
        <v>2198</v>
      </c>
      <c r="B1129" s="191" t="s">
        <v>1858</v>
      </c>
      <c r="I1129" s="192"/>
      <c r="J1129" s="192"/>
      <c r="K1129" s="193"/>
      <c r="P1129" s="193"/>
      <c r="S1129" s="196"/>
      <c r="T1129" s="196"/>
    </row>
    <row r="1130" spans="1:20" s="189" customFormat="1">
      <c r="A1130" s="191" t="s">
        <v>2199</v>
      </c>
      <c r="B1130" s="191" t="s">
        <v>1859</v>
      </c>
      <c r="I1130" s="192"/>
      <c r="J1130" s="192"/>
      <c r="K1130" s="193"/>
      <c r="P1130" s="193"/>
      <c r="S1130" s="196"/>
      <c r="T1130" s="196"/>
    </row>
    <row r="1131" spans="1:20" s="189" customFormat="1">
      <c r="A1131" s="191" t="s">
        <v>2200</v>
      </c>
      <c r="B1131" s="191" t="s">
        <v>1860</v>
      </c>
      <c r="I1131" s="192"/>
      <c r="J1131" s="192"/>
      <c r="K1131" s="193"/>
      <c r="P1131" s="193"/>
      <c r="S1131" s="196"/>
      <c r="T1131" s="196"/>
    </row>
    <row r="1132" spans="1:20" s="189" customFormat="1">
      <c r="A1132" s="191" t="s">
        <v>2201</v>
      </c>
      <c r="B1132" s="191" t="s">
        <v>1861</v>
      </c>
      <c r="I1132" s="192"/>
      <c r="J1132" s="192"/>
      <c r="K1132" s="193"/>
      <c r="P1132" s="193"/>
      <c r="S1132" s="196"/>
      <c r="T1132" s="196"/>
    </row>
    <row r="1133" spans="1:20" s="189" customFormat="1">
      <c r="A1133" s="191" t="s">
        <v>2202</v>
      </c>
      <c r="B1133" s="191" t="s">
        <v>1862</v>
      </c>
      <c r="I1133" s="192"/>
      <c r="J1133" s="192"/>
      <c r="K1133" s="193"/>
      <c r="P1133" s="193"/>
      <c r="S1133" s="196"/>
      <c r="T1133" s="196"/>
    </row>
    <row r="1134" spans="1:20" s="189" customFormat="1">
      <c r="A1134" s="191" t="s">
        <v>2203</v>
      </c>
      <c r="B1134" s="191" t="s">
        <v>1863</v>
      </c>
      <c r="I1134" s="192"/>
      <c r="J1134" s="192"/>
      <c r="K1134" s="193"/>
      <c r="P1134" s="193"/>
      <c r="S1134" s="196"/>
      <c r="T1134" s="196"/>
    </row>
    <row r="1135" spans="1:20" s="189" customFormat="1">
      <c r="A1135" s="191" t="s">
        <v>2204</v>
      </c>
      <c r="B1135" s="191" t="s">
        <v>1864</v>
      </c>
      <c r="I1135" s="192"/>
      <c r="J1135" s="192"/>
      <c r="K1135" s="193"/>
      <c r="P1135" s="193"/>
      <c r="S1135" s="196"/>
      <c r="T1135" s="196"/>
    </row>
    <row r="1136" spans="1:20" s="189" customFormat="1">
      <c r="A1136" s="191" t="s">
        <v>2205</v>
      </c>
      <c r="B1136" s="191" t="s">
        <v>1865</v>
      </c>
      <c r="I1136" s="192"/>
      <c r="J1136" s="192"/>
      <c r="K1136" s="193"/>
      <c r="P1136" s="193"/>
      <c r="S1136" s="196"/>
      <c r="T1136" s="196"/>
    </row>
    <row r="1137" spans="1:20" s="189" customFormat="1">
      <c r="A1137" s="191" t="s">
        <v>2206</v>
      </c>
      <c r="B1137" s="191" t="s">
        <v>1866</v>
      </c>
      <c r="I1137" s="192"/>
      <c r="J1137" s="192"/>
      <c r="K1137" s="193"/>
      <c r="P1137" s="193"/>
      <c r="S1137" s="196"/>
      <c r="T1137" s="196"/>
    </row>
    <row r="1138" spans="1:20" s="189" customFormat="1">
      <c r="A1138" s="191" t="s">
        <v>2207</v>
      </c>
      <c r="B1138" s="191" t="s">
        <v>1867</v>
      </c>
      <c r="I1138" s="192"/>
      <c r="J1138" s="192"/>
      <c r="K1138" s="193"/>
      <c r="P1138" s="193"/>
      <c r="S1138" s="196"/>
      <c r="T1138" s="196"/>
    </row>
    <row r="1139" spans="1:20" s="189" customFormat="1">
      <c r="A1139" s="191" t="s">
        <v>2208</v>
      </c>
      <c r="B1139" s="191" t="s">
        <v>1868</v>
      </c>
      <c r="I1139" s="192"/>
      <c r="J1139" s="192"/>
      <c r="K1139" s="193"/>
      <c r="P1139" s="193"/>
      <c r="S1139" s="196"/>
      <c r="T1139" s="196"/>
    </row>
    <row r="1140" spans="1:20" s="189" customFormat="1">
      <c r="A1140" s="191" t="s">
        <v>2209</v>
      </c>
      <c r="B1140" s="191" t="s">
        <v>1869</v>
      </c>
      <c r="I1140" s="192"/>
      <c r="J1140" s="192"/>
      <c r="K1140" s="193"/>
      <c r="P1140" s="193"/>
      <c r="S1140" s="196"/>
      <c r="T1140" s="196"/>
    </row>
    <row r="1141" spans="1:20" s="189" customFormat="1">
      <c r="A1141" s="191" t="s">
        <v>2210</v>
      </c>
      <c r="B1141" s="191" t="s">
        <v>1870</v>
      </c>
      <c r="I1141" s="192"/>
      <c r="J1141" s="192"/>
      <c r="K1141" s="193"/>
      <c r="P1141" s="193"/>
      <c r="S1141" s="196"/>
      <c r="T1141" s="196"/>
    </row>
    <row r="1142" spans="1:20" s="189" customFormat="1">
      <c r="A1142" s="191" t="s">
        <v>2211</v>
      </c>
      <c r="B1142" s="191" t="s">
        <v>1871</v>
      </c>
      <c r="I1142" s="192"/>
      <c r="J1142" s="192"/>
      <c r="K1142" s="193"/>
      <c r="P1142" s="193"/>
      <c r="S1142" s="196"/>
      <c r="T1142" s="196"/>
    </row>
    <row r="1143" spans="1:20" s="189" customFormat="1">
      <c r="A1143" s="191" t="s">
        <v>2212</v>
      </c>
      <c r="B1143" s="191" t="s">
        <v>1872</v>
      </c>
      <c r="I1143" s="192"/>
      <c r="J1143" s="192"/>
      <c r="K1143" s="193"/>
      <c r="P1143" s="193"/>
      <c r="S1143" s="196"/>
      <c r="T1143" s="196"/>
    </row>
    <row r="1144" spans="1:20" s="189" customFormat="1">
      <c r="A1144" s="191" t="s">
        <v>2213</v>
      </c>
      <c r="B1144" s="191" t="s">
        <v>1873</v>
      </c>
      <c r="I1144" s="192"/>
      <c r="J1144" s="192"/>
      <c r="K1144" s="193"/>
      <c r="P1144" s="193"/>
      <c r="S1144" s="196"/>
      <c r="T1144" s="196"/>
    </row>
    <row r="1145" spans="1:20" s="189" customFormat="1">
      <c r="A1145" s="191" t="s">
        <v>2214</v>
      </c>
      <c r="B1145" s="191" t="s">
        <v>1874</v>
      </c>
      <c r="I1145" s="192"/>
      <c r="J1145" s="192"/>
      <c r="K1145" s="193"/>
      <c r="P1145" s="193"/>
      <c r="S1145" s="196"/>
      <c r="T1145" s="196"/>
    </row>
    <row r="1146" spans="1:20" s="189" customFormat="1">
      <c r="A1146" s="191" t="s">
        <v>2215</v>
      </c>
      <c r="B1146" s="191" t="s">
        <v>1875</v>
      </c>
      <c r="I1146" s="192"/>
      <c r="J1146" s="192"/>
      <c r="K1146" s="193"/>
      <c r="P1146" s="193"/>
      <c r="S1146" s="196"/>
      <c r="T1146" s="196"/>
    </row>
    <row r="1147" spans="1:20" s="189" customFormat="1">
      <c r="A1147" s="191" t="s">
        <v>2216</v>
      </c>
      <c r="B1147" s="191" t="s">
        <v>1876</v>
      </c>
      <c r="I1147" s="192"/>
      <c r="J1147" s="192"/>
      <c r="K1147" s="193"/>
      <c r="P1147" s="193"/>
      <c r="S1147" s="196"/>
      <c r="T1147" s="196"/>
    </row>
    <row r="1148" spans="1:20" s="189" customFormat="1">
      <c r="A1148" s="191" t="s">
        <v>2217</v>
      </c>
      <c r="B1148" s="191" t="s">
        <v>1877</v>
      </c>
      <c r="I1148" s="192"/>
      <c r="J1148" s="192"/>
      <c r="K1148" s="193"/>
      <c r="P1148" s="193"/>
      <c r="S1148" s="196"/>
      <c r="T1148" s="196"/>
    </row>
    <row r="1149" spans="1:20" s="189" customFormat="1">
      <c r="A1149" s="191" t="s">
        <v>2218</v>
      </c>
      <c r="B1149" s="191" t="s">
        <v>1878</v>
      </c>
      <c r="I1149" s="192"/>
      <c r="J1149" s="192"/>
      <c r="K1149" s="193"/>
      <c r="P1149" s="193"/>
      <c r="S1149" s="196"/>
      <c r="T1149" s="196"/>
    </row>
    <row r="1150" spans="1:20" s="189" customFormat="1">
      <c r="A1150" s="191" t="s">
        <v>2219</v>
      </c>
      <c r="B1150" s="191" t="s">
        <v>1879</v>
      </c>
      <c r="I1150" s="192"/>
      <c r="J1150" s="192"/>
      <c r="K1150" s="193"/>
      <c r="P1150" s="193"/>
      <c r="S1150" s="196"/>
      <c r="T1150" s="196"/>
    </row>
    <row r="1151" spans="1:20" s="189" customFormat="1">
      <c r="A1151" s="191" t="s">
        <v>2220</v>
      </c>
      <c r="B1151" s="191" t="s">
        <v>1880</v>
      </c>
      <c r="I1151" s="192"/>
      <c r="J1151" s="192"/>
      <c r="K1151" s="193"/>
      <c r="P1151" s="193"/>
      <c r="S1151" s="196"/>
      <c r="T1151" s="196"/>
    </row>
    <row r="1152" spans="1:20" s="189" customFormat="1">
      <c r="A1152" s="191" t="s">
        <v>2221</v>
      </c>
      <c r="B1152" s="191" t="s">
        <v>1881</v>
      </c>
      <c r="I1152" s="192"/>
      <c r="J1152" s="192"/>
      <c r="K1152" s="193"/>
      <c r="P1152" s="193"/>
      <c r="S1152" s="196"/>
      <c r="T1152" s="196"/>
    </row>
    <row r="1153" spans="1:20" s="189" customFormat="1">
      <c r="A1153" s="191" t="s">
        <v>2222</v>
      </c>
      <c r="B1153" s="191" t="s">
        <v>1882</v>
      </c>
      <c r="I1153" s="192"/>
      <c r="J1153" s="192"/>
      <c r="K1153" s="193"/>
      <c r="P1153" s="193"/>
      <c r="S1153" s="196"/>
      <c r="T1153" s="196"/>
    </row>
    <row r="1154" spans="1:20" s="189" customFormat="1">
      <c r="A1154" s="191" t="s">
        <v>2223</v>
      </c>
      <c r="B1154" s="191" t="s">
        <v>1883</v>
      </c>
      <c r="I1154" s="192"/>
      <c r="J1154" s="192"/>
      <c r="K1154" s="193"/>
      <c r="P1154" s="193"/>
      <c r="S1154" s="196"/>
      <c r="T1154" s="196"/>
    </row>
    <row r="1155" spans="1:20" s="189" customFormat="1">
      <c r="A1155" s="191" t="s">
        <v>2224</v>
      </c>
      <c r="B1155" s="191" t="s">
        <v>1884</v>
      </c>
      <c r="I1155" s="192"/>
      <c r="J1155" s="192"/>
      <c r="K1155" s="193"/>
      <c r="P1155" s="193"/>
      <c r="S1155" s="196"/>
      <c r="T1155" s="196"/>
    </row>
    <row r="1156" spans="1:20" s="189" customFormat="1">
      <c r="A1156" s="191" t="s">
        <v>2225</v>
      </c>
      <c r="B1156" s="191" t="s">
        <v>1885</v>
      </c>
      <c r="I1156" s="192"/>
      <c r="J1156" s="192"/>
      <c r="K1156" s="193"/>
      <c r="P1156" s="193"/>
      <c r="S1156" s="196"/>
      <c r="T1156" s="196"/>
    </row>
    <row r="1157" spans="1:20" s="189" customFormat="1">
      <c r="A1157" s="191" t="s">
        <v>2226</v>
      </c>
      <c r="B1157" s="191" t="s">
        <v>1886</v>
      </c>
      <c r="I1157" s="192"/>
      <c r="J1157" s="192"/>
      <c r="K1157" s="193"/>
      <c r="P1157" s="193"/>
      <c r="S1157" s="196"/>
      <c r="T1157" s="196"/>
    </row>
    <row r="1158" spans="1:20" s="189" customFormat="1">
      <c r="A1158" s="191" t="s">
        <v>2227</v>
      </c>
      <c r="B1158" s="191" t="s">
        <v>1887</v>
      </c>
      <c r="I1158" s="192"/>
      <c r="J1158" s="192"/>
      <c r="K1158" s="193"/>
      <c r="P1158" s="193"/>
      <c r="S1158" s="196"/>
      <c r="T1158" s="196"/>
    </row>
    <row r="1159" spans="1:20" s="189" customFormat="1">
      <c r="A1159" s="191" t="s">
        <v>2228</v>
      </c>
      <c r="B1159" s="191" t="s">
        <v>1888</v>
      </c>
      <c r="I1159" s="192"/>
      <c r="J1159" s="192"/>
      <c r="K1159" s="193"/>
      <c r="P1159" s="193"/>
      <c r="S1159" s="196"/>
      <c r="T1159" s="196"/>
    </row>
    <row r="1160" spans="1:20" s="189" customFormat="1">
      <c r="A1160" s="191" t="s">
        <v>2229</v>
      </c>
      <c r="B1160" s="191" t="s">
        <v>1889</v>
      </c>
      <c r="I1160" s="192"/>
      <c r="J1160" s="192"/>
      <c r="K1160" s="193"/>
      <c r="P1160" s="193"/>
      <c r="S1160" s="196"/>
      <c r="T1160" s="196"/>
    </row>
    <row r="1161" spans="1:20" s="189" customFormat="1">
      <c r="A1161" s="191" t="s">
        <v>2230</v>
      </c>
      <c r="B1161" s="191" t="s">
        <v>1890</v>
      </c>
      <c r="I1161" s="192"/>
      <c r="J1161" s="192"/>
      <c r="K1161" s="193"/>
      <c r="P1161" s="193"/>
      <c r="S1161" s="196"/>
      <c r="T1161" s="196"/>
    </row>
    <row r="1162" spans="1:20" s="189" customFormat="1">
      <c r="A1162" s="191" t="s">
        <v>2231</v>
      </c>
      <c r="B1162" s="191" t="s">
        <v>1891</v>
      </c>
      <c r="I1162" s="192"/>
      <c r="J1162" s="192"/>
      <c r="K1162" s="193"/>
      <c r="P1162" s="193"/>
      <c r="S1162" s="196"/>
      <c r="T1162" s="196"/>
    </row>
    <row r="1163" spans="1:20" s="189" customFormat="1">
      <c r="A1163" s="191" t="s">
        <v>2232</v>
      </c>
      <c r="B1163" s="191" t="s">
        <v>1892</v>
      </c>
      <c r="I1163" s="192"/>
      <c r="J1163" s="192"/>
      <c r="K1163" s="193"/>
      <c r="P1163" s="193"/>
      <c r="S1163" s="196"/>
      <c r="T1163" s="196"/>
    </row>
    <row r="1164" spans="1:20" s="189" customFormat="1">
      <c r="A1164" s="191" t="s">
        <v>2233</v>
      </c>
      <c r="B1164" s="191" t="s">
        <v>1893</v>
      </c>
      <c r="I1164" s="192"/>
      <c r="J1164" s="192"/>
      <c r="K1164" s="193"/>
      <c r="P1164" s="193"/>
      <c r="S1164" s="196"/>
      <c r="T1164" s="196"/>
    </row>
    <row r="1165" spans="1:20" s="189" customFormat="1">
      <c r="A1165" s="191" t="s">
        <v>2234</v>
      </c>
      <c r="B1165" s="191" t="s">
        <v>1894</v>
      </c>
      <c r="I1165" s="192"/>
      <c r="J1165" s="192"/>
      <c r="K1165" s="193"/>
      <c r="P1165" s="193"/>
      <c r="S1165" s="196"/>
      <c r="T1165" s="196"/>
    </row>
    <row r="1166" spans="1:20" s="189" customFormat="1">
      <c r="A1166" s="191" t="s">
        <v>2235</v>
      </c>
      <c r="B1166" s="191" t="s">
        <v>1895</v>
      </c>
      <c r="I1166" s="192"/>
      <c r="J1166" s="192"/>
      <c r="K1166" s="193"/>
      <c r="P1166" s="193"/>
      <c r="S1166" s="196"/>
      <c r="T1166" s="196"/>
    </row>
    <row r="1167" spans="1:20" s="189" customFormat="1">
      <c r="A1167" s="191" t="s">
        <v>2236</v>
      </c>
      <c r="B1167" s="191" t="s">
        <v>1896</v>
      </c>
      <c r="I1167" s="192"/>
      <c r="J1167" s="192"/>
      <c r="K1167" s="193"/>
      <c r="P1167" s="193"/>
      <c r="S1167" s="196"/>
      <c r="T1167" s="196"/>
    </row>
    <row r="1168" spans="1:20" s="189" customFormat="1">
      <c r="A1168" s="191" t="s">
        <v>2237</v>
      </c>
      <c r="B1168" s="191" t="s">
        <v>1897</v>
      </c>
      <c r="I1168" s="192"/>
      <c r="J1168" s="192"/>
      <c r="K1168" s="193"/>
      <c r="P1168" s="193"/>
      <c r="S1168" s="196"/>
      <c r="T1168" s="196"/>
    </row>
    <row r="1169" spans="1:20" s="189" customFormat="1">
      <c r="A1169" s="191" t="s">
        <v>2238</v>
      </c>
      <c r="B1169" s="191" t="s">
        <v>1898</v>
      </c>
      <c r="I1169" s="192"/>
      <c r="J1169" s="192"/>
      <c r="K1169" s="193"/>
      <c r="P1169" s="193"/>
      <c r="S1169" s="196"/>
      <c r="T1169" s="196"/>
    </row>
    <row r="1170" spans="1:20" s="189" customFormat="1">
      <c r="A1170" s="191" t="s">
        <v>2239</v>
      </c>
      <c r="B1170" s="191" t="s">
        <v>1899</v>
      </c>
      <c r="I1170" s="192"/>
      <c r="J1170" s="192"/>
      <c r="K1170" s="193"/>
      <c r="P1170" s="193"/>
      <c r="S1170" s="196"/>
      <c r="T1170" s="196"/>
    </row>
    <row r="1171" spans="1:20" s="189" customFormat="1">
      <c r="A1171" s="191" t="s">
        <v>2240</v>
      </c>
      <c r="B1171" s="191" t="s">
        <v>1900</v>
      </c>
      <c r="I1171" s="192"/>
      <c r="J1171" s="192"/>
      <c r="K1171" s="193"/>
      <c r="P1171" s="193"/>
      <c r="S1171" s="196"/>
      <c r="T1171" s="196"/>
    </row>
    <row r="1172" spans="1:20" s="189" customFormat="1">
      <c r="A1172" s="191" t="s">
        <v>2241</v>
      </c>
      <c r="B1172" s="191" t="s">
        <v>1901</v>
      </c>
      <c r="I1172" s="192"/>
      <c r="J1172" s="192"/>
      <c r="K1172" s="193"/>
      <c r="P1172" s="193"/>
      <c r="S1172" s="196"/>
      <c r="T1172" s="196"/>
    </row>
    <row r="1173" spans="1:20" s="189" customFormat="1">
      <c r="A1173" s="191" t="s">
        <v>2242</v>
      </c>
      <c r="B1173" s="191" t="s">
        <v>1902</v>
      </c>
      <c r="I1173" s="192"/>
      <c r="J1173" s="192"/>
      <c r="K1173" s="193"/>
      <c r="P1173" s="193"/>
      <c r="S1173" s="196"/>
      <c r="T1173" s="196"/>
    </row>
    <row r="1174" spans="1:20" s="189" customFormat="1">
      <c r="A1174" s="191" t="s">
        <v>2243</v>
      </c>
      <c r="B1174" s="191" t="s">
        <v>1903</v>
      </c>
      <c r="I1174" s="192"/>
      <c r="J1174" s="192"/>
      <c r="K1174" s="193"/>
      <c r="P1174" s="193"/>
      <c r="S1174" s="196"/>
      <c r="T1174" s="196"/>
    </row>
    <row r="1175" spans="1:20" s="189" customFormat="1">
      <c r="A1175" s="191" t="s">
        <v>2244</v>
      </c>
      <c r="B1175" s="191" t="s">
        <v>1904</v>
      </c>
      <c r="I1175" s="192"/>
      <c r="J1175" s="192"/>
      <c r="K1175" s="193"/>
      <c r="P1175" s="193"/>
      <c r="S1175" s="196"/>
      <c r="T1175" s="196"/>
    </row>
    <row r="1176" spans="1:20" s="189" customFormat="1">
      <c r="A1176" s="191" t="s">
        <v>2245</v>
      </c>
      <c r="B1176" s="191" t="s">
        <v>1905</v>
      </c>
      <c r="I1176" s="192"/>
      <c r="J1176" s="192"/>
      <c r="K1176" s="193"/>
      <c r="P1176" s="193"/>
      <c r="S1176" s="196"/>
      <c r="T1176" s="196"/>
    </row>
    <row r="1177" spans="1:20" s="189" customFormat="1">
      <c r="A1177" s="191" t="s">
        <v>2246</v>
      </c>
      <c r="B1177" s="191" t="s">
        <v>1906</v>
      </c>
      <c r="I1177" s="192"/>
      <c r="J1177" s="192"/>
      <c r="K1177" s="193"/>
      <c r="P1177" s="193"/>
      <c r="S1177" s="196"/>
      <c r="T1177" s="196"/>
    </row>
    <row r="1178" spans="1:20" s="189" customFormat="1">
      <c r="A1178" s="191" t="s">
        <v>2247</v>
      </c>
      <c r="B1178" s="191" t="s">
        <v>1907</v>
      </c>
      <c r="I1178" s="192"/>
      <c r="J1178" s="192"/>
      <c r="K1178" s="193"/>
      <c r="P1178" s="193"/>
      <c r="S1178" s="196"/>
      <c r="T1178" s="196"/>
    </row>
    <row r="1179" spans="1:20" s="189" customFormat="1">
      <c r="A1179" s="191" t="s">
        <v>2248</v>
      </c>
      <c r="B1179" s="191" t="s">
        <v>1908</v>
      </c>
      <c r="I1179" s="192"/>
      <c r="J1179" s="192"/>
      <c r="K1179" s="193"/>
      <c r="P1179" s="193"/>
      <c r="S1179" s="196"/>
      <c r="T1179" s="196"/>
    </row>
    <row r="1180" spans="1:20" s="189" customFormat="1">
      <c r="A1180" s="191" t="s">
        <v>2249</v>
      </c>
      <c r="B1180" s="191" t="s">
        <v>1909</v>
      </c>
      <c r="I1180" s="192"/>
      <c r="J1180" s="192"/>
      <c r="K1180" s="193"/>
      <c r="P1180" s="193"/>
      <c r="S1180" s="196"/>
      <c r="T1180" s="196"/>
    </row>
    <row r="1181" spans="1:20" s="189" customFormat="1">
      <c r="A1181" s="191" t="s">
        <v>2250</v>
      </c>
      <c r="B1181" s="191" t="s">
        <v>1910</v>
      </c>
      <c r="I1181" s="192"/>
      <c r="J1181" s="192"/>
      <c r="K1181" s="193"/>
      <c r="P1181" s="193"/>
      <c r="S1181" s="196"/>
      <c r="T1181" s="196"/>
    </row>
    <row r="1182" spans="1:20" s="189" customFormat="1">
      <c r="A1182" s="191" t="s">
        <v>2251</v>
      </c>
      <c r="B1182" s="191" t="s">
        <v>1911</v>
      </c>
      <c r="I1182" s="192"/>
      <c r="J1182" s="192"/>
      <c r="K1182" s="193"/>
      <c r="P1182" s="193"/>
      <c r="S1182" s="196"/>
      <c r="T1182" s="196"/>
    </row>
    <row r="1183" spans="1:20" s="189" customFormat="1">
      <c r="A1183" s="191" t="s">
        <v>2252</v>
      </c>
      <c r="B1183" s="191" t="s">
        <v>1912</v>
      </c>
      <c r="I1183" s="192"/>
      <c r="J1183" s="192"/>
      <c r="K1183" s="193"/>
      <c r="P1183" s="193"/>
      <c r="S1183" s="196"/>
      <c r="T1183" s="196"/>
    </row>
    <row r="1184" spans="1:20" s="189" customFormat="1">
      <c r="A1184" s="191" t="s">
        <v>2253</v>
      </c>
      <c r="B1184" s="191" t="s">
        <v>1913</v>
      </c>
      <c r="I1184" s="192"/>
      <c r="J1184" s="192"/>
      <c r="K1184" s="193"/>
      <c r="P1184" s="193"/>
      <c r="S1184" s="196"/>
      <c r="T1184" s="196"/>
    </row>
    <row r="1185" spans="1:20" s="189" customFormat="1">
      <c r="A1185" s="191" t="s">
        <v>2254</v>
      </c>
      <c r="B1185" s="191" t="s">
        <v>1914</v>
      </c>
      <c r="I1185" s="192"/>
      <c r="J1185" s="192"/>
      <c r="K1185" s="193"/>
      <c r="P1185" s="193"/>
      <c r="S1185" s="196"/>
      <c r="T1185" s="196"/>
    </row>
    <row r="1186" spans="1:20" s="189" customFormat="1">
      <c r="A1186" s="191" t="s">
        <v>2255</v>
      </c>
      <c r="B1186" s="191" t="s">
        <v>1915</v>
      </c>
      <c r="I1186" s="192"/>
      <c r="J1186" s="192"/>
      <c r="K1186" s="193"/>
      <c r="P1186" s="193"/>
      <c r="S1186" s="196"/>
      <c r="T1186" s="196"/>
    </row>
    <row r="1187" spans="1:20" s="189" customFormat="1">
      <c r="A1187" s="191" t="s">
        <v>2256</v>
      </c>
      <c r="B1187" s="191" t="s">
        <v>1916</v>
      </c>
      <c r="I1187" s="192"/>
      <c r="J1187" s="192"/>
      <c r="K1187" s="193"/>
      <c r="P1187" s="193"/>
      <c r="S1187" s="196"/>
      <c r="T1187" s="196"/>
    </row>
    <row r="1188" spans="1:20" s="189" customFormat="1">
      <c r="A1188" s="191" t="s">
        <v>2257</v>
      </c>
      <c r="B1188" s="191" t="s">
        <v>1917</v>
      </c>
      <c r="I1188" s="192"/>
      <c r="J1188" s="192"/>
      <c r="K1188" s="193"/>
      <c r="P1188" s="193"/>
      <c r="S1188" s="196"/>
      <c r="T1188" s="196"/>
    </row>
    <row r="1189" spans="1:20" s="189" customFormat="1">
      <c r="A1189" s="191" t="s">
        <v>2258</v>
      </c>
      <c r="B1189" s="191" t="s">
        <v>1918</v>
      </c>
      <c r="I1189" s="192"/>
      <c r="J1189" s="192"/>
      <c r="K1189" s="193"/>
      <c r="P1189" s="193"/>
      <c r="S1189" s="196"/>
      <c r="T1189" s="196"/>
    </row>
    <row r="1190" spans="1:20" s="189" customFormat="1">
      <c r="A1190" s="191" t="s">
        <v>2259</v>
      </c>
      <c r="B1190" s="191" t="s">
        <v>1919</v>
      </c>
      <c r="I1190" s="192"/>
      <c r="J1190" s="192"/>
      <c r="K1190" s="193"/>
      <c r="P1190" s="193"/>
      <c r="S1190" s="196"/>
      <c r="T1190" s="196"/>
    </row>
    <row r="1191" spans="1:20" s="189" customFormat="1">
      <c r="A1191" s="191" t="s">
        <v>2260</v>
      </c>
      <c r="B1191" s="191" t="s">
        <v>1920</v>
      </c>
      <c r="I1191" s="192"/>
      <c r="J1191" s="192"/>
      <c r="K1191" s="193"/>
      <c r="P1191" s="193"/>
      <c r="S1191" s="196"/>
      <c r="T1191" s="196"/>
    </row>
    <row r="1192" spans="1:20" s="189" customFormat="1">
      <c r="A1192" s="191" t="s">
        <v>2261</v>
      </c>
      <c r="B1192" s="191" t="s">
        <v>1921</v>
      </c>
      <c r="I1192" s="192"/>
      <c r="J1192" s="192"/>
      <c r="K1192" s="193"/>
      <c r="P1192" s="193"/>
      <c r="S1192" s="196"/>
      <c r="T1192" s="196"/>
    </row>
    <row r="1193" spans="1:20" s="189" customFormat="1">
      <c r="A1193" s="191" t="s">
        <v>2262</v>
      </c>
      <c r="B1193" s="191" t="s">
        <v>1922</v>
      </c>
      <c r="I1193" s="192"/>
      <c r="J1193" s="192"/>
      <c r="K1193" s="193"/>
      <c r="P1193" s="193"/>
      <c r="S1193" s="196"/>
      <c r="T1193" s="196"/>
    </row>
    <row r="1194" spans="1:20" s="189" customFormat="1">
      <c r="A1194" s="191" t="s">
        <v>2263</v>
      </c>
      <c r="B1194" s="191" t="s">
        <v>1923</v>
      </c>
      <c r="I1194" s="192"/>
      <c r="J1194" s="192"/>
      <c r="K1194" s="193"/>
      <c r="P1194" s="193"/>
      <c r="S1194" s="196"/>
      <c r="T1194" s="196"/>
    </row>
    <row r="1195" spans="1:20" s="189" customFormat="1">
      <c r="A1195" s="191" t="s">
        <v>2264</v>
      </c>
      <c r="B1195" s="191" t="s">
        <v>1924</v>
      </c>
      <c r="I1195" s="192"/>
      <c r="J1195" s="192"/>
      <c r="K1195" s="193"/>
      <c r="P1195" s="193"/>
      <c r="S1195" s="196"/>
      <c r="T1195" s="196"/>
    </row>
    <row r="1196" spans="1:20" s="189" customFormat="1">
      <c r="A1196" s="191" t="s">
        <v>2265</v>
      </c>
      <c r="B1196" s="191" t="s">
        <v>1925</v>
      </c>
      <c r="I1196" s="192"/>
      <c r="J1196" s="192"/>
      <c r="K1196" s="193"/>
      <c r="P1196" s="193"/>
      <c r="S1196" s="196"/>
      <c r="T1196" s="196"/>
    </row>
    <row r="1197" spans="1:20" s="189" customFormat="1">
      <c r="A1197" s="191" t="s">
        <v>2266</v>
      </c>
      <c r="B1197" s="191" t="s">
        <v>1926</v>
      </c>
      <c r="I1197" s="192"/>
      <c r="J1197" s="192"/>
      <c r="K1197" s="193"/>
      <c r="P1197" s="193"/>
      <c r="S1197" s="196"/>
      <c r="T1197" s="196"/>
    </row>
    <row r="1198" spans="1:20" s="189" customFormat="1">
      <c r="A1198" s="191" t="s">
        <v>2267</v>
      </c>
      <c r="B1198" s="191" t="s">
        <v>1927</v>
      </c>
      <c r="I1198" s="192"/>
      <c r="J1198" s="192"/>
      <c r="K1198" s="193"/>
      <c r="P1198" s="193"/>
      <c r="S1198" s="196"/>
      <c r="T1198" s="196"/>
    </row>
    <row r="1199" spans="1:20" s="189" customFormat="1">
      <c r="A1199" s="191" t="s">
        <v>2268</v>
      </c>
      <c r="B1199" s="191" t="s">
        <v>1928</v>
      </c>
      <c r="I1199" s="192"/>
      <c r="J1199" s="192"/>
      <c r="K1199" s="193"/>
      <c r="P1199" s="193"/>
      <c r="S1199" s="196"/>
      <c r="T1199" s="196"/>
    </row>
    <row r="1200" spans="1:20" s="189" customFormat="1">
      <c r="A1200" s="191" t="s">
        <v>2269</v>
      </c>
      <c r="B1200" s="191" t="s">
        <v>1929</v>
      </c>
      <c r="I1200" s="192"/>
      <c r="J1200" s="192"/>
      <c r="K1200" s="193"/>
      <c r="P1200" s="193"/>
      <c r="S1200" s="196"/>
      <c r="T1200" s="196"/>
    </row>
    <row r="1201" spans="1:20" s="189" customFormat="1">
      <c r="A1201" s="191" t="s">
        <v>2270</v>
      </c>
      <c r="B1201" s="191" t="s">
        <v>1930</v>
      </c>
      <c r="I1201" s="192"/>
      <c r="J1201" s="192"/>
      <c r="K1201" s="193"/>
      <c r="P1201" s="193"/>
      <c r="S1201" s="196"/>
      <c r="T1201" s="196"/>
    </row>
    <row r="1202" spans="1:20" s="189" customFormat="1">
      <c r="A1202" s="191" t="s">
        <v>2271</v>
      </c>
      <c r="B1202" s="191" t="s">
        <v>1931</v>
      </c>
      <c r="I1202" s="192"/>
      <c r="J1202" s="192"/>
      <c r="K1202" s="193"/>
      <c r="P1202" s="193"/>
      <c r="S1202" s="196"/>
      <c r="T1202" s="196"/>
    </row>
    <row r="1203" spans="1:20" s="189" customFormat="1">
      <c r="A1203" s="191" t="s">
        <v>2272</v>
      </c>
      <c r="B1203" s="191" t="s">
        <v>1932</v>
      </c>
      <c r="I1203" s="192"/>
      <c r="J1203" s="192"/>
      <c r="K1203" s="193"/>
      <c r="P1203" s="193"/>
      <c r="S1203" s="196"/>
      <c r="T1203" s="196"/>
    </row>
    <row r="1204" spans="1:20" s="189" customFormat="1">
      <c r="A1204" s="191" t="s">
        <v>2273</v>
      </c>
      <c r="B1204" s="191" t="s">
        <v>1933</v>
      </c>
      <c r="I1204" s="192"/>
      <c r="J1204" s="192"/>
      <c r="K1204" s="193"/>
      <c r="P1204" s="193"/>
      <c r="S1204" s="196"/>
      <c r="T1204" s="196"/>
    </row>
    <row r="1205" spans="1:20" s="189" customFormat="1">
      <c r="A1205" s="191" t="s">
        <v>2274</v>
      </c>
      <c r="B1205" s="191" t="s">
        <v>1934</v>
      </c>
      <c r="I1205" s="192"/>
      <c r="J1205" s="192"/>
      <c r="K1205" s="193"/>
      <c r="P1205" s="193"/>
      <c r="S1205" s="196"/>
      <c r="T1205" s="196"/>
    </row>
    <row r="1206" spans="1:20" s="189" customFormat="1">
      <c r="A1206" s="191" t="s">
        <v>2275</v>
      </c>
      <c r="B1206" s="191" t="s">
        <v>1935</v>
      </c>
      <c r="I1206" s="192"/>
      <c r="J1206" s="192"/>
      <c r="K1206" s="193"/>
      <c r="P1206" s="193"/>
      <c r="S1206" s="196"/>
      <c r="T1206" s="196"/>
    </row>
    <row r="1207" spans="1:20" s="189" customFormat="1">
      <c r="A1207" s="191" t="s">
        <v>2276</v>
      </c>
      <c r="B1207" s="191" t="s">
        <v>1936</v>
      </c>
      <c r="I1207" s="192"/>
      <c r="J1207" s="192"/>
      <c r="K1207" s="193"/>
      <c r="P1207" s="193"/>
      <c r="S1207" s="196"/>
      <c r="T1207" s="196"/>
    </row>
    <row r="1208" spans="1:20" s="189" customFormat="1">
      <c r="A1208" s="191" t="s">
        <v>2277</v>
      </c>
      <c r="B1208" s="191" t="s">
        <v>1937</v>
      </c>
      <c r="I1208" s="192"/>
      <c r="J1208" s="192"/>
      <c r="K1208" s="193"/>
      <c r="P1208" s="193"/>
      <c r="S1208" s="196"/>
      <c r="T1208" s="196"/>
    </row>
    <row r="1209" spans="1:20" s="189" customFormat="1">
      <c r="A1209" s="191" t="s">
        <v>2278</v>
      </c>
      <c r="B1209" s="191" t="s">
        <v>1938</v>
      </c>
      <c r="I1209" s="192"/>
      <c r="J1209" s="192"/>
      <c r="K1209" s="193"/>
      <c r="P1209" s="193"/>
      <c r="S1209" s="196"/>
      <c r="T1209" s="196"/>
    </row>
    <row r="1210" spans="1:20" s="189" customFormat="1">
      <c r="A1210" s="191" t="s">
        <v>2279</v>
      </c>
      <c r="B1210" s="191" t="s">
        <v>1939</v>
      </c>
      <c r="I1210" s="192"/>
      <c r="J1210" s="192"/>
      <c r="K1210" s="193"/>
      <c r="P1210" s="193"/>
      <c r="S1210" s="196"/>
      <c r="T1210" s="196"/>
    </row>
    <row r="1211" spans="1:20" s="189" customFormat="1">
      <c r="A1211" s="191" t="s">
        <v>2280</v>
      </c>
      <c r="B1211" s="191" t="s">
        <v>1940</v>
      </c>
      <c r="I1211" s="192"/>
      <c r="J1211" s="192"/>
      <c r="K1211" s="193"/>
      <c r="P1211" s="193"/>
      <c r="S1211" s="196"/>
      <c r="T1211" s="196"/>
    </row>
    <row r="1212" spans="1:20" s="189" customFormat="1">
      <c r="A1212" s="191" t="s">
        <v>2281</v>
      </c>
      <c r="B1212" s="191" t="s">
        <v>1941</v>
      </c>
      <c r="I1212" s="192"/>
      <c r="J1212" s="192"/>
      <c r="K1212" s="193"/>
      <c r="P1212" s="193"/>
      <c r="S1212" s="196"/>
      <c r="T1212" s="196"/>
    </row>
    <row r="1213" spans="1:20" s="189" customFormat="1">
      <c r="A1213" s="191" t="s">
        <v>2282</v>
      </c>
      <c r="B1213" s="191" t="s">
        <v>1942</v>
      </c>
      <c r="I1213" s="192"/>
      <c r="J1213" s="192"/>
      <c r="K1213" s="193"/>
      <c r="P1213" s="193"/>
      <c r="S1213" s="196"/>
      <c r="T1213" s="196"/>
    </row>
    <row r="1214" spans="1:20" s="189" customFormat="1">
      <c r="A1214" s="191" t="s">
        <v>2283</v>
      </c>
      <c r="B1214" s="191" t="s">
        <v>1943</v>
      </c>
      <c r="I1214" s="192"/>
      <c r="J1214" s="192"/>
      <c r="K1214" s="193"/>
      <c r="P1214" s="193"/>
      <c r="S1214" s="196"/>
      <c r="T1214" s="196"/>
    </row>
    <row r="1215" spans="1:20" s="189" customFormat="1">
      <c r="A1215" s="191" t="s">
        <v>2284</v>
      </c>
      <c r="B1215" s="191" t="s">
        <v>1944</v>
      </c>
      <c r="I1215" s="192"/>
      <c r="J1215" s="192"/>
      <c r="K1215" s="193"/>
      <c r="P1215" s="193"/>
      <c r="S1215" s="196"/>
      <c r="T1215" s="196"/>
    </row>
    <row r="1216" spans="1:20" s="189" customFormat="1">
      <c r="A1216" s="191" t="s">
        <v>2285</v>
      </c>
      <c r="B1216" s="191" t="s">
        <v>1945</v>
      </c>
      <c r="I1216" s="192"/>
      <c r="J1216" s="192"/>
      <c r="K1216" s="193"/>
      <c r="P1216" s="193"/>
      <c r="S1216" s="196"/>
      <c r="T1216" s="196"/>
    </row>
    <row r="1217" spans="1:20" s="189" customFormat="1">
      <c r="A1217" s="191" t="s">
        <v>2286</v>
      </c>
      <c r="B1217" s="191" t="s">
        <v>1946</v>
      </c>
      <c r="I1217" s="192"/>
      <c r="J1217" s="192"/>
      <c r="K1217" s="193"/>
      <c r="P1217" s="193"/>
      <c r="S1217" s="196"/>
      <c r="T1217" s="196"/>
    </row>
    <row r="1218" spans="1:20" s="189" customFormat="1">
      <c r="A1218" s="191" t="s">
        <v>2287</v>
      </c>
      <c r="B1218" s="191" t="s">
        <v>1947</v>
      </c>
      <c r="I1218" s="192"/>
      <c r="J1218" s="192"/>
      <c r="K1218" s="193"/>
      <c r="P1218" s="193"/>
      <c r="S1218" s="196"/>
      <c r="T1218" s="196"/>
    </row>
    <row r="1219" spans="1:20" s="189" customFormat="1">
      <c r="A1219" s="191" t="s">
        <v>2288</v>
      </c>
      <c r="B1219" s="191" t="s">
        <v>1948</v>
      </c>
      <c r="I1219" s="192"/>
      <c r="J1219" s="192"/>
      <c r="K1219" s="193"/>
      <c r="P1219" s="193"/>
      <c r="S1219" s="196"/>
      <c r="T1219" s="196"/>
    </row>
    <row r="1220" spans="1:20" s="189" customFormat="1">
      <c r="A1220" s="191" t="s">
        <v>2289</v>
      </c>
      <c r="B1220" s="191" t="s">
        <v>1949</v>
      </c>
      <c r="I1220" s="192"/>
      <c r="J1220" s="192"/>
      <c r="K1220" s="193"/>
      <c r="P1220" s="193"/>
      <c r="S1220" s="196"/>
      <c r="T1220" s="196"/>
    </row>
    <row r="1221" spans="1:20" s="189" customFormat="1">
      <c r="A1221" s="191" t="s">
        <v>2290</v>
      </c>
      <c r="B1221" s="191" t="s">
        <v>1950</v>
      </c>
      <c r="I1221" s="192"/>
      <c r="J1221" s="192"/>
      <c r="K1221" s="193"/>
      <c r="P1221" s="193"/>
      <c r="S1221" s="196"/>
      <c r="T1221" s="196"/>
    </row>
    <row r="1222" spans="1:20" s="189" customFormat="1">
      <c r="A1222" s="191" t="s">
        <v>2291</v>
      </c>
      <c r="B1222" s="191" t="s">
        <v>1951</v>
      </c>
      <c r="I1222" s="192"/>
      <c r="J1222" s="192"/>
      <c r="K1222" s="193"/>
      <c r="P1222" s="193"/>
      <c r="S1222" s="196"/>
      <c r="T1222" s="196"/>
    </row>
    <row r="1223" spans="1:20" s="189" customFormat="1">
      <c r="A1223" s="191" t="s">
        <v>2292</v>
      </c>
      <c r="B1223" s="191" t="s">
        <v>1952</v>
      </c>
      <c r="I1223" s="192"/>
      <c r="J1223" s="192"/>
      <c r="K1223" s="193"/>
      <c r="P1223" s="193"/>
      <c r="S1223" s="196"/>
      <c r="T1223" s="196"/>
    </row>
    <row r="1224" spans="1:20" s="189" customFormat="1">
      <c r="A1224" s="191" t="s">
        <v>2293</v>
      </c>
      <c r="B1224" s="191" t="s">
        <v>1953</v>
      </c>
      <c r="I1224" s="192"/>
      <c r="J1224" s="192"/>
      <c r="K1224" s="193"/>
      <c r="P1224" s="193"/>
      <c r="S1224" s="196"/>
      <c r="T1224" s="196"/>
    </row>
    <row r="1225" spans="1:20" s="189" customFormat="1">
      <c r="A1225" s="191" t="s">
        <v>2294</v>
      </c>
      <c r="B1225" s="191" t="s">
        <v>1954</v>
      </c>
      <c r="I1225" s="192"/>
      <c r="J1225" s="192"/>
      <c r="K1225" s="193"/>
      <c r="P1225" s="193"/>
      <c r="S1225" s="196"/>
      <c r="T1225" s="196"/>
    </row>
    <row r="1226" spans="1:20" s="189" customFormat="1">
      <c r="A1226" s="191" t="s">
        <v>2295</v>
      </c>
      <c r="B1226" s="191" t="s">
        <v>1955</v>
      </c>
      <c r="I1226" s="192"/>
      <c r="J1226" s="192"/>
      <c r="K1226" s="193"/>
      <c r="P1226" s="193"/>
      <c r="S1226" s="196"/>
      <c r="T1226" s="196"/>
    </row>
    <row r="1227" spans="1:20" s="189" customFormat="1">
      <c r="A1227" s="191" t="s">
        <v>2296</v>
      </c>
      <c r="B1227" s="191" t="s">
        <v>1956</v>
      </c>
      <c r="I1227" s="192"/>
      <c r="J1227" s="192"/>
      <c r="K1227" s="193"/>
      <c r="P1227" s="193"/>
      <c r="S1227" s="196"/>
      <c r="T1227" s="196"/>
    </row>
    <row r="1228" spans="1:20" s="189" customFormat="1">
      <c r="A1228" s="191" t="s">
        <v>2297</v>
      </c>
      <c r="B1228" s="191" t="s">
        <v>1957</v>
      </c>
      <c r="I1228" s="192"/>
      <c r="J1228" s="192"/>
      <c r="K1228" s="193"/>
      <c r="P1228" s="193"/>
      <c r="S1228" s="196"/>
      <c r="T1228" s="196"/>
    </row>
    <row r="1229" spans="1:20" s="189" customFormat="1">
      <c r="A1229" s="191" t="s">
        <v>2298</v>
      </c>
      <c r="B1229" s="191" t="s">
        <v>1958</v>
      </c>
      <c r="I1229" s="192"/>
      <c r="J1229" s="192"/>
      <c r="K1229" s="193"/>
      <c r="P1229" s="193"/>
      <c r="S1229" s="196"/>
      <c r="T1229" s="196"/>
    </row>
    <row r="1230" spans="1:20" s="189" customFormat="1">
      <c r="A1230" s="191" t="s">
        <v>2299</v>
      </c>
      <c r="B1230" s="191" t="s">
        <v>1959</v>
      </c>
      <c r="I1230" s="192"/>
      <c r="J1230" s="192"/>
      <c r="K1230" s="193"/>
      <c r="P1230" s="193"/>
      <c r="S1230" s="196"/>
      <c r="T1230" s="196"/>
    </row>
    <row r="1231" spans="1:20" s="189" customFormat="1">
      <c r="A1231" s="191" t="s">
        <v>2300</v>
      </c>
      <c r="B1231" s="191" t="s">
        <v>1960</v>
      </c>
      <c r="I1231" s="192"/>
      <c r="J1231" s="192"/>
      <c r="K1231" s="193"/>
      <c r="P1231" s="193"/>
      <c r="S1231" s="196"/>
      <c r="T1231" s="196"/>
    </row>
    <row r="1232" spans="1:20" s="189" customFormat="1">
      <c r="A1232" s="191" t="s">
        <v>2301</v>
      </c>
      <c r="B1232" s="191" t="s">
        <v>1961</v>
      </c>
      <c r="I1232" s="192"/>
      <c r="J1232" s="192"/>
      <c r="K1232" s="193"/>
      <c r="P1232" s="193"/>
      <c r="S1232" s="196"/>
      <c r="T1232" s="196"/>
    </row>
    <row r="1233" spans="1:20" s="189" customFormat="1">
      <c r="A1233" s="191" t="s">
        <v>2302</v>
      </c>
      <c r="B1233" s="191" t="s">
        <v>1962</v>
      </c>
      <c r="I1233" s="192"/>
      <c r="J1233" s="192"/>
      <c r="K1233" s="193"/>
      <c r="P1233" s="193"/>
      <c r="S1233" s="196"/>
      <c r="T1233" s="196"/>
    </row>
    <row r="1234" spans="1:20" s="189" customFormat="1">
      <c r="A1234" s="191" t="s">
        <v>2303</v>
      </c>
      <c r="B1234" s="191" t="s">
        <v>1963</v>
      </c>
      <c r="I1234" s="192"/>
      <c r="J1234" s="192"/>
      <c r="K1234" s="193"/>
      <c r="P1234" s="193"/>
      <c r="S1234" s="196"/>
      <c r="T1234" s="196"/>
    </row>
    <row r="1235" spans="1:20" s="189" customFormat="1">
      <c r="A1235" s="191" t="s">
        <v>2304</v>
      </c>
      <c r="B1235" s="191" t="s">
        <v>1964</v>
      </c>
      <c r="I1235" s="192"/>
      <c r="J1235" s="192"/>
      <c r="K1235" s="193"/>
      <c r="P1235" s="193"/>
      <c r="S1235" s="196"/>
      <c r="T1235" s="196"/>
    </row>
    <row r="1236" spans="1:20" s="189" customFormat="1">
      <c r="A1236" s="191" t="s">
        <v>2305</v>
      </c>
      <c r="B1236" s="191" t="s">
        <v>1965</v>
      </c>
      <c r="I1236" s="192"/>
      <c r="J1236" s="192"/>
      <c r="K1236" s="193"/>
      <c r="P1236" s="193"/>
      <c r="S1236" s="196"/>
      <c r="T1236" s="196"/>
    </row>
    <row r="1237" spans="1:20" s="189" customFormat="1">
      <c r="A1237" s="191" t="s">
        <v>2306</v>
      </c>
      <c r="B1237" s="191" t="s">
        <v>1966</v>
      </c>
      <c r="I1237" s="192"/>
      <c r="J1237" s="192"/>
      <c r="K1237" s="193"/>
      <c r="P1237" s="193"/>
      <c r="S1237" s="196"/>
      <c r="T1237" s="196"/>
    </row>
    <row r="1238" spans="1:20" s="189" customFormat="1">
      <c r="A1238" s="191" t="s">
        <v>2307</v>
      </c>
      <c r="B1238" s="191" t="s">
        <v>1967</v>
      </c>
      <c r="I1238" s="192"/>
      <c r="J1238" s="192"/>
      <c r="K1238" s="193"/>
      <c r="P1238" s="193"/>
      <c r="S1238" s="196"/>
      <c r="T1238" s="196"/>
    </row>
    <row r="1239" spans="1:20" s="189" customFormat="1">
      <c r="A1239" s="191" t="s">
        <v>2308</v>
      </c>
      <c r="B1239" s="191" t="s">
        <v>1968</v>
      </c>
      <c r="I1239" s="192"/>
      <c r="J1239" s="192"/>
      <c r="K1239" s="193"/>
      <c r="P1239" s="193"/>
      <c r="S1239" s="196"/>
      <c r="T1239" s="196"/>
    </row>
    <row r="1240" spans="1:20" s="189" customFormat="1">
      <c r="A1240" s="191" t="s">
        <v>2309</v>
      </c>
      <c r="B1240" s="191" t="s">
        <v>1969</v>
      </c>
      <c r="I1240" s="192"/>
      <c r="J1240" s="192"/>
      <c r="K1240" s="193"/>
      <c r="P1240" s="193"/>
      <c r="S1240" s="196"/>
      <c r="T1240" s="196"/>
    </row>
    <row r="1241" spans="1:20" s="189" customFormat="1">
      <c r="A1241" s="191" t="s">
        <v>2310</v>
      </c>
      <c r="B1241" s="191" t="s">
        <v>1970</v>
      </c>
      <c r="I1241" s="192"/>
      <c r="J1241" s="192"/>
      <c r="K1241" s="193"/>
      <c r="P1241" s="193"/>
      <c r="S1241" s="196"/>
      <c r="T1241" s="196"/>
    </row>
    <row r="1242" spans="1:20" s="189" customFormat="1">
      <c r="A1242" s="191" t="s">
        <v>2311</v>
      </c>
      <c r="B1242" s="191" t="s">
        <v>1971</v>
      </c>
      <c r="I1242" s="192"/>
      <c r="J1242" s="192"/>
      <c r="K1242" s="193"/>
      <c r="P1242" s="193"/>
      <c r="S1242" s="196"/>
      <c r="T1242" s="196"/>
    </row>
    <row r="1243" spans="1:20" s="189" customFormat="1">
      <c r="A1243" s="191" t="s">
        <v>2312</v>
      </c>
      <c r="B1243" s="191" t="s">
        <v>1972</v>
      </c>
      <c r="I1243" s="192"/>
      <c r="J1243" s="192"/>
      <c r="K1243" s="193"/>
      <c r="P1243" s="193"/>
      <c r="S1243" s="196"/>
      <c r="T1243" s="196"/>
    </row>
    <row r="1244" spans="1:20" s="189" customFormat="1">
      <c r="A1244" s="191" t="s">
        <v>2313</v>
      </c>
      <c r="B1244" s="191" t="s">
        <v>1973</v>
      </c>
      <c r="I1244" s="192"/>
      <c r="J1244" s="192"/>
      <c r="K1244" s="193"/>
      <c r="P1244" s="193"/>
      <c r="S1244" s="196"/>
      <c r="T1244" s="196"/>
    </row>
    <row r="1245" spans="1:20" s="189" customFormat="1">
      <c r="A1245" s="191" t="s">
        <v>2314</v>
      </c>
      <c r="B1245" s="191" t="s">
        <v>1974</v>
      </c>
      <c r="I1245" s="192"/>
      <c r="J1245" s="192"/>
      <c r="K1245" s="193"/>
      <c r="P1245" s="193"/>
      <c r="S1245" s="196"/>
      <c r="T1245" s="196"/>
    </row>
    <row r="1246" spans="1:20" s="189" customFormat="1">
      <c r="A1246" s="191" t="s">
        <v>2315</v>
      </c>
      <c r="B1246" s="191" t="s">
        <v>1975</v>
      </c>
      <c r="I1246" s="192"/>
      <c r="J1246" s="192"/>
      <c r="K1246" s="193"/>
      <c r="P1246" s="193"/>
      <c r="S1246" s="196"/>
      <c r="T1246" s="196"/>
    </row>
    <row r="1247" spans="1:20" s="189" customFormat="1">
      <c r="A1247" s="191" t="s">
        <v>2316</v>
      </c>
      <c r="B1247" s="191" t="s">
        <v>1976</v>
      </c>
      <c r="I1247" s="192"/>
      <c r="J1247" s="192"/>
      <c r="K1247" s="193"/>
      <c r="P1247" s="193"/>
      <c r="S1247" s="196"/>
      <c r="T1247" s="196"/>
    </row>
    <row r="1248" spans="1:20" s="189" customFormat="1">
      <c r="A1248" s="191" t="s">
        <v>2317</v>
      </c>
      <c r="B1248" s="191" t="s">
        <v>1977</v>
      </c>
      <c r="I1248" s="192"/>
      <c r="J1248" s="192"/>
      <c r="K1248" s="193"/>
      <c r="P1248" s="193"/>
      <c r="S1248" s="196"/>
      <c r="T1248" s="196"/>
    </row>
    <row r="1249" spans="1:20" s="189" customFormat="1">
      <c r="A1249" s="191" t="s">
        <v>2318</v>
      </c>
      <c r="B1249" s="191" t="s">
        <v>1978</v>
      </c>
      <c r="I1249" s="192"/>
      <c r="J1249" s="192"/>
      <c r="K1249" s="193"/>
      <c r="P1249" s="193"/>
      <c r="S1249" s="196"/>
      <c r="T1249" s="196"/>
    </row>
    <row r="1250" spans="1:20" s="189" customFormat="1">
      <c r="A1250" s="191" t="s">
        <v>2319</v>
      </c>
      <c r="B1250" s="191" t="s">
        <v>1979</v>
      </c>
      <c r="I1250" s="192"/>
      <c r="J1250" s="192"/>
      <c r="K1250" s="193"/>
      <c r="P1250" s="193"/>
      <c r="S1250" s="196"/>
      <c r="T1250" s="196"/>
    </row>
    <row r="1251" spans="1:20" s="189" customFormat="1">
      <c r="A1251" s="191" t="s">
        <v>2320</v>
      </c>
      <c r="B1251" s="191" t="s">
        <v>1980</v>
      </c>
      <c r="I1251" s="192"/>
      <c r="J1251" s="192"/>
      <c r="K1251" s="193"/>
      <c r="P1251" s="193"/>
      <c r="S1251" s="196"/>
      <c r="T1251" s="196"/>
    </row>
    <row r="1252" spans="1:20" s="189" customFormat="1">
      <c r="A1252" s="191" t="s">
        <v>2321</v>
      </c>
      <c r="B1252" s="191" t="s">
        <v>1981</v>
      </c>
      <c r="I1252" s="192"/>
      <c r="J1252" s="192"/>
      <c r="K1252" s="193"/>
      <c r="P1252" s="193"/>
      <c r="S1252" s="196"/>
      <c r="T1252" s="196"/>
    </row>
    <row r="1253" spans="1:20" s="189" customFormat="1">
      <c r="A1253" s="191" t="s">
        <v>2322</v>
      </c>
      <c r="B1253" s="191" t="s">
        <v>1982</v>
      </c>
      <c r="I1253" s="192"/>
      <c r="J1253" s="192"/>
      <c r="K1253" s="193"/>
      <c r="P1253" s="193"/>
      <c r="S1253" s="196"/>
      <c r="T1253" s="196"/>
    </row>
    <row r="1254" spans="1:20" s="189" customFormat="1">
      <c r="A1254" s="191" t="s">
        <v>2323</v>
      </c>
      <c r="B1254" s="191" t="s">
        <v>1983</v>
      </c>
      <c r="I1254" s="192"/>
      <c r="J1254" s="192"/>
      <c r="K1254" s="193"/>
      <c r="P1254" s="193"/>
      <c r="S1254" s="196"/>
      <c r="T1254" s="196"/>
    </row>
    <row r="1255" spans="1:20" s="189" customFormat="1">
      <c r="A1255" s="191" t="s">
        <v>2324</v>
      </c>
      <c r="B1255" s="191" t="s">
        <v>1984</v>
      </c>
      <c r="I1255" s="192"/>
      <c r="J1255" s="192"/>
      <c r="K1255" s="193"/>
      <c r="P1255" s="193"/>
      <c r="S1255" s="196"/>
      <c r="T1255" s="196"/>
    </row>
    <row r="1256" spans="1:20" s="189" customFormat="1">
      <c r="A1256" s="191" t="s">
        <v>2325</v>
      </c>
      <c r="B1256" s="191" t="s">
        <v>1985</v>
      </c>
      <c r="I1256" s="192"/>
      <c r="J1256" s="192"/>
      <c r="K1256" s="193"/>
      <c r="P1256" s="193"/>
      <c r="S1256" s="196"/>
      <c r="T1256" s="196"/>
    </row>
    <row r="1257" spans="1:20" s="189" customFormat="1">
      <c r="A1257" s="191" t="s">
        <v>2326</v>
      </c>
      <c r="B1257" s="191" t="s">
        <v>1986</v>
      </c>
      <c r="I1257" s="192"/>
      <c r="J1257" s="192"/>
      <c r="K1257" s="193"/>
      <c r="P1257" s="193"/>
      <c r="S1257" s="196"/>
      <c r="T1257" s="196"/>
    </row>
    <row r="1258" spans="1:20" s="189" customFormat="1">
      <c r="A1258" s="191" t="s">
        <v>2327</v>
      </c>
      <c r="B1258" s="191" t="s">
        <v>1987</v>
      </c>
      <c r="I1258" s="192"/>
      <c r="J1258" s="192"/>
      <c r="K1258" s="193"/>
      <c r="P1258" s="193"/>
      <c r="S1258" s="196"/>
      <c r="T1258" s="196"/>
    </row>
    <row r="1259" spans="1:20" s="189" customFormat="1">
      <c r="A1259" s="191" t="s">
        <v>2328</v>
      </c>
      <c r="B1259" s="191" t="s">
        <v>1988</v>
      </c>
      <c r="I1259" s="192"/>
      <c r="J1259" s="192"/>
      <c r="K1259" s="193"/>
      <c r="P1259" s="193"/>
      <c r="S1259" s="196"/>
      <c r="T1259" s="196"/>
    </row>
    <row r="1260" spans="1:20" s="189" customFormat="1">
      <c r="A1260" s="191" t="s">
        <v>2329</v>
      </c>
      <c r="B1260" s="191" t="s">
        <v>1989</v>
      </c>
      <c r="I1260" s="192"/>
      <c r="J1260" s="192"/>
      <c r="K1260" s="193"/>
      <c r="P1260" s="193"/>
      <c r="S1260" s="196"/>
      <c r="T1260" s="196"/>
    </row>
    <row r="1261" spans="1:20" s="189" customFormat="1">
      <c r="A1261" s="191" t="s">
        <v>2330</v>
      </c>
      <c r="B1261" s="191" t="s">
        <v>1990</v>
      </c>
      <c r="I1261" s="192"/>
      <c r="J1261" s="192"/>
      <c r="K1261" s="193"/>
      <c r="P1261" s="193"/>
      <c r="S1261" s="196"/>
      <c r="T1261" s="196"/>
    </row>
    <row r="1262" spans="1:20" s="189" customFormat="1">
      <c r="A1262" s="191" t="s">
        <v>2331</v>
      </c>
      <c r="B1262" s="191" t="s">
        <v>1991</v>
      </c>
      <c r="I1262" s="192"/>
      <c r="J1262" s="192"/>
      <c r="K1262" s="193"/>
      <c r="P1262" s="193"/>
      <c r="S1262" s="196"/>
      <c r="T1262" s="196"/>
    </row>
    <row r="1263" spans="1:20" s="189" customFormat="1">
      <c r="A1263" s="191" t="s">
        <v>2332</v>
      </c>
      <c r="B1263" s="191" t="s">
        <v>1992</v>
      </c>
      <c r="I1263" s="192"/>
      <c r="J1263" s="192"/>
      <c r="K1263" s="193"/>
      <c r="P1263" s="193"/>
      <c r="S1263" s="196"/>
      <c r="T1263" s="196"/>
    </row>
    <row r="1264" spans="1:20" s="189" customFormat="1">
      <c r="A1264" s="191" t="s">
        <v>2333</v>
      </c>
      <c r="B1264" s="191" t="s">
        <v>1993</v>
      </c>
      <c r="I1264" s="192"/>
      <c r="J1264" s="192"/>
      <c r="K1264" s="193"/>
      <c r="P1264" s="193"/>
      <c r="S1264" s="196"/>
      <c r="T1264" s="196"/>
    </row>
    <row r="1265" spans="1:20" s="189" customFormat="1">
      <c r="A1265" s="191" t="s">
        <v>2334</v>
      </c>
      <c r="B1265" s="191" t="s">
        <v>1994</v>
      </c>
      <c r="I1265" s="192"/>
      <c r="J1265" s="192"/>
      <c r="K1265" s="193"/>
      <c r="P1265" s="193"/>
      <c r="S1265" s="196"/>
      <c r="T1265" s="196"/>
    </row>
    <row r="1266" spans="1:20" s="189" customFormat="1">
      <c r="A1266" s="191" t="s">
        <v>2335</v>
      </c>
      <c r="B1266" s="191" t="s">
        <v>1995</v>
      </c>
      <c r="I1266" s="192"/>
      <c r="J1266" s="192"/>
      <c r="K1266" s="193"/>
      <c r="P1266" s="193"/>
      <c r="S1266" s="196"/>
      <c r="T1266" s="196"/>
    </row>
    <row r="1267" spans="1:20" s="189" customFormat="1">
      <c r="A1267" s="191" t="s">
        <v>2336</v>
      </c>
      <c r="B1267" s="191" t="s">
        <v>1996</v>
      </c>
      <c r="I1267" s="192"/>
      <c r="J1267" s="192"/>
      <c r="K1267" s="193"/>
      <c r="P1267" s="193"/>
      <c r="S1267" s="196"/>
      <c r="T1267" s="196"/>
    </row>
    <row r="1268" spans="1:20" s="189" customFormat="1">
      <c r="A1268" s="191" t="s">
        <v>2337</v>
      </c>
      <c r="B1268" s="191" t="s">
        <v>1997</v>
      </c>
      <c r="I1268" s="192"/>
      <c r="J1268" s="192"/>
      <c r="K1268" s="193"/>
      <c r="P1268" s="193"/>
      <c r="S1268" s="196"/>
      <c r="T1268" s="196"/>
    </row>
    <row r="1269" spans="1:20" s="189" customFormat="1">
      <c r="A1269" s="191" t="s">
        <v>2338</v>
      </c>
      <c r="B1269" s="191" t="s">
        <v>1998</v>
      </c>
      <c r="I1269" s="192"/>
      <c r="J1269" s="192"/>
      <c r="K1269" s="193"/>
      <c r="P1269" s="193"/>
      <c r="S1269" s="196"/>
      <c r="T1269" s="196"/>
    </row>
    <row r="1270" spans="1:20" s="189" customFormat="1">
      <c r="A1270" s="191" t="s">
        <v>2339</v>
      </c>
      <c r="B1270" s="191" t="s">
        <v>1999</v>
      </c>
      <c r="I1270" s="192"/>
      <c r="J1270" s="192"/>
      <c r="K1270" s="193"/>
      <c r="P1270" s="193"/>
      <c r="S1270" s="196"/>
      <c r="T1270" s="196"/>
    </row>
    <row r="1271" spans="1:20" s="189" customFormat="1">
      <c r="A1271" s="191" t="s">
        <v>2340</v>
      </c>
      <c r="B1271" s="191" t="s">
        <v>2000</v>
      </c>
      <c r="I1271" s="192"/>
      <c r="J1271" s="192"/>
      <c r="K1271" s="193"/>
      <c r="P1271" s="193"/>
      <c r="S1271" s="196"/>
      <c r="T1271" s="196"/>
    </row>
    <row r="1272" spans="1:20" s="189" customFormat="1">
      <c r="A1272" s="191" t="s">
        <v>2341</v>
      </c>
      <c r="B1272" s="191" t="s">
        <v>2001</v>
      </c>
      <c r="I1272" s="192"/>
      <c r="J1272" s="192"/>
      <c r="K1272" s="193"/>
      <c r="P1272" s="193"/>
      <c r="S1272" s="196"/>
      <c r="T1272" s="196"/>
    </row>
    <row r="1273" spans="1:20" s="189" customFormat="1">
      <c r="A1273" s="191" t="s">
        <v>2342</v>
      </c>
      <c r="B1273" s="191" t="s">
        <v>2002</v>
      </c>
      <c r="I1273" s="192"/>
      <c r="J1273" s="192"/>
      <c r="K1273" s="193"/>
      <c r="P1273" s="193"/>
      <c r="S1273" s="196"/>
      <c r="T1273" s="196"/>
    </row>
    <row r="1274" spans="1:20" s="189" customFormat="1">
      <c r="A1274" s="191" t="s">
        <v>2343</v>
      </c>
      <c r="B1274" s="191" t="s">
        <v>2003</v>
      </c>
      <c r="I1274" s="192"/>
      <c r="J1274" s="192"/>
      <c r="K1274" s="193"/>
      <c r="P1274" s="193"/>
      <c r="S1274" s="196"/>
      <c r="T1274" s="196"/>
    </row>
    <row r="1275" spans="1:20" s="189" customFormat="1">
      <c r="A1275" s="191" t="s">
        <v>2344</v>
      </c>
      <c r="B1275" s="191" t="s">
        <v>2004</v>
      </c>
      <c r="I1275" s="192"/>
      <c r="J1275" s="192"/>
      <c r="K1275" s="193"/>
      <c r="P1275" s="193"/>
      <c r="S1275" s="196"/>
      <c r="T1275" s="196"/>
    </row>
    <row r="1276" spans="1:20" s="189" customFormat="1">
      <c r="A1276" s="191" t="s">
        <v>2345</v>
      </c>
      <c r="B1276" s="191" t="s">
        <v>2005</v>
      </c>
      <c r="I1276" s="192"/>
      <c r="J1276" s="192"/>
      <c r="K1276" s="193"/>
      <c r="P1276" s="193"/>
      <c r="S1276" s="196"/>
      <c r="T1276" s="196"/>
    </row>
    <row r="1277" spans="1:20" s="189" customFormat="1">
      <c r="A1277" s="191" t="s">
        <v>2346</v>
      </c>
      <c r="B1277" s="191" t="s">
        <v>2006</v>
      </c>
      <c r="I1277" s="192"/>
      <c r="J1277" s="192"/>
      <c r="K1277" s="193"/>
      <c r="P1277" s="193"/>
      <c r="S1277" s="196"/>
      <c r="T1277" s="196"/>
    </row>
    <row r="1278" spans="1:20" s="189" customFormat="1">
      <c r="A1278" s="191" t="s">
        <v>2347</v>
      </c>
      <c r="B1278" s="191" t="s">
        <v>2007</v>
      </c>
      <c r="I1278" s="192"/>
      <c r="J1278" s="192"/>
      <c r="K1278" s="193"/>
      <c r="P1278" s="193"/>
      <c r="S1278" s="196"/>
      <c r="T1278" s="196"/>
    </row>
    <row r="1279" spans="1:20" s="189" customFormat="1">
      <c r="A1279" s="191" t="s">
        <v>2348</v>
      </c>
      <c r="B1279" s="191" t="s">
        <v>2008</v>
      </c>
      <c r="I1279" s="192"/>
      <c r="J1279" s="192"/>
      <c r="K1279" s="193"/>
      <c r="P1279" s="193"/>
      <c r="S1279" s="196"/>
      <c r="T1279" s="196"/>
    </row>
    <row r="1280" spans="1:20" s="189" customFormat="1">
      <c r="A1280" s="191" t="s">
        <v>2349</v>
      </c>
      <c r="B1280" s="191" t="s">
        <v>2009</v>
      </c>
      <c r="I1280" s="192"/>
      <c r="J1280" s="192"/>
      <c r="K1280" s="193"/>
      <c r="P1280" s="193"/>
      <c r="S1280" s="196"/>
      <c r="T1280" s="196"/>
    </row>
    <row r="1281" spans="1:20" s="189" customFormat="1">
      <c r="A1281" s="191" t="s">
        <v>2350</v>
      </c>
      <c r="B1281" s="191" t="s">
        <v>2010</v>
      </c>
      <c r="I1281" s="192"/>
      <c r="J1281" s="192"/>
      <c r="K1281" s="193"/>
      <c r="P1281" s="193"/>
      <c r="S1281" s="196"/>
      <c r="T1281" s="196"/>
    </row>
    <row r="1282" spans="1:20" s="189" customFormat="1">
      <c r="A1282" s="191" t="s">
        <v>2351</v>
      </c>
      <c r="B1282" s="191" t="s">
        <v>2011</v>
      </c>
      <c r="I1282" s="192"/>
      <c r="J1282" s="192"/>
      <c r="K1282" s="193"/>
      <c r="P1282" s="193"/>
      <c r="S1282" s="196"/>
      <c r="T1282" s="196"/>
    </row>
    <row r="1283" spans="1:20" s="189" customFormat="1">
      <c r="A1283" s="191" t="s">
        <v>2352</v>
      </c>
      <c r="B1283" s="191" t="s">
        <v>2012</v>
      </c>
      <c r="I1283" s="192"/>
      <c r="J1283" s="192"/>
      <c r="K1283" s="193"/>
      <c r="P1283" s="193"/>
      <c r="S1283" s="196"/>
      <c r="T1283" s="196"/>
    </row>
    <row r="1284" spans="1:20" s="189" customFormat="1">
      <c r="A1284" s="191" t="s">
        <v>2353</v>
      </c>
      <c r="B1284" s="191" t="s">
        <v>2013</v>
      </c>
      <c r="I1284" s="192"/>
      <c r="J1284" s="192"/>
      <c r="K1284" s="193"/>
      <c r="P1284" s="193"/>
      <c r="S1284" s="196"/>
      <c r="T1284" s="196"/>
    </row>
    <row r="1285" spans="1:20" s="189" customFormat="1">
      <c r="A1285" s="191" t="s">
        <v>2354</v>
      </c>
      <c r="B1285" s="191" t="s">
        <v>2014</v>
      </c>
      <c r="I1285" s="192"/>
      <c r="J1285" s="192"/>
      <c r="K1285" s="193"/>
      <c r="P1285" s="193"/>
      <c r="S1285" s="196"/>
      <c r="T1285" s="196"/>
    </row>
    <row r="1286" spans="1:20" s="189" customFormat="1">
      <c r="A1286" s="191" t="s">
        <v>2355</v>
      </c>
      <c r="B1286" s="191" t="s">
        <v>2015</v>
      </c>
      <c r="I1286" s="192"/>
      <c r="J1286" s="192"/>
      <c r="K1286" s="193"/>
      <c r="P1286" s="193"/>
      <c r="S1286" s="196"/>
      <c r="T1286" s="196"/>
    </row>
    <row r="1287" spans="1:20" s="189" customFormat="1">
      <c r="A1287" s="191" t="s">
        <v>2356</v>
      </c>
      <c r="B1287" s="191" t="s">
        <v>2016</v>
      </c>
      <c r="I1287" s="192"/>
      <c r="J1287" s="192"/>
      <c r="K1287" s="193"/>
      <c r="P1287" s="193"/>
      <c r="S1287" s="196"/>
      <c r="T1287" s="196"/>
    </row>
    <row r="1288" spans="1:20" s="189" customFormat="1">
      <c r="A1288" s="191" t="s">
        <v>2357</v>
      </c>
      <c r="B1288" s="191" t="s">
        <v>2017</v>
      </c>
      <c r="I1288" s="192"/>
      <c r="J1288" s="192"/>
      <c r="K1288" s="193"/>
      <c r="P1288" s="193"/>
      <c r="S1288" s="196"/>
      <c r="T1288" s="196"/>
    </row>
    <row r="1289" spans="1:20" s="189" customFormat="1">
      <c r="A1289" s="191" t="s">
        <v>2358</v>
      </c>
      <c r="B1289" s="191" t="s">
        <v>2018</v>
      </c>
      <c r="I1289" s="192"/>
      <c r="J1289" s="192"/>
      <c r="K1289" s="193"/>
      <c r="P1289" s="193"/>
      <c r="S1289" s="196"/>
      <c r="T1289" s="196"/>
    </row>
    <row r="1290" spans="1:20" s="189" customFormat="1">
      <c r="A1290" s="191" t="s">
        <v>2359</v>
      </c>
      <c r="B1290" s="191" t="s">
        <v>2019</v>
      </c>
      <c r="I1290" s="192"/>
      <c r="J1290" s="192"/>
      <c r="K1290" s="193"/>
      <c r="P1290" s="193"/>
      <c r="S1290" s="196"/>
      <c r="T1290" s="196"/>
    </row>
    <row r="1291" spans="1:20" s="189" customFormat="1">
      <c r="A1291" s="191" t="s">
        <v>2360</v>
      </c>
      <c r="B1291" s="191" t="s">
        <v>2020</v>
      </c>
      <c r="I1291" s="192"/>
      <c r="J1291" s="192"/>
      <c r="K1291" s="193"/>
      <c r="P1291" s="193"/>
      <c r="S1291" s="196"/>
      <c r="T1291" s="196"/>
    </row>
    <row r="1292" spans="1:20" s="189" customFormat="1">
      <c r="A1292" s="191" t="s">
        <v>2361</v>
      </c>
      <c r="B1292" s="191" t="s">
        <v>2021</v>
      </c>
      <c r="I1292" s="192"/>
      <c r="J1292" s="192"/>
      <c r="K1292" s="193"/>
      <c r="P1292" s="193"/>
      <c r="S1292" s="196"/>
      <c r="T1292" s="196"/>
    </row>
    <row r="1293" spans="1:20" s="189" customFormat="1">
      <c r="A1293" s="191" t="s">
        <v>4780</v>
      </c>
      <c r="B1293" s="191" t="s">
        <v>2022</v>
      </c>
      <c r="I1293" s="192"/>
      <c r="J1293" s="192"/>
      <c r="K1293" s="193"/>
      <c r="P1293" s="193"/>
      <c r="S1293" s="196"/>
      <c r="T1293" s="196"/>
    </row>
    <row r="1294" spans="1:20" s="189" customFormat="1">
      <c r="A1294" s="191" t="s">
        <v>4781</v>
      </c>
      <c r="B1294" s="191" t="s">
        <v>2023</v>
      </c>
      <c r="I1294" s="192"/>
      <c r="J1294" s="192"/>
      <c r="K1294" s="193"/>
      <c r="P1294" s="193"/>
      <c r="S1294" s="196"/>
      <c r="T1294" s="196"/>
    </row>
    <row r="1295" spans="1:20" s="189" customFormat="1">
      <c r="A1295" s="191" t="s">
        <v>4782</v>
      </c>
      <c r="B1295" s="191" t="s">
        <v>2024</v>
      </c>
      <c r="I1295" s="192"/>
      <c r="J1295" s="192"/>
      <c r="K1295" s="193"/>
      <c r="P1295" s="193"/>
      <c r="S1295" s="196"/>
      <c r="T1295" s="196"/>
    </row>
    <row r="1296" spans="1:20" s="189" customFormat="1">
      <c r="A1296" s="191" t="s">
        <v>4783</v>
      </c>
      <c r="B1296" s="191" t="s">
        <v>2025</v>
      </c>
      <c r="I1296" s="192"/>
      <c r="J1296" s="192"/>
      <c r="K1296" s="193"/>
      <c r="P1296" s="193"/>
      <c r="S1296" s="196"/>
      <c r="T1296" s="196"/>
    </row>
    <row r="1297" spans="1:20" s="189" customFormat="1">
      <c r="A1297" s="191" t="s">
        <v>4784</v>
      </c>
      <c r="B1297" s="191" t="s">
        <v>2026</v>
      </c>
      <c r="I1297" s="192"/>
      <c r="J1297" s="192"/>
      <c r="K1297" s="193"/>
      <c r="P1297" s="193"/>
      <c r="S1297" s="196"/>
      <c r="T1297" s="196"/>
    </row>
    <row r="1298" spans="1:20" s="189" customFormat="1">
      <c r="A1298" s="191" t="s">
        <v>4785</v>
      </c>
      <c r="B1298" s="191" t="s">
        <v>2027</v>
      </c>
      <c r="I1298" s="192"/>
      <c r="J1298" s="192"/>
      <c r="K1298" s="193"/>
      <c r="P1298" s="193"/>
      <c r="S1298" s="196"/>
      <c r="T1298" s="196"/>
    </row>
    <row r="1299" spans="1:20" s="189" customFormat="1">
      <c r="A1299" s="191" t="s">
        <v>4786</v>
      </c>
      <c r="B1299" s="191" t="s">
        <v>2028</v>
      </c>
      <c r="I1299" s="192"/>
      <c r="J1299" s="192"/>
      <c r="K1299" s="193"/>
      <c r="P1299" s="193"/>
      <c r="S1299" s="196"/>
      <c r="T1299" s="196"/>
    </row>
    <row r="1300" spans="1:20" s="189" customFormat="1">
      <c r="A1300" s="191" t="s">
        <v>4787</v>
      </c>
      <c r="B1300" s="191" t="s">
        <v>2029</v>
      </c>
      <c r="I1300" s="192"/>
      <c r="J1300" s="192"/>
      <c r="K1300" s="193"/>
      <c r="P1300" s="193"/>
      <c r="S1300" s="196"/>
      <c r="T1300" s="196"/>
    </row>
    <row r="1301" spans="1:20" s="189" customFormat="1">
      <c r="A1301" s="191" t="s">
        <v>4788</v>
      </c>
      <c r="B1301" s="191" t="s">
        <v>2030</v>
      </c>
      <c r="I1301" s="192"/>
      <c r="J1301" s="192"/>
      <c r="K1301" s="193"/>
      <c r="P1301" s="193"/>
      <c r="S1301" s="196"/>
      <c r="T1301" s="196"/>
    </row>
    <row r="1302" spans="1:20" s="189" customFormat="1">
      <c r="A1302" s="191" t="s">
        <v>4789</v>
      </c>
      <c r="B1302" s="191" t="s">
        <v>2031</v>
      </c>
      <c r="I1302" s="192"/>
      <c r="J1302" s="192"/>
      <c r="K1302" s="193"/>
      <c r="P1302" s="193"/>
      <c r="S1302" s="196"/>
      <c r="T1302" s="196"/>
    </row>
    <row r="1303" spans="1:20" s="189" customFormat="1">
      <c r="A1303" s="191" t="s">
        <v>4790</v>
      </c>
      <c r="B1303" s="191" t="s">
        <v>2032</v>
      </c>
      <c r="I1303" s="192"/>
      <c r="J1303" s="192"/>
      <c r="K1303" s="193"/>
      <c r="P1303" s="193"/>
      <c r="S1303" s="196"/>
      <c r="T1303" s="196"/>
    </row>
    <row r="1304" spans="1:20" s="189" customFormat="1">
      <c r="A1304" s="191" t="s">
        <v>4791</v>
      </c>
      <c r="B1304" s="191" t="s">
        <v>2033</v>
      </c>
      <c r="I1304" s="192"/>
      <c r="J1304" s="192"/>
      <c r="K1304" s="193"/>
      <c r="P1304" s="193"/>
      <c r="S1304" s="196"/>
      <c r="T1304" s="196"/>
    </row>
    <row r="1305" spans="1:20" s="189" customFormat="1">
      <c r="A1305" s="191" t="s">
        <v>4792</v>
      </c>
      <c r="B1305" s="191" t="s">
        <v>2034</v>
      </c>
      <c r="I1305" s="192"/>
      <c r="J1305" s="192"/>
      <c r="K1305" s="193"/>
      <c r="P1305" s="193"/>
      <c r="S1305" s="196"/>
      <c r="T1305" s="196"/>
    </row>
    <row r="1306" spans="1:20" s="189" customFormat="1">
      <c r="A1306" s="191" t="s">
        <v>4793</v>
      </c>
      <c r="B1306" s="191" t="s">
        <v>2035</v>
      </c>
      <c r="I1306" s="192"/>
      <c r="J1306" s="192"/>
      <c r="K1306" s="193"/>
      <c r="P1306" s="193"/>
      <c r="S1306" s="196"/>
      <c r="T1306" s="196"/>
    </row>
    <row r="1307" spans="1:20" s="189" customFormat="1">
      <c r="A1307" s="191" t="s">
        <v>4794</v>
      </c>
      <c r="B1307" s="191" t="s">
        <v>2036</v>
      </c>
      <c r="I1307" s="192"/>
      <c r="J1307" s="192"/>
      <c r="K1307" s="193"/>
      <c r="P1307" s="193"/>
      <c r="S1307" s="196"/>
      <c r="T1307" s="196"/>
    </row>
    <row r="1308" spans="1:20" s="189" customFormat="1">
      <c r="A1308" s="191" t="s">
        <v>4795</v>
      </c>
      <c r="B1308" s="191" t="s">
        <v>2037</v>
      </c>
      <c r="I1308" s="192"/>
      <c r="J1308" s="192"/>
      <c r="K1308" s="193"/>
      <c r="P1308" s="193"/>
      <c r="S1308" s="196"/>
      <c r="T1308" s="196"/>
    </row>
    <row r="1309" spans="1:20" s="189" customFormat="1">
      <c r="A1309" s="191" t="s">
        <v>4796</v>
      </c>
      <c r="B1309" s="191" t="s">
        <v>2038</v>
      </c>
      <c r="I1309" s="192"/>
      <c r="J1309" s="192"/>
      <c r="K1309" s="193"/>
      <c r="P1309" s="193"/>
      <c r="S1309" s="196"/>
      <c r="T1309" s="196"/>
    </row>
    <row r="1310" spans="1:20" s="189" customFormat="1">
      <c r="A1310" s="191" t="s">
        <v>4797</v>
      </c>
      <c r="B1310" s="191" t="s">
        <v>2039</v>
      </c>
      <c r="I1310" s="192"/>
      <c r="J1310" s="192"/>
      <c r="K1310" s="193"/>
      <c r="P1310" s="193"/>
      <c r="S1310" s="196"/>
      <c r="T1310" s="196"/>
    </row>
    <row r="1311" spans="1:20" s="189" customFormat="1">
      <c r="A1311" s="191" t="s">
        <v>4798</v>
      </c>
      <c r="B1311" s="191" t="s">
        <v>2040</v>
      </c>
      <c r="I1311" s="192"/>
      <c r="J1311" s="192"/>
      <c r="K1311" s="193"/>
      <c r="P1311" s="193"/>
      <c r="S1311" s="196"/>
      <c r="T1311" s="196"/>
    </row>
    <row r="1312" spans="1:20" s="189" customFormat="1">
      <c r="A1312" s="191" t="s">
        <v>4799</v>
      </c>
      <c r="B1312" s="191" t="s">
        <v>2041</v>
      </c>
      <c r="I1312" s="192"/>
      <c r="J1312" s="192"/>
      <c r="K1312" s="193"/>
      <c r="P1312" s="193"/>
      <c r="S1312" s="196"/>
      <c r="T1312" s="196"/>
    </row>
    <row r="1313" spans="1:20" s="189" customFormat="1">
      <c r="A1313" s="191" t="s">
        <v>4800</v>
      </c>
      <c r="B1313" s="191" t="s">
        <v>2042</v>
      </c>
      <c r="I1313" s="192"/>
      <c r="J1313" s="192"/>
      <c r="K1313" s="193"/>
      <c r="P1313" s="193"/>
      <c r="S1313" s="196"/>
      <c r="T1313" s="196"/>
    </row>
    <row r="1314" spans="1:20" s="189" customFormat="1">
      <c r="A1314" s="191" t="s">
        <v>4801</v>
      </c>
      <c r="B1314" s="191" t="s">
        <v>2043</v>
      </c>
      <c r="I1314" s="192"/>
      <c r="J1314" s="192"/>
      <c r="K1314" s="193"/>
      <c r="P1314" s="193"/>
      <c r="S1314" s="196"/>
      <c r="T1314" s="196"/>
    </row>
    <row r="1315" spans="1:20" s="189" customFormat="1">
      <c r="A1315" s="191" t="s">
        <v>4802</v>
      </c>
      <c r="B1315" s="191" t="s">
        <v>2044</v>
      </c>
      <c r="I1315" s="192"/>
      <c r="J1315" s="192"/>
      <c r="K1315" s="193"/>
      <c r="P1315" s="193"/>
      <c r="S1315" s="196"/>
      <c r="T1315" s="196"/>
    </row>
    <row r="1316" spans="1:20" s="189" customFormat="1">
      <c r="A1316" s="191" t="s">
        <v>4803</v>
      </c>
      <c r="B1316" s="191" t="s">
        <v>2045</v>
      </c>
      <c r="I1316" s="192"/>
      <c r="J1316" s="192"/>
      <c r="K1316" s="193"/>
      <c r="P1316" s="193"/>
      <c r="S1316" s="196"/>
      <c r="T1316" s="196"/>
    </row>
    <row r="1317" spans="1:20" s="189" customFormat="1">
      <c r="A1317" s="191" t="s">
        <v>4804</v>
      </c>
      <c r="B1317" s="191" t="s">
        <v>2046</v>
      </c>
      <c r="I1317" s="192"/>
      <c r="J1317" s="192"/>
      <c r="K1317" s="193"/>
      <c r="P1317" s="193"/>
      <c r="S1317" s="196"/>
      <c r="T1317" s="196"/>
    </row>
    <row r="1318" spans="1:20" s="189" customFormat="1">
      <c r="A1318" s="191" t="s">
        <v>4805</v>
      </c>
      <c r="B1318" s="191" t="s">
        <v>2047</v>
      </c>
      <c r="I1318" s="192"/>
      <c r="J1318" s="192"/>
      <c r="K1318" s="193"/>
      <c r="P1318" s="193"/>
      <c r="S1318" s="196"/>
      <c r="T1318" s="196"/>
    </row>
    <row r="1319" spans="1:20" s="189" customFormat="1">
      <c r="A1319" s="191" t="s">
        <v>4806</v>
      </c>
      <c r="B1319" s="191" t="s">
        <v>2048</v>
      </c>
      <c r="I1319" s="192"/>
      <c r="J1319" s="192"/>
      <c r="K1319" s="193"/>
      <c r="P1319" s="193"/>
      <c r="S1319" s="196"/>
      <c r="T1319" s="196"/>
    </row>
    <row r="1320" spans="1:20" s="189" customFormat="1">
      <c r="A1320" s="191" t="s">
        <v>4807</v>
      </c>
      <c r="B1320" s="191" t="s">
        <v>2049</v>
      </c>
      <c r="I1320" s="192"/>
      <c r="J1320" s="192"/>
      <c r="K1320" s="193"/>
      <c r="P1320" s="193"/>
      <c r="S1320" s="196"/>
      <c r="T1320" s="196"/>
    </row>
    <row r="1321" spans="1:20" s="189" customFormat="1">
      <c r="A1321" s="191" t="s">
        <v>4808</v>
      </c>
      <c r="B1321" s="191" t="s">
        <v>2050</v>
      </c>
      <c r="I1321" s="192"/>
      <c r="J1321" s="192"/>
      <c r="K1321" s="193"/>
      <c r="P1321" s="193"/>
      <c r="S1321" s="196"/>
      <c r="T1321" s="196"/>
    </row>
    <row r="1322" spans="1:20" s="189" customFormat="1">
      <c r="A1322" s="191" t="s">
        <v>2610</v>
      </c>
      <c r="B1322" s="191" t="s">
        <v>2051</v>
      </c>
      <c r="I1322" s="192"/>
      <c r="J1322" s="192"/>
      <c r="K1322" s="193"/>
      <c r="P1322" s="193"/>
      <c r="S1322" s="196"/>
      <c r="T1322" s="196"/>
    </row>
    <row r="1323" spans="1:20" s="189" customFormat="1">
      <c r="A1323" s="191" t="s">
        <v>2611</v>
      </c>
      <c r="B1323" s="191" t="s">
        <v>2052</v>
      </c>
      <c r="I1323" s="192"/>
      <c r="J1323" s="192"/>
      <c r="K1323" s="193"/>
      <c r="P1323" s="193"/>
      <c r="S1323" s="196"/>
      <c r="T1323" s="196"/>
    </row>
    <row r="1324" spans="1:20" s="189" customFormat="1">
      <c r="A1324" s="191" t="s">
        <v>2612</v>
      </c>
      <c r="B1324" s="191" t="s">
        <v>2053</v>
      </c>
      <c r="I1324" s="192"/>
      <c r="J1324" s="192"/>
      <c r="K1324" s="193"/>
      <c r="P1324" s="193"/>
      <c r="S1324" s="196"/>
      <c r="T1324" s="196"/>
    </row>
    <row r="1325" spans="1:20" s="189" customFormat="1">
      <c r="A1325" s="191" t="s">
        <v>2613</v>
      </c>
      <c r="B1325" s="191" t="s">
        <v>2054</v>
      </c>
      <c r="I1325" s="192"/>
      <c r="J1325" s="192"/>
      <c r="K1325" s="193"/>
      <c r="P1325" s="193"/>
      <c r="S1325" s="196"/>
      <c r="T1325" s="196"/>
    </row>
    <row r="1326" spans="1:20" s="189" customFormat="1">
      <c r="A1326" s="191" t="s">
        <v>2614</v>
      </c>
      <c r="B1326" s="191" t="s">
        <v>2055</v>
      </c>
      <c r="I1326" s="192"/>
      <c r="J1326" s="192"/>
      <c r="K1326" s="193"/>
      <c r="P1326" s="193"/>
      <c r="S1326" s="196"/>
      <c r="T1326" s="196"/>
    </row>
    <row r="1327" spans="1:20" s="189" customFormat="1">
      <c r="A1327" s="191" t="s">
        <v>2615</v>
      </c>
      <c r="B1327" s="191" t="s">
        <v>2056</v>
      </c>
      <c r="I1327" s="192"/>
      <c r="J1327" s="192"/>
      <c r="K1327" s="193"/>
      <c r="P1327" s="193"/>
      <c r="S1327" s="196"/>
      <c r="T1327" s="196"/>
    </row>
    <row r="1328" spans="1:20" s="189" customFormat="1">
      <c r="A1328" s="191" t="s">
        <v>2616</v>
      </c>
      <c r="B1328" s="191" t="s">
        <v>2057</v>
      </c>
      <c r="I1328" s="192"/>
      <c r="J1328" s="192"/>
      <c r="K1328" s="193"/>
      <c r="P1328" s="193"/>
      <c r="S1328" s="196"/>
      <c r="T1328" s="196"/>
    </row>
    <row r="1329" spans="1:20" s="189" customFormat="1">
      <c r="A1329" s="191" t="s">
        <v>2617</v>
      </c>
      <c r="B1329" s="191" t="s">
        <v>2058</v>
      </c>
      <c r="I1329" s="192"/>
      <c r="J1329" s="192"/>
      <c r="K1329" s="193"/>
      <c r="P1329" s="193"/>
      <c r="S1329" s="196"/>
      <c r="T1329" s="196"/>
    </row>
    <row r="1330" spans="1:20" s="189" customFormat="1">
      <c r="A1330" s="191" t="s">
        <v>2618</v>
      </c>
      <c r="B1330" s="191" t="s">
        <v>2059</v>
      </c>
      <c r="I1330" s="192"/>
      <c r="J1330" s="192"/>
      <c r="K1330" s="193"/>
      <c r="P1330" s="193"/>
      <c r="S1330" s="196"/>
      <c r="T1330" s="196"/>
    </row>
    <row r="1331" spans="1:20" s="189" customFormat="1">
      <c r="A1331" s="191" t="s">
        <v>2619</v>
      </c>
      <c r="B1331" s="191" t="s">
        <v>2060</v>
      </c>
      <c r="I1331" s="192"/>
      <c r="J1331" s="192"/>
      <c r="K1331" s="193"/>
      <c r="P1331" s="193"/>
      <c r="S1331" s="196"/>
      <c r="T1331" s="196"/>
    </row>
    <row r="1332" spans="1:20" s="189" customFormat="1">
      <c r="A1332" s="191" t="s">
        <v>2620</v>
      </c>
      <c r="B1332" s="191" t="s">
        <v>2061</v>
      </c>
      <c r="I1332" s="192"/>
      <c r="J1332" s="192"/>
      <c r="K1332" s="193"/>
      <c r="P1332" s="193"/>
      <c r="S1332" s="196"/>
      <c r="T1332" s="196"/>
    </row>
    <row r="1333" spans="1:20" s="189" customFormat="1">
      <c r="A1333" s="191" t="s">
        <v>2621</v>
      </c>
      <c r="B1333" s="191" t="s">
        <v>2062</v>
      </c>
      <c r="I1333" s="192"/>
      <c r="J1333" s="192"/>
      <c r="K1333" s="193"/>
      <c r="P1333" s="193"/>
      <c r="S1333" s="196"/>
      <c r="T1333" s="196"/>
    </row>
    <row r="1334" spans="1:20" s="189" customFormat="1">
      <c r="A1334" s="191" t="s">
        <v>2622</v>
      </c>
      <c r="B1334" s="191" t="s">
        <v>2063</v>
      </c>
      <c r="I1334" s="192"/>
      <c r="J1334" s="192"/>
      <c r="K1334" s="193"/>
      <c r="P1334" s="193"/>
      <c r="S1334" s="196"/>
      <c r="T1334" s="196"/>
    </row>
    <row r="1335" spans="1:20" s="189" customFormat="1">
      <c r="A1335" s="191" t="s">
        <v>2623</v>
      </c>
      <c r="B1335" s="191" t="s">
        <v>2064</v>
      </c>
      <c r="I1335" s="192"/>
      <c r="J1335" s="192"/>
      <c r="K1335" s="193"/>
      <c r="P1335" s="193"/>
      <c r="S1335" s="196"/>
      <c r="T1335" s="196"/>
    </row>
    <row r="1336" spans="1:20" s="189" customFormat="1">
      <c r="A1336" s="191" t="s">
        <v>2624</v>
      </c>
      <c r="B1336" s="191" t="s">
        <v>2065</v>
      </c>
      <c r="I1336" s="192"/>
      <c r="J1336" s="192"/>
      <c r="K1336" s="193"/>
      <c r="P1336" s="193"/>
      <c r="S1336" s="196"/>
      <c r="T1336" s="196"/>
    </row>
    <row r="1337" spans="1:20" s="189" customFormat="1">
      <c r="A1337" s="191" t="s">
        <v>2625</v>
      </c>
      <c r="B1337" s="191" t="s">
        <v>2066</v>
      </c>
      <c r="I1337" s="192"/>
      <c r="J1337" s="192"/>
      <c r="K1337" s="193"/>
      <c r="P1337" s="193"/>
      <c r="S1337" s="196"/>
      <c r="T1337" s="196"/>
    </row>
    <row r="1338" spans="1:20" s="189" customFormat="1">
      <c r="A1338" s="191" t="s">
        <v>2626</v>
      </c>
      <c r="B1338" s="191" t="s">
        <v>2067</v>
      </c>
      <c r="I1338" s="192"/>
      <c r="J1338" s="192"/>
      <c r="K1338" s="193"/>
      <c r="P1338" s="193"/>
      <c r="S1338" s="196"/>
      <c r="T1338" s="196"/>
    </row>
    <row r="1339" spans="1:20" s="189" customFormat="1">
      <c r="A1339" s="191" t="s">
        <v>2627</v>
      </c>
      <c r="B1339" s="191" t="s">
        <v>2068</v>
      </c>
      <c r="I1339" s="192"/>
      <c r="J1339" s="192"/>
      <c r="K1339" s="193"/>
      <c r="P1339" s="193"/>
      <c r="S1339" s="196"/>
      <c r="T1339" s="196"/>
    </row>
    <row r="1340" spans="1:20" s="189" customFormat="1">
      <c r="A1340" s="191" t="s">
        <v>2628</v>
      </c>
      <c r="B1340" s="191" t="s">
        <v>2069</v>
      </c>
      <c r="I1340" s="192"/>
      <c r="J1340" s="192"/>
      <c r="K1340" s="193"/>
      <c r="P1340" s="193"/>
      <c r="S1340" s="196"/>
      <c r="T1340" s="196"/>
    </row>
    <row r="1341" spans="1:20" s="189" customFormat="1">
      <c r="A1341" s="191" t="s">
        <v>2629</v>
      </c>
      <c r="B1341" s="191" t="s">
        <v>2070</v>
      </c>
      <c r="I1341" s="192"/>
      <c r="J1341" s="192"/>
      <c r="K1341" s="193"/>
      <c r="P1341" s="193"/>
      <c r="S1341" s="196"/>
      <c r="T1341" s="196"/>
    </row>
    <row r="1342" spans="1:20" s="189" customFormat="1">
      <c r="A1342" s="191" t="s">
        <v>2630</v>
      </c>
      <c r="B1342" s="191" t="s">
        <v>2071</v>
      </c>
      <c r="I1342" s="192"/>
      <c r="J1342" s="192"/>
      <c r="K1342" s="193"/>
      <c r="P1342" s="193"/>
      <c r="S1342" s="196"/>
      <c r="T1342" s="196"/>
    </row>
    <row r="1343" spans="1:20" s="189" customFormat="1">
      <c r="A1343" s="191" t="s">
        <v>2631</v>
      </c>
      <c r="B1343" s="191" t="s">
        <v>2072</v>
      </c>
      <c r="I1343" s="192"/>
      <c r="J1343" s="192"/>
      <c r="K1343" s="193"/>
      <c r="P1343" s="193"/>
      <c r="S1343" s="196"/>
      <c r="T1343" s="196"/>
    </row>
    <row r="1344" spans="1:20" s="189" customFormat="1">
      <c r="A1344" s="191" t="s">
        <v>2632</v>
      </c>
      <c r="B1344" s="191" t="s">
        <v>2073</v>
      </c>
      <c r="I1344" s="192"/>
      <c r="J1344" s="192"/>
      <c r="K1344" s="193"/>
      <c r="P1344" s="193"/>
      <c r="S1344" s="196"/>
      <c r="T1344" s="196"/>
    </row>
    <row r="1345" spans="1:20" s="189" customFormat="1">
      <c r="A1345" s="191" t="s">
        <v>2633</v>
      </c>
      <c r="B1345" s="191" t="s">
        <v>2074</v>
      </c>
      <c r="I1345" s="192"/>
      <c r="J1345" s="192"/>
      <c r="K1345" s="193"/>
      <c r="P1345" s="193"/>
      <c r="S1345" s="196"/>
      <c r="T1345" s="196"/>
    </row>
    <row r="1346" spans="1:20" s="189" customFormat="1">
      <c r="A1346" s="191" t="s">
        <v>2634</v>
      </c>
      <c r="B1346" s="191" t="s">
        <v>2075</v>
      </c>
      <c r="I1346" s="192"/>
      <c r="J1346" s="192"/>
      <c r="K1346" s="193"/>
      <c r="P1346" s="193"/>
      <c r="S1346" s="196"/>
      <c r="T1346" s="196"/>
    </row>
    <row r="1347" spans="1:20" s="189" customFormat="1">
      <c r="A1347" s="191" t="s">
        <v>2635</v>
      </c>
      <c r="B1347" s="191" t="s">
        <v>2076</v>
      </c>
      <c r="I1347" s="192"/>
      <c r="J1347" s="192"/>
      <c r="K1347" s="193"/>
      <c r="P1347" s="193"/>
      <c r="S1347" s="196"/>
      <c r="T1347" s="196"/>
    </row>
    <row r="1348" spans="1:20" s="189" customFormat="1">
      <c r="A1348" s="191" t="s">
        <v>2636</v>
      </c>
      <c r="B1348" s="191" t="s">
        <v>2077</v>
      </c>
      <c r="I1348" s="192"/>
      <c r="J1348" s="192"/>
      <c r="K1348" s="193"/>
      <c r="P1348" s="193"/>
      <c r="S1348" s="196"/>
      <c r="T1348" s="196"/>
    </row>
    <row r="1349" spans="1:20" s="189" customFormat="1">
      <c r="A1349" s="191" t="s">
        <v>2637</v>
      </c>
      <c r="B1349" s="191" t="s">
        <v>2078</v>
      </c>
      <c r="I1349" s="192"/>
      <c r="J1349" s="192"/>
      <c r="K1349" s="193"/>
      <c r="P1349" s="193"/>
      <c r="S1349" s="196"/>
      <c r="T1349" s="196"/>
    </row>
    <row r="1350" spans="1:20" s="189" customFormat="1">
      <c r="A1350" s="191" t="s">
        <v>2638</v>
      </c>
      <c r="B1350" s="191" t="s">
        <v>2079</v>
      </c>
      <c r="I1350" s="192"/>
      <c r="J1350" s="192"/>
      <c r="K1350" s="193"/>
      <c r="P1350" s="193"/>
      <c r="S1350" s="196"/>
      <c r="T1350" s="196"/>
    </row>
    <row r="1351" spans="1:20" s="189" customFormat="1">
      <c r="A1351" s="191" t="s">
        <v>2639</v>
      </c>
      <c r="B1351" s="191" t="s">
        <v>2080</v>
      </c>
      <c r="I1351" s="192"/>
      <c r="J1351" s="192"/>
      <c r="K1351" s="193"/>
      <c r="P1351" s="193"/>
      <c r="S1351" s="196"/>
      <c r="T1351" s="196"/>
    </row>
    <row r="1352" spans="1:20" s="189" customFormat="1">
      <c r="A1352" s="191" t="s">
        <v>2640</v>
      </c>
      <c r="B1352" s="191" t="s">
        <v>2081</v>
      </c>
      <c r="I1352" s="192"/>
      <c r="J1352" s="192"/>
      <c r="K1352" s="193"/>
      <c r="P1352" s="193"/>
      <c r="S1352" s="196"/>
      <c r="T1352" s="196"/>
    </row>
    <row r="1353" spans="1:20" s="189" customFormat="1">
      <c r="A1353" s="191" t="s">
        <v>2641</v>
      </c>
      <c r="B1353" s="191" t="s">
        <v>2082</v>
      </c>
      <c r="I1353" s="192"/>
      <c r="J1353" s="192"/>
      <c r="K1353" s="193"/>
      <c r="P1353" s="193"/>
      <c r="S1353" s="196"/>
      <c r="T1353" s="196"/>
    </row>
    <row r="1354" spans="1:20" s="189" customFormat="1">
      <c r="A1354" s="191" t="s">
        <v>2642</v>
      </c>
      <c r="B1354" s="191" t="s">
        <v>2083</v>
      </c>
      <c r="I1354" s="192"/>
      <c r="J1354" s="192"/>
      <c r="K1354" s="193"/>
      <c r="P1354" s="193"/>
      <c r="S1354" s="196"/>
      <c r="T1354" s="196"/>
    </row>
    <row r="1355" spans="1:20" s="189" customFormat="1">
      <c r="A1355" s="191" t="s">
        <v>2643</v>
      </c>
      <c r="B1355" s="191" t="s">
        <v>2084</v>
      </c>
      <c r="I1355" s="192"/>
      <c r="J1355" s="192"/>
      <c r="K1355" s="193"/>
      <c r="P1355" s="193"/>
      <c r="S1355" s="196"/>
      <c r="T1355" s="196"/>
    </row>
    <row r="1356" spans="1:20" s="189" customFormat="1">
      <c r="A1356" s="191" t="s">
        <v>2644</v>
      </c>
      <c r="B1356" s="191" t="s">
        <v>4416</v>
      </c>
      <c r="I1356" s="192"/>
      <c r="J1356" s="192"/>
      <c r="K1356" s="193"/>
      <c r="P1356" s="193"/>
      <c r="S1356" s="196"/>
      <c r="T1356" s="196"/>
    </row>
    <row r="1357" spans="1:20" s="189" customFormat="1">
      <c r="A1357" s="191" t="s">
        <v>2645</v>
      </c>
      <c r="B1357" s="191" t="s">
        <v>4417</v>
      </c>
      <c r="I1357" s="192"/>
      <c r="J1357" s="192"/>
      <c r="K1357" s="193"/>
      <c r="P1357" s="193"/>
      <c r="S1357" s="196"/>
      <c r="T1357" s="196"/>
    </row>
    <row r="1358" spans="1:20" s="189" customFormat="1">
      <c r="A1358" s="191" t="s">
        <v>2646</v>
      </c>
      <c r="B1358" s="191" t="s">
        <v>4418</v>
      </c>
      <c r="I1358" s="192"/>
      <c r="J1358" s="192"/>
      <c r="K1358" s="193"/>
      <c r="P1358" s="193"/>
      <c r="S1358" s="196"/>
      <c r="T1358" s="196"/>
    </row>
    <row r="1359" spans="1:20" s="189" customFormat="1">
      <c r="A1359" s="191" t="s">
        <v>2647</v>
      </c>
      <c r="B1359" s="191" t="s">
        <v>4419</v>
      </c>
      <c r="I1359" s="192"/>
      <c r="J1359" s="192"/>
      <c r="K1359" s="193"/>
      <c r="P1359" s="193"/>
      <c r="S1359" s="196"/>
      <c r="T1359" s="196"/>
    </row>
    <row r="1360" spans="1:20" s="189" customFormat="1">
      <c r="A1360" s="191" t="s">
        <v>2648</v>
      </c>
      <c r="B1360" s="191" t="s">
        <v>4420</v>
      </c>
      <c r="I1360" s="192"/>
      <c r="J1360" s="192"/>
      <c r="K1360" s="193"/>
      <c r="P1360" s="193"/>
      <c r="S1360" s="196"/>
      <c r="T1360" s="196"/>
    </row>
    <row r="1361" spans="1:20" s="189" customFormat="1">
      <c r="A1361" s="191" t="s">
        <v>2649</v>
      </c>
      <c r="B1361" s="191" t="s">
        <v>4421</v>
      </c>
      <c r="I1361" s="192"/>
      <c r="J1361" s="192"/>
      <c r="K1361" s="193"/>
      <c r="P1361" s="193"/>
      <c r="S1361" s="196"/>
      <c r="T1361" s="196"/>
    </row>
    <row r="1362" spans="1:20" s="189" customFormat="1">
      <c r="A1362" s="191" t="s">
        <v>2650</v>
      </c>
      <c r="B1362" s="191" t="s">
        <v>4422</v>
      </c>
      <c r="I1362" s="192"/>
      <c r="J1362" s="192"/>
      <c r="K1362" s="193"/>
      <c r="P1362" s="193"/>
      <c r="S1362" s="196"/>
      <c r="T1362" s="196"/>
    </row>
    <row r="1363" spans="1:20" s="189" customFormat="1">
      <c r="A1363" s="191" t="s">
        <v>2651</v>
      </c>
      <c r="B1363" s="191" t="s">
        <v>4423</v>
      </c>
      <c r="I1363" s="192"/>
      <c r="J1363" s="192"/>
      <c r="K1363" s="193"/>
      <c r="P1363" s="193"/>
      <c r="S1363" s="196"/>
      <c r="T1363" s="196"/>
    </row>
    <row r="1364" spans="1:20" s="189" customFormat="1">
      <c r="A1364" s="191" t="s">
        <v>2652</v>
      </c>
      <c r="B1364" s="191" t="s">
        <v>4424</v>
      </c>
      <c r="I1364" s="192"/>
      <c r="J1364" s="192"/>
      <c r="K1364" s="193"/>
      <c r="P1364" s="193"/>
      <c r="S1364" s="196"/>
      <c r="T1364" s="196"/>
    </row>
    <row r="1365" spans="1:20" s="189" customFormat="1">
      <c r="A1365" s="191" t="s">
        <v>2653</v>
      </c>
      <c r="B1365" s="191" t="s">
        <v>4425</v>
      </c>
      <c r="I1365" s="192"/>
      <c r="J1365" s="192"/>
      <c r="K1365" s="193"/>
      <c r="P1365" s="193"/>
      <c r="S1365" s="196"/>
      <c r="T1365" s="196"/>
    </row>
    <row r="1366" spans="1:20" s="189" customFormat="1">
      <c r="A1366" s="191" t="s">
        <v>2654</v>
      </c>
      <c r="B1366" s="191" t="s">
        <v>4426</v>
      </c>
      <c r="I1366" s="192"/>
      <c r="J1366" s="192"/>
      <c r="K1366" s="193"/>
      <c r="P1366" s="193"/>
      <c r="S1366" s="196"/>
      <c r="T1366" s="196"/>
    </row>
    <row r="1367" spans="1:20" s="189" customFormat="1">
      <c r="A1367" s="191" t="s">
        <v>2655</v>
      </c>
      <c r="B1367" s="191" t="s">
        <v>4427</v>
      </c>
      <c r="I1367" s="192"/>
      <c r="J1367" s="192"/>
      <c r="K1367" s="193"/>
      <c r="P1367" s="193"/>
      <c r="S1367" s="196"/>
      <c r="T1367" s="196"/>
    </row>
    <row r="1368" spans="1:20" s="189" customFormat="1">
      <c r="A1368" s="191" t="s">
        <v>2656</v>
      </c>
      <c r="B1368" s="191" t="s">
        <v>4428</v>
      </c>
      <c r="I1368" s="192"/>
      <c r="J1368" s="192"/>
      <c r="K1368" s="193"/>
      <c r="P1368" s="193"/>
      <c r="S1368" s="196"/>
      <c r="T1368" s="196"/>
    </row>
    <row r="1369" spans="1:20" s="189" customFormat="1">
      <c r="A1369" s="191" t="s">
        <v>2657</v>
      </c>
      <c r="B1369" s="191" t="s">
        <v>4173</v>
      </c>
      <c r="I1369" s="192"/>
      <c r="J1369" s="192"/>
      <c r="K1369" s="193"/>
      <c r="P1369" s="193"/>
      <c r="S1369" s="196"/>
      <c r="T1369" s="196"/>
    </row>
    <row r="1370" spans="1:20" s="189" customFormat="1">
      <c r="A1370" s="191" t="s">
        <v>2658</v>
      </c>
      <c r="B1370" s="191" t="s">
        <v>4174</v>
      </c>
      <c r="I1370" s="192"/>
      <c r="J1370" s="192"/>
      <c r="K1370" s="193"/>
      <c r="P1370" s="193"/>
      <c r="S1370" s="196"/>
      <c r="T1370" s="196"/>
    </row>
    <row r="1371" spans="1:20" s="189" customFormat="1">
      <c r="A1371" s="191" t="s">
        <v>2659</v>
      </c>
      <c r="B1371" s="191" t="s">
        <v>4175</v>
      </c>
      <c r="I1371" s="192"/>
      <c r="J1371" s="192"/>
      <c r="K1371" s="193"/>
      <c r="P1371" s="193"/>
      <c r="S1371" s="196"/>
      <c r="T1371" s="196"/>
    </row>
    <row r="1372" spans="1:20" s="189" customFormat="1">
      <c r="A1372" s="191" t="s">
        <v>2660</v>
      </c>
      <c r="B1372" s="191" t="s">
        <v>4176</v>
      </c>
      <c r="I1372" s="192"/>
      <c r="J1372" s="192"/>
      <c r="K1372" s="193"/>
      <c r="P1372" s="193"/>
      <c r="S1372" s="196"/>
      <c r="T1372" s="196"/>
    </row>
    <row r="1373" spans="1:20" s="189" customFormat="1">
      <c r="A1373" s="191" t="s">
        <v>2661</v>
      </c>
      <c r="B1373" s="191" t="s">
        <v>4177</v>
      </c>
      <c r="I1373" s="192"/>
      <c r="J1373" s="192"/>
      <c r="K1373" s="193"/>
      <c r="P1373" s="193"/>
      <c r="S1373" s="196"/>
      <c r="T1373" s="196"/>
    </row>
    <row r="1374" spans="1:20" s="189" customFormat="1">
      <c r="A1374" s="191" t="s">
        <v>2662</v>
      </c>
      <c r="B1374" s="191" t="s">
        <v>4178</v>
      </c>
      <c r="I1374" s="192"/>
      <c r="J1374" s="192"/>
      <c r="K1374" s="193"/>
      <c r="P1374" s="193"/>
      <c r="S1374" s="196"/>
      <c r="T1374" s="196"/>
    </row>
    <row r="1375" spans="1:20" s="189" customFormat="1">
      <c r="A1375" s="191" t="s">
        <v>2663</v>
      </c>
      <c r="B1375" s="191" t="s">
        <v>4179</v>
      </c>
      <c r="I1375" s="192"/>
      <c r="J1375" s="192"/>
      <c r="K1375" s="193"/>
      <c r="P1375" s="193"/>
      <c r="S1375" s="196"/>
      <c r="T1375" s="196"/>
    </row>
    <row r="1376" spans="1:20" s="189" customFormat="1">
      <c r="A1376" s="191" t="s">
        <v>2664</v>
      </c>
      <c r="B1376" s="191" t="s">
        <v>4180</v>
      </c>
      <c r="I1376" s="192"/>
      <c r="J1376" s="192"/>
      <c r="K1376" s="193"/>
      <c r="P1376" s="193"/>
      <c r="S1376" s="196"/>
      <c r="T1376" s="196"/>
    </row>
    <row r="1377" spans="1:20" s="189" customFormat="1">
      <c r="A1377" s="191" t="s">
        <v>2665</v>
      </c>
      <c r="B1377" s="191" t="s">
        <v>4181</v>
      </c>
      <c r="I1377" s="192"/>
      <c r="J1377" s="192"/>
      <c r="K1377" s="193"/>
      <c r="P1377" s="193"/>
      <c r="S1377" s="196"/>
      <c r="T1377" s="196"/>
    </row>
    <row r="1378" spans="1:20" s="189" customFormat="1">
      <c r="A1378" s="191" t="s">
        <v>2666</v>
      </c>
      <c r="B1378" s="191" t="s">
        <v>4182</v>
      </c>
      <c r="I1378" s="192"/>
      <c r="J1378" s="192"/>
      <c r="K1378" s="193"/>
      <c r="P1378" s="193"/>
      <c r="S1378" s="196"/>
      <c r="T1378" s="196"/>
    </row>
    <row r="1379" spans="1:20" s="189" customFormat="1">
      <c r="A1379" s="191" t="s">
        <v>2667</v>
      </c>
      <c r="B1379" s="191" t="s">
        <v>4183</v>
      </c>
      <c r="I1379" s="192"/>
      <c r="J1379" s="192"/>
      <c r="K1379" s="193"/>
      <c r="P1379" s="193"/>
      <c r="S1379" s="196"/>
      <c r="T1379" s="196"/>
    </row>
    <row r="1380" spans="1:20" s="189" customFormat="1">
      <c r="A1380" s="191" t="s">
        <v>2668</v>
      </c>
      <c r="B1380" s="191" t="s">
        <v>4184</v>
      </c>
      <c r="I1380" s="192"/>
      <c r="J1380" s="192"/>
      <c r="K1380" s="193"/>
      <c r="P1380" s="193"/>
      <c r="S1380" s="196"/>
      <c r="T1380" s="196"/>
    </row>
    <row r="1381" spans="1:20" s="189" customFormat="1">
      <c r="A1381" s="191" t="s">
        <v>2669</v>
      </c>
      <c r="B1381" s="191" t="s">
        <v>4185</v>
      </c>
      <c r="I1381" s="192"/>
      <c r="J1381" s="192"/>
      <c r="K1381" s="193"/>
      <c r="P1381" s="193"/>
      <c r="S1381" s="196"/>
      <c r="T1381" s="196"/>
    </row>
    <row r="1382" spans="1:20" s="189" customFormat="1">
      <c r="A1382" s="191" t="s">
        <v>386</v>
      </c>
      <c r="B1382" s="191" t="s">
        <v>4186</v>
      </c>
      <c r="I1382" s="192"/>
      <c r="J1382" s="192"/>
      <c r="K1382" s="193"/>
      <c r="P1382" s="193"/>
      <c r="S1382" s="196"/>
      <c r="T1382" s="196"/>
    </row>
    <row r="1383" spans="1:20" s="189" customFormat="1">
      <c r="A1383" s="191" t="s">
        <v>387</v>
      </c>
      <c r="B1383" s="191" t="s">
        <v>4187</v>
      </c>
      <c r="I1383" s="192"/>
      <c r="J1383" s="192"/>
      <c r="K1383" s="193"/>
      <c r="P1383" s="193"/>
      <c r="S1383" s="196"/>
      <c r="T1383" s="196"/>
    </row>
    <row r="1384" spans="1:20" s="189" customFormat="1">
      <c r="A1384" s="191" t="s">
        <v>388</v>
      </c>
      <c r="B1384" s="191" t="s">
        <v>4188</v>
      </c>
      <c r="I1384" s="192"/>
      <c r="J1384" s="192"/>
      <c r="K1384" s="193"/>
      <c r="P1384" s="193"/>
      <c r="S1384" s="196"/>
      <c r="T1384" s="196"/>
    </row>
    <row r="1385" spans="1:20" s="189" customFormat="1">
      <c r="A1385" s="191" t="s">
        <v>389</v>
      </c>
      <c r="B1385" s="191" t="s">
        <v>4189</v>
      </c>
      <c r="I1385" s="192"/>
      <c r="J1385" s="192"/>
      <c r="K1385" s="193"/>
      <c r="P1385" s="193"/>
      <c r="S1385" s="196"/>
      <c r="T1385" s="196"/>
    </row>
    <row r="1386" spans="1:20" s="189" customFormat="1">
      <c r="A1386" s="191" t="s">
        <v>390</v>
      </c>
      <c r="B1386" s="191" t="s">
        <v>4190</v>
      </c>
      <c r="I1386" s="192"/>
      <c r="J1386" s="192"/>
      <c r="K1386" s="193"/>
      <c r="P1386" s="193"/>
      <c r="S1386" s="196"/>
      <c r="T1386" s="196"/>
    </row>
    <row r="1387" spans="1:20" s="189" customFormat="1">
      <c r="A1387" s="191" t="s">
        <v>391</v>
      </c>
      <c r="B1387" s="191" t="s">
        <v>4191</v>
      </c>
      <c r="I1387" s="192"/>
      <c r="J1387" s="192"/>
      <c r="K1387" s="193"/>
      <c r="P1387" s="193"/>
      <c r="S1387" s="196"/>
      <c r="T1387" s="196"/>
    </row>
    <row r="1388" spans="1:20" s="189" customFormat="1">
      <c r="A1388" s="191" t="s">
        <v>392</v>
      </c>
      <c r="B1388" s="191" t="s">
        <v>4192</v>
      </c>
      <c r="I1388" s="192"/>
      <c r="J1388" s="192"/>
      <c r="K1388" s="193"/>
      <c r="P1388" s="193"/>
      <c r="S1388" s="196"/>
      <c r="T1388" s="196"/>
    </row>
    <row r="1389" spans="1:20" s="189" customFormat="1">
      <c r="A1389" s="191" t="s">
        <v>393</v>
      </c>
      <c r="B1389" s="191" t="s">
        <v>4193</v>
      </c>
      <c r="I1389" s="192"/>
      <c r="J1389" s="192"/>
      <c r="K1389" s="193"/>
      <c r="P1389" s="193"/>
      <c r="S1389" s="196"/>
      <c r="T1389" s="196"/>
    </row>
    <row r="1390" spans="1:20" s="189" customFormat="1">
      <c r="A1390" s="191" t="s">
        <v>394</v>
      </c>
      <c r="B1390" s="191" t="s">
        <v>4194</v>
      </c>
      <c r="I1390" s="192"/>
      <c r="J1390" s="192"/>
      <c r="K1390" s="193"/>
      <c r="P1390" s="193"/>
      <c r="S1390" s="196"/>
      <c r="T1390" s="196"/>
    </row>
    <row r="1391" spans="1:20" s="189" customFormat="1">
      <c r="A1391" s="191" t="s">
        <v>395</v>
      </c>
      <c r="B1391" s="191" t="s">
        <v>4195</v>
      </c>
      <c r="I1391" s="192"/>
      <c r="J1391" s="192"/>
      <c r="K1391" s="193"/>
      <c r="P1391" s="193"/>
      <c r="S1391" s="196"/>
      <c r="T1391" s="196"/>
    </row>
    <row r="1392" spans="1:20" s="189" customFormat="1">
      <c r="A1392" s="191" t="s">
        <v>396</v>
      </c>
      <c r="B1392" s="191" t="s">
        <v>4196</v>
      </c>
      <c r="I1392" s="192"/>
      <c r="J1392" s="192"/>
      <c r="K1392" s="193"/>
      <c r="P1392" s="193"/>
      <c r="S1392" s="196"/>
      <c r="T1392" s="196"/>
    </row>
    <row r="1393" spans="1:20" s="189" customFormat="1">
      <c r="A1393" s="191" t="s">
        <v>397</v>
      </c>
      <c r="B1393" s="191" t="s">
        <v>4197</v>
      </c>
      <c r="I1393" s="192"/>
      <c r="J1393" s="192"/>
      <c r="K1393" s="193"/>
      <c r="P1393" s="193"/>
      <c r="S1393" s="196"/>
      <c r="T1393" s="196"/>
    </row>
    <row r="1394" spans="1:20" s="189" customFormat="1">
      <c r="A1394" s="191" t="s">
        <v>398</v>
      </c>
      <c r="B1394" s="191" t="s">
        <v>4198</v>
      </c>
      <c r="I1394" s="192"/>
      <c r="J1394" s="192"/>
      <c r="K1394" s="193"/>
      <c r="P1394" s="193"/>
      <c r="S1394" s="196"/>
      <c r="T1394" s="196"/>
    </row>
    <row r="1395" spans="1:20" s="189" customFormat="1">
      <c r="A1395" s="191" t="s">
        <v>399</v>
      </c>
      <c r="B1395" s="191" t="s">
        <v>4199</v>
      </c>
      <c r="I1395" s="192"/>
      <c r="J1395" s="192"/>
      <c r="K1395" s="193"/>
      <c r="P1395" s="193"/>
      <c r="S1395" s="196"/>
      <c r="T1395" s="196"/>
    </row>
    <row r="1396" spans="1:20" s="189" customFormat="1">
      <c r="A1396" s="191" t="s">
        <v>400</v>
      </c>
      <c r="B1396" s="191" t="s">
        <v>4200</v>
      </c>
      <c r="I1396" s="192"/>
      <c r="J1396" s="192"/>
      <c r="K1396" s="193"/>
      <c r="P1396" s="193"/>
      <c r="S1396" s="196"/>
      <c r="T1396" s="196"/>
    </row>
    <row r="1397" spans="1:20" s="189" customFormat="1">
      <c r="A1397" s="191" t="s">
        <v>401</v>
      </c>
      <c r="B1397" s="191" t="s">
        <v>4201</v>
      </c>
      <c r="I1397" s="192"/>
      <c r="J1397" s="192"/>
      <c r="K1397" s="193"/>
      <c r="P1397" s="193"/>
      <c r="S1397" s="196"/>
      <c r="T1397" s="196"/>
    </row>
    <row r="1398" spans="1:20" s="189" customFormat="1">
      <c r="A1398" s="191" t="s">
        <v>402</v>
      </c>
      <c r="B1398" s="191" t="s">
        <v>4202</v>
      </c>
      <c r="I1398" s="192"/>
      <c r="J1398" s="192"/>
      <c r="K1398" s="193"/>
      <c r="P1398" s="193"/>
      <c r="S1398" s="196"/>
      <c r="T1398" s="196"/>
    </row>
    <row r="1399" spans="1:20" s="189" customFormat="1">
      <c r="A1399" s="191" t="s">
        <v>403</v>
      </c>
      <c r="B1399" s="191" t="s">
        <v>4203</v>
      </c>
      <c r="I1399" s="192"/>
      <c r="J1399" s="192"/>
      <c r="K1399" s="193"/>
      <c r="P1399" s="193"/>
      <c r="S1399" s="196"/>
      <c r="T1399" s="196"/>
    </row>
    <row r="1400" spans="1:20" s="189" customFormat="1">
      <c r="A1400" s="191" t="s">
        <v>404</v>
      </c>
      <c r="B1400" s="191" t="s">
        <v>4204</v>
      </c>
      <c r="I1400" s="192"/>
      <c r="J1400" s="192"/>
      <c r="K1400" s="193"/>
      <c r="P1400" s="193"/>
      <c r="S1400" s="196"/>
      <c r="T1400" s="196"/>
    </row>
    <row r="1401" spans="1:20" s="189" customFormat="1">
      <c r="A1401" s="191" t="s">
        <v>405</v>
      </c>
      <c r="B1401" s="191" t="s">
        <v>4205</v>
      </c>
      <c r="I1401" s="192"/>
      <c r="J1401" s="192"/>
      <c r="K1401" s="193"/>
      <c r="P1401" s="193"/>
      <c r="S1401" s="196"/>
      <c r="T1401" s="196"/>
    </row>
    <row r="1402" spans="1:20" s="189" customFormat="1">
      <c r="A1402" s="191" t="s">
        <v>406</v>
      </c>
      <c r="B1402" s="191" t="s">
        <v>4206</v>
      </c>
      <c r="I1402" s="192"/>
      <c r="J1402" s="192"/>
      <c r="K1402" s="193"/>
      <c r="P1402" s="193"/>
      <c r="S1402" s="196"/>
      <c r="T1402" s="196"/>
    </row>
    <row r="1403" spans="1:20" s="189" customFormat="1">
      <c r="A1403" s="191" t="s">
        <v>407</v>
      </c>
      <c r="B1403" s="191" t="s">
        <v>4207</v>
      </c>
      <c r="I1403" s="192"/>
      <c r="J1403" s="192"/>
      <c r="K1403" s="193"/>
      <c r="P1403" s="193"/>
      <c r="S1403" s="196"/>
      <c r="T1403" s="196"/>
    </row>
    <row r="1404" spans="1:20" s="189" customFormat="1">
      <c r="A1404" s="191" t="s">
        <v>408</v>
      </c>
      <c r="B1404" s="191" t="s">
        <v>4208</v>
      </c>
      <c r="I1404" s="192"/>
      <c r="J1404" s="192"/>
      <c r="K1404" s="193"/>
      <c r="P1404" s="193"/>
      <c r="S1404" s="196"/>
      <c r="T1404" s="196"/>
    </row>
    <row r="1405" spans="1:20" s="189" customFormat="1">
      <c r="A1405" s="191" t="s">
        <v>409</v>
      </c>
      <c r="B1405" s="191" t="s">
        <v>4209</v>
      </c>
      <c r="I1405" s="192"/>
      <c r="J1405" s="192"/>
      <c r="K1405" s="193"/>
      <c r="P1405" s="193"/>
      <c r="S1405" s="196"/>
      <c r="T1405" s="196"/>
    </row>
    <row r="1406" spans="1:20" s="189" customFormat="1">
      <c r="A1406" s="191" t="s">
        <v>410</v>
      </c>
      <c r="B1406" s="191" t="s">
        <v>4210</v>
      </c>
      <c r="I1406" s="192"/>
      <c r="J1406" s="192"/>
      <c r="K1406" s="193"/>
      <c r="P1406" s="193"/>
      <c r="S1406" s="196"/>
      <c r="T1406" s="196"/>
    </row>
    <row r="1407" spans="1:20" s="189" customFormat="1">
      <c r="A1407" s="191" t="s">
        <v>411</v>
      </c>
      <c r="B1407" s="191" t="s">
        <v>4211</v>
      </c>
      <c r="I1407" s="192"/>
      <c r="J1407" s="192"/>
      <c r="K1407" s="193"/>
      <c r="P1407" s="193"/>
      <c r="S1407" s="196"/>
      <c r="T1407" s="196"/>
    </row>
    <row r="1408" spans="1:20" s="189" customFormat="1">
      <c r="A1408" s="191" t="s">
        <v>412</v>
      </c>
      <c r="B1408" s="191" t="s">
        <v>4212</v>
      </c>
      <c r="I1408" s="192"/>
      <c r="J1408" s="192"/>
      <c r="K1408" s="193"/>
      <c r="P1408" s="193"/>
      <c r="S1408" s="196"/>
      <c r="T1408" s="196"/>
    </row>
    <row r="1409" spans="1:20" s="189" customFormat="1">
      <c r="A1409" s="191" t="s">
        <v>413</v>
      </c>
      <c r="B1409" s="191" t="s">
        <v>4213</v>
      </c>
      <c r="I1409" s="192"/>
      <c r="J1409" s="192"/>
      <c r="K1409" s="193"/>
      <c r="P1409" s="193"/>
      <c r="S1409" s="196"/>
      <c r="T1409" s="196"/>
    </row>
    <row r="1410" spans="1:20" s="189" customFormat="1">
      <c r="A1410" s="191" t="s">
        <v>414</v>
      </c>
      <c r="B1410" s="191" t="s">
        <v>4214</v>
      </c>
      <c r="I1410" s="192"/>
      <c r="J1410" s="192"/>
      <c r="K1410" s="193"/>
      <c r="P1410" s="193"/>
      <c r="S1410" s="196"/>
      <c r="T1410" s="196"/>
    </row>
    <row r="1411" spans="1:20" s="189" customFormat="1">
      <c r="A1411" s="191" t="s">
        <v>415</v>
      </c>
      <c r="B1411" s="191" t="s">
        <v>4215</v>
      </c>
      <c r="I1411" s="192"/>
      <c r="J1411" s="192"/>
      <c r="K1411" s="193"/>
      <c r="P1411" s="193"/>
      <c r="S1411" s="196"/>
      <c r="T1411" s="196"/>
    </row>
    <row r="1412" spans="1:20" s="189" customFormat="1">
      <c r="A1412" s="191" t="s">
        <v>416</v>
      </c>
      <c r="B1412" s="191" t="s">
        <v>4216</v>
      </c>
      <c r="I1412" s="192"/>
      <c r="J1412" s="192"/>
      <c r="K1412" s="193"/>
      <c r="P1412" s="193"/>
      <c r="S1412" s="196"/>
      <c r="T1412" s="196"/>
    </row>
    <row r="1413" spans="1:20" s="189" customFormat="1">
      <c r="A1413" s="191" t="s">
        <v>417</v>
      </c>
      <c r="B1413" s="191" t="s">
        <v>4217</v>
      </c>
      <c r="I1413" s="192"/>
      <c r="J1413" s="192"/>
      <c r="K1413" s="193"/>
      <c r="P1413" s="193"/>
      <c r="S1413" s="196"/>
      <c r="T1413" s="196"/>
    </row>
    <row r="1414" spans="1:20" s="189" customFormat="1">
      <c r="A1414" s="191" t="s">
        <v>418</v>
      </c>
      <c r="B1414" s="191" t="s">
        <v>4218</v>
      </c>
      <c r="I1414" s="192"/>
      <c r="J1414" s="192"/>
      <c r="K1414" s="193"/>
      <c r="P1414" s="193"/>
      <c r="S1414" s="196"/>
      <c r="T1414" s="196"/>
    </row>
    <row r="1415" spans="1:20" s="189" customFormat="1">
      <c r="A1415" s="191" t="s">
        <v>419</v>
      </c>
      <c r="B1415" s="191" t="s">
        <v>4219</v>
      </c>
      <c r="I1415" s="192"/>
      <c r="J1415" s="192"/>
      <c r="K1415" s="193"/>
      <c r="P1415" s="193"/>
      <c r="S1415" s="196"/>
      <c r="T1415" s="196"/>
    </row>
    <row r="1416" spans="1:20" s="189" customFormat="1">
      <c r="A1416" s="191" t="s">
        <v>420</v>
      </c>
      <c r="B1416" s="191" t="s">
        <v>2387</v>
      </c>
      <c r="I1416" s="192"/>
      <c r="J1416" s="192"/>
      <c r="K1416" s="193"/>
      <c r="P1416" s="193"/>
      <c r="S1416" s="196"/>
      <c r="T1416" s="196"/>
    </row>
    <row r="1417" spans="1:20" s="189" customFormat="1">
      <c r="A1417" s="191" t="s">
        <v>421</v>
      </c>
      <c r="B1417" s="191" t="s">
        <v>2388</v>
      </c>
      <c r="I1417" s="192"/>
      <c r="J1417" s="192"/>
      <c r="K1417" s="193"/>
      <c r="P1417" s="193"/>
      <c r="S1417" s="196"/>
      <c r="T1417" s="196"/>
    </row>
    <row r="1418" spans="1:20" s="189" customFormat="1">
      <c r="A1418" s="191" t="s">
        <v>422</v>
      </c>
      <c r="B1418" s="191" t="s">
        <v>2389</v>
      </c>
      <c r="I1418" s="192"/>
      <c r="J1418" s="192"/>
      <c r="K1418" s="193"/>
      <c r="P1418" s="193"/>
      <c r="S1418" s="196"/>
      <c r="T1418" s="196"/>
    </row>
    <row r="1419" spans="1:20" s="189" customFormat="1">
      <c r="A1419" s="191" t="s">
        <v>423</v>
      </c>
      <c r="B1419" s="191" t="s">
        <v>2390</v>
      </c>
      <c r="I1419" s="192"/>
      <c r="J1419" s="192"/>
      <c r="K1419" s="193"/>
      <c r="P1419" s="193"/>
      <c r="S1419" s="196"/>
      <c r="T1419" s="196"/>
    </row>
    <row r="1420" spans="1:20" s="189" customFormat="1">
      <c r="A1420" s="191" t="s">
        <v>424</v>
      </c>
      <c r="B1420" s="191" t="s">
        <v>2391</v>
      </c>
      <c r="I1420" s="192"/>
      <c r="J1420" s="192"/>
      <c r="K1420" s="193"/>
      <c r="P1420" s="193"/>
      <c r="S1420" s="196"/>
      <c r="T1420" s="196"/>
    </row>
    <row r="1421" spans="1:20" s="189" customFormat="1">
      <c r="A1421" s="191" t="s">
        <v>425</v>
      </c>
      <c r="B1421" s="191" t="s">
        <v>2392</v>
      </c>
      <c r="I1421" s="192"/>
      <c r="J1421" s="192"/>
      <c r="K1421" s="193"/>
      <c r="P1421" s="193"/>
      <c r="S1421" s="196"/>
      <c r="T1421" s="196"/>
    </row>
    <row r="1422" spans="1:20" s="189" customFormat="1">
      <c r="A1422" s="191" t="s">
        <v>426</v>
      </c>
      <c r="B1422" s="191" t="s">
        <v>2393</v>
      </c>
      <c r="I1422" s="192"/>
      <c r="J1422" s="192"/>
      <c r="K1422" s="193"/>
      <c r="P1422" s="193"/>
      <c r="S1422" s="196"/>
      <c r="T1422" s="196"/>
    </row>
    <row r="1423" spans="1:20" s="189" customFormat="1">
      <c r="A1423" s="191" t="s">
        <v>427</v>
      </c>
      <c r="B1423" s="191" t="s">
        <v>2394</v>
      </c>
      <c r="I1423" s="192"/>
      <c r="J1423" s="192"/>
      <c r="K1423" s="193"/>
      <c r="P1423" s="193"/>
      <c r="S1423" s="196"/>
      <c r="T1423" s="196"/>
    </row>
    <row r="1424" spans="1:20" s="189" customFormat="1">
      <c r="A1424" s="191" t="s">
        <v>428</v>
      </c>
      <c r="B1424" s="191" t="s">
        <v>2395</v>
      </c>
      <c r="I1424" s="192"/>
      <c r="J1424" s="192"/>
      <c r="K1424" s="193"/>
      <c r="P1424" s="193"/>
      <c r="S1424" s="196"/>
      <c r="T1424" s="196"/>
    </row>
    <row r="1425" spans="1:20" s="189" customFormat="1">
      <c r="A1425" s="191" t="s">
        <v>429</v>
      </c>
      <c r="B1425" s="191" t="s">
        <v>2396</v>
      </c>
      <c r="I1425" s="192"/>
      <c r="J1425" s="192"/>
      <c r="K1425" s="193"/>
      <c r="P1425" s="193"/>
      <c r="S1425" s="196"/>
      <c r="T1425" s="196"/>
    </row>
    <row r="1426" spans="1:20" s="189" customFormat="1">
      <c r="A1426" s="191" t="s">
        <v>430</v>
      </c>
      <c r="B1426" s="191" t="s">
        <v>2397</v>
      </c>
      <c r="I1426" s="192"/>
      <c r="J1426" s="192"/>
      <c r="K1426" s="193"/>
      <c r="P1426" s="193"/>
      <c r="S1426" s="196"/>
      <c r="T1426" s="196"/>
    </row>
    <row r="1427" spans="1:20" s="189" customFormat="1">
      <c r="A1427" s="191" t="s">
        <v>431</v>
      </c>
      <c r="B1427" s="191" t="s">
        <v>2398</v>
      </c>
      <c r="I1427" s="192"/>
      <c r="J1427" s="192"/>
      <c r="K1427" s="193"/>
      <c r="P1427" s="193"/>
      <c r="S1427" s="196"/>
      <c r="T1427" s="196"/>
    </row>
    <row r="1428" spans="1:20" s="189" customFormat="1">
      <c r="A1428" s="191" t="s">
        <v>432</v>
      </c>
      <c r="B1428" s="191" t="s">
        <v>2399</v>
      </c>
      <c r="I1428" s="192"/>
      <c r="J1428" s="192"/>
      <c r="K1428" s="193"/>
      <c r="P1428" s="193"/>
      <c r="S1428" s="196"/>
      <c r="T1428" s="196"/>
    </row>
    <row r="1429" spans="1:20" s="189" customFormat="1">
      <c r="A1429" s="191" t="s">
        <v>433</v>
      </c>
      <c r="B1429" s="191" t="s">
        <v>2400</v>
      </c>
      <c r="I1429" s="192"/>
      <c r="J1429" s="192"/>
      <c r="K1429" s="193"/>
      <c r="P1429" s="193"/>
      <c r="S1429" s="196"/>
      <c r="T1429" s="196"/>
    </row>
    <row r="1430" spans="1:20" s="189" customFormat="1">
      <c r="A1430" s="191" t="s">
        <v>434</v>
      </c>
      <c r="B1430" s="191" t="s">
        <v>2401</v>
      </c>
      <c r="I1430" s="192"/>
      <c r="J1430" s="192"/>
      <c r="K1430" s="193"/>
      <c r="P1430" s="193"/>
      <c r="S1430" s="196"/>
      <c r="T1430" s="196"/>
    </row>
    <row r="1431" spans="1:20" s="189" customFormat="1">
      <c r="A1431" s="191" t="s">
        <v>435</v>
      </c>
      <c r="B1431" s="191" t="s">
        <v>2402</v>
      </c>
      <c r="I1431" s="192"/>
      <c r="J1431" s="192"/>
      <c r="K1431" s="193"/>
      <c r="P1431" s="193"/>
      <c r="S1431" s="196"/>
      <c r="T1431" s="196"/>
    </row>
    <row r="1432" spans="1:20" s="189" customFormat="1">
      <c r="A1432" s="191" t="s">
        <v>436</v>
      </c>
      <c r="B1432" s="191" t="s">
        <v>2403</v>
      </c>
      <c r="I1432" s="192"/>
      <c r="J1432" s="192"/>
      <c r="K1432" s="193"/>
      <c r="P1432" s="193"/>
      <c r="S1432" s="196"/>
      <c r="T1432" s="196"/>
    </row>
    <row r="1433" spans="1:20" s="189" customFormat="1">
      <c r="A1433" s="191" t="s">
        <v>437</v>
      </c>
      <c r="B1433" s="191" t="s">
        <v>2404</v>
      </c>
      <c r="I1433" s="192"/>
      <c r="J1433" s="192"/>
      <c r="K1433" s="193"/>
      <c r="P1433" s="193"/>
      <c r="S1433" s="196"/>
      <c r="T1433" s="196"/>
    </row>
    <row r="1434" spans="1:20" s="189" customFormat="1">
      <c r="A1434" s="191" t="s">
        <v>438</v>
      </c>
      <c r="B1434" s="191" t="s">
        <v>2405</v>
      </c>
      <c r="I1434" s="192"/>
      <c r="J1434" s="192"/>
      <c r="K1434" s="193"/>
      <c r="P1434" s="193"/>
      <c r="S1434" s="196"/>
      <c r="T1434" s="196"/>
    </row>
    <row r="1435" spans="1:20" s="189" customFormat="1">
      <c r="A1435" s="191" t="s">
        <v>439</v>
      </c>
      <c r="B1435" s="191" t="s">
        <v>2406</v>
      </c>
      <c r="I1435" s="192"/>
      <c r="J1435" s="192"/>
      <c r="K1435" s="193"/>
      <c r="P1435" s="193"/>
      <c r="S1435" s="196"/>
      <c r="T1435" s="196"/>
    </row>
    <row r="1436" spans="1:20" s="189" customFormat="1">
      <c r="A1436" s="191" t="s">
        <v>440</v>
      </c>
      <c r="B1436" s="191" t="s">
        <v>2407</v>
      </c>
      <c r="I1436" s="192"/>
      <c r="J1436" s="192"/>
      <c r="K1436" s="193"/>
      <c r="P1436" s="193"/>
      <c r="S1436" s="196"/>
      <c r="T1436" s="196"/>
    </row>
    <row r="1437" spans="1:20" s="189" customFormat="1">
      <c r="A1437" s="191" t="s">
        <v>441</v>
      </c>
      <c r="B1437" s="191" t="s">
        <v>2408</v>
      </c>
      <c r="I1437" s="192"/>
      <c r="J1437" s="192"/>
      <c r="K1437" s="193"/>
      <c r="P1437" s="193"/>
      <c r="S1437" s="196"/>
      <c r="T1437" s="196"/>
    </row>
    <row r="1438" spans="1:20" s="189" customFormat="1">
      <c r="A1438" s="191" t="s">
        <v>442</v>
      </c>
      <c r="B1438" s="191" t="s">
        <v>2409</v>
      </c>
      <c r="I1438" s="192"/>
      <c r="J1438" s="192"/>
      <c r="K1438" s="193"/>
      <c r="P1438" s="193"/>
      <c r="S1438" s="196"/>
      <c r="T1438" s="196"/>
    </row>
    <row r="1439" spans="1:20" s="189" customFormat="1">
      <c r="A1439" s="191" t="s">
        <v>443</v>
      </c>
      <c r="B1439" s="191" t="s">
        <v>2410</v>
      </c>
      <c r="I1439" s="192"/>
      <c r="J1439" s="192"/>
      <c r="K1439" s="193"/>
      <c r="P1439" s="193"/>
      <c r="S1439" s="196"/>
      <c r="T1439" s="196"/>
    </row>
    <row r="1440" spans="1:20" s="189" customFormat="1">
      <c r="A1440" s="191" t="s">
        <v>444</v>
      </c>
      <c r="B1440" s="191" t="s">
        <v>2411</v>
      </c>
      <c r="I1440" s="192"/>
      <c r="J1440" s="192"/>
      <c r="K1440" s="193"/>
      <c r="P1440" s="193"/>
      <c r="S1440" s="196"/>
      <c r="T1440" s="196"/>
    </row>
    <row r="1441" spans="1:20" s="189" customFormat="1">
      <c r="A1441" s="191" t="s">
        <v>445</v>
      </c>
      <c r="B1441" s="191" t="s">
        <v>2412</v>
      </c>
      <c r="I1441" s="192"/>
      <c r="J1441" s="192"/>
      <c r="K1441" s="193"/>
      <c r="P1441" s="193"/>
      <c r="S1441" s="196"/>
      <c r="T1441" s="196"/>
    </row>
    <row r="1442" spans="1:20" s="189" customFormat="1">
      <c r="A1442" s="191" t="s">
        <v>446</v>
      </c>
      <c r="B1442" s="191" t="s">
        <v>2413</v>
      </c>
      <c r="I1442" s="192"/>
      <c r="J1442" s="192"/>
      <c r="K1442" s="193"/>
      <c r="P1442" s="193"/>
      <c r="S1442" s="196"/>
      <c r="T1442" s="196"/>
    </row>
    <row r="1443" spans="1:20" s="189" customFormat="1">
      <c r="A1443" s="191" t="s">
        <v>447</v>
      </c>
      <c r="B1443" s="191" t="s">
        <v>2414</v>
      </c>
      <c r="I1443" s="192"/>
      <c r="J1443" s="192"/>
      <c r="K1443" s="193"/>
      <c r="P1443" s="193"/>
      <c r="S1443" s="196"/>
      <c r="T1443" s="196"/>
    </row>
    <row r="1444" spans="1:20" s="189" customFormat="1">
      <c r="A1444" s="191" t="s">
        <v>448</v>
      </c>
      <c r="B1444" s="191" t="s">
        <v>2415</v>
      </c>
      <c r="I1444" s="192"/>
      <c r="J1444" s="192"/>
      <c r="K1444" s="193"/>
      <c r="P1444" s="193"/>
      <c r="S1444" s="196"/>
      <c r="T1444" s="196"/>
    </row>
    <row r="1445" spans="1:20" s="189" customFormat="1">
      <c r="A1445" s="191" t="s">
        <v>449</v>
      </c>
      <c r="B1445" s="191" t="s">
        <v>2416</v>
      </c>
      <c r="I1445" s="192"/>
      <c r="J1445" s="192"/>
      <c r="K1445" s="193"/>
      <c r="P1445" s="193"/>
      <c r="S1445" s="196"/>
      <c r="T1445" s="196"/>
    </row>
    <row r="1446" spans="1:20" s="189" customFormat="1">
      <c r="A1446" s="191" t="s">
        <v>2433</v>
      </c>
      <c r="B1446" s="191" t="s">
        <v>2417</v>
      </c>
      <c r="I1446" s="192"/>
      <c r="J1446" s="192"/>
      <c r="K1446" s="193"/>
      <c r="P1446" s="193"/>
      <c r="S1446" s="196"/>
      <c r="T1446" s="196"/>
    </row>
    <row r="1447" spans="1:20" s="189" customFormat="1">
      <c r="A1447" s="191" t="s">
        <v>2434</v>
      </c>
      <c r="B1447" s="191" t="s">
        <v>2418</v>
      </c>
      <c r="I1447" s="192"/>
      <c r="J1447" s="192"/>
      <c r="K1447" s="193"/>
      <c r="P1447" s="193"/>
      <c r="S1447" s="196"/>
      <c r="T1447" s="196"/>
    </row>
    <row r="1448" spans="1:20" s="189" customFormat="1">
      <c r="A1448" s="191" t="s">
        <v>2435</v>
      </c>
      <c r="B1448" s="191" t="s">
        <v>2419</v>
      </c>
      <c r="I1448" s="192"/>
      <c r="J1448" s="192"/>
      <c r="K1448" s="193"/>
      <c r="P1448" s="193"/>
      <c r="S1448" s="196"/>
      <c r="T1448" s="196"/>
    </row>
    <row r="1449" spans="1:20" s="189" customFormat="1">
      <c r="A1449" s="191" t="s">
        <v>2436</v>
      </c>
      <c r="B1449" s="191" t="s">
        <v>2420</v>
      </c>
      <c r="I1449" s="192"/>
      <c r="J1449" s="192"/>
      <c r="K1449" s="193"/>
      <c r="P1449" s="193"/>
      <c r="S1449" s="196"/>
      <c r="T1449" s="196"/>
    </row>
    <row r="1450" spans="1:20" s="189" customFormat="1">
      <c r="A1450" s="191" t="s">
        <v>2437</v>
      </c>
      <c r="B1450" s="191" t="s">
        <v>2421</v>
      </c>
      <c r="I1450" s="192"/>
      <c r="J1450" s="192"/>
      <c r="K1450" s="193"/>
      <c r="P1450" s="193"/>
      <c r="S1450" s="196"/>
      <c r="T1450" s="196"/>
    </row>
    <row r="1451" spans="1:20" s="189" customFormat="1">
      <c r="A1451" s="191" t="s">
        <v>2438</v>
      </c>
      <c r="B1451" s="191" t="s">
        <v>2422</v>
      </c>
      <c r="I1451" s="192"/>
      <c r="J1451" s="192"/>
      <c r="K1451" s="193"/>
      <c r="P1451" s="193"/>
      <c r="S1451" s="196"/>
      <c r="T1451" s="196"/>
    </row>
    <row r="1452" spans="1:20" s="189" customFormat="1">
      <c r="A1452" s="191" t="s">
        <v>2439</v>
      </c>
      <c r="B1452" s="191" t="s">
        <v>2423</v>
      </c>
      <c r="I1452" s="192"/>
      <c r="J1452" s="192"/>
      <c r="K1452" s="193"/>
      <c r="P1452" s="193"/>
      <c r="S1452" s="196"/>
      <c r="T1452" s="196"/>
    </row>
    <row r="1453" spans="1:20" s="189" customFormat="1">
      <c r="A1453" s="191" t="s">
        <v>2440</v>
      </c>
      <c r="B1453" s="191" t="s">
        <v>2424</v>
      </c>
      <c r="I1453" s="192"/>
      <c r="J1453" s="192"/>
      <c r="K1453" s="193"/>
      <c r="P1453" s="193"/>
      <c r="S1453" s="196"/>
      <c r="T1453" s="196"/>
    </row>
    <row r="1454" spans="1:20" s="189" customFormat="1">
      <c r="A1454" s="191" t="s">
        <v>2441</v>
      </c>
      <c r="B1454" s="191" t="s">
        <v>2425</v>
      </c>
      <c r="I1454" s="192"/>
      <c r="J1454" s="192"/>
      <c r="K1454" s="193"/>
      <c r="P1454" s="193"/>
      <c r="S1454" s="196"/>
      <c r="T1454" s="196"/>
    </row>
    <row r="1455" spans="1:20" s="189" customFormat="1">
      <c r="A1455" s="191" t="s">
        <v>2442</v>
      </c>
      <c r="B1455" s="191" t="s">
        <v>2426</v>
      </c>
      <c r="I1455" s="192"/>
      <c r="J1455" s="192"/>
      <c r="K1455" s="193"/>
      <c r="P1455" s="193"/>
      <c r="S1455" s="196"/>
      <c r="T1455" s="196"/>
    </row>
    <row r="1456" spans="1:20" s="189" customFormat="1">
      <c r="A1456" s="191" t="s">
        <v>2443</v>
      </c>
      <c r="B1456" s="191" t="s">
        <v>2427</v>
      </c>
      <c r="I1456" s="192"/>
      <c r="J1456" s="192"/>
      <c r="K1456" s="193"/>
      <c r="P1456" s="193"/>
      <c r="S1456" s="196"/>
      <c r="T1456" s="196"/>
    </row>
    <row r="1457" spans="1:20" s="189" customFormat="1">
      <c r="A1457" s="191" t="s">
        <v>2444</v>
      </c>
      <c r="B1457" s="191" t="s">
        <v>2428</v>
      </c>
      <c r="I1457" s="192"/>
      <c r="J1457" s="192"/>
      <c r="K1457" s="193"/>
      <c r="P1457" s="193"/>
      <c r="S1457" s="196"/>
      <c r="T1457" s="196"/>
    </row>
    <row r="1458" spans="1:20" s="189" customFormat="1">
      <c r="A1458" s="191" t="s">
        <v>2445</v>
      </c>
      <c r="B1458" s="191" t="s">
        <v>2429</v>
      </c>
      <c r="I1458" s="192"/>
      <c r="J1458" s="192"/>
      <c r="K1458" s="193"/>
      <c r="P1458" s="193"/>
      <c r="S1458" s="196"/>
      <c r="T1458" s="196"/>
    </row>
    <row r="1459" spans="1:20" s="189" customFormat="1">
      <c r="A1459" s="191" t="s">
        <v>2446</v>
      </c>
      <c r="B1459" s="191" t="s">
        <v>2430</v>
      </c>
      <c r="I1459" s="192"/>
      <c r="J1459" s="192"/>
      <c r="K1459" s="193"/>
      <c r="P1459" s="193"/>
      <c r="S1459" s="196"/>
      <c r="T1459" s="196"/>
    </row>
    <row r="1460" spans="1:20" s="189" customFormat="1">
      <c r="A1460" s="191" t="s">
        <v>2447</v>
      </c>
      <c r="B1460" s="191" t="s">
        <v>2431</v>
      </c>
      <c r="I1460" s="192"/>
      <c r="J1460" s="192"/>
      <c r="K1460" s="193"/>
      <c r="P1460" s="193"/>
      <c r="S1460" s="196"/>
      <c r="T1460" s="196"/>
    </row>
    <row r="1461" spans="1:20" s="189" customFormat="1">
      <c r="A1461" s="191" t="s">
        <v>2448</v>
      </c>
      <c r="B1461" s="191" t="s">
        <v>2432</v>
      </c>
      <c r="I1461" s="192"/>
      <c r="J1461" s="192"/>
      <c r="K1461" s="193"/>
      <c r="P1461" s="193"/>
      <c r="S1461" s="196"/>
      <c r="T1461" s="196"/>
    </row>
    <row r="1462" spans="1:20" s="189" customFormat="1">
      <c r="A1462" s="191" t="s">
        <v>2449</v>
      </c>
      <c r="B1462" s="191" t="s">
        <v>355</v>
      </c>
      <c r="I1462" s="192"/>
      <c r="J1462" s="192"/>
      <c r="K1462" s="193"/>
      <c r="P1462" s="193"/>
      <c r="S1462" s="196"/>
      <c r="T1462" s="196"/>
    </row>
    <row r="1463" spans="1:20" s="189" customFormat="1">
      <c r="A1463" s="191" t="s">
        <v>2450</v>
      </c>
      <c r="B1463" s="191" t="s">
        <v>356</v>
      </c>
      <c r="I1463" s="192"/>
      <c r="J1463" s="192"/>
      <c r="K1463" s="193"/>
      <c r="P1463" s="193"/>
      <c r="S1463" s="196"/>
      <c r="T1463" s="196"/>
    </row>
    <row r="1464" spans="1:20" s="189" customFormat="1">
      <c r="A1464" s="191" t="s">
        <v>2451</v>
      </c>
      <c r="B1464" s="191" t="s">
        <v>357</v>
      </c>
      <c r="I1464" s="192"/>
      <c r="J1464" s="192"/>
      <c r="K1464" s="193"/>
      <c r="P1464" s="193"/>
      <c r="S1464" s="196"/>
      <c r="T1464" s="196"/>
    </row>
    <row r="1465" spans="1:20" s="189" customFormat="1">
      <c r="A1465" s="191" t="s">
        <v>2452</v>
      </c>
      <c r="B1465" s="191" t="s">
        <v>358</v>
      </c>
      <c r="I1465" s="192"/>
      <c r="J1465" s="192"/>
      <c r="K1465" s="193"/>
      <c r="P1465" s="193"/>
      <c r="S1465" s="196"/>
      <c r="T1465" s="196"/>
    </row>
    <row r="1466" spans="1:20" s="189" customFormat="1">
      <c r="A1466" s="191" t="s">
        <v>2453</v>
      </c>
      <c r="B1466" s="191" t="s">
        <v>359</v>
      </c>
      <c r="I1466" s="192"/>
      <c r="J1466" s="192"/>
      <c r="K1466" s="193"/>
      <c r="P1466" s="193"/>
      <c r="S1466" s="196"/>
      <c r="T1466" s="196"/>
    </row>
    <row r="1467" spans="1:20" s="189" customFormat="1">
      <c r="A1467" s="191" t="s">
        <v>2454</v>
      </c>
      <c r="B1467" s="191" t="s">
        <v>360</v>
      </c>
      <c r="I1467" s="192"/>
      <c r="J1467" s="192"/>
      <c r="K1467" s="193"/>
      <c r="P1467" s="193"/>
      <c r="S1467" s="196"/>
      <c r="T1467" s="196"/>
    </row>
    <row r="1468" spans="1:20" s="189" customFormat="1">
      <c r="A1468" s="191" t="s">
        <v>2455</v>
      </c>
      <c r="B1468" s="191" t="s">
        <v>361</v>
      </c>
      <c r="I1468" s="192"/>
      <c r="J1468" s="192"/>
      <c r="K1468" s="193"/>
      <c r="P1468" s="193"/>
      <c r="S1468" s="196"/>
      <c r="T1468" s="196"/>
    </row>
    <row r="1469" spans="1:20" s="189" customFormat="1">
      <c r="A1469" s="191" t="s">
        <v>2456</v>
      </c>
      <c r="B1469" s="191" t="s">
        <v>362</v>
      </c>
      <c r="I1469" s="192"/>
      <c r="J1469" s="192"/>
      <c r="K1469" s="193"/>
      <c r="P1469" s="193"/>
      <c r="S1469" s="196"/>
      <c r="T1469" s="196"/>
    </row>
    <row r="1470" spans="1:20" s="189" customFormat="1">
      <c r="A1470" s="191" t="s">
        <v>2457</v>
      </c>
      <c r="B1470" s="191" t="s">
        <v>363</v>
      </c>
      <c r="I1470" s="192"/>
      <c r="J1470" s="192"/>
      <c r="K1470" s="193"/>
      <c r="P1470" s="193"/>
      <c r="S1470" s="196"/>
      <c r="T1470" s="196"/>
    </row>
    <row r="1471" spans="1:20" s="189" customFormat="1">
      <c r="A1471" s="191" t="s">
        <v>2458</v>
      </c>
      <c r="B1471" s="191" t="s">
        <v>364</v>
      </c>
      <c r="I1471" s="192"/>
      <c r="J1471" s="192"/>
      <c r="K1471" s="193"/>
      <c r="P1471" s="193"/>
      <c r="S1471" s="196"/>
      <c r="T1471" s="196"/>
    </row>
    <row r="1472" spans="1:20" s="189" customFormat="1">
      <c r="A1472" s="191" t="s">
        <v>2459</v>
      </c>
      <c r="B1472" s="191" t="s">
        <v>365</v>
      </c>
      <c r="I1472" s="192"/>
      <c r="J1472" s="192"/>
      <c r="K1472" s="193"/>
      <c r="P1472" s="193"/>
      <c r="S1472" s="196"/>
      <c r="T1472" s="196"/>
    </row>
    <row r="1473" spans="1:20" s="189" customFormat="1">
      <c r="A1473" s="191" t="s">
        <v>2460</v>
      </c>
      <c r="B1473" s="191" t="s">
        <v>366</v>
      </c>
      <c r="I1473" s="192"/>
      <c r="J1473" s="192"/>
      <c r="K1473" s="193"/>
      <c r="P1473" s="193"/>
      <c r="S1473" s="196"/>
      <c r="T1473" s="196"/>
    </row>
    <row r="1474" spans="1:20" s="189" customFormat="1">
      <c r="A1474" s="191" t="s">
        <v>2461</v>
      </c>
      <c r="B1474" s="191" t="s">
        <v>367</v>
      </c>
      <c r="I1474" s="192"/>
      <c r="J1474" s="192"/>
      <c r="K1474" s="193"/>
      <c r="P1474" s="193"/>
      <c r="S1474" s="196"/>
      <c r="T1474" s="196"/>
    </row>
    <row r="1475" spans="1:20" s="189" customFormat="1">
      <c r="A1475" s="191" t="s">
        <v>2462</v>
      </c>
      <c r="B1475" s="191" t="s">
        <v>368</v>
      </c>
      <c r="I1475" s="192"/>
      <c r="J1475" s="192"/>
      <c r="K1475" s="193"/>
      <c r="P1475" s="193"/>
      <c r="S1475" s="196"/>
      <c r="T1475" s="196"/>
    </row>
    <row r="1476" spans="1:20" s="189" customFormat="1">
      <c r="A1476" s="191" t="s">
        <v>2463</v>
      </c>
      <c r="B1476" s="191" t="s">
        <v>369</v>
      </c>
      <c r="I1476" s="192"/>
      <c r="J1476" s="192"/>
      <c r="K1476" s="193"/>
      <c r="P1476" s="193"/>
      <c r="S1476" s="196"/>
      <c r="T1476" s="196"/>
    </row>
    <row r="1477" spans="1:20" s="189" customFormat="1">
      <c r="A1477" s="191" t="s">
        <v>2464</v>
      </c>
      <c r="B1477" s="191" t="s">
        <v>370</v>
      </c>
      <c r="I1477" s="192"/>
      <c r="J1477" s="192"/>
      <c r="K1477" s="193"/>
      <c r="P1477" s="193"/>
      <c r="S1477" s="196"/>
      <c r="T1477" s="196"/>
    </row>
    <row r="1478" spans="1:20" s="189" customFormat="1">
      <c r="A1478" s="191" t="s">
        <v>2465</v>
      </c>
      <c r="B1478" s="191" t="s">
        <v>371</v>
      </c>
      <c r="I1478" s="192"/>
      <c r="J1478" s="192"/>
      <c r="K1478" s="193"/>
      <c r="P1478" s="193"/>
      <c r="S1478" s="196"/>
      <c r="T1478" s="196"/>
    </row>
    <row r="1479" spans="1:20" s="189" customFormat="1">
      <c r="A1479" s="191" t="s">
        <v>2466</v>
      </c>
      <c r="B1479" s="191" t="s">
        <v>372</v>
      </c>
      <c r="I1479" s="192"/>
      <c r="J1479" s="192"/>
      <c r="K1479" s="193"/>
      <c r="P1479" s="193"/>
      <c r="S1479" s="196"/>
      <c r="T1479" s="196"/>
    </row>
    <row r="1480" spans="1:20" s="189" customFormat="1">
      <c r="A1480" s="191" t="s">
        <v>2467</v>
      </c>
      <c r="B1480" s="191" t="s">
        <v>373</v>
      </c>
      <c r="I1480" s="192"/>
      <c r="J1480" s="192"/>
      <c r="K1480" s="193"/>
      <c r="P1480" s="193"/>
      <c r="S1480" s="196"/>
      <c r="T1480" s="196"/>
    </row>
    <row r="1481" spans="1:20" s="189" customFormat="1">
      <c r="A1481" s="191" t="s">
        <v>2468</v>
      </c>
      <c r="B1481" s="191" t="s">
        <v>374</v>
      </c>
      <c r="I1481" s="192"/>
      <c r="J1481" s="192"/>
      <c r="K1481" s="193"/>
      <c r="P1481" s="193"/>
      <c r="S1481" s="196"/>
      <c r="T1481" s="196"/>
    </row>
    <row r="1482" spans="1:20" s="189" customFormat="1">
      <c r="A1482" s="191" t="s">
        <v>2469</v>
      </c>
      <c r="B1482" s="191" t="s">
        <v>375</v>
      </c>
      <c r="I1482" s="192"/>
      <c r="J1482" s="192"/>
      <c r="K1482" s="193"/>
      <c r="P1482" s="193"/>
      <c r="S1482" s="196"/>
      <c r="T1482" s="196"/>
    </row>
    <row r="1483" spans="1:20" s="189" customFormat="1">
      <c r="A1483" s="191" t="s">
        <v>2470</v>
      </c>
      <c r="B1483" s="191" t="s">
        <v>376</v>
      </c>
      <c r="I1483" s="192"/>
      <c r="J1483" s="192"/>
      <c r="K1483" s="193"/>
      <c r="P1483" s="193"/>
      <c r="S1483" s="196"/>
      <c r="T1483" s="196"/>
    </row>
    <row r="1484" spans="1:20" s="189" customFormat="1">
      <c r="A1484" s="191" t="s">
        <v>2471</v>
      </c>
      <c r="B1484" s="191" t="s">
        <v>377</v>
      </c>
      <c r="I1484" s="192"/>
      <c r="J1484" s="192"/>
      <c r="K1484" s="193"/>
      <c r="P1484" s="193"/>
      <c r="S1484" s="196"/>
      <c r="T1484" s="196"/>
    </row>
    <row r="1485" spans="1:20" s="189" customFormat="1">
      <c r="A1485" s="191" t="s">
        <v>2472</v>
      </c>
      <c r="B1485" s="191" t="s">
        <v>378</v>
      </c>
      <c r="I1485" s="192"/>
      <c r="J1485" s="192"/>
      <c r="K1485" s="193"/>
      <c r="P1485" s="193"/>
      <c r="S1485" s="196"/>
      <c r="T1485" s="196"/>
    </row>
    <row r="1486" spans="1:20" s="189" customFormat="1">
      <c r="A1486" s="191" t="s">
        <v>2473</v>
      </c>
      <c r="B1486" s="191" t="s">
        <v>379</v>
      </c>
      <c r="I1486" s="192"/>
      <c r="J1486" s="192"/>
      <c r="K1486" s="193"/>
      <c r="P1486" s="193"/>
      <c r="S1486" s="196"/>
      <c r="T1486" s="196"/>
    </row>
    <row r="1487" spans="1:20" s="189" customFormat="1">
      <c r="A1487" s="191" t="s">
        <v>2474</v>
      </c>
      <c r="B1487" s="191" t="s">
        <v>380</v>
      </c>
      <c r="I1487" s="192"/>
      <c r="J1487" s="192"/>
      <c r="K1487" s="193"/>
      <c r="P1487" s="193"/>
      <c r="S1487" s="196"/>
      <c r="T1487" s="196"/>
    </row>
    <row r="1488" spans="1:20" s="189" customFormat="1">
      <c r="A1488" s="191" t="s">
        <v>2475</v>
      </c>
      <c r="B1488" s="191" t="s">
        <v>381</v>
      </c>
      <c r="I1488" s="192"/>
      <c r="J1488" s="192"/>
      <c r="K1488" s="193"/>
      <c r="P1488" s="193"/>
      <c r="S1488" s="196"/>
      <c r="T1488" s="196"/>
    </row>
    <row r="1489" spans="1:20" s="189" customFormat="1">
      <c r="A1489" s="191" t="s">
        <v>2476</v>
      </c>
      <c r="B1489" s="191" t="s">
        <v>382</v>
      </c>
      <c r="I1489" s="192"/>
      <c r="J1489" s="192"/>
      <c r="K1489" s="193"/>
      <c r="P1489" s="193"/>
      <c r="S1489" s="196"/>
      <c r="T1489" s="196"/>
    </row>
    <row r="1490" spans="1:20" s="189" customFormat="1">
      <c r="A1490" s="191" t="s">
        <v>2477</v>
      </c>
      <c r="B1490" s="191" t="s">
        <v>383</v>
      </c>
      <c r="I1490" s="192"/>
      <c r="J1490" s="192"/>
      <c r="K1490" s="193"/>
      <c r="P1490" s="193"/>
      <c r="S1490" s="196"/>
      <c r="T1490" s="196"/>
    </row>
    <row r="1491" spans="1:20" s="189" customFormat="1">
      <c r="A1491" s="191" t="s">
        <v>2478</v>
      </c>
      <c r="B1491" s="191" t="s">
        <v>384</v>
      </c>
      <c r="I1491" s="192"/>
      <c r="J1491" s="192"/>
      <c r="K1491" s="193"/>
      <c r="P1491" s="193"/>
      <c r="S1491" s="196"/>
      <c r="T1491" s="196"/>
    </row>
    <row r="1492" spans="1:20" s="189" customFormat="1">
      <c r="A1492" s="191" t="s">
        <v>2479</v>
      </c>
      <c r="B1492" s="191" t="s">
        <v>385</v>
      </c>
      <c r="I1492" s="192"/>
      <c r="J1492" s="192"/>
      <c r="K1492" s="193"/>
      <c r="P1492" s="193"/>
      <c r="S1492" s="196"/>
      <c r="T1492" s="196"/>
    </row>
    <row r="1493" spans="1:20" s="189" customFormat="1">
      <c r="A1493" s="191" t="s">
        <v>2480</v>
      </c>
      <c r="B1493" s="191" t="s">
        <v>4220</v>
      </c>
      <c r="I1493" s="192"/>
      <c r="J1493" s="192"/>
      <c r="K1493" s="193"/>
      <c r="P1493" s="193"/>
      <c r="S1493" s="196"/>
      <c r="T1493" s="196"/>
    </row>
    <row r="1494" spans="1:20" s="189" customFormat="1">
      <c r="A1494" s="191" t="s">
        <v>2481</v>
      </c>
      <c r="B1494" s="191" t="s">
        <v>4221</v>
      </c>
      <c r="I1494" s="192"/>
      <c r="J1494" s="192"/>
      <c r="K1494" s="193"/>
      <c r="P1494" s="193"/>
      <c r="S1494" s="196"/>
      <c r="T1494" s="196"/>
    </row>
    <row r="1495" spans="1:20" s="189" customFormat="1">
      <c r="A1495" s="191" t="s">
        <v>2482</v>
      </c>
      <c r="B1495" s="191" t="s">
        <v>4222</v>
      </c>
      <c r="I1495" s="192"/>
      <c r="J1495" s="192"/>
      <c r="K1495" s="193"/>
      <c r="P1495" s="193"/>
      <c r="S1495" s="196"/>
      <c r="T1495" s="196"/>
    </row>
    <row r="1496" spans="1:20" s="189" customFormat="1">
      <c r="A1496" s="191" t="s">
        <v>2483</v>
      </c>
      <c r="B1496" s="191" t="s">
        <v>4223</v>
      </c>
      <c r="I1496" s="192"/>
      <c r="J1496" s="192"/>
      <c r="K1496" s="193"/>
      <c r="P1496" s="193"/>
      <c r="S1496" s="196"/>
      <c r="T1496" s="196"/>
    </row>
    <row r="1497" spans="1:20" s="189" customFormat="1">
      <c r="A1497" s="191" t="s">
        <v>2484</v>
      </c>
      <c r="B1497" s="191" t="s">
        <v>4224</v>
      </c>
      <c r="I1497" s="192"/>
      <c r="J1497" s="192"/>
      <c r="K1497" s="193"/>
      <c r="P1497" s="193"/>
      <c r="S1497" s="196"/>
      <c r="T1497" s="196"/>
    </row>
    <row r="1498" spans="1:20" s="189" customFormat="1">
      <c r="A1498" s="191" t="s">
        <v>2485</v>
      </c>
      <c r="B1498" s="191" t="s">
        <v>4225</v>
      </c>
      <c r="I1498" s="192"/>
      <c r="J1498" s="192"/>
      <c r="K1498" s="193"/>
      <c r="P1498" s="193"/>
      <c r="S1498" s="196"/>
      <c r="T1498" s="196"/>
    </row>
    <row r="1499" spans="1:20" s="189" customFormat="1">
      <c r="A1499" s="191" t="s">
        <v>2486</v>
      </c>
      <c r="B1499" s="191" t="s">
        <v>4226</v>
      </c>
      <c r="I1499" s="192"/>
      <c r="J1499" s="192"/>
      <c r="K1499" s="193"/>
      <c r="P1499" s="193"/>
      <c r="S1499" s="196"/>
      <c r="T1499" s="196"/>
    </row>
    <row r="1500" spans="1:20" s="189" customFormat="1">
      <c r="A1500" s="191" t="s">
        <v>2487</v>
      </c>
      <c r="B1500" s="191" t="s">
        <v>4227</v>
      </c>
      <c r="I1500" s="192"/>
      <c r="J1500" s="192"/>
      <c r="K1500" s="193"/>
      <c r="P1500" s="193"/>
      <c r="S1500" s="196"/>
      <c r="T1500" s="196"/>
    </row>
    <row r="1501" spans="1:20" s="189" customFormat="1">
      <c r="A1501" s="191" t="s">
        <v>2488</v>
      </c>
      <c r="B1501" s="191" t="s">
        <v>4228</v>
      </c>
      <c r="I1501" s="192"/>
      <c r="J1501" s="192"/>
      <c r="K1501" s="193"/>
      <c r="P1501" s="193"/>
      <c r="S1501" s="196"/>
      <c r="T1501" s="196"/>
    </row>
    <row r="1502" spans="1:20" s="189" customFormat="1">
      <c r="A1502" s="191" t="s">
        <v>2489</v>
      </c>
      <c r="B1502" s="191" t="s">
        <v>4229</v>
      </c>
      <c r="I1502" s="192"/>
      <c r="J1502" s="192"/>
      <c r="K1502" s="193"/>
      <c r="P1502" s="193"/>
      <c r="S1502" s="196"/>
      <c r="T1502" s="196"/>
    </row>
    <row r="1503" spans="1:20" s="189" customFormat="1">
      <c r="A1503" s="191" t="s">
        <v>2490</v>
      </c>
      <c r="B1503" s="191" t="s">
        <v>4230</v>
      </c>
      <c r="I1503" s="192"/>
      <c r="J1503" s="192"/>
      <c r="K1503" s="193"/>
      <c r="P1503" s="193"/>
      <c r="S1503" s="196"/>
      <c r="T1503" s="196"/>
    </row>
    <row r="1504" spans="1:20" s="189" customFormat="1">
      <c r="A1504" s="191" t="s">
        <v>2491</v>
      </c>
      <c r="B1504" s="191" t="s">
        <v>4231</v>
      </c>
      <c r="I1504" s="192"/>
      <c r="J1504" s="192"/>
      <c r="K1504" s="193"/>
      <c r="P1504" s="193"/>
      <c r="S1504" s="196"/>
      <c r="T1504" s="196"/>
    </row>
    <row r="1505" spans="1:20" s="189" customFormat="1">
      <c r="A1505" s="191" t="s">
        <v>2492</v>
      </c>
      <c r="B1505" s="191" t="s">
        <v>4232</v>
      </c>
      <c r="I1505" s="192"/>
      <c r="J1505" s="192"/>
      <c r="K1505" s="193"/>
      <c r="P1505" s="193"/>
      <c r="S1505" s="196"/>
      <c r="T1505" s="196"/>
    </row>
    <row r="1506" spans="1:20" s="189" customFormat="1">
      <c r="A1506" s="191" t="s">
        <v>2493</v>
      </c>
      <c r="B1506" s="191" t="s">
        <v>4233</v>
      </c>
      <c r="I1506" s="192"/>
      <c r="J1506" s="192"/>
      <c r="K1506" s="193"/>
      <c r="P1506" s="193"/>
      <c r="S1506" s="196"/>
      <c r="T1506" s="196"/>
    </row>
    <row r="1507" spans="1:20" s="189" customFormat="1">
      <c r="A1507" s="191" t="s">
        <v>2494</v>
      </c>
      <c r="B1507" s="191" t="s">
        <v>4234</v>
      </c>
      <c r="I1507" s="192"/>
      <c r="J1507" s="192"/>
      <c r="K1507" s="193"/>
      <c r="P1507" s="193"/>
      <c r="S1507" s="196"/>
      <c r="T1507" s="196"/>
    </row>
    <row r="1508" spans="1:20" s="189" customFormat="1">
      <c r="A1508" s="191" t="s">
        <v>2495</v>
      </c>
      <c r="B1508" s="191" t="s">
        <v>4235</v>
      </c>
      <c r="I1508" s="192"/>
      <c r="J1508" s="192"/>
      <c r="K1508" s="193"/>
      <c r="P1508" s="193"/>
      <c r="S1508" s="196"/>
      <c r="T1508" s="196"/>
    </row>
    <row r="1509" spans="1:20" s="189" customFormat="1">
      <c r="A1509" s="191" t="s">
        <v>2496</v>
      </c>
      <c r="B1509" s="191" t="s">
        <v>4236</v>
      </c>
      <c r="I1509" s="192"/>
      <c r="J1509" s="192"/>
      <c r="K1509" s="193"/>
      <c r="P1509" s="193"/>
      <c r="S1509" s="196"/>
      <c r="T1509" s="196"/>
    </row>
    <row r="1510" spans="1:20" s="189" customFormat="1">
      <c r="A1510" s="191" t="s">
        <v>2497</v>
      </c>
      <c r="B1510" s="191" t="s">
        <v>4237</v>
      </c>
      <c r="I1510" s="192"/>
      <c r="J1510" s="192"/>
      <c r="K1510" s="193"/>
      <c r="P1510" s="193"/>
      <c r="S1510" s="196"/>
      <c r="T1510" s="196"/>
    </row>
    <row r="1511" spans="1:20" s="189" customFormat="1">
      <c r="A1511" s="191" t="s">
        <v>2498</v>
      </c>
      <c r="B1511" s="191" t="s">
        <v>4238</v>
      </c>
      <c r="I1511" s="192"/>
      <c r="J1511" s="192"/>
      <c r="K1511" s="193"/>
      <c r="P1511" s="193"/>
      <c r="S1511" s="196"/>
      <c r="T1511" s="196"/>
    </row>
    <row r="1512" spans="1:20" s="189" customFormat="1">
      <c r="A1512" s="191" t="s">
        <v>2499</v>
      </c>
      <c r="B1512" s="191" t="s">
        <v>4239</v>
      </c>
      <c r="I1512" s="192"/>
      <c r="J1512" s="192"/>
      <c r="K1512" s="193"/>
      <c r="P1512" s="193"/>
      <c r="S1512" s="196"/>
      <c r="T1512" s="196"/>
    </row>
    <row r="1513" spans="1:20" s="189" customFormat="1">
      <c r="A1513" s="191" t="s">
        <v>2500</v>
      </c>
      <c r="B1513" s="191" t="s">
        <v>4240</v>
      </c>
      <c r="I1513" s="192"/>
      <c r="J1513" s="192"/>
      <c r="K1513" s="193"/>
      <c r="P1513" s="193"/>
      <c r="S1513" s="196"/>
      <c r="T1513" s="196"/>
    </row>
    <row r="1514" spans="1:20" s="189" customFormat="1">
      <c r="A1514" s="191" t="s">
        <v>2501</v>
      </c>
      <c r="B1514" s="191" t="s">
        <v>4241</v>
      </c>
      <c r="I1514" s="192"/>
      <c r="J1514" s="192"/>
      <c r="K1514" s="193"/>
      <c r="P1514" s="193"/>
      <c r="S1514" s="196"/>
      <c r="T1514" s="196"/>
    </row>
    <row r="1515" spans="1:20" s="189" customFormat="1">
      <c r="A1515" s="191" t="s">
        <v>2502</v>
      </c>
      <c r="B1515" s="191" t="s">
        <v>4242</v>
      </c>
      <c r="I1515" s="192"/>
      <c r="J1515" s="192"/>
      <c r="K1515" s="193"/>
      <c r="P1515" s="193"/>
      <c r="S1515" s="196"/>
      <c r="T1515" s="196"/>
    </row>
    <row r="1516" spans="1:20" s="189" customFormat="1">
      <c r="A1516" s="191" t="s">
        <v>2503</v>
      </c>
      <c r="B1516" s="191" t="s">
        <v>4243</v>
      </c>
      <c r="I1516" s="192"/>
      <c r="J1516" s="192"/>
      <c r="K1516" s="193"/>
      <c r="P1516" s="193"/>
      <c r="S1516" s="196"/>
      <c r="T1516" s="196"/>
    </row>
    <row r="1517" spans="1:20" s="189" customFormat="1">
      <c r="A1517" s="191" t="s">
        <v>2504</v>
      </c>
      <c r="B1517" s="191" t="s">
        <v>4244</v>
      </c>
      <c r="I1517" s="192"/>
      <c r="J1517" s="192"/>
      <c r="K1517" s="193"/>
      <c r="P1517" s="193"/>
      <c r="S1517" s="196"/>
      <c r="T1517" s="196"/>
    </row>
    <row r="1518" spans="1:20" s="189" customFormat="1">
      <c r="A1518" s="191" t="s">
        <v>2505</v>
      </c>
      <c r="B1518" s="191" t="s">
        <v>4245</v>
      </c>
      <c r="I1518" s="192"/>
      <c r="J1518" s="192"/>
      <c r="K1518" s="193"/>
      <c r="P1518" s="193"/>
      <c r="S1518" s="196"/>
      <c r="T1518" s="196"/>
    </row>
    <row r="1519" spans="1:20" s="189" customFormat="1">
      <c r="A1519" s="191" t="s">
        <v>2506</v>
      </c>
      <c r="B1519" s="191" t="s">
        <v>4246</v>
      </c>
      <c r="I1519" s="192"/>
      <c r="J1519" s="192"/>
      <c r="K1519" s="193"/>
      <c r="P1519" s="193"/>
      <c r="S1519" s="196"/>
      <c r="T1519" s="196"/>
    </row>
    <row r="1520" spans="1:20" s="189" customFormat="1">
      <c r="A1520" s="191" t="s">
        <v>2507</v>
      </c>
      <c r="B1520" s="191" t="s">
        <v>4247</v>
      </c>
      <c r="I1520" s="192"/>
      <c r="J1520" s="192"/>
      <c r="K1520" s="193"/>
      <c r="P1520" s="193"/>
      <c r="S1520" s="196"/>
      <c r="T1520" s="196"/>
    </row>
    <row r="1521" spans="1:20" s="189" customFormat="1">
      <c r="A1521" s="191" t="s">
        <v>2508</v>
      </c>
      <c r="B1521" s="191" t="s">
        <v>4248</v>
      </c>
      <c r="I1521" s="192"/>
      <c r="J1521" s="192"/>
      <c r="K1521" s="193"/>
      <c r="P1521" s="193"/>
      <c r="S1521" s="196"/>
      <c r="T1521" s="196"/>
    </row>
    <row r="1522" spans="1:20" s="189" customFormat="1">
      <c r="A1522" s="191" t="s">
        <v>2509</v>
      </c>
      <c r="B1522" s="191" t="s">
        <v>4249</v>
      </c>
      <c r="I1522" s="192"/>
      <c r="J1522" s="192"/>
      <c r="K1522" s="193"/>
      <c r="P1522" s="193"/>
      <c r="S1522" s="196"/>
      <c r="T1522" s="196"/>
    </row>
    <row r="1523" spans="1:20" s="189" customFormat="1">
      <c r="A1523" s="191" t="s">
        <v>2510</v>
      </c>
      <c r="B1523" s="191" t="s">
        <v>4250</v>
      </c>
      <c r="I1523" s="192"/>
      <c r="J1523" s="192"/>
      <c r="K1523" s="193"/>
      <c r="P1523" s="193"/>
      <c r="S1523" s="196"/>
      <c r="T1523" s="196"/>
    </row>
    <row r="1524" spans="1:20" s="189" customFormat="1">
      <c r="A1524" s="191" t="s">
        <v>2511</v>
      </c>
      <c r="B1524" s="191" t="s">
        <v>4251</v>
      </c>
      <c r="I1524" s="192"/>
      <c r="J1524" s="192"/>
      <c r="K1524" s="193"/>
      <c r="P1524" s="193"/>
      <c r="S1524" s="196"/>
      <c r="T1524" s="196"/>
    </row>
    <row r="1525" spans="1:20" s="189" customFormat="1">
      <c r="A1525" s="191" t="s">
        <v>2512</v>
      </c>
      <c r="B1525" s="191" t="s">
        <v>4252</v>
      </c>
      <c r="I1525" s="192"/>
      <c r="J1525" s="192"/>
      <c r="K1525" s="193"/>
      <c r="P1525" s="193"/>
      <c r="S1525" s="196"/>
      <c r="T1525" s="196"/>
    </row>
    <row r="1526" spans="1:20" s="189" customFormat="1">
      <c r="A1526" s="191" t="s">
        <v>2513</v>
      </c>
      <c r="B1526" s="191" t="s">
        <v>4253</v>
      </c>
      <c r="I1526" s="192"/>
      <c r="J1526" s="192"/>
      <c r="K1526" s="193"/>
      <c r="P1526" s="193"/>
      <c r="S1526" s="196"/>
      <c r="T1526" s="196"/>
    </row>
    <row r="1527" spans="1:20" s="189" customFormat="1">
      <c r="A1527" s="191" t="s">
        <v>2514</v>
      </c>
      <c r="B1527" s="191" t="s">
        <v>4254</v>
      </c>
      <c r="I1527" s="192"/>
      <c r="J1527" s="192"/>
      <c r="K1527" s="193"/>
      <c r="P1527" s="193"/>
      <c r="S1527" s="196"/>
      <c r="T1527" s="196"/>
    </row>
    <row r="1528" spans="1:20" s="189" customFormat="1">
      <c r="A1528" s="191" t="s">
        <v>2515</v>
      </c>
      <c r="B1528" s="191" t="s">
        <v>4255</v>
      </c>
      <c r="I1528" s="192"/>
      <c r="J1528" s="192"/>
      <c r="K1528" s="193"/>
      <c r="P1528" s="193"/>
      <c r="S1528" s="196"/>
      <c r="T1528" s="196"/>
    </row>
    <row r="1529" spans="1:20" s="189" customFormat="1">
      <c r="A1529" s="191" t="s">
        <v>2516</v>
      </c>
      <c r="B1529" s="191" t="s">
        <v>4256</v>
      </c>
      <c r="I1529" s="192"/>
      <c r="J1529" s="192"/>
      <c r="K1529" s="193"/>
      <c r="P1529" s="193"/>
      <c r="S1529" s="196"/>
      <c r="T1529" s="196"/>
    </row>
    <row r="1530" spans="1:20" s="189" customFormat="1">
      <c r="A1530" s="191" t="s">
        <v>2517</v>
      </c>
      <c r="B1530" s="191" t="s">
        <v>4257</v>
      </c>
      <c r="I1530" s="192"/>
      <c r="J1530" s="192"/>
      <c r="K1530" s="193"/>
      <c r="P1530" s="193"/>
      <c r="S1530" s="196"/>
      <c r="T1530" s="196"/>
    </row>
    <row r="1531" spans="1:20" s="189" customFormat="1">
      <c r="A1531" s="191" t="s">
        <v>2518</v>
      </c>
      <c r="B1531" s="191" t="s">
        <v>4258</v>
      </c>
      <c r="I1531" s="192"/>
      <c r="J1531" s="192"/>
      <c r="K1531" s="193"/>
      <c r="P1531" s="193"/>
      <c r="S1531" s="196"/>
      <c r="T1531" s="196"/>
    </row>
    <row r="1532" spans="1:20" s="189" customFormat="1">
      <c r="A1532" s="191" t="s">
        <v>2519</v>
      </c>
      <c r="B1532" s="191" t="s">
        <v>4259</v>
      </c>
      <c r="I1532" s="192"/>
      <c r="J1532" s="192"/>
      <c r="K1532" s="193"/>
      <c r="P1532" s="193"/>
      <c r="S1532" s="196"/>
      <c r="T1532" s="196"/>
    </row>
    <row r="1533" spans="1:20" s="189" customFormat="1">
      <c r="A1533" s="191" t="s">
        <v>2520</v>
      </c>
      <c r="B1533" s="191" t="s">
        <v>4260</v>
      </c>
      <c r="I1533" s="192"/>
      <c r="J1533" s="192"/>
      <c r="K1533" s="193"/>
      <c r="P1533" s="193"/>
      <c r="S1533" s="196"/>
      <c r="T1533" s="196"/>
    </row>
    <row r="1534" spans="1:20" s="189" customFormat="1">
      <c r="A1534" s="191" t="s">
        <v>2521</v>
      </c>
      <c r="B1534" s="191" t="s">
        <v>4261</v>
      </c>
      <c r="I1534" s="192"/>
      <c r="J1534" s="192"/>
      <c r="K1534" s="193"/>
      <c r="P1534" s="193"/>
      <c r="S1534" s="196"/>
      <c r="T1534" s="196"/>
    </row>
    <row r="1535" spans="1:20" s="189" customFormat="1">
      <c r="A1535" s="191" t="s">
        <v>2522</v>
      </c>
      <c r="B1535" s="191" t="s">
        <v>4262</v>
      </c>
      <c r="I1535" s="192"/>
      <c r="J1535" s="192"/>
      <c r="K1535" s="193"/>
      <c r="P1535" s="193"/>
      <c r="S1535" s="196"/>
      <c r="T1535" s="196"/>
    </row>
    <row r="1536" spans="1:20" s="189" customFormat="1">
      <c r="A1536" s="191" t="s">
        <v>2523</v>
      </c>
      <c r="B1536" s="191" t="s">
        <v>4263</v>
      </c>
      <c r="I1536" s="192"/>
      <c r="J1536" s="192"/>
      <c r="K1536" s="193"/>
      <c r="P1536" s="193"/>
      <c r="S1536" s="196"/>
      <c r="T1536" s="196"/>
    </row>
    <row r="1537" spans="1:20" s="189" customFormat="1">
      <c r="A1537" s="191" t="s">
        <v>2524</v>
      </c>
      <c r="B1537" s="191" t="s">
        <v>4264</v>
      </c>
      <c r="I1537" s="192"/>
      <c r="J1537" s="192"/>
      <c r="K1537" s="193"/>
      <c r="P1537" s="193"/>
      <c r="S1537" s="196"/>
      <c r="T1537" s="196"/>
    </row>
    <row r="1538" spans="1:20" s="189" customFormat="1">
      <c r="A1538" s="191" t="s">
        <v>2525</v>
      </c>
      <c r="B1538" s="191" t="s">
        <v>4265</v>
      </c>
      <c r="I1538" s="192"/>
      <c r="J1538" s="192"/>
      <c r="K1538" s="193"/>
      <c r="P1538" s="193"/>
      <c r="S1538" s="196"/>
      <c r="T1538" s="196"/>
    </row>
    <row r="1539" spans="1:20" s="189" customFormat="1">
      <c r="A1539" s="191" t="s">
        <v>2526</v>
      </c>
      <c r="B1539" s="191" t="s">
        <v>4266</v>
      </c>
      <c r="I1539" s="192"/>
      <c r="J1539" s="192"/>
      <c r="K1539" s="193"/>
      <c r="P1539" s="193"/>
      <c r="S1539" s="196"/>
      <c r="T1539" s="196"/>
    </row>
    <row r="1540" spans="1:20" s="189" customFormat="1">
      <c r="A1540" s="191" t="s">
        <v>2527</v>
      </c>
      <c r="B1540" s="191" t="s">
        <v>4267</v>
      </c>
      <c r="I1540" s="192"/>
      <c r="J1540" s="192"/>
      <c r="K1540" s="193"/>
      <c r="P1540" s="193"/>
      <c r="S1540" s="196"/>
      <c r="T1540" s="196"/>
    </row>
    <row r="1541" spans="1:20" s="189" customFormat="1">
      <c r="A1541" s="191" t="s">
        <v>2528</v>
      </c>
      <c r="B1541" s="191" t="s">
        <v>4268</v>
      </c>
      <c r="I1541" s="192"/>
      <c r="J1541" s="192"/>
      <c r="K1541" s="193"/>
      <c r="P1541" s="193"/>
      <c r="S1541" s="196"/>
      <c r="T1541" s="196"/>
    </row>
    <row r="1542" spans="1:20" s="189" customFormat="1">
      <c r="A1542" s="191" t="s">
        <v>2529</v>
      </c>
      <c r="B1542" s="191" t="s">
        <v>4269</v>
      </c>
      <c r="I1542" s="192"/>
      <c r="J1542" s="192"/>
      <c r="K1542" s="193"/>
      <c r="P1542" s="193"/>
      <c r="S1542" s="196"/>
      <c r="T1542" s="196"/>
    </row>
    <row r="1543" spans="1:20" s="189" customFormat="1">
      <c r="A1543" s="191" t="s">
        <v>2530</v>
      </c>
      <c r="B1543" s="191" t="s">
        <v>4270</v>
      </c>
      <c r="I1543" s="192"/>
      <c r="J1543" s="192"/>
      <c r="K1543" s="193"/>
      <c r="P1543" s="193"/>
      <c r="S1543" s="196"/>
      <c r="T1543" s="196"/>
    </row>
    <row r="1544" spans="1:20" s="189" customFormat="1">
      <c r="A1544" s="191" t="s">
        <v>2531</v>
      </c>
      <c r="B1544" s="191" t="s">
        <v>4271</v>
      </c>
      <c r="I1544" s="192"/>
      <c r="J1544" s="192"/>
      <c r="K1544" s="193"/>
      <c r="P1544" s="193"/>
      <c r="S1544" s="196"/>
      <c r="T1544" s="196"/>
    </row>
    <row r="1545" spans="1:20" s="189" customFormat="1">
      <c r="A1545" s="191" t="s">
        <v>2532</v>
      </c>
      <c r="B1545" s="191" t="s">
        <v>4272</v>
      </c>
      <c r="I1545" s="192"/>
      <c r="J1545" s="192"/>
      <c r="K1545" s="193"/>
      <c r="P1545" s="193"/>
      <c r="S1545" s="196"/>
      <c r="T1545" s="196"/>
    </row>
    <row r="1546" spans="1:20" s="189" customFormat="1">
      <c r="A1546" s="191" t="s">
        <v>2533</v>
      </c>
      <c r="B1546" s="191" t="s">
        <v>4273</v>
      </c>
      <c r="I1546" s="192"/>
      <c r="J1546" s="192"/>
      <c r="K1546" s="193"/>
      <c r="P1546" s="193"/>
      <c r="S1546" s="196"/>
      <c r="T1546" s="196"/>
    </row>
    <row r="1547" spans="1:20" s="189" customFormat="1">
      <c r="A1547" s="191" t="s">
        <v>2534</v>
      </c>
      <c r="B1547" s="191" t="s">
        <v>4274</v>
      </c>
      <c r="I1547" s="192"/>
      <c r="J1547" s="192"/>
      <c r="K1547" s="193"/>
      <c r="P1547" s="193"/>
      <c r="S1547" s="196"/>
      <c r="T1547" s="196"/>
    </row>
    <row r="1548" spans="1:20" s="189" customFormat="1">
      <c r="A1548" s="191" t="s">
        <v>2535</v>
      </c>
      <c r="B1548" s="191" t="s">
        <v>4275</v>
      </c>
      <c r="I1548" s="192"/>
      <c r="J1548" s="192"/>
      <c r="K1548" s="193"/>
      <c r="P1548" s="193"/>
      <c r="S1548" s="196"/>
      <c r="T1548" s="196"/>
    </row>
    <row r="1549" spans="1:20" s="189" customFormat="1">
      <c r="A1549" s="191" t="s">
        <v>2536</v>
      </c>
      <c r="B1549" s="191" t="s">
        <v>4276</v>
      </c>
      <c r="I1549" s="192"/>
      <c r="J1549" s="192"/>
      <c r="K1549" s="193"/>
      <c r="P1549" s="193"/>
      <c r="S1549" s="196"/>
      <c r="T1549" s="196"/>
    </row>
    <row r="1550" spans="1:20" s="189" customFormat="1">
      <c r="A1550" s="191" t="s">
        <v>2537</v>
      </c>
      <c r="B1550" s="191" t="s">
        <v>4277</v>
      </c>
      <c r="I1550" s="192"/>
      <c r="J1550" s="192"/>
      <c r="K1550" s="193"/>
      <c r="P1550" s="193"/>
      <c r="S1550" s="196"/>
      <c r="T1550" s="196"/>
    </row>
    <row r="1551" spans="1:20" s="189" customFormat="1">
      <c r="A1551" s="191" t="s">
        <v>2538</v>
      </c>
      <c r="B1551" s="191" t="s">
        <v>4278</v>
      </c>
      <c r="I1551" s="192"/>
      <c r="J1551" s="192"/>
      <c r="K1551" s="193"/>
      <c r="P1551" s="193"/>
      <c r="S1551" s="196"/>
      <c r="T1551" s="196"/>
    </row>
    <row r="1552" spans="1:20" s="189" customFormat="1">
      <c r="A1552" s="191" t="s">
        <v>2539</v>
      </c>
      <c r="B1552" s="191" t="s">
        <v>4279</v>
      </c>
      <c r="I1552" s="192"/>
      <c r="J1552" s="192"/>
      <c r="K1552" s="193"/>
      <c r="P1552" s="193"/>
      <c r="S1552" s="196"/>
      <c r="T1552" s="196"/>
    </row>
    <row r="1553" spans="1:20" s="189" customFormat="1">
      <c r="A1553" s="191" t="s">
        <v>2540</v>
      </c>
      <c r="B1553" s="191" t="s">
        <v>4280</v>
      </c>
      <c r="I1553" s="192"/>
      <c r="J1553" s="192"/>
      <c r="K1553" s="193"/>
      <c r="P1553" s="193"/>
      <c r="S1553" s="196"/>
      <c r="T1553" s="196"/>
    </row>
    <row r="1554" spans="1:20" s="189" customFormat="1">
      <c r="A1554" s="191" t="s">
        <v>2541</v>
      </c>
      <c r="B1554" s="191" t="s">
        <v>4281</v>
      </c>
      <c r="I1554" s="192"/>
      <c r="J1554" s="192"/>
      <c r="K1554" s="193"/>
      <c r="P1554" s="193"/>
      <c r="S1554" s="196"/>
      <c r="T1554" s="196"/>
    </row>
    <row r="1555" spans="1:20" s="189" customFormat="1">
      <c r="A1555" s="191" t="s">
        <v>2542</v>
      </c>
      <c r="B1555" s="191" t="s">
        <v>4282</v>
      </c>
      <c r="I1555" s="192"/>
      <c r="J1555" s="192"/>
      <c r="K1555" s="193"/>
      <c r="P1555" s="193"/>
      <c r="S1555" s="196"/>
      <c r="T1555" s="196"/>
    </row>
    <row r="1556" spans="1:20" s="189" customFormat="1">
      <c r="A1556" s="191" t="s">
        <v>2543</v>
      </c>
      <c r="B1556" s="191" t="s">
        <v>4283</v>
      </c>
      <c r="I1556" s="192"/>
      <c r="J1556" s="192"/>
      <c r="K1556" s="193"/>
      <c r="P1556" s="193"/>
      <c r="S1556" s="196"/>
      <c r="T1556" s="196"/>
    </row>
    <row r="1557" spans="1:20" s="189" customFormat="1">
      <c r="A1557" s="191" t="s">
        <v>2544</v>
      </c>
      <c r="B1557" s="191" t="s">
        <v>4284</v>
      </c>
      <c r="I1557" s="192"/>
      <c r="J1557" s="192"/>
      <c r="K1557" s="193"/>
      <c r="P1557" s="193"/>
      <c r="S1557" s="196"/>
      <c r="T1557" s="196"/>
    </row>
    <row r="1558" spans="1:20" s="189" customFormat="1">
      <c r="A1558" s="191" t="s">
        <v>2545</v>
      </c>
      <c r="B1558" s="191" t="s">
        <v>4285</v>
      </c>
      <c r="I1558" s="192"/>
      <c r="J1558" s="192"/>
      <c r="K1558" s="193"/>
      <c r="P1558" s="193"/>
      <c r="S1558" s="196"/>
      <c r="T1558" s="196"/>
    </row>
    <row r="1559" spans="1:20" s="189" customFormat="1">
      <c r="A1559" s="191" t="s">
        <v>2546</v>
      </c>
      <c r="B1559" s="191" t="s">
        <v>4286</v>
      </c>
      <c r="I1559" s="192"/>
      <c r="J1559" s="192"/>
      <c r="K1559" s="193"/>
      <c r="P1559" s="193"/>
      <c r="S1559" s="196"/>
      <c r="T1559" s="196"/>
    </row>
    <row r="1560" spans="1:20" s="189" customFormat="1">
      <c r="A1560" s="191" t="s">
        <v>2547</v>
      </c>
      <c r="B1560" s="191" t="s">
        <v>4287</v>
      </c>
      <c r="I1560" s="192"/>
      <c r="J1560" s="192"/>
      <c r="K1560" s="193"/>
      <c r="P1560" s="193"/>
      <c r="S1560" s="196"/>
      <c r="T1560" s="196"/>
    </row>
    <row r="1561" spans="1:20" s="189" customFormat="1">
      <c r="A1561" s="191" t="s">
        <v>2548</v>
      </c>
      <c r="B1561" s="191" t="s">
        <v>4288</v>
      </c>
      <c r="I1561" s="192"/>
      <c r="J1561" s="192"/>
      <c r="K1561" s="193"/>
      <c r="P1561" s="193"/>
      <c r="S1561" s="196"/>
      <c r="T1561" s="196"/>
    </row>
    <row r="1562" spans="1:20" s="189" customFormat="1">
      <c r="A1562" s="191" t="s">
        <v>2549</v>
      </c>
      <c r="B1562" s="191" t="s">
        <v>4289</v>
      </c>
      <c r="I1562" s="192"/>
      <c r="J1562" s="192"/>
      <c r="K1562" s="193"/>
      <c r="P1562" s="193"/>
      <c r="S1562" s="196"/>
      <c r="T1562" s="196"/>
    </row>
    <row r="1563" spans="1:20" s="189" customFormat="1">
      <c r="A1563" s="191" t="s">
        <v>2550</v>
      </c>
      <c r="B1563" s="191" t="s">
        <v>4290</v>
      </c>
      <c r="I1563" s="192"/>
      <c r="J1563" s="192"/>
      <c r="K1563" s="193"/>
      <c r="P1563" s="193"/>
      <c r="S1563" s="196"/>
      <c r="T1563" s="196"/>
    </row>
    <row r="1564" spans="1:20" s="189" customFormat="1">
      <c r="A1564" s="191" t="s">
        <v>2551</v>
      </c>
      <c r="B1564" s="191" t="s">
        <v>4291</v>
      </c>
      <c r="I1564" s="192"/>
      <c r="J1564" s="192"/>
      <c r="K1564" s="193"/>
      <c r="P1564" s="193"/>
      <c r="S1564" s="196"/>
      <c r="T1564" s="196"/>
    </row>
    <row r="1565" spans="1:20" s="189" customFormat="1">
      <c r="A1565" s="191" t="s">
        <v>2552</v>
      </c>
      <c r="B1565" s="191" t="s">
        <v>4292</v>
      </c>
      <c r="I1565" s="192"/>
      <c r="J1565" s="192"/>
      <c r="K1565" s="193"/>
      <c r="P1565" s="193"/>
      <c r="S1565" s="196"/>
      <c r="T1565" s="196"/>
    </row>
    <row r="1566" spans="1:20" s="189" customFormat="1">
      <c r="A1566" s="191" t="s">
        <v>2553</v>
      </c>
      <c r="B1566" s="191" t="s">
        <v>4293</v>
      </c>
      <c r="I1566" s="192"/>
      <c r="J1566" s="192"/>
      <c r="K1566" s="193"/>
      <c r="P1566" s="193"/>
      <c r="S1566" s="196"/>
      <c r="T1566" s="196"/>
    </row>
    <row r="1567" spans="1:20" s="189" customFormat="1">
      <c r="A1567" s="191" t="s">
        <v>2554</v>
      </c>
      <c r="B1567" s="191" t="s">
        <v>4294</v>
      </c>
      <c r="I1567" s="192"/>
      <c r="J1567" s="192"/>
      <c r="K1567" s="193"/>
      <c r="P1567" s="193"/>
      <c r="S1567" s="196"/>
      <c r="T1567" s="196"/>
    </row>
    <row r="1568" spans="1:20" s="189" customFormat="1">
      <c r="A1568" s="191" t="s">
        <v>2555</v>
      </c>
      <c r="B1568" s="191" t="s">
        <v>1695</v>
      </c>
      <c r="I1568" s="192"/>
      <c r="J1568" s="192"/>
      <c r="K1568" s="193"/>
      <c r="P1568" s="193"/>
      <c r="S1568" s="196"/>
      <c r="T1568" s="196"/>
    </row>
    <row r="1569" spans="1:20" s="189" customFormat="1">
      <c r="A1569" s="191" t="s">
        <v>2556</v>
      </c>
      <c r="B1569" s="191" t="s">
        <v>1696</v>
      </c>
      <c r="I1569" s="192"/>
      <c r="J1569" s="192"/>
      <c r="K1569" s="193"/>
      <c r="P1569" s="193"/>
      <c r="S1569" s="196"/>
      <c r="T1569" s="196"/>
    </row>
    <row r="1570" spans="1:20" s="189" customFormat="1">
      <c r="A1570" s="191" t="s">
        <v>2557</v>
      </c>
      <c r="B1570" s="191" t="s">
        <v>1697</v>
      </c>
      <c r="I1570" s="192"/>
      <c r="J1570" s="192"/>
      <c r="K1570" s="193"/>
      <c r="P1570" s="193"/>
      <c r="S1570" s="196"/>
      <c r="T1570" s="196"/>
    </row>
    <row r="1571" spans="1:20" s="189" customFormat="1">
      <c r="A1571" s="191" t="s">
        <v>2558</v>
      </c>
      <c r="B1571" s="191" t="s">
        <v>1698</v>
      </c>
      <c r="I1571" s="192"/>
      <c r="J1571" s="192"/>
      <c r="K1571" s="193"/>
      <c r="P1571" s="193"/>
      <c r="S1571" s="196"/>
      <c r="T1571" s="196"/>
    </row>
    <row r="1572" spans="1:20" s="189" customFormat="1">
      <c r="A1572" s="191" t="s">
        <v>2559</v>
      </c>
      <c r="B1572" s="191" t="s">
        <v>1699</v>
      </c>
      <c r="I1572" s="192"/>
      <c r="J1572" s="192"/>
      <c r="K1572" s="193"/>
      <c r="P1572" s="193"/>
      <c r="S1572" s="196"/>
      <c r="T1572" s="196"/>
    </row>
    <row r="1573" spans="1:20" s="189" customFormat="1">
      <c r="A1573" s="191" t="s">
        <v>2560</v>
      </c>
      <c r="B1573" s="191" t="s">
        <v>1700</v>
      </c>
      <c r="I1573" s="192"/>
      <c r="J1573" s="192"/>
      <c r="K1573" s="193"/>
      <c r="P1573" s="193"/>
      <c r="S1573" s="196"/>
      <c r="T1573" s="196"/>
    </row>
    <row r="1574" spans="1:20" s="189" customFormat="1">
      <c r="A1574" s="191" t="s">
        <v>2561</v>
      </c>
      <c r="B1574" s="191" t="s">
        <v>1701</v>
      </c>
      <c r="I1574" s="192"/>
      <c r="J1574" s="192"/>
      <c r="K1574" s="193"/>
      <c r="P1574" s="193"/>
      <c r="S1574" s="196"/>
      <c r="T1574" s="196"/>
    </row>
    <row r="1575" spans="1:20" s="189" customFormat="1">
      <c r="A1575" s="191" t="s">
        <v>2562</v>
      </c>
      <c r="B1575" s="191" t="s">
        <v>1702</v>
      </c>
      <c r="I1575" s="192"/>
      <c r="J1575" s="192"/>
      <c r="K1575" s="193"/>
      <c r="P1575" s="193"/>
      <c r="S1575" s="196"/>
      <c r="T1575" s="196"/>
    </row>
    <row r="1576" spans="1:20" s="189" customFormat="1">
      <c r="A1576" s="191" t="s">
        <v>2563</v>
      </c>
      <c r="B1576" s="191" t="s">
        <v>1703</v>
      </c>
      <c r="I1576" s="192"/>
      <c r="J1576" s="192"/>
      <c r="K1576" s="193"/>
      <c r="P1576" s="193"/>
      <c r="S1576" s="196"/>
      <c r="T1576" s="196"/>
    </row>
    <row r="1577" spans="1:20" s="189" customFormat="1">
      <c r="A1577" s="191" t="s">
        <v>2564</v>
      </c>
      <c r="B1577" s="191" t="s">
        <v>1704</v>
      </c>
      <c r="I1577" s="192"/>
      <c r="J1577" s="192"/>
      <c r="K1577" s="193"/>
      <c r="P1577" s="193"/>
      <c r="S1577" s="196"/>
      <c r="T1577" s="196"/>
    </row>
    <row r="1578" spans="1:20" s="189" customFormat="1">
      <c r="A1578" s="191" t="s">
        <v>2565</v>
      </c>
      <c r="B1578" s="191" t="s">
        <v>1705</v>
      </c>
      <c r="I1578" s="192"/>
      <c r="J1578" s="192"/>
      <c r="K1578" s="193"/>
      <c r="P1578" s="193"/>
      <c r="S1578" s="196"/>
      <c r="T1578" s="196"/>
    </row>
    <row r="1579" spans="1:20" s="189" customFormat="1">
      <c r="A1579" s="191" t="s">
        <v>2566</v>
      </c>
      <c r="B1579" s="191" t="s">
        <v>1706</v>
      </c>
      <c r="I1579" s="192"/>
      <c r="J1579" s="192"/>
      <c r="K1579" s="193"/>
      <c r="P1579" s="193"/>
      <c r="S1579" s="196"/>
      <c r="T1579" s="196"/>
    </row>
    <row r="1580" spans="1:20" s="189" customFormat="1">
      <c r="A1580" s="191" t="s">
        <v>2567</v>
      </c>
      <c r="B1580" s="191" t="s">
        <v>1707</v>
      </c>
      <c r="I1580" s="192"/>
      <c r="J1580" s="192"/>
      <c r="K1580" s="193"/>
      <c r="P1580" s="193"/>
      <c r="S1580" s="196"/>
      <c r="T1580" s="196"/>
    </row>
    <row r="1581" spans="1:20" s="189" customFormat="1">
      <c r="A1581" s="191" t="s">
        <v>2568</v>
      </c>
      <c r="B1581" s="191" t="s">
        <v>1708</v>
      </c>
      <c r="I1581" s="192"/>
      <c r="J1581" s="192"/>
      <c r="K1581" s="193"/>
      <c r="P1581" s="193"/>
      <c r="S1581" s="196"/>
      <c r="T1581" s="196"/>
    </row>
    <row r="1582" spans="1:20" s="189" customFormat="1">
      <c r="A1582" s="191" t="s">
        <v>2569</v>
      </c>
      <c r="B1582" s="191" t="s">
        <v>1709</v>
      </c>
      <c r="I1582" s="192"/>
      <c r="J1582" s="192"/>
      <c r="K1582" s="193"/>
      <c r="P1582" s="193"/>
      <c r="S1582" s="196"/>
      <c r="T1582" s="196"/>
    </row>
    <row r="1583" spans="1:20" s="189" customFormat="1">
      <c r="A1583" s="191" t="s">
        <v>2570</v>
      </c>
      <c r="B1583" s="191" t="s">
        <v>1710</v>
      </c>
      <c r="I1583" s="192"/>
      <c r="J1583" s="192"/>
      <c r="K1583" s="193"/>
      <c r="P1583" s="193"/>
      <c r="S1583" s="196"/>
      <c r="T1583" s="196"/>
    </row>
    <row r="1584" spans="1:20" s="189" customFormat="1">
      <c r="A1584" s="191" t="s">
        <v>2571</v>
      </c>
      <c r="B1584" s="191" t="s">
        <v>1711</v>
      </c>
      <c r="I1584" s="192"/>
      <c r="J1584" s="192"/>
      <c r="K1584" s="193"/>
      <c r="P1584" s="193"/>
      <c r="S1584" s="196"/>
      <c r="T1584" s="196"/>
    </row>
    <row r="1585" spans="1:20" s="189" customFormat="1">
      <c r="A1585" s="191" t="s">
        <v>2572</v>
      </c>
      <c r="B1585" s="191" t="s">
        <v>1712</v>
      </c>
      <c r="I1585" s="192"/>
      <c r="J1585" s="192"/>
      <c r="K1585" s="193"/>
      <c r="P1585" s="193"/>
      <c r="S1585" s="196"/>
      <c r="T1585" s="196"/>
    </row>
    <row r="1586" spans="1:20" s="189" customFormat="1">
      <c r="A1586" s="191" t="s">
        <v>2573</v>
      </c>
      <c r="B1586" s="191" t="s">
        <v>1713</v>
      </c>
      <c r="I1586" s="192"/>
      <c r="J1586" s="192"/>
      <c r="K1586" s="193"/>
      <c r="P1586" s="193"/>
      <c r="S1586" s="196"/>
      <c r="T1586" s="196"/>
    </row>
    <row r="1587" spans="1:20" s="189" customFormat="1">
      <c r="A1587" s="191" t="s">
        <v>2574</v>
      </c>
      <c r="B1587" s="191" t="s">
        <v>1714</v>
      </c>
      <c r="I1587" s="192"/>
      <c r="J1587" s="192"/>
      <c r="K1587" s="193"/>
      <c r="P1587" s="193"/>
      <c r="S1587" s="196"/>
      <c r="T1587" s="196"/>
    </row>
    <row r="1588" spans="1:20" s="189" customFormat="1">
      <c r="A1588" s="191" t="s">
        <v>2575</v>
      </c>
      <c r="B1588" s="191" t="s">
        <v>1715</v>
      </c>
      <c r="I1588" s="192"/>
      <c r="J1588" s="192"/>
      <c r="K1588" s="193"/>
      <c r="P1588" s="193"/>
      <c r="S1588" s="196"/>
      <c r="T1588" s="196"/>
    </row>
    <row r="1589" spans="1:20" s="189" customFormat="1">
      <c r="A1589" s="191" t="s">
        <v>2576</v>
      </c>
      <c r="B1589" s="191" t="s">
        <v>1716</v>
      </c>
      <c r="I1589" s="192"/>
      <c r="J1589" s="192"/>
      <c r="K1589" s="193"/>
      <c r="P1589" s="193"/>
      <c r="S1589" s="196"/>
      <c r="T1589" s="196"/>
    </row>
    <row r="1590" spans="1:20" s="189" customFormat="1">
      <c r="A1590" s="191" t="s">
        <v>2577</v>
      </c>
      <c r="B1590" s="191" t="s">
        <v>1717</v>
      </c>
      <c r="I1590" s="192"/>
      <c r="J1590" s="192"/>
      <c r="K1590" s="193"/>
      <c r="P1590" s="193"/>
      <c r="S1590" s="196"/>
      <c r="T1590" s="196"/>
    </row>
    <row r="1591" spans="1:20" s="189" customFormat="1">
      <c r="A1591" s="191" t="s">
        <v>2578</v>
      </c>
      <c r="B1591" s="191" t="s">
        <v>1718</v>
      </c>
      <c r="I1591" s="192"/>
      <c r="J1591" s="192"/>
      <c r="K1591" s="193"/>
      <c r="P1591" s="193"/>
      <c r="S1591" s="196"/>
      <c r="T1591" s="196"/>
    </row>
    <row r="1592" spans="1:20" s="189" customFormat="1">
      <c r="A1592" s="191" t="s">
        <v>2579</v>
      </c>
      <c r="B1592" s="191" t="s">
        <v>5088</v>
      </c>
      <c r="I1592" s="192"/>
      <c r="J1592" s="192"/>
      <c r="K1592" s="193"/>
      <c r="P1592" s="193"/>
      <c r="S1592" s="196"/>
      <c r="T1592" s="196"/>
    </row>
    <row r="1593" spans="1:20" s="189" customFormat="1">
      <c r="A1593" s="191" t="s">
        <v>2580</v>
      </c>
      <c r="B1593" s="191" t="s">
        <v>5089</v>
      </c>
      <c r="I1593" s="192"/>
      <c r="J1593" s="192"/>
      <c r="K1593" s="193"/>
      <c r="P1593" s="193"/>
      <c r="S1593" s="196"/>
      <c r="T1593" s="196"/>
    </row>
    <row r="1594" spans="1:20" s="189" customFormat="1">
      <c r="A1594" s="191" t="s">
        <v>2581</v>
      </c>
      <c r="B1594" s="191" t="s">
        <v>5090</v>
      </c>
      <c r="I1594" s="192"/>
      <c r="J1594" s="192"/>
      <c r="K1594" s="193"/>
      <c r="P1594" s="193"/>
      <c r="S1594" s="196"/>
      <c r="T1594" s="196"/>
    </row>
    <row r="1595" spans="1:20" s="189" customFormat="1">
      <c r="A1595" s="191" t="s">
        <v>468</v>
      </c>
      <c r="B1595" s="191" t="s">
        <v>5091</v>
      </c>
      <c r="I1595" s="192"/>
      <c r="J1595" s="192"/>
      <c r="K1595" s="193"/>
      <c r="P1595" s="193"/>
      <c r="S1595" s="196"/>
      <c r="T1595" s="196"/>
    </row>
    <row r="1596" spans="1:20" s="189" customFormat="1">
      <c r="A1596" s="191" t="s">
        <v>469</v>
      </c>
      <c r="B1596" s="191" t="s">
        <v>5092</v>
      </c>
      <c r="I1596" s="192"/>
      <c r="J1596" s="192"/>
      <c r="K1596" s="193"/>
      <c r="P1596" s="193"/>
      <c r="S1596" s="196"/>
      <c r="T1596" s="196"/>
    </row>
    <row r="1597" spans="1:20" s="189" customFormat="1">
      <c r="A1597" s="191" t="s">
        <v>470</v>
      </c>
      <c r="B1597" s="191" t="s">
        <v>5093</v>
      </c>
      <c r="I1597" s="192"/>
      <c r="J1597" s="192"/>
      <c r="K1597" s="193"/>
      <c r="P1597" s="193"/>
      <c r="S1597" s="196"/>
      <c r="T1597" s="196"/>
    </row>
    <row r="1598" spans="1:20" s="189" customFormat="1">
      <c r="A1598" s="191" t="s">
        <v>471</v>
      </c>
      <c r="B1598" s="191" t="s">
        <v>5094</v>
      </c>
      <c r="I1598" s="192"/>
      <c r="J1598" s="192"/>
      <c r="K1598" s="193"/>
      <c r="P1598" s="193"/>
      <c r="S1598" s="196"/>
      <c r="T1598" s="196"/>
    </row>
    <row r="1599" spans="1:20" s="189" customFormat="1">
      <c r="A1599" s="191" t="s">
        <v>472</v>
      </c>
      <c r="B1599" s="191" t="s">
        <v>2773</v>
      </c>
      <c r="I1599" s="192"/>
      <c r="J1599" s="192"/>
      <c r="K1599" s="193"/>
      <c r="P1599" s="193"/>
      <c r="S1599" s="196"/>
      <c r="T1599" s="196"/>
    </row>
    <row r="1600" spans="1:20" s="189" customFormat="1">
      <c r="A1600" s="191" t="s">
        <v>473</v>
      </c>
      <c r="B1600" s="191" t="s">
        <v>2774</v>
      </c>
      <c r="I1600" s="192"/>
      <c r="J1600" s="192"/>
      <c r="K1600" s="193"/>
      <c r="P1600" s="193"/>
      <c r="S1600" s="196"/>
      <c r="T1600" s="196"/>
    </row>
    <row r="1601" spans="1:20" s="189" customFormat="1">
      <c r="A1601" s="191" t="s">
        <v>474</v>
      </c>
      <c r="B1601" s="191" t="s">
        <v>2775</v>
      </c>
      <c r="I1601" s="192"/>
      <c r="J1601" s="192"/>
      <c r="K1601" s="193"/>
      <c r="P1601" s="193"/>
      <c r="S1601" s="196"/>
      <c r="T1601" s="196"/>
    </row>
    <row r="1602" spans="1:20" s="189" customFormat="1">
      <c r="A1602" s="191" t="s">
        <v>475</v>
      </c>
      <c r="B1602" s="191" t="s">
        <v>2776</v>
      </c>
      <c r="I1602" s="192"/>
      <c r="J1602" s="192"/>
      <c r="K1602" s="193"/>
      <c r="P1602" s="193"/>
      <c r="S1602" s="196"/>
      <c r="T1602" s="196"/>
    </row>
    <row r="1603" spans="1:20" s="189" customFormat="1">
      <c r="A1603" s="191" t="s">
        <v>476</v>
      </c>
      <c r="B1603" s="191" t="s">
        <v>2777</v>
      </c>
      <c r="I1603" s="192"/>
      <c r="J1603" s="192"/>
      <c r="K1603" s="193"/>
      <c r="P1603" s="193"/>
      <c r="S1603" s="196"/>
      <c r="T1603" s="196"/>
    </row>
    <row r="1604" spans="1:20" s="189" customFormat="1">
      <c r="A1604" s="191" t="s">
        <v>477</v>
      </c>
      <c r="B1604" s="191" t="s">
        <v>2778</v>
      </c>
      <c r="I1604" s="192"/>
      <c r="J1604" s="192"/>
      <c r="K1604" s="193"/>
      <c r="P1604" s="193"/>
      <c r="S1604" s="196"/>
      <c r="T1604" s="196"/>
    </row>
    <row r="1605" spans="1:20" s="189" customFormat="1">
      <c r="A1605" s="191" t="s">
        <v>478</v>
      </c>
      <c r="B1605" s="191" t="s">
        <v>2779</v>
      </c>
      <c r="I1605" s="192"/>
      <c r="J1605" s="192"/>
      <c r="K1605" s="193"/>
      <c r="P1605" s="193"/>
      <c r="S1605" s="196"/>
      <c r="T1605" s="196"/>
    </row>
    <row r="1606" spans="1:20" s="189" customFormat="1">
      <c r="A1606" s="191" t="s">
        <v>479</v>
      </c>
      <c r="B1606" s="191" t="s">
        <v>2780</v>
      </c>
      <c r="I1606" s="192"/>
      <c r="J1606" s="192"/>
      <c r="K1606" s="193"/>
      <c r="P1606" s="193"/>
      <c r="S1606" s="196"/>
      <c r="T1606" s="196"/>
    </row>
    <row r="1607" spans="1:20" s="189" customFormat="1">
      <c r="A1607" s="191" t="s">
        <v>480</v>
      </c>
      <c r="B1607" s="191" t="s">
        <v>2781</v>
      </c>
      <c r="I1607" s="192"/>
      <c r="J1607" s="192"/>
      <c r="K1607" s="193"/>
      <c r="P1607" s="193"/>
      <c r="S1607" s="196"/>
      <c r="T1607" s="196"/>
    </row>
    <row r="1608" spans="1:20" s="189" customFormat="1">
      <c r="A1608" s="191" t="s">
        <v>481</v>
      </c>
      <c r="B1608" s="191" t="s">
        <v>2782</v>
      </c>
      <c r="I1608" s="192"/>
      <c r="J1608" s="192"/>
      <c r="K1608" s="193"/>
      <c r="P1608" s="193"/>
      <c r="S1608" s="196"/>
      <c r="T1608" s="196"/>
    </row>
    <row r="1609" spans="1:20" s="189" customFormat="1">
      <c r="A1609" s="191" t="s">
        <v>482</v>
      </c>
      <c r="B1609" s="191" t="s">
        <v>2783</v>
      </c>
      <c r="I1609" s="192"/>
      <c r="J1609" s="192"/>
      <c r="K1609" s="193"/>
      <c r="P1609" s="193"/>
      <c r="S1609" s="196"/>
      <c r="T1609" s="196"/>
    </row>
    <row r="1610" spans="1:20" s="189" customFormat="1">
      <c r="A1610" s="191" t="s">
        <v>483</v>
      </c>
      <c r="B1610" s="191" t="s">
        <v>2784</v>
      </c>
      <c r="I1610" s="192"/>
      <c r="J1610" s="192"/>
      <c r="K1610" s="193"/>
      <c r="P1610" s="193"/>
      <c r="S1610" s="196"/>
      <c r="T1610" s="196"/>
    </row>
    <row r="1611" spans="1:20" s="189" customFormat="1">
      <c r="A1611" s="191" t="s">
        <v>484</v>
      </c>
      <c r="B1611" s="191" t="s">
        <v>2785</v>
      </c>
      <c r="I1611" s="192"/>
      <c r="J1611" s="192"/>
      <c r="K1611" s="193"/>
      <c r="P1611" s="193"/>
      <c r="S1611" s="196"/>
      <c r="T1611" s="196"/>
    </row>
    <row r="1612" spans="1:20" s="189" customFormat="1">
      <c r="A1612" s="191" t="s">
        <v>485</v>
      </c>
      <c r="B1612" s="191" t="s">
        <v>2786</v>
      </c>
      <c r="I1612" s="192"/>
      <c r="J1612" s="192"/>
      <c r="K1612" s="193"/>
      <c r="P1612" s="193"/>
      <c r="S1612" s="196"/>
      <c r="T1612" s="196"/>
    </row>
    <row r="1613" spans="1:20" s="189" customFormat="1">
      <c r="A1613" s="191" t="s">
        <v>486</v>
      </c>
      <c r="B1613" s="191" t="s">
        <v>2787</v>
      </c>
      <c r="I1613" s="192"/>
      <c r="J1613" s="192"/>
      <c r="K1613" s="193"/>
      <c r="P1613" s="193"/>
      <c r="S1613" s="196"/>
      <c r="T1613" s="196"/>
    </row>
    <row r="1614" spans="1:20" s="189" customFormat="1">
      <c r="A1614" s="191" t="s">
        <v>487</v>
      </c>
      <c r="B1614" s="191" t="s">
        <v>2788</v>
      </c>
      <c r="I1614" s="192"/>
      <c r="J1614" s="192"/>
      <c r="K1614" s="193"/>
      <c r="P1614" s="193"/>
      <c r="S1614" s="196"/>
      <c r="T1614" s="196"/>
    </row>
    <row r="1615" spans="1:20" s="189" customFormat="1">
      <c r="A1615" s="191" t="s">
        <v>488</v>
      </c>
      <c r="B1615" s="191" t="s">
        <v>2789</v>
      </c>
      <c r="I1615" s="192"/>
      <c r="J1615" s="192"/>
      <c r="K1615" s="193"/>
      <c r="P1615" s="193"/>
      <c r="S1615" s="196"/>
      <c r="T1615" s="196"/>
    </row>
    <row r="1616" spans="1:20" s="189" customFormat="1">
      <c r="A1616" s="191" t="s">
        <v>489</v>
      </c>
      <c r="B1616" s="191" t="s">
        <v>2790</v>
      </c>
      <c r="I1616" s="192"/>
      <c r="J1616" s="192"/>
      <c r="K1616" s="193"/>
      <c r="P1616" s="193"/>
      <c r="S1616" s="196"/>
      <c r="T1616" s="196"/>
    </row>
    <row r="1617" spans="1:20" s="189" customFormat="1">
      <c r="A1617" s="191" t="s">
        <v>490</v>
      </c>
      <c r="B1617" s="191" t="s">
        <v>2791</v>
      </c>
      <c r="I1617" s="192"/>
      <c r="J1617" s="192"/>
      <c r="K1617" s="193"/>
      <c r="P1617" s="193"/>
      <c r="S1617" s="196"/>
      <c r="T1617" s="196"/>
    </row>
    <row r="1618" spans="1:20" s="189" customFormat="1">
      <c r="A1618" s="191" t="s">
        <v>491</v>
      </c>
      <c r="B1618" s="191" t="s">
        <v>2792</v>
      </c>
      <c r="I1618" s="192"/>
      <c r="J1618" s="192"/>
      <c r="K1618" s="193"/>
      <c r="P1618" s="193"/>
      <c r="S1618" s="196"/>
      <c r="T1618" s="196"/>
    </row>
    <row r="1619" spans="1:20" s="189" customFormat="1">
      <c r="A1619" s="191" t="s">
        <v>492</v>
      </c>
      <c r="B1619" s="191" t="s">
        <v>2793</v>
      </c>
      <c r="I1619" s="192"/>
      <c r="J1619" s="192"/>
      <c r="K1619" s="193"/>
      <c r="P1619" s="193"/>
      <c r="S1619" s="196"/>
      <c r="T1619" s="196"/>
    </row>
    <row r="1620" spans="1:20" s="189" customFormat="1">
      <c r="A1620" s="191" t="s">
        <v>493</v>
      </c>
      <c r="B1620" s="191" t="s">
        <v>2794</v>
      </c>
      <c r="I1620" s="192"/>
      <c r="J1620" s="192"/>
      <c r="K1620" s="193"/>
      <c r="P1620" s="193"/>
      <c r="S1620" s="196"/>
      <c r="T1620" s="196"/>
    </row>
    <row r="1621" spans="1:20" s="189" customFormat="1">
      <c r="A1621" s="191" t="s">
        <v>494</v>
      </c>
      <c r="B1621" s="191" t="s">
        <v>2795</v>
      </c>
      <c r="I1621" s="192"/>
      <c r="J1621" s="192"/>
      <c r="K1621" s="193"/>
      <c r="P1621" s="193"/>
      <c r="S1621" s="196"/>
      <c r="T1621" s="196"/>
    </row>
    <row r="1622" spans="1:20" s="189" customFormat="1">
      <c r="A1622" s="191" t="s">
        <v>495</v>
      </c>
      <c r="B1622" s="191" t="s">
        <v>2796</v>
      </c>
      <c r="I1622" s="192"/>
      <c r="J1622" s="192"/>
      <c r="K1622" s="193"/>
      <c r="P1622" s="193"/>
      <c r="S1622" s="196"/>
      <c r="T1622" s="196"/>
    </row>
    <row r="1623" spans="1:20" s="189" customFormat="1">
      <c r="A1623" s="191" t="s">
        <v>496</v>
      </c>
      <c r="B1623" s="191" t="s">
        <v>2797</v>
      </c>
      <c r="I1623" s="192"/>
      <c r="J1623" s="192"/>
      <c r="K1623" s="193"/>
      <c r="P1623" s="193"/>
      <c r="S1623" s="196"/>
      <c r="T1623" s="196"/>
    </row>
    <row r="1624" spans="1:20" s="189" customFormat="1">
      <c r="A1624" s="191" t="s">
        <v>497</v>
      </c>
      <c r="B1624" s="191" t="s">
        <v>2798</v>
      </c>
      <c r="I1624" s="192"/>
      <c r="J1624" s="192"/>
      <c r="K1624" s="193"/>
      <c r="P1624" s="193"/>
      <c r="S1624" s="196"/>
      <c r="T1624" s="196"/>
    </row>
    <row r="1625" spans="1:20" s="189" customFormat="1">
      <c r="A1625" s="191" t="s">
        <v>498</v>
      </c>
      <c r="B1625" s="191" t="s">
        <v>2799</v>
      </c>
      <c r="I1625" s="192"/>
      <c r="J1625" s="192"/>
      <c r="K1625" s="193"/>
      <c r="P1625" s="193"/>
      <c r="S1625" s="196"/>
      <c r="T1625" s="196"/>
    </row>
    <row r="1626" spans="1:20" s="189" customFormat="1">
      <c r="A1626" s="191" t="s">
        <v>499</v>
      </c>
      <c r="B1626" s="191" t="s">
        <v>2800</v>
      </c>
      <c r="I1626" s="192"/>
      <c r="J1626" s="192"/>
      <c r="K1626" s="193"/>
      <c r="P1626" s="193"/>
      <c r="S1626" s="196"/>
      <c r="T1626" s="196"/>
    </row>
    <row r="1627" spans="1:20" s="189" customFormat="1">
      <c r="A1627" s="191" t="s">
        <v>500</v>
      </c>
      <c r="B1627" s="191" t="s">
        <v>2801</v>
      </c>
      <c r="I1627" s="192"/>
      <c r="J1627" s="192"/>
      <c r="K1627" s="193"/>
      <c r="P1627" s="193"/>
      <c r="S1627" s="196"/>
      <c r="T1627" s="196"/>
    </row>
    <row r="1628" spans="1:20" s="189" customFormat="1">
      <c r="A1628" s="191" t="s">
        <v>501</v>
      </c>
      <c r="B1628" s="191" t="s">
        <v>2802</v>
      </c>
      <c r="I1628" s="192"/>
      <c r="J1628" s="192"/>
      <c r="K1628" s="193"/>
      <c r="P1628" s="193"/>
      <c r="S1628" s="196"/>
      <c r="T1628" s="196"/>
    </row>
    <row r="1629" spans="1:20" s="189" customFormat="1">
      <c r="A1629" s="191" t="s">
        <v>502</v>
      </c>
      <c r="B1629" s="191" t="s">
        <v>2803</v>
      </c>
      <c r="I1629" s="192"/>
      <c r="J1629" s="192"/>
      <c r="K1629" s="193"/>
      <c r="P1629" s="193"/>
      <c r="S1629" s="196"/>
      <c r="T1629" s="196"/>
    </row>
    <row r="1630" spans="1:20" s="189" customFormat="1">
      <c r="A1630" s="191" t="s">
        <v>503</v>
      </c>
      <c r="B1630" s="191" t="s">
        <v>2804</v>
      </c>
      <c r="I1630" s="192"/>
      <c r="J1630" s="192"/>
      <c r="K1630" s="193"/>
      <c r="P1630" s="193"/>
      <c r="S1630" s="196"/>
      <c r="T1630" s="196"/>
    </row>
    <row r="1631" spans="1:20" s="189" customFormat="1">
      <c r="A1631" s="191" t="s">
        <v>504</v>
      </c>
      <c r="B1631" s="191" t="s">
        <v>2805</v>
      </c>
      <c r="I1631" s="192"/>
      <c r="J1631" s="192"/>
      <c r="K1631" s="193"/>
      <c r="P1631" s="193"/>
      <c r="S1631" s="196"/>
      <c r="T1631" s="196"/>
    </row>
    <row r="1632" spans="1:20" s="189" customFormat="1">
      <c r="A1632" s="191" t="s">
        <v>505</v>
      </c>
      <c r="B1632" s="191" t="s">
        <v>2806</v>
      </c>
      <c r="I1632" s="192"/>
      <c r="J1632" s="192"/>
      <c r="K1632" s="193"/>
      <c r="P1632" s="193"/>
      <c r="S1632" s="196"/>
      <c r="T1632" s="196"/>
    </row>
    <row r="1633" spans="1:20" s="189" customFormat="1">
      <c r="A1633" s="191" t="s">
        <v>506</v>
      </c>
      <c r="B1633" s="191" t="s">
        <v>2807</v>
      </c>
      <c r="I1633" s="192"/>
      <c r="J1633" s="192"/>
      <c r="K1633" s="193"/>
      <c r="P1633" s="193"/>
      <c r="S1633" s="196"/>
      <c r="T1633" s="196"/>
    </row>
    <row r="1634" spans="1:20" s="189" customFormat="1">
      <c r="A1634" s="191" t="s">
        <v>507</v>
      </c>
      <c r="B1634" s="191" t="s">
        <v>2808</v>
      </c>
      <c r="I1634" s="192"/>
      <c r="J1634" s="192"/>
      <c r="K1634" s="193"/>
      <c r="P1634" s="193"/>
      <c r="S1634" s="196"/>
      <c r="T1634" s="196"/>
    </row>
    <row r="1635" spans="1:20" s="189" customFormat="1">
      <c r="A1635" s="191" t="s">
        <v>508</v>
      </c>
      <c r="B1635" s="191" t="s">
        <v>2809</v>
      </c>
      <c r="I1635" s="192"/>
      <c r="J1635" s="192"/>
      <c r="K1635" s="193"/>
      <c r="P1635" s="193"/>
      <c r="S1635" s="196"/>
      <c r="T1635" s="196"/>
    </row>
    <row r="1636" spans="1:20" s="189" customFormat="1">
      <c r="A1636" s="191" t="s">
        <v>509</v>
      </c>
      <c r="B1636" s="191" t="s">
        <v>2810</v>
      </c>
      <c r="I1636" s="192"/>
      <c r="J1636" s="192"/>
      <c r="K1636" s="193"/>
      <c r="P1636" s="193"/>
      <c r="S1636" s="196"/>
      <c r="T1636" s="196"/>
    </row>
    <row r="1637" spans="1:20" s="189" customFormat="1">
      <c r="A1637" s="191" t="s">
        <v>510</v>
      </c>
      <c r="B1637" s="191" t="s">
        <v>2811</v>
      </c>
      <c r="I1637" s="192"/>
      <c r="J1637" s="192"/>
      <c r="K1637" s="193"/>
      <c r="P1637" s="193"/>
      <c r="S1637" s="196"/>
      <c r="T1637" s="196"/>
    </row>
    <row r="1638" spans="1:20" s="189" customFormat="1">
      <c r="A1638" s="191" t="s">
        <v>511</v>
      </c>
      <c r="B1638" s="191" t="s">
        <v>2812</v>
      </c>
      <c r="I1638" s="192"/>
      <c r="J1638" s="192"/>
      <c r="K1638" s="193"/>
      <c r="P1638" s="193"/>
      <c r="S1638" s="196"/>
      <c r="T1638" s="196"/>
    </row>
    <row r="1639" spans="1:20" s="189" customFormat="1">
      <c r="A1639" s="191" t="s">
        <v>512</v>
      </c>
      <c r="B1639" s="191" t="s">
        <v>2813</v>
      </c>
      <c r="I1639" s="192"/>
      <c r="J1639" s="192"/>
      <c r="K1639" s="193"/>
      <c r="P1639" s="193"/>
      <c r="S1639" s="196"/>
      <c r="T1639" s="196"/>
    </row>
    <row r="1640" spans="1:20" s="189" customFormat="1">
      <c r="A1640" s="191" t="s">
        <v>513</v>
      </c>
      <c r="B1640" s="191" t="s">
        <v>2814</v>
      </c>
      <c r="I1640" s="192"/>
      <c r="J1640" s="192"/>
      <c r="K1640" s="193"/>
      <c r="P1640" s="193"/>
      <c r="S1640" s="196"/>
      <c r="T1640" s="196"/>
    </row>
    <row r="1641" spans="1:20" s="189" customFormat="1">
      <c r="A1641" s="191" t="s">
        <v>514</v>
      </c>
      <c r="B1641" s="191" t="s">
        <v>2815</v>
      </c>
      <c r="I1641" s="192"/>
      <c r="J1641" s="192"/>
      <c r="K1641" s="193"/>
      <c r="P1641" s="193"/>
      <c r="S1641" s="196"/>
      <c r="T1641" s="196"/>
    </row>
    <row r="1642" spans="1:20" s="189" customFormat="1">
      <c r="A1642" s="191" t="s">
        <v>515</v>
      </c>
      <c r="B1642" s="191" t="s">
        <v>2816</v>
      </c>
      <c r="I1642" s="192"/>
      <c r="J1642" s="192"/>
      <c r="K1642" s="193"/>
      <c r="P1642" s="193"/>
      <c r="S1642" s="196"/>
      <c r="T1642" s="196"/>
    </row>
    <row r="1643" spans="1:20" s="189" customFormat="1">
      <c r="A1643" s="191" t="s">
        <v>516</v>
      </c>
      <c r="B1643" s="191" t="s">
        <v>2817</v>
      </c>
      <c r="I1643" s="192"/>
      <c r="J1643" s="192"/>
      <c r="K1643" s="193"/>
      <c r="P1643" s="193"/>
      <c r="S1643" s="196"/>
      <c r="T1643" s="196"/>
    </row>
    <row r="1644" spans="1:20" s="189" customFormat="1">
      <c r="A1644" s="191" t="s">
        <v>517</v>
      </c>
      <c r="B1644" s="191" t="s">
        <v>2818</v>
      </c>
      <c r="I1644" s="192"/>
      <c r="J1644" s="192"/>
      <c r="K1644" s="193"/>
      <c r="P1644" s="193"/>
      <c r="S1644" s="196"/>
      <c r="T1644" s="196"/>
    </row>
    <row r="1645" spans="1:20" s="189" customFormat="1">
      <c r="A1645" s="191" t="s">
        <v>518</v>
      </c>
      <c r="B1645" s="191" t="s">
        <v>2819</v>
      </c>
      <c r="I1645" s="192"/>
      <c r="J1645" s="192"/>
      <c r="K1645" s="193"/>
      <c r="P1645" s="193"/>
      <c r="S1645" s="196"/>
      <c r="T1645" s="196"/>
    </row>
    <row r="1646" spans="1:20" s="189" customFormat="1">
      <c r="A1646" s="191" t="s">
        <v>519</v>
      </c>
      <c r="B1646" s="191" t="s">
        <v>2820</v>
      </c>
      <c r="I1646" s="192"/>
      <c r="J1646" s="192"/>
      <c r="K1646" s="193"/>
      <c r="P1646" s="193"/>
      <c r="S1646" s="196"/>
      <c r="T1646" s="196"/>
    </row>
    <row r="1647" spans="1:20" s="189" customFormat="1">
      <c r="A1647" s="191" t="s">
        <v>520</v>
      </c>
      <c r="B1647" s="191" t="s">
        <v>2821</v>
      </c>
      <c r="I1647" s="192"/>
      <c r="J1647" s="192"/>
      <c r="K1647" s="193"/>
      <c r="P1647" s="193"/>
      <c r="S1647" s="196"/>
      <c r="T1647" s="196"/>
    </row>
    <row r="1648" spans="1:20" s="189" customFormat="1">
      <c r="A1648" s="191" t="s">
        <v>521</v>
      </c>
      <c r="B1648" s="191" t="s">
        <v>2822</v>
      </c>
      <c r="I1648" s="192"/>
      <c r="J1648" s="192"/>
      <c r="K1648" s="193"/>
      <c r="P1648" s="193"/>
      <c r="S1648" s="196"/>
      <c r="T1648" s="196"/>
    </row>
    <row r="1649" spans="1:20" s="189" customFormat="1">
      <c r="A1649" s="191" t="s">
        <v>522</v>
      </c>
      <c r="B1649" s="191" t="s">
        <v>2823</v>
      </c>
      <c r="I1649" s="192"/>
      <c r="J1649" s="192"/>
      <c r="K1649" s="193"/>
      <c r="P1649" s="193"/>
      <c r="S1649" s="196"/>
      <c r="T1649" s="196"/>
    </row>
    <row r="1650" spans="1:20" s="189" customFormat="1">
      <c r="A1650" s="191" t="s">
        <v>523</v>
      </c>
      <c r="B1650" s="191" t="s">
        <v>2824</v>
      </c>
      <c r="I1650" s="192"/>
      <c r="J1650" s="192"/>
      <c r="K1650" s="193"/>
      <c r="P1650" s="193"/>
      <c r="S1650" s="196"/>
      <c r="T1650" s="196"/>
    </row>
    <row r="1651" spans="1:20" s="189" customFormat="1">
      <c r="A1651" s="191" t="s">
        <v>524</v>
      </c>
      <c r="B1651" s="191" t="s">
        <v>2825</v>
      </c>
      <c r="I1651" s="192"/>
      <c r="J1651" s="192"/>
      <c r="K1651" s="193"/>
      <c r="P1651" s="193"/>
      <c r="S1651" s="196"/>
      <c r="T1651" s="196"/>
    </row>
    <row r="1652" spans="1:20" s="189" customFormat="1">
      <c r="A1652" s="191" t="s">
        <v>525</v>
      </c>
      <c r="B1652" s="191" t="s">
        <v>2826</v>
      </c>
      <c r="I1652" s="192"/>
      <c r="J1652" s="192"/>
      <c r="K1652" s="193"/>
      <c r="P1652" s="193"/>
      <c r="S1652" s="196"/>
      <c r="T1652" s="196"/>
    </row>
    <row r="1653" spans="1:20" s="189" customFormat="1">
      <c r="A1653" s="191" t="s">
        <v>526</v>
      </c>
      <c r="B1653" s="191" t="s">
        <v>2827</v>
      </c>
      <c r="I1653" s="192"/>
      <c r="J1653" s="192"/>
      <c r="K1653" s="193"/>
      <c r="P1653" s="193"/>
      <c r="S1653" s="196"/>
      <c r="T1653" s="196"/>
    </row>
    <row r="1654" spans="1:20" s="189" customFormat="1">
      <c r="A1654" s="191" t="s">
        <v>527</v>
      </c>
      <c r="B1654" s="191" t="s">
        <v>2828</v>
      </c>
      <c r="I1654" s="192"/>
      <c r="J1654" s="192"/>
      <c r="K1654" s="193"/>
      <c r="P1654" s="193"/>
      <c r="S1654" s="196"/>
      <c r="T1654" s="196"/>
    </row>
    <row r="1655" spans="1:20" s="189" customFormat="1">
      <c r="A1655" s="191" t="s">
        <v>528</v>
      </c>
      <c r="B1655" s="191" t="s">
        <v>2829</v>
      </c>
      <c r="I1655" s="192"/>
      <c r="J1655" s="192"/>
      <c r="K1655" s="193"/>
      <c r="P1655" s="193"/>
      <c r="S1655" s="196"/>
      <c r="T1655" s="196"/>
    </row>
    <row r="1656" spans="1:20" s="189" customFormat="1">
      <c r="A1656" s="191" t="s">
        <v>529</v>
      </c>
      <c r="B1656" s="191" t="s">
        <v>2830</v>
      </c>
      <c r="I1656" s="192"/>
      <c r="J1656" s="192"/>
      <c r="K1656" s="193"/>
      <c r="P1656" s="193"/>
      <c r="S1656" s="196"/>
      <c r="T1656" s="196"/>
    </row>
    <row r="1657" spans="1:20" s="189" customFormat="1">
      <c r="A1657" s="191" t="s">
        <v>530</v>
      </c>
      <c r="B1657" s="191" t="s">
        <v>2831</v>
      </c>
      <c r="I1657" s="192"/>
      <c r="J1657" s="192"/>
      <c r="K1657" s="193"/>
      <c r="P1657" s="193"/>
      <c r="S1657" s="196"/>
      <c r="T1657" s="196"/>
    </row>
    <row r="1658" spans="1:20" s="189" customFormat="1">
      <c r="A1658" s="191" t="s">
        <v>531</v>
      </c>
      <c r="B1658" s="191" t="s">
        <v>2832</v>
      </c>
      <c r="I1658" s="192"/>
      <c r="J1658" s="192"/>
      <c r="K1658" s="193"/>
      <c r="P1658" s="193"/>
      <c r="S1658" s="196"/>
      <c r="T1658" s="196"/>
    </row>
    <row r="1659" spans="1:20" s="189" customFormat="1">
      <c r="A1659" s="191" t="s">
        <v>532</v>
      </c>
      <c r="B1659" s="191" t="s">
        <v>2833</v>
      </c>
      <c r="I1659" s="192"/>
      <c r="J1659" s="192"/>
      <c r="K1659" s="193"/>
      <c r="P1659" s="193"/>
      <c r="S1659" s="196"/>
      <c r="T1659" s="196"/>
    </row>
    <row r="1660" spans="1:20" s="189" customFormat="1">
      <c r="A1660" s="191" t="s">
        <v>2601</v>
      </c>
      <c r="B1660" s="191" t="s">
        <v>2834</v>
      </c>
      <c r="I1660" s="192"/>
      <c r="J1660" s="192"/>
      <c r="K1660" s="193"/>
      <c r="P1660" s="193"/>
      <c r="S1660" s="196"/>
      <c r="T1660" s="196"/>
    </row>
    <row r="1661" spans="1:20" s="189" customFormat="1">
      <c r="A1661" s="191" t="s">
        <v>2602</v>
      </c>
      <c r="B1661" s="191" t="s">
        <v>2835</v>
      </c>
      <c r="I1661" s="192"/>
      <c r="J1661" s="192"/>
      <c r="K1661" s="193"/>
      <c r="P1661" s="193"/>
      <c r="S1661" s="196"/>
      <c r="T1661" s="196"/>
    </row>
    <row r="1662" spans="1:20" s="189" customFormat="1">
      <c r="A1662" s="191" t="s">
        <v>2603</v>
      </c>
      <c r="B1662" s="191" t="s">
        <v>2836</v>
      </c>
      <c r="I1662" s="192"/>
      <c r="J1662" s="192"/>
      <c r="K1662" s="193"/>
      <c r="P1662" s="193"/>
      <c r="S1662" s="196"/>
      <c r="T1662" s="196"/>
    </row>
    <row r="1663" spans="1:20" s="189" customFormat="1">
      <c r="A1663" s="191" t="s">
        <v>2604</v>
      </c>
      <c r="B1663" s="191" t="s">
        <v>2837</v>
      </c>
      <c r="I1663" s="192"/>
      <c r="J1663" s="192"/>
      <c r="K1663" s="193"/>
      <c r="P1663" s="193"/>
      <c r="S1663" s="196"/>
      <c r="T1663" s="196"/>
    </row>
    <row r="1664" spans="1:20" s="189" customFormat="1">
      <c r="A1664" s="191" t="s">
        <v>2605</v>
      </c>
      <c r="B1664" s="191" t="s">
        <v>2838</v>
      </c>
      <c r="I1664" s="192"/>
      <c r="J1664" s="192"/>
      <c r="K1664" s="193"/>
      <c r="P1664" s="193"/>
      <c r="S1664" s="196"/>
      <c r="T1664" s="196"/>
    </row>
    <row r="1665" spans="1:20" s="189" customFormat="1">
      <c r="A1665" s="191" t="s">
        <v>2606</v>
      </c>
      <c r="B1665" s="191" t="s">
        <v>2839</v>
      </c>
      <c r="I1665" s="192"/>
      <c r="J1665" s="192"/>
      <c r="K1665" s="193"/>
      <c r="P1665" s="193"/>
      <c r="S1665" s="196"/>
      <c r="T1665" s="196"/>
    </row>
    <row r="1666" spans="1:20" s="189" customFormat="1">
      <c r="A1666" s="191" t="s">
        <v>2607</v>
      </c>
      <c r="B1666" s="191" t="s">
        <v>2840</v>
      </c>
      <c r="I1666" s="192"/>
      <c r="J1666" s="192"/>
      <c r="K1666" s="193"/>
      <c r="P1666" s="193"/>
      <c r="S1666" s="196"/>
      <c r="T1666" s="196"/>
    </row>
    <row r="1667" spans="1:20" s="189" customFormat="1">
      <c r="A1667" s="191" t="s">
        <v>2608</v>
      </c>
      <c r="B1667" s="191" t="s">
        <v>2841</v>
      </c>
      <c r="I1667" s="192"/>
      <c r="J1667" s="192"/>
      <c r="K1667" s="193"/>
      <c r="P1667" s="193"/>
      <c r="S1667" s="196"/>
      <c r="T1667" s="196"/>
    </row>
    <row r="1668" spans="1:20" s="189" customFormat="1">
      <c r="A1668" s="191" t="s">
        <v>2609</v>
      </c>
      <c r="B1668" s="191" t="s">
        <v>2842</v>
      </c>
      <c r="I1668" s="192"/>
      <c r="J1668" s="192"/>
      <c r="K1668" s="193"/>
      <c r="P1668" s="193"/>
      <c r="S1668" s="196"/>
      <c r="T1668" s="196"/>
    </row>
    <row r="1669" spans="1:20" s="189" customFormat="1">
      <c r="A1669" s="191" t="s">
        <v>2582</v>
      </c>
      <c r="B1669" s="191" t="s">
        <v>2843</v>
      </c>
      <c r="I1669" s="192"/>
      <c r="J1669" s="192"/>
      <c r="K1669" s="193"/>
      <c r="P1669" s="193"/>
      <c r="S1669" s="196"/>
      <c r="T1669" s="196"/>
    </row>
    <row r="1670" spans="1:20" s="189" customFormat="1">
      <c r="A1670" s="191" t="s">
        <v>2583</v>
      </c>
      <c r="B1670" s="191" t="s">
        <v>2844</v>
      </c>
      <c r="I1670" s="192"/>
      <c r="J1670" s="192"/>
      <c r="K1670" s="193"/>
      <c r="P1670" s="193"/>
      <c r="S1670" s="196"/>
      <c r="T1670" s="196"/>
    </row>
    <row r="1671" spans="1:20" s="189" customFormat="1">
      <c r="A1671" s="191" t="s">
        <v>2584</v>
      </c>
      <c r="B1671" s="191" t="s">
        <v>2845</v>
      </c>
      <c r="I1671" s="192"/>
      <c r="J1671" s="192"/>
      <c r="K1671" s="193"/>
      <c r="P1671" s="193"/>
      <c r="S1671" s="196"/>
      <c r="T1671" s="196"/>
    </row>
    <row r="1672" spans="1:20" s="189" customFormat="1">
      <c r="A1672" s="191" t="s">
        <v>2585</v>
      </c>
      <c r="B1672" s="191" t="s">
        <v>2846</v>
      </c>
      <c r="I1672" s="192"/>
      <c r="J1672" s="192"/>
      <c r="K1672" s="193"/>
      <c r="P1672" s="193"/>
      <c r="S1672" s="196"/>
      <c r="T1672" s="196"/>
    </row>
    <row r="1673" spans="1:20" s="189" customFormat="1">
      <c r="A1673" s="191" t="s">
        <v>2586</v>
      </c>
      <c r="B1673" s="191" t="s">
        <v>2847</v>
      </c>
      <c r="I1673" s="192"/>
      <c r="J1673" s="192"/>
      <c r="K1673" s="193"/>
      <c r="P1673" s="193"/>
      <c r="S1673" s="196"/>
      <c r="T1673" s="196"/>
    </row>
    <row r="1674" spans="1:20" s="189" customFormat="1">
      <c r="A1674" s="191" t="s">
        <v>2587</v>
      </c>
      <c r="B1674" s="191" t="s">
        <v>2848</v>
      </c>
      <c r="I1674" s="192"/>
      <c r="J1674" s="192"/>
      <c r="K1674" s="193"/>
      <c r="P1674" s="193"/>
      <c r="S1674" s="196"/>
      <c r="T1674" s="196"/>
    </row>
    <row r="1675" spans="1:20" s="189" customFormat="1">
      <c r="A1675" s="191" t="s">
        <v>2588</v>
      </c>
      <c r="B1675" s="191" t="s">
        <v>2849</v>
      </c>
      <c r="I1675" s="192"/>
      <c r="J1675" s="192"/>
      <c r="K1675" s="193"/>
      <c r="P1675" s="193"/>
      <c r="S1675" s="196"/>
      <c r="T1675" s="196"/>
    </row>
    <row r="1676" spans="1:20" s="189" customFormat="1">
      <c r="A1676" s="191" t="s">
        <v>2589</v>
      </c>
      <c r="B1676" s="191" t="s">
        <v>2850</v>
      </c>
      <c r="I1676" s="192"/>
      <c r="J1676" s="192"/>
      <c r="K1676" s="193"/>
      <c r="P1676" s="193"/>
      <c r="S1676" s="196"/>
      <c r="T1676" s="196"/>
    </row>
    <row r="1677" spans="1:20" s="189" customFormat="1">
      <c r="A1677" s="191" t="s">
        <v>2590</v>
      </c>
      <c r="B1677" s="191" t="s">
        <v>2851</v>
      </c>
      <c r="I1677" s="192"/>
      <c r="J1677" s="192"/>
      <c r="K1677" s="193"/>
      <c r="P1677" s="193"/>
      <c r="S1677" s="196"/>
      <c r="T1677" s="196"/>
    </row>
    <row r="1678" spans="1:20" s="189" customFormat="1">
      <c r="A1678" s="191" t="s">
        <v>2591</v>
      </c>
      <c r="B1678" s="191" t="s">
        <v>2852</v>
      </c>
      <c r="I1678" s="192"/>
      <c r="J1678" s="192"/>
      <c r="K1678" s="193"/>
      <c r="P1678" s="193"/>
      <c r="S1678" s="196"/>
      <c r="T1678" s="196"/>
    </row>
    <row r="1679" spans="1:20" s="189" customFormat="1">
      <c r="A1679" s="191" t="s">
        <v>2592</v>
      </c>
      <c r="B1679" s="191" t="s">
        <v>2853</v>
      </c>
      <c r="I1679" s="192"/>
      <c r="J1679" s="192"/>
      <c r="K1679" s="193"/>
      <c r="P1679" s="193"/>
      <c r="S1679" s="196"/>
      <c r="T1679" s="196"/>
    </row>
    <row r="1680" spans="1:20" s="189" customFormat="1">
      <c r="A1680" s="191" t="s">
        <v>2593</v>
      </c>
      <c r="B1680" s="191" t="s">
        <v>2854</v>
      </c>
      <c r="I1680" s="192"/>
      <c r="J1680" s="192"/>
      <c r="K1680" s="193"/>
      <c r="P1680" s="193"/>
      <c r="S1680" s="196"/>
      <c r="T1680" s="196"/>
    </row>
    <row r="1681" spans="1:20" s="189" customFormat="1">
      <c r="A1681" s="191" t="s">
        <v>2594</v>
      </c>
      <c r="B1681" s="191" t="s">
        <v>2855</v>
      </c>
      <c r="I1681" s="192"/>
      <c r="J1681" s="192"/>
      <c r="K1681" s="193"/>
      <c r="P1681" s="193"/>
      <c r="S1681" s="196"/>
      <c r="T1681" s="196"/>
    </row>
    <row r="1682" spans="1:20" s="189" customFormat="1">
      <c r="A1682" s="191" t="s">
        <v>2595</v>
      </c>
      <c r="B1682" s="191" t="s">
        <v>2856</v>
      </c>
      <c r="I1682" s="192"/>
      <c r="J1682" s="192"/>
      <c r="K1682" s="193"/>
      <c r="P1682" s="193"/>
      <c r="S1682" s="196"/>
      <c r="T1682" s="196"/>
    </row>
    <row r="1683" spans="1:20" s="189" customFormat="1">
      <c r="A1683" s="191" t="s">
        <v>2596</v>
      </c>
      <c r="B1683" s="191" t="s">
        <v>2857</v>
      </c>
      <c r="I1683" s="192"/>
      <c r="J1683" s="192"/>
      <c r="K1683" s="193"/>
      <c r="P1683" s="193"/>
      <c r="S1683" s="196"/>
      <c r="T1683" s="196"/>
    </row>
    <row r="1684" spans="1:20" s="189" customFormat="1">
      <c r="A1684" s="191" t="s">
        <v>2597</v>
      </c>
      <c r="B1684" s="191" t="s">
        <v>2858</v>
      </c>
      <c r="I1684" s="192"/>
      <c r="J1684" s="192"/>
      <c r="K1684" s="193"/>
      <c r="P1684" s="193"/>
      <c r="S1684" s="196"/>
      <c r="T1684" s="196"/>
    </row>
    <row r="1685" spans="1:20" s="189" customFormat="1">
      <c r="A1685" s="191" t="s">
        <v>2598</v>
      </c>
      <c r="B1685" s="191" t="s">
        <v>2859</v>
      </c>
      <c r="I1685" s="192"/>
      <c r="J1685" s="192"/>
      <c r="K1685" s="193"/>
      <c r="P1685" s="193"/>
      <c r="S1685" s="196"/>
      <c r="T1685" s="196"/>
    </row>
    <row r="1686" spans="1:20" s="189" customFormat="1">
      <c r="A1686" s="191" t="s">
        <v>2599</v>
      </c>
      <c r="B1686" s="191" t="s">
        <v>2860</v>
      </c>
      <c r="I1686" s="192"/>
      <c r="J1686" s="192"/>
      <c r="K1686" s="193"/>
      <c r="P1686" s="193"/>
      <c r="S1686" s="196"/>
      <c r="T1686" s="196"/>
    </row>
    <row r="1687" spans="1:20" s="189" customFormat="1">
      <c r="A1687" s="191" t="s">
        <v>2600</v>
      </c>
      <c r="B1687" s="191" t="s">
        <v>2861</v>
      </c>
      <c r="I1687" s="192"/>
      <c r="J1687" s="192"/>
      <c r="K1687" s="193"/>
      <c r="P1687" s="193"/>
      <c r="S1687" s="196"/>
      <c r="T1687" s="196"/>
    </row>
    <row r="1688" spans="1:20" s="189" customFormat="1">
      <c r="A1688" s="191" t="s">
        <v>4713</v>
      </c>
      <c r="B1688" s="191" t="s">
        <v>2862</v>
      </c>
      <c r="I1688" s="192"/>
      <c r="J1688" s="192"/>
      <c r="K1688" s="193"/>
      <c r="P1688" s="193"/>
      <c r="S1688" s="196"/>
      <c r="T1688" s="196"/>
    </row>
    <row r="1689" spans="1:20" s="189" customFormat="1">
      <c r="A1689" s="191" t="s">
        <v>4295</v>
      </c>
      <c r="B1689" s="191" t="s">
        <v>2863</v>
      </c>
      <c r="I1689" s="192"/>
      <c r="J1689" s="192"/>
      <c r="K1689" s="193"/>
      <c r="P1689" s="193"/>
      <c r="S1689" s="196"/>
      <c r="T1689" s="196"/>
    </row>
    <row r="1690" spans="1:20" s="189" customFormat="1">
      <c r="A1690" s="191" t="s">
        <v>4296</v>
      </c>
      <c r="B1690" s="191" t="s">
        <v>2864</v>
      </c>
      <c r="I1690" s="192"/>
      <c r="J1690" s="192"/>
      <c r="K1690" s="193"/>
      <c r="P1690" s="193"/>
      <c r="S1690" s="196"/>
      <c r="T1690" s="196"/>
    </row>
    <row r="1691" spans="1:20" s="189" customFormat="1">
      <c r="A1691" s="191" t="s">
        <v>4297</v>
      </c>
      <c r="B1691" s="191" t="s">
        <v>2865</v>
      </c>
      <c r="I1691" s="192"/>
      <c r="J1691" s="192"/>
      <c r="K1691" s="193"/>
      <c r="P1691" s="193"/>
      <c r="S1691" s="196"/>
      <c r="T1691" s="196"/>
    </row>
    <row r="1692" spans="1:20" s="189" customFormat="1">
      <c r="A1692" s="191" t="s">
        <v>4298</v>
      </c>
      <c r="B1692" s="191" t="s">
        <v>2866</v>
      </c>
      <c r="I1692" s="192"/>
      <c r="J1692" s="192"/>
      <c r="K1692" s="193"/>
      <c r="P1692" s="193"/>
      <c r="S1692" s="196"/>
      <c r="T1692" s="196"/>
    </row>
    <row r="1693" spans="1:20" s="189" customFormat="1">
      <c r="A1693" s="191" t="s">
        <v>4299</v>
      </c>
      <c r="B1693" s="191" t="s">
        <v>2867</v>
      </c>
      <c r="I1693" s="192"/>
      <c r="J1693" s="192"/>
      <c r="K1693" s="193"/>
      <c r="P1693" s="193"/>
      <c r="S1693" s="196"/>
      <c r="T1693" s="196"/>
    </row>
    <row r="1694" spans="1:20" s="189" customFormat="1">
      <c r="A1694" s="191" t="s">
        <v>4300</v>
      </c>
      <c r="B1694" s="191" t="s">
        <v>2868</v>
      </c>
      <c r="I1694" s="192"/>
      <c r="J1694" s="192"/>
      <c r="K1694" s="193"/>
      <c r="P1694" s="193"/>
      <c r="S1694" s="196"/>
      <c r="T1694" s="196"/>
    </row>
    <row r="1695" spans="1:20" s="189" customFormat="1">
      <c r="A1695" s="191" t="s">
        <v>4301</v>
      </c>
      <c r="B1695" s="191" t="s">
        <v>2869</v>
      </c>
      <c r="I1695" s="192"/>
      <c r="J1695" s="192"/>
      <c r="K1695" s="193"/>
      <c r="P1695" s="193"/>
      <c r="S1695" s="196"/>
      <c r="T1695" s="196"/>
    </row>
    <row r="1696" spans="1:20" s="189" customFormat="1">
      <c r="A1696" s="191" t="s">
        <v>4302</v>
      </c>
      <c r="B1696" s="191" t="s">
        <v>2870</v>
      </c>
      <c r="I1696" s="192"/>
      <c r="J1696" s="192"/>
      <c r="K1696" s="193"/>
      <c r="P1696" s="193"/>
      <c r="S1696" s="196"/>
      <c r="T1696" s="196"/>
    </row>
    <row r="1697" spans="1:20" s="189" customFormat="1">
      <c r="A1697" s="191" t="s">
        <v>4303</v>
      </c>
      <c r="B1697" s="191" t="s">
        <v>2871</v>
      </c>
      <c r="I1697" s="192"/>
      <c r="J1697" s="192"/>
      <c r="K1697" s="193"/>
      <c r="P1697" s="193"/>
      <c r="S1697" s="196"/>
      <c r="T1697" s="196"/>
    </row>
    <row r="1698" spans="1:20" s="189" customFormat="1">
      <c r="A1698" s="191" t="s">
        <v>4304</v>
      </c>
      <c r="B1698" s="191" t="s">
        <v>2872</v>
      </c>
      <c r="I1698" s="192"/>
      <c r="J1698" s="192"/>
      <c r="K1698" s="193"/>
      <c r="P1698" s="193"/>
      <c r="S1698" s="196"/>
      <c r="T1698" s="196"/>
    </row>
    <row r="1699" spans="1:20" s="189" customFormat="1">
      <c r="A1699" s="191" t="s">
        <v>4305</v>
      </c>
      <c r="B1699" s="191" t="s">
        <v>2873</v>
      </c>
      <c r="I1699" s="192"/>
      <c r="J1699" s="192"/>
      <c r="K1699" s="193"/>
      <c r="P1699" s="193"/>
      <c r="S1699" s="196"/>
      <c r="T1699" s="196"/>
    </row>
    <row r="1700" spans="1:20" s="189" customFormat="1">
      <c r="A1700" s="191" t="s">
        <v>4306</v>
      </c>
      <c r="B1700" s="191" t="s">
        <v>2874</v>
      </c>
      <c r="I1700" s="192"/>
      <c r="J1700" s="192"/>
      <c r="K1700" s="193"/>
      <c r="P1700" s="193"/>
      <c r="S1700" s="196"/>
      <c r="T1700" s="196"/>
    </row>
    <row r="1701" spans="1:20" s="189" customFormat="1">
      <c r="A1701" s="191" t="s">
        <v>4307</v>
      </c>
      <c r="B1701" s="191" t="s">
        <v>2875</v>
      </c>
      <c r="I1701" s="192"/>
      <c r="J1701" s="192"/>
      <c r="K1701" s="193"/>
      <c r="P1701" s="193"/>
      <c r="S1701" s="196"/>
      <c r="T1701" s="196"/>
    </row>
    <row r="1702" spans="1:20" s="189" customFormat="1">
      <c r="A1702" s="191" t="s">
        <v>4308</v>
      </c>
      <c r="B1702" s="191" t="s">
        <v>2876</v>
      </c>
      <c r="I1702" s="192"/>
      <c r="J1702" s="192"/>
      <c r="K1702" s="193"/>
      <c r="P1702" s="193"/>
      <c r="S1702" s="196"/>
      <c r="T1702" s="196"/>
    </row>
    <row r="1703" spans="1:20" s="189" customFormat="1">
      <c r="A1703" s="191" t="s">
        <v>4309</v>
      </c>
      <c r="B1703" s="191" t="s">
        <v>2877</v>
      </c>
      <c r="I1703" s="192"/>
      <c r="J1703" s="192"/>
      <c r="K1703" s="193"/>
      <c r="P1703" s="193"/>
      <c r="S1703" s="196"/>
      <c r="T1703" s="196"/>
    </row>
    <row r="1704" spans="1:20" s="189" customFormat="1">
      <c r="A1704" s="191" t="s">
        <v>4310</v>
      </c>
      <c r="B1704" s="191" t="s">
        <v>2878</v>
      </c>
      <c r="I1704" s="192"/>
      <c r="J1704" s="192"/>
      <c r="K1704" s="193"/>
      <c r="P1704" s="193"/>
      <c r="S1704" s="196"/>
      <c r="T1704" s="196"/>
    </row>
    <row r="1705" spans="1:20" s="189" customFormat="1">
      <c r="A1705" s="191" t="s">
        <v>4311</v>
      </c>
      <c r="B1705" s="191" t="s">
        <v>2879</v>
      </c>
      <c r="I1705" s="192"/>
      <c r="J1705" s="192"/>
      <c r="K1705" s="193"/>
      <c r="P1705" s="193"/>
      <c r="S1705" s="196"/>
      <c r="T1705" s="196"/>
    </row>
    <row r="1706" spans="1:20" s="189" customFormat="1">
      <c r="A1706" s="191" t="s">
        <v>4312</v>
      </c>
      <c r="B1706" s="191" t="s">
        <v>2880</v>
      </c>
      <c r="I1706" s="192"/>
      <c r="J1706" s="192"/>
      <c r="K1706" s="193"/>
      <c r="P1706" s="193"/>
      <c r="S1706" s="196"/>
      <c r="T1706" s="196"/>
    </row>
    <row r="1707" spans="1:20" s="189" customFormat="1">
      <c r="A1707" s="191" t="s">
        <v>4313</v>
      </c>
      <c r="B1707" s="191" t="s">
        <v>2881</v>
      </c>
      <c r="I1707" s="192"/>
      <c r="J1707" s="192"/>
      <c r="K1707" s="193"/>
      <c r="P1707" s="193"/>
      <c r="S1707" s="196"/>
      <c r="T1707" s="196"/>
    </row>
    <row r="1708" spans="1:20" s="189" customFormat="1">
      <c r="A1708" s="191" t="s">
        <v>4314</v>
      </c>
      <c r="B1708" s="191" t="s">
        <v>2882</v>
      </c>
      <c r="I1708" s="192"/>
      <c r="J1708" s="192"/>
      <c r="K1708" s="193"/>
      <c r="P1708" s="193"/>
      <c r="S1708" s="196"/>
      <c r="T1708" s="196"/>
    </row>
    <row r="1709" spans="1:20" s="189" customFormat="1">
      <c r="A1709" s="191" t="s">
        <v>4315</v>
      </c>
      <c r="B1709" s="191" t="s">
        <v>2883</v>
      </c>
      <c r="I1709" s="192"/>
      <c r="J1709" s="192"/>
      <c r="K1709" s="193"/>
      <c r="P1709" s="193"/>
      <c r="S1709" s="196"/>
      <c r="T1709" s="196"/>
    </row>
    <row r="1710" spans="1:20" s="189" customFormat="1">
      <c r="A1710" s="191" t="s">
        <v>4316</v>
      </c>
      <c r="B1710" s="191" t="s">
        <v>2884</v>
      </c>
      <c r="I1710" s="192"/>
      <c r="J1710" s="192"/>
      <c r="K1710" s="193"/>
      <c r="P1710" s="193"/>
      <c r="S1710" s="196"/>
      <c r="T1710" s="196"/>
    </row>
    <row r="1711" spans="1:20" s="189" customFormat="1">
      <c r="A1711" s="191" t="s">
        <v>4317</v>
      </c>
      <c r="B1711" s="191" t="s">
        <v>2885</v>
      </c>
      <c r="I1711" s="192"/>
      <c r="J1711" s="192"/>
      <c r="K1711" s="193"/>
      <c r="P1711" s="193"/>
      <c r="S1711" s="196"/>
      <c r="T1711" s="196"/>
    </row>
    <row r="1712" spans="1:20" s="189" customFormat="1">
      <c r="A1712" s="191" t="s">
        <v>4318</v>
      </c>
      <c r="B1712" s="191" t="s">
        <v>2886</v>
      </c>
      <c r="I1712" s="192"/>
      <c r="J1712" s="192"/>
      <c r="K1712" s="193"/>
      <c r="P1712" s="193"/>
      <c r="S1712" s="196"/>
      <c r="T1712" s="196"/>
    </row>
    <row r="1713" spans="1:20" s="189" customFormat="1">
      <c r="A1713" s="191" t="s">
        <v>4319</v>
      </c>
      <c r="B1713" s="191" t="s">
        <v>2887</v>
      </c>
      <c r="I1713" s="192"/>
      <c r="J1713" s="192"/>
      <c r="K1713" s="193"/>
      <c r="P1713" s="193"/>
      <c r="S1713" s="196"/>
      <c r="T1713" s="196"/>
    </row>
    <row r="1714" spans="1:20" s="189" customFormat="1">
      <c r="A1714" s="191" t="s">
        <v>4320</v>
      </c>
      <c r="B1714" s="191" t="s">
        <v>2888</v>
      </c>
      <c r="I1714" s="192"/>
      <c r="J1714" s="192"/>
      <c r="K1714" s="193"/>
      <c r="P1714" s="193"/>
      <c r="S1714" s="196"/>
      <c r="T1714" s="196"/>
    </row>
    <row r="1715" spans="1:20" s="189" customFormat="1">
      <c r="A1715" s="191" t="s">
        <v>4321</v>
      </c>
      <c r="B1715" s="191" t="s">
        <v>2889</v>
      </c>
      <c r="I1715" s="192"/>
      <c r="J1715" s="192"/>
      <c r="K1715" s="193"/>
      <c r="P1715" s="193"/>
      <c r="S1715" s="196"/>
      <c r="T1715" s="196"/>
    </row>
    <row r="1716" spans="1:20" s="189" customFormat="1">
      <c r="A1716" s="191" t="s">
        <v>4322</v>
      </c>
      <c r="B1716" s="191" t="s">
        <v>2890</v>
      </c>
      <c r="I1716" s="192"/>
      <c r="J1716" s="192"/>
      <c r="K1716" s="193"/>
      <c r="P1716" s="193"/>
      <c r="S1716" s="196"/>
      <c r="T1716" s="196"/>
    </row>
    <row r="1717" spans="1:20" s="189" customFormat="1">
      <c r="A1717" s="191" t="s">
        <v>4323</v>
      </c>
      <c r="B1717" s="191" t="s">
        <v>2891</v>
      </c>
      <c r="I1717" s="192"/>
      <c r="J1717" s="192"/>
      <c r="K1717" s="193"/>
      <c r="P1717" s="193"/>
      <c r="S1717" s="196"/>
      <c r="T1717" s="196"/>
    </row>
    <row r="1718" spans="1:20" s="189" customFormat="1">
      <c r="A1718" s="191" t="s">
        <v>4324</v>
      </c>
      <c r="B1718" s="191" t="s">
        <v>2892</v>
      </c>
      <c r="I1718" s="192"/>
      <c r="J1718" s="192"/>
      <c r="K1718" s="193"/>
      <c r="P1718" s="193"/>
      <c r="S1718" s="196"/>
      <c r="T1718" s="196"/>
    </row>
    <row r="1719" spans="1:20" s="189" customFormat="1">
      <c r="A1719" s="191" t="s">
        <v>4325</v>
      </c>
      <c r="B1719" s="191" t="s">
        <v>2893</v>
      </c>
      <c r="I1719" s="192"/>
      <c r="J1719" s="192"/>
      <c r="K1719" s="193"/>
      <c r="P1719" s="193"/>
      <c r="S1719" s="196"/>
      <c r="T1719" s="196"/>
    </row>
    <row r="1720" spans="1:20" s="189" customFormat="1">
      <c r="A1720" s="191" t="s">
        <v>4326</v>
      </c>
      <c r="B1720" s="191" t="s">
        <v>2894</v>
      </c>
      <c r="I1720" s="192"/>
      <c r="J1720" s="192"/>
      <c r="K1720" s="193"/>
      <c r="P1720" s="193"/>
      <c r="S1720" s="196"/>
      <c r="T1720" s="196"/>
    </row>
    <row r="1721" spans="1:20" s="189" customFormat="1">
      <c r="A1721" s="191" t="s">
        <v>4327</v>
      </c>
      <c r="B1721" s="191" t="s">
        <v>2895</v>
      </c>
      <c r="I1721" s="192"/>
      <c r="J1721" s="192"/>
      <c r="K1721" s="193"/>
      <c r="P1721" s="193"/>
      <c r="S1721" s="196"/>
      <c r="T1721" s="196"/>
    </row>
    <row r="1722" spans="1:20" s="189" customFormat="1">
      <c r="A1722" s="191" t="s">
        <v>4328</v>
      </c>
      <c r="B1722" s="191" t="s">
        <v>2896</v>
      </c>
      <c r="I1722" s="192"/>
      <c r="J1722" s="192"/>
      <c r="K1722" s="193"/>
      <c r="P1722" s="193"/>
      <c r="S1722" s="196"/>
      <c r="T1722" s="196"/>
    </row>
    <row r="1723" spans="1:20" s="189" customFormat="1">
      <c r="A1723" s="191" t="s">
        <v>4329</v>
      </c>
      <c r="B1723" s="191" t="s">
        <v>2897</v>
      </c>
      <c r="I1723" s="192"/>
      <c r="J1723" s="192"/>
      <c r="K1723" s="193"/>
      <c r="P1723" s="193"/>
      <c r="S1723" s="196"/>
      <c r="T1723" s="196"/>
    </row>
    <row r="1724" spans="1:20" s="189" customFormat="1">
      <c r="A1724" s="191" t="s">
        <v>4330</v>
      </c>
      <c r="B1724" s="191" t="s">
        <v>2898</v>
      </c>
      <c r="I1724" s="192"/>
      <c r="J1724" s="192"/>
      <c r="K1724" s="193"/>
      <c r="P1724" s="193"/>
      <c r="S1724" s="196"/>
      <c r="T1724" s="196"/>
    </row>
    <row r="1725" spans="1:20" s="189" customFormat="1">
      <c r="A1725" s="191" t="s">
        <v>4331</v>
      </c>
      <c r="B1725" s="191" t="s">
        <v>2899</v>
      </c>
      <c r="I1725" s="192"/>
      <c r="J1725" s="192"/>
      <c r="K1725" s="193"/>
      <c r="P1725" s="193"/>
      <c r="S1725" s="196"/>
      <c r="T1725" s="196"/>
    </row>
    <row r="1726" spans="1:20" s="189" customFormat="1">
      <c r="A1726" s="191" t="s">
        <v>4332</v>
      </c>
      <c r="B1726" s="191" t="s">
        <v>2900</v>
      </c>
      <c r="I1726" s="192"/>
      <c r="J1726" s="192"/>
      <c r="K1726" s="193"/>
      <c r="P1726" s="193"/>
      <c r="S1726" s="196"/>
      <c r="T1726" s="196"/>
    </row>
    <row r="1727" spans="1:20" s="189" customFormat="1">
      <c r="A1727" s="191" t="s">
        <v>4333</v>
      </c>
      <c r="B1727" s="191" t="s">
        <v>2901</v>
      </c>
      <c r="I1727" s="192"/>
      <c r="J1727" s="192"/>
      <c r="K1727" s="193"/>
      <c r="P1727" s="193"/>
      <c r="S1727" s="196"/>
      <c r="T1727" s="196"/>
    </row>
    <row r="1728" spans="1:20" s="189" customFormat="1">
      <c r="A1728" s="191" t="s">
        <v>4334</v>
      </c>
      <c r="B1728" s="191" t="s">
        <v>2902</v>
      </c>
      <c r="I1728" s="192"/>
      <c r="J1728" s="192"/>
      <c r="K1728" s="193"/>
      <c r="P1728" s="193"/>
      <c r="S1728" s="196"/>
      <c r="T1728" s="196"/>
    </row>
    <row r="1729" spans="1:20" s="189" customFormat="1">
      <c r="A1729" s="191" t="s">
        <v>4335</v>
      </c>
      <c r="B1729" s="191" t="s">
        <v>2903</v>
      </c>
      <c r="I1729" s="192"/>
      <c r="J1729" s="192"/>
      <c r="K1729" s="193"/>
      <c r="P1729" s="193"/>
      <c r="S1729" s="196"/>
      <c r="T1729" s="196"/>
    </row>
    <row r="1730" spans="1:20" s="189" customFormat="1">
      <c r="A1730" s="191" t="s">
        <v>4336</v>
      </c>
      <c r="B1730" s="191" t="s">
        <v>2904</v>
      </c>
      <c r="I1730" s="192"/>
      <c r="J1730" s="192"/>
      <c r="K1730" s="193"/>
      <c r="P1730" s="193"/>
      <c r="S1730" s="196"/>
      <c r="T1730" s="196"/>
    </row>
    <row r="1731" spans="1:20" s="189" customFormat="1">
      <c r="A1731" s="191" t="s">
        <v>4337</v>
      </c>
      <c r="B1731" s="191" t="s">
        <v>2905</v>
      </c>
      <c r="I1731" s="192"/>
      <c r="J1731" s="192"/>
      <c r="K1731" s="193"/>
      <c r="P1731" s="193"/>
      <c r="S1731" s="196"/>
      <c r="T1731" s="196"/>
    </row>
    <row r="1732" spans="1:20" s="189" customFormat="1">
      <c r="A1732" s="191" t="s">
        <v>4338</v>
      </c>
      <c r="B1732" s="191" t="s">
        <v>2906</v>
      </c>
      <c r="I1732" s="192"/>
      <c r="J1732" s="192"/>
      <c r="K1732" s="193"/>
      <c r="P1732" s="193"/>
      <c r="S1732" s="196"/>
      <c r="T1732" s="196"/>
    </row>
    <row r="1733" spans="1:20" s="189" customFormat="1">
      <c r="A1733" s="191" t="s">
        <v>4339</v>
      </c>
      <c r="B1733" s="191" t="s">
        <v>2907</v>
      </c>
      <c r="I1733" s="192"/>
      <c r="J1733" s="192"/>
      <c r="K1733" s="193"/>
      <c r="P1733" s="193"/>
      <c r="S1733" s="196"/>
      <c r="T1733" s="196"/>
    </row>
    <row r="1734" spans="1:20" s="189" customFormat="1">
      <c r="A1734" s="191" t="s">
        <v>4340</v>
      </c>
      <c r="B1734" s="191" t="s">
        <v>2908</v>
      </c>
      <c r="I1734" s="192"/>
      <c r="J1734" s="192"/>
      <c r="K1734" s="193"/>
      <c r="P1734" s="193"/>
      <c r="S1734" s="196"/>
      <c r="T1734" s="196"/>
    </row>
    <row r="1735" spans="1:20" s="189" customFormat="1">
      <c r="A1735" s="191" t="s">
        <v>4341</v>
      </c>
      <c r="B1735" s="191" t="s">
        <v>2909</v>
      </c>
      <c r="I1735" s="192"/>
      <c r="J1735" s="192"/>
      <c r="K1735" s="193"/>
      <c r="P1735" s="193"/>
      <c r="S1735" s="196"/>
      <c r="T1735" s="196"/>
    </row>
    <row r="1736" spans="1:20" s="189" customFormat="1">
      <c r="A1736" s="191" t="s">
        <v>4342</v>
      </c>
      <c r="B1736" s="191" t="s">
        <v>2910</v>
      </c>
      <c r="I1736" s="192"/>
      <c r="J1736" s="192"/>
      <c r="K1736" s="193"/>
      <c r="P1736" s="193"/>
      <c r="S1736" s="196"/>
      <c r="T1736" s="196"/>
    </row>
    <row r="1737" spans="1:20" s="189" customFormat="1">
      <c r="A1737" s="191" t="s">
        <v>4343</v>
      </c>
      <c r="B1737" s="191" t="s">
        <v>2911</v>
      </c>
      <c r="I1737" s="192"/>
      <c r="J1737" s="192"/>
      <c r="K1737" s="193"/>
      <c r="P1737" s="193"/>
      <c r="S1737" s="196"/>
      <c r="T1737" s="196"/>
    </row>
    <row r="1738" spans="1:20" s="189" customFormat="1">
      <c r="A1738" s="191" t="s">
        <v>4344</v>
      </c>
      <c r="B1738" s="191" t="s">
        <v>2912</v>
      </c>
      <c r="I1738" s="192"/>
      <c r="J1738" s="192"/>
      <c r="K1738" s="193"/>
      <c r="P1738" s="193"/>
      <c r="S1738" s="196"/>
      <c r="T1738" s="196"/>
    </row>
    <row r="1739" spans="1:20" s="189" customFormat="1">
      <c r="A1739" s="191" t="s">
        <v>4345</v>
      </c>
      <c r="B1739" s="191" t="s">
        <v>2913</v>
      </c>
      <c r="I1739" s="192"/>
      <c r="J1739" s="192"/>
      <c r="K1739" s="193"/>
      <c r="P1739" s="193"/>
      <c r="S1739" s="196"/>
      <c r="T1739" s="196"/>
    </row>
    <row r="1740" spans="1:20" s="189" customFormat="1">
      <c r="A1740" s="191" t="s">
        <v>4346</v>
      </c>
      <c r="B1740" s="191" t="s">
        <v>2914</v>
      </c>
      <c r="I1740" s="192"/>
      <c r="J1740" s="192"/>
      <c r="K1740" s="193"/>
      <c r="P1740" s="193"/>
      <c r="S1740" s="196"/>
      <c r="T1740" s="196"/>
    </row>
    <row r="1741" spans="1:20" s="189" customFormat="1">
      <c r="A1741" s="191" t="s">
        <v>4347</v>
      </c>
      <c r="B1741" s="191" t="s">
        <v>2915</v>
      </c>
      <c r="I1741" s="192"/>
      <c r="J1741" s="192"/>
      <c r="K1741" s="193"/>
      <c r="P1741" s="193"/>
      <c r="S1741" s="196"/>
      <c r="T1741" s="196"/>
    </row>
    <row r="1742" spans="1:20" s="189" customFormat="1">
      <c r="A1742" s="191" t="s">
        <v>4348</v>
      </c>
      <c r="B1742" s="191" t="s">
        <v>2916</v>
      </c>
      <c r="I1742" s="192"/>
      <c r="J1742" s="192"/>
      <c r="K1742" s="193"/>
      <c r="P1742" s="193"/>
      <c r="S1742" s="196"/>
      <c r="T1742" s="196"/>
    </row>
    <row r="1743" spans="1:20" s="189" customFormat="1">
      <c r="A1743" s="191" t="s">
        <v>4349</v>
      </c>
      <c r="B1743" s="191" t="s">
        <v>5095</v>
      </c>
      <c r="I1743" s="192"/>
      <c r="J1743" s="192"/>
      <c r="K1743" s="193"/>
      <c r="P1743" s="193"/>
      <c r="S1743" s="196"/>
      <c r="T1743" s="196"/>
    </row>
    <row r="1744" spans="1:20" s="189" customFormat="1">
      <c r="A1744" s="191" t="s">
        <v>4350</v>
      </c>
      <c r="B1744" s="191" t="s">
        <v>5096</v>
      </c>
      <c r="I1744" s="192"/>
      <c r="J1744" s="192"/>
      <c r="K1744" s="193"/>
      <c r="P1744" s="193"/>
      <c r="S1744" s="196"/>
      <c r="T1744" s="196"/>
    </row>
    <row r="1745" spans="1:20" s="189" customFormat="1">
      <c r="A1745" s="191" t="s">
        <v>4351</v>
      </c>
      <c r="B1745" s="191" t="s">
        <v>5097</v>
      </c>
      <c r="I1745" s="192"/>
      <c r="J1745" s="192"/>
      <c r="K1745" s="193"/>
      <c r="P1745" s="193"/>
      <c r="S1745" s="196"/>
      <c r="T1745" s="196"/>
    </row>
    <row r="1746" spans="1:20" s="189" customFormat="1">
      <c r="A1746" s="191" t="s">
        <v>6148</v>
      </c>
      <c r="B1746" s="191" t="s">
        <v>5098</v>
      </c>
      <c r="I1746" s="192"/>
      <c r="J1746" s="192"/>
      <c r="K1746" s="193"/>
      <c r="P1746" s="193"/>
      <c r="S1746" s="196"/>
      <c r="T1746" s="196"/>
    </row>
    <row r="1747" spans="1:20" s="189" customFormat="1">
      <c r="A1747" s="191" t="s">
        <v>5360</v>
      </c>
      <c r="B1747" s="191" t="s">
        <v>5099</v>
      </c>
      <c r="I1747" s="192"/>
      <c r="J1747" s="192"/>
      <c r="K1747" s="193"/>
      <c r="P1747" s="193"/>
      <c r="S1747" s="196"/>
      <c r="T1747" s="196"/>
    </row>
    <row r="1748" spans="1:20" s="189" customFormat="1">
      <c r="A1748" s="191" t="s">
        <v>5361</v>
      </c>
      <c r="B1748" s="191" t="s">
        <v>5100</v>
      </c>
      <c r="I1748" s="192"/>
      <c r="J1748" s="192"/>
      <c r="K1748" s="193"/>
      <c r="P1748" s="193"/>
      <c r="S1748" s="196"/>
      <c r="T1748" s="196"/>
    </row>
    <row r="1749" spans="1:20" s="189" customFormat="1">
      <c r="A1749" s="191" t="s">
        <v>5362</v>
      </c>
      <c r="B1749" s="191" t="s">
        <v>5101</v>
      </c>
      <c r="I1749" s="192"/>
      <c r="J1749" s="192"/>
      <c r="K1749" s="193"/>
      <c r="P1749" s="193"/>
      <c r="S1749" s="196"/>
      <c r="T1749" s="196"/>
    </row>
    <row r="1750" spans="1:20" s="189" customFormat="1">
      <c r="A1750" s="191" t="s">
        <v>5363</v>
      </c>
      <c r="B1750" s="191" t="s">
        <v>5102</v>
      </c>
      <c r="I1750" s="192"/>
      <c r="J1750" s="192"/>
      <c r="K1750" s="193"/>
      <c r="P1750" s="193"/>
      <c r="S1750" s="196"/>
      <c r="T1750" s="196"/>
    </row>
    <row r="1751" spans="1:20" s="189" customFormat="1">
      <c r="A1751" s="191" t="s">
        <v>5364</v>
      </c>
      <c r="B1751" s="191" t="s">
        <v>5103</v>
      </c>
      <c r="I1751" s="192"/>
      <c r="J1751" s="192"/>
      <c r="K1751" s="193"/>
      <c r="P1751" s="193"/>
      <c r="S1751" s="196"/>
      <c r="T1751" s="196"/>
    </row>
    <row r="1752" spans="1:20" s="189" customFormat="1">
      <c r="A1752" s="191" t="s">
        <v>5365</v>
      </c>
      <c r="B1752" s="191" t="s">
        <v>5104</v>
      </c>
      <c r="I1752" s="192"/>
      <c r="J1752" s="192"/>
      <c r="K1752" s="193"/>
      <c r="P1752" s="193"/>
      <c r="S1752" s="196"/>
      <c r="T1752" s="196"/>
    </row>
    <row r="1753" spans="1:20" s="189" customFormat="1">
      <c r="A1753" s="191" t="s">
        <v>5366</v>
      </c>
      <c r="B1753" s="191" t="s">
        <v>5105</v>
      </c>
      <c r="I1753" s="192"/>
      <c r="J1753" s="192"/>
      <c r="K1753" s="193"/>
      <c r="P1753" s="193"/>
      <c r="S1753" s="196"/>
      <c r="T1753" s="196"/>
    </row>
    <row r="1754" spans="1:20" s="189" customFormat="1">
      <c r="A1754" s="191" t="s">
        <v>5367</v>
      </c>
      <c r="B1754" s="191" t="s">
        <v>5106</v>
      </c>
      <c r="I1754" s="192"/>
      <c r="J1754" s="192"/>
      <c r="K1754" s="193"/>
      <c r="P1754" s="193"/>
      <c r="S1754" s="196"/>
      <c r="T1754" s="196"/>
    </row>
    <row r="1755" spans="1:20" s="189" customFormat="1">
      <c r="A1755" s="191" t="s">
        <v>5368</v>
      </c>
      <c r="B1755" s="191" t="s">
        <v>5107</v>
      </c>
      <c r="I1755" s="192"/>
      <c r="J1755" s="192"/>
      <c r="K1755" s="193"/>
      <c r="P1755" s="193"/>
      <c r="S1755" s="196"/>
      <c r="T1755" s="196"/>
    </row>
    <row r="1756" spans="1:20" s="189" customFormat="1">
      <c r="A1756" s="191" t="s">
        <v>5369</v>
      </c>
      <c r="B1756" s="191" t="s">
        <v>5108</v>
      </c>
      <c r="I1756" s="192"/>
      <c r="J1756" s="192"/>
      <c r="K1756" s="193"/>
      <c r="P1756" s="193"/>
      <c r="S1756" s="196"/>
      <c r="T1756" s="196"/>
    </row>
    <row r="1757" spans="1:20" s="189" customFormat="1">
      <c r="A1757" s="191" t="s">
        <v>5370</v>
      </c>
      <c r="B1757" s="191" t="s">
        <v>5109</v>
      </c>
      <c r="I1757" s="192"/>
      <c r="J1757" s="192"/>
      <c r="K1757" s="193"/>
      <c r="P1757" s="193"/>
      <c r="S1757" s="196"/>
      <c r="T1757" s="196"/>
    </row>
    <row r="1758" spans="1:20" s="189" customFormat="1">
      <c r="A1758" s="191" t="s">
        <v>5371</v>
      </c>
      <c r="B1758" s="191" t="s">
        <v>5110</v>
      </c>
      <c r="I1758" s="192"/>
      <c r="J1758" s="192"/>
      <c r="K1758" s="193"/>
      <c r="P1758" s="193"/>
      <c r="S1758" s="196"/>
      <c r="T1758" s="196"/>
    </row>
    <row r="1759" spans="1:20" s="189" customFormat="1">
      <c r="A1759" s="191" t="s">
        <v>5372</v>
      </c>
      <c r="B1759" s="191" t="s">
        <v>5111</v>
      </c>
      <c r="I1759" s="192"/>
      <c r="J1759" s="192"/>
      <c r="K1759" s="193"/>
      <c r="P1759" s="193"/>
      <c r="S1759" s="196"/>
      <c r="T1759" s="196"/>
    </row>
    <row r="1760" spans="1:20" s="189" customFormat="1">
      <c r="A1760" s="191" t="s">
        <v>5373</v>
      </c>
      <c r="B1760" s="191" t="s">
        <v>5112</v>
      </c>
      <c r="I1760" s="192"/>
      <c r="J1760" s="192"/>
      <c r="K1760" s="193"/>
      <c r="P1760" s="193"/>
      <c r="S1760" s="196"/>
      <c r="T1760" s="196"/>
    </row>
    <row r="1761" spans="1:20" s="189" customFormat="1">
      <c r="A1761" s="191" t="s">
        <v>5374</v>
      </c>
      <c r="B1761" s="191" t="s">
        <v>5113</v>
      </c>
      <c r="I1761" s="192"/>
      <c r="J1761" s="192"/>
      <c r="K1761" s="193"/>
      <c r="P1761" s="193"/>
      <c r="S1761" s="196"/>
      <c r="T1761" s="196"/>
    </row>
    <row r="1762" spans="1:20" s="189" customFormat="1">
      <c r="A1762" s="191" t="s">
        <v>5375</v>
      </c>
      <c r="B1762" s="191" t="s">
        <v>5114</v>
      </c>
      <c r="I1762" s="192"/>
      <c r="J1762" s="192"/>
      <c r="K1762" s="193"/>
      <c r="P1762" s="193"/>
      <c r="S1762" s="196"/>
      <c r="T1762" s="196"/>
    </row>
    <row r="1763" spans="1:20" s="189" customFormat="1">
      <c r="A1763" s="191" t="s">
        <v>5376</v>
      </c>
      <c r="B1763" s="191" t="s">
        <v>5115</v>
      </c>
      <c r="I1763" s="192"/>
      <c r="J1763" s="192"/>
      <c r="K1763" s="193"/>
      <c r="P1763" s="193"/>
      <c r="S1763" s="196"/>
      <c r="T1763" s="196"/>
    </row>
    <row r="1764" spans="1:20" s="189" customFormat="1">
      <c r="A1764" s="191" t="s">
        <v>5377</v>
      </c>
      <c r="B1764" s="191" t="s">
        <v>5116</v>
      </c>
      <c r="I1764" s="192"/>
      <c r="J1764" s="192"/>
      <c r="K1764" s="193"/>
      <c r="P1764" s="193"/>
      <c r="S1764" s="196"/>
      <c r="T1764" s="196"/>
    </row>
    <row r="1765" spans="1:20" s="189" customFormat="1">
      <c r="A1765" s="191" t="s">
        <v>5378</v>
      </c>
      <c r="B1765" s="191" t="s">
        <v>5117</v>
      </c>
      <c r="I1765" s="192"/>
      <c r="J1765" s="192"/>
      <c r="K1765" s="193"/>
      <c r="P1765" s="193"/>
      <c r="S1765" s="196"/>
      <c r="T1765" s="196"/>
    </row>
    <row r="1766" spans="1:20" s="189" customFormat="1">
      <c r="A1766" s="191" t="s">
        <v>5379</v>
      </c>
      <c r="B1766" s="191" t="s">
        <v>5118</v>
      </c>
      <c r="I1766" s="192"/>
      <c r="J1766" s="192"/>
      <c r="K1766" s="193"/>
      <c r="P1766" s="193"/>
      <c r="S1766" s="196"/>
      <c r="T1766" s="196"/>
    </row>
    <row r="1767" spans="1:20" s="189" customFormat="1">
      <c r="A1767" s="191" t="s">
        <v>5380</v>
      </c>
      <c r="B1767" s="191" t="s">
        <v>5119</v>
      </c>
      <c r="I1767" s="192"/>
      <c r="J1767" s="192"/>
      <c r="K1767" s="193"/>
      <c r="P1767" s="193"/>
      <c r="S1767" s="196"/>
      <c r="T1767" s="196"/>
    </row>
    <row r="1768" spans="1:20" s="189" customFormat="1">
      <c r="A1768" s="191" t="s">
        <v>5381</v>
      </c>
      <c r="B1768" s="191" t="s">
        <v>5120</v>
      </c>
      <c r="I1768" s="192"/>
      <c r="J1768" s="192"/>
      <c r="K1768" s="193"/>
      <c r="P1768" s="193"/>
      <c r="S1768" s="196"/>
      <c r="T1768" s="196"/>
    </row>
    <row r="1769" spans="1:20" s="189" customFormat="1">
      <c r="A1769" s="191" t="s">
        <v>5382</v>
      </c>
      <c r="B1769" s="191" t="s">
        <v>5121</v>
      </c>
      <c r="I1769" s="192"/>
      <c r="J1769" s="192"/>
      <c r="K1769" s="193"/>
      <c r="P1769" s="193"/>
      <c r="S1769" s="196"/>
      <c r="T1769" s="196"/>
    </row>
    <row r="1770" spans="1:20" s="189" customFormat="1">
      <c r="A1770" s="191" t="s">
        <v>5383</v>
      </c>
      <c r="B1770" s="191" t="s">
        <v>5122</v>
      </c>
      <c r="I1770" s="192"/>
      <c r="J1770" s="192"/>
      <c r="K1770" s="193"/>
      <c r="P1770" s="193"/>
      <c r="S1770" s="196"/>
      <c r="T1770" s="196"/>
    </row>
    <row r="1771" spans="1:20" s="189" customFormat="1">
      <c r="A1771" s="191" t="s">
        <v>5384</v>
      </c>
      <c r="B1771" s="191" t="s">
        <v>5123</v>
      </c>
      <c r="I1771" s="192"/>
      <c r="J1771" s="192"/>
      <c r="K1771" s="193"/>
      <c r="P1771" s="193"/>
      <c r="S1771" s="196"/>
      <c r="T1771" s="196"/>
    </row>
    <row r="1772" spans="1:20" s="189" customFormat="1">
      <c r="A1772" s="191" t="s">
        <v>5385</v>
      </c>
      <c r="B1772" s="191" t="s">
        <v>5124</v>
      </c>
      <c r="I1772" s="192"/>
      <c r="J1772" s="192"/>
      <c r="K1772" s="193"/>
      <c r="P1772" s="193"/>
      <c r="S1772" s="196"/>
      <c r="T1772" s="196"/>
    </row>
    <row r="1773" spans="1:20" s="189" customFormat="1">
      <c r="A1773" s="191" t="s">
        <v>5386</v>
      </c>
      <c r="B1773" s="191" t="s">
        <v>5125</v>
      </c>
      <c r="I1773" s="192"/>
      <c r="J1773" s="192"/>
      <c r="K1773" s="193"/>
      <c r="P1773" s="193"/>
      <c r="S1773" s="196"/>
      <c r="T1773" s="196"/>
    </row>
    <row r="1774" spans="1:20" s="189" customFormat="1">
      <c r="A1774" s="191" t="s">
        <v>5387</v>
      </c>
      <c r="B1774" s="191" t="s">
        <v>5126</v>
      </c>
      <c r="I1774" s="192"/>
      <c r="J1774" s="192"/>
      <c r="K1774" s="193"/>
      <c r="P1774" s="193"/>
      <c r="S1774" s="196"/>
      <c r="T1774" s="196"/>
    </row>
    <row r="1775" spans="1:20" s="189" customFormat="1">
      <c r="A1775" s="191" t="s">
        <v>5388</v>
      </c>
      <c r="B1775" s="191" t="s">
        <v>5127</v>
      </c>
      <c r="I1775" s="192"/>
      <c r="J1775" s="192"/>
      <c r="K1775" s="193"/>
      <c r="P1775" s="193"/>
      <c r="S1775" s="196"/>
      <c r="T1775" s="196"/>
    </row>
    <row r="1776" spans="1:20" s="189" customFormat="1">
      <c r="A1776" s="191" t="s">
        <v>5389</v>
      </c>
      <c r="B1776" s="191" t="s">
        <v>5128</v>
      </c>
      <c r="I1776" s="192"/>
      <c r="J1776" s="192"/>
      <c r="K1776" s="193"/>
      <c r="P1776" s="193"/>
      <c r="S1776" s="196"/>
      <c r="T1776" s="196"/>
    </row>
    <row r="1777" spans="1:20" s="189" customFormat="1">
      <c r="A1777" s="191" t="s">
        <v>5390</v>
      </c>
      <c r="B1777" s="191" t="s">
        <v>5129</v>
      </c>
      <c r="I1777" s="192"/>
      <c r="J1777" s="192"/>
      <c r="K1777" s="193"/>
      <c r="P1777" s="193"/>
      <c r="S1777" s="196"/>
      <c r="T1777" s="196"/>
    </row>
    <row r="1778" spans="1:20" s="189" customFormat="1">
      <c r="A1778" s="191" t="s">
        <v>5391</v>
      </c>
      <c r="B1778" s="191" t="s">
        <v>5130</v>
      </c>
      <c r="I1778" s="192"/>
      <c r="J1778" s="192"/>
      <c r="K1778" s="193"/>
      <c r="P1778" s="193"/>
      <c r="S1778" s="196"/>
      <c r="T1778" s="196"/>
    </row>
    <row r="1779" spans="1:20" s="189" customFormat="1">
      <c r="A1779" s="191" t="s">
        <v>5392</v>
      </c>
      <c r="B1779" s="191" t="s">
        <v>5131</v>
      </c>
      <c r="I1779" s="192"/>
      <c r="J1779" s="192"/>
      <c r="K1779" s="193"/>
      <c r="P1779" s="193"/>
      <c r="S1779" s="196"/>
      <c r="T1779" s="196"/>
    </row>
    <row r="1780" spans="1:20" s="189" customFormat="1">
      <c r="A1780" s="191" t="s">
        <v>5393</v>
      </c>
      <c r="B1780" s="191" t="s">
        <v>5132</v>
      </c>
      <c r="I1780" s="192"/>
      <c r="J1780" s="192"/>
      <c r="K1780" s="193"/>
      <c r="P1780" s="193"/>
      <c r="S1780" s="196"/>
      <c r="T1780" s="196"/>
    </row>
    <row r="1781" spans="1:20" s="189" customFormat="1">
      <c r="A1781" s="191" t="s">
        <v>5394</v>
      </c>
      <c r="B1781" s="191" t="s">
        <v>5133</v>
      </c>
      <c r="I1781" s="192"/>
      <c r="J1781" s="192"/>
      <c r="K1781" s="193"/>
      <c r="P1781" s="193"/>
      <c r="S1781" s="196"/>
      <c r="T1781" s="196"/>
    </row>
    <row r="1782" spans="1:20" s="189" customFormat="1">
      <c r="A1782" s="191" t="s">
        <v>5395</v>
      </c>
      <c r="B1782" s="191" t="s">
        <v>5134</v>
      </c>
      <c r="I1782" s="192"/>
      <c r="J1782" s="192"/>
      <c r="K1782" s="193"/>
      <c r="P1782" s="193"/>
      <c r="S1782" s="196"/>
      <c r="T1782" s="196"/>
    </row>
    <row r="1783" spans="1:20" s="189" customFormat="1">
      <c r="A1783" s="191" t="s">
        <v>5396</v>
      </c>
      <c r="B1783" s="191" t="s">
        <v>5135</v>
      </c>
      <c r="I1783" s="192"/>
      <c r="J1783" s="192"/>
      <c r="K1783" s="193"/>
      <c r="P1783" s="193"/>
      <c r="S1783" s="196"/>
      <c r="T1783" s="196"/>
    </row>
    <row r="1784" spans="1:20" s="189" customFormat="1">
      <c r="A1784" s="191" t="s">
        <v>5397</v>
      </c>
      <c r="B1784" s="191" t="s">
        <v>5136</v>
      </c>
      <c r="I1784" s="192"/>
      <c r="J1784" s="192"/>
      <c r="K1784" s="193"/>
      <c r="P1784" s="193"/>
      <c r="S1784" s="196"/>
      <c r="T1784" s="196"/>
    </row>
    <row r="1785" spans="1:20" s="189" customFormat="1">
      <c r="A1785" s="191" t="s">
        <v>5398</v>
      </c>
      <c r="B1785" s="191" t="s">
        <v>5137</v>
      </c>
      <c r="I1785" s="192"/>
      <c r="J1785" s="192"/>
      <c r="K1785" s="193"/>
      <c r="P1785" s="193"/>
      <c r="S1785" s="196"/>
      <c r="T1785" s="196"/>
    </row>
    <row r="1786" spans="1:20" s="189" customFormat="1">
      <c r="A1786" s="191" t="s">
        <v>5399</v>
      </c>
      <c r="B1786" s="191" t="s">
        <v>5138</v>
      </c>
      <c r="I1786" s="192"/>
      <c r="J1786" s="192"/>
      <c r="K1786" s="193"/>
      <c r="P1786" s="193"/>
      <c r="S1786" s="196"/>
      <c r="T1786" s="196"/>
    </row>
    <row r="1787" spans="1:20" s="189" customFormat="1">
      <c r="A1787" s="191" t="s">
        <v>5400</v>
      </c>
      <c r="B1787" s="191" t="s">
        <v>5139</v>
      </c>
      <c r="I1787" s="192"/>
      <c r="J1787" s="192"/>
      <c r="K1787" s="193"/>
      <c r="P1787" s="193"/>
      <c r="S1787" s="196"/>
      <c r="T1787" s="196"/>
    </row>
    <row r="1788" spans="1:20" s="189" customFormat="1">
      <c r="A1788" s="191" t="s">
        <v>5401</v>
      </c>
      <c r="B1788" s="191" t="s">
        <v>5140</v>
      </c>
      <c r="I1788" s="192"/>
      <c r="J1788" s="192"/>
      <c r="K1788" s="193"/>
      <c r="P1788" s="193"/>
      <c r="S1788" s="196"/>
      <c r="T1788" s="196"/>
    </row>
    <row r="1789" spans="1:20" s="189" customFormat="1">
      <c r="A1789" s="191" t="s">
        <v>5402</v>
      </c>
      <c r="B1789" s="191" t="s">
        <v>5141</v>
      </c>
      <c r="I1789" s="192"/>
      <c r="J1789" s="192"/>
      <c r="K1789" s="193"/>
      <c r="P1789" s="193"/>
      <c r="S1789" s="196"/>
      <c r="T1789" s="196"/>
    </row>
    <row r="1790" spans="1:20" s="189" customFormat="1">
      <c r="A1790" s="191" t="s">
        <v>5403</v>
      </c>
      <c r="B1790" s="191" t="s">
        <v>5142</v>
      </c>
      <c r="I1790" s="192"/>
      <c r="J1790" s="192"/>
      <c r="K1790" s="193"/>
      <c r="P1790" s="193"/>
      <c r="S1790" s="196"/>
      <c r="T1790" s="196"/>
    </row>
    <row r="1791" spans="1:20" s="189" customFormat="1">
      <c r="A1791" s="191" t="s">
        <v>5404</v>
      </c>
      <c r="B1791" s="191" t="s">
        <v>5143</v>
      </c>
      <c r="I1791" s="192"/>
      <c r="J1791" s="192"/>
      <c r="K1791" s="193"/>
      <c r="P1791" s="193"/>
      <c r="S1791" s="196"/>
      <c r="T1791" s="196"/>
    </row>
    <row r="1792" spans="1:20" s="189" customFormat="1">
      <c r="A1792" s="191" t="s">
        <v>5405</v>
      </c>
      <c r="B1792" s="191" t="s">
        <v>5144</v>
      </c>
      <c r="I1792" s="192"/>
      <c r="J1792" s="192"/>
      <c r="K1792" s="193"/>
      <c r="P1792" s="193"/>
      <c r="S1792" s="196"/>
      <c r="T1792" s="196"/>
    </row>
    <row r="1793" spans="1:20" s="189" customFormat="1">
      <c r="A1793" s="191" t="s">
        <v>5406</v>
      </c>
      <c r="B1793" s="191" t="s">
        <v>5145</v>
      </c>
      <c r="I1793" s="192"/>
      <c r="J1793" s="192"/>
      <c r="K1793" s="193"/>
      <c r="P1793" s="193"/>
      <c r="S1793" s="196"/>
      <c r="T1793" s="196"/>
    </row>
    <row r="1794" spans="1:20" s="189" customFormat="1">
      <c r="A1794" s="191" t="s">
        <v>5407</v>
      </c>
      <c r="B1794" s="191" t="s">
        <v>5146</v>
      </c>
      <c r="I1794" s="192"/>
      <c r="J1794" s="192"/>
      <c r="K1794" s="193"/>
      <c r="P1794" s="193"/>
      <c r="S1794" s="196"/>
      <c r="T1794" s="196"/>
    </row>
    <row r="1795" spans="1:20" s="189" customFormat="1">
      <c r="A1795" s="191" t="s">
        <v>5408</v>
      </c>
      <c r="B1795" s="191" t="s">
        <v>5147</v>
      </c>
      <c r="I1795" s="192"/>
      <c r="J1795" s="192"/>
      <c r="K1795" s="193"/>
      <c r="P1795" s="193"/>
      <c r="S1795" s="196"/>
      <c r="T1795" s="196"/>
    </row>
    <row r="1796" spans="1:20" s="189" customFormat="1">
      <c r="A1796" s="191" t="s">
        <v>5409</v>
      </c>
      <c r="B1796" s="191" t="s">
        <v>5148</v>
      </c>
      <c r="I1796" s="192"/>
      <c r="J1796" s="192"/>
      <c r="K1796" s="193"/>
      <c r="P1796" s="193"/>
      <c r="S1796" s="196"/>
      <c r="T1796" s="196"/>
    </row>
    <row r="1797" spans="1:20" s="189" customFormat="1">
      <c r="A1797" s="191" t="s">
        <v>5410</v>
      </c>
      <c r="B1797" s="191" t="s">
        <v>5149</v>
      </c>
      <c r="I1797" s="192"/>
      <c r="J1797" s="192"/>
      <c r="K1797" s="193"/>
      <c r="P1797" s="193"/>
      <c r="S1797" s="196"/>
      <c r="T1797" s="196"/>
    </row>
    <row r="1798" spans="1:20" s="189" customFormat="1">
      <c r="A1798" s="191" t="s">
        <v>5411</v>
      </c>
      <c r="B1798" s="191" t="s">
        <v>5150</v>
      </c>
      <c r="I1798" s="192"/>
      <c r="J1798" s="192"/>
      <c r="K1798" s="193"/>
      <c r="P1798" s="193"/>
      <c r="S1798" s="196"/>
      <c r="T1798" s="196"/>
    </row>
    <row r="1799" spans="1:20" s="189" customFormat="1">
      <c r="A1799" s="191" t="s">
        <v>5412</v>
      </c>
      <c r="B1799" s="191" t="s">
        <v>5151</v>
      </c>
      <c r="I1799" s="192"/>
      <c r="J1799" s="192"/>
      <c r="K1799" s="193"/>
      <c r="P1799" s="193"/>
      <c r="S1799" s="196"/>
      <c r="T1799" s="196"/>
    </row>
    <row r="1800" spans="1:20" s="189" customFormat="1">
      <c r="A1800" s="191" t="s">
        <v>5413</v>
      </c>
      <c r="B1800" s="191" t="s">
        <v>5152</v>
      </c>
      <c r="I1800" s="192"/>
      <c r="J1800" s="192"/>
      <c r="K1800" s="193"/>
      <c r="P1800" s="193"/>
      <c r="S1800" s="196"/>
      <c r="T1800" s="196"/>
    </row>
    <row r="1801" spans="1:20" s="189" customFormat="1">
      <c r="A1801" s="191" t="s">
        <v>5414</v>
      </c>
      <c r="B1801" s="191" t="s">
        <v>5153</v>
      </c>
      <c r="I1801" s="192"/>
      <c r="J1801" s="192"/>
      <c r="K1801" s="193"/>
      <c r="P1801" s="193"/>
      <c r="S1801" s="196"/>
      <c r="T1801" s="196"/>
    </row>
    <row r="1802" spans="1:20" s="189" customFormat="1">
      <c r="A1802" s="191" t="s">
        <v>5415</v>
      </c>
      <c r="B1802" s="191" t="s">
        <v>5154</v>
      </c>
      <c r="I1802" s="192"/>
      <c r="J1802" s="192"/>
      <c r="K1802" s="193"/>
      <c r="P1802" s="193"/>
      <c r="S1802" s="196"/>
      <c r="T1802" s="196"/>
    </row>
    <row r="1803" spans="1:20" s="189" customFormat="1">
      <c r="A1803" s="191" t="s">
        <v>5416</v>
      </c>
      <c r="B1803" s="191" t="s">
        <v>5155</v>
      </c>
      <c r="I1803" s="192"/>
      <c r="J1803" s="192"/>
      <c r="K1803" s="193"/>
      <c r="P1803" s="193"/>
      <c r="S1803" s="196"/>
      <c r="T1803" s="196"/>
    </row>
    <row r="1804" spans="1:20" s="189" customFormat="1">
      <c r="A1804" s="191" t="s">
        <v>5417</v>
      </c>
      <c r="B1804" s="191" t="s">
        <v>5156</v>
      </c>
      <c r="I1804" s="192"/>
      <c r="J1804" s="192"/>
      <c r="K1804" s="193"/>
      <c r="P1804" s="193"/>
      <c r="S1804" s="196"/>
      <c r="T1804" s="196"/>
    </row>
    <row r="1805" spans="1:20" s="189" customFormat="1">
      <c r="A1805" s="191" t="s">
        <v>5418</v>
      </c>
      <c r="B1805" s="191" t="s">
        <v>5157</v>
      </c>
      <c r="I1805" s="192"/>
      <c r="J1805" s="192"/>
      <c r="K1805" s="193"/>
      <c r="P1805" s="193"/>
      <c r="S1805" s="196"/>
      <c r="T1805" s="196"/>
    </row>
    <row r="1806" spans="1:20" s="189" customFormat="1">
      <c r="A1806" s="191" t="s">
        <v>5419</v>
      </c>
      <c r="B1806" s="191" t="s">
        <v>5158</v>
      </c>
      <c r="I1806" s="192"/>
      <c r="J1806" s="192"/>
      <c r="K1806" s="193"/>
      <c r="P1806" s="193"/>
      <c r="S1806" s="196"/>
      <c r="T1806" s="196"/>
    </row>
    <row r="1807" spans="1:20" s="189" customFormat="1">
      <c r="A1807" s="191" t="s">
        <v>5420</v>
      </c>
      <c r="B1807" s="191" t="s">
        <v>5159</v>
      </c>
      <c r="I1807" s="192"/>
      <c r="J1807" s="192"/>
      <c r="K1807" s="193"/>
      <c r="P1807" s="193"/>
      <c r="S1807" s="196"/>
      <c r="T1807" s="196"/>
    </row>
    <row r="1808" spans="1:20" s="189" customFormat="1">
      <c r="A1808" s="191" t="s">
        <v>5421</v>
      </c>
      <c r="B1808" s="191" t="s">
        <v>5160</v>
      </c>
      <c r="I1808" s="192"/>
      <c r="J1808" s="192"/>
      <c r="K1808" s="193"/>
      <c r="P1808" s="193"/>
      <c r="S1808" s="196"/>
      <c r="T1808" s="196"/>
    </row>
    <row r="1809" spans="1:20" s="189" customFormat="1">
      <c r="A1809" s="191" t="s">
        <v>5422</v>
      </c>
      <c r="B1809" s="191" t="s">
        <v>5161</v>
      </c>
      <c r="I1809" s="192"/>
      <c r="J1809" s="192"/>
      <c r="K1809" s="193"/>
      <c r="P1809" s="193"/>
      <c r="S1809" s="196"/>
      <c r="T1809" s="196"/>
    </row>
    <row r="1810" spans="1:20" s="189" customFormat="1">
      <c r="A1810" s="191" t="s">
        <v>5423</v>
      </c>
      <c r="B1810" s="191" t="s">
        <v>5162</v>
      </c>
      <c r="I1810" s="192"/>
      <c r="J1810" s="192"/>
      <c r="K1810" s="193"/>
      <c r="P1810" s="193"/>
      <c r="S1810" s="196"/>
      <c r="T1810" s="196"/>
    </row>
    <row r="1811" spans="1:20" s="189" customFormat="1">
      <c r="A1811" s="191" t="s">
        <v>5424</v>
      </c>
      <c r="B1811" s="191" t="s">
        <v>5163</v>
      </c>
      <c r="I1811" s="192"/>
      <c r="J1811" s="192"/>
      <c r="K1811" s="193"/>
      <c r="P1811" s="193"/>
      <c r="S1811" s="196"/>
      <c r="T1811" s="196"/>
    </row>
    <row r="1812" spans="1:20" s="189" customFormat="1">
      <c r="A1812" s="191" t="s">
        <v>5425</v>
      </c>
      <c r="B1812" s="191" t="s">
        <v>5164</v>
      </c>
      <c r="I1812" s="192"/>
      <c r="J1812" s="192"/>
      <c r="K1812" s="193"/>
      <c r="P1812" s="193"/>
      <c r="S1812" s="196"/>
      <c r="T1812" s="196"/>
    </row>
    <row r="1813" spans="1:20" s="189" customFormat="1">
      <c r="A1813" s="191" t="s">
        <v>5426</v>
      </c>
      <c r="B1813" s="191" t="s">
        <v>5165</v>
      </c>
      <c r="I1813" s="192"/>
      <c r="J1813" s="192"/>
      <c r="K1813" s="193"/>
      <c r="P1813" s="193"/>
      <c r="S1813" s="196"/>
      <c r="T1813" s="196"/>
    </row>
    <row r="1814" spans="1:20" s="189" customFormat="1">
      <c r="A1814" s="191" t="s">
        <v>5427</v>
      </c>
      <c r="B1814" s="191" t="s">
        <v>5166</v>
      </c>
      <c r="I1814" s="192"/>
      <c r="J1814" s="192"/>
      <c r="K1814" s="193"/>
      <c r="P1814" s="193"/>
      <c r="S1814" s="196"/>
      <c r="T1814" s="196"/>
    </row>
    <row r="1815" spans="1:20" s="189" customFormat="1">
      <c r="A1815" s="191" t="s">
        <v>5428</v>
      </c>
      <c r="B1815" s="191" t="s">
        <v>5167</v>
      </c>
      <c r="I1815" s="192"/>
      <c r="J1815" s="192"/>
      <c r="K1815" s="193"/>
      <c r="P1815" s="193"/>
      <c r="S1815" s="196"/>
      <c r="T1815" s="196"/>
    </row>
    <row r="1816" spans="1:20" s="189" customFormat="1">
      <c r="A1816" s="191" t="s">
        <v>5429</v>
      </c>
      <c r="B1816" s="191" t="s">
        <v>5168</v>
      </c>
      <c r="I1816" s="192"/>
      <c r="J1816" s="192"/>
      <c r="K1816" s="193"/>
      <c r="P1816" s="193"/>
      <c r="S1816" s="196"/>
      <c r="T1816" s="196"/>
    </row>
    <row r="1817" spans="1:20" s="189" customFormat="1">
      <c r="A1817" s="191" t="s">
        <v>5430</v>
      </c>
      <c r="B1817" s="191" t="s">
        <v>5169</v>
      </c>
      <c r="I1817" s="192"/>
      <c r="J1817" s="192"/>
      <c r="K1817" s="193"/>
      <c r="P1817" s="193"/>
      <c r="S1817" s="196"/>
      <c r="T1817" s="196"/>
    </row>
    <row r="1818" spans="1:20" s="189" customFormat="1">
      <c r="A1818" s="191" t="s">
        <v>5431</v>
      </c>
      <c r="B1818" s="191" t="s">
        <v>5170</v>
      </c>
      <c r="I1818" s="192"/>
      <c r="J1818" s="192"/>
      <c r="K1818" s="193"/>
      <c r="P1818" s="193"/>
      <c r="S1818" s="196"/>
      <c r="T1818" s="196"/>
    </row>
    <row r="1819" spans="1:20" s="189" customFormat="1">
      <c r="A1819" s="191" t="s">
        <v>5432</v>
      </c>
      <c r="B1819" s="191" t="s">
        <v>5171</v>
      </c>
      <c r="I1819" s="192"/>
      <c r="J1819" s="192"/>
      <c r="K1819" s="193"/>
      <c r="P1819" s="193"/>
      <c r="S1819" s="196"/>
      <c r="T1819" s="196"/>
    </row>
    <row r="1820" spans="1:20" s="189" customFormat="1">
      <c r="A1820" s="191" t="s">
        <v>5433</v>
      </c>
      <c r="B1820" s="191" t="s">
        <v>5172</v>
      </c>
      <c r="I1820" s="192"/>
      <c r="J1820" s="192"/>
      <c r="K1820" s="193"/>
      <c r="P1820" s="193"/>
      <c r="S1820" s="196"/>
      <c r="T1820" s="196"/>
    </row>
    <row r="1821" spans="1:20" s="189" customFormat="1">
      <c r="A1821" s="191" t="s">
        <v>5434</v>
      </c>
      <c r="B1821" s="191" t="s">
        <v>5173</v>
      </c>
      <c r="I1821" s="192"/>
      <c r="J1821" s="192"/>
      <c r="K1821" s="193"/>
      <c r="P1821" s="193"/>
      <c r="S1821" s="196"/>
      <c r="T1821" s="196"/>
    </row>
    <row r="1822" spans="1:20" s="189" customFormat="1">
      <c r="A1822" s="191" t="s">
        <v>5435</v>
      </c>
      <c r="B1822" s="191" t="s">
        <v>5174</v>
      </c>
      <c r="I1822" s="192"/>
      <c r="J1822" s="192"/>
      <c r="K1822" s="193"/>
      <c r="P1822" s="193"/>
      <c r="S1822" s="196"/>
      <c r="T1822" s="196"/>
    </row>
    <row r="1823" spans="1:20" s="189" customFormat="1">
      <c r="A1823" s="191" t="s">
        <v>5436</v>
      </c>
      <c r="B1823" s="191" t="s">
        <v>5175</v>
      </c>
      <c r="I1823" s="192"/>
      <c r="J1823" s="192"/>
      <c r="K1823" s="193"/>
      <c r="P1823" s="193"/>
      <c r="S1823" s="196"/>
      <c r="T1823" s="196"/>
    </row>
    <row r="1824" spans="1:20" s="189" customFormat="1">
      <c r="A1824" s="191" t="s">
        <v>5437</v>
      </c>
      <c r="B1824" s="191" t="s">
        <v>5176</v>
      </c>
      <c r="I1824" s="192"/>
      <c r="J1824" s="192"/>
      <c r="K1824" s="193"/>
      <c r="P1824" s="193"/>
      <c r="S1824" s="196"/>
      <c r="T1824" s="196"/>
    </row>
    <row r="1825" spans="1:20" s="189" customFormat="1">
      <c r="A1825" s="191" t="s">
        <v>5438</v>
      </c>
      <c r="B1825" s="191" t="s">
        <v>5177</v>
      </c>
      <c r="I1825" s="192"/>
      <c r="J1825" s="192"/>
      <c r="K1825" s="193"/>
      <c r="P1825" s="193"/>
      <c r="S1825" s="196"/>
      <c r="T1825" s="196"/>
    </row>
    <row r="1826" spans="1:20" s="189" customFormat="1">
      <c r="A1826" s="191" t="s">
        <v>5439</v>
      </c>
      <c r="B1826" s="191" t="s">
        <v>5178</v>
      </c>
      <c r="I1826" s="192"/>
      <c r="J1826" s="192"/>
      <c r="K1826" s="193"/>
      <c r="P1826" s="193"/>
      <c r="S1826" s="196"/>
      <c r="T1826" s="196"/>
    </row>
    <row r="1827" spans="1:20" s="189" customFormat="1">
      <c r="A1827" s="191" t="s">
        <v>5440</v>
      </c>
      <c r="B1827" s="191" t="s">
        <v>5179</v>
      </c>
      <c r="I1827" s="192"/>
      <c r="J1827" s="192"/>
      <c r="K1827" s="193"/>
      <c r="P1827" s="193"/>
      <c r="S1827" s="196"/>
      <c r="T1827" s="196"/>
    </row>
    <row r="1828" spans="1:20" s="189" customFormat="1">
      <c r="A1828" s="191" t="s">
        <v>5441</v>
      </c>
      <c r="B1828" s="191" t="s">
        <v>5180</v>
      </c>
      <c r="I1828" s="192"/>
      <c r="J1828" s="192"/>
      <c r="K1828" s="193"/>
      <c r="P1828" s="193"/>
      <c r="S1828" s="196"/>
      <c r="T1828" s="196"/>
    </row>
    <row r="1829" spans="1:20" s="189" customFormat="1">
      <c r="A1829" s="191" t="s">
        <v>5442</v>
      </c>
      <c r="B1829" s="191" t="s">
        <v>5181</v>
      </c>
      <c r="I1829" s="192"/>
      <c r="J1829" s="192"/>
      <c r="K1829" s="193"/>
      <c r="P1829" s="193"/>
      <c r="S1829" s="196"/>
      <c r="T1829" s="196"/>
    </row>
    <row r="1830" spans="1:20" s="189" customFormat="1">
      <c r="A1830" s="191" t="s">
        <v>5443</v>
      </c>
      <c r="B1830" s="191" t="s">
        <v>5182</v>
      </c>
      <c r="I1830" s="192"/>
      <c r="J1830" s="192"/>
      <c r="K1830" s="193"/>
      <c r="P1830" s="193"/>
      <c r="S1830" s="196"/>
      <c r="T1830" s="196"/>
    </row>
    <row r="1831" spans="1:20" s="189" customFormat="1">
      <c r="A1831" s="191" t="s">
        <v>5444</v>
      </c>
      <c r="B1831" s="191" t="s">
        <v>5183</v>
      </c>
      <c r="I1831" s="192"/>
      <c r="J1831" s="192"/>
      <c r="K1831" s="193"/>
      <c r="P1831" s="193"/>
      <c r="S1831" s="196"/>
      <c r="T1831" s="196"/>
    </row>
    <row r="1832" spans="1:20" s="189" customFormat="1">
      <c r="A1832" s="191" t="s">
        <v>5445</v>
      </c>
      <c r="B1832" s="191" t="s">
        <v>5184</v>
      </c>
      <c r="I1832" s="192"/>
      <c r="J1832" s="192"/>
      <c r="K1832" s="193"/>
      <c r="P1832" s="193"/>
      <c r="S1832" s="196"/>
      <c r="T1832" s="196"/>
    </row>
    <row r="1833" spans="1:20" s="189" customFormat="1">
      <c r="A1833" s="191" t="s">
        <v>5446</v>
      </c>
      <c r="B1833" s="191" t="s">
        <v>5185</v>
      </c>
      <c r="I1833" s="192"/>
      <c r="J1833" s="192"/>
      <c r="K1833" s="193"/>
      <c r="P1833" s="193"/>
      <c r="S1833" s="196"/>
      <c r="T1833" s="196"/>
    </row>
    <row r="1834" spans="1:20" s="189" customFormat="1">
      <c r="A1834" s="191" t="s">
        <v>5447</v>
      </c>
      <c r="B1834" s="191" t="s">
        <v>5186</v>
      </c>
      <c r="I1834" s="192"/>
      <c r="J1834" s="192"/>
      <c r="K1834" s="193"/>
      <c r="P1834" s="193"/>
      <c r="S1834" s="196"/>
      <c r="T1834" s="196"/>
    </row>
    <row r="1835" spans="1:20" s="189" customFormat="1">
      <c r="A1835" s="191" t="s">
        <v>5448</v>
      </c>
      <c r="B1835" s="191" t="s">
        <v>5187</v>
      </c>
      <c r="I1835" s="192"/>
      <c r="J1835" s="192"/>
      <c r="K1835" s="193"/>
      <c r="P1835" s="193"/>
      <c r="S1835" s="196"/>
      <c r="T1835" s="196"/>
    </row>
    <row r="1836" spans="1:20" s="189" customFormat="1">
      <c r="A1836" s="191" t="s">
        <v>5449</v>
      </c>
      <c r="B1836" s="191" t="s">
        <v>5188</v>
      </c>
      <c r="I1836" s="192"/>
      <c r="J1836" s="192"/>
      <c r="K1836" s="193"/>
      <c r="P1836" s="193"/>
      <c r="S1836" s="196"/>
      <c r="T1836" s="196"/>
    </row>
    <row r="1837" spans="1:20" s="189" customFormat="1">
      <c r="A1837" s="191" t="s">
        <v>5450</v>
      </c>
      <c r="B1837" s="191" t="s">
        <v>5189</v>
      </c>
      <c r="I1837" s="192"/>
      <c r="J1837" s="192"/>
      <c r="K1837" s="193"/>
      <c r="P1837" s="193"/>
      <c r="S1837" s="196"/>
      <c r="T1837" s="196"/>
    </row>
    <row r="1838" spans="1:20" s="189" customFormat="1">
      <c r="A1838" s="191" t="s">
        <v>5451</v>
      </c>
      <c r="B1838" s="191" t="s">
        <v>5190</v>
      </c>
      <c r="I1838" s="192"/>
      <c r="J1838" s="192"/>
      <c r="K1838" s="193"/>
      <c r="P1838" s="193"/>
      <c r="S1838" s="196"/>
      <c r="T1838" s="196"/>
    </row>
    <row r="1839" spans="1:20" s="189" customFormat="1">
      <c r="A1839" s="191" t="s">
        <v>5452</v>
      </c>
      <c r="B1839" s="191" t="s">
        <v>5191</v>
      </c>
      <c r="I1839" s="192"/>
      <c r="J1839" s="192"/>
      <c r="K1839" s="193"/>
      <c r="P1839" s="193"/>
      <c r="S1839" s="196"/>
      <c r="T1839" s="196"/>
    </row>
    <row r="1840" spans="1:20" s="189" customFormat="1">
      <c r="A1840" s="191" t="s">
        <v>5453</v>
      </c>
      <c r="B1840" s="191" t="s">
        <v>5192</v>
      </c>
      <c r="I1840" s="192"/>
      <c r="J1840" s="192"/>
      <c r="K1840" s="193"/>
      <c r="P1840" s="193"/>
      <c r="S1840" s="196"/>
      <c r="T1840" s="196"/>
    </row>
    <row r="1841" spans="1:20" s="189" customFormat="1">
      <c r="A1841" s="191" t="s">
        <v>5454</v>
      </c>
      <c r="B1841" s="191" t="s">
        <v>5193</v>
      </c>
      <c r="I1841" s="192"/>
      <c r="J1841" s="192"/>
      <c r="K1841" s="193"/>
      <c r="P1841" s="193"/>
      <c r="S1841" s="196"/>
      <c r="T1841" s="196"/>
    </row>
    <row r="1842" spans="1:20" s="189" customFormat="1">
      <c r="A1842" s="191" t="s">
        <v>5455</v>
      </c>
      <c r="B1842" s="191" t="s">
        <v>5194</v>
      </c>
      <c r="I1842" s="192"/>
      <c r="J1842" s="192"/>
      <c r="K1842" s="193"/>
      <c r="P1842" s="193"/>
      <c r="S1842" s="196"/>
      <c r="T1842" s="196"/>
    </row>
    <row r="1843" spans="1:20" s="189" customFormat="1">
      <c r="A1843" s="191" t="s">
        <v>5456</v>
      </c>
      <c r="B1843" s="191" t="s">
        <v>5195</v>
      </c>
      <c r="I1843" s="192"/>
      <c r="J1843" s="192"/>
      <c r="K1843" s="193"/>
      <c r="P1843" s="193"/>
      <c r="S1843" s="196"/>
      <c r="T1843" s="196"/>
    </row>
    <row r="1844" spans="1:20" s="189" customFormat="1">
      <c r="A1844" s="191" t="s">
        <v>5457</v>
      </c>
      <c r="B1844" s="191" t="s">
        <v>5196</v>
      </c>
      <c r="I1844" s="192"/>
      <c r="J1844" s="192"/>
      <c r="K1844" s="193"/>
      <c r="P1844" s="193"/>
      <c r="S1844" s="196"/>
      <c r="T1844" s="196"/>
    </row>
    <row r="1845" spans="1:20" s="189" customFormat="1">
      <c r="A1845" s="191" t="s">
        <v>5458</v>
      </c>
      <c r="B1845" s="191" t="s">
        <v>5197</v>
      </c>
      <c r="I1845" s="192"/>
      <c r="J1845" s="192"/>
      <c r="K1845" s="193"/>
      <c r="P1845" s="193"/>
      <c r="S1845" s="196"/>
      <c r="T1845" s="196"/>
    </row>
    <row r="1846" spans="1:20" s="189" customFormat="1">
      <c r="A1846" s="191" t="s">
        <v>5459</v>
      </c>
      <c r="B1846" s="191" t="s">
        <v>5198</v>
      </c>
      <c r="I1846" s="192"/>
      <c r="J1846" s="192"/>
      <c r="K1846" s="193"/>
      <c r="P1846" s="193"/>
      <c r="S1846" s="196"/>
      <c r="T1846" s="196"/>
    </row>
    <row r="1847" spans="1:20" s="189" customFormat="1">
      <c r="A1847" s="191" t="s">
        <v>5460</v>
      </c>
      <c r="B1847" s="191" t="s">
        <v>5199</v>
      </c>
      <c r="I1847" s="192"/>
      <c r="J1847" s="192"/>
      <c r="K1847" s="193"/>
      <c r="P1847" s="193"/>
      <c r="S1847" s="196"/>
      <c r="T1847" s="196"/>
    </row>
    <row r="1848" spans="1:20" s="189" customFormat="1">
      <c r="A1848" s="191" t="s">
        <v>5461</v>
      </c>
      <c r="B1848" s="191" t="s">
        <v>5200</v>
      </c>
      <c r="I1848" s="192"/>
      <c r="J1848" s="192"/>
      <c r="K1848" s="193"/>
      <c r="P1848" s="193"/>
      <c r="S1848" s="196"/>
      <c r="T1848" s="196"/>
    </row>
    <row r="1849" spans="1:20" s="189" customFormat="1">
      <c r="A1849" s="191" t="s">
        <v>5462</v>
      </c>
      <c r="B1849" s="191" t="s">
        <v>5201</v>
      </c>
      <c r="I1849" s="192"/>
      <c r="J1849" s="192"/>
      <c r="K1849" s="193"/>
      <c r="P1849" s="193"/>
      <c r="S1849" s="196"/>
      <c r="T1849" s="196"/>
    </row>
    <row r="1850" spans="1:20" s="189" customFormat="1">
      <c r="A1850" s="191" t="s">
        <v>5463</v>
      </c>
      <c r="B1850" s="191" t="s">
        <v>6768</v>
      </c>
      <c r="I1850" s="192"/>
      <c r="J1850" s="192"/>
      <c r="K1850" s="193"/>
      <c r="P1850" s="193"/>
      <c r="S1850" s="196"/>
      <c r="T1850" s="196"/>
    </row>
    <row r="1851" spans="1:20" s="189" customFormat="1">
      <c r="A1851" s="191" t="s">
        <v>5464</v>
      </c>
      <c r="B1851" s="191" t="s">
        <v>6769</v>
      </c>
      <c r="I1851" s="192"/>
      <c r="J1851" s="192"/>
      <c r="K1851" s="193"/>
      <c r="P1851" s="193"/>
      <c r="S1851" s="196"/>
      <c r="T1851" s="196"/>
    </row>
    <row r="1852" spans="1:20" s="189" customFormat="1">
      <c r="A1852" s="191" t="s">
        <v>5465</v>
      </c>
      <c r="B1852" s="191" t="s">
        <v>6770</v>
      </c>
      <c r="I1852" s="192"/>
      <c r="J1852" s="192"/>
      <c r="K1852" s="193"/>
      <c r="P1852" s="193"/>
      <c r="S1852" s="196"/>
      <c r="T1852" s="196"/>
    </row>
    <row r="1853" spans="1:20" s="189" customFormat="1">
      <c r="A1853" s="191" t="s">
        <v>5466</v>
      </c>
      <c r="B1853" s="191" t="s">
        <v>6771</v>
      </c>
      <c r="I1853" s="192"/>
      <c r="J1853" s="192"/>
      <c r="K1853" s="193"/>
      <c r="P1853" s="193"/>
      <c r="S1853" s="196"/>
      <c r="T1853" s="196"/>
    </row>
    <row r="1854" spans="1:20" s="189" customFormat="1">
      <c r="A1854" s="191" t="s">
        <v>5467</v>
      </c>
      <c r="B1854" s="191" t="s">
        <v>6772</v>
      </c>
      <c r="I1854" s="192"/>
      <c r="J1854" s="192"/>
      <c r="K1854" s="193"/>
      <c r="P1854" s="193"/>
      <c r="S1854" s="196"/>
      <c r="T1854" s="196"/>
    </row>
    <row r="1855" spans="1:20" s="189" customFormat="1">
      <c r="A1855" s="191" t="s">
        <v>5468</v>
      </c>
      <c r="B1855" s="191" t="s">
        <v>6773</v>
      </c>
      <c r="I1855" s="192"/>
      <c r="J1855" s="192"/>
      <c r="K1855" s="193"/>
      <c r="P1855" s="193"/>
      <c r="S1855" s="196"/>
      <c r="T1855" s="196"/>
    </row>
    <row r="1856" spans="1:20" s="189" customFormat="1">
      <c r="A1856" s="191" t="s">
        <v>5469</v>
      </c>
      <c r="B1856" s="191" t="s">
        <v>6774</v>
      </c>
      <c r="I1856" s="192"/>
      <c r="J1856" s="192"/>
      <c r="K1856" s="193"/>
      <c r="P1856" s="193"/>
      <c r="S1856" s="196"/>
      <c r="T1856" s="196"/>
    </row>
    <row r="1857" spans="1:20" s="189" customFormat="1">
      <c r="A1857" s="191" t="s">
        <v>5470</v>
      </c>
      <c r="B1857" s="191" t="s">
        <v>6775</v>
      </c>
      <c r="I1857" s="192"/>
      <c r="J1857" s="192"/>
      <c r="K1857" s="193"/>
      <c r="P1857" s="193"/>
      <c r="S1857" s="196"/>
      <c r="T1857" s="196"/>
    </row>
    <row r="1858" spans="1:20" s="189" customFormat="1">
      <c r="A1858" s="191" t="s">
        <v>5471</v>
      </c>
      <c r="B1858" s="191" t="s">
        <v>6776</v>
      </c>
      <c r="I1858" s="192"/>
      <c r="J1858" s="192"/>
      <c r="K1858" s="193"/>
      <c r="P1858" s="193"/>
      <c r="S1858" s="196"/>
      <c r="T1858" s="196"/>
    </row>
    <row r="1859" spans="1:20" s="189" customFormat="1">
      <c r="A1859" s="191" t="s">
        <v>5472</v>
      </c>
      <c r="B1859" s="191" t="s">
        <v>6777</v>
      </c>
      <c r="I1859" s="192"/>
      <c r="J1859" s="192"/>
      <c r="K1859" s="193"/>
      <c r="P1859" s="193"/>
      <c r="S1859" s="196"/>
      <c r="T1859" s="196"/>
    </row>
    <row r="1860" spans="1:20" s="189" customFormat="1">
      <c r="A1860" s="191" t="s">
        <v>5473</v>
      </c>
      <c r="B1860" s="191" t="s">
        <v>6778</v>
      </c>
      <c r="I1860" s="192"/>
      <c r="J1860" s="192"/>
      <c r="K1860" s="193"/>
      <c r="P1860" s="193"/>
      <c r="S1860" s="196"/>
      <c r="T1860" s="196"/>
    </row>
    <row r="1861" spans="1:20" s="189" customFormat="1">
      <c r="A1861" s="191" t="s">
        <v>5474</v>
      </c>
      <c r="B1861" s="191" t="s">
        <v>6779</v>
      </c>
      <c r="I1861" s="192"/>
      <c r="J1861" s="192"/>
      <c r="K1861" s="193"/>
      <c r="P1861" s="193"/>
      <c r="S1861" s="196"/>
      <c r="T1861" s="196"/>
    </row>
    <row r="1862" spans="1:20" s="189" customFormat="1">
      <c r="A1862" s="191" t="s">
        <v>5475</v>
      </c>
      <c r="B1862" s="191" t="s">
        <v>6780</v>
      </c>
      <c r="I1862" s="192"/>
      <c r="J1862" s="192"/>
      <c r="K1862" s="193"/>
      <c r="P1862" s="193"/>
      <c r="S1862" s="196"/>
      <c r="T1862" s="196"/>
    </row>
    <row r="1863" spans="1:20" s="189" customFormat="1">
      <c r="A1863" s="191" t="s">
        <v>5476</v>
      </c>
      <c r="B1863" s="191" t="s">
        <v>6781</v>
      </c>
      <c r="I1863" s="192"/>
      <c r="J1863" s="192"/>
      <c r="K1863" s="193"/>
      <c r="P1863" s="193"/>
      <c r="S1863" s="196"/>
      <c r="T1863" s="196"/>
    </row>
    <row r="1864" spans="1:20" s="189" customFormat="1">
      <c r="A1864" s="191" t="s">
        <v>5477</v>
      </c>
      <c r="B1864" s="191" t="s">
        <v>6782</v>
      </c>
      <c r="I1864" s="192"/>
      <c r="J1864" s="192"/>
      <c r="K1864" s="193"/>
      <c r="P1864" s="193"/>
      <c r="S1864" s="196"/>
      <c r="T1864" s="196"/>
    </row>
    <row r="1865" spans="1:20" s="189" customFormat="1">
      <c r="A1865" s="191" t="s">
        <v>5478</v>
      </c>
      <c r="B1865" s="191" t="s">
        <v>6783</v>
      </c>
      <c r="I1865" s="192"/>
      <c r="J1865" s="192"/>
      <c r="K1865" s="193"/>
      <c r="P1865" s="193"/>
      <c r="S1865" s="196"/>
      <c r="T1865" s="196"/>
    </row>
    <row r="1866" spans="1:20" s="189" customFormat="1">
      <c r="A1866" s="191" t="s">
        <v>5479</v>
      </c>
      <c r="B1866" s="191" t="s">
        <v>6784</v>
      </c>
      <c r="I1866" s="192"/>
      <c r="J1866" s="192"/>
      <c r="K1866" s="193"/>
      <c r="P1866" s="193"/>
      <c r="S1866" s="196"/>
      <c r="T1866" s="196"/>
    </row>
    <row r="1867" spans="1:20" s="189" customFormat="1">
      <c r="A1867" s="191" t="s">
        <v>5480</v>
      </c>
      <c r="B1867" s="191" t="s">
        <v>6785</v>
      </c>
      <c r="I1867" s="192"/>
      <c r="J1867" s="192"/>
      <c r="K1867" s="193"/>
      <c r="P1867" s="193"/>
      <c r="S1867" s="196"/>
      <c r="T1867" s="196"/>
    </row>
    <row r="1868" spans="1:20" s="189" customFormat="1">
      <c r="A1868" s="191" t="s">
        <v>5481</v>
      </c>
      <c r="B1868" s="191" t="s">
        <v>6786</v>
      </c>
      <c r="I1868" s="192"/>
      <c r="J1868" s="192"/>
      <c r="K1868" s="193"/>
      <c r="P1868" s="193"/>
      <c r="S1868" s="196"/>
      <c r="T1868" s="196"/>
    </row>
    <row r="1869" spans="1:20" s="189" customFormat="1">
      <c r="A1869" s="191" t="s">
        <v>5482</v>
      </c>
      <c r="B1869" s="191" t="s">
        <v>6787</v>
      </c>
      <c r="I1869" s="192"/>
      <c r="J1869" s="192"/>
      <c r="K1869" s="193"/>
      <c r="P1869" s="193"/>
      <c r="S1869" s="196"/>
      <c r="T1869" s="196"/>
    </row>
    <row r="1870" spans="1:20" s="189" customFormat="1">
      <c r="A1870" s="191" t="s">
        <v>5483</v>
      </c>
      <c r="B1870" s="191" t="s">
        <v>6788</v>
      </c>
      <c r="I1870" s="192"/>
      <c r="J1870" s="192"/>
      <c r="K1870" s="193"/>
      <c r="P1870" s="193"/>
      <c r="S1870" s="196"/>
      <c r="T1870" s="196"/>
    </row>
    <row r="1871" spans="1:20" s="189" customFormat="1">
      <c r="A1871" s="191" t="s">
        <v>5484</v>
      </c>
      <c r="B1871" s="191" t="s">
        <v>6789</v>
      </c>
      <c r="I1871" s="192"/>
      <c r="J1871" s="192"/>
      <c r="K1871" s="193"/>
      <c r="P1871" s="193"/>
      <c r="S1871" s="196"/>
      <c r="T1871" s="196"/>
    </row>
    <row r="1872" spans="1:20" s="189" customFormat="1">
      <c r="A1872" s="191" t="s">
        <v>5485</v>
      </c>
      <c r="B1872" s="191" t="s">
        <v>6790</v>
      </c>
      <c r="I1872" s="192"/>
      <c r="J1872" s="192"/>
      <c r="K1872" s="193"/>
      <c r="P1872" s="193"/>
      <c r="S1872" s="196"/>
      <c r="T1872" s="196"/>
    </row>
    <row r="1873" spans="1:20" s="189" customFormat="1">
      <c r="A1873" s="191" t="s">
        <v>5486</v>
      </c>
      <c r="B1873" s="191" t="s">
        <v>6791</v>
      </c>
      <c r="I1873" s="192"/>
      <c r="J1873" s="192"/>
      <c r="K1873" s="193"/>
      <c r="P1873" s="193"/>
      <c r="S1873" s="196"/>
      <c r="T1873" s="196"/>
    </row>
    <row r="1874" spans="1:20" s="189" customFormat="1">
      <c r="A1874" s="191" t="s">
        <v>5487</v>
      </c>
      <c r="B1874" s="191" t="s">
        <v>6792</v>
      </c>
      <c r="I1874" s="192"/>
      <c r="J1874" s="192"/>
      <c r="K1874" s="193"/>
      <c r="P1874" s="193"/>
      <c r="S1874" s="196"/>
      <c r="T1874" s="196"/>
    </row>
    <row r="1875" spans="1:20" s="189" customFormat="1">
      <c r="A1875" s="191" t="s">
        <v>5488</v>
      </c>
      <c r="B1875" s="191" t="s">
        <v>6793</v>
      </c>
      <c r="I1875" s="192"/>
      <c r="J1875" s="192"/>
      <c r="K1875" s="193"/>
      <c r="P1875" s="193"/>
      <c r="S1875" s="196"/>
      <c r="T1875" s="196"/>
    </row>
    <row r="1876" spans="1:20" s="189" customFormat="1">
      <c r="A1876" s="191" t="s">
        <v>5489</v>
      </c>
      <c r="B1876" s="191" t="s">
        <v>6794</v>
      </c>
      <c r="I1876" s="192"/>
      <c r="J1876" s="192"/>
      <c r="K1876" s="193"/>
      <c r="P1876" s="193"/>
      <c r="S1876" s="196"/>
      <c r="T1876" s="196"/>
    </row>
    <row r="1877" spans="1:20" s="189" customFormat="1">
      <c r="A1877" s="191" t="s">
        <v>5490</v>
      </c>
      <c r="B1877" s="191" t="s">
        <v>6795</v>
      </c>
      <c r="I1877" s="192"/>
      <c r="J1877" s="192"/>
      <c r="K1877" s="193"/>
      <c r="P1877" s="193"/>
      <c r="S1877" s="196"/>
      <c r="T1877" s="196"/>
    </row>
    <row r="1878" spans="1:20" s="189" customFormat="1">
      <c r="A1878" s="191" t="s">
        <v>5491</v>
      </c>
      <c r="B1878" s="191" t="s">
        <v>6796</v>
      </c>
      <c r="I1878" s="192"/>
      <c r="J1878" s="192"/>
      <c r="K1878" s="193"/>
      <c r="P1878" s="193"/>
      <c r="S1878" s="196"/>
      <c r="T1878" s="196"/>
    </row>
    <row r="1879" spans="1:20" s="189" customFormat="1">
      <c r="A1879" s="191" t="s">
        <v>5492</v>
      </c>
      <c r="B1879" s="191" t="s">
        <v>6797</v>
      </c>
      <c r="I1879" s="192"/>
      <c r="J1879" s="192"/>
      <c r="K1879" s="193"/>
      <c r="P1879" s="193"/>
      <c r="S1879" s="196"/>
      <c r="T1879" s="196"/>
    </row>
    <row r="1880" spans="1:20" s="189" customFormat="1">
      <c r="A1880" s="191" t="s">
        <v>5493</v>
      </c>
      <c r="B1880" s="191" t="s">
        <v>6798</v>
      </c>
      <c r="I1880" s="192"/>
      <c r="J1880" s="192"/>
      <c r="K1880" s="193"/>
      <c r="P1880" s="193"/>
      <c r="S1880" s="196"/>
      <c r="T1880" s="196"/>
    </row>
    <row r="1881" spans="1:20" s="189" customFormat="1">
      <c r="A1881" s="191" t="s">
        <v>5494</v>
      </c>
      <c r="B1881" s="191" t="s">
        <v>6799</v>
      </c>
      <c r="I1881" s="192"/>
      <c r="J1881" s="192"/>
      <c r="K1881" s="193"/>
      <c r="P1881" s="193"/>
      <c r="S1881" s="196"/>
      <c r="T1881" s="196"/>
    </row>
    <row r="1882" spans="1:20" s="189" customFormat="1">
      <c r="A1882" s="191" t="s">
        <v>5495</v>
      </c>
      <c r="B1882" s="191" t="s">
        <v>6800</v>
      </c>
      <c r="I1882" s="192"/>
      <c r="J1882" s="192"/>
      <c r="K1882" s="193"/>
      <c r="P1882" s="193"/>
      <c r="S1882" s="196"/>
      <c r="T1882" s="196"/>
    </row>
    <row r="1883" spans="1:20" s="189" customFormat="1">
      <c r="A1883" s="191" t="s">
        <v>5496</v>
      </c>
      <c r="B1883" s="191" t="s">
        <v>6801</v>
      </c>
      <c r="I1883" s="192"/>
      <c r="J1883" s="192"/>
      <c r="K1883" s="193"/>
      <c r="P1883" s="193"/>
      <c r="S1883" s="196"/>
      <c r="T1883" s="196"/>
    </row>
    <row r="1884" spans="1:20" s="189" customFormat="1">
      <c r="A1884" s="191" t="s">
        <v>5497</v>
      </c>
      <c r="B1884" s="191" t="s">
        <v>6802</v>
      </c>
      <c r="I1884" s="192"/>
      <c r="J1884" s="192"/>
      <c r="K1884" s="193"/>
      <c r="P1884" s="193"/>
      <c r="S1884" s="196"/>
      <c r="T1884" s="196"/>
    </row>
    <row r="1885" spans="1:20" s="189" customFormat="1">
      <c r="A1885" s="191" t="s">
        <v>5498</v>
      </c>
      <c r="B1885" s="191" t="s">
        <v>6803</v>
      </c>
      <c r="I1885" s="192"/>
      <c r="J1885" s="192"/>
      <c r="K1885" s="193"/>
      <c r="P1885" s="193"/>
      <c r="S1885" s="196"/>
      <c r="T1885" s="196"/>
    </row>
    <row r="1886" spans="1:20" s="189" customFormat="1">
      <c r="A1886" s="191" t="s">
        <v>5499</v>
      </c>
      <c r="B1886" s="191" t="s">
        <v>6804</v>
      </c>
      <c r="I1886" s="192"/>
      <c r="J1886" s="192"/>
      <c r="K1886" s="193"/>
      <c r="P1886" s="193"/>
      <c r="S1886" s="196"/>
      <c r="T1886" s="196"/>
    </row>
    <row r="1887" spans="1:20" s="189" customFormat="1">
      <c r="A1887" s="191" t="s">
        <v>5500</v>
      </c>
      <c r="B1887" s="191" t="s">
        <v>6805</v>
      </c>
      <c r="I1887" s="192"/>
      <c r="J1887" s="192"/>
      <c r="K1887" s="193"/>
      <c r="P1887" s="193"/>
      <c r="S1887" s="196"/>
      <c r="T1887" s="196"/>
    </row>
    <row r="1888" spans="1:20" s="189" customFormat="1">
      <c r="A1888" s="191" t="s">
        <v>5501</v>
      </c>
      <c r="B1888" s="191" t="s">
        <v>6806</v>
      </c>
      <c r="I1888" s="192"/>
      <c r="J1888" s="192"/>
      <c r="K1888" s="193"/>
      <c r="P1888" s="193"/>
      <c r="S1888" s="196"/>
      <c r="T1888" s="196"/>
    </row>
    <row r="1889" spans="1:20" s="189" customFormat="1">
      <c r="A1889" s="191" t="s">
        <v>5502</v>
      </c>
      <c r="B1889" s="191" t="s">
        <v>6807</v>
      </c>
      <c r="I1889" s="192"/>
      <c r="J1889" s="192"/>
      <c r="K1889" s="193"/>
      <c r="P1889" s="193"/>
      <c r="S1889" s="196"/>
      <c r="T1889" s="196"/>
    </row>
    <row r="1890" spans="1:20" s="189" customFormat="1">
      <c r="A1890" s="191" t="s">
        <v>5503</v>
      </c>
      <c r="B1890" s="191" t="s">
        <v>6808</v>
      </c>
      <c r="I1890" s="192"/>
      <c r="J1890" s="192"/>
      <c r="K1890" s="193"/>
      <c r="P1890" s="193"/>
      <c r="S1890" s="196"/>
      <c r="T1890" s="196"/>
    </row>
    <row r="1891" spans="1:20" s="189" customFormat="1">
      <c r="A1891" s="191" t="s">
        <v>5504</v>
      </c>
      <c r="B1891" s="191" t="s">
        <v>6809</v>
      </c>
      <c r="I1891" s="192"/>
      <c r="J1891" s="192"/>
      <c r="K1891" s="193"/>
      <c r="P1891" s="193"/>
      <c r="S1891" s="196"/>
      <c r="T1891" s="196"/>
    </row>
    <row r="1892" spans="1:20" s="189" customFormat="1">
      <c r="A1892" s="191" t="s">
        <v>5505</v>
      </c>
      <c r="B1892" s="191" t="s">
        <v>6810</v>
      </c>
      <c r="I1892" s="192"/>
      <c r="J1892" s="192"/>
      <c r="K1892" s="193"/>
      <c r="P1892" s="193"/>
      <c r="S1892" s="196"/>
      <c r="T1892" s="196"/>
    </row>
    <row r="1893" spans="1:20" s="189" customFormat="1">
      <c r="A1893" s="191" t="s">
        <v>5506</v>
      </c>
      <c r="B1893" s="191" t="s">
        <v>6811</v>
      </c>
      <c r="I1893" s="192"/>
      <c r="J1893" s="192"/>
      <c r="K1893" s="193"/>
      <c r="P1893" s="193"/>
      <c r="S1893" s="196"/>
      <c r="T1893" s="196"/>
    </row>
    <row r="1894" spans="1:20" s="189" customFormat="1">
      <c r="A1894" s="191" t="s">
        <v>5507</v>
      </c>
      <c r="B1894" s="191" t="s">
        <v>6812</v>
      </c>
      <c r="I1894" s="192"/>
      <c r="J1894" s="192"/>
      <c r="K1894" s="193"/>
      <c r="P1894" s="193"/>
      <c r="S1894" s="196"/>
      <c r="T1894" s="196"/>
    </row>
    <row r="1895" spans="1:20" s="189" customFormat="1">
      <c r="A1895" s="191" t="s">
        <v>5508</v>
      </c>
      <c r="B1895" s="191" t="s">
        <v>6813</v>
      </c>
      <c r="I1895" s="192"/>
      <c r="J1895" s="192"/>
      <c r="K1895" s="193"/>
      <c r="P1895" s="193"/>
      <c r="S1895" s="196"/>
      <c r="T1895" s="196"/>
    </row>
    <row r="1896" spans="1:20" s="189" customFormat="1">
      <c r="A1896" s="191" t="s">
        <v>5509</v>
      </c>
      <c r="B1896" s="191" t="s">
        <v>6814</v>
      </c>
      <c r="I1896" s="192"/>
      <c r="J1896" s="192"/>
      <c r="K1896" s="193"/>
      <c r="P1896" s="193"/>
      <c r="S1896" s="196"/>
      <c r="T1896" s="196"/>
    </row>
    <row r="1897" spans="1:20" s="189" customFormat="1">
      <c r="A1897" s="191" t="s">
        <v>5510</v>
      </c>
      <c r="B1897" s="191" t="s">
        <v>6815</v>
      </c>
      <c r="I1897" s="192"/>
      <c r="J1897" s="192"/>
      <c r="K1897" s="193"/>
      <c r="P1897" s="193"/>
      <c r="S1897" s="196"/>
      <c r="T1897" s="196"/>
    </row>
    <row r="1898" spans="1:20" s="189" customFormat="1">
      <c r="A1898" s="191" t="s">
        <v>5511</v>
      </c>
      <c r="B1898" s="191" t="s">
        <v>6816</v>
      </c>
      <c r="I1898" s="192"/>
      <c r="J1898" s="192"/>
      <c r="K1898" s="193"/>
      <c r="P1898" s="193"/>
      <c r="S1898" s="196"/>
      <c r="T1898" s="196"/>
    </row>
    <row r="1899" spans="1:20" s="189" customFormat="1">
      <c r="A1899" s="191" t="s">
        <v>5512</v>
      </c>
      <c r="B1899" s="191" t="s">
        <v>6817</v>
      </c>
      <c r="I1899" s="192"/>
      <c r="J1899" s="192"/>
      <c r="K1899" s="193"/>
      <c r="P1899" s="193"/>
      <c r="S1899" s="196"/>
      <c r="T1899" s="196"/>
    </row>
    <row r="1900" spans="1:20" s="189" customFormat="1">
      <c r="A1900" s="191" t="s">
        <v>5513</v>
      </c>
      <c r="B1900" s="191" t="s">
        <v>6818</v>
      </c>
      <c r="I1900" s="192"/>
      <c r="J1900" s="192"/>
      <c r="K1900" s="193"/>
      <c r="P1900" s="193"/>
      <c r="S1900" s="196"/>
      <c r="T1900" s="196"/>
    </row>
    <row r="1901" spans="1:20" s="189" customFormat="1">
      <c r="A1901" s="191" t="s">
        <v>5514</v>
      </c>
      <c r="B1901" s="191" t="s">
        <v>6819</v>
      </c>
      <c r="I1901" s="192"/>
      <c r="J1901" s="192"/>
      <c r="K1901" s="193"/>
      <c r="P1901" s="193"/>
      <c r="S1901" s="196"/>
      <c r="T1901" s="196"/>
    </row>
    <row r="1902" spans="1:20" s="189" customFormat="1">
      <c r="A1902" s="191" t="s">
        <v>5515</v>
      </c>
      <c r="B1902" s="191" t="s">
        <v>6820</v>
      </c>
      <c r="I1902" s="192"/>
      <c r="J1902" s="192"/>
      <c r="K1902" s="193"/>
      <c r="P1902" s="193"/>
      <c r="S1902" s="196"/>
      <c r="T1902" s="196"/>
    </row>
    <row r="1903" spans="1:20" s="189" customFormat="1">
      <c r="A1903" s="191" t="s">
        <v>5516</v>
      </c>
      <c r="B1903" s="191" t="s">
        <v>6821</v>
      </c>
      <c r="I1903" s="192"/>
      <c r="J1903" s="192"/>
      <c r="K1903" s="193"/>
      <c r="P1903" s="193"/>
      <c r="S1903" s="196"/>
      <c r="T1903" s="196"/>
    </row>
    <row r="1904" spans="1:20" s="189" customFormat="1">
      <c r="A1904" s="191" t="s">
        <v>5517</v>
      </c>
      <c r="B1904" s="191" t="s">
        <v>6822</v>
      </c>
      <c r="I1904" s="192"/>
      <c r="J1904" s="192"/>
      <c r="K1904" s="193"/>
      <c r="P1904" s="193"/>
      <c r="S1904" s="196"/>
      <c r="T1904" s="196"/>
    </row>
    <row r="1905" spans="1:20" s="189" customFormat="1">
      <c r="A1905" s="191" t="s">
        <v>5518</v>
      </c>
      <c r="B1905" s="191" t="s">
        <v>6823</v>
      </c>
      <c r="I1905" s="192"/>
      <c r="J1905" s="192"/>
      <c r="K1905" s="193"/>
      <c r="P1905" s="193"/>
      <c r="S1905" s="196"/>
      <c r="T1905" s="196"/>
    </row>
    <row r="1906" spans="1:20" s="189" customFormat="1">
      <c r="A1906" s="191" t="s">
        <v>5519</v>
      </c>
      <c r="B1906" s="191" t="s">
        <v>6824</v>
      </c>
      <c r="I1906" s="192"/>
      <c r="J1906" s="192"/>
      <c r="K1906" s="193"/>
      <c r="P1906" s="193"/>
      <c r="S1906" s="196"/>
      <c r="T1906" s="196"/>
    </row>
    <row r="1907" spans="1:20" s="189" customFormat="1">
      <c r="A1907" s="191" t="s">
        <v>5520</v>
      </c>
      <c r="B1907" s="191" t="s">
        <v>6825</v>
      </c>
      <c r="I1907" s="192"/>
      <c r="J1907" s="192"/>
      <c r="K1907" s="193"/>
      <c r="P1907" s="193"/>
      <c r="S1907" s="196"/>
      <c r="T1907" s="196"/>
    </row>
    <row r="1908" spans="1:20" s="189" customFormat="1">
      <c r="A1908" s="191" t="s">
        <v>5521</v>
      </c>
      <c r="B1908" s="191" t="s">
        <v>6826</v>
      </c>
      <c r="I1908" s="192"/>
      <c r="J1908" s="192"/>
      <c r="K1908" s="193"/>
      <c r="P1908" s="193"/>
      <c r="S1908" s="196"/>
      <c r="T1908" s="196"/>
    </row>
    <row r="1909" spans="1:20" s="189" customFormat="1">
      <c r="A1909" s="191" t="s">
        <v>5522</v>
      </c>
      <c r="B1909" s="191" t="s">
        <v>6827</v>
      </c>
      <c r="I1909" s="192"/>
      <c r="J1909" s="192"/>
      <c r="K1909" s="193"/>
      <c r="P1909" s="193"/>
      <c r="S1909" s="196"/>
      <c r="T1909" s="196"/>
    </row>
    <row r="1910" spans="1:20" s="189" customFormat="1">
      <c r="A1910" s="191" t="s">
        <v>5523</v>
      </c>
      <c r="B1910" s="191" t="s">
        <v>6828</v>
      </c>
      <c r="I1910" s="192"/>
      <c r="J1910" s="192"/>
      <c r="K1910" s="193"/>
      <c r="P1910" s="193"/>
      <c r="S1910" s="196"/>
      <c r="T1910" s="196"/>
    </row>
    <row r="1911" spans="1:20" s="189" customFormat="1">
      <c r="A1911" s="191" t="s">
        <v>5524</v>
      </c>
      <c r="B1911" s="191" t="s">
        <v>6829</v>
      </c>
      <c r="I1911" s="192"/>
      <c r="J1911" s="192"/>
      <c r="K1911" s="193"/>
      <c r="P1911" s="193"/>
      <c r="S1911" s="192"/>
      <c r="T1911" s="192"/>
    </row>
    <row r="1912" spans="1:20" s="189" customFormat="1">
      <c r="A1912" s="191" t="s">
        <v>5525</v>
      </c>
      <c r="B1912" s="191" t="s">
        <v>6830</v>
      </c>
      <c r="I1912" s="192"/>
      <c r="J1912" s="192"/>
      <c r="K1912" s="193"/>
      <c r="P1912" s="193"/>
    </row>
    <row r="1913" spans="1:20" s="189" customFormat="1">
      <c r="A1913" s="191" t="s">
        <v>5526</v>
      </c>
      <c r="B1913" s="191" t="s">
        <v>6831</v>
      </c>
      <c r="I1913" s="192"/>
      <c r="J1913" s="192"/>
      <c r="K1913" s="193"/>
      <c r="P1913" s="193"/>
    </row>
    <row r="1914" spans="1:20" s="189" customFormat="1">
      <c r="A1914" s="191" t="s">
        <v>5527</v>
      </c>
      <c r="B1914" s="191" t="s">
        <v>6832</v>
      </c>
      <c r="I1914" s="192"/>
      <c r="J1914" s="192"/>
      <c r="K1914" s="193"/>
      <c r="P1914" s="193"/>
    </row>
    <row r="1915" spans="1:20" s="189" customFormat="1">
      <c r="A1915" s="191" t="s">
        <v>5528</v>
      </c>
      <c r="B1915" s="191" t="s">
        <v>6833</v>
      </c>
      <c r="I1915" s="192"/>
      <c r="J1915" s="192"/>
      <c r="K1915" s="193"/>
      <c r="P1915" s="193"/>
    </row>
    <row r="1916" spans="1:20" s="189" customFormat="1">
      <c r="A1916" s="191" t="s">
        <v>5529</v>
      </c>
      <c r="B1916" s="191" t="s">
        <v>6834</v>
      </c>
      <c r="I1916" s="192"/>
      <c r="J1916" s="192"/>
      <c r="K1916" s="193"/>
      <c r="P1916" s="193"/>
    </row>
    <row r="1917" spans="1:20" s="189" customFormat="1">
      <c r="A1917" s="191" t="s">
        <v>5530</v>
      </c>
      <c r="B1917" s="191" t="s">
        <v>6835</v>
      </c>
      <c r="I1917" s="192"/>
      <c r="J1917" s="192"/>
      <c r="K1917" s="193"/>
      <c r="P1917" s="193"/>
    </row>
    <row r="1918" spans="1:20" s="189" customFormat="1">
      <c r="A1918" s="191" t="s">
        <v>5531</v>
      </c>
      <c r="B1918" s="191" t="s">
        <v>6836</v>
      </c>
      <c r="I1918" s="192"/>
      <c r="J1918" s="192"/>
      <c r="K1918" s="193"/>
      <c r="P1918" s="193"/>
    </row>
    <row r="1919" spans="1:20" s="189" customFormat="1">
      <c r="A1919" s="191" t="s">
        <v>5532</v>
      </c>
      <c r="B1919" s="191" t="s">
        <v>6837</v>
      </c>
      <c r="I1919" s="192"/>
      <c r="J1919" s="192"/>
      <c r="K1919" s="193"/>
      <c r="P1919" s="193"/>
    </row>
    <row r="1920" spans="1:20" s="189" customFormat="1">
      <c r="A1920" s="191" t="s">
        <v>5533</v>
      </c>
      <c r="B1920" s="191" t="s">
        <v>6838</v>
      </c>
      <c r="I1920" s="192"/>
      <c r="J1920" s="192"/>
      <c r="K1920" s="193"/>
      <c r="P1920" s="193"/>
    </row>
    <row r="1921" spans="1:16" s="189" customFormat="1">
      <c r="A1921" s="191" t="s">
        <v>5534</v>
      </c>
      <c r="B1921" s="191" t="s">
        <v>5202</v>
      </c>
      <c r="I1921" s="192"/>
      <c r="J1921" s="192"/>
      <c r="K1921" s="193"/>
      <c r="P1921" s="193"/>
    </row>
    <row r="1922" spans="1:16" s="189" customFormat="1">
      <c r="A1922" s="191" t="s">
        <v>5535</v>
      </c>
      <c r="B1922" s="191" t="s">
        <v>5203</v>
      </c>
      <c r="I1922" s="192"/>
      <c r="J1922" s="192"/>
      <c r="K1922" s="193"/>
      <c r="P1922" s="193"/>
    </row>
    <row r="1923" spans="1:16" s="189" customFormat="1">
      <c r="A1923" s="191" t="s">
        <v>5536</v>
      </c>
      <c r="B1923" s="191" t="s">
        <v>5204</v>
      </c>
      <c r="I1923" s="192"/>
      <c r="J1923" s="192"/>
      <c r="K1923" s="193"/>
      <c r="P1923" s="193"/>
    </row>
    <row r="1924" spans="1:16" s="189" customFormat="1">
      <c r="A1924" s="191" t="s">
        <v>5537</v>
      </c>
      <c r="B1924" s="191" t="s">
        <v>5205</v>
      </c>
      <c r="I1924" s="192"/>
      <c r="J1924" s="192"/>
      <c r="K1924" s="193"/>
      <c r="P1924" s="193"/>
    </row>
    <row r="1925" spans="1:16" s="189" customFormat="1">
      <c r="A1925" s="191" t="s">
        <v>5538</v>
      </c>
      <c r="B1925" s="191" t="s">
        <v>5206</v>
      </c>
      <c r="I1925" s="192"/>
      <c r="J1925" s="192"/>
      <c r="K1925" s="193"/>
      <c r="P1925" s="193"/>
    </row>
    <row r="1926" spans="1:16" s="189" customFormat="1">
      <c r="A1926" s="191" t="s">
        <v>5539</v>
      </c>
      <c r="B1926" s="191" t="s">
        <v>5207</v>
      </c>
      <c r="I1926" s="192"/>
      <c r="J1926" s="192"/>
      <c r="K1926" s="193"/>
      <c r="P1926" s="193"/>
    </row>
    <row r="1927" spans="1:16" s="189" customFormat="1">
      <c r="A1927" s="191" t="s">
        <v>5540</v>
      </c>
      <c r="B1927" s="191" t="s">
        <v>5208</v>
      </c>
      <c r="I1927" s="192"/>
      <c r="J1927" s="192"/>
      <c r="K1927" s="193"/>
      <c r="P1927" s="193"/>
    </row>
    <row r="1928" spans="1:16" s="189" customFormat="1">
      <c r="A1928" s="191" t="s">
        <v>5541</v>
      </c>
      <c r="B1928" s="191" t="s">
        <v>5209</v>
      </c>
      <c r="I1928" s="192"/>
      <c r="J1928" s="192"/>
      <c r="K1928" s="193"/>
      <c r="P1928" s="193"/>
    </row>
    <row r="1929" spans="1:16" s="189" customFormat="1">
      <c r="A1929" s="191" t="s">
        <v>5542</v>
      </c>
      <c r="B1929" s="191" t="s">
        <v>5210</v>
      </c>
      <c r="I1929" s="192"/>
      <c r="J1929" s="192"/>
      <c r="K1929" s="193"/>
      <c r="P1929" s="193"/>
    </row>
    <row r="1930" spans="1:16" s="189" customFormat="1">
      <c r="A1930" s="191" t="s">
        <v>5543</v>
      </c>
      <c r="B1930" s="191" t="s">
        <v>5211</v>
      </c>
      <c r="I1930" s="192"/>
      <c r="J1930" s="192"/>
      <c r="K1930" s="193"/>
      <c r="P1930" s="193"/>
    </row>
    <row r="1931" spans="1:16" s="189" customFormat="1">
      <c r="A1931" s="191" t="s">
        <v>5544</v>
      </c>
      <c r="B1931" s="191" t="s">
        <v>5212</v>
      </c>
      <c r="I1931" s="192"/>
      <c r="J1931" s="192"/>
      <c r="K1931" s="193"/>
      <c r="P1931" s="193"/>
    </row>
    <row r="1932" spans="1:16" s="189" customFormat="1">
      <c r="A1932" s="191" t="s">
        <v>5545</v>
      </c>
      <c r="B1932" s="191" t="s">
        <v>5213</v>
      </c>
      <c r="I1932" s="192"/>
      <c r="J1932" s="192"/>
      <c r="K1932" s="193"/>
      <c r="P1932" s="193"/>
    </row>
    <row r="1933" spans="1:16" s="189" customFormat="1">
      <c r="A1933" s="191" t="s">
        <v>5546</v>
      </c>
      <c r="B1933" s="191" t="s">
        <v>5214</v>
      </c>
      <c r="I1933" s="192"/>
      <c r="J1933" s="192"/>
      <c r="K1933" s="193"/>
      <c r="P1933" s="193"/>
    </row>
    <row r="1934" spans="1:16" s="189" customFormat="1">
      <c r="A1934" s="191" t="s">
        <v>5547</v>
      </c>
      <c r="B1934" s="191" t="s">
        <v>5215</v>
      </c>
      <c r="I1934" s="192"/>
      <c r="J1934" s="192"/>
      <c r="K1934" s="193"/>
      <c r="P1934" s="193"/>
    </row>
    <row r="1935" spans="1:16" s="189" customFormat="1">
      <c r="A1935" s="191" t="s">
        <v>5548</v>
      </c>
      <c r="B1935" s="191" t="s">
        <v>5216</v>
      </c>
      <c r="I1935" s="192"/>
      <c r="J1935" s="192"/>
      <c r="K1935" s="193"/>
      <c r="P1935" s="193"/>
    </row>
    <row r="1936" spans="1:16" s="189" customFormat="1">
      <c r="A1936" s="191" t="s">
        <v>5549</v>
      </c>
      <c r="B1936" s="191" t="s">
        <v>5217</v>
      </c>
      <c r="I1936" s="192"/>
      <c r="J1936" s="192"/>
      <c r="K1936" s="193"/>
      <c r="P1936" s="193"/>
    </row>
    <row r="1937" spans="1:16" s="189" customFormat="1">
      <c r="A1937" s="191" t="s">
        <v>5550</v>
      </c>
      <c r="B1937" s="191" t="s">
        <v>5218</v>
      </c>
      <c r="I1937" s="192"/>
      <c r="J1937" s="192"/>
      <c r="K1937" s="193"/>
      <c r="P1937" s="193"/>
    </row>
    <row r="1938" spans="1:16" s="189" customFormat="1">
      <c r="A1938" s="191" t="s">
        <v>5551</v>
      </c>
      <c r="B1938" s="191" t="s">
        <v>5219</v>
      </c>
      <c r="I1938" s="192"/>
      <c r="J1938" s="192"/>
      <c r="K1938" s="193"/>
      <c r="P1938" s="193"/>
    </row>
    <row r="1939" spans="1:16" s="189" customFormat="1">
      <c r="A1939" s="191" t="s">
        <v>5552</v>
      </c>
      <c r="B1939" s="191" t="s">
        <v>5220</v>
      </c>
      <c r="I1939" s="192"/>
      <c r="J1939" s="192"/>
      <c r="K1939" s="193"/>
      <c r="P1939" s="193"/>
    </row>
    <row r="1940" spans="1:16" s="189" customFormat="1">
      <c r="A1940" s="191" t="s">
        <v>5553</v>
      </c>
      <c r="B1940" s="191" t="s">
        <v>5221</v>
      </c>
      <c r="I1940" s="192"/>
      <c r="J1940" s="192"/>
      <c r="K1940" s="193"/>
      <c r="P1940" s="193"/>
    </row>
    <row r="1941" spans="1:16" s="189" customFormat="1">
      <c r="A1941" s="191" t="s">
        <v>5554</v>
      </c>
      <c r="B1941" s="191" t="s">
        <v>5222</v>
      </c>
      <c r="I1941" s="192"/>
      <c r="J1941" s="192"/>
      <c r="K1941" s="193"/>
      <c r="P1941" s="193"/>
    </row>
    <row r="1942" spans="1:16" s="189" customFormat="1">
      <c r="A1942" s="191" t="s">
        <v>5555</v>
      </c>
      <c r="B1942" s="191" t="s">
        <v>5223</v>
      </c>
      <c r="I1942" s="192"/>
      <c r="J1942" s="192"/>
      <c r="K1942" s="193"/>
      <c r="P1942" s="193"/>
    </row>
    <row r="1943" spans="1:16" s="189" customFormat="1">
      <c r="A1943" s="191" t="s">
        <v>5556</v>
      </c>
      <c r="B1943" s="191" t="s">
        <v>5224</v>
      </c>
      <c r="I1943" s="192"/>
      <c r="J1943" s="192"/>
      <c r="K1943" s="193"/>
      <c r="P1943" s="193"/>
    </row>
    <row r="1944" spans="1:16" s="189" customFormat="1">
      <c r="A1944" s="191" t="s">
        <v>5557</v>
      </c>
      <c r="B1944" s="191" t="s">
        <v>5225</v>
      </c>
      <c r="I1944" s="192"/>
      <c r="J1944" s="192"/>
      <c r="K1944" s="193"/>
      <c r="P1944" s="193"/>
    </row>
    <row r="1945" spans="1:16" s="189" customFormat="1">
      <c r="A1945" s="191" t="s">
        <v>5558</v>
      </c>
      <c r="B1945" s="191" t="s">
        <v>5226</v>
      </c>
      <c r="I1945" s="192"/>
      <c r="J1945" s="192"/>
      <c r="K1945" s="193"/>
      <c r="P1945" s="193"/>
    </row>
    <row r="1946" spans="1:16" s="189" customFormat="1">
      <c r="A1946" s="191" t="s">
        <v>5559</v>
      </c>
      <c r="B1946" s="191" t="s">
        <v>5227</v>
      </c>
      <c r="I1946" s="192"/>
      <c r="J1946" s="192"/>
      <c r="K1946" s="193"/>
      <c r="P1946" s="193"/>
    </row>
    <row r="1947" spans="1:16" s="189" customFormat="1">
      <c r="A1947" s="191" t="s">
        <v>5560</v>
      </c>
      <c r="B1947" s="191" t="s">
        <v>5228</v>
      </c>
      <c r="I1947" s="192"/>
      <c r="J1947" s="192"/>
      <c r="K1947" s="193"/>
      <c r="P1947" s="193"/>
    </row>
    <row r="1948" spans="1:16" s="189" customFormat="1">
      <c r="A1948" s="191" t="s">
        <v>5561</v>
      </c>
      <c r="B1948" s="191" t="s">
        <v>5229</v>
      </c>
      <c r="I1948" s="192"/>
      <c r="J1948" s="192"/>
      <c r="K1948" s="193"/>
      <c r="P1948" s="193"/>
    </row>
    <row r="1949" spans="1:16" s="189" customFormat="1">
      <c r="A1949" s="191" t="s">
        <v>5562</v>
      </c>
      <c r="B1949" s="191" t="s">
        <v>5230</v>
      </c>
      <c r="I1949" s="192"/>
      <c r="J1949" s="192"/>
      <c r="K1949" s="193"/>
      <c r="P1949" s="193"/>
    </row>
    <row r="1950" spans="1:16" s="189" customFormat="1">
      <c r="A1950" s="191" t="s">
        <v>5563</v>
      </c>
      <c r="B1950" s="191" t="s">
        <v>5231</v>
      </c>
      <c r="I1950" s="192"/>
      <c r="J1950" s="192"/>
      <c r="K1950" s="193"/>
      <c r="P1950" s="193"/>
    </row>
    <row r="1951" spans="1:16" s="189" customFormat="1">
      <c r="A1951" s="191" t="s">
        <v>5564</v>
      </c>
      <c r="B1951" s="191" t="s">
        <v>5232</v>
      </c>
      <c r="I1951" s="192"/>
      <c r="J1951" s="192"/>
      <c r="K1951" s="193"/>
      <c r="P1951" s="193"/>
    </row>
    <row r="1952" spans="1:16" s="189" customFormat="1">
      <c r="A1952" s="191" t="s">
        <v>5565</v>
      </c>
      <c r="B1952" s="191" t="s">
        <v>5233</v>
      </c>
      <c r="I1952" s="192"/>
      <c r="J1952" s="192"/>
      <c r="K1952" s="193"/>
      <c r="P1952" s="193"/>
    </row>
    <row r="1953" spans="1:16" s="189" customFormat="1">
      <c r="A1953" s="191" t="s">
        <v>5566</v>
      </c>
      <c r="B1953" s="191" t="s">
        <v>5234</v>
      </c>
      <c r="I1953" s="192"/>
      <c r="J1953" s="192"/>
      <c r="K1953" s="193"/>
      <c r="P1953" s="193"/>
    </row>
    <row r="1954" spans="1:16" s="189" customFormat="1">
      <c r="A1954" s="191" t="s">
        <v>5567</v>
      </c>
      <c r="B1954" s="191" t="s">
        <v>5235</v>
      </c>
      <c r="I1954" s="192"/>
      <c r="J1954" s="192"/>
      <c r="K1954" s="193"/>
      <c r="P1954" s="193"/>
    </row>
    <row r="1955" spans="1:16" s="189" customFormat="1">
      <c r="A1955" s="191" t="s">
        <v>5568</v>
      </c>
      <c r="B1955" s="191" t="s">
        <v>5236</v>
      </c>
      <c r="I1955" s="192"/>
      <c r="J1955" s="192"/>
      <c r="K1955" s="193"/>
      <c r="P1955" s="193"/>
    </row>
    <row r="1956" spans="1:16" s="189" customFormat="1">
      <c r="A1956" s="191" t="s">
        <v>5569</v>
      </c>
      <c r="B1956" s="191" t="s">
        <v>5237</v>
      </c>
      <c r="I1956" s="192"/>
      <c r="J1956" s="192"/>
      <c r="K1956" s="193"/>
      <c r="P1956" s="193"/>
    </row>
    <row r="1957" spans="1:16" s="189" customFormat="1">
      <c r="A1957" s="191" t="s">
        <v>5570</v>
      </c>
      <c r="B1957" s="191" t="s">
        <v>5238</v>
      </c>
      <c r="I1957" s="192"/>
      <c r="J1957" s="192"/>
      <c r="K1957" s="193"/>
      <c r="P1957" s="193"/>
    </row>
    <row r="1958" spans="1:16" s="189" customFormat="1">
      <c r="A1958" s="191" t="s">
        <v>5571</v>
      </c>
      <c r="B1958" s="191" t="s">
        <v>5239</v>
      </c>
      <c r="I1958" s="192"/>
      <c r="J1958" s="192"/>
      <c r="K1958" s="193"/>
      <c r="P1958" s="193"/>
    </row>
    <row r="1959" spans="1:16" s="189" customFormat="1">
      <c r="A1959" s="191" t="s">
        <v>6695</v>
      </c>
      <c r="B1959" s="191" t="s">
        <v>5240</v>
      </c>
      <c r="I1959" s="192"/>
      <c r="J1959" s="192"/>
      <c r="K1959" s="193"/>
      <c r="P1959" s="193"/>
    </row>
    <row r="1960" spans="1:16" s="189" customFormat="1">
      <c r="A1960" s="191" t="s">
        <v>6696</v>
      </c>
      <c r="B1960" s="191" t="s">
        <v>5241</v>
      </c>
      <c r="I1960" s="192"/>
      <c r="J1960" s="192"/>
      <c r="K1960" s="193"/>
      <c r="P1960" s="193"/>
    </row>
    <row r="1961" spans="1:16" s="189" customFormat="1">
      <c r="A1961" s="191" t="s">
        <v>6697</v>
      </c>
      <c r="B1961" s="191" t="s">
        <v>5242</v>
      </c>
      <c r="I1961" s="192"/>
      <c r="J1961" s="192"/>
      <c r="K1961" s="193"/>
      <c r="P1961" s="193"/>
    </row>
    <row r="1962" spans="1:16" s="189" customFormat="1">
      <c r="A1962" s="191" t="s">
        <v>6698</v>
      </c>
      <c r="B1962" s="191" t="s">
        <v>5243</v>
      </c>
      <c r="I1962" s="192"/>
      <c r="J1962" s="192"/>
      <c r="K1962" s="193"/>
      <c r="P1962" s="193"/>
    </row>
    <row r="1963" spans="1:16" s="189" customFormat="1">
      <c r="A1963" s="191" t="s">
        <v>6699</v>
      </c>
      <c r="B1963" s="191" t="s">
        <v>5244</v>
      </c>
      <c r="I1963" s="192"/>
      <c r="J1963" s="192"/>
      <c r="K1963" s="193"/>
      <c r="P1963" s="193"/>
    </row>
    <row r="1964" spans="1:16" s="189" customFormat="1">
      <c r="A1964" s="191" t="s">
        <v>6700</v>
      </c>
      <c r="B1964" s="191" t="s">
        <v>5245</v>
      </c>
      <c r="I1964" s="192"/>
      <c r="J1964" s="192"/>
      <c r="K1964" s="193"/>
      <c r="P1964" s="193"/>
    </row>
    <row r="1965" spans="1:16" s="189" customFormat="1">
      <c r="A1965" s="191" t="s">
        <v>6701</v>
      </c>
      <c r="B1965" s="191" t="s">
        <v>5246</v>
      </c>
      <c r="I1965" s="192"/>
      <c r="J1965" s="192"/>
      <c r="K1965" s="193"/>
      <c r="P1965" s="193"/>
    </row>
    <row r="1966" spans="1:16" s="189" customFormat="1">
      <c r="A1966" s="191" t="s">
        <v>6702</v>
      </c>
      <c r="B1966" s="191" t="s">
        <v>5247</v>
      </c>
      <c r="I1966" s="192"/>
      <c r="J1966" s="192"/>
      <c r="K1966" s="193"/>
      <c r="P1966" s="193"/>
    </row>
    <row r="1967" spans="1:16" s="189" customFormat="1">
      <c r="A1967" s="191" t="s">
        <v>6703</v>
      </c>
      <c r="B1967" s="191" t="s">
        <v>5248</v>
      </c>
      <c r="I1967" s="192"/>
      <c r="J1967" s="192"/>
      <c r="K1967" s="193"/>
      <c r="P1967" s="193"/>
    </row>
    <row r="1968" spans="1:16" s="189" customFormat="1">
      <c r="A1968" s="191" t="s">
        <v>6704</v>
      </c>
      <c r="B1968" s="191" t="s">
        <v>5249</v>
      </c>
      <c r="I1968" s="192"/>
      <c r="J1968" s="192"/>
      <c r="K1968" s="193"/>
      <c r="P1968" s="193"/>
    </row>
    <row r="1969" spans="1:16" s="189" customFormat="1">
      <c r="A1969" s="191" t="s">
        <v>6705</v>
      </c>
      <c r="B1969" s="191" t="s">
        <v>5250</v>
      </c>
      <c r="I1969" s="192"/>
      <c r="J1969" s="192"/>
      <c r="K1969" s="193"/>
      <c r="P1969" s="193"/>
    </row>
    <row r="1970" spans="1:16" s="189" customFormat="1">
      <c r="A1970" s="191" t="s">
        <v>6706</v>
      </c>
      <c r="B1970" s="191" t="s">
        <v>5251</v>
      </c>
      <c r="I1970" s="192"/>
      <c r="J1970" s="192"/>
      <c r="K1970" s="193"/>
      <c r="P1970" s="193"/>
    </row>
    <row r="1971" spans="1:16" s="189" customFormat="1">
      <c r="A1971" s="191" t="s">
        <v>6707</v>
      </c>
      <c r="B1971" s="191" t="s">
        <v>5252</v>
      </c>
      <c r="I1971" s="192"/>
      <c r="J1971" s="192"/>
      <c r="K1971" s="193"/>
      <c r="P1971" s="193"/>
    </row>
    <row r="1972" spans="1:16" s="189" customFormat="1">
      <c r="A1972" s="191" t="s">
        <v>6708</v>
      </c>
      <c r="B1972" s="191" t="s">
        <v>5253</v>
      </c>
      <c r="I1972" s="192"/>
      <c r="J1972" s="192"/>
      <c r="K1972" s="193"/>
      <c r="P1972" s="193"/>
    </row>
    <row r="1973" spans="1:16" s="189" customFormat="1">
      <c r="A1973" s="191" t="s">
        <v>6709</v>
      </c>
      <c r="B1973" s="191" t="s">
        <v>5254</v>
      </c>
      <c r="I1973" s="192"/>
      <c r="J1973" s="192"/>
      <c r="K1973" s="193"/>
      <c r="P1973" s="193"/>
    </row>
    <row r="1974" spans="1:16" s="189" customFormat="1">
      <c r="A1974" s="191" t="s">
        <v>6710</v>
      </c>
      <c r="B1974" s="191" t="s">
        <v>5255</v>
      </c>
      <c r="I1974" s="192"/>
      <c r="J1974" s="192"/>
      <c r="K1974" s="193"/>
      <c r="P1974" s="193"/>
    </row>
    <row r="1975" spans="1:16" s="189" customFormat="1">
      <c r="A1975" s="191" t="s">
        <v>6711</v>
      </c>
      <c r="B1975" s="191" t="s">
        <v>450</v>
      </c>
      <c r="I1975" s="192"/>
      <c r="J1975" s="192"/>
      <c r="K1975" s="193"/>
      <c r="P1975" s="193"/>
    </row>
    <row r="1976" spans="1:16" s="189" customFormat="1">
      <c r="A1976" s="191" t="s">
        <v>6712</v>
      </c>
      <c r="B1976" s="191" t="s">
        <v>451</v>
      </c>
      <c r="I1976" s="192"/>
      <c r="J1976" s="192"/>
      <c r="K1976" s="193"/>
      <c r="P1976" s="193"/>
    </row>
    <row r="1977" spans="1:16" s="189" customFormat="1">
      <c r="A1977" s="191" t="s">
        <v>6713</v>
      </c>
      <c r="B1977" s="191" t="s">
        <v>452</v>
      </c>
      <c r="I1977" s="192"/>
      <c r="J1977" s="192"/>
      <c r="K1977" s="193"/>
      <c r="P1977" s="193"/>
    </row>
    <row r="1978" spans="1:16" s="189" customFormat="1">
      <c r="A1978" s="191" t="s">
        <v>6714</v>
      </c>
      <c r="B1978" s="191" t="s">
        <v>453</v>
      </c>
      <c r="I1978" s="192"/>
      <c r="J1978" s="192"/>
      <c r="K1978" s="193"/>
      <c r="P1978" s="193"/>
    </row>
    <row r="1979" spans="1:16" s="189" customFormat="1">
      <c r="A1979" s="191" t="s">
        <v>6715</v>
      </c>
      <c r="B1979" s="191" t="s">
        <v>454</v>
      </c>
      <c r="I1979" s="192"/>
      <c r="J1979" s="192"/>
      <c r="K1979" s="193"/>
      <c r="P1979" s="193"/>
    </row>
    <row r="1980" spans="1:16" s="189" customFormat="1">
      <c r="A1980" s="191" t="s">
        <v>6716</v>
      </c>
      <c r="B1980" s="191" t="s">
        <v>455</v>
      </c>
      <c r="I1980" s="192"/>
      <c r="J1980" s="192"/>
      <c r="K1980" s="193"/>
      <c r="P1980" s="193"/>
    </row>
    <row r="1981" spans="1:16" s="189" customFormat="1">
      <c r="A1981" s="191" t="s">
        <v>6717</v>
      </c>
      <c r="B1981" s="191" t="s">
        <v>456</v>
      </c>
      <c r="I1981" s="192"/>
      <c r="J1981" s="192"/>
      <c r="K1981" s="193"/>
      <c r="P1981" s="193"/>
    </row>
    <row r="1982" spans="1:16" s="189" customFormat="1">
      <c r="A1982" s="191" t="s">
        <v>6718</v>
      </c>
      <c r="B1982" s="191" t="s">
        <v>457</v>
      </c>
      <c r="I1982" s="192"/>
      <c r="J1982" s="192"/>
      <c r="K1982" s="193"/>
      <c r="P1982" s="193"/>
    </row>
    <row r="1983" spans="1:16" s="189" customFormat="1">
      <c r="A1983" s="191" t="s">
        <v>6719</v>
      </c>
      <c r="B1983" s="191" t="s">
        <v>458</v>
      </c>
      <c r="I1983" s="192"/>
      <c r="J1983" s="192"/>
      <c r="K1983" s="193"/>
      <c r="P1983" s="193"/>
    </row>
    <row r="1984" spans="1:16" s="189" customFormat="1">
      <c r="A1984" s="191" t="s">
        <v>6720</v>
      </c>
      <c r="B1984" s="191" t="s">
        <v>459</v>
      </c>
      <c r="I1984" s="192"/>
      <c r="J1984" s="192"/>
      <c r="K1984" s="193"/>
      <c r="P1984" s="193"/>
    </row>
    <row r="1985" spans="1:16" s="189" customFormat="1">
      <c r="A1985" s="191" t="s">
        <v>6721</v>
      </c>
      <c r="B1985" s="191" t="s">
        <v>460</v>
      </c>
      <c r="I1985" s="192"/>
      <c r="J1985" s="192"/>
      <c r="K1985" s="193"/>
      <c r="P1985" s="193"/>
    </row>
    <row r="1986" spans="1:16" s="189" customFormat="1">
      <c r="A1986" s="191" t="s">
        <v>6722</v>
      </c>
      <c r="B1986" s="191" t="s">
        <v>461</v>
      </c>
      <c r="I1986" s="192"/>
      <c r="J1986" s="192"/>
      <c r="K1986" s="193"/>
      <c r="P1986" s="193"/>
    </row>
    <row r="1987" spans="1:16" s="189" customFormat="1">
      <c r="A1987" s="191" t="s">
        <v>6723</v>
      </c>
      <c r="B1987" s="191" t="s">
        <v>462</v>
      </c>
      <c r="I1987" s="192"/>
      <c r="J1987" s="192"/>
      <c r="K1987" s="193"/>
      <c r="P1987" s="193"/>
    </row>
    <row r="1988" spans="1:16" s="189" customFormat="1">
      <c r="A1988" s="191" t="s">
        <v>6724</v>
      </c>
      <c r="B1988" s="191" t="s">
        <v>463</v>
      </c>
      <c r="I1988" s="192"/>
      <c r="J1988" s="192"/>
      <c r="K1988" s="193"/>
      <c r="P1988" s="193"/>
    </row>
    <row r="1989" spans="1:16" s="189" customFormat="1">
      <c r="A1989" s="191" t="s">
        <v>6725</v>
      </c>
      <c r="B1989" s="191" t="s">
        <v>464</v>
      </c>
      <c r="I1989" s="192"/>
      <c r="J1989" s="192"/>
      <c r="K1989" s="193"/>
      <c r="P1989" s="193"/>
    </row>
    <row r="1990" spans="1:16" s="189" customFormat="1">
      <c r="A1990" s="191" t="s">
        <v>6726</v>
      </c>
      <c r="B1990" s="191" t="s">
        <v>465</v>
      </c>
      <c r="I1990" s="192"/>
      <c r="J1990" s="192"/>
      <c r="K1990" s="193"/>
      <c r="P1990" s="193"/>
    </row>
    <row r="1991" spans="1:16" s="189" customFormat="1">
      <c r="A1991" s="191" t="s">
        <v>6727</v>
      </c>
      <c r="B1991" s="191" t="s">
        <v>466</v>
      </c>
      <c r="I1991" s="192"/>
      <c r="J1991" s="192"/>
      <c r="K1991" s="193"/>
      <c r="P1991" s="193"/>
    </row>
    <row r="1992" spans="1:16" s="189" customFormat="1">
      <c r="A1992" s="191" t="s">
        <v>6728</v>
      </c>
      <c r="B1992" s="191" t="s">
        <v>467</v>
      </c>
      <c r="I1992" s="192"/>
      <c r="J1992" s="192"/>
      <c r="K1992" s="193"/>
      <c r="P1992" s="193"/>
    </row>
    <row r="1993" spans="1:16" s="189" customFormat="1">
      <c r="A1993" s="191" t="s">
        <v>6729</v>
      </c>
      <c r="B1993" s="191" t="s">
        <v>2692</v>
      </c>
      <c r="I1993" s="192"/>
      <c r="J1993" s="192"/>
      <c r="K1993" s="193"/>
      <c r="P1993" s="193"/>
    </row>
    <row r="1994" spans="1:16" s="189" customFormat="1">
      <c r="A1994" s="191" t="s">
        <v>6730</v>
      </c>
      <c r="B1994" s="191" t="s">
        <v>2693</v>
      </c>
      <c r="I1994" s="192"/>
      <c r="J1994" s="192"/>
      <c r="K1994" s="193"/>
      <c r="P1994" s="193"/>
    </row>
    <row r="1995" spans="1:16" s="189" customFormat="1">
      <c r="A1995" s="191" t="s">
        <v>6731</v>
      </c>
      <c r="B1995" s="191" t="s">
        <v>2694</v>
      </c>
      <c r="I1995" s="192"/>
      <c r="J1995" s="192"/>
      <c r="K1995" s="193"/>
      <c r="P1995" s="193"/>
    </row>
    <row r="1996" spans="1:16" s="189" customFormat="1">
      <c r="A1996" s="191" t="s">
        <v>6732</v>
      </c>
      <c r="B1996" s="191" t="s">
        <v>2695</v>
      </c>
      <c r="I1996" s="192"/>
      <c r="J1996" s="192"/>
      <c r="K1996" s="193"/>
      <c r="P1996" s="193"/>
    </row>
    <row r="1997" spans="1:16" s="189" customFormat="1">
      <c r="A1997" s="191" t="s">
        <v>6733</v>
      </c>
      <c r="B1997" s="191" t="s">
        <v>2696</v>
      </c>
      <c r="I1997" s="192"/>
      <c r="J1997" s="192"/>
      <c r="K1997" s="193"/>
      <c r="P1997" s="193"/>
    </row>
    <row r="1998" spans="1:16" s="189" customFormat="1">
      <c r="A1998" s="191" t="s">
        <v>6734</v>
      </c>
      <c r="B1998" s="191" t="s">
        <v>2697</v>
      </c>
      <c r="I1998" s="192"/>
      <c r="J1998" s="192"/>
      <c r="K1998" s="193"/>
      <c r="P1998" s="193"/>
    </row>
    <row r="1999" spans="1:16" s="189" customFormat="1">
      <c r="A1999" s="191" t="s">
        <v>6735</v>
      </c>
      <c r="B1999" s="191" t="s">
        <v>2698</v>
      </c>
      <c r="I1999" s="192"/>
      <c r="J1999" s="192"/>
      <c r="K1999" s="193"/>
      <c r="P1999" s="193"/>
    </row>
    <row r="2000" spans="1:16" s="189" customFormat="1">
      <c r="A2000" s="191" t="s">
        <v>6736</v>
      </c>
      <c r="B2000" s="191" t="s">
        <v>2699</v>
      </c>
      <c r="I2000" s="192"/>
      <c r="J2000" s="192"/>
      <c r="K2000" s="193"/>
      <c r="P2000" s="193"/>
    </row>
    <row r="2001" spans="1:16" s="189" customFormat="1">
      <c r="A2001" s="191" t="s">
        <v>6737</v>
      </c>
      <c r="B2001" s="191" t="s">
        <v>2700</v>
      </c>
      <c r="I2001" s="192"/>
      <c r="J2001" s="192"/>
      <c r="K2001" s="193"/>
      <c r="P2001" s="193"/>
    </row>
    <row r="2002" spans="1:16" s="189" customFormat="1">
      <c r="A2002" s="191" t="s">
        <v>6738</v>
      </c>
      <c r="B2002" s="191" t="s">
        <v>2701</v>
      </c>
      <c r="I2002" s="192"/>
      <c r="J2002" s="192"/>
      <c r="K2002" s="193"/>
      <c r="P2002" s="193"/>
    </row>
    <row r="2003" spans="1:16" s="189" customFormat="1">
      <c r="A2003" s="191" t="s">
        <v>6739</v>
      </c>
      <c r="B2003" s="191" t="s">
        <v>2702</v>
      </c>
      <c r="I2003" s="192"/>
      <c r="J2003" s="192"/>
      <c r="K2003" s="193"/>
      <c r="P2003" s="193"/>
    </row>
    <row r="2004" spans="1:16" s="189" customFormat="1">
      <c r="A2004" s="191" t="s">
        <v>6740</v>
      </c>
      <c r="B2004" s="191" t="s">
        <v>2703</v>
      </c>
      <c r="I2004" s="192"/>
      <c r="J2004" s="192"/>
      <c r="K2004" s="193"/>
      <c r="P2004" s="193"/>
    </row>
    <row r="2005" spans="1:16" s="189" customFormat="1">
      <c r="A2005" s="191" t="s">
        <v>6741</v>
      </c>
      <c r="B2005" s="191" t="s">
        <v>2704</v>
      </c>
      <c r="I2005" s="192"/>
      <c r="J2005" s="192"/>
      <c r="K2005" s="193"/>
      <c r="P2005" s="193"/>
    </row>
    <row r="2006" spans="1:16" s="189" customFormat="1">
      <c r="A2006" s="191" t="s">
        <v>6742</v>
      </c>
      <c r="B2006" s="191" t="s">
        <v>2705</v>
      </c>
      <c r="I2006" s="192"/>
      <c r="J2006" s="192"/>
      <c r="K2006" s="193"/>
      <c r="P2006" s="193"/>
    </row>
    <row r="2007" spans="1:16" s="189" customFormat="1">
      <c r="A2007" s="191" t="s">
        <v>6743</v>
      </c>
      <c r="B2007" s="191" t="s">
        <v>2706</v>
      </c>
      <c r="I2007" s="192"/>
      <c r="J2007" s="192"/>
      <c r="K2007" s="193"/>
      <c r="P2007" s="193"/>
    </row>
    <row r="2008" spans="1:16" s="189" customFormat="1">
      <c r="A2008" s="191" t="s">
        <v>6744</v>
      </c>
      <c r="B2008" s="191" t="s">
        <v>2707</v>
      </c>
      <c r="I2008" s="192"/>
      <c r="J2008" s="192"/>
      <c r="K2008" s="193"/>
      <c r="P2008" s="193"/>
    </row>
    <row r="2009" spans="1:16" s="189" customFormat="1">
      <c r="A2009" s="191" t="s">
        <v>6745</v>
      </c>
      <c r="B2009" s="191" t="s">
        <v>2708</v>
      </c>
      <c r="I2009" s="192"/>
      <c r="J2009" s="192"/>
      <c r="K2009" s="193"/>
      <c r="P2009" s="193"/>
    </row>
    <row r="2010" spans="1:16" s="189" customFormat="1">
      <c r="A2010" s="191" t="s">
        <v>6746</v>
      </c>
      <c r="B2010" s="191" t="s">
        <v>2709</v>
      </c>
      <c r="I2010" s="192"/>
      <c r="J2010" s="192"/>
      <c r="K2010" s="193"/>
      <c r="P2010" s="193"/>
    </row>
    <row r="2011" spans="1:16" s="189" customFormat="1">
      <c r="A2011" s="191" t="s">
        <v>6747</v>
      </c>
      <c r="B2011" s="191" t="s">
        <v>2710</v>
      </c>
      <c r="I2011" s="192"/>
      <c r="J2011" s="192"/>
      <c r="K2011" s="193"/>
      <c r="P2011" s="193"/>
    </row>
    <row r="2012" spans="1:16" s="189" customFormat="1">
      <c r="A2012" s="191" t="s">
        <v>6748</v>
      </c>
      <c r="B2012" s="191" t="s">
        <v>2711</v>
      </c>
      <c r="I2012" s="192"/>
      <c r="J2012" s="192"/>
      <c r="K2012" s="193"/>
      <c r="P2012" s="193"/>
    </row>
    <row r="2013" spans="1:16" s="189" customFormat="1">
      <c r="A2013" s="191" t="s">
        <v>6749</v>
      </c>
      <c r="B2013" s="191" t="s">
        <v>2712</v>
      </c>
      <c r="I2013" s="192"/>
      <c r="J2013" s="192"/>
      <c r="K2013" s="193"/>
      <c r="P2013" s="193"/>
    </row>
    <row r="2014" spans="1:16" s="189" customFormat="1">
      <c r="A2014" s="191" t="s">
        <v>6750</v>
      </c>
      <c r="B2014" s="191" t="s">
        <v>2713</v>
      </c>
      <c r="I2014" s="192"/>
      <c r="J2014" s="192"/>
      <c r="K2014" s="193"/>
      <c r="P2014" s="193"/>
    </row>
    <row r="2015" spans="1:16" s="189" customFormat="1">
      <c r="A2015" s="191" t="s">
        <v>6751</v>
      </c>
      <c r="B2015" s="191" t="s">
        <v>2714</v>
      </c>
      <c r="I2015" s="192"/>
      <c r="J2015" s="192"/>
      <c r="K2015" s="193"/>
      <c r="P2015" s="193"/>
    </row>
    <row r="2016" spans="1:16" s="189" customFormat="1">
      <c r="A2016" s="191" t="s">
        <v>6752</v>
      </c>
      <c r="B2016" s="191" t="s">
        <v>2715</v>
      </c>
      <c r="I2016" s="192"/>
      <c r="J2016" s="192"/>
      <c r="K2016" s="193"/>
      <c r="P2016" s="193"/>
    </row>
    <row r="2017" spans="1:16" s="189" customFormat="1">
      <c r="A2017" s="191" t="s">
        <v>6753</v>
      </c>
      <c r="B2017" s="191" t="s">
        <v>2716</v>
      </c>
      <c r="I2017" s="192"/>
      <c r="J2017" s="192"/>
      <c r="K2017" s="193"/>
      <c r="P2017" s="193"/>
    </row>
    <row r="2018" spans="1:16" s="189" customFormat="1">
      <c r="A2018" s="191" t="s">
        <v>6754</v>
      </c>
      <c r="B2018" s="191" t="s">
        <v>2717</v>
      </c>
      <c r="I2018" s="192"/>
      <c r="J2018" s="192"/>
      <c r="K2018" s="193"/>
      <c r="P2018" s="193"/>
    </row>
    <row r="2019" spans="1:16" s="189" customFormat="1">
      <c r="A2019" s="191" t="s">
        <v>6755</v>
      </c>
      <c r="B2019" s="191" t="s">
        <v>2718</v>
      </c>
      <c r="I2019" s="192"/>
      <c r="J2019" s="192"/>
      <c r="K2019" s="193"/>
      <c r="P2019" s="193"/>
    </row>
    <row r="2020" spans="1:16" s="189" customFormat="1">
      <c r="A2020" s="191" t="s">
        <v>6756</v>
      </c>
      <c r="B2020" s="191" t="s">
        <v>2719</v>
      </c>
      <c r="I2020" s="192"/>
      <c r="J2020" s="192"/>
      <c r="K2020" s="193"/>
      <c r="P2020" s="193"/>
    </row>
    <row r="2021" spans="1:16" s="189" customFormat="1">
      <c r="A2021" s="191" t="s">
        <v>6757</v>
      </c>
      <c r="B2021" s="191" t="s">
        <v>2720</v>
      </c>
      <c r="I2021" s="192"/>
      <c r="J2021" s="192"/>
      <c r="K2021" s="193"/>
      <c r="P2021" s="193"/>
    </row>
    <row r="2022" spans="1:16" s="189" customFormat="1">
      <c r="A2022" s="191" t="s">
        <v>6758</v>
      </c>
      <c r="B2022" s="191" t="s">
        <v>2721</v>
      </c>
      <c r="I2022" s="192"/>
      <c r="J2022" s="192"/>
      <c r="K2022" s="193"/>
      <c r="P2022" s="193"/>
    </row>
    <row r="2023" spans="1:16" s="189" customFormat="1">
      <c r="A2023" s="191" t="s">
        <v>6759</v>
      </c>
      <c r="B2023" s="191" t="s">
        <v>2722</v>
      </c>
      <c r="I2023" s="192"/>
      <c r="J2023" s="192"/>
      <c r="K2023" s="193"/>
      <c r="P2023" s="193"/>
    </row>
    <row r="2024" spans="1:16" s="189" customFormat="1">
      <c r="A2024" s="191" t="s">
        <v>6760</v>
      </c>
      <c r="B2024" s="191" t="s">
        <v>2723</v>
      </c>
      <c r="I2024" s="192"/>
      <c r="J2024" s="192"/>
      <c r="K2024" s="193"/>
      <c r="P2024" s="193"/>
    </row>
    <row r="2025" spans="1:16" s="189" customFormat="1">
      <c r="A2025" s="191" t="s">
        <v>6761</v>
      </c>
      <c r="B2025" s="191" t="s">
        <v>2724</v>
      </c>
      <c r="I2025" s="192"/>
      <c r="J2025" s="192"/>
      <c r="K2025" s="193"/>
      <c r="P2025" s="193"/>
    </row>
    <row r="2026" spans="1:16" s="189" customFormat="1">
      <c r="A2026" s="191" t="s">
        <v>6762</v>
      </c>
      <c r="B2026" s="191" t="s">
        <v>2725</v>
      </c>
      <c r="I2026" s="192"/>
      <c r="J2026" s="192"/>
      <c r="K2026" s="193"/>
      <c r="P2026" s="193"/>
    </row>
    <row r="2027" spans="1:16" s="189" customFormat="1">
      <c r="A2027" s="191" t="s">
        <v>6763</v>
      </c>
      <c r="B2027" s="191" t="s">
        <v>2726</v>
      </c>
      <c r="I2027" s="192"/>
      <c r="J2027" s="192"/>
      <c r="K2027" s="193"/>
      <c r="P2027" s="193"/>
    </row>
    <row r="2028" spans="1:16" s="189" customFormat="1">
      <c r="A2028" s="191" t="s">
        <v>6764</v>
      </c>
      <c r="B2028" s="191" t="s">
        <v>2727</v>
      </c>
      <c r="I2028" s="192"/>
      <c r="J2028" s="192"/>
      <c r="K2028" s="193"/>
      <c r="P2028" s="193"/>
    </row>
    <row r="2029" spans="1:16" s="189" customFormat="1">
      <c r="A2029" s="191" t="s">
        <v>6765</v>
      </c>
      <c r="B2029" s="191" t="s">
        <v>2728</v>
      </c>
      <c r="I2029" s="192"/>
      <c r="J2029" s="192"/>
      <c r="K2029" s="193"/>
      <c r="P2029" s="193"/>
    </row>
    <row r="2030" spans="1:16" s="189" customFormat="1">
      <c r="A2030" s="191" t="s">
        <v>6766</v>
      </c>
      <c r="B2030" s="191" t="s">
        <v>2729</v>
      </c>
      <c r="I2030" s="192"/>
      <c r="J2030" s="192"/>
      <c r="K2030" s="193"/>
      <c r="P2030" s="193"/>
    </row>
    <row r="2031" spans="1:16" s="189" customFormat="1">
      <c r="A2031" s="191" t="s">
        <v>6767</v>
      </c>
      <c r="B2031" s="191" t="s">
        <v>2730</v>
      </c>
      <c r="I2031" s="192"/>
      <c r="J2031" s="192"/>
      <c r="K2031" s="193"/>
      <c r="P2031" s="193"/>
    </row>
    <row r="2032" spans="1:16" s="189" customFormat="1">
      <c r="A2032" s="191" t="s">
        <v>5020</v>
      </c>
      <c r="B2032" s="191" t="s">
        <v>2731</v>
      </c>
      <c r="I2032" s="192"/>
      <c r="J2032" s="192"/>
      <c r="K2032" s="193"/>
      <c r="P2032" s="193"/>
    </row>
    <row r="2033" spans="1:16" s="189" customFormat="1">
      <c r="A2033" s="191" t="s">
        <v>5021</v>
      </c>
      <c r="B2033" s="191" t="s">
        <v>2732</v>
      </c>
      <c r="I2033" s="192"/>
      <c r="J2033" s="192"/>
      <c r="K2033" s="193"/>
      <c r="P2033" s="193"/>
    </row>
    <row r="2034" spans="1:16" s="189" customFormat="1">
      <c r="A2034" s="191" t="s">
        <v>5022</v>
      </c>
      <c r="B2034" s="191" t="s">
        <v>2733</v>
      </c>
      <c r="I2034" s="192"/>
      <c r="J2034" s="192"/>
      <c r="K2034" s="193"/>
      <c r="P2034" s="193"/>
    </row>
    <row r="2035" spans="1:16" s="189" customFormat="1">
      <c r="A2035" s="191" t="s">
        <v>5023</v>
      </c>
      <c r="B2035" s="191" t="s">
        <v>2734</v>
      </c>
      <c r="I2035" s="192"/>
      <c r="J2035" s="192"/>
      <c r="K2035" s="193"/>
      <c r="P2035" s="193"/>
    </row>
    <row r="2036" spans="1:16" s="189" customFormat="1">
      <c r="A2036" s="191" t="s">
        <v>5024</v>
      </c>
      <c r="B2036" s="191" t="s">
        <v>2735</v>
      </c>
      <c r="I2036" s="192"/>
      <c r="J2036" s="192"/>
      <c r="K2036" s="193"/>
      <c r="P2036" s="193"/>
    </row>
    <row r="2037" spans="1:16" s="189" customFormat="1">
      <c r="A2037" s="191" t="s">
        <v>5025</v>
      </c>
      <c r="B2037" s="191" t="s">
        <v>2736</v>
      </c>
      <c r="I2037" s="192"/>
      <c r="J2037" s="192"/>
      <c r="K2037" s="193"/>
      <c r="P2037" s="193"/>
    </row>
    <row r="2038" spans="1:16" s="189" customFormat="1">
      <c r="A2038" s="191" t="s">
        <v>5026</v>
      </c>
      <c r="B2038" s="191" t="s">
        <v>2737</v>
      </c>
      <c r="I2038" s="192"/>
      <c r="J2038" s="192"/>
      <c r="K2038" s="193"/>
      <c r="P2038" s="193"/>
    </row>
    <row r="2039" spans="1:16" s="189" customFormat="1">
      <c r="A2039" s="191" t="s">
        <v>5027</v>
      </c>
      <c r="B2039" s="191" t="s">
        <v>2738</v>
      </c>
      <c r="I2039" s="192"/>
      <c r="J2039" s="192"/>
      <c r="K2039" s="193"/>
      <c r="P2039" s="193"/>
    </row>
    <row r="2040" spans="1:16" s="189" customFormat="1">
      <c r="A2040" s="191" t="s">
        <v>5028</v>
      </c>
      <c r="B2040" s="191" t="s">
        <v>2739</v>
      </c>
      <c r="I2040" s="192"/>
      <c r="J2040" s="192"/>
      <c r="K2040" s="193"/>
      <c r="P2040" s="193"/>
    </row>
    <row r="2041" spans="1:16" s="189" customFormat="1">
      <c r="A2041" s="191" t="s">
        <v>5029</v>
      </c>
      <c r="B2041" s="191" t="s">
        <v>2740</v>
      </c>
      <c r="I2041" s="192"/>
      <c r="J2041" s="192"/>
      <c r="K2041" s="193"/>
      <c r="P2041" s="193"/>
    </row>
    <row r="2042" spans="1:16" s="189" customFormat="1">
      <c r="A2042" s="191" t="s">
        <v>5030</v>
      </c>
      <c r="B2042" s="191" t="s">
        <v>2741</v>
      </c>
      <c r="I2042" s="192"/>
      <c r="J2042" s="192"/>
      <c r="K2042" s="193"/>
      <c r="P2042" s="193"/>
    </row>
    <row r="2043" spans="1:16" s="189" customFormat="1">
      <c r="A2043" s="191" t="s">
        <v>5031</v>
      </c>
      <c r="B2043" s="191" t="s">
        <v>2742</v>
      </c>
      <c r="I2043" s="192"/>
      <c r="J2043" s="192"/>
      <c r="K2043" s="193"/>
      <c r="P2043" s="193"/>
    </row>
    <row r="2044" spans="1:16" s="189" customFormat="1">
      <c r="A2044" s="191" t="s">
        <v>5032</v>
      </c>
      <c r="B2044" s="191" t="s">
        <v>2743</v>
      </c>
      <c r="I2044" s="192"/>
      <c r="J2044" s="192"/>
      <c r="K2044" s="193"/>
      <c r="P2044" s="193"/>
    </row>
    <row r="2045" spans="1:16" s="189" customFormat="1">
      <c r="A2045" s="191" t="s">
        <v>5033</v>
      </c>
      <c r="B2045" s="191" t="s">
        <v>2744</v>
      </c>
      <c r="I2045" s="192"/>
      <c r="J2045" s="192"/>
      <c r="K2045" s="193"/>
      <c r="P2045" s="193"/>
    </row>
    <row r="2046" spans="1:16" s="189" customFormat="1">
      <c r="A2046" s="191" t="s">
        <v>5034</v>
      </c>
      <c r="B2046" s="191" t="s">
        <v>2745</v>
      </c>
      <c r="I2046" s="192"/>
      <c r="J2046" s="192"/>
      <c r="K2046" s="193"/>
      <c r="P2046" s="193"/>
    </row>
    <row r="2047" spans="1:16" s="189" customFormat="1">
      <c r="A2047" s="191" t="s">
        <v>5035</v>
      </c>
      <c r="B2047" s="191" t="s">
        <v>2746</v>
      </c>
      <c r="I2047" s="192"/>
      <c r="J2047" s="192"/>
      <c r="K2047" s="193"/>
      <c r="P2047" s="193"/>
    </row>
    <row r="2048" spans="1:16" s="189" customFormat="1">
      <c r="A2048" s="191" t="s">
        <v>5036</v>
      </c>
      <c r="B2048" s="191" t="s">
        <v>2747</v>
      </c>
      <c r="I2048" s="192"/>
      <c r="J2048" s="192"/>
      <c r="K2048" s="193"/>
      <c r="P2048" s="193"/>
    </row>
    <row r="2049" spans="1:16" s="189" customFormat="1">
      <c r="A2049" s="191" t="s">
        <v>5037</v>
      </c>
      <c r="B2049" s="191" t="s">
        <v>2748</v>
      </c>
      <c r="I2049" s="192"/>
      <c r="J2049" s="192"/>
      <c r="K2049" s="193"/>
      <c r="P2049" s="193"/>
    </row>
    <row r="2050" spans="1:16" s="189" customFormat="1">
      <c r="A2050" s="191" t="s">
        <v>5038</v>
      </c>
      <c r="B2050" s="191" t="s">
        <v>2749</v>
      </c>
      <c r="I2050" s="192"/>
      <c r="J2050" s="192"/>
      <c r="K2050" s="193"/>
      <c r="P2050" s="193"/>
    </row>
    <row r="2051" spans="1:16" s="189" customFormat="1">
      <c r="A2051" s="191" t="s">
        <v>5039</v>
      </c>
      <c r="B2051" s="191" t="s">
        <v>2750</v>
      </c>
      <c r="I2051" s="192"/>
      <c r="J2051" s="192"/>
      <c r="K2051" s="193"/>
      <c r="P2051" s="193"/>
    </row>
    <row r="2052" spans="1:16" s="189" customFormat="1">
      <c r="A2052" s="191" t="s">
        <v>5040</v>
      </c>
      <c r="B2052" s="191" t="s">
        <v>2751</v>
      </c>
      <c r="I2052" s="192"/>
      <c r="J2052" s="192"/>
      <c r="K2052" s="193"/>
      <c r="P2052" s="193"/>
    </row>
    <row r="2053" spans="1:16" s="189" customFormat="1">
      <c r="A2053" s="191" t="s">
        <v>5041</v>
      </c>
      <c r="B2053" s="191" t="s">
        <v>2752</v>
      </c>
      <c r="I2053" s="192"/>
      <c r="J2053" s="192"/>
      <c r="K2053" s="193"/>
      <c r="P2053" s="193"/>
    </row>
    <row r="2054" spans="1:16" s="189" customFormat="1">
      <c r="A2054" s="191" t="s">
        <v>5042</v>
      </c>
      <c r="B2054" s="191" t="s">
        <v>2753</v>
      </c>
      <c r="I2054" s="192"/>
      <c r="J2054" s="192"/>
      <c r="K2054" s="193"/>
      <c r="P2054" s="193"/>
    </row>
    <row r="2055" spans="1:16" s="189" customFormat="1">
      <c r="A2055" s="191" t="s">
        <v>5043</v>
      </c>
      <c r="B2055" s="191" t="s">
        <v>2754</v>
      </c>
      <c r="I2055" s="192"/>
      <c r="J2055" s="192"/>
      <c r="K2055" s="193"/>
      <c r="P2055" s="193"/>
    </row>
    <row r="2056" spans="1:16" s="189" customFormat="1">
      <c r="A2056" s="191" t="s">
        <v>5044</v>
      </c>
      <c r="B2056" s="191" t="s">
        <v>2755</v>
      </c>
      <c r="I2056" s="192"/>
      <c r="J2056" s="192"/>
      <c r="K2056" s="193"/>
      <c r="P2056" s="193"/>
    </row>
    <row r="2057" spans="1:16" s="189" customFormat="1">
      <c r="A2057" s="191" t="s">
        <v>5045</v>
      </c>
      <c r="B2057" s="191" t="s">
        <v>2756</v>
      </c>
      <c r="I2057" s="192"/>
      <c r="J2057" s="192"/>
      <c r="K2057" s="193"/>
      <c r="P2057" s="193"/>
    </row>
    <row r="2058" spans="1:16" s="189" customFormat="1">
      <c r="A2058" s="191" t="s">
        <v>5046</v>
      </c>
      <c r="B2058" s="191" t="s">
        <v>2757</v>
      </c>
      <c r="I2058" s="192"/>
      <c r="J2058" s="192"/>
      <c r="K2058" s="193"/>
      <c r="P2058" s="193"/>
    </row>
    <row r="2059" spans="1:16" s="189" customFormat="1">
      <c r="A2059" s="191" t="s">
        <v>5047</v>
      </c>
      <c r="B2059" s="191" t="s">
        <v>2758</v>
      </c>
      <c r="I2059" s="192"/>
      <c r="J2059" s="192"/>
      <c r="K2059" s="193"/>
      <c r="P2059" s="193"/>
    </row>
    <row r="2060" spans="1:16" s="189" customFormat="1">
      <c r="A2060" s="191" t="s">
        <v>5048</v>
      </c>
      <c r="B2060" s="191" t="s">
        <v>2759</v>
      </c>
      <c r="I2060" s="192"/>
      <c r="J2060" s="192"/>
      <c r="K2060" s="193"/>
      <c r="P2060" s="193"/>
    </row>
    <row r="2061" spans="1:16" s="189" customFormat="1">
      <c r="A2061" s="191" t="s">
        <v>5049</v>
      </c>
      <c r="B2061" s="191" t="s">
        <v>2760</v>
      </c>
      <c r="I2061" s="192"/>
      <c r="J2061" s="192"/>
      <c r="K2061" s="193"/>
      <c r="P2061" s="193"/>
    </row>
    <row r="2062" spans="1:16" s="189" customFormat="1">
      <c r="A2062" s="191" t="s">
        <v>5050</v>
      </c>
      <c r="B2062" s="191" t="s">
        <v>2761</v>
      </c>
      <c r="I2062" s="192"/>
      <c r="J2062" s="192"/>
      <c r="K2062" s="193"/>
      <c r="P2062" s="193"/>
    </row>
    <row r="2063" spans="1:16" s="189" customFormat="1">
      <c r="A2063" s="191" t="s">
        <v>5051</v>
      </c>
      <c r="B2063" s="191" t="s">
        <v>2762</v>
      </c>
      <c r="I2063" s="192"/>
      <c r="J2063" s="192"/>
      <c r="K2063" s="193"/>
      <c r="P2063" s="193"/>
    </row>
    <row r="2064" spans="1:16" s="189" customFormat="1">
      <c r="A2064" s="191" t="s">
        <v>5052</v>
      </c>
      <c r="B2064" s="191" t="s">
        <v>2763</v>
      </c>
      <c r="I2064" s="192"/>
      <c r="J2064" s="192"/>
      <c r="K2064" s="193"/>
      <c r="P2064" s="193"/>
    </row>
    <row r="2065" spans="1:16" s="189" customFormat="1">
      <c r="A2065" s="191" t="s">
        <v>5053</v>
      </c>
      <c r="B2065" s="191" t="s">
        <v>2764</v>
      </c>
      <c r="I2065" s="192"/>
      <c r="J2065" s="192"/>
      <c r="K2065" s="193"/>
      <c r="P2065" s="193"/>
    </row>
    <row r="2066" spans="1:16" s="189" customFormat="1">
      <c r="A2066" s="191" t="s">
        <v>5054</v>
      </c>
      <c r="B2066" s="191" t="s">
        <v>2765</v>
      </c>
      <c r="I2066" s="192"/>
      <c r="J2066" s="192"/>
      <c r="K2066" s="193"/>
      <c r="P2066" s="193"/>
    </row>
    <row r="2067" spans="1:16" s="189" customFormat="1">
      <c r="A2067" s="191" t="s">
        <v>5055</v>
      </c>
      <c r="B2067" s="191" t="s">
        <v>2766</v>
      </c>
      <c r="I2067" s="192"/>
      <c r="J2067" s="192"/>
      <c r="K2067" s="193"/>
      <c r="P2067" s="193"/>
    </row>
    <row r="2068" spans="1:16" s="189" customFormat="1">
      <c r="A2068" s="191" t="s">
        <v>5056</v>
      </c>
      <c r="B2068" s="191" t="s">
        <v>2767</v>
      </c>
      <c r="I2068" s="192"/>
      <c r="J2068" s="192"/>
      <c r="K2068" s="193"/>
      <c r="P2068" s="193"/>
    </row>
    <row r="2069" spans="1:16" s="189" customFormat="1">
      <c r="A2069" s="191" t="s">
        <v>5057</v>
      </c>
      <c r="B2069" s="191" t="s">
        <v>2768</v>
      </c>
      <c r="I2069" s="192"/>
      <c r="J2069" s="192"/>
      <c r="K2069" s="193"/>
      <c r="P2069" s="193"/>
    </row>
    <row r="2070" spans="1:16" s="189" customFormat="1">
      <c r="A2070" s="191" t="s">
        <v>5058</v>
      </c>
      <c r="B2070" s="191" t="s">
        <v>2769</v>
      </c>
      <c r="I2070" s="192"/>
      <c r="J2070" s="192"/>
      <c r="K2070" s="193"/>
      <c r="P2070" s="193"/>
    </row>
    <row r="2071" spans="1:16" s="189" customFormat="1">
      <c r="A2071" s="191" t="s">
        <v>5059</v>
      </c>
      <c r="B2071" s="191" t="s">
        <v>2770</v>
      </c>
      <c r="I2071" s="192"/>
      <c r="J2071" s="192"/>
      <c r="K2071" s="193"/>
      <c r="P2071" s="193"/>
    </row>
    <row r="2072" spans="1:16" s="189" customFormat="1">
      <c r="A2072" s="191" t="s">
        <v>5060</v>
      </c>
      <c r="B2072" s="191" t="s">
        <v>2771</v>
      </c>
      <c r="I2072" s="192"/>
      <c r="J2072" s="192"/>
      <c r="K2072" s="193"/>
      <c r="P2072" s="193"/>
    </row>
    <row r="2073" spans="1:16" s="189" customFormat="1">
      <c r="A2073" s="191" t="s">
        <v>5061</v>
      </c>
      <c r="B2073" s="191" t="s">
        <v>2772</v>
      </c>
      <c r="I2073" s="192"/>
      <c r="J2073" s="192"/>
      <c r="K2073" s="193"/>
      <c r="P2073" s="193"/>
    </row>
    <row r="2074" spans="1:16" s="189" customFormat="1">
      <c r="A2074" s="191" t="s">
        <v>5062</v>
      </c>
      <c r="B2074" s="191" t="s">
        <v>1442</v>
      </c>
      <c r="I2074" s="192"/>
      <c r="J2074" s="192"/>
      <c r="K2074" s="193"/>
      <c r="P2074" s="193"/>
    </row>
    <row r="2075" spans="1:16" s="189" customFormat="1">
      <c r="A2075" s="191" t="s">
        <v>5063</v>
      </c>
      <c r="B2075" s="191" t="s">
        <v>1443</v>
      </c>
      <c r="I2075" s="192"/>
      <c r="J2075" s="192"/>
      <c r="K2075" s="193"/>
      <c r="P2075" s="193"/>
    </row>
    <row r="2076" spans="1:16" s="189" customFormat="1">
      <c r="A2076" s="191" t="s">
        <v>5064</v>
      </c>
      <c r="B2076" s="191" t="s">
        <v>1444</v>
      </c>
      <c r="I2076" s="192"/>
      <c r="J2076" s="192"/>
      <c r="K2076" s="193"/>
      <c r="P2076" s="193"/>
    </row>
    <row r="2077" spans="1:16" s="189" customFormat="1">
      <c r="A2077" s="191" t="s">
        <v>5065</v>
      </c>
      <c r="B2077" s="191" t="s">
        <v>1445</v>
      </c>
      <c r="I2077" s="192"/>
      <c r="J2077" s="192"/>
      <c r="K2077" s="193"/>
      <c r="P2077" s="193"/>
    </row>
    <row r="2078" spans="1:16" s="189" customFormat="1">
      <c r="A2078" s="191" t="s">
        <v>5066</v>
      </c>
      <c r="B2078" s="191" t="s">
        <v>1446</v>
      </c>
      <c r="I2078" s="192"/>
      <c r="J2078" s="192"/>
      <c r="K2078" s="193"/>
      <c r="P2078" s="193"/>
    </row>
    <row r="2079" spans="1:16" s="189" customFormat="1">
      <c r="A2079" s="191" t="s">
        <v>5067</v>
      </c>
      <c r="B2079" s="191" t="s">
        <v>1447</v>
      </c>
      <c r="I2079" s="192"/>
      <c r="J2079" s="192"/>
      <c r="K2079" s="193"/>
      <c r="P2079" s="193"/>
    </row>
    <row r="2080" spans="1:16" s="189" customFormat="1">
      <c r="A2080" s="191" t="s">
        <v>5068</v>
      </c>
      <c r="B2080" s="191" t="s">
        <v>1448</v>
      </c>
      <c r="I2080" s="192"/>
      <c r="J2080" s="192"/>
      <c r="K2080" s="193"/>
      <c r="P2080" s="193"/>
    </row>
    <row r="2081" spans="1:16" s="189" customFormat="1">
      <c r="A2081" s="191" t="s">
        <v>5069</v>
      </c>
      <c r="B2081" s="191" t="s">
        <v>1449</v>
      </c>
      <c r="I2081" s="192"/>
      <c r="J2081" s="192"/>
      <c r="K2081" s="193"/>
      <c r="P2081" s="193"/>
    </row>
    <row r="2082" spans="1:16" s="189" customFormat="1">
      <c r="A2082" s="191" t="s">
        <v>5070</v>
      </c>
      <c r="B2082" s="191" t="s">
        <v>1450</v>
      </c>
      <c r="I2082" s="192"/>
      <c r="J2082" s="192"/>
      <c r="K2082" s="193"/>
      <c r="P2082" s="193"/>
    </row>
    <row r="2083" spans="1:16" s="189" customFormat="1">
      <c r="A2083" s="191" t="s">
        <v>5071</v>
      </c>
      <c r="B2083" s="191" t="s">
        <v>1451</v>
      </c>
      <c r="I2083" s="192"/>
      <c r="J2083" s="192"/>
      <c r="K2083" s="193"/>
      <c r="P2083" s="193"/>
    </row>
    <row r="2084" spans="1:16" s="189" customFormat="1">
      <c r="A2084" s="191" t="s">
        <v>5072</v>
      </c>
      <c r="B2084" s="191" t="s">
        <v>1452</v>
      </c>
      <c r="I2084" s="192"/>
      <c r="J2084" s="192"/>
      <c r="K2084" s="193"/>
      <c r="P2084" s="193"/>
    </row>
    <row r="2085" spans="1:16" s="189" customFormat="1">
      <c r="A2085" s="191" t="s">
        <v>5073</v>
      </c>
      <c r="B2085" s="191" t="s">
        <v>1453</v>
      </c>
      <c r="I2085" s="192"/>
      <c r="J2085" s="192"/>
      <c r="K2085" s="193"/>
      <c r="P2085" s="193"/>
    </row>
    <row r="2086" spans="1:16" s="189" customFormat="1">
      <c r="A2086" s="191" t="s">
        <v>5074</v>
      </c>
      <c r="B2086" s="191" t="s">
        <v>1454</v>
      </c>
      <c r="I2086" s="192"/>
      <c r="J2086" s="192"/>
      <c r="K2086" s="193"/>
      <c r="P2086" s="193"/>
    </row>
    <row r="2087" spans="1:16" s="189" customFormat="1">
      <c r="A2087" s="191" t="s">
        <v>5075</v>
      </c>
      <c r="B2087" s="191" t="s">
        <v>1455</v>
      </c>
      <c r="I2087" s="192"/>
      <c r="J2087" s="192"/>
      <c r="K2087" s="193"/>
      <c r="P2087" s="193"/>
    </row>
    <row r="2088" spans="1:16" s="189" customFormat="1">
      <c r="A2088" s="191" t="s">
        <v>5076</v>
      </c>
      <c r="B2088" s="191" t="s">
        <v>1456</v>
      </c>
      <c r="I2088" s="192"/>
      <c r="J2088" s="192"/>
      <c r="K2088" s="193"/>
      <c r="P2088" s="193"/>
    </row>
    <row r="2089" spans="1:16" s="189" customFormat="1">
      <c r="A2089" s="191" t="s">
        <v>5077</v>
      </c>
      <c r="B2089" s="191" t="s">
        <v>1457</v>
      </c>
      <c r="I2089" s="192"/>
      <c r="J2089" s="192"/>
      <c r="K2089" s="193"/>
      <c r="P2089" s="193"/>
    </row>
    <row r="2090" spans="1:16" s="189" customFormat="1">
      <c r="A2090" s="191" t="s">
        <v>5078</v>
      </c>
      <c r="B2090" s="191" t="s">
        <v>1458</v>
      </c>
      <c r="I2090" s="192"/>
      <c r="J2090" s="192"/>
      <c r="K2090" s="193"/>
      <c r="P2090" s="193"/>
    </row>
    <row r="2091" spans="1:16" s="189" customFormat="1">
      <c r="A2091" s="191" t="s">
        <v>5079</v>
      </c>
      <c r="B2091" s="191" t="s">
        <v>1459</v>
      </c>
      <c r="I2091" s="192"/>
      <c r="J2091" s="192"/>
      <c r="K2091" s="193"/>
      <c r="P2091" s="193"/>
    </row>
    <row r="2092" spans="1:16" s="189" customFormat="1">
      <c r="A2092" s="191" t="s">
        <v>5080</v>
      </c>
      <c r="B2092" s="191" t="s">
        <v>1460</v>
      </c>
      <c r="I2092" s="192"/>
      <c r="J2092" s="192"/>
      <c r="K2092" s="193"/>
      <c r="P2092" s="193"/>
    </row>
    <row r="2093" spans="1:16" s="189" customFormat="1">
      <c r="A2093" s="191" t="s">
        <v>5081</v>
      </c>
      <c r="B2093" s="191" t="s">
        <v>1461</v>
      </c>
      <c r="I2093" s="192"/>
      <c r="J2093" s="192"/>
      <c r="K2093" s="193"/>
      <c r="P2093" s="193"/>
    </row>
    <row r="2094" spans="1:16" s="189" customFormat="1">
      <c r="A2094" s="191" t="s">
        <v>5082</v>
      </c>
      <c r="B2094" s="191" t="s">
        <v>1462</v>
      </c>
      <c r="I2094" s="192"/>
      <c r="J2094" s="192"/>
      <c r="K2094" s="193"/>
      <c r="P2094" s="193"/>
    </row>
    <row r="2095" spans="1:16" s="189" customFormat="1">
      <c r="A2095" s="191" t="s">
        <v>5083</v>
      </c>
      <c r="B2095" s="191" t="s">
        <v>6644</v>
      </c>
      <c r="I2095" s="192"/>
      <c r="J2095" s="192"/>
      <c r="K2095" s="193"/>
      <c r="P2095" s="193"/>
    </row>
    <row r="2096" spans="1:16" s="189" customFormat="1">
      <c r="A2096" s="191" t="s">
        <v>5084</v>
      </c>
      <c r="B2096" s="191" t="s">
        <v>6645</v>
      </c>
      <c r="I2096" s="192"/>
      <c r="J2096" s="192"/>
      <c r="K2096" s="193"/>
      <c r="P2096" s="193"/>
    </row>
    <row r="2097" spans="1:16" s="189" customFormat="1">
      <c r="A2097" s="191" t="s">
        <v>5085</v>
      </c>
      <c r="B2097" s="191" t="s">
        <v>6646</v>
      </c>
      <c r="I2097" s="192"/>
      <c r="J2097" s="192"/>
      <c r="K2097" s="193"/>
      <c r="P2097" s="193"/>
    </row>
    <row r="2098" spans="1:16" s="189" customFormat="1">
      <c r="A2098" s="191" t="s">
        <v>5086</v>
      </c>
      <c r="B2098" s="191" t="s">
        <v>6647</v>
      </c>
      <c r="I2098" s="192"/>
      <c r="J2098" s="192"/>
      <c r="K2098" s="193"/>
      <c r="P2098" s="193"/>
    </row>
    <row r="2099" spans="1:16" s="189" customFormat="1">
      <c r="A2099" s="191" t="s">
        <v>5087</v>
      </c>
      <c r="B2099" s="191" t="s">
        <v>6648</v>
      </c>
      <c r="I2099" s="192"/>
      <c r="J2099" s="192"/>
      <c r="K2099" s="193"/>
      <c r="P2099" s="193"/>
    </row>
    <row r="2100" spans="1:16" s="189" customFormat="1">
      <c r="A2100" s="191" t="s">
        <v>1463</v>
      </c>
      <c r="B2100" s="191" t="s">
        <v>6649</v>
      </c>
      <c r="I2100" s="192"/>
      <c r="J2100" s="192"/>
      <c r="K2100" s="193"/>
      <c r="P2100" s="193"/>
    </row>
    <row r="2101" spans="1:16" s="189" customFormat="1">
      <c r="A2101" s="191" t="s">
        <v>1464</v>
      </c>
      <c r="B2101" s="191" t="s">
        <v>6650</v>
      </c>
      <c r="I2101" s="192"/>
      <c r="J2101" s="192"/>
      <c r="K2101" s="193"/>
      <c r="P2101" s="193"/>
    </row>
    <row r="2102" spans="1:16" s="189" customFormat="1">
      <c r="A2102" s="191" t="s">
        <v>1465</v>
      </c>
      <c r="B2102" s="191" t="s">
        <v>6651</v>
      </c>
      <c r="I2102" s="192"/>
      <c r="J2102" s="192"/>
      <c r="K2102" s="193"/>
      <c r="P2102" s="193"/>
    </row>
    <row r="2103" spans="1:16" s="189" customFormat="1">
      <c r="A2103" s="191" t="s">
        <v>1466</v>
      </c>
      <c r="B2103" s="191" t="s">
        <v>6652</v>
      </c>
      <c r="I2103" s="192"/>
      <c r="J2103" s="192"/>
      <c r="K2103" s="193"/>
      <c r="P2103" s="193"/>
    </row>
    <row r="2104" spans="1:16" s="189" customFormat="1">
      <c r="A2104" s="191" t="s">
        <v>1467</v>
      </c>
      <c r="B2104" s="191" t="s">
        <v>6653</v>
      </c>
      <c r="I2104" s="192"/>
      <c r="J2104" s="192"/>
      <c r="K2104" s="193"/>
      <c r="P2104" s="193"/>
    </row>
    <row r="2105" spans="1:16" s="189" customFormat="1">
      <c r="A2105" s="191" t="s">
        <v>1468</v>
      </c>
      <c r="B2105" s="191" t="s">
        <v>6654</v>
      </c>
      <c r="I2105" s="192"/>
      <c r="J2105" s="192"/>
      <c r="K2105" s="193"/>
      <c r="P2105" s="193"/>
    </row>
    <row r="2106" spans="1:16" s="189" customFormat="1">
      <c r="A2106" s="191" t="s">
        <v>1469</v>
      </c>
      <c r="B2106" s="191" t="s">
        <v>6655</v>
      </c>
      <c r="I2106" s="192"/>
      <c r="J2106" s="192"/>
      <c r="K2106" s="193"/>
      <c r="P2106" s="193"/>
    </row>
    <row r="2107" spans="1:16" s="189" customFormat="1">
      <c r="A2107" s="191" t="s">
        <v>1470</v>
      </c>
      <c r="B2107" s="191" t="s">
        <v>6656</v>
      </c>
      <c r="I2107" s="192"/>
      <c r="J2107" s="192"/>
      <c r="K2107" s="193"/>
      <c r="P2107" s="193"/>
    </row>
    <row r="2108" spans="1:16" s="189" customFormat="1">
      <c r="A2108" s="191" t="s">
        <v>1471</v>
      </c>
      <c r="B2108" s="191" t="s">
        <v>6657</v>
      </c>
      <c r="I2108" s="192"/>
      <c r="J2108" s="192"/>
      <c r="K2108" s="193"/>
      <c r="P2108" s="193"/>
    </row>
    <row r="2109" spans="1:16" s="189" customFormat="1">
      <c r="A2109" s="191" t="s">
        <v>1472</v>
      </c>
      <c r="B2109" s="191" t="s">
        <v>6658</v>
      </c>
      <c r="I2109" s="192"/>
      <c r="J2109" s="192"/>
      <c r="K2109" s="193"/>
      <c r="P2109" s="193"/>
    </row>
    <row r="2110" spans="1:16" s="189" customFormat="1">
      <c r="A2110" s="191" t="s">
        <v>1473</v>
      </c>
      <c r="B2110" s="191" t="s">
        <v>6659</v>
      </c>
      <c r="I2110" s="192"/>
      <c r="J2110" s="192"/>
      <c r="K2110" s="193"/>
      <c r="P2110" s="193"/>
    </row>
    <row r="2111" spans="1:16" s="189" customFormat="1">
      <c r="A2111" s="191" t="s">
        <v>1474</v>
      </c>
      <c r="B2111" s="191" t="s">
        <v>533</v>
      </c>
      <c r="I2111" s="192"/>
      <c r="J2111" s="192"/>
      <c r="K2111" s="193"/>
      <c r="P2111" s="193"/>
    </row>
    <row r="2112" spans="1:16" s="189" customFormat="1">
      <c r="A2112" s="191" t="s">
        <v>1475</v>
      </c>
      <c r="B2112" s="191" t="s">
        <v>534</v>
      </c>
      <c r="I2112" s="192"/>
      <c r="J2112" s="192"/>
      <c r="K2112" s="193"/>
      <c r="P2112" s="193"/>
    </row>
    <row r="2113" spans="1:16" s="189" customFormat="1">
      <c r="A2113" s="191" t="s">
        <v>1476</v>
      </c>
      <c r="B2113" s="191" t="s">
        <v>535</v>
      </c>
      <c r="I2113" s="192"/>
      <c r="J2113" s="192"/>
      <c r="K2113" s="193"/>
      <c r="P2113" s="193"/>
    </row>
    <row r="2114" spans="1:16" s="189" customFormat="1">
      <c r="A2114" s="191" t="s">
        <v>1477</v>
      </c>
      <c r="B2114" s="191" t="s">
        <v>536</v>
      </c>
      <c r="I2114" s="192"/>
      <c r="J2114" s="192"/>
      <c r="K2114" s="193"/>
      <c r="P2114" s="193"/>
    </row>
    <row r="2115" spans="1:16" s="189" customFormat="1">
      <c r="A2115" s="191" t="s">
        <v>1478</v>
      </c>
      <c r="B2115" s="191" t="s">
        <v>537</v>
      </c>
      <c r="I2115" s="192"/>
      <c r="J2115" s="192"/>
      <c r="K2115" s="193"/>
      <c r="P2115" s="193"/>
    </row>
    <row r="2116" spans="1:16" s="189" customFormat="1">
      <c r="A2116" s="191" t="s">
        <v>1479</v>
      </c>
      <c r="B2116" s="191" t="s">
        <v>538</v>
      </c>
      <c r="I2116" s="192"/>
      <c r="J2116" s="192"/>
      <c r="K2116" s="193"/>
      <c r="P2116" s="193"/>
    </row>
    <row r="2117" spans="1:16" s="189" customFormat="1">
      <c r="A2117" s="191" t="s">
        <v>1480</v>
      </c>
      <c r="B2117" s="191" t="s">
        <v>539</v>
      </c>
      <c r="I2117" s="192"/>
      <c r="J2117" s="192"/>
      <c r="K2117" s="193"/>
      <c r="P2117" s="193"/>
    </row>
    <row r="2118" spans="1:16" s="189" customFormat="1">
      <c r="A2118" s="191" t="s">
        <v>1481</v>
      </c>
      <c r="B2118" s="191" t="s">
        <v>540</v>
      </c>
      <c r="I2118" s="192"/>
      <c r="J2118" s="192"/>
      <c r="K2118" s="193"/>
      <c r="P2118" s="193"/>
    </row>
    <row r="2119" spans="1:16" s="189" customFormat="1">
      <c r="A2119" s="191" t="s">
        <v>1482</v>
      </c>
      <c r="B2119" s="191" t="s">
        <v>541</v>
      </c>
      <c r="I2119" s="192"/>
      <c r="J2119" s="192"/>
      <c r="K2119" s="193"/>
      <c r="P2119" s="193"/>
    </row>
    <row r="2120" spans="1:16" s="189" customFormat="1">
      <c r="A2120" s="191" t="s">
        <v>1483</v>
      </c>
      <c r="B2120" s="191" t="s">
        <v>542</v>
      </c>
      <c r="I2120" s="192"/>
      <c r="J2120" s="192"/>
      <c r="K2120" s="193"/>
      <c r="P2120" s="193"/>
    </row>
    <row r="2121" spans="1:16" s="189" customFormat="1">
      <c r="A2121" s="191" t="s">
        <v>1484</v>
      </c>
      <c r="B2121" s="191" t="s">
        <v>543</v>
      </c>
      <c r="I2121" s="192"/>
      <c r="J2121" s="192"/>
      <c r="K2121" s="193"/>
      <c r="P2121" s="193"/>
    </row>
    <row r="2122" spans="1:16" s="189" customFormat="1">
      <c r="A2122" s="191" t="s">
        <v>1485</v>
      </c>
      <c r="B2122" s="191" t="s">
        <v>544</v>
      </c>
      <c r="I2122" s="192"/>
      <c r="J2122" s="192"/>
      <c r="K2122" s="193"/>
      <c r="P2122" s="193"/>
    </row>
    <row r="2123" spans="1:16" s="189" customFormat="1">
      <c r="A2123" s="191" t="s">
        <v>1486</v>
      </c>
      <c r="B2123" s="191" t="s">
        <v>545</v>
      </c>
      <c r="I2123" s="192"/>
      <c r="J2123" s="192"/>
      <c r="K2123" s="193"/>
      <c r="P2123" s="193"/>
    </row>
    <row r="2124" spans="1:16" s="189" customFormat="1">
      <c r="A2124" s="191" t="s">
        <v>1487</v>
      </c>
      <c r="B2124" s="191" t="s">
        <v>546</v>
      </c>
      <c r="I2124" s="192"/>
      <c r="J2124" s="192"/>
      <c r="K2124" s="193"/>
      <c r="P2124" s="193"/>
    </row>
    <row r="2125" spans="1:16" s="189" customFormat="1">
      <c r="A2125" s="191" t="s">
        <v>1488</v>
      </c>
      <c r="B2125" s="191" t="s">
        <v>547</v>
      </c>
      <c r="I2125" s="192"/>
      <c r="J2125" s="192"/>
      <c r="K2125" s="193"/>
      <c r="P2125" s="193"/>
    </row>
    <row r="2126" spans="1:16" s="189" customFormat="1">
      <c r="A2126" s="191" t="s">
        <v>1489</v>
      </c>
      <c r="B2126" s="191" t="s">
        <v>548</v>
      </c>
      <c r="I2126" s="192"/>
      <c r="J2126" s="192"/>
      <c r="K2126" s="193"/>
      <c r="P2126" s="193"/>
    </row>
    <row r="2127" spans="1:16" s="189" customFormat="1">
      <c r="A2127" s="191" t="s">
        <v>1490</v>
      </c>
      <c r="B2127" s="191" t="s">
        <v>549</v>
      </c>
      <c r="I2127" s="192"/>
      <c r="J2127" s="192"/>
      <c r="K2127" s="193"/>
      <c r="P2127" s="193"/>
    </row>
    <row r="2128" spans="1:16" s="189" customFormat="1">
      <c r="A2128" s="191" t="s">
        <v>1491</v>
      </c>
      <c r="B2128" s="191" t="s">
        <v>550</v>
      </c>
      <c r="I2128" s="192"/>
      <c r="J2128" s="192"/>
      <c r="K2128" s="193"/>
      <c r="P2128" s="193"/>
    </row>
    <row r="2129" spans="1:16" s="189" customFormat="1">
      <c r="A2129" s="191" t="s">
        <v>1492</v>
      </c>
      <c r="B2129" s="191" t="s">
        <v>551</v>
      </c>
      <c r="I2129" s="192"/>
      <c r="J2129" s="192"/>
      <c r="K2129" s="193"/>
      <c r="P2129" s="193"/>
    </row>
    <row r="2130" spans="1:16" s="189" customFormat="1">
      <c r="A2130" s="191" t="s">
        <v>1493</v>
      </c>
      <c r="B2130" s="191" t="s">
        <v>552</v>
      </c>
      <c r="I2130" s="192"/>
      <c r="J2130" s="192"/>
      <c r="K2130" s="193"/>
      <c r="P2130" s="193"/>
    </row>
    <row r="2131" spans="1:16" s="189" customFormat="1">
      <c r="A2131" s="191" t="s">
        <v>1494</v>
      </c>
      <c r="B2131" s="191" t="s">
        <v>553</v>
      </c>
      <c r="I2131" s="192"/>
      <c r="J2131" s="192"/>
      <c r="K2131" s="193"/>
      <c r="P2131" s="193"/>
    </row>
    <row r="2132" spans="1:16" s="189" customFormat="1">
      <c r="A2132" s="191" t="s">
        <v>1495</v>
      </c>
      <c r="B2132" s="191" t="s">
        <v>554</v>
      </c>
      <c r="I2132" s="192"/>
      <c r="J2132" s="192"/>
      <c r="K2132" s="193"/>
      <c r="P2132" s="193"/>
    </row>
    <row r="2133" spans="1:16" s="189" customFormat="1">
      <c r="A2133" s="191" t="s">
        <v>1496</v>
      </c>
      <c r="B2133" s="191" t="s">
        <v>555</v>
      </c>
      <c r="I2133" s="192"/>
      <c r="J2133" s="192"/>
      <c r="K2133" s="193"/>
      <c r="P2133" s="193"/>
    </row>
    <row r="2134" spans="1:16" s="189" customFormat="1">
      <c r="A2134" s="191" t="s">
        <v>1497</v>
      </c>
      <c r="B2134" s="191" t="s">
        <v>556</v>
      </c>
      <c r="I2134" s="192"/>
      <c r="J2134" s="192"/>
      <c r="K2134" s="193"/>
      <c r="P2134" s="193"/>
    </row>
    <row r="2135" spans="1:16" s="189" customFormat="1">
      <c r="A2135" s="191" t="s">
        <v>1498</v>
      </c>
      <c r="B2135" s="191" t="s">
        <v>557</v>
      </c>
      <c r="I2135" s="192"/>
      <c r="J2135" s="192"/>
      <c r="K2135" s="193"/>
      <c r="P2135" s="193"/>
    </row>
    <row r="2136" spans="1:16" s="189" customFormat="1">
      <c r="A2136" s="191" t="s">
        <v>1499</v>
      </c>
      <c r="B2136" s="191" t="s">
        <v>558</v>
      </c>
      <c r="I2136" s="192"/>
      <c r="J2136" s="192"/>
      <c r="K2136" s="193"/>
      <c r="P2136" s="193"/>
    </row>
    <row r="2137" spans="1:16" s="189" customFormat="1">
      <c r="A2137" s="191" t="s">
        <v>1500</v>
      </c>
      <c r="B2137" s="191" t="s">
        <v>559</v>
      </c>
      <c r="I2137" s="192"/>
      <c r="J2137" s="192"/>
      <c r="K2137" s="193"/>
      <c r="P2137" s="193"/>
    </row>
    <row r="2138" spans="1:16" s="189" customFormat="1">
      <c r="A2138" s="191" t="s">
        <v>1501</v>
      </c>
      <c r="B2138" s="191" t="s">
        <v>560</v>
      </c>
      <c r="I2138" s="192"/>
      <c r="J2138" s="192"/>
      <c r="K2138" s="193"/>
      <c r="P2138" s="193"/>
    </row>
    <row r="2139" spans="1:16" s="189" customFormat="1">
      <c r="A2139" s="191" t="s">
        <v>1502</v>
      </c>
      <c r="B2139" s="191" t="s">
        <v>561</v>
      </c>
      <c r="I2139" s="192"/>
      <c r="J2139" s="192"/>
      <c r="K2139" s="193"/>
      <c r="P2139" s="193"/>
    </row>
    <row r="2140" spans="1:16" s="189" customFormat="1">
      <c r="A2140" s="191" t="s">
        <v>1503</v>
      </c>
      <c r="B2140" s="191" t="s">
        <v>562</v>
      </c>
      <c r="I2140" s="192"/>
      <c r="J2140" s="192"/>
      <c r="K2140" s="193"/>
      <c r="P2140" s="193"/>
    </row>
    <row r="2141" spans="1:16" s="189" customFormat="1">
      <c r="A2141" s="191" t="s">
        <v>1504</v>
      </c>
      <c r="B2141" s="191" t="s">
        <v>563</v>
      </c>
      <c r="I2141" s="192"/>
      <c r="J2141" s="192"/>
      <c r="K2141" s="193"/>
      <c r="P2141" s="193"/>
    </row>
    <row r="2142" spans="1:16" s="189" customFormat="1">
      <c r="A2142" s="191" t="s">
        <v>1505</v>
      </c>
      <c r="B2142" s="191" t="s">
        <v>564</v>
      </c>
      <c r="I2142" s="192"/>
      <c r="J2142" s="192"/>
      <c r="K2142" s="193"/>
      <c r="P2142" s="193"/>
    </row>
    <row r="2143" spans="1:16" s="189" customFormat="1">
      <c r="A2143" s="191" t="s">
        <v>1506</v>
      </c>
      <c r="B2143" s="191" t="s">
        <v>565</v>
      </c>
      <c r="I2143" s="192"/>
      <c r="J2143" s="192"/>
      <c r="K2143" s="193"/>
      <c r="P2143" s="193"/>
    </row>
    <row r="2144" spans="1:16" s="189" customFormat="1">
      <c r="A2144" s="191" t="s">
        <v>1507</v>
      </c>
      <c r="B2144" s="191" t="s">
        <v>566</v>
      </c>
      <c r="I2144" s="192"/>
      <c r="J2144" s="192"/>
      <c r="K2144" s="193"/>
      <c r="P2144" s="193"/>
    </row>
    <row r="2145" spans="1:16" s="189" customFormat="1">
      <c r="A2145" s="191" t="s">
        <v>5986</v>
      </c>
      <c r="B2145" s="191" t="s">
        <v>567</v>
      </c>
      <c r="I2145" s="192"/>
      <c r="J2145" s="192"/>
      <c r="K2145" s="193"/>
      <c r="P2145" s="193"/>
    </row>
    <row r="2146" spans="1:16" s="189" customFormat="1">
      <c r="A2146" s="191" t="s">
        <v>5987</v>
      </c>
      <c r="B2146" s="191" t="s">
        <v>568</v>
      </c>
      <c r="I2146" s="192"/>
      <c r="J2146" s="192"/>
      <c r="K2146" s="193"/>
      <c r="P2146" s="193"/>
    </row>
    <row r="2147" spans="1:16" s="189" customFormat="1">
      <c r="A2147" s="191" t="s">
        <v>5988</v>
      </c>
      <c r="B2147" s="191" t="s">
        <v>569</v>
      </c>
      <c r="I2147" s="192"/>
      <c r="J2147" s="192"/>
      <c r="K2147" s="193"/>
      <c r="P2147" s="193"/>
    </row>
    <row r="2148" spans="1:16" s="189" customFormat="1">
      <c r="A2148" s="191" t="s">
        <v>5989</v>
      </c>
      <c r="B2148" s="191" t="s">
        <v>570</v>
      </c>
      <c r="I2148" s="192"/>
      <c r="J2148" s="192"/>
      <c r="K2148" s="193"/>
      <c r="P2148" s="193"/>
    </row>
    <row r="2149" spans="1:16" s="189" customFormat="1">
      <c r="A2149" s="191" t="s">
        <v>5990</v>
      </c>
      <c r="B2149" s="191" t="s">
        <v>571</v>
      </c>
      <c r="I2149" s="192"/>
      <c r="J2149" s="192"/>
      <c r="K2149" s="193"/>
      <c r="P2149" s="193"/>
    </row>
    <row r="2150" spans="1:16" s="189" customFormat="1">
      <c r="A2150" s="191" t="s">
        <v>5991</v>
      </c>
      <c r="B2150" s="191" t="s">
        <v>572</v>
      </c>
      <c r="I2150" s="192"/>
      <c r="J2150" s="192"/>
      <c r="K2150" s="193"/>
      <c r="P2150" s="193"/>
    </row>
    <row r="2151" spans="1:16" s="189" customFormat="1">
      <c r="A2151" s="191" t="s">
        <v>5992</v>
      </c>
      <c r="B2151" s="191" t="s">
        <v>573</v>
      </c>
      <c r="I2151" s="192"/>
      <c r="J2151" s="192"/>
      <c r="K2151" s="193"/>
      <c r="P2151" s="193"/>
    </row>
    <row r="2152" spans="1:16" s="189" customFormat="1">
      <c r="A2152" s="191" t="s">
        <v>5993</v>
      </c>
      <c r="B2152" s="191" t="s">
        <v>574</v>
      </c>
      <c r="I2152" s="192"/>
      <c r="J2152" s="192"/>
      <c r="K2152" s="193"/>
      <c r="P2152" s="193"/>
    </row>
    <row r="2153" spans="1:16" s="189" customFormat="1">
      <c r="A2153" s="191" t="s">
        <v>5994</v>
      </c>
      <c r="B2153" s="191" t="s">
        <v>575</v>
      </c>
      <c r="I2153" s="192"/>
      <c r="J2153" s="192"/>
      <c r="K2153" s="193"/>
      <c r="P2153" s="193"/>
    </row>
    <row r="2154" spans="1:16" s="189" customFormat="1">
      <c r="A2154" s="191" t="s">
        <v>5995</v>
      </c>
      <c r="B2154" s="191" t="s">
        <v>576</v>
      </c>
      <c r="I2154" s="192"/>
      <c r="J2154" s="192"/>
      <c r="K2154" s="193"/>
      <c r="P2154" s="193"/>
    </row>
    <row r="2155" spans="1:16" s="189" customFormat="1">
      <c r="A2155" s="191" t="s">
        <v>5996</v>
      </c>
      <c r="B2155" s="191" t="s">
        <v>577</v>
      </c>
      <c r="I2155" s="192"/>
      <c r="J2155" s="192"/>
      <c r="K2155" s="193"/>
      <c r="P2155" s="193"/>
    </row>
    <row r="2156" spans="1:16" s="189" customFormat="1">
      <c r="A2156" s="191" t="s">
        <v>5997</v>
      </c>
      <c r="B2156" s="191" t="s">
        <v>578</v>
      </c>
      <c r="I2156" s="192"/>
      <c r="J2156" s="192"/>
      <c r="K2156" s="193"/>
      <c r="P2156" s="193"/>
    </row>
    <row r="2157" spans="1:16" s="189" customFormat="1">
      <c r="A2157" s="191" t="s">
        <v>5998</v>
      </c>
      <c r="B2157" s="191" t="s">
        <v>579</v>
      </c>
      <c r="I2157" s="192"/>
      <c r="J2157" s="192"/>
      <c r="K2157" s="193"/>
      <c r="P2157" s="193"/>
    </row>
    <row r="2158" spans="1:16" s="189" customFormat="1">
      <c r="A2158" s="191" t="s">
        <v>5999</v>
      </c>
      <c r="B2158" s="191" t="s">
        <v>580</v>
      </c>
      <c r="I2158" s="192"/>
      <c r="J2158" s="192"/>
      <c r="K2158" s="193"/>
      <c r="P2158" s="193"/>
    </row>
    <row r="2159" spans="1:16" s="189" customFormat="1">
      <c r="A2159" s="191" t="s">
        <v>6000</v>
      </c>
      <c r="B2159" s="191" t="s">
        <v>581</v>
      </c>
      <c r="I2159" s="192"/>
      <c r="J2159" s="192"/>
      <c r="K2159" s="193"/>
      <c r="P2159" s="193"/>
    </row>
    <row r="2160" spans="1:16" s="189" customFormat="1">
      <c r="A2160" s="191" t="s">
        <v>6001</v>
      </c>
      <c r="B2160" s="191" t="s">
        <v>582</v>
      </c>
      <c r="I2160" s="192"/>
      <c r="J2160" s="192"/>
      <c r="K2160" s="193"/>
      <c r="P2160" s="193"/>
    </row>
    <row r="2161" spans="1:16" s="189" customFormat="1">
      <c r="A2161" s="191" t="s">
        <v>6002</v>
      </c>
      <c r="B2161" s="191" t="s">
        <v>3</v>
      </c>
      <c r="I2161" s="192"/>
      <c r="J2161" s="192"/>
      <c r="K2161" s="193"/>
      <c r="P2161" s="193"/>
    </row>
    <row r="2162" spans="1:16" s="189" customFormat="1">
      <c r="A2162" s="191" t="s">
        <v>6003</v>
      </c>
      <c r="B2162" s="191" t="s">
        <v>4</v>
      </c>
      <c r="I2162" s="192"/>
      <c r="J2162" s="192"/>
      <c r="K2162" s="193"/>
      <c r="P2162" s="193"/>
    </row>
    <row r="2163" spans="1:16" s="189" customFormat="1">
      <c r="A2163" s="191" t="s">
        <v>6004</v>
      </c>
      <c r="B2163" s="191" t="s">
        <v>5</v>
      </c>
      <c r="I2163" s="192"/>
      <c r="J2163" s="192"/>
      <c r="K2163" s="193"/>
      <c r="P2163" s="193"/>
    </row>
    <row r="2164" spans="1:16" s="189" customFormat="1">
      <c r="A2164" s="191" t="s">
        <v>6005</v>
      </c>
      <c r="B2164" s="191" t="s">
        <v>6</v>
      </c>
      <c r="I2164" s="192"/>
      <c r="J2164" s="192"/>
      <c r="K2164" s="193"/>
      <c r="P2164" s="193"/>
    </row>
    <row r="2165" spans="1:16" s="189" customFormat="1">
      <c r="A2165" s="191" t="s">
        <v>6006</v>
      </c>
      <c r="B2165" s="191" t="s">
        <v>7</v>
      </c>
      <c r="I2165" s="192"/>
      <c r="J2165" s="192"/>
      <c r="K2165" s="193"/>
      <c r="P2165" s="193"/>
    </row>
    <row r="2166" spans="1:16" s="189" customFormat="1">
      <c r="A2166" s="191" t="s">
        <v>6007</v>
      </c>
      <c r="B2166" s="191" t="s">
        <v>8</v>
      </c>
      <c r="I2166" s="192"/>
      <c r="J2166" s="192"/>
      <c r="K2166" s="193"/>
      <c r="P2166" s="193"/>
    </row>
    <row r="2167" spans="1:16" s="189" customFormat="1">
      <c r="A2167" s="191" t="s">
        <v>6008</v>
      </c>
      <c r="B2167" s="191" t="s">
        <v>9</v>
      </c>
      <c r="I2167" s="192"/>
      <c r="J2167" s="192"/>
      <c r="K2167" s="193"/>
      <c r="P2167" s="193"/>
    </row>
    <row r="2168" spans="1:16" s="189" customFormat="1">
      <c r="A2168" s="191" t="s">
        <v>6009</v>
      </c>
      <c r="B2168" s="191" t="s">
        <v>10</v>
      </c>
      <c r="I2168" s="192"/>
      <c r="J2168" s="192"/>
      <c r="K2168" s="193"/>
      <c r="P2168" s="193"/>
    </row>
    <row r="2169" spans="1:16" s="189" customFormat="1">
      <c r="A2169" s="191" t="s">
        <v>6010</v>
      </c>
      <c r="B2169" s="191" t="s">
        <v>11</v>
      </c>
      <c r="I2169" s="192"/>
      <c r="J2169" s="192"/>
      <c r="K2169" s="193"/>
      <c r="P2169" s="193"/>
    </row>
    <row r="2170" spans="1:16" s="189" customFormat="1">
      <c r="A2170" s="191" t="s">
        <v>6011</v>
      </c>
      <c r="B2170" s="191" t="s">
        <v>12</v>
      </c>
      <c r="I2170" s="192"/>
      <c r="J2170" s="192"/>
      <c r="K2170" s="193"/>
      <c r="P2170" s="193"/>
    </row>
    <row r="2171" spans="1:16" s="189" customFormat="1">
      <c r="A2171" s="191" t="s">
        <v>6012</v>
      </c>
      <c r="B2171" s="191" t="s">
        <v>13</v>
      </c>
      <c r="I2171" s="192"/>
      <c r="J2171" s="192"/>
      <c r="K2171" s="193"/>
      <c r="P2171" s="193"/>
    </row>
    <row r="2172" spans="1:16" s="189" customFormat="1">
      <c r="A2172" s="191" t="s">
        <v>6013</v>
      </c>
      <c r="B2172" s="191" t="s">
        <v>14</v>
      </c>
      <c r="I2172" s="192"/>
      <c r="J2172" s="192"/>
      <c r="K2172" s="193"/>
      <c r="P2172" s="193"/>
    </row>
    <row r="2173" spans="1:16" s="189" customFormat="1">
      <c r="A2173" s="191" t="s">
        <v>6014</v>
      </c>
      <c r="B2173" s="191" t="s">
        <v>15</v>
      </c>
      <c r="I2173" s="192"/>
      <c r="J2173" s="192"/>
      <c r="K2173" s="193"/>
      <c r="P2173" s="193"/>
    </row>
    <row r="2174" spans="1:16" s="189" customFormat="1">
      <c r="A2174" s="191" t="s">
        <v>6015</v>
      </c>
      <c r="B2174" s="191" t="s">
        <v>16</v>
      </c>
      <c r="I2174" s="192"/>
      <c r="J2174" s="192"/>
      <c r="K2174" s="193"/>
      <c r="P2174" s="193"/>
    </row>
    <row r="2175" spans="1:16" s="189" customFormat="1">
      <c r="A2175" s="191" t="s">
        <v>6016</v>
      </c>
      <c r="B2175" s="191" t="s">
        <v>17</v>
      </c>
      <c r="I2175" s="192"/>
      <c r="J2175" s="192"/>
      <c r="K2175" s="193"/>
      <c r="P2175" s="193"/>
    </row>
    <row r="2176" spans="1:16" s="189" customFormat="1">
      <c r="A2176" s="191" t="s">
        <v>6017</v>
      </c>
      <c r="B2176" s="191" t="s">
        <v>18</v>
      </c>
      <c r="I2176" s="192"/>
      <c r="J2176" s="192"/>
      <c r="K2176" s="193"/>
      <c r="P2176" s="193"/>
    </row>
    <row r="2177" spans="1:16" s="189" customFormat="1">
      <c r="A2177" s="191" t="s">
        <v>6018</v>
      </c>
      <c r="B2177" s="191" t="s">
        <v>19</v>
      </c>
      <c r="I2177" s="192"/>
      <c r="J2177" s="192"/>
      <c r="K2177" s="193"/>
      <c r="P2177" s="193"/>
    </row>
    <row r="2178" spans="1:16" s="189" customFormat="1">
      <c r="A2178" s="191" t="s">
        <v>6019</v>
      </c>
      <c r="B2178" s="191" t="s">
        <v>20</v>
      </c>
      <c r="I2178" s="192"/>
      <c r="J2178" s="192"/>
      <c r="K2178" s="193"/>
      <c r="P2178" s="193"/>
    </row>
    <row r="2179" spans="1:16" s="189" customFormat="1">
      <c r="A2179" s="191" t="s">
        <v>6020</v>
      </c>
      <c r="B2179" s="191" t="s">
        <v>21</v>
      </c>
      <c r="I2179" s="192"/>
      <c r="J2179" s="192"/>
      <c r="K2179" s="193"/>
      <c r="P2179" s="193"/>
    </row>
    <row r="2180" spans="1:16" s="189" customFormat="1">
      <c r="A2180" s="191" t="s">
        <v>6021</v>
      </c>
      <c r="B2180" s="191" t="s">
        <v>22</v>
      </c>
      <c r="I2180" s="192"/>
      <c r="J2180" s="192"/>
      <c r="K2180" s="193"/>
      <c r="P2180" s="193"/>
    </row>
    <row r="2181" spans="1:16" s="189" customFormat="1">
      <c r="A2181" s="191" t="s">
        <v>6022</v>
      </c>
      <c r="B2181" s="191" t="s">
        <v>23</v>
      </c>
      <c r="I2181" s="192"/>
      <c r="J2181" s="192"/>
      <c r="K2181" s="193"/>
      <c r="P2181" s="193"/>
    </row>
    <row r="2182" spans="1:16" s="189" customFormat="1">
      <c r="A2182" s="191" t="s">
        <v>6023</v>
      </c>
      <c r="B2182" s="191" t="s">
        <v>24</v>
      </c>
      <c r="I2182" s="192"/>
      <c r="J2182" s="192"/>
      <c r="K2182" s="193"/>
      <c r="P2182" s="193"/>
    </row>
    <row r="2183" spans="1:16" s="189" customFormat="1">
      <c r="A2183" s="191" t="s">
        <v>6024</v>
      </c>
      <c r="B2183" s="191" t="s">
        <v>25</v>
      </c>
      <c r="I2183" s="192"/>
      <c r="J2183" s="192"/>
      <c r="K2183" s="193"/>
      <c r="P2183" s="193"/>
    </row>
    <row r="2184" spans="1:16" s="189" customFormat="1">
      <c r="A2184" s="191" t="s">
        <v>6025</v>
      </c>
      <c r="B2184" s="191" t="s">
        <v>26</v>
      </c>
      <c r="I2184" s="192"/>
      <c r="J2184" s="192"/>
      <c r="K2184" s="193"/>
      <c r="P2184" s="193"/>
    </row>
    <row r="2185" spans="1:16" s="189" customFormat="1">
      <c r="A2185" s="191" t="s">
        <v>6026</v>
      </c>
      <c r="B2185" s="191" t="s">
        <v>27</v>
      </c>
      <c r="I2185" s="192"/>
      <c r="J2185" s="192"/>
      <c r="K2185" s="193"/>
      <c r="P2185" s="193"/>
    </row>
    <row r="2186" spans="1:16" s="189" customFormat="1">
      <c r="A2186" s="191" t="s">
        <v>6027</v>
      </c>
      <c r="B2186" s="191" t="s">
        <v>28</v>
      </c>
      <c r="I2186" s="192"/>
      <c r="J2186" s="192"/>
      <c r="K2186" s="193"/>
      <c r="P2186" s="193"/>
    </row>
    <row r="2187" spans="1:16" s="189" customFormat="1">
      <c r="A2187" s="191" t="s">
        <v>6028</v>
      </c>
      <c r="B2187" s="191" t="s">
        <v>2670</v>
      </c>
      <c r="I2187" s="192"/>
      <c r="J2187" s="192"/>
      <c r="K2187" s="193"/>
      <c r="P2187" s="193"/>
    </row>
    <row r="2188" spans="1:16" s="189" customFormat="1">
      <c r="A2188" s="191" t="s">
        <v>6029</v>
      </c>
      <c r="B2188" s="191" t="s">
        <v>2671</v>
      </c>
      <c r="I2188" s="192"/>
      <c r="J2188" s="192"/>
      <c r="K2188" s="193"/>
      <c r="P2188" s="193"/>
    </row>
    <row r="2189" spans="1:16" s="189" customFormat="1">
      <c r="A2189" s="191" t="s">
        <v>6030</v>
      </c>
      <c r="B2189" s="191" t="s">
        <v>2672</v>
      </c>
      <c r="I2189" s="192"/>
      <c r="J2189" s="192"/>
      <c r="K2189" s="193"/>
      <c r="P2189" s="193"/>
    </row>
    <row r="2190" spans="1:16" s="189" customFormat="1">
      <c r="A2190" s="191" t="s">
        <v>6031</v>
      </c>
      <c r="B2190" s="191" t="s">
        <v>2673</v>
      </c>
      <c r="I2190" s="192"/>
      <c r="J2190" s="192"/>
      <c r="K2190" s="193"/>
      <c r="P2190" s="193"/>
    </row>
    <row r="2191" spans="1:16" s="189" customFormat="1">
      <c r="A2191" s="191" t="s">
        <v>6032</v>
      </c>
      <c r="B2191" s="191" t="s">
        <v>2674</v>
      </c>
      <c r="I2191" s="192"/>
      <c r="J2191" s="192"/>
      <c r="K2191" s="193"/>
      <c r="P2191" s="193"/>
    </row>
    <row r="2192" spans="1:16" s="189" customFormat="1">
      <c r="A2192" s="191" t="s">
        <v>6033</v>
      </c>
      <c r="B2192" s="191" t="s">
        <v>2675</v>
      </c>
      <c r="I2192" s="192"/>
      <c r="J2192" s="192"/>
      <c r="K2192" s="193"/>
      <c r="P2192" s="193"/>
    </row>
    <row r="2193" spans="1:16" s="189" customFormat="1">
      <c r="A2193" s="191" t="s">
        <v>6034</v>
      </c>
      <c r="B2193" s="191" t="s">
        <v>2676</v>
      </c>
      <c r="I2193" s="192"/>
      <c r="J2193" s="192"/>
      <c r="K2193" s="193"/>
      <c r="P2193" s="193"/>
    </row>
    <row r="2194" spans="1:16" s="189" customFormat="1">
      <c r="A2194" s="191" t="s">
        <v>6035</v>
      </c>
      <c r="B2194" s="191" t="s">
        <v>2677</v>
      </c>
      <c r="I2194" s="192"/>
      <c r="J2194" s="192"/>
      <c r="K2194" s="193"/>
      <c r="P2194" s="193"/>
    </row>
    <row r="2195" spans="1:16" s="189" customFormat="1">
      <c r="A2195" s="191" t="s">
        <v>6036</v>
      </c>
      <c r="B2195" s="191" t="s">
        <v>819</v>
      </c>
      <c r="I2195" s="192"/>
      <c r="J2195" s="192"/>
      <c r="K2195" s="193"/>
      <c r="P2195" s="193"/>
    </row>
    <row r="2196" spans="1:16" s="189" customFormat="1">
      <c r="A2196" s="191" t="s">
        <v>6037</v>
      </c>
      <c r="B2196" s="191" t="s">
        <v>820</v>
      </c>
      <c r="I2196" s="192"/>
      <c r="J2196" s="192"/>
      <c r="K2196" s="193"/>
      <c r="P2196" s="193"/>
    </row>
    <row r="2197" spans="1:16" s="189" customFormat="1">
      <c r="A2197" s="191" t="s">
        <v>6038</v>
      </c>
      <c r="B2197" s="191" t="s">
        <v>821</v>
      </c>
      <c r="I2197" s="192"/>
      <c r="J2197" s="192"/>
      <c r="K2197" s="193"/>
      <c r="P2197" s="193"/>
    </row>
    <row r="2198" spans="1:16" s="189" customFormat="1">
      <c r="A2198" s="191" t="s">
        <v>6039</v>
      </c>
      <c r="B2198" s="191" t="s">
        <v>822</v>
      </c>
      <c r="I2198" s="192"/>
      <c r="J2198" s="192"/>
      <c r="K2198" s="193"/>
      <c r="P2198" s="193"/>
    </row>
    <row r="2199" spans="1:16" s="189" customFormat="1">
      <c r="A2199" s="191" t="s">
        <v>6040</v>
      </c>
      <c r="B2199" s="191" t="s">
        <v>823</v>
      </c>
      <c r="I2199" s="192"/>
      <c r="J2199" s="192"/>
      <c r="K2199" s="193"/>
      <c r="P2199" s="193"/>
    </row>
    <row r="2200" spans="1:16" s="189" customFormat="1">
      <c r="A2200" s="191" t="s">
        <v>6041</v>
      </c>
      <c r="B2200" s="191" t="s">
        <v>824</v>
      </c>
      <c r="I2200" s="192"/>
      <c r="J2200" s="192"/>
      <c r="K2200" s="193"/>
      <c r="P2200" s="193"/>
    </row>
    <row r="2201" spans="1:16" s="189" customFormat="1">
      <c r="A2201" s="191" t="s">
        <v>6042</v>
      </c>
      <c r="B2201" s="191" t="s">
        <v>825</v>
      </c>
      <c r="I2201" s="192"/>
      <c r="J2201" s="192"/>
      <c r="K2201" s="193"/>
      <c r="P2201" s="193"/>
    </row>
    <row r="2202" spans="1:16" s="189" customFormat="1">
      <c r="A2202" s="191" t="s">
        <v>3900</v>
      </c>
      <c r="B2202" s="191" t="s">
        <v>826</v>
      </c>
      <c r="I2202" s="192"/>
      <c r="J2202" s="192"/>
      <c r="K2202" s="193"/>
      <c r="P2202" s="193"/>
    </row>
    <row r="2203" spans="1:16" s="189" customFormat="1">
      <c r="A2203" s="191" t="s">
        <v>3901</v>
      </c>
      <c r="B2203" s="191" t="s">
        <v>827</v>
      </c>
      <c r="I2203" s="192"/>
      <c r="J2203" s="192"/>
      <c r="K2203" s="193"/>
      <c r="P2203" s="193"/>
    </row>
    <row r="2204" spans="1:16" s="189" customFormat="1">
      <c r="A2204" s="191" t="s">
        <v>3902</v>
      </c>
      <c r="B2204" s="191" t="s">
        <v>828</v>
      </c>
      <c r="I2204" s="192"/>
      <c r="J2204" s="192"/>
      <c r="K2204" s="193"/>
      <c r="P2204" s="193"/>
    </row>
    <row r="2205" spans="1:16" s="189" customFormat="1">
      <c r="A2205" s="191" t="s">
        <v>3903</v>
      </c>
      <c r="B2205" s="191" t="s">
        <v>829</v>
      </c>
      <c r="I2205" s="192"/>
      <c r="J2205" s="192"/>
      <c r="K2205" s="193"/>
      <c r="P2205" s="193"/>
    </row>
    <row r="2206" spans="1:16" s="189" customFormat="1">
      <c r="A2206" s="191" t="s">
        <v>3904</v>
      </c>
      <c r="B2206" s="191" t="s">
        <v>830</v>
      </c>
      <c r="I2206" s="192"/>
      <c r="J2206" s="192"/>
      <c r="K2206" s="193"/>
      <c r="P2206" s="193"/>
    </row>
    <row r="2207" spans="1:16" s="189" customFormat="1">
      <c r="A2207" s="191" t="s">
        <v>3905</v>
      </c>
      <c r="B2207" s="191" t="s">
        <v>831</v>
      </c>
      <c r="I2207" s="192"/>
      <c r="J2207" s="192"/>
      <c r="K2207" s="193"/>
      <c r="P2207" s="193"/>
    </row>
    <row r="2208" spans="1:16" s="189" customFormat="1">
      <c r="A2208" s="191" t="s">
        <v>3906</v>
      </c>
      <c r="B2208" s="191" t="s">
        <v>832</v>
      </c>
      <c r="I2208" s="192"/>
      <c r="J2208" s="192"/>
      <c r="K2208" s="193"/>
      <c r="P2208" s="193"/>
    </row>
    <row r="2209" spans="1:16" s="189" customFormat="1">
      <c r="A2209" s="191" t="s">
        <v>3907</v>
      </c>
      <c r="B2209" s="191" t="s">
        <v>833</v>
      </c>
      <c r="I2209" s="192"/>
      <c r="J2209" s="192"/>
      <c r="K2209" s="193"/>
      <c r="P2209" s="193"/>
    </row>
    <row r="2210" spans="1:16" s="189" customFormat="1">
      <c r="A2210" s="191" t="s">
        <v>3908</v>
      </c>
      <c r="B2210" s="191" t="s">
        <v>834</v>
      </c>
      <c r="I2210" s="192"/>
      <c r="J2210" s="192"/>
      <c r="K2210" s="193"/>
      <c r="P2210" s="193"/>
    </row>
    <row r="2211" spans="1:16" s="189" customFormat="1">
      <c r="A2211" s="191" t="s">
        <v>3909</v>
      </c>
      <c r="B2211" s="191" t="s">
        <v>835</v>
      </c>
      <c r="I2211" s="192"/>
      <c r="J2211" s="192"/>
      <c r="K2211" s="193"/>
      <c r="P2211" s="193"/>
    </row>
    <row r="2212" spans="1:16" s="189" customFormat="1">
      <c r="A2212" s="191" t="s">
        <v>3910</v>
      </c>
      <c r="B2212" s="191" t="s">
        <v>836</v>
      </c>
      <c r="I2212" s="192"/>
      <c r="J2212" s="192"/>
      <c r="K2212" s="193"/>
      <c r="P2212" s="193"/>
    </row>
    <row r="2213" spans="1:16" s="189" customFormat="1">
      <c r="A2213" s="191" t="s">
        <v>3911</v>
      </c>
      <c r="B2213" s="191" t="s">
        <v>837</v>
      </c>
      <c r="I2213" s="192"/>
      <c r="J2213" s="192"/>
      <c r="K2213" s="193"/>
      <c r="P2213" s="193"/>
    </row>
    <row r="2214" spans="1:16" s="189" customFormat="1">
      <c r="A2214" s="191" t="s">
        <v>3912</v>
      </c>
      <c r="B2214" s="191" t="s">
        <v>838</v>
      </c>
      <c r="I2214" s="192"/>
      <c r="J2214" s="192"/>
      <c r="K2214" s="193"/>
      <c r="P2214" s="193"/>
    </row>
    <row r="2215" spans="1:16" s="189" customFormat="1">
      <c r="A2215" s="191" t="s">
        <v>3913</v>
      </c>
      <c r="B2215" s="191" t="s">
        <v>839</v>
      </c>
      <c r="I2215" s="192"/>
      <c r="J2215" s="192"/>
      <c r="K2215" s="193"/>
      <c r="P2215" s="193"/>
    </row>
    <row r="2216" spans="1:16" s="189" customFormat="1">
      <c r="A2216" s="191" t="s">
        <v>3914</v>
      </c>
      <c r="B2216" s="191" t="s">
        <v>840</v>
      </c>
      <c r="I2216" s="192"/>
      <c r="J2216" s="192"/>
      <c r="K2216" s="193"/>
      <c r="P2216" s="193"/>
    </row>
    <row r="2217" spans="1:16" s="189" customFormat="1">
      <c r="A2217" s="191" t="s">
        <v>3915</v>
      </c>
      <c r="B2217" s="191" t="s">
        <v>841</v>
      </c>
      <c r="I2217" s="192"/>
      <c r="J2217" s="192"/>
      <c r="K2217" s="193"/>
      <c r="P2217" s="193"/>
    </row>
    <row r="2218" spans="1:16" s="189" customFormat="1">
      <c r="A2218" s="191" t="s">
        <v>3916</v>
      </c>
      <c r="B2218" s="191" t="s">
        <v>842</v>
      </c>
      <c r="I2218" s="192"/>
      <c r="J2218" s="192"/>
      <c r="K2218" s="193"/>
      <c r="P2218" s="193"/>
    </row>
    <row r="2219" spans="1:16" s="189" customFormat="1">
      <c r="A2219" s="191" t="s">
        <v>3917</v>
      </c>
      <c r="B2219" s="191" t="s">
        <v>843</v>
      </c>
      <c r="I2219" s="192"/>
      <c r="J2219" s="192"/>
      <c r="K2219" s="193"/>
      <c r="P2219" s="193"/>
    </row>
    <row r="2220" spans="1:16" s="189" customFormat="1">
      <c r="A2220" s="191" t="s">
        <v>3918</v>
      </c>
      <c r="B2220" s="191" t="s">
        <v>844</v>
      </c>
      <c r="I2220" s="192"/>
      <c r="J2220" s="192"/>
      <c r="K2220" s="193"/>
      <c r="P2220" s="193"/>
    </row>
    <row r="2221" spans="1:16" s="189" customFormat="1">
      <c r="A2221" s="191" t="s">
        <v>3919</v>
      </c>
      <c r="B2221" s="191" t="s">
        <v>845</v>
      </c>
      <c r="I2221" s="192"/>
      <c r="J2221" s="192"/>
      <c r="K2221" s="193"/>
      <c r="P2221" s="193"/>
    </row>
    <row r="2222" spans="1:16" s="189" customFormat="1">
      <c r="A2222" s="191" t="s">
        <v>3920</v>
      </c>
      <c r="B2222" s="191" t="s">
        <v>846</v>
      </c>
      <c r="I2222" s="192"/>
      <c r="J2222" s="192"/>
      <c r="K2222" s="193"/>
      <c r="P2222" s="193"/>
    </row>
    <row r="2223" spans="1:16" s="189" customFormat="1">
      <c r="A2223" s="191" t="s">
        <v>3921</v>
      </c>
      <c r="B2223" s="191" t="s">
        <v>847</v>
      </c>
      <c r="I2223" s="192"/>
      <c r="J2223" s="192"/>
      <c r="K2223" s="193"/>
      <c r="P2223" s="193"/>
    </row>
    <row r="2224" spans="1:16" s="189" customFormat="1">
      <c r="A2224" s="191" t="s">
        <v>3922</v>
      </c>
      <c r="B2224" s="191" t="s">
        <v>848</v>
      </c>
      <c r="I2224" s="192"/>
      <c r="J2224" s="192"/>
      <c r="K2224" s="193"/>
      <c r="P2224" s="193"/>
    </row>
    <row r="2225" spans="1:16" s="189" customFormat="1">
      <c r="A2225" s="191" t="s">
        <v>3923</v>
      </c>
      <c r="B2225" s="191" t="s">
        <v>849</v>
      </c>
      <c r="I2225" s="192"/>
      <c r="J2225" s="192"/>
      <c r="K2225" s="193"/>
      <c r="P2225" s="193"/>
    </row>
    <row r="2226" spans="1:16" s="189" customFormat="1">
      <c r="A2226" s="191" t="s">
        <v>3924</v>
      </c>
      <c r="B2226" s="191" t="s">
        <v>850</v>
      </c>
      <c r="I2226" s="192"/>
      <c r="J2226" s="192"/>
      <c r="K2226" s="193"/>
      <c r="P2226" s="193"/>
    </row>
    <row r="2227" spans="1:16" s="189" customFormat="1">
      <c r="A2227" s="191" t="s">
        <v>3925</v>
      </c>
      <c r="B2227" s="191" t="s">
        <v>851</v>
      </c>
      <c r="I2227" s="192"/>
      <c r="J2227" s="192"/>
      <c r="K2227" s="193"/>
      <c r="P2227" s="193"/>
    </row>
    <row r="2228" spans="1:16" s="189" customFormat="1">
      <c r="A2228" s="191" t="s">
        <v>3926</v>
      </c>
      <c r="B2228" s="191" t="s">
        <v>852</v>
      </c>
      <c r="I2228" s="192"/>
      <c r="J2228" s="192"/>
      <c r="K2228" s="193"/>
      <c r="P2228" s="193"/>
    </row>
    <row r="2229" spans="1:16" s="189" customFormat="1">
      <c r="A2229" s="191" t="s">
        <v>3927</v>
      </c>
      <c r="B2229" s="191" t="s">
        <v>853</v>
      </c>
      <c r="I2229" s="192"/>
      <c r="J2229" s="192"/>
      <c r="K2229" s="193"/>
      <c r="P2229" s="193"/>
    </row>
    <row r="2230" spans="1:16" s="189" customFormat="1">
      <c r="A2230" s="191" t="s">
        <v>3928</v>
      </c>
      <c r="B2230" s="191" t="s">
        <v>854</v>
      </c>
      <c r="I2230" s="192"/>
      <c r="J2230" s="192"/>
      <c r="K2230" s="193"/>
      <c r="P2230" s="193"/>
    </row>
    <row r="2231" spans="1:16" s="189" customFormat="1">
      <c r="A2231" s="191" t="s">
        <v>3929</v>
      </c>
      <c r="B2231" s="191" t="s">
        <v>855</v>
      </c>
      <c r="I2231" s="192"/>
      <c r="J2231" s="192"/>
      <c r="K2231" s="193"/>
      <c r="P2231" s="193"/>
    </row>
    <row r="2232" spans="1:16" s="189" customFormat="1">
      <c r="A2232" s="191" t="s">
        <v>3930</v>
      </c>
      <c r="B2232" s="191" t="s">
        <v>856</v>
      </c>
      <c r="I2232" s="192"/>
      <c r="J2232" s="192"/>
      <c r="K2232" s="193"/>
      <c r="P2232" s="193"/>
    </row>
    <row r="2233" spans="1:16" s="189" customFormat="1">
      <c r="A2233" s="191" t="s">
        <v>3931</v>
      </c>
      <c r="B2233" s="191" t="s">
        <v>857</v>
      </c>
      <c r="I2233" s="192"/>
      <c r="J2233" s="192"/>
      <c r="K2233" s="193"/>
      <c r="P2233" s="193"/>
    </row>
    <row r="2234" spans="1:16" s="189" customFormat="1">
      <c r="A2234" s="191" t="s">
        <v>3932</v>
      </c>
      <c r="B2234" s="191" t="s">
        <v>858</v>
      </c>
      <c r="I2234" s="192"/>
      <c r="J2234" s="192"/>
      <c r="K2234" s="193"/>
      <c r="P2234" s="193"/>
    </row>
    <row r="2235" spans="1:16" s="189" customFormat="1">
      <c r="A2235" s="191" t="s">
        <v>3933</v>
      </c>
      <c r="B2235" s="191" t="s">
        <v>859</v>
      </c>
      <c r="I2235" s="192"/>
      <c r="J2235" s="192"/>
      <c r="K2235" s="193"/>
      <c r="P2235" s="193"/>
    </row>
    <row r="2236" spans="1:16" s="189" customFormat="1">
      <c r="A2236" s="191" t="s">
        <v>3934</v>
      </c>
      <c r="B2236" s="191" t="s">
        <v>860</v>
      </c>
      <c r="I2236" s="192"/>
      <c r="J2236" s="192"/>
      <c r="K2236" s="193"/>
      <c r="P2236" s="193"/>
    </row>
    <row r="2237" spans="1:16" s="189" customFormat="1">
      <c r="A2237" s="191" t="s">
        <v>3935</v>
      </c>
      <c r="B2237" s="191" t="s">
        <v>861</v>
      </c>
      <c r="I2237" s="192"/>
      <c r="J2237" s="192"/>
      <c r="K2237" s="193"/>
      <c r="P2237" s="193"/>
    </row>
    <row r="2238" spans="1:16" s="189" customFormat="1">
      <c r="A2238" s="191" t="s">
        <v>3936</v>
      </c>
      <c r="B2238" s="191" t="s">
        <v>862</v>
      </c>
      <c r="I2238" s="192"/>
      <c r="J2238" s="192"/>
      <c r="K2238" s="193"/>
      <c r="P2238" s="193"/>
    </row>
    <row r="2239" spans="1:16" s="189" customFormat="1">
      <c r="A2239" s="191" t="s">
        <v>3937</v>
      </c>
      <c r="B2239" s="191" t="s">
        <v>863</v>
      </c>
      <c r="I2239" s="192"/>
      <c r="J2239" s="192"/>
      <c r="K2239" s="193"/>
      <c r="P2239" s="193"/>
    </row>
    <row r="2240" spans="1:16" s="189" customFormat="1">
      <c r="A2240" s="191" t="s">
        <v>3938</v>
      </c>
      <c r="B2240" s="191" t="s">
        <v>864</v>
      </c>
      <c r="I2240" s="192"/>
      <c r="J2240" s="192"/>
      <c r="K2240" s="193"/>
      <c r="P2240" s="193"/>
    </row>
    <row r="2241" spans="1:16" s="189" customFormat="1">
      <c r="A2241" s="191" t="s">
        <v>3939</v>
      </c>
      <c r="B2241" s="191" t="s">
        <v>865</v>
      </c>
      <c r="I2241" s="192"/>
      <c r="J2241" s="192"/>
      <c r="K2241" s="193"/>
      <c r="P2241" s="193"/>
    </row>
    <row r="2242" spans="1:16" s="189" customFormat="1">
      <c r="A2242" s="191" t="s">
        <v>3940</v>
      </c>
      <c r="B2242" s="191" t="s">
        <v>866</v>
      </c>
      <c r="I2242" s="192"/>
      <c r="J2242" s="192"/>
      <c r="K2242" s="193"/>
      <c r="P2242" s="193"/>
    </row>
    <row r="2243" spans="1:16" s="189" customFormat="1">
      <c r="A2243" s="191" t="s">
        <v>3941</v>
      </c>
      <c r="B2243" s="191" t="s">
        <v>867</v>
      </c>
      <c r="I2243" s="192"/>
      <c r="J2243" s="192"/>
      <c r="K2243" s="193"/>
      <c r="P2243" s="193"/>
    </row>
    <row r="2244" spans="1:16" s="189" customFormat="1">
      <c r="A2244" s="191" t="s">
        <v>3942</v>
      </c>
      <c r="B2244" s="191" t="s">
        <v>868</v>
      </c>
      <c r="I2244" s="192"/>
      <c r="J2244" s="192"/>
      <c r="K2244" s="193"/>
      <c r="P2244" s="193"/>
    </row>
    <row r="2245" spans="1:16" s="189" customFormat="1">
      <c r="A2245" s="191" t="s">
        <v>3943</v>
      </c>
      <c r="B2245" s="191" t="s">
        <v>869</v>
      </c>
      <c r="I2245" s="192"/>
      <c r="J2245" s="192"/>
      <c r="K2245" s="193"/>
      <c r="P2245" s="193"/>
    </row>
    <row r="2246" spans="1:16" s="189" customFormat="1">
      <c r="A2246" s="191" t="s">
        <v>3944</v>
      </c>
      <c r="B2246" s="191" t="s">
        <v>870</v>
      </c>
      <c r="I2246" s="192"/>
      <c r="J2246" s="192"/>
      <c r="K2246" s="193"/>
      <c r="P2246" s="193"/>
    </row>
    <row r="2247" spans="1:16" s="189" customFormat="1">
      <c r="A2247" s="191" t="s">
        <v>3945</v>
      </c>
      <c r="B2247" s="191" t="s">
        <v>871</v>
      </c>
      <c r="I2247" s="192"/>
      <c r="J2247" s="192"/>
      <c r="K2247" s="193"/>
      <c r="P2247" s="193"/>
    </row>
    <row r="2248" spans="1:16" s="189" customFormat="1">
      <c r="A2248" s="191" t="s">
        <v>3946</v>
      </c>
      <c r="B2248" s="191" t="s">
        <v>872</v>
      </c>
      <c r="I2248" s="192"/>
      <c r="J2248" s="192"/>
      <c r="K2248" s="193"/>
      <c r="P2248" s="193"/>
    </row>
    <row r="2249" spans="1:16" s="189" customFormat="1">
      <c r="A2249" s="191" t="s">
        <v>3947</v>
      </c>
      <c r="B2249" s="191" t="s">
        <v>873</v>
      </c>
      <c r="I2249" s="192"/>
      <c r="J2249" s="192"/>
      <c r="K2249" s="193"/>
      <c r="P2249" s="193"/>
    </row>
    <row r="2250" spans="1:16" s="189" customFormat="1">
      <c r="A2250" s="191" t="s">
        <v>3948</v>
      </c>
      <c r="B2250" s="191" t="s">
        <v>874</v>
      </c>
      <c r="I2250" s="192"/>
      <c r="J2250" s="192"/>
      <c r="K2250" s="193"/>
      <c r="P2250" s="193"/>
    </row>
    <row r="2251" spans="1:16" s="189" customFormat="1">
      <c r="A2251" s="191" t="s">
        <v>3949</v>
      </c>
      <c r="B2251" s="191" t="s">
        <v>875</v>
      </c>
      <c r="I2251" s="192"/>
      <c r="J2251" s="192"/>
      <c r="K2251" s="193"/>
      <c r="P2251" s="193"/>
    </row>
    <row r="2252" spans="1:16" s="189" customFormat="1">
      <c r="A2252" s="191" t="s">
        <v>3950</v>
      </c>
      <c r="B2252" s="191" t="s">
        <v>876</v>
      </c>
      <c r="I2252" s="192"/>
      <c r="J2252" s="192"/>
      <c r="K2252" s="193"/>
      <c r="P2252" s="193"/>
    </row>
    <row r="2253" spans="1:16" s="189" customFormat="1">
      <c r="A2253" s="191" t="s">
        <v>3951</v>
      </c>
      <c r="B2253" s="191" t="s">
        <v>877</v>
      </c>
      <c r="I2253" s="192"/>
      <c r="J2253" s="192"/>
      <c r="K2253" s="193"/>
      <c r="P2253" s="193"/>
    </row>
    <row r="2254" spans="1:16" s="189" customFormat="1">
      <c r="A2254" s="191" t="s">
        <v>3952</v>
      </c>
      <c r="B2254" s="191" t="s">
        <v>878</v>
      </c>
      <c r="I2254" s="192"/>
      <c r="J2254" s="192"/>
      <c r="K2254" s="193"/>
      <c r="P2254" s="193"/>
    </row>
    <row r="2255" spans="1:16" s="189" customFormat="1">
      <c r="A2255" s="191" t="s">
        <v>3953</v>
      </c>
      <c r="B2255" s="191" t="s">
        <v>879</v>
      </c>
      <c r="I2255" s="192"/>
      <c r="J2255" s="192"/>
      <c r="K2255" s="193"/>
      <c r="P2255" s="193"/>
    </row>
    <row r="2256" spans="1:16" s="189" customFormat="1">
      <c r="A2256" s="191" t="s">
        <v>3954</v>
      </c>
      <c r="B2256" s="191" t="s">
        <v>880</v>
      </c>
      <c r="I2256" s="192"/>
      <c r="J2256" s="192"/>
      <c r="K2256" s="193"/>
      <c r="P2256" s="193"/>
    </row>
    <row r="2257" spans="1:16" s="189" customFormat="1">
      <c r="A2257" s="191" t="s">
        <v>3955</v>
      </c>
      <c r="B2257" s="191" t="s">
        <v>881</v>
      </c>
      <c r="I2257" s="192"/>
      <c r="J2257" s="192"/>
      <c r="K2257" s="193"/>
      <c r="P2257" s="193"/>
    </row>
    <row r="2258" spans="1:16" s="189" customFormat="1">
      <c r="A2258" s="191" t="s">
        <v>3956</v>
      </c>
      <c r="B2258" s="191" t="s">
        <v>882</v>
      </c>
      <c r="I2258" s="192"/>
      <c r="J2258" s="192"/>
      <c r="K2258" s="193"/>
      <c r="P2258" s="193"/>
    </row>
    <row r="2259" spans="1:16" s="189" customFormat="1">
      <c r="A2259" s="191" t="s">
        <v>3957</v>
      </c>
      <c r="B2259" s="191" t="s">
        <v>883</v>
      </c>
      <c r="I2259" s="192"/>
      <c r="J2259" s="192"/>
      <c r="K2259" s="193"/>
      <c r="P2259" s="193"/>
    </row>
    <row r="2260" spans="1:16" s="189" customFormat="1">
      <c r="A2260" s="191" t="s">
        <v>3958</v>
      </c>
      <c r="B2260" s="191" t="s">
        <v>884</v>
      </c>
      <c r="I2260" s="192"/>
      <c r="J2260" s="192"/>
      <c r="K2260" s="193"/>
      <c r="P2260" s="193"/>
    </row>
    <row r="2261" spans="1:16" s="189" customFormat="1">
      <c r="A2261" s="191" t="s">
        <v>3959</v>
      </c>
      <c r="B2261" s="191" t="s">
        <v>885</v>
      </c>
      <c r="I2261" s="192"/>
      <c r="J2261" s="192"/>
      <c r="K2261" s="193"/>
      <c r="P2261" s="193"/>
    </row>
    <row r="2262" spans="1:16" s="189" customFormat="1">
      <c r="A2262" s="191" t="s">
        <v>3960</v>
      </c>
      <c r="B2262" s="191" t="s">
        <v>886</v>
      </c>
      <c r="I2262" s="192"/>
      <c r="J2262" s="192"/>
      <c r="K2262" s="193"/>
      <c r="P2262" s="193"/>
    </row>
    <row r="2263" spans="1:16" s="189" customFormat="1">
      <c r="A2263" s="191" t="s">
        <v>3961</v>
      </c>
      <c r="B2263" s="191" t="s">
        <v>887</v>
      </c>
      <c r="I2263" s="192"/>
      <c r="J2263" s="192"/>
      <c r="K2263" s="193"/>
      <c r="P2263" s="193"/>
    </row>
    <row r="2264" spans="1:16" s="189" customFormat="1">
      <c r="A2264" s="191" t="s">
        <v>3962</v>
      </c>
      <c r="B2264" s="191" t="s">
        <v>888</v>
      </c>
      <c r="I2264" s="192"/>
      <c r="J2264" s="192"/>
      <c r="K2264" s="193"/>
      <c r="P2264" s="193"/>
    </row>
    <row r="2265" spans="1:16" s="189" customFormat="1">
      <c r="A2265" s="191" t="s">
        <v>3963</v>
      </c>
      <c r="B2265" s="191" t="s">
        <v>889</v>
      </c>
      <c r="I2265" s="192"/>
      <c r="J2265" s="192"/>
      <c r="K2265" s="193"/>
      <c r="P2265" s="193"/>
    </row>
    <row r="2266" spans="1:16" s="189" customFormat="1">
      <c r="A2266" s="191" t="s">
        <v>3964</v>
      </c>
      <c r="B2266" s="191" t="s">
        <v>890</v>
      </c>
      <c r="I2266" s="192"/>
      <c r="J2266" s="192"/>
      <c r="K2266" s="193"/>
      <c r="P2266" s="193"/>
    </row>
    <row r="2267" spans="1:16" s="189" customFormat="1">
      <c r="A2267" s="191" t="s">
        <v>3965</v>
      </c>
      <c r="B2267" s="191" t="s">
        <v>891</v>
      </c>
      <c r="I2267" s="192"/>
      <c r="J2267" s="192"/>
      <c r="K2267" s="193"/>
      <c r="P2267" s="193"/>
    </row>
    <row r="2268" spans="1:16" s="189" customFormat="1">
      <c r="A2268" s="191" t="s">
        <v>3966</v>
      </c>
      <c r="B2268" s="191" t="s">
        <v>892</v>
      </c>
      <c r="I2268" s="192"/>
      <c r="J2268" s="192"/>
      <c r="K2268" s="193"/>
      <c r="P2268" s="193"/>
    </row>
    <row r="2269" spans="1:16" s="189" customFormat="1">
      <c r="A2269" s="191" t="s">
        <v>3967</v>
      </c>
      <c r="B2269" s="191" t="s">
        <v>893</v>
      </c>
      <c r="I2269" s="192"/>
      <c r="J2269" s="192"/>
      <c r="K2269" s="193"/>
      <c r="P2269" s="193"/>
    </row>
    <row r="2270" spans="1:16" s="189" customFormat="1">
      <c r="A2270" s="191" t="s">
        <v>3968</v>
      </c>
      <c r="B2270" s="191" t="s">
        <v>894</v>
      </c>
      <c r="I2270" s="192"/>
      <c r="J2270" s="192"/>
      <c r="K2270" s="193"/>
      <c r="P2270" s="193"/>
    </row>
    <row r="2271" spans="1:16" s="189" customFormat="1">
      <c r="A2271" s="191" t="s">
        <v>3969</v>
      </c>
      <c r="B2271" s="191" t="s">
        <v>895</v>
      </c>
      <c r="I2271" s="192"/>
      <c r="J2271" s="192"/>
      <c r="K2271" s="193"/>
      <c r="P2271" s="193"/>
    </row>
    <row r="2272" spans="1:16" s="189" customFormat="1">
      <c r="A2272" s="191" t="s">
        <v>3970</v>
      </c>
      <c r="B2272" s="191" t="s">
        <v>896</v>
      </c>
      <c r="I2272" s="192"/>
      <c r="J2272" s="192"/>
      <c r="K2272" s="193"/>
      <c r="P2272" s="193"/>
    </row>
    <row r="2273" spans="1:16" s="189" customFormat="1">
      <c r="A2273" s="191" t="s">
        <v>3971</v>
      </c>
      <c r="B2273" s="191" t="s">
        <v>897</v>
      </c>
      <c r="I2273" s="192"/>
      <c r="J2273" s="192"/>
      <c r="K2273" s="193"/>
      <c r="P2273" s="193"/>
    </row>
    <row r="2274" spans="1:16" s="189" customFormat="1">
      <c r="A2274" s="191" t="s">
        <v>3972</v>
      </c>
      <c r="B2274" s="191" t="s">
        <v>898</v>
      </c>
      <c r="I2274" s="192"/>
      <c r="J2274" s="192"/>
      <c r="K2274" s="193"/>
      <c r="P2274" s="193"/>
    </row>
    <row r="2275" spans="1:16" s="189" customFormat="1">
      <c r="A2275" s="191" t="s">
        <v>3973</v>
      </c>
      <c r="B2275" s="191" t="s">
        <v>899</v>
      </c>
      <c r="I2275" s="192"/>
      <c r="J2275" s="192"/>
      <c r="K2275" s="193"/>
      <c r="P2275" s="193"/>
    </row>
    <row r="2276" spans="1:16" s="189" customFormat="1">
      <c r="A2276" s="191" t="s">
        <v>6043</v>
      </c>
      <c r="B2276" s="191" t="s">
        <v>900</v>
      </c>
      <c r="I2276" s="192"/>
      <c r="J2276" s="192"/>
      <c r="K2276" s="193"/>
      <c r="P2276" s="193"/>
    </row>
    <row r="2277" spans="1:16" s="189" customFormat="1">
      <c r="A2277" s="191" t="s">
        <v>6044</v>
      </c>
      <c r="B2277" s="191" t="s">
        <v>901</v>
      </c>
      <c r="I2277" s="192"/>
      <c r="J2277" s="192"/>
      <c r="K2277" s="193"/>
      <c r="P2277" s="193"/>
    </row>
    <row r="2278" spans="1:16" s="189" customFormat="1">
      <c r="A2278" s="191" t="s">
        <v>6045</v>
      </c>
      <c r="B2278" s="191" t="s">
        <v>902</v>
      </c>
      <c r="I2278" s="192"/>
      <c r="J2278" s="192"/>
      <c r="K2278" s="193"/>
      <c r="P2278" s="193"/>
    </row>
    <row r="2279" spans="1:16" s="189" customFormat="1">
      <c r="A2279" s="191" t="s">
        <v>6046</v>
      </c>
      <c r="B2279" s="191" t="s">
        <v>903</v>
      </c>
      <c r="I2279" s="192"/>
      <c r="J2279" s="192"/>
      <c r="K2279" s="193"/>
      <c r="P2279" s="193"/>
    </row>
    <row r="2280" spans="1:16" s="189" customFormat="1">
      <c r="A2280" s="191" t="s">
        <v>6047</v>
      </c>
      <c r="B2280" s="191" t="s">
        <v>904</v>
      </c>
      <c r="I2280" s="192"/>
      <c r="J2280" s="192"/>
      <c r="K2280" s="193"/>
      <c r="P2280" s="193"/>
    </row>
    <row r="2281" spans="1:16" s="189" customFormat="1">
      <c r="A2281" s="191" t="s">
        <v>6048</v>
      </c>
      <c r="B2281" s="191" t="s">
        <v>905</v>
      </c>
      <c r="I2281" s="192"/>
      <c r="J2281" s="192"/>
      <c r="K2281" s="193"/>
      <c r="P2281" s="193"/>
    </row>
    <row r="2282" spans="1:16" s="189" customFormat="1">
      <c r="A2282" s="191" t="s">
        <v>6049</v>
      </c>
      <c r="B2282" s="191" t="s">
        <v>906</v>
      </c>
      <c r="I2282" s="192"/>
      <c r="J2282" s="192"/>
      <c r="K2282" s="193"/>
      <c r="P2282" s="193"/>
    </row>
    <row r="2283" spans="1:16" s="189" customFormat="1">
      <c r="A2283" s="191" t="s">
        <v>6050</v>
      </c>
      <c r="B2283" s="191" t="s">
        <v>907</v>
      </c>
      <c r="I2283" s="192"/>
      <c r="J2283" s="192"/>
      <c r="K2283" s="193"/>
      <c r="P2283" s="193"/>
    </row>
    <row r="2284" spans="1:16" s="189" customFormat="1">
      <c r="A2284" s="191" t="s">
        <v>6051</v>
      </c>
      <c r="B2284" s="191" t="s">
        <v>908</v>
      </c>
      <c r="I2284" s="192"/>
      <c r="J2284" s="192"/>
      <c r="K2284" s="193"/>
      <c r="P2284" s="193"/>
    </row>
    <row r="2285" spans="1:16" s="189" customFormat="1">
      <c r="A2285" s="191" t="s">
        <v>6052</v>
      </c>
      <c r="B2285" s="191" t="s">
        <v>909</v>
      </c>
      <c r="I2285" s="192"/>
      <c r="J2285" s="192"/>
      <c r="K2285" s="193"/>
      <c r="P2285" s="193"/>
    </row>
    <row r="2286" spans="1:16" s="189" customFormat="1">
      <c r="A2286" s="191" t="s">
        <v>6053</v>
      </c>
      <c r="B2286" s="191" t="s">
        <v>910</v>
      </c>
      <c r="I2286" s="192"/>
      <c r="J2286" s="192"/>
      <c r="K2286" s="193"/>
      <c r="P2286" s="193"/>
    </row>
    <row r="2287" spans="1:16" s="189" customFormat="1">
      <c r="A2287" s="191" t="s">
        <v>6054</v>
      </c>
      <c r="B2287" s="191" t="s">
        <v>911</v>
      </c>
      <c r="I2287" s="192"/>
      <c r="J2287" s="192"/>
      <c r="K2287" s="193"/>
      <c r="P2287" s="193"/>
    </row>
    <row r="2288" spans="1:16" s="189" customFormat="1">
      <c r="A2288" s="191" t="s">
        <v>6055</v>
      </c>
      <c r="B2288" s="191" t="s">
        <v>912</v>
      </c>
      <c r="I2288" s="192"/>
      <c r="J2288" s="192"/>
      <c r="K2288" s="193"/>
      <c r="P2288" s="193"/>
    </row>
    <row r="2289" spans="1:16" s="189" customFormat="1">
      <c r="A2289" s="191" t="s">
        <v>6056</v>
      </c>
      <c r="B2289" s="191" t="s">
        <v>913</v>
      </c>
      <c r="I2289" s="192"/>
      <c r="J2289" s="192"/>
      <c r="K2289" s="193"/>
      <c r="P2289" s="193"/>
    </row>
    <row r="2290" spans="1:16" s="189" customFormat="1">
      <c r="A2290" s="191" t="s">
        <v>6057</v>
      </c>
      <c r="B2290" s="191" t="s">
        <v>914</v>
      </c>
      <c r="I2290" s="192"/>
      <c r="J2290" s="192"/>
      <c r="K2290" s="193"/>
      <c r="P2290" s="193"/>
    </row>
    <row r="2291" spans="1:16" s="189" customFormat="1">
      <c r="A2291" s="191" t="s">
        <v>6058</v>
      </c>
      <c r="B2291" s="191" t="s">
        <v>915</v>
      </c>
      <c r="I2291" s="192"/>
      <c r="J2291" s="192"/>
      <c r="K2291" s="193"/>
      <c r="P2291" s="193"/>
    </row>
    <row r="2292" spans="1:16" s="189" customFormat="1">
      <c r="A2292" s="191" t="s">
        <v>6059</v>
      </c>
      <c r="B2292" s="191" t="s">
        <v>916</v>
      </c>
      <c r="I2292" s="192"/>
      <c r="J2292" s="192"/>
      <c r="K2292" s="193"/>
      <c r="P2292" s="193"/>
    </row>
    <row r="2293" spans="1:16" s="189" customFormat="1">
      <c r="A2293" s="191" t="s">
        <v>6060</v>
      </c>
      <c r="B2293" s="191" t="s">
        <v>917</v>
      </c>
      <c r="I2293" s="192"/>
      <c r="J2293" s="192"/>
      <c r="K2293" s="193"/>
      <c r="P2293" s="193"/>
    </row>
    <row r="2294" spans="1:16" s="189" customFormat="1">
      <c r="A2294" s="191" t="s">
        <v>6061</v>
      </c>
      <c r="B2294" s="191" t="s">
        <v>918</v>
      </c>
      <c r="I2294" s="192"/>
      <c r="J2294" s="192"/>
      <c r="K2294" s="193"/>
      <c r="P2294" s="193"/>
    </row>
    <row r="2295" spans="1:16" s="189" customFormat="1">
      <c r="A2295" s="191" t="s">
        <v>6062</v>
      </c>
      <c r="B2295" s="191" t="s">
        <v>919</v>
      </c>
      <c r="I2295" s="192"/>
      <c r="J2295" s="192"/>
      <c r="K2295" s="193"/>
      <c r="P2295" s="193"/>
    </row>
    <row r="2296" spans="1:16" s="189" customFormat="1">
      <c r="A2296" s="191" t="s">
        <v>6063</v>
      </c>
      <c r="B2296" s="191" t="s">
        <v>920</v>
      </c>
      <c r="I2296" s="192"/>
      <c r="J2296" s="192"/>
      <c r="K2296" s="193"/>
      <c r="P2296" s="193"/>
    </row>
    <row r="2297" spans="1:16" s="189" customFormat="1">
      <c r="A2297" s="191" t="s">
        <v>6064</v>
      </c>
      <c r="B2297" s="191" t="s">
        <v>921</v>
      </c>
      <c r="I2297" s="192"/>
      <c r="J2297" s="192"/>
      <c r="K2297" s="193"/>
      <c r="P2297" s="193"/>
    </row>
    <row r="2298" spans="1:16" s="189" customFormat="1">
      <c r="A2298" s="191" t="s">
        <v>6065</v>
      </c>
      <c r="B2298" s="191" t="s">
        <v>922</v>
      </c>
      <c r="I2298" s="192"/>
      <c r="J2298" s="192"/>
      <c r="K2298" s="193"/>
      <c r="P2298" s="193"/>
    </row>
    <row r="2299" spans="1:16" s="189" customFormat="1">
      <c r="A2299" s="191" t="s">
        <v>6066</v>
      </c>
      <c r="B2299" s="191" t="s">
        <v>923</v>
      </c>
      <c r="I2299" s="192"/>
      <c r="J2299" s="192"/>
      <c r="K2299" s="193"/>
      <c r="P2299" s="193"/>
    </row>
    <row r="2300" spans="1:16" s="189" customFormat="1">
      <c r="A2300" s="191" t="s">
        <v>6067</v>
      </c>
      <c r="B2300" s="191" t="s">
        <v>924</v>
      </c>
      <c r="I2300" s="192"/>
      <c r="J2300" s="192"/>
      <c r="K2300" s="193"/>
      <c r="P2300" s="193"/>
    </row>
    <row r="2301" spans="1:16" s="189" customFormat="1">
      <c r="A2301" s="191" t="s">
        <v>6068</v>
      </c>
      <c r="B2301" s="191" t="s">
        <v>925</v>
      </c>
      <c r="I2301" s="192"/>
      <c r="J2301" s="192"/>
      <c r="K2301" s="193"/>
      <c r="P2301" s="193"/>
    </row>
    <row r="2302" spans="1:16" s="189" customFormat="1">
      <c r="A2302" s="191" t="s">
        <v>6069</v>
      </c>
      <c r="B2302" s="191" t="s">
        <v>926</v>
      </c>
      <c r="I2302" s="192"/>
      <c r="J2302" s="192"/>
      <c r="K2302" s="193"/>
      <c r="P2302" s="193"/>
    </row>
    <row r="2303" spans="1:16" s="189" customFormat="1">
      <c r="A2303" s="191" t="s">
        <v>6070</v>
      </c>
      <c r="B2303" s="191" t="s">
        <v>927</v>
      </c>
      <c r="I2303" s="192"/>
      <c r="J2303" s="192"/>
      <c r="K2303" s="193"/>
      <c r="P2303" s="193"/>
    </row>
    <row r="2304" spans="1:16" s="189" customFormat="1">
      <c r="A2304" s="191" t="s">
        <v>6071</v>
      </c>
      <c r="B2304" s="191" t="s">
        <v>928</v>
      </c>
      <c r="I2304" s="192"/>
      <c r="J2304" s="192"/>
      <c r="K2304" s="193"/>
      <c r="P2304" s="193"/>
    </row>
    <row r="2305" spans="1:16" s="189" customFormat="1">
      <c r="A2305" s="191" t="s">
        <v>6072</v>
      </c>
      <c r="B2305" s="191" t="s">
        <v>929</v>
      </c>
      <c r="I2305" s="192"/>
      <c r="J2305" s="192"/>
      <c r="K2305" s="193"/>
      <c r="P2305" s="193"/>
    </row>
    <row r="2306" spans="1:16" s="189" customFormat="1">
      <c r="A2306" s="191" t="s">
        <v>6073</v>
      </c>
      <c r="B2306" s="191" t="s">
        <v>930</v>
      </c>
      <c r="I2306" s="192"/>
      <c r="J2306" s="192"/>
      <c r="K2306" s="193"/>
      <c r="P2306" s="193"/>
    </row>
    <row r="2307" spans="1:16" s="189" customFormat="1">
      <c r="A2307" s="191" t="s">
        <v>6074</v>
      </c>
      <c r="B2307" s="191" t="s">
        <v>2917</v>
      </c>
      <c r="I2307" s="192"/>
      <c r="J2307" s="192"/>
      <c r="K2307" s="193"/>
      <c r="P2307" s="193"/>
    </row>
    <row r="2308" spans="1:16" s="189" customFormat="1">
      <c r="A2308" s="191" t="s">
        <v>6075</v>
      </c>
      <c r="B2308" s="191" t="s">
        <v>2918</v>
      </c>
      <c r="I2308" s="192"/>
      <c r="J2308" s="192"/>
      <c r="K2308" s="193"/>
      <c r="P2308" s="193"/>
    </row>
    <row r="2309" spans="1:16" s="189" customFormat="1">
      <c r="A2309" s="191" t="s">
        <v>6076</v>
      </c>
      <c r="B2309" s="191" t="s">
        <v>2919</v>
      </c>
      <c r="I2309" s="192"/>
      <c r="J2309" s="192"/>
      <c r="K2309" s="193"/>
      <c r="P2309" s="193"/>
    </row>
    <row r="2310" spans="1:16" s="189" customFormat="1">
      <c r="A2310" s="191" t="s">
        <v>6077</v>
      </c>
      <c r="B2310" s="191" t="s">
        <v>2920</v>
      </c>
      <c r="I2310" s="192"/>
      <c r="J2310" s="192"/>
      <c r="K2310" s="193"/>
      <c r="P2310" s="193"/>
    </row>
    <row r="2311" spans="1:16" s="189" customFormat="1">
      <c r="A2311" s="191" t="s">
        <v>6078</v>
      </c>
      <c r="B2311" s="191" t="s">
        <v>2921</v>
      </c>
      <c r="I2311" s="192"/>
      <c r="J2311" s="192"/>
      <c r="K2311" s="193"/>
      <c r="P2311" s="193"/>
    </row>
    <row r="2312" spans="1:16" s="189" customFormat="1">
      <c r="A2312" s="191" t="s">
        <v>6079</v>
      </c>
      <c r="B2312" s="191" t="s">
        <v>2922</v>
      </c>
      <c r="I2312" s="192"/>
      <c r="J2312" s="192"/>
      <c r="K2312" s="193"/>
      <c r="P2312" s="193"/>
    </row>
    <row r="2313" spans="1:16" s="189" customFormat="1">
      <c r="A2313" s="191" t="s">
        <v>6080</v>
      </c>
      <c r="B2313" s="191" t="s">
        <v>2923</v>
      </c>
      <c r="I2313" s="192"/>
      <c r="J2313" s="192"/>
      <c r="K2313" s="193"/>
      <c r="P2313" s="193"/>
    </row>
    <row r="2314" spans="1:16" s="189" customFormat="1">
      <c r="A2314" s="191" t="s">
        <v>6081</v>
      </c>
      <c r="B2314" s="191" t="s">
        <v>2924</v>
      </c>
      <c r="I2314" s="192"/>
      <c r="J2314" s="192"/>
      <c r="K2314" s="193"/>
      <c r="P2314" s="193"/>
    </row>
    <row r="2315" spans="1:16" s="189" customFormat="1">
      <c r="A2315" s="191" t="s">
        <v>6082</v>
      </c>
      <c r="B2315" s="191" t="s">
        <v>2925</v>
      </c>
      <c r="I2315" s="192"/>
      <c r="J2315" s="192"/>
      <c r="K2315" s="193"/>
      <c r="P2315" s="193"/>
    </row>
    <row r="2316" spans="1:16" s="189" customFormat="1">
      <c r="A2316" s="191" t="s">
        <v>6083</v>
      </c>
      <c r="B2316" s="191" t="s">
        <v>2926</v>
      </c>
      <c r="I2316" s="192"/>
      <c r="J2316" s="192"/>
      <c r="K2316" s="193"/>
      <c r="P2316" s="193"/>
    </row>
    <row r="2317" spans="1:16" s="189" customFormat="1">
      <c r="A2317" s="191" t="s">
        <v>6084</v>
      </c>
      <c r="B2317" s="191" t="s">
        <v>2927</v>
      </c>
      <c r="I2317" s="192"/>
      <c r="J2317" s="192"/>
      <c r="K2317" s="193"/>
      <c r="P2317" s="193"/>
    </row>
    <row r="2318" spans="1:16" s="189" customFormat="1">
      <c r="A2318" s="191" t="s">
        <v>6085</v>
      </c>
      <c r="B2318" s="191" t="s">
        <v>2928</v>
      </c>
      <c r="I2318" s="192"/>
      <c r="J2318" s="192"/>
      <c r="K2318" s="193"/>
      <c r="P2318" s="193"/>
    </row>
    <row r="2319" spans="1:16" s="189" customFormat="1">
      <c r="A2319" s="191" t="s">
        <v>6086</v>
      </c>
      <c r="B2319" s="191" t="s">
        <v>2929</v>
      </c>
      <c r="I2319" s="192"/>
      <c r="J2319" s="192"/>
      <c r="K2319" s="193"/>
      <c r="P2319" s="193"/>
    </row>
    <row r="2320" spans="1:16" s="189" customFormat="1">
      <c r="A2320" s="191" t="s">
        <v>6087</v>
      </c>
      <c r="B2320" s="191" t="s">
        <v>2930</v>
      </c>
      <c r="I2320" s="192"/>
      <c r="J2320" s="192"/>
      <c r="K2320" s="193"/>
      <c r="P2320" s="193"/>
    </row>
    <row r="2321" spans="1:16" s="189" customFormat="1">
      <c r="A2321" s="191" t="s">
        <v>6088</v>
      </c>
      <c r="B2321" s="191" t="s">
        <v>2931</v>
      </c>
      <c r="I2321" s="192"/>
      <c r="J2321" s="192"/>
      <c r="K2321" s="193"/>
      <c r="P2321" s="193"/>
    </row>
    <row r="2322" spans="1:16" s="189" customFormat="1">
      <c r="A2322" s="191" t="s">
        <v>6089</v>
      </c>
      <c r="B2322" s="191" t="s">
        <v>2932</v>
      </c>
      <c r="I2322" s="192"/>
      <c r="J2322" s="192"/>
      <c r="K2322" s="193"/>
      <c r="P2322" s="193"/>
    </row>
    <row r="2323" spans="1:16" s="189" customFormat="1">
      <c r="A2323" s="191" t="s">
        <v>6090</v>
      </c>
      <c r="B2323" s="191" t="s">
        <v>2933</v>
      </c>
      <c r="I2323" s="192"/>
      <c r="J2323" s="192"/>
      <c r="K2323" s="193"/>
      <c r="P2323" s="193"/>
    </row>
    <row r="2324" spans="1:16" s="189" customFormat="1">
      <c r="A2324" s="191" t="s">
        <v>6091</v>
      </c>
      <c r="B2324" s="191" t="s">
        <v>2934</v>
      </c>
      <c r="I2324" s="192"/>
      <c r="J2324" s="192"/>
      <c r="K2324" s="193"/>
      <c r="P2324" s="193"/>
    </row>
    <row r="2325" spans="1:16" s="189" customFormat="1">
      <c r="A2325" s="191" t="s">
        <v>6092</v>
      </c>
      <c r="B2325" s="191" t="s">
        <v>2935</v>
      </c>
      <c r="I2325" s="192"/>
      <c r="J2325" s="192"/>
      <c r="K2325" s="193"/>
      <c r="P2325" s="193"/>
    </row>
    <row r="2326" spans="1:16" s="189" customFormat="1">
      <c r="A2326" s="191" t="s">
        <v>6093</v>
      </c>
      <c r="B2326" s="191" t="s">
        <v>2936</v>
      </c>
      <c r="I2326" s="192"/>
      <c r="J2326" s="192"/>
      <c r="K2326" s="193"/>
      <c r="P2326" s="193"/>
    </row>
    <row r="2327" spans="1:16" s="189" customFormat="1">
      <c r="A2327" s="191" t="s">
        <v>6094</v>
      </c>
      <c r="B2327" s="191" t="s">
        <v>2937</v>
      </c>
      <c r="I2327" s="192"/>
      <c r="J2327" s="192"/>
      <c r="K2327" s="193"/>
      <c r="P2327" s="193"/>
    </row>
    <row r="2328" spans="1:16" s="189" customFormat="1">
      <c r="A2328" s="191" t="s">
        <v>6095</v>
      </c>
      <c r="B2328" s="191" t="s">
        <v>2938</v>
      </c>
      <c r="I2328" s="192"/>
      <c r="J2328" s="192"/>
      <c r="K2328" s="193"/>
      <c r="P2328" s="193"/>
    </row>
    <row r="2329" spans="1:16" s="189" customFormat="1">
      <c r="A2329" s="191" t="s">
        <v>6096</v>
      </c>
      <c r="B2329" s="191" t="s">
        <v>2939</v>
      </c>
      <c r="I2329" s="192"/>
      <c r="J2329" s="192"/>
      <c r="K2329" s="193"/>
      <c r="P2329" s="193"/>
    </row>
    <row r="2330" spans="1:16" s="189" customFormat="1">
      <c r="A2330" s="191" t="s">
        <v>6097</v>
      </c>
      <c r="B2330" s="191" t="s">
        <v>2940</v>
      </c>
      <c r="I2330" s="192"/>
      <c r="J2330" s="192"/>
      <c r="K2330" s="193"/>
      <c r="P2330" s="193"/>
    </row>
    <row r="2331" spans="1:16" s="189" customFormat="1">
      <c r="A2331" s="191" t="s">
        <v>6098</v>
      </c>
      <c r="B2331" s="191" t="s">
        <v>2941</v>
      </c>
      <c r="I2331" s="192"/>
      <c r="J2331" s="192"/>
      <c r="K2331" s="193"/>
      <c r="P2331" s="193"/>
    </row>
    <row r="2332" spans="1:16" s="189" customFormat="1">
      <c r="A2332" s="191" t="s">
        <v>6099</v>
      </c>
      <c r="B2332" s="191" t="s">
        <v>2942</v>
      </c>
      <c r="I2332" s="192"/>
      <c r="J2332" s="192"/>
      <c r="K2332" s="193"/>
      <c r="P2332" s="193"/>
    </row>
    <row r="2333" spans="1:16" s="189" customFormat="1">
      <c r="A2333" s="191" t="s">
        <v>6100</v>
      </c>
      <c r="B2333" s="191" t="s">
        <v>2943</v>
      </c>
      <c r="I2333" s="192"/>
      <c r="J2333" s="192"/>
      <c r="K2333" s="193"/>
      <c r="P2333" s="193"/>
    </row>
    <row r="2334" spans="1:16" s="189" customFormat="1">
      <c r="A2334" s="191" t="s">
        <v>6101</v>
      </c>
      <c r="B2334" s="191" t="s">
        <v>2944</v>
      </c>
      <c r="I2334" s="192"/>
      <c r="J2334" s="192"/>
      <c r="K2334" s="193"/>
      <c r="P2334" s="193"/>
    </row>
    <row r="2335" spans="1:16" s="189" customFormat="1">
      <c r="A2335" s="191" t="s">
        <v>6102</v>
      </c>
      <c r="B2335" s="191" t="s">
        <v>2945</v>
      </c>
      <c r="I2335" s="192"/>
      <c r="J2335" s="192"/>
      <c r="K2335" s="193"/>
      <c r="P2335" s="193"/>
    </row>
    <row r="2336" spans="1:16" s="189" customFormat="1">
      <c r="A2336" s="191" t="s">
        <v>6103</v>
      </c>
      <c r="B2336" s="191" t="s">
        <v>2946</v>
      </c>
      <c r="I2336" s="192"/>
      <c r="J2336" s="192"/>
      <c r="K2336" s="193"/>
      <c r="P2336" s="193"/>
    </row>
    <row r="2337" spans="1:16" s="189" customFormat="1">
      <c r="A2337" s="191" t="s">
        <v>6104</v>
      </c>
      <c r="B2337" s="191" t="s">
        <v>2947</v>
      </c>
      <c r="I2337" s="192"/>
      <c r="J2337" s="192"/>
      <c r="K2337" s="193"/>
      <c r="P2337" s="193"/>
    </row>
    <row r="2338" spans="1:16" s="189" customFormat="1">
      <c r="A2338" s="191" t="s">
        <v>6105</v>
      </c>
      <c r="B2338" s="191" t="s">
        <v>2948</v>
      </c>
      <c r="I2338" s="192"/>
      <c r="J2338" s="192"/>
      <c r="K2338" s="193"/>
      <c r="P2338" s="193"/>
    </row>
    <row r="2339" spans="1:16" s="189" customFormat="1">
      <c r="A2339" s="191" t="s">
        <v>6106</v>
      </c>
      <c r="B2339" s="191" t="s">
        <v>2949</v>
      </c>
      <c r="I2339" s="192"/>
      <c r="J2339" s="192"/>
      <c r="K2339" s="193"/>
      <c r="P2339" s="193"/>
    </row>
    <row r="2340" spans="1:16" s="189" customFormat="1">
      <c r="A2340" s="191" t="s">
        <v>6107</v>
      </c>
      <c r="B2340" s="191" t="s">
        <v>2950</v>
      </c>
      <c r="I2340" s="192"/>
      <c r="J2340" s="192"/>
      <c r="K2340" s="193"/>
      <c r="P2340" s="193"/>
    </row>
    <row r="2341" spans="1:16" s="189" customFormat="1">
      <c r="A2341" s="191" t="s">
        <v>6108</v>
      </c>
      <c r="B2341" s="191" t="s">
        <v>2951</v>
      </c>
      <c r="I2341" s="192"/>
      <c r="J2341" s="192"/>
      <c r="K2341" s="193"/>
      <c r="P2341" s="193"/>
    </row>
    <row r="2342" spans="1:16" s="189" customFormat="1">
      <c r="A2342" s="191" t="s">
        <v>6109</v>
      </c>
      <c r="B2342" s="191" t="s">
        <v>2952</v>
      </c>
      <c r="I2342" s="192"/>
      <c r="J2342" s="192"/>
      <c r="K2342" s="193"/>
      <c r="P2342" s="193"/>
    </row>
    <row r="2343" spans="1:16" s="189" customFormat="1">
      <c r="A2343" s="191" t="s">
        <v>6110</v>
      </c>
      <c r="B2343" s="191" t="s">
        <v>2953</v>
      </c>
      <c r="I2343" s="192"/>
      <c r="J2343" s="192"/>
      <c r="K2343" s="193"/>
      <c r="P2343" s="193"/>
    </row>
    <row r="2344" spans="1:16" s="189" customFormat="1">
      <c r="A2344" s="191" t="s">
        <v>6111</v>
      </c>
      <c r="B2344" s="191" t="s">
        <v>2954</v>
      </c>
      <c r="I2344" s="192"/>
      <c r="J2344" s="192"/>
      <c r="K2344" s="193"/>
      <c r="P2344" s="193"/>
    </row>
    <row r="2345" spans="1:16" s="189" customFormat="1">
      <c r="A2345" s="191" t="s">
        <v>6112</v>
      </c>
      <c r="B2345" s="191" t="s">
        <v>2955</v>
      </c>
      <c r="I2345" s="192"/>
      <c r="J2345" s="192"/>
      <c r="K2345" s="193"/>
      <c r="P2345" s="193"/>
    </row>
    <row r="2346" spans="1:16" s="189" customFormat="1">
      <c r="A2346" s="191" t="s">
        <v>6113</v>
      </c>
      <c r="B2346" s="191" t="s">
        <v>2956</v>
      </c>
      <c r="I2346" s="192"/>
      <c r="J2346" s="192"/>
      <c r="K2346" s="193"/>
      <c r="P2346" s="193"/>
    </row>
    <row r="2347" spans="1:16" s="189" customFormat="1">
      <c r="A2347" s="191" t="s">
        <v>6114</v>
      </c>
      <c r="B2347" s="191" t="s">
        <v>2957</v>
      </c>
      <c r="I2347" s="192"/>
      <c r="J2347" s="192"/>
      <c r="K2347" s="193"/>
      <c r="P2347" s="193"/>
    </row>
    <row r="2348" spans="1:16" s="189" customFormat="1">
      <c r="A2348" s="191" t="s">
        <v>6115</v>
      </c>
      <c r="B2348" s="191" t="s">
        <v>2958</v>
      </c>
      <c r="I2348" s="192"/>
      <c r="J2348" s="192"/>
      <c r="K2348" s="193"/>
      <c r="P2348" s="193"/>
    </row>
    <row r="2349" spans="1:16" s="189" customFormat="1">
      <c r="A2349" s="191" t="s">
        <v>6116</v>
      </c>
      <c r="B2349" s="191" t="s">
        <v>2959</v>
      </c>
      <c r="I2349" s="192"/>
      <c r="J2349" s="192"/>
      <c r="K2349" s="193"/>
      <c r="P2349" s="193"/>
    </row>
    <row r="2350" spans="1:16" s="189" customFormat="1">
      <c r="A2350" s="191" t="s">
        <v>6117</v>
      </c>
      <c r="B2350" s="191" t="s">
        <v>2960</v>
      </c>
      <c r="I2350" s="192"/>
      <c r="J2350" s="192"/>
      <c r="K2350" s="193"/>
      <c r="P2350" s="193"/>
    </row>
    <row r="2351" spans="1:16" s="189" customFormat="1">
      <c r="A2351" s="191" t="s">
        <v>6118</v>
      </c>
      <c r="B2351" s="191" t="s">
        <v>2961</v>
      </c>
      <c r="I2351" s="192"/>
      <c r="J2351" s="192"/>
      <c r="K2351" s="193"/>
      <c r="P2351" s="193"/>
    </row>
    <row r="2352" spans="1:16" s="189" customFormat="1">
      <c r="A2352" s="191" t="s">
        <v>6119</v>
      </c>
      <c r="B2352" s="191" t="s">
        <v>2962</v>
      </c>
      <c r="I2352" s="192"/>
      <c r="J2352" s="192"/>
      <c r="K2352" s="193"/>
      <c r="P2352" s="193"/>
    </row>
    <row r="2353" spans="1:16" s="189" customFormat="1">
      <c r="A2353" s="191" t="s">
        <v>6120</v>
      </c>
      <c r="B2353" s="191" t="s">
        <v>2963</v>
      </c>
      <c r="I2353" s="192"/>
      <c r="J2353" s="192"/>
      <c r="K2353" s="193"/>
      <c r="P2353" s="193"/>
    </row>
    <row r="2354" spans="1:16" s="189" customFormat="1">
      <c r="A2354" s="191" t="s">
        <v>6121</v>
      </c>
      <c r="B2354" s="191" t="s">
        <v>2964</v>
      </c>
      <c r="I2354" s="192"/>
      <c r="J2354" s="192"/>
      <c r="K2354" s="193"/>
      <c r="P2354" s="193"/>
    </row>
    <row r="2355" spans="1:16" s="189" customFormat="1">
      <c r="A2355" s="191" t="s">
        <v>6122</v>
      </c>
      <c r="B2355" s="191" t="s">
        <v>2965</v>
      </c>
      <c r="I2355" s="192"/>
      <c r="J2355" s="192"/>
      <c r="K2355" s="193"/>
      <c r="P2355" s="193"/>
    </row>
    <row r="2356" spans="1:16" s="189" customFormat="1">
      <c r="A2356" s="191" t="s">
        <v>6123</v>
      </c>
      <c r="B2356" s="191" t="s">
        <v>2966</v>
      </c>
      <c r="I2356" s="192"/>
      <c r="J2356" s="192"/>
      <c r="K2356" s="193"/>
      <c r="P2356" s="193"/>
    </row>
    <row r="2357" spans="1:16" s="189" customFormat="1">
      <c r="A2357" s="191" t="s">
        <v>4951</v>
      </c>
      <c r="B2357" s="191" t="s">
        <v>2967</v>
      </c>
      <c r="I2357" s="192"/>
      <c r="J2357" s="192"/>
      <c r="K2357" s="193"/>
      <c r="P2357" s="193"/>
    </row>
    <row r="2358" spans="1:16" s="189" customFormat="1">
      <c r="A2358" s="191" t="s">
        <v>4952</v>
      </c>
      <c r="B2358" s="191" t="s">
        <v>2968</v>
      </c>
      <c r="I2358" s="192"/>
      <c r="J2358" s="192"/>
      <c r="K2358" s="193"/>
      <c r="P2358" s="193"/>
    </row>
    <row r="2359" spans="1:16" s="189" customFormat="1">
      <c r="A2359" s="191" t="s">
        <v>4953</v>
      </c>
      <c r="B2359" s="191" t="s">
        <v>2969</v>
      </c>
      <c r="I2359" s="192"/>
      <c r="J2359" s="192"/>
      <c r="K2359" s="193"/>
      <c r="P2359" s="193"/>
    </row>
    <row r="2360" spans="1:16" s="189" customFormat="1">
      <c r="A2360" s="191" t="s">
        <v>4954</v>
      </c>
      <c r="B2360" s="191" t="s">
        <v>2970</v>
      </c>
      <c r="I2360" s="192"/>
      <c r="J2360" s="192"/>
      <c r="K2360" s="193"/>
      <c r="P2360" s="193"/>
    </row>
    <row r="2361" spans="1:16" s="189" customFormat="1">
      <c r="A2361" s="191" t="s">
        <v>4955</v>
      </c>
      <c r="B2361" s="191" t="s">
        <v>2971</v>
      </c>
      <c r="I2361" s="192"/>
      <c r="J2361" s="192"/>
      <c r="K2361" s="193"/>
      <c r="P2361" s="193"/>
    </row>
    <row r="2362" spans="1:16" s="189" customFormat="1">
      <c r="A2362" s="191" t="s">
        <v>4956</v>
      </c>
      <c r="B2362" s="191" t="s">
        <v>2972</v>
      </c>
      <c r="I2362" s="192"/>
      <c r="J2362" s="192"/>
      <c r="K2362" s="193"/>
      <c r="P2362" s="193"/>
    </row>
    <row r="2363" spans="1:16" s="189" customFormat="1">
      <c r="A2363" s="191" t="s">
        <v>4957</v>
      </c>
      <c r="B2363" s="191" t="s">
        <v>2973</v>
      </c>
      <c r="I2363" s="192"/>
      <c r="J2363" s="192"/>
      <c r="K2363" s="193"/>
      <c r="P2363" s="193"/>
    </row>
    <row r="2364" spans="1:16" s="189" customFormat="1">
      <c r="A2364" s="191" t="s">
        <v>4958</v>
      </c>
      <c r="B2364" s="191" t="s">
        <v>2974</v>
      </c>
      <c r="I2364" s="192"/>
      <c r="J2364" s="192"/>
      <c r="K2364" s="193"/>
      <c r="P2364" s="193"/>
    </row>
    <row r="2365" spans="1:16" s="189" customFormat="1">
      <c r="A2365" s="191" t="s">
        <v>4959</v>
      </c>
      <c r="B2365" s="191" t="s">
        <v>2975</v>
      </c>
      <c r="I2365" s="192"/>
      <c r="J2365" s="192"/>
      <c r="K2365" s="193"/>
      <c r="P2365" s="193"/>
    </row>
    <row r="2366" spans="1:16" s="189" customFormat="1">
      <c r="A2366" s="191" t="s">
        <v>4960</v>
      </c>
      <c r="B2366" s="191" t="s">
        <v>2976</v>
      </c>
      <c r="I2366" s="192"/>
      <c r="J2366" s="192"/>
      <c r="K2366" s="193"/>
      <c r="P2366" s="193"/>
    </row>
    <row r="2367" spans="1:16" s="189" customFormat="1">
      <c r="A2367" s="191" t="s">
        <v>4961</v>
      </c>
      <c r="B2367" s="191" t="s">
        <v>2977</v>
      </c>
      <c r="I2367" s="192"/>
      <c r="J2367" s="192"/>
      <c r="K2367" s="193"/>
      <c r="P2367" s="193"/>
    </row>
    <row r="2368" spans="1:16" s="189" customFormat="1">
      <c r="A2368" s="191" t="s">
        <v>4962</v>
      </c>
      <c r="B2368" s="191" t="s">
        <v>2978</v>
      </c>
      <c r="I2368" s="192"/>
      <c r="J2368" s="192"/>
      <c r="K2368" s="193"/>
      <c r="P2368" s="193"/>
    </row>
    <row r="2369" spans="1:16" s="189" customFormat="1">
      <c r="A2369" s="191" t="s">
        <v>4963</v>
      </c>
      <c r="B2369" s="191" t="s">
        <v>2979</v>
      </c>
      <c r="I2369" s="192"/>
      <c r="J2369" s="192"/>
      <c r="K2369" s="193"/>
      <c r="P2369" s="193"/>
    </row>
    <row r="2370" spans="1:16" s="189" customFormat="1">
      <c r="A2370" s="191" t="s">
        <v>4964</v>
      </c>
      <c r="B2370" s="191" t="s">
        <v>2980</v>
      </c>
      <c r="I2370" s="192"/>
      <c r="J2370" s="192"/>
      <c r="K2370" s="193"/>
      <c r="P2370" s="193"/>
    </row>
    <row r="2371" spans="1:16" s="189" customFormat="1">
      <c r="A2371" s="191" t="s">
        <v>4965</v>
      </c>
      <c r="B2371" s="191" t="s">
        <v>2981</v>
      </c>
      <c r="I2371" s="192"/>
      <c r="J2371" s="192"/>
      <c r="K2371" s="193"/>
      <c r="P2371" s="193"/>
    </row>
    <row r="2372" spans="1:16" s="189" customFormat="1">
      <c r="A2372" s="191" t="s">
        <v>4966</v>
      </c>
      <c r="B2372" s="191" t="s">
        <v>2982</v>
      </c>
      <c r="I2372" s="192"/>
      <c r="J2372" s="192"/>
      <c r="K2372" s="193"/>
      <c r="P2372" s="193"/>
    </row>
    <row r="2373" spans="1:16" s="189" customFormat="1">
      <c r="A2373" s="191" t="s">
        <v>4967</v>
      </c>
      <c r="B2373" s="191" t="s">
        <v>2983</v>
      </c>
      <c r="I2373" s="192"/>
      <c r="J2373" s="192"/>
      <c r="K2373" s="193"/>
      <c r="P2373" s="193"/>
    </row>
    <row r="2374" spans="1:16" s="189" customFormat="1">
      <c r="A2374" s="191" t="s">
        <v>4968</v>
      </c>
      <c r="B2374" s="191" t="s">
        <v>2984</v>
      </c>
      <c r="I2374" s="192"/>
      <c r="J2374" s="192"/>
      <c r="K2374" s="193"/>
      <c r="P2374" s="193"/>
    </row>
    <row r="2375" spans="1:16" s="189" customFormat="1">
      <c r="A2375" s="191" t="s">
        <v>4969</v>
      </c>
      <c r="B2375" s="191" t="s">
        <v>2985</v>
      </c>
      <c r="I2375" s="192"/>
      <c r="J2375" s="192"/>
      <c r="K2375" s="193"/>
      <c r="P2375" s="193"/>
    </row>
    <row r="2376" spans="1:16" s="189" customFormat="1">
      <c r="A2376" s="191" t="s">
        <v>4970</v>
      </c>
      <c r="B2376" s="191" t="s">
        <v>2986</v>
      </c>
      <c r="I2376" s="192"/>
      <c r="J2376" s="192"/>
      <c r="K2376" s="193"/>
      <c r="P2376" s="193"/>
    </row>
    <row r="2377" spans="1:16" s="189" customFormat="1">
      <c r="A2377" s="191" t="s">
        <v>4971</v>
      </c>
      <c r="B2377" s="191" t="s">
        <v>2987</v>
      </c>
      <c r="I2377" s="192"/>
      <c r="J2377" s="192"/>
      <c r="K2377" s="193"/>
      <c r="P2377" s="193"/>
    </row>
    <row r="2378" spans="1:16" s="189" customFormat="1">
      <c r="A2378" s="191" t="s">
        <v>4972</v>
      </c>
      <c r="B2378" s="191" t="s">
        <v>2988</v>
      </c>
      <c r="I2378" s="192"/>
      <c r="J2378" s="192"/>
      <c r="K2378" s="193"/>
      <c r="P2378" s="193"/>
    </row>
    <row r="2379" spans="1:16" s="189" customFormat="1">
      <c r="A2379" s="191" t="s">
        <v>4973</v>
      </c>
      <c r="B2379" s="191" t="s">
        <v>2989</v>
      </c>
      <c r="I2379" s="192"/>
      <c r="J2379" s="192"/>
      <c r="K2379" s="193"/>
      <c r="P2379" s="193"/>
    </row>
    <row r="2380" spans="1:16" s="189" customFormat="1">
      <c r="A2380" s="191" t="s">
        <v>4974</v>
      </c>
      <c r="B2380" s="191" t="s">
        <v>2990</v>
      </c>
      <c r="I2380" s="192"/>
      <c r="J2380" s="192"/>
      <c r="K2380" s="193"/>
      <c r="P2380" s="193"/>
    </row>
    <row r="2381" spans="1:16" s="189" customFormat="1">
      <c r="A2381" s="191" t="s">
        <v>4975</v>
      </c>
      <c r="B2381" s="191" t="s">
        <v>2991</v>
      </c>
      <c r="I2381" s="192"/>
      <c r="J2381" s="192"/>
      <c r="K2381" s="193"/>
      <c r="P2381" s="193"/>
    </row>
    <row r="2382" spans="1:16" s="189" customFormat="1">
      <c r="A2382" s="191" t="s">
        <v>4976</v>
      </c>
      <c r="B2382" s="191" t="s">
        <v>2992</v>
      </c>
      <c r="I2382" s="192"/>
      <c r="J2382" s="192"/>
      <c r="K2382" s="193"/>
      <c r="P2382" s="193"/>
    </row>
    <row r="2383" spans="1:16" s="189" customFormat="1">
      <c r="A2383" s="191" t="s">
        <v>4977</v>
      </c>
      <c r="B2383" s="191" t="s">
        <v>2993</v>
      </c>
      <c r="I2383" s="192"/>
      <c r="J2383" s="192"/>
      <c r="K2383" s="193"/>
      <c r="P2383" s="193"/>
    </row>
    <row r="2384" spans="1:16" s="189" customFormat="1">
      <c r="A2384" s="191" t="s">
        <v>4978</v>
      </c>
      <c r="B2384" s="191" t="s">
        <v>2994</v>
      </c>
      <c r="I2384" s="192"/>
      <c r="J2384" s="192"/>
      <c r="K2384" s="193"/>
      <c r="P2384" s="193"/>
    </row>
    <row r="2385" spans="1:16" s="189" customFormat="1">
      <c r="A2385" s="191" t="s">
        <v>4979</v>
      </c>
      <c r="B2385" s="191" t="s">
        <v>2995</v>
      </c>
      <c r="I2385" s="192"/>
      <c r="J2385" s="192"/>
      <c r="K2385" s="193"/>
      <c r="P2385" s="193"/>
    </row>
    <row r="2386" spans="1:16" s="189" customFormat="1">
      <c r="A2386" s="191" t="s">
        <v>4980</v>
      </c>
      <c r="B2386" s="191" t="s">
        <v>2996</v>
      </c>
      <c r="I2386" s="192"/>
      <c r="J2386" s="192"/>
      <c r="K2386" s="193"/>
      <c r="P2386" s="193"/>
    </row>
    <row r="2387" spans="1:16" s="189" customFormat="1">
      <c r="A2387" s="191" t="s">
        <v>4981</v>
      </c>
      <c r="B2387" s="191" t="s">
        <v>2997</v>
      </c>
      <c r="I2387" s="192"/>
      <c r="J2387" s="192"/>
      <c r="K2387" s="193"/>
      <c r="P2387" s="193"/>
    </row>
    <row r="2388" spans="1:16" s="189" customFormat="1">
      <c r="A2388" s="191" t="s">
        <v>4982</v>
      </c>
      <c r="B2388" s="191" t="s">
        <v>2998</v>
      </c>
      <c r="I2388" s="192"/>
      <c r="J2388" s="192"/>
      <c r="K2388" s="193"/>
      <c r="P2388" s="193"/>
    </row>
    <row r="2389" spans="1:16" s="189" customFormat="1">
      <c r="A2389" s="191" t="s">
        <v>4983</v>
      </c>
      <c r="B2389" s="191" t="s">
        <v>2999</v>
      </c>
      <c r="I2389" s="192"/>
      <c r="J2389" s="192"/>
      <c r="K2389" s="193"/>
      <c r="P2389" s="193"/>
    </row>
    <row r="2390" spans="1:16" s="189" customFormat="1">
      <c r="A2390" s="191" t="s">
        <v>4984</v>
      </c>
      <c r="B2390" s="191" t="s">
        <v>3000</v>
      </c>
      <c r="I2390" s="192"/>
      <c r="J2390" s="192"/>
      <c r="K2390" s="193"/>
      <c r="P2390" s="193"/>
    </row>
    <row r="2391" spans="1:16" s="189" customFormat="1">
      <c r="A2391" s="191" t="s">
        <v>4985</v>
      </c>
      <c r="B2391" s="191" t="s">
        <v>3001</v>
      </c>
      <c r="I2391" s="192"/>
      <c r="J2391" s="192"/>
      <c r="K2391" s="193"/>
      <c r="P2391" s="193"/>
    </row>
    <row r="2392" spans="1:16" s="189" customFormat="1">
      <c r="A2392" s="191" t="s">
        <v>4986</v>
      </c>
      <c r="B2392" s="191" t="s">
        <v>3002</v>
      </c>
      <c r="I2392" s="192"/>
      <c r="J2392" s="192"/>
      <c r="K2392" s="193"/>
      <c r="P2392" s="193"/>
    </row>
    <row r="2393" spans="1:16" s="189" customFormat="1">
      <c r="A2393" s="191" t="s">
        <v>4987</v>
      </c>
      <c r="B2393" s="191" t="s">
        <v>3003</v>
      </c>
      <c r="I2393" s="192"/>
      <c r="J2393" s="192"/>
      <c r="K2393" s="193"/>
      <c r="P2393" s="193"/>
    </row>
    <row r="2394" spans="1:16" s="189" customFormat="1">
      <c r="A2394" s="191" t="s">
        <v>4988</v>
      </c>
      <c r="B2394" s="191" t="s">
        <v>3004</v>
      </c>
      <c r="I2394" s="192"/>
      <c r="J2394" s="192"/>
      <c r="K2394" s="193"/>
      <c r="P2394" s="193"/>
    </row>
    <row r="2395" spans="1:16" s="189" customFormat="1">
      <c r="A2395" s="191" t="s">
        <v>4989</v>
      </c>
      <c r="B2395" s="191" t="s">
        <v>3005</v>
      </c>
      <c r="I2395" s="192"/>
      <c r="J2395" s="192"/>
      <c r="K2395" s="193"/>
      <c r="P2395" s="193"/>
    </row>
    <row r="2396" spans="1:16" s="189" customFormat="1">
      <c r="A2396" s="191" t="s">
        <v>4990</v>
      </c>
      <c r="B2396" s="191" t="s">
        <v>3006</v>
      </c>
      <c r="I2396" s="192"/>
      <c r="J2396" s="192"/>
      <c r="K2396" s="193"/>
      <c r="P2396" s="193"/>
    </row>
    <row r="2397" spans="1:16" s="189" customFormat="1">
      <c r="A2397" s="191" t="s">
        <v>4991</v>
      </c>
      <c r="B2397" s="191" t="s">
        <v>3007</v>
      </c>
      <c r="I2397" s="192"/>
      <c r="J2397" s="192"/>
      <c r="K2397" s="193"/>
      <c r="P2397" s="193"/>
    </row>
    <row r="2398" spans="1:16" s="189" customFormat="1">
      <c r="A2398" s="191" t="s">
        <v>4992</v>
      </c>
      <c r="B2398" s="191" t="s">
        <v>3008</v>
      </c>
      <c r="I2398" s="192"/>
      <c r="J2398" s="192"/>
      <c r="K2398" s="193"/>
      <c r="P2398" s="193"/>
    </row>
    <row r="2399" spans="1:16" s="189" customFormat="1">
      <c r="A2399" s="191" t="s">
        <v>4993</v>
      </c>
      <c r="B2399" s="191" t="s">
        <v>3009</v>
      </c>
      <c r="I2399" s="192"/>
      <c r="J2399" s="192"/>
      <c r="K2399" s="193"/>
      <c r="P2399" s="193"/>
    </row>
    <row r="2400" spans="1:16" s="189" customFormat="1">
      <c r="A2400" s="191" t="s">
        <v>4994</v>
      </c>
      <c r="B2400" s="191" t="s">
        <v>3010</v>
      </c>
      <c r="I2400" s="192"/>
      <c r="J2400" s="192"/>
      <c r="K2400" s="193"/>
      <c r="P2400" s="193"/>
    </row>
    <row r="2401" spans="1:16" s="189" customFormat="1">
      <c r="A2401" s="191" t="s">
        <v>4995</v>
      </c>
      <c r="B2401" s="191" t="s">
        <v>3011</v>
      </c>
      <c r="I2401" s="192"/>
      <c r="J2401" s="192"/>
      <c r="K2401" s="193"/>
      <c r="P2401" s="193"/>
    </row>
    <row r="2402" spans="1:16" s="189" customFormat="1">
      <c r="A2402" s="191" t="s">
        <v>4996</v>
      </c>
      <c r="B2402" s="191" t="s">
        <v>3012</v>
      </c>
      <c r="I2402" s="192"/>
      <c r="J2402" s="192"/>
      <c r="K2402" s="193"/>
      <c r="P2402" s="193"/>
    </row>
    <row r="2403" spans="1:16" s="189" customFormat="1">
      <c r="A2403" s="191" t="s">
        <v>4997</v>
      </c>
      <c r="B2403" s="191" t="s">
        <v>3013</v>
      </c>
      <c r="I2403" s="192"/>
      <c r="J2403" s="192"/>
      <c r="K2403" s="193"/>
      <c r="P2403" s="193"/>
    </row>
    <row r="2404" spans="1:16" s="189" customFormat="1">
      <c r="A2404" s="191" t="s">
        <v>4998</v>
      </c>
      <c r="B2404" s="191" t="s">
        <v>3014</v>
      </c>
      <c r="I2404" s="192"/>
      <c r="J2404" s="192"/>
      <c r="K2404" s="193"/>
      <c r="P2404" s="193"/>
    </row>
    <row r="2405" spans="1:16" s="189" customFormat="1">
      <c r="A2405" s="191" t="s">
        <v>4999</v>
      </c>
      <c r="B2405" s="191" t="s">
        <v>3015</v>
      </c>
      <c r="I2405" s="192"/>
      <c r="J2405" s="192"/>
      <c r="K2405" s="193"/>
      <c r="P2405" s="193"/>
    </row>
    <row r="2406" spans="1:16" s="189" customFormat="1">
      <c r="A2406" s="191" t="s">
        <v>5000</v>
      </c>
      <c r="B2406" s="191" t="s">
        <v>3016</v>
      </c>
      <c r="I2406" s="192"/>
      <c r="J2406" s="192"/>
      <c r="K2406" s="193"/>
      <c r="P2406" s="193"/>
    </row>
    <row r="2407" spans="1:16" s="189" customFormat="1">
      <c r="A2407" s="191" t="s">
        <v>5001</v>
      </c>
      <c r="B2407" s="191" t="s">
        <v>3017</v>
      </c>
      <c r="I2407" s="192"/>
      <c r="J2407" s="192"/>
      <c r="K2407" s="193"/>
      <c r="P2407" s="193"/>
    </row>
    <row r="2408" spans="1:16" s="189" customFormat="1">
      <c r="A2408" s="191" t="s">
        <v>5002</v>
      </c>
      <c r="B2408" s="191" t="s">
        <v>3018</v>
      </c>
      <c r="I2408" s="192"/>
      <c r="J2408" s="192"/>
      <c r="K2408" s="193"/>
      <c r="P2408" s="193"/>
    </row>
    <row r="2409" spans="1:16" s="189" customFormat="1">
      <c r="A2409" s="191" t="s">
        <v>5003</v>
      </c>
      <c r="B2409" s="191" t="s">
        <v>3019</v>
      </c>
      <c r="I2409" s="192"/>
      <c r="J2409" s="192"/>
      <c r="K2409" s="193"/>
      <c r="P2409" s="193"/>
    </row>
    <row r="2410" spans="1:16" s="189" customFormat="1">
      <c r="A2410" s="191" t="s">
        <v>5004</v>
      </c>
      <c r="B2410" s="191" t="s">
        <v>3020</v>
      </c>
      <c r="I2410" s="192"/>
      <c r="J2410" s="192"/>
      <c r="K2410" s="193"/>
      <c r="P2410" s="193"/>
    </row>
    <row r="2411" spans="1:16" s="189" customFormat="1">
      <c r="A2411" s="191" t="s">
        <v>5005</v>
      </c>
      <c r="B2411" s="191" t="s">
        <v>3021</v>
      </c>
      <c r="I2411" s="192"/>
      <c r="J2411" s="192"/>
      <c r="K2411" s="193"/>
      <c r="P2411" s="193"/>
    </row>
    <row r="2412" spans="1:16" s="189" customFormat="1">
      <c r="A2412" s="191" t="s">
        <v>5006</v>
      </c>
      <c r="B2412" s="191" t="s">
        <v>3022</v>
      </c>
      <c r="I2412" s="192"/>
      <c r="J2412" s="192"/>
      <c r="K2412" s="193"/>
      <c r="P2412" s="193"/>
    </row>
    <row r="2413" spans="1:16" s="189" customFormat="1">
      <c r="A2413" s="191" t="s">
        <v>5007</v>
      </c>
      <c r="B2413" s="191" t="s">
        <v>3023</v>
      </c>
      <c r="I2413" s="192"/>
      <c r="J2413" s="192"/>
      <c r="K2413" s="193"/>
      <c r="P2413" s="193"/>
    </row>
    <row r="2414" spans="1:16" s="189" customFormat="1">
      <c r="A2414" s="191" t="s">
        <v>5008</v>
      </c>
      <c r="B2414" s="191" t="s">
        <v>3024</v>
      </c>
      <c r="I2414" s="192"/>
      <c r="J2414" s="192"/>
      <c r="K2414" s="193"/>
      <c r="P2414" s="193"/>
    </row>
    <row r="2415" spans="1:16" s="189" customFormat="1">
      <c r="A2415" s="191" t="s">
        <v>5009</v>
      </c>
      <c r="B2415" s="191" t="s">
        <v>3025</v>
      </c>
      <c r="I2415" s="192"/>
      <c r="J2415" s="192"/>
      <c r="K2415" s="193"/>
      <c r="P2415" s="193"/>
    </row>
    <row r="2416" spans="1:16" s="189" customFormat="1">
      <c r="A2416" s="191" t="s">
        <v>5010</v>
      </c>
      <c r="B2416" s="191" t="s">
        <v>3026</v>
      </c>
      <c r="I2416" s="192"/>
      <c r="J2416" s="192"/>
      <c r="K2416" s="193"/>
      <c r="P2416" s="193"/>
    </row>
    <row r="2417" spans="1:16" s="189" customFormat="1">
      <c r="A2417" s="191" t="s">
        <v>5011</v>
      </c>
      <c r="B2417" s="191" t="s">
        <v>3027</v>
      </c>
      <c r="I2417" s="192"/>
      <c r="J2417" s="192"/>
      <c r="K2417" s="193"/>
      <c r="P2417" s="193"/>
    </row>
    <row r="2418" spans="1:16" s="189" customFormat="1">
      <c r="A2418" s="191" t="s">
        <v>5012</v>
      </c>
      <c r="B2418" s="191" t="s">
        <v>3028</v>
      </c>
      <c r="I2418" s="192"/>
      <c r="J2418" s="192"/>
      <c r="K2418" s="193"/>
      <c r="P2418" s="193"/>
    </row>
    <row r="2419" spans="1:16" s="189" customFormat="1">
      <c r="A2419" s="191" t="s">
        <v>5013</v>
      </c>
      <c r="B2419" s="191" t="s">
        <v>3029</v>
      </c>
      <c r="I2419" s="192"/>
      <c r="J2419" s="192"/>
      <c r="K2419" s="193"/>
      <c r="P2419" s="193"/>
    </row>
    <row r="2420" spans="1:16" s="189" customFormat="1">
      <c r="A2420" s="191" t="s">
        <v>5014</v>
      </c>
      <c r="B2420" s="191" t="s">
        <v>3030</v>
      </c>
      <c r="I2420" s="192"/>
      <c r="J2420" s="192"/>
      <c r="K2420" s="193"/>
      <c r="P2420" s="193"/>
    </row>
    <row r="2421" spans="1:16" s="189" customFormat="1">
      <c r="A2421" s="191" t="s">
        <v>5015</v>
      </c>
      <c r="B2421" s="191" t="s">
        <v>3031</v>
      </c>
      <c r="I2421" s="192"/>
      <c r="J2421" s="192"/>
      <c r="K2421" s="193"/>
      <c r="P2421" s="193"/>
    </row>
    <row r="2422" spans="1:16" s="189" customFormat="1">
      <c r="A2422" s="191" t="s">
        <v>5016</v>
      </c>
      <c r="B2422" s="191" t="s">
        <v>3032</v>
      </c>
      <c r="I2422" s="192"/>
      <c r="J2422" s="192"/>
      <c r="K2422" s="193"/>
      <c r="P2422" s="193"/>
    </row>
    <row r="2423" spans="1:16" s="189" customFormat="1">
      <c r="A2423" s="191" t="s">
        <v>5017</v>
      </c>
      <c r="B2423" s="191" t="s">
        <v>931</v>
      </c>
      <c r="I2423" s="192"/>
      <c r="J2423" s="192"/>
      <c r="K2423" s="193"/>
      <c r="P2423" s="193"/>
    </row>
    <row r="2424" spans="1:16" s="189" customFormat="1">
      <c r="A2424" s="191" t="s">
        <v>5018</v>
      </c>
      <c r="B2424" s="191" t="s">
        <v>932</v>
      </c>
      <c r="I2424" s="192"/>
      <c r="J2424" s="192"/>
      <c r="K2424" s="193"/>
      <c r="P2424" s="193"/>
    </row>
    <row r="2425" spans="1:16" s="189" customFormat="1">
      <c r="A2425" s="191" t="s">
        <v>5019</v>
      </c>
      <c r="B2425" s="191" t="s">
        <v>933</v>
      </c>
      <c r="I2425" s="192"/>
      <c r="J2425" s="192"/>
      <c r="K2425" s="193"/>
      <c r="P2425" s="193"/>
    </row>
    <row r="2426" spans="1:16" s="189" customFormat="1">
      <c r="A2426" s="191" t="s">
        <v>324</v>
      </c>
      <c r="B2426" s="191" t="s">
        <v>934</v>
      </c>
      <c r="I2426" s="192"/>
      <c r="J2426" s="192"/>
      <c r="K2426" s="193"/>
      <c r="P2426" s="193"/>
    </row>
    <row r="2427" spans="1:16" s="189" customFormat="1">
      <c r="A2427" s="191" t="s">
        <v>325</v>
      </c>
      <c r="B2427" s="191" t="s">
        <v>935</v>
      </c>
      <c r="I2427" s="192"/>
      <c r="J2427" s="192"/>
      <c r="K2427" s="193"/>
      <c r="P2427" s="193"/>
    </row>
    <row r="2428" spans="1:16" s="189" customFormat="1">
      <c r="A2428" s="191" t="s">
        <v>326</v>
      </c>
      <c r="B2428" s="191" t="s">
        <v>936</v>
      </c>
      <c r="I2428" s="192"/>
      <c r="J2428" s="192"/>
      <c r="K2428" s="193"/>
      <c r="P2428" s="193"/>
    </row>
    <row r="2429" spans="1:16" s="189" customFormat="1">
      <c r="A2429" s="191" t="s">
        <v>327</v>
      </c>
      <c r="B2429" s="191" t="s">
        <v>937</v>
      </c>
      <c r="I2429" s="192"/>
      <c r="J2429" s="192"/>
      <c r="K2429" s="193"/>
      <c r="P2429" s="193"/>
    </row>
    <row r="2430" spans="1:16" s="189" customFormat="1">
      <c r="A2430" s="191" t="s">
        <v>328</v>
      </c>
      <c r="B2430" s="191" t="s">
        <v>938</v>
      </c>
      <c r="I2430" s="192"/>
      <c r="J2430" s="192"/>
      <c r="K2430" s="193"/>
      <c r="P2430" s="193"/>
    </row>
    <row r="2431" spans="1:16" s="189" customFormat="1">
      <c r="A2431" s="191" t="s">
        <v>329</v>
      </c>
      <c r="B2431" s="191" t="s">
        <v>939</v>
      </c>
      <c r="I2431" s="192"/>
      <c r="J2431" s="192"/>
      <c r="K2431" s="193"/>
      <c r="P2431" s="193"/>
    </row>
    <row r="2432" spans="1:16" s="189" customFormat="1">
      <c r="A2432" s="191" t="s">
        <v>330</v>
      </c>
      <c r="B2432" s="191" t="s">
        <v>940</v>
      </c>
      <c r="I2432" s="192"/>
      <c r="J2432" s="192"/>
      <c r="K2432" s="193"/>
      <c r="P2432" s="193"/>
    </row>
    <row r="2433" spans="1:16" s="189" customFormat="1">
      <c r="A2433" s="191" t="s">
        <v>331</v>
      </c>
      <c r="B2433" s="191" t="s">
        <v>941</v>
      </c>
      <c r="I2433" s="192"/>
      <c r="J2433" s="192"/>
      <c r="K2433" s="193"/>
      <c r="P2433" s="193"/>
    </row>
    <row r="2434" spans="1:16" s="189" customFormat="1">
      <c r="A2434" s="191" t="s">
        <v>332</v>
      </c>
      <c r="B2434" s="191" t="s">
        <v>942</v>
      </c>
      <c r="I2434" s="192"/>
      <c r="J2434" s="192"/>
      <c r="K2434" s="193"/>
      <c r="P2434" s="193"/>
    </row>
    <row r="2435" spans="1:16" s="189" customFormat="1">
      <c r="A2435" s="191" t="s">
        <v>333</v>
      </c>
      <c r="B2435" s="191" t="s">
        <v>943</v>
      </c>
      <c r="I2435" s="192"/>
      <c r="J2435" s="192"/>
      <c r="K2435" s="193"/>
      <c r="P2435" s="193"/>
    </row>
    <row r="2436" spans="1:16" s="189" customFormat="1">
      <c r="A2436" s="191" t="s">
        <v>334</v>
      </c>
      <c r="B2436" s="191" t="s">
        <v>944</v>
      </c>
      <c r="I2436" s="192"/>
      <c r="J2436" s="192"/>
      <c r="K2436" s="193"/>
      <c r="P2436" s="193"/>
    </row>
    <row r="2437" spans="1:16" s="189" customFormat="1">
      <c r="A2437" s="191" t="s">
        <v>335</v>
      </c>
      <c r="B2437" s="191" t="s">
        <v>945</v>
      </c>
      <c r="I2437" s="192"/>
      <c r="J2437" s="192"/>
      <c r="K2437" s="193"/>
      <c r="P2437" s="193"/>
    </row>
    <row r="2438" spans="1:16" s="189" customFormat="1">
      <c r="A2438" s="191" t="s">
        <v>336</v>
      </c>
      <c r="B2438" s="191" t="s">
        <v>946</v>
      </c>
      <c r="I2438" s="192"/>
      <c r="J2438" s="192"/>
      <c r="K2438" s="193"/>
      <c r="P2438" s="193"/>
    </row>
    <row r="2439" spans="1:16" s="189" customFormat="1">
      <c r="A2439" s="191" t="s">
        <v>337</v>
      </c>
      <c r="B2439" s="191" t="s">
        <v>947</v>
      </c>
      <c r="I2439" s="192"/>
      <c r="J2439" s="192"/>
      <c r="K2439" s="193"/>
      <c r="P2439" s="193"/>
    </row>
    <row r="2440" spans="1:16" s="189" customFormat="1">
      <c r="A2440" s="191" t="s">
        <v>338</v>
      </c>
      <c r="B2440" s="191" t="s">
        <v>948</v>
      </c>
      <c r="I2440" s="192"/>
      <c r="J2440" s="192"/>
      <c r="K2440" s="193"/>
      <c r="P2440" s="193"/>
    </row>
    <row r="2441" spans="1:16" s="189" customFormat="1">
      <c r="A2441" s="191" t="s">
        <v>339</v>
      </c>
      <c r="B2441" s="191" t="s">
        <v>949</v>
      </c>
      <c r="I2441" s="192"/>
      <c r="J2441" s="192"/>
      <c r="K2441" s="193"/>
      <c r="P2441" s="193"/>
    </row>
    <row r="2442" spans="1:16" s="189" customFormat="1">
      <c r="A2442" s="191" t="s">
        <v>340</v>
      </c>
      <c r="B2442" s="191" t="s">
        <v>950</v>
      </c>
      <c r="I2442" s="192"/>
      <c r="J2442" s="192"/>
      <c r="K2442" s="193"/>
      <c r="P2442" s="193"/>
    </row>
    <row r="2443" spans="1:16" s="189" customFormat="1">
      <c r="A2443" s="191" t="s">
        <v>341</v>
      </c>
      <c r="B2443" s="191" t="s">
        <v>951</v>
      </c>
      <c r="I2443" s="192"/>
      <c r="J2443" s="192"/>
      <c r="K2443" s="193"/>
      <c r="P2443" s="193"/>
    </row>
    <row r="2444" spans="1:16" s="189" customFormat="1">
      <c r="A2444" s="191" t="s">
        <v>342</v>
      </c>
      <c r="B2444" s="191" t="s">
        <v>952</v>
      </c>
      <c r="I2444" s="192"/>
      <c r="J2444" s="192"/>
      <c r="K2444" s="193"/>
      <c r="P2444" s="193"/>
    </row>
    <row r="2445" spans="1:16" s="189" customFormat="1">
      <c r="A2445" s="191" t="s">
        <v>343</v>
      </c>
      <c r="B2445" s="191" t="s">
        <v>953</v>
      </c>
      <c r="I2445" s="192"/>
      <c r="J2445" s="192"/>
      <c r="K2445" s="193"/>
      <c r="P2445" s="193"/>
    </row>
    <row r="2446" spans="1:16" s="189" customFormat="1">
      <c r="A2446" s="191" t="s">
        <v>344</v>
      </c>
      <c r="B2446" s="191" t="s">
        <v>954</v>
      </c>
      <c r="I2446" s="192"/>
      <c r="J2446" s="192"/>
      <c r="K2446" s="193"/>
      <c r="P2446" s="193"/>
    </row>
    <row r="2447" spans="1:16" s="189" customFormat="1">
      <c r="A2447" s="191" t="s">
        <v>345</v>
      </c>
      <c r="B2447" s="191" t="s">
        <v>955</v>
      </c>
      <c r="I2447" s="192"/>
      <c r="J2447" s="192"/>
      <c r="K2447" s="193"/>
      <c r="P2447" s="193"/>
    </row>
    <row r="2448" spans="1:16" s="189" customFormat="1">
      <c r="A2448" s="191" t="s">
        <v>346</v>
      </c>
      <c r="B2448" s="191" t="s">
        <v>956</v>
      </c>
      <c r="I2448" s="192"/>
      <c r="J2448" s="192"/>
      <c r="K2448" s="193"/>
      <c r="P2448" s="193"/>
    </row>
    <row r="2449" spans="1:16" s="189" customFormat="1">
      <c r="A2449" s="191" t="s">
        <v>347</v>
      </c>
      <c r="B2449" s="191" t="s">
        <v>957</v>
      </c>
      <c r="I2449" s="192"/>
      <c r="J2449" s="192"/>
      <c r="K2449" s="193"/>
      <c r="P2449" s="193"/>
    </row>
    <row r="2450" spans="1:16" s="189" customFormat="1">
      <c r="A2450" s="191" t="s">
        <v>348</v>
      </c>
      <c r="B2450" s="191" t="s">
        <v>958</v>
      </c>
      <c r="I2450" s="192"/>
      <c r="J2450" s="192"/>
      <c r="K2450" s="193"/>
      <c r="P2450" s="193"/>
    </row>
    <row r="2451" spans="1:16" s="189" customFormat="1">
      <c r="A2451" s="191" t="s">
        <v>349</v>
      </c>
      <c r="B2451" s="191" t="s">
        <v>959</v>
      </c>
      <c r="I2451" s="192"/>
      <c r="J2451" s="192"/>
      <c r="K2451" s="193"/>
      <c r="P2451" s="193"/>
    </row>
    <row r="2452" spans="1:16" s="189" customFormat="1">
      <c r="A2452" s="191" t="s">
        <v>350</v>
      </c>
      <c r="B2452" s="191" t="s">
        <v>960</v>
      </c>
      <c r="I2452" s="192"/>
      <c r="J2452" s="192"/>
      <c r="K2452" s="193"/>
      <c r="P2452" s="193"/>
    </row>
    <row r="2453" spans="1:16" s="189" customFormat="1">
      <c r="A2453" s="191" t="s">
        <v>351</v>
      </c>
      <c r="B2453" s="191" t="s">
        <v>961</v>
      </c>
      <c r="I2453" s="192"/>
      <c r="J2453" s="192"/>
      <c r="K2453" s="193"/>
      <c r="P2453" s="193"/>
    </row>
    <row r="2454" spans="1:16" s="189" customFormat="1">
      <c r="A2454" s="191" t="s">
        <v>352</v>
      </c>
      <c r="B2454" s="191" t="s">
        <v>962</v>
      </c>
      <c r="I2454" s="192"/>
      <c r="J2454" s="192"/>
      <c r="K2454" s="193"/>
      <c r="P2454" s="193"/>
    </row>
    <row r="2455" spans="1:16" s="189" customFormat="1">
      <c r="A2455" s="191" t="s">
        <v>353</v>
      </c>
      <c r="B2455" s="191" t="s">
        <v>963</v>
      </c>
      <c r="I2455" s="192"/>
      <c r="J2455" s="192"/>
      <c r="K2455" s="193"/>
      <c r="P2455" s="193"/>
    </row>
    <row r="2456" spans="1:16" s="189" customFormat="1">
      <c r="A2456" s="191" t="s">
        <v>354</v>
      </c>
      <c r="B2456" s="191" t="s">
        <v>964</v>
      </c>
      <c r="I2456" s="192"/>
      <c r="J2456" s="192"/>
      <c r="K2456" s="193"/>
      <c r="P2456" s="193"/>
    </row>
    <row r="2457" spans="1:16" s="189" customFormat="1">
      <c r="A2457" s="191" t="s">
        <v>6674</v>
      </c>
      <c r="B2457" s="191" t="s">
        <v>965</v>
      </c>
      <c r="I2457" s="192"/>
      <c r="J2457" s="192"/>
      <c r="K2457" s="193"/>
      <c r="P2457" s="193"/>
    </row>
    <row r="2458" spans="1:16" s="189" customFormat="1">
      <c r="A2458" s="191" t="s">
        <v>6675</v>
      </c>
      <c r="B2458" s="191" t="s">
        <v>966</v>
      </c>
      <c r="I2458" s="192"/>
      <c r="J2458" s="192"/>
      <c r="K2458" s="193"/>
      <c r="P2458" s="193"/>
    </row>
    <row r="2459" spans="1:16" s="189" customFormat="1">
      <c r="A2459" s="191" t="s">
        <v>6676</v>
      </c>
      <c r="B2459" s="191" t="s">
        <v>967</v>
      </c>
      <c r="I2459" s="192"/>
      <c r="J2459" s="192"/>
      <c r="K2459" s="193"/>
      <c r="P2459" s="193"/>
    </row>
    <row r="2460" spans="1:16" s="189" customFormat="1">
      <c r="A2460" s="191" t="s">
        <v>6677</v>
      </c>
      <c r="B2460" s="191" t="s">
        <v>968</v>
      </c>
      <c r="I2460" s="192"/>
      <c r="J2460" s="192"/>
      <c r="K2460" s="193"/>
      <c r="P2460" s="193"/>
    </row>
    <row r="2461" spans="1:16" s="189" customFormat="1">
      <c r="A2461" s="191" t="s">
        <v>6678</v>
      </c>
      <c r="B2461" s="191" t="s">
        <v>969</v>
      </c>
      <c r="I2461" s="192"/>
      <c r="J2461" s="192"/>
      <c r="K2461" s="193"/>
      <c r="P2461" s="193"/>
    </row>
    <row r="2462" spans="1:16" s="189" customFormat="1">
      <c r="A2462" s="191" t="s">
        <v>6679</v>
      </c>
      <c r="B2462" s="191" t="s">
        <v>970</v>
      </c>
      <c r="I2462" s="192"/>
      <c r="J2462" s="192"/>
      <c r="K2462" s="193"/>
      <c r="P2462" s="193"/>
    </row>
    <row r="2463" spans="1:16" s="189" customFormat="1">
      <c r="A2463" s="191" t="s">
        <v>6680</v>
      </c>
      <c r="B2463" s="191" t="s">
        <v>971</v>
      </c>
      <c r="I2463" s="192"/>
      <c r="J2463" s="192"/>
      <c r="K2463" s="193"/>
      <c r="P2463" s="193"/>
    </row>
    <row r="2464" spans="1:16" s="189" customFormat="1">
      <c r="A2464" s="191" t="s">
        <v>6681</v>
      </c>
      <c r="B2464" s="191" t="s">
        <v>972</v>
      </c>
      <c r="I2464" s="192"/>
      <c r="J2464" s="192"/>
      <c r="K2464" s="193"/>
      <c r="P2464" s="193"/>
    </row>
    <row r="2465" spans="1:16" s="189" customFormat="1">
      <c r="A2465" s="191" t="s">
        <v>6682</v>
      </c>
      <c r="B2465" s="191" t="s">
        <v>973</v>
      </c>
      <c r="I2465" s="192"/>
      <c r="J2465" s="192"/>
      <c r="K2465" s="193"/>
      <c r="P2465" s="193"/>
    </row>
    <row r="2466" spans="1:16" s="189" customFormat="1">
      <c r="A2466" s="191" t="s">
        <v>6683</v>
      </c>
      <c r="B2466" s="191" t="s">
        <v>974</v>
      </c>
      <c r="I2466" s="192"/>
      <c r="J2466" s="192"/>
      <c r="K2466" s="193"/>
      <c r="P2466" s="193"/>
    </row>
    <row r="2467" spans="1:16" s="189" customFormat="1">
      <c r="A2467" s="191" t="s">
        <v>6684</v>
      </c>
      <c r="B2467" s="191" t="s">
        <v>975</v>
      </c>
      <c r="I2467" s="192"/>
      <c r="J2467" s="192"/>
      <c r="K2467" s="193"/>
      <c r="P2467" s="193"/>
    </row>
    <row r="2468" spans="1:16" s="189" customFormat="1">
      <c r="A2468" s="191" t="s">
        <v>6685</v>
      </c>
      <c r="B2468" s="191" t="s">
        <v>976</v>
      </c>
      <c r="I2468" s="192"/>
      <c r="J2468" s="192"/>
      <c r="K2468" s="193"/>
      <c r="P2468" s="193"/>
    </row>
    <row r="2469" spans="1:16" s="189" customFormat="1">
      <c r="A2469" s="191" t="s">
        <v>6686</v>
      </c>
      <c r="B2469" s="191" t="s">
        <v>977</v>
      </c>
      <c r="I2469" s="192"/>
      <c r="J2469" s="192"/>
      <c r="K2469" s="193"/>
      <c r="P2469" s="193"/>
    </row>
    <row r="2470" spans="1:16" s="189" customFormat="1">
      <c r="A2470" s="191" t="s">
        <v>6687</v>
      </c>
      <c r="B2470" s="191" t="s">
        <v>978</v>
      </c>
      <c r="I2470" s="192"/>
      <c r="J2470" s="192"/>
      <c r="K2470" s="193"/>
      <c r="P2470" s="193"/>
    </row>
    <row r="2471" spans="1:16" s="189" customFormat="1">
      <c r="A2471" s="191" t="s">
        <v>6688</v>
      </c>
      <c r="B2471" s="191" t="s">
        <v>979</v>
      </c>
      <c r="I2471" s="192"/>
      <c r="J2471" s="192"/>
      <c r="K2471" s="193"/>
      <c r="P2471" s="193"/>
    </row>
    <row r="2472" spans="1:16" s="189" customFormat="1">
      <c r="A2472" s="191" t="s">
        <v>6689</v>
      </c>
      <c r="B2472" s="191" t="s">
        <v>980</v>
      </c>
      <c r="I2472" s="192"/>
      <c r="J2472" s="192"/>
      <c r="K2472" s="193"/>
      <c r="P2472" s="193"/>
    </row>
    <row r="2473" spans="1:16" s="189" customFormat="1">
      <c r="A2473" s="191" t="s">
        <v>6690</v>
      </c>
      <c r="B2473" s="191" t="s">
        <v>981</v>
      </c>
      <c r="I2473" s="192"/>
      <c r="J2473" s="192"/>
      <c r="K2473" s="193"/>
      <c r="P2473" s="193"/>
    </row>
    <row r="2474" spans="1:16" s="189" customFormat="1">
      <c r="A2474" s="191" t="s">
        <v>6691</v>
      </c>
      <c r="B2474" s="191" t="s">
        <v>982</v>
      </c>
      <c r="I2474" s="192"/>
      <c r="J2474" s="192"/>
      <c r="K2474" s="193"/>
      <c r="P2474" s="193"/>
    </row>
    <row r="2475" spans="1:16" s="189" customFormat="1">
      <c r="A2475" s="191" t="s">
        <v>6692</v>
      </c>
      <c r="B2475" s="191" t="s">
        <v>983</v>
      </c>
      <c r="I2475" s="192"/>
      <c r="J2475" s="192"/>
      <c r="K2475" s="193"/>
      <c r="P2475" s="193"/>
    </row>
    <row r="2476" spans="1:16" s="189" customFormat="1">
      <c r="A2476" s="191" t="s">
        <v>6693</v>
      </c>
      <c r="B2476" s="191" t="s">
        <v>984</v>
      </c>
      <c r="I2476" s="192"/>
      <c r="J2476" s="192"/>
      <c r="K2476" s="193"/>
      <c r="P2476" s="193"/>
    </row>
    <row r="2477" spans="1:16" s="189" customFormat="1">
      <c r="A2477" s="191" t="s">
        <v>6694</v>
      </c>
      <c r="B2477" s="191" t="s">
        <v>985</v>
      </c>
      <c r="I2477" s="192"/>
      <c r="J2477" s="192"/>
      <c r="K2477" s="193"/>
      <c r="P2477" s="193"/>
    </row>
    <row r="2478" spans="1:16" s="189" customFormat="1">
      <c r="A2478" s="191" t="s">
        <v>5316</v>
      </c>
      <c r="B2478" s="191" t="s">
        <v>986</v>
      </c>
      <c r="I2478" s="192"/>
      <c r="J2478" s="192"/>
      <c r="K2478" s="193"/>
      <c r="P2478" s="193"/>
    </row>
    <row r="2479" spans="1:16" s="189" customFormat="1">
      <c r="A2479" s="191" t="s">
        <v>5317</v>
      </c>
      <c r="B2479" s="191" t="s">
        <v>987</v>
      </c>
      <c r="I2479" s="192"/>
      <c r="J2479" s="192"/>
      <c r="K2479" s="193"/>
      <c r="P2479" s="193"/>
    </row>
    <row r="2480" spans="1:16" s="189" customFormat="1">
      <c r="A2480" s="191" t="s">
        <v>5318</v>
      </c>
      <c r="B2480" s="191" t="s">
        <v>1508</v>
      </c>
      <c r="I2480" s="192"/>
      <c r="J2480" s="192"/>
      <c r="K2480" s="193"/>
      <c r="P2480" s="193"/>
    </row>
    <row r="2481" spans="1:16" s="189" customFormat="1">
      <c r="A2481" s="191" t="s">
        <v>5319</v>
      </c>
      <c r="B2481" s="191" t="s">
        <v>1509</v>
      </c>
      <c r="I2481" s="192"/>
      <c r="J2481" s="192"/>
      <c r="K2481" s="193"/>
      <c r="P2481" s="193"/>
    </row>
    <row r="2482" spans="1:16" s="189" customFormat="1">
      <c r="A2482" s="191" t="s">
        <v>5320</v>
      </c>
      <c r="B2482" s="191" t="s">
        <v>1510</v>
      </c>
      <c r="I2482" s="192"/>
      <c r="J2482" s="192"/>
      <c r="K2482" s="193"/>
      <c r="P2482" s="193"/>
    </row>
    <row r="2483" spans="1:16" s="189" customFormat="1">
      <c r="A2483" s="191" t="s">
        <v>5321</v>
      </c>
      <c r="B2483" s="191" t="s">
        <v>1511</v>
      </c>
      <c r="I2483" s="192"/>
      <c r="J2483" s="192"/>
      <c r="K2483" s="193"/>
      <c r="P2483" s="193"/>
    </row>
    <row r="2484" spans="1:16" s="189" customFormat="1">
      <c r="A2484" s="191" t="s">
        <v>5322</v>
      </c>
      <c r="B2484" s="191" t="s">
        <v>1512</v>
      </c>
      <c r="I2484" s="192"/>
      <c r="J2484" s="192"/>
      <c r="K2484" s="193"/>
      <c r="P2484" s="193"/>
    </row>
    <row r="2485" spans="1:16" s="189" customFormat="1">
      <c r="A2485" s="191" t="s">
        <v>5323</v>
      </c>
      <c r="B2485" s="191" t="s">
        <v>1513</v>
      </c>
      <c r="I2485" s="192"/>
      <c r="J2485" s="192"/>
      <c r="K2485" s="193"/>
      <c r="P2485" s="193"/>
    </row>
    <row r="2486" spans="1:16" s="189" customFormat="1">
      <c r="A2486" s="191" t="s">
        <v>5324</v>
      </c>
      <c r="B2486" s="191" t="s">
        <v>1514</v>
      </c>
      <c r="I2486" s="192"/>
      <c r="J2486" s="192"/>
      <c r="K2486" s="193"/>
      <c r="P2486" s="193"/>
    </row>
    <row r="2487" spans="1:16" s="189" customFormat="1">
      <c r="A2487" s="191" t="s">
        <v>5325</v>
      </c>
      <c r="B2487" s="191" t="s">
        <v>1515</v>
      </c>
      <c r="I2487" s="192"/>
      <c r="J2487" s="192"/>
      <c r="K2487" s="193"/>
      <c r="P2487" s="193"/>
    </row>
    <row r="2488" spans="1:16" s="189" customFormat="1">
      <c r="A2488" s="191" t="s">
        <v>5326</v>
      </c>
      <c r="B2488" s="191" t="s">
        <v>1516</v>
      </c>
      <c r="I2488" s="192"/>
      <c r="J2488" s="192"/>
      <c r="K2488" s="193"/>
      <c r="P2488" s="193"/>
    </row>
    <row r="2489" spans="1:16" s="189" customFormat="1">
      <c r="A2489" s="191" t="s">
        <v>5327</v>
      </c>
      <c r="B2489" s="191" t="s">
        <v>1517</v>
      </c>
      <c r="I2489" s="192"/>
      <c r="J2489" s="192"/>
      <c r="K2489" s="193"/>
      <c r="P2489" s="193"/>
    </row>
    <row r="2490" spans="1:16" s="189" customFormat="1">
      <c r="A2490" s="191" t="s">
        <v>5328</v>
      </c>
      <c r="B2490" s="191" t="s">
        <v>1518</v>
      </c>
      <c r="I2490" s="192"/>
      <c r="J2490" s="192"/>
      <c r="K2490" s="193"/>
      <c r="P2490" s="193"/>
    </row>
    <row r="2491" spans="1:16" s="189" customFormat="1">
      <c r="A2491" s="191" t="s">
        <v>5329</v>
      </c>
      <c r="B2491" s="191" t="s">
        <v>1519</v>
      </c>
      <c r="I2491" s="192"/>
      <c r="J2491" s="192"/>
      <c r="K2491" s="193"/>
      <c r="P2491" s="193"/>
    </row>
    <row r="2492" spans="1:16" s="189" customFormat="1">
      <c r="A2492" s="191" t="s">
        <v>5330</v>
      </c>
      <c r="B2492" s="191" t="s">
        <v>1520</v>
      </c>
      <c r="I2492" s="192"/>
      <c r="J2492" s="192"/>
      <c r="K2492" s="193"/>
      <c r="P2492" s="193"/>
    </row>
    <row r="2493" spans="1:16" s="189" customFormat="1">
      <c r="A2493" s="191" t="s">
        <v>5331</v>
      </c>
      <c r="B2493" s="191" t="s">
        <v>1521</v>
      </c>
      <c r="I2493" s="192"/>
      <c r="J2493" s="192"/>
      <c r="K2493" s="193"/>
      <c r="P2493" s="193"/>
    </row>
    <row r="2494" spans="1:16" s="189" customFormat="1">
      <c r="A2494" s="191" t="s">
        <v>5332</v>
      </c>
      <c r="B2494" s="191" t="s">
        <v>1522</v>
      </c>
      <c r="I2494" s="192"/>
      <c r="J2494" s="192"/>
      <c r="K2494" s="193"/>
      <c r="P2494" s="193"/>
    </row>
    <row r="2495" spans="1:16" s="189" customFormat="1">
      <c r="A2495" s="191" t="s">
        <v>5333</v>
      </c>
      <c r="B2495" s="191" t="s">
        <v>1523</v>
      </c>
      <c r="I2495" s="192"/>
      <c r="J2495" s="192"/>
      <c r="K2495" s="193"/>
      <c r="P2495" s="193"/>
    </row>
    <row r="2496" spans="1:16" s="189" customFormat="1">
      <c r="A2496" s="191" t="s">
        <v>5334</v>
      </c>
      <c r="B2496" s="191" t="s">
        <v>1524</v>
      </c>
      <c r="I2496" s="192"/>
      <c r="J2496" s="192"/>
      <c r="K2496" s="193"/>
      <c r="P2496" s="193"/>
    </row>
    <row r="2497" spans="1:16" s="189" customFormat="1">
      <c r="A2497" s="191" t="s">
        <v>5335</v>
      </c>
      <c r="B2497" s="191" t="s">
        <v>1525</v>
      </c>
      <c r="I2497" s="192"/>
      <c r="J2497" s="192"/>
      <c r="K2497" s="193"/>
      <c r="P2497" s="193"/>
    </row>
    <row r="2498" spans="1:16" s="189" customFormat="1">
      <c r="A2498" s="191" t="s">
        <v>5336</v>
      </c>
      <c r="B2498" s="191" t="s">
        <v>1526</v>
      </c>
      <c r="I2498" s="192"/>
      <c r="J2498" s="192"/>
      <c r="K2498" s="193"/>
      <c r="P2498" s="193"/>
    </row>
    <row r="2499" spans="1:16" s="189" customFormat="1">
      <c r="A2499" s="191" t="s">
        <v>5337</v>
      </c>
      <c r="B2499" s="191" t="s">
        <v>1527</v>
      </c>
      <c r="I2499" s="192"/>
      <c r="J2499" s="192"/>
      <c r="K2499" s="193"/>
      <c r="P2499" s="193"/>
    </row>
    <row r="2500" spans="1:16" s="189" customFormat="1">
      <c r="A2500" s="191" t="s">
        <v>5338</v>
      </c>
      <c r="B2500" s="191" t="s">
        <v>1528</v>
      </c>
      <c r="I2500" s="192"/>
      <c r="J2500" s="192"/>
      <c r="K2500" s="193"/>
      <c r="P2500" s="193"/>
    </row>
    <row r="2501" spans="1:16" s="189" customFormat="1">
      <c r="A2501" s="191" t="s">
        <v>5339</v>
      </c>
      <c r="B2501" s="191" t="s">
        <v>1529</v>
      </c>
      <c r="I2501" s="192"/>
      <c r="J2501" s="192"/>
      <c r="K2501" s="193"/>
      <c r="P2501" s="193"/>
    </row>
    <row r="2502" spans="1:16" s="189" customFormat="1">
      <c r="A2502" s="191" t="s">
        <v>5340</v>
      </c>
      <c r="B2502" s="191" t="s">
        <v>1530</v>
      </c>
      <c r="I2502" s="192"/>
      <c r="J2502" s="192"/>
      <c r="K2502" s="193"/>
      <c r="P2502" s="193"/>
    </row>
    <row r="2503" spans="1:16" s="189" customFormat="1">
      <c r="A2503" s="191" t="s">
        <v>5341</v>
      </c>
      <c r="B2503" s="191" t="s">
        <v>1531</v>
      </c>
      <c r="I2503" s="192"/>
      <c r="J2503" s="192"/>
      <c r="K2503" s="193"/>
      <c r="P2503" s="193"/>
    </row>
    <row r="2504" spans="1:16" s="189" customFormat="1">
      <c r="A2504" s="191" t="s">
        <v>5342</v>
      </c>
      <c r="B2504" s="191" t="s">
        <v>1532</v>
      </c>
      <c r="I2504" s="192"/>
      <c r="J2504" s="192"/>
      <c r="K2504" s="193"/>
      <c r="P2504" s="193"/>
    </row>
    <row r="2505" spans="1:16" s="189" customFormat="1">
      <c r="A2505" s="191" t="s">
        <v>5343</v>
      </c>
      <c r="B2505" s="191" t="s">
        <v>1533</v>
      </c>
      <c r="I2505" s="192"/>
      <c r="J2505" s="192"/>
      <c r="K2505" s="193"/>
      <c r="P2505" s="193"/>
    </row>
    <row r="2506" spans="1:16" s="189" customFormat="1">
      <c r="A2506" s="191" t="s">
        <v>5344</v>
      </c>
      <c r="B2506" s="191" t="s">
        <v>1534</v>
      </c>
      <c r="I2506" s="192"/>
      <c r="J2506" s="192"/>
      <c r="K2506" s="193"/>
      <c r="P2506" s="193"/>
    </row>
    <row r="2507" spans="1:16" s="189" customFormat="1">
      <c r="A2507" s="191" t="s">
        <v>5345</v>
      </c>
      <c r="B2507" s="191" t="s">
        <v>1535</v>
      </c>
      <c r="I2507" s="192"/>
      <c r="J2507" s="192"/>
      <c r="K2507" s="193"/>
      <c r="P2507" s="193"/>
    </row>
    <row r="2508" spans="1:16" s="189" customFormat="1">
      <c r="A2508" s="191" t="s">
        <v>5346</v>
      </c>
      <c r="B2508" s="191" t="s">
        <v>1536</v>
      </c>
      <c r="I2508" s="192"/>
      <c r="J2508" s="192"/>
      <c r="K2508" s="193"/>
      <c r="P2508" s="193"/>
    </row>
    <row r="2509" spans="1:16" s="189" customFormat="1">
      <c r="A2509" s="191" t="s">
        <v>5347</v>
      </c>
      <c r="B2509" s="191" t="s">
        <v>1537</v>
      </c>
      <c r="I2509" s="192"/>
      <c r="J2509" s="192"/>
      <c r="K2509" s="193"/>
      <c r="P2509" s="193"/>
    </row>
    <row r="2510" spans="1:16" s="189" customFormat="1">
      <c r="A2510" s="191" t="s">
        <v>5348</v>
      </c>
      <c r="B2510" s="191" t="s">
        <v>1538</v>
      </c>
      <c r="I2510" s="192"/>
      <c r="J2510" s="192"/>
      <c r="K2510" s="193"/>
      <c r="P2510" s="193"/>
    </row>
    <row r="2511" spans="1:16" s="189" customFormat="1">
      <c r="A2511" s="191" t="s">
        <v>5349</v>
      </c>
      <c r="B2511" s="191" t="s">
        <v>1539</v>
      </c>
      <c r="I2511" s="192"/>
      <c r="J2511" s="192"/>
      <c r="K2511" s="193"/>
      <c r="P2511" s="193"/>
    </row>
    <row r="2512" spans="1:16" s="189" customFormat="1">
      <c r="A2512" s="191" t="s">
        <v>5350</v>
      </c>
      <c r="B2512" s="191" t="s">
        <v>1540</v>
      </c>
      <c r="I2512" s="192"/>
      <c r="J2512" s="192"/>
      <c r="K2512" s="193"/>
      <c r="P2512" s="193"/>
    </row>
    <row r="2513" spans="1:16" s="189" customFormat="1">
      <c r="A2513" s="191" t="s">
        <v>5351</v>
      </c>
      <c r="B2513" s="191" t="s">
        <v>1541</v>
      </c>
      <c r="I2513" s="192"/>
      <c r="J2513" s="192"/>
      <c r="K2513" s="193"/>
      <c r="P2513" s="193"/>
    </row>
    <row r="2514" spans="1:16" s="189" customFormat="1">
      <c r="A2514" s="191" t="s">
        <v>5352</v>
      </c>
      <c r="B2514" s="191" t="s">
        <v>1542</v>
      </c>
      <c r="I2514" s="192"/>
      <c r="J2514" s="192"/>
      <c r="K2514" s="193"/>
      <c r="P2514" s="193"/>
    </row>
    <row r="2515" spans="1:16" s="189" customFormat="1">
      <c r="A2515" s="191" t="s">
        <v>5353</v>
      </c>
      <c r="B2515" s="191" t="s">
        <v>1543</v>
      </c>
      <c r="I2515" s="192"/>
      <c r="J2515" s="192"/>
      <c r="K2515" s="193"/>
      <c r="P2515" s="193"/>
    </row>
    <row r="2516" spans="1:16" s="189" customFormat="1">
      <c r="A2516" s="191" t="s">
        <v>5354</v>
      </c>
      <c r="B2516" s="191" t="s">
        <v>1544</v>
      </c>
      <c r="I2516" s="192"/>
      <c r="J2516" s="192"/>
      <c r="K2516" s="193"/>
      <c r="P2516" s="193"/>
    </row>
    <row r="2517" spans="1:16" s="189" customFormat="1">
      <c r="A2517" s="191" t="s">
        <v>5355</v>
      </c>
      <c r="B2517" s="191" t="s">
        <v>1545</v>
      </c>
      <c r="I2517" s="192"/>
      <c r="J2517" s="192"/>
      <c r="K2517" s="193"/>
      <c r="P2517" s="193"/>
    </row>
    <row r="2518" spans="1:16" s="189" customFormat="1">
      <c r="A2518" s="191" t="s">
        <v>3033</v>
      </c>
      <c r="B2518" s="191" t="s">
        <v>1546</v>
      </c>
      <c r="I2518" s="192"/>
      <c r="J2518" s="192"/>
      <c r="K2518" s="193"/>
      <c r="P2518" s="193"/>
    </row>
    <row r="2519" spans="1:16" s="189" customFormat="1">
      <c r="A2519" s="191" t="s">
        <v>3034</v>
      </c>
      <c r="B2519" s="191" t="s">
        <v>1547</v>
      </c>
      <c r="I2519" s="192"/>
      <c r="J2519" s="192"/>
      <c r="K2519" s="193"/>
      <c r="P2519" s="193"/>
    </row>
    <row r="2520" spans="1:16" s="189" customFormat="1">
      <c r="A2520" s="191" t="s">
        <v>3035</v>
      </c>
      <c r="B2520" s="191" t="s">
        <v>1548</v>
      </c>
      <c r="I2520" s="192"/>
      <c r="J2520" s="192"/>
      <c r="K2520" s="193"/>
      <c r="P2520" s="193"/>
    </row>
    <row r="2521" spans="1:16" s="189" customFormat="1">
      <c r="A2521" s="191" t="s">
        <v>3036</v>
      </c>
      <c r="B2521" s="191" t="s">
        <v>1549</v>
      </c>
      <c r="I2521" s="192"/>
      <c r="J2521" s="192"/>
      <c r="K2521" s="193"/>
      <c r="P2521" s="193"/>
    </row>
    <row r="2522" spans="1:16" s="189" customFormat="1">
      <c r="A2522" s="191" t="s">
        <v>3037</v>
      </c>
      <c r="B2522" s="191" t="s">
        <v>1550</v>
      </c>
      <c r="I2522" s="192"/>
      <c r="J2522" s="192"/>
      <c r="K2522" s="193"/>
      <c r="P2522" s="193"/>
    </row>
    <row r="2523" spans="1:16" s="189" customFormat="1">
      <c r="A2523" s="191" t="s">
        <v>3038</v>
      </c>
      <c r="B2523" s="191" t="s">
        <v>1551</v>
      </c>
      <c r="I2523" s="192"/>
      <c r="J2523" s="192"/>
      <c r="K2523" s="193"/>
      <c r="P2523" s="193"/>
    </row>
    <row r="2524" spans="1:16" s="189" customFormat="1">
      <c r="A2524" s="191" t="s">
        <v>3039</v>
      </c>
      <c r="B2524" s="191" t="s">
        <v>1552</v>
      </c>
      <c r="I2524" s="192"/>
      <c r="J2524" s="192"/>
      <c r="K2524" s="193"/>
      <c r="P2524" s="193"/>
    </row>
    <row r="2525" spans="1:16" s="189" customFormat="1">
      <c r="A2525" s="191" t="s">
        <v>3040</v>
      </c>
      <c r="B2525" s="191" t="s">
        <v>1553</v>
      </c>
      <c r="I2525" s="192"/>
      <c r="J2525" s="192"/>
      <c r="K2525" s="193"/>
      <c r="P2525" s="193"/>
    </row>
    <row r="2526" spans="1:16" s="189" customFormat="1">
      <c r="A2526" s="191" t="s">
        <v>3041</v>
      </c>
      <c r="B2526" s="191" t="s">
        <v>1554</v>
      </c>
      <c r="I2526" s="192"/>
      <c r="J2526" s="192"/>
      <c r="K2526" s="193"/>
      <c r="P2526" s="193"/>
    </row>
    <row r="2527" spans="1:16" s="189" customFormat="1">
      <c r="A2527" s="191" t="s">
        <v>3042</v>
      </c>
      <c r="B2527" s="191" t="s">
        <v>1555</v>
      </c>
      <c r="I2527" s="192"/>
      <c r="J2527" s="192"/>
      <c r="K2527" s="193"/>
      <c r="P2527" s="193"/>
    </row>
    <row r="2528" spans="1:16" s="189" customFormat="1">
      <c r="A2528" s="191" t="s">
        <v>3043</v>
      </c>
      <c r="B2528" s="191" t="s">
        <v>1556</v>
      </c>
      <c r="I2528" s="192"/>
      <c r="J2528" s="192"/>
      <c r="K2528" s="193"/>
      <c r="P2528" s="193"/>
    </row>
    <row r="2529" spans="1:16" s="189" customFormat="1">
      <c r="A2529" s="191" t="s">
        <v>3044</v>
      </c>
      <c r="B2529" s="191" t="s">
        <v>1557</v>
      </c>
      <c r="I2529" s="192"/>
      <c r="J2529" s="192"/>
      <c r="K2529" s="193"/>
      <c r="P2529" s="193"/>
    </row>
    <row r="2530" spans="1:16" s="189" customFormat="1">
      <c r="A2530" s="191" t="s">
        <v>3045</v>
      </c>
      <c r="B2530" s="191" t="s">
        <v>1558</v>
      </c>
      <c r="I2530" s="192"/>
      <c r="J2530" s="192"/>
      <c r="K2530" s="193"/>
      <c r="P2530" s="193"/>
    </row>
    <row r="2531" spans="1:16" s="189" customFormat="1">
      <c r="A2531" s="191" t="s">
        <v>3046</v>
      </c>
      <c r="B2531" s="191" t="s">
        <v>1559</v>
      </c>
      <c r="I2531" s="192"/>
      <c r="J2531" s="192"/>
      <c r="K2531" s="193"/>
      <c r="P2531" s="193"/>
    </row>
    <row r="2532" spans="1:16" s="189" customFormat="1">
      <c r="A2532" s="191" t="s">
        <v>3047</v>
      </c>
      <c r="B2532" s="191" t="s">
        <v>1560</v>
      </c>
      <c r="I2532" s="192"/>
      <c r="J2532" s="192"/>
      <c r="K2532" s="193"/>
      <c r="P2532" s="193"/>
    </row>
    <row r="2533" spans="1:16" s="189" customFormat="1">
      <c r="A2533" s="191" t="s">
        <v>3048</v>
      </c>
      <c r="B2533" s="191" t="s">
        <v>1561</v>
      </c>
      <c r="I2533" s="192"/>
      <c r="J2533" s="192"/>
      <c r="K2533" s="193"/>
      <c r="P2533" s="193"/>
    </row>
    <row r="2534" spans="1:16" s="189" customFormat="1">
      <c r="A2534" s="191" t="s">
        <v>3049</v>
      </c>
      <c r="B2534" s="191" t="s">
        <v>1562</v>
      </c>
      <c r="I2534" s="192"/>
      <c r="J2534" s="192"/>
      <c r="K2534" s="193"/>
      <c r="P2534" s="193"/>
    </row>
    <row r="2535" spans="1:16" s="189" customFormat="1">
      <c r="A2535" s="191" t="s">
        <v>3050</v>
      </c>
      <c r="B2535" s="191" t="s">
        <v>1563</v>
      </c>
      <c r="I2535" s="192"/>
      <c r="J2535" s="192"/>
      <c r="K2535" s="193"/>
      <c r="P2535" s="193"/>
    </row>
    <row r="2536" spans="1:16" s="189" customFormat="1">
      <c r="A2536" s="191" t="s">
        <v>3051</v>
      </c>
      <c r="B2536" s="191" t="s">
        <v>1564</v>
      </c>
      <c r="I2536" s="192"/>
      <c r="J2536" s="192"/>
      <c r="K2536" s="193"/>
      <c r="P2536" s="193"/>
    </row>
    <row r="2537" spans="1:16" s="189" customFormat="1">
      <c r="A2537" s="191" t="s">
        <v>3052</v>
      </c>
      <c r="B2537" s="191" t="s">
        <v>1565</v>
      </c>
      <c r="I2537" s="192"/>
      <c r="J2537" s="192"/>
      <c r="K2537" s="193"/>
      <c r="P2537" s="193"/>
    </row>
    <row r="2538" spans="1:16" s="189" customFormat="1">
      <c r="A2538" s="191" t="s">
        <v>3053</v>
      </c>
      <c r="B2538" s="191" t="s">
        <v>1566</v>
      </c>
      <c r="I2538" s="192"/>
      <c r="J2538" s="192"/>
      <c r="K2538" s="193"/>
      <c r="P2538" s="193"/>
    </row>
    <row r="2539" spans="1:16" s="189" customFormat="1">
      <c r="A2539" s="191" t="s">
        <v>3054</v>
      </c>
      <c r="B2539" s="191" t="s">
        <v>1567</v>
      </c>
      <c r="I2539" s="192"/>
      <c r="J2539" s="192"/>
      <c r="K2539" s="193"/>
      <c r="P2539" s="193"/>
    </row>
    <row r="2540" spans="1:16" s="189" customFormat="1">
      <c r="A2540" s="191" t="s">
        <v>3055</v>
      </c>
      <c r="B2540" s="191" t="s">
        <v>1568</v>
      </c>
      <c r="I2540" s="192"/>
      <c r="J2540" s="192"/>
      <c r="K2540" s="193"/>
      <c r="P2540" s="193"/>
    </row>
    <row r="2541" spans="1:16" s="189" customFormat="1">
      <c r="A2541" s="191" t="s">
        <v>3056</v>
      </c>
      <c r="B2541" s="191" t="s">
        <v>1569</v>
      </c>
      <c r="I2541" s="192"/>
      <c r="J2541" s="192"/>
      <c r="K2541" s="193"/>
      <c r="P2541" s="193"/>
    </row>
    <row r="2542" spans="1:16" s="189" customFormat="1">
      <c r="A2542" s="191" t="s">
        <v>3057</v>
      </c>
      <c r="B2542" s="191" t="s">
        <v>1570</v>
      </c>
      <c r="I2542" s="192"/>
      <c r="J2542" s="192"/>
      <c r="K2542" s="193"/>
      <c r="P2542" s="193"/>
    </row>
    <row r="2543" spans="1:16" s="189" customFormat="1">
      <c r="A2543" s="191" t="s">
        <v>3058</v>
      </c>
      <c r="B2543" s="191" t="s">
        <v>1571</v>
      </c>
      <c r="I2543" s="192"/>
      <c r="J2543" s="192"/>
      <c r="K2543" s="193"/>
      <c r="P2543" s="193"/>
    </row>
    <row r="2544" spans="1:16" s="189" customFormat="1">
      <c r="A2544" s="191" t="s">
        <v>3059</v>
      </c>
      <c r="B2544" s="191" t="s">
        <v>1572</v>
      </c>
      <c r="I2544" s="192"/>
      <c r="J2544" s="192"/>
      <c r="K2544" s="193"/>
      <c r="P2544" s="193"/>
    </row>
    <row r="2545" spans="1:16" s="189" customFormat="1">
      <c r="A2545" s="191" t="s">
        <v>3060</v>
      </c>
      <c r="B2545" s="191" t="s">
        <v>1573</v>
      </c>
      <c r="I2545" s="192"/>
      <c r="J2545" s="192"/>
      <c r="K2545" s="193"/>
      <c r="P2545" s="193"/>
    </row>
    <row r="2546" spans="1:16" s="189" customFormat="1">
      <c r="A2546" s="191" t="s">
        <v>988</v>
      </c>
      <c r="B2546" s="191" t="s">
        <v>1574</v>
      </c>
      <c r="I2546" s="192"/>
      <c r="J2546" s="192"/>
      <c r="K2546" s="193"/>
      <c r="P2546" s="193"/>
    </row>
    <row r="2547" spans="1:16" s="189" customFormat="1">
      <c r="A2547" s="191" t="s">
        <v>989</v>
      </c>
      <c r="B2547" s="191" t="s">
        <v>1575</v>
      </c>
      <c r="I2547" s="192"/>
      <c r="J2547" s="192"/>
      <c r="K2547" s="193"/>
      <c r="P2547" s="193"/>
    </row>
    <row r="2548" spans="1:16" s="189" customFormat="1">
      <c r="A2548" s="191" t="s">
        <v>990</v>
      </c>
      <c r="B2548" s="191" t="s">
        <v>1576</v>
      </c>
      <c r="I2548" s="192"/>
      <c r="J2548" s="192"/>
      <c r="K2548" s="193"/>
      <c r="P2548" s="193"/>
    </row>
    <row r="2549" spans="1:16" s="189" customFormat="1">
      <c r="A2549" s="191" t="s">
        <v>991</v>
      </c>
      <c r="B2549" s="191" t="s">
        <v>1577</v>
      </c>
      <c r="I2549" s="192"/>
      <c r="J2549" s="192"/>
      <c r="K2549" s="193"/>
      <c r="P2549" s="193"/>
    </row>
    <row r="2550" spans="1:16" s="189" customFormat="1">
      <c r="A2550" s="191" t="s">
        <v>992</v>
      </c>
      <c r="B2550" s="191" t="s">
        <v>1578</v>
      </c>
      <c r="I2550" s="192"/>
      <c r="J2550" s="192"/>
      <c r="K2550" s="193"/>
      <c r="P2550" s="193"/>
    </row>
    <row r="2551" spans="1:16" s="189" customFormat="1">
      <c r="A2551" s="191" t="s">
        <v>993</v>
      </c>
      <c r="B2551" s="191" t="s">
        <v>1579</v>
      </c>
      <c r="I2551" s="192"/>
      <c r="J2551" s="192"/>
      <c r="K2551" s="193"/>
      <c r="P2551" s="193"/>
    </row>
    <row r="2552" spans="1:16" s="189" customFormat="1">
      <c r="A2552" s="191" t="s">
        <v>994</v>
      </c>
      <c r="B2552" s="191" t="s">
        <v>1580</v>
      </c>
      <c r="I2552" s="192"/>
      <c r="J2552" s="192"/>
      <c r="K2552" s="193"/>
      <c r="P2552" s="193"/>
    </row>
    <row r="2553" spans="1:16" s="189" customFormat="1">
      <c r="A2553" s="191" t="s">
        <v>995</v>
      </c>
      <c r="B2553" s="191" t="s">
        <v>1581</v>
      </c>
      <c r="I2553" s="192"/>
      <c r="J2553" s="192"/>
      <c r="K2553" s="193"/>
      <c r="P2553" s="193"/>
    </row>
    <row r="2554" spans="1:16" s="189" customFormat="1">
      <c r="A2554" s="191" t="s">
        <v>996</v>
      </c>
      <c r="B2554" s="191" t="s">
        <v>1582</v>
      </c>
      <c r="I2554" s="192"/>
      <c r="J2554" s="192"/>
      <c r="K2554" s="193"/>
      <c r="P2554" s="193"/>
    </row>
    <row r="2555" spans="1:16" s="189" customFormat="1">
      <c r="A2555" s="191" t="s">
        <v>997</v>
      </c>
      <c r="B2555" s="191" t="s">
        <v>1583</v>
      </c>
      <c r="I2555" s="192"/>
      <c r="J2555" s="192"/>
      <c r="K2555" s="193"/>
      <c r="P2555" s="193"/>
    </row>
    <row r="2556" spans="1:16" s="189" customFormat="1">
      <c r="A2556" s="191" t="s">
        <v>998</v>
      </c>
      <c r="B2556" s="191" t="s">
        <v>1584</v>
      </c>
      <c r="I2556" s="192"/>
      <c r="J2556" s="192"/>
      <c r="K2556" s="193"/>
      <c r="P2556" s="193"/>
    </row>
    <row r="2557" spans="1:16" s="189" customFormat="1">
      <c r="A2557" s="191" t="s">
        <v>999</v>
      </c>
      <c r="B2557" s="191" t="s">
        <v>1585</v>
      </c>
      <c r="I2557" s="192"/>
      <c r="J2557" s="192"/>
      <c r="K2557" s="193"/>
      <c r="P2557" s="193"/>
    </row>
    <row r="2558" spans="1:16" s="189" customFormat="1">
      <c r="A2558" s="191" t="s">
        <v>1000</v>
      </c>
      <c r="B2558" s="191" t="s">
        <v>1586</v>
      </c>
      <c r="I2558" s="192"/>
      <c r="J2558" s="192"/>
      <c r="K2558" s="193"/>
      <c r="P2558" s="193"/>
    </row>
    <row r="2559" spans="1:16" s="189" customFormat="1">
      <c r="A2559" s="191" t="s">
        <v>1001</v>
      </c>
      <c r="B2559" s="191" t="s">
        <v>1587</v>
      </c>
      <c r="I2559" s="192"/>
      <c r="J2559" s="192"/>
      <c r="K2559" s="193"/>
      <c r="P2559" s="193"/>
    </row>
    <row r="2560" spans="1:16" s="189" customFormat="1">
      <c r="A2560" s="191" t="s">
        <v>1002</v>
      </c>
      <c r="B2560" s="191" t="s">
        <v>1588</v>
      </c>
      <c r="I2560" s="192"/>
      <c r="J2560" s="192"/>
      <c r="K2560" s="193"/>
      <c r="P2560" s="193"/>
    </row>
    <row r="2561" spans="1:16" s="189" customFormat="1">
      <c r="A2561" s="191" t="s">
        <v>1003</v>
      </c>
      <c r="B2561" s="191" t="s">
        <v>1589</v>
      </c>
      <c r="I2561" s="192"/>
      <c r="J2561" s="192"/>
      <c r="K2561" s="193"/>
      <c r="P2561" s="193"/>
    </row>
    <row r="2562" spans="1:16" s="189" customFormat="1">
      <c r="A2562" s="191" t="s">
        <v>1004</v>
      </c>
      <c r="B2562" s="191" t="s">
        <v>1590</v>
      </c>
      <c r="I2562" s="192"/>
      <c r="J2562" s="192"/>
      <c r="K2562" s="193"/>
      <c r="P2562" s="193"/>
    </row>
    <row r="2563" spans="1:16" s="189" customFormat="1">
      <c r="A2563" s="191" t="s">
        <v>1005</v>
      </c>
      <c r="B2563" s="191" t="s">
        <v>1591</v>
      </c>
      <c r="I2563" s="192"/>
      <c r="J2563" s="192"/>
      <c r="K2563" s="193"/>
      <c r="P2563" s="193"/>
    </row>
    <row r="2564" spans="1:16" s="189" customFormat="1">
      <c r="A2564" s="191" t="s">
        <v>1006</v>
      </c>
      <c r="B2564" s="191" t="s">
        <v>1592</v>
      </c>
      <c r="I2564" s="192"/>
      <c r="J2564" s="192"/>
      <c r="K2564" s="193"/>
      <c r="P2564" s="193"/>
    </row>
    <row r="2565" spans="1:16" s="189" customFormat="1">
      <c r="A2565" s="191" t="s">
        <v>1007</v>
      </c>
      <c r="B2565" s="191" t="s">
        <v>1593</v>
      </c>
      <c r="I2565" s="192"/>
      <c r="J2565" s="192"/>
      <c r="K2565" s="193"/>
      <c r="P2565" s="193"/>
    </row>
    <row r="2566" spans="1:16" s="189" customFormat="1">
      <c r="A2566" s="191" t="s">
        <v>1008</v>
      </c>
      <c r="B2566" s="191" t="s">
        <v>1594</v>
      </c>
      <c r="I2566" s="192"/>
      <c r="J2566" s="192"/>
      <c r="K2566" s="193"/>
      <c r="P2566" s="193"/>
    </row>
    <row r="2567" spans="1:16" s="189" customFormat="1">
      <c r="A2567" s="191" t="s">
        <v>1009</v>
      </c>
      <c r="B2567" s="191" t="s">
        <v>1595</v>
      </c>
      <c r="I2567" s="192"/>
      <c r="J2567" s="192"/>
      <c r="K2567" s="193"/>
      <c r="P2567" s="193"/>
    </row>
    <row r="2568" spans="1:16" s="189" customFormat="1">
      <c r="A2568" s="191" t="s">
        <v>1010</v>
      </c>
      <c r="B2568" s="191" t="s">
        <v>1596</v>
      </c>
      <c r="I2568" s="192"/>
      <c r="J2568" s="192"/>
      <c r="K2568" s="193"/>
      <c r="P2568" s="193"/>
    </row>
    <row r="2569" spans="1:16" s="189" customFormat="1">
      <c r="A2569" s="191" t="s">
        <v>1011</v>
      </c>
      <c r="B2569" s="191" t="s">
        <v>1597</v>
      </c>
      <c r="I2569" s="192"/>
      <c r="J2569" s="192"/>
      <c r="K2569" s="193"/>
      <c r="P2569" s="193"/>
    </row>
    <row r="2570" spans="1:16" s="189" customFormat="1">
      <c r="A2570" s="191" t="s">
        <v>1012</v>
      </c>
      <c r="B2570" s="191" t="s">
        <v>1598</v>
      </c>
      <c r="I2570" s="192"/>
      <c r="J2570" s="192"/>
      <c r="K2570" s="193"/>
      <c r="P2570" s="193"/>
    </row>
    <row r="2571" spans="1:16" s="189" customFormat="1">
      <c r="A2571" s="191" t="s">
        <v>1013</v>
      </c>
      <c r="B2571" s="191" t="s">
        <v>1599</v>
      </c>
      <c r="I2571" s="192"/>
      <c r="J2571" s="192"/>
      <c r="K2571" s="193"/>
      <c r="P2571" s="193"/>
    </row>
    <row r="2572" spans="1:16" s="189" customFormat="1">
      <c r="A2572" s="191" t="s">
        <v>1014</v>
      </c>
      <c r="B2572" s="191" t="s">
        <v>1600</v>
      </c>
      <c r="I2572" s="192"/>
      <c r="J2572" s="192"/>
      <c r="K2572" s="193"/>
      <c r="P2572" s="193"/>
    </row>
    <row r="2573" spans="1:16" s="189" customFormat="1">
      <c r="A2573" s="191" t="s">
        <v>1015</v>
      </c>
      <c r="B2573" s="191" t="s">
        <v>1601</v>
      </c>
      <c r="I2573" s="192"/>
      <c r="J2573" s="192"/>
      <c r="K2573" s="193"/>
      <c r="P2573" s="193"/>
    </row>
    <row r="2574" spans="1:16" s="189" customFormat="1">
      <c r="A2574" s="191" t="s">
        <v>1016</v>
      </c>
      <c r="B2574" s="191" t="s">
        <v>1602</v>
      </c>
      <c r="I2574" s="192"/>
      <c r="J2574" s="192"/>
      <c r="K2574" s="193"/>
      <c r="P2574" s="193"/>
    </row>
    <row r="2575" spans="1:16" s="189" customFormat="1">
      <c r="A2575" s="191" t="s">
        <v>1017</v>
      </c>
      <c r="B2575" s="191" t="s">
        <v>1603</v>
      </c>
      <c r="I2575" s="192"/>
      <c r="J2575" s="192"/>
      <c r="K2575" s="193"/>
      <c r="P2575" s="193"/>
    </row>
    <row r="2576" spans="1:16" s="189" customFormat="1">
      <c r="A2576" s="191" t="s">
        <v>1018</v>
      </c>
      <c r="B2576" s="191" t="s">
        <v>1604</v>
      </c>
      <c r="I2576" s="192"/>
      <c r="J2576" s="192"/>
      <c r="K2576" s="193"/>
      <c r="P2576" s="193"/>
    </row>
    <row r="2577" spans="1:16" s="189" customFormat="1">
      <c r="A2577" s="191" t="s">
        <v>1019</v>
      </c>
      <c r="B2577" s="191" t="s">
        <v>1605</v>
      </c>
      <c r="I2577" s="192"/>
      <c r="J2577" s="192"/>
      <c r="K2577" s="193"/>
      <c r="P2577" s="193"/>
    </row>
    <row r="2578" spans="1:16" s="189" customFormat="1">
      <c r="A2578" s="191" t="s">
        <v>1020</v>
      </c>
      <c r="B2578" s="191" t="s">
        <v>116</v>
      </c>
      <c r="I2578" s="192"/>
      <c r="J2578" s="192"/>
      <c r="K2578" s="193"/>
      <c r="P2578" s="193"/>
    </row>
    <row r="2579" spans="1:16" s="189" customFormat="1">
      <c r="A2579" s="191" t="s">
        <v>1021</v>
      </c>
      <c r="B2579" s="191" t="s">
        <v>117</v>
      </c>
      <c r="I2579" s="192"/>
      <c r="J2579" s="192"/>
      <c r="K2579" s="193"/>
      <c r="P2579" s="193"/>
    </row>
    <row r="2580" spans="1:16" s="189" customFormat="1">
      <c r="A2580" s="191" t="s">
        <v>1022</v>
      </c>
      <c r="B2580" s="191" t="s">
        <v>118</v>
      </c>
      <c r="I2580" s="192"/>
      <c r="J2580" s="192"/>
      <c r="K2580" s="193"/>
      <c r="P2580" s="193"/>
    </row>
    <row r="2581" spans="1:16" s="189" customFormat="1">
      <c r="A2581" s="191" t="s">
        <v>1023</v>
      </c>
      <c r="B2581" s="191" t="s">
        <v>119</v>
      </c>
      <c r="I2581" s="192"/>
      <c r="J2581" s="192"/>
      <c r="K2581" s="193"/>
      <c r="P2581" s="193"/>
    </row>
    <row r="2582" spans="1:16" s="189" customFormat="1">
      <c r="A2582" s="191" t="s">
        <v>1024</v>
      </c>
      <c r="B2582" s="191" t="s">
        <v>120</v>
      </c>
      <c r="I2582" s="192"/>
      <c r="J2582" s="192"/>
      <c r="K2582" s="193"/>
      <c r="P2582" s="193"/>
    </row>
    <row r="2583" spans="1:16" s="189" customFormat="1">
      <c r="A2583" s="191" t="s">
        <v>1025</v>
      </c>
      <c r="B2583" s="191" t="s">
        <v>121</v>
      </c>
      <c r="I2583" s="192"/>
      <c r="J2583" s="192"/>
      <c r="K2583" s="193"/>
      <c r="P2583" s="193"/>
    </row>
    <row r="2584" spans="1:16" s="189" customFormat="1">
      <c r="A2584" s="191" t="s">
        <v>1026</v>
      </c>
      <c r="B2584" s="191" t="s">
        <v>122</v>
      </c>
      <c r="I2584" s="192"/>
      <c r="J2584" s="192"/>
      <c r="K2584" s="193"/>
      <c r="P2584" s="193"/>
    </row>
    <row r="2585" spans="1:16" s="189" customFormat="1">
      <c r="A2585" s="191" t="s">
        <v>1027</v>
      </c>
      <c r="B2585" s="191" t="s">
        <v>123</v>
      </c>
      <c r="I2585" s="192"/>
      <c r="J2585" s="192"/>
      <c r="K2585" s="193"/>
      <c r="P2585" s="193"/>
    </row>
    <row r="2586" spans="1:16" s="189" customFormat="1">
      <c r="A2586" s="191" t="s">
        <v>1028</v>
      </c>
      <c r="B2586" s="191" t="s">
        <v>124</v>
      </c>
      <c r="I2586" s="192"/>
      <c r="J2586" s="192"/>
      <c r="K2586" s="193"/>
      <c r="P2586" s="193"/>
    </row>
    <row r="2587" spans="1:16" s="189" customFormat="1">
      <c r="A2587" s="191" t="s">
        <v>1029</v>
      </c>
      <c r="B2587" s="191" t="s">
        <v>125</v>
      </c>
      <c r="I2587" s="192"/>
      <c r="J2587" s="192"/>
      <c r="K2587" s="193"/>
      <c r="P2587" s="193"/>
    </row>
    <row r="2588" spans="1:16" s="189" customFormat="1">
      <c r="A2588" s="191" t="s">
        <v>1030</v>
      </c>
      <c r="B2588" s="191" t="s">
        <v>126</v>
      </c>
      <c r="I2588" s="192"/>
      <c r="J2588" s="192"/>
      <c r="K2588" s="193"/>
      <c r="P2588" s="193"/>
    </row>
    <row r="2589" spans="1:16" s="189" customFormat="1">
      <c r="A2589" s="191" t="s">
        <v>1031</v>
      </c>
      <c r="B2589" s="191" t="s">
        <v>127</v>
      </c>
      <c r="I2589" s="192"/>
      <c r="J2589" s="192"/>
      <c r="K2589" s="193"/>
      <c r="P2589" s="193"/>
    </row>
    <row r="2590" spans="1:16" s="189" customFormat="1">
      <c r="A2590" s="191" t="s">
        <v>1032</v>
      </c>
      <c r="B2590" s="191" t="s">
        <v>128</v>
      </c>
      <c r="I2590" s="192"/>
      <c r="J2590" s="192"/>
      <c r="K2590" s="193"/>
      <c r="P2590" s="193"/>
    </row>
    <row r="2591" spans="1:16" s="189" customFormat="1">
      <c r="A2591" s="191" t="s">
        <v>1033</v>
      </c>
      <c r="B2591" s="191" t="s">
        <v>129</v>
      </c>
      <c r="I2591" s="192"/>
      <c r="J2591" s="192"/>
      <c r="K2591" s="193"/>
      <c r="P2591" s="193"/>
    </row>
    <row r="2592" spans="1:16" s="189" customFormat="1">
      <c r="A2592" s="191" t="s">
        <v>1034</v>
      </c>
      <c r="B2592" s="191" t="s">
        <v>130</v>
      </c>
      <c r="I2592" s="192"/>
      <c r="J2592" s="192"/>
      <c r="K2592" s="193"/>
      <c r="P2592" s="193"/>
    </row>
    <row r="2593" spans="1:16" s="189" customFormat="1">
      <c r="A2593" s="191" t="s">
        <v>1035</v>
      </c>
      <c r="B2593" s="191" t="s">
        <v>131</v>
      </c>
      <c r="I2593" s="192"/>
      <c r="J2593" s="192"/>
      <c r="K2593" s="193"/>
      <c r="P2593" s="193"/>
    </row>
    <row r="2594" spans="1:16" s="189" customFormat="1">
      <c r="A2594" s="191" t="s">
        <v>1036</v>
      </c>
      <c r="B2594" s="191" t="s">
        <v>132</v>
      </c>
      <c r="I2594" s="192"/>
      <c r="J2594" s="192"/>
      <c r="K2594" s="193"/>
      <c r="P2594" s="193"/>
    </row>
    <row r="2595" spans="1:16" s="189" customFormat="1">
      <c r="A2595" s="191" t="s">
        <v>1037</v>
      </c>
      <c r="B2595" s="191" t="s">
        <v>133</v>
      </c>
      <c r="I2595" s="192"/>
      <c r="J2595" s="192"/>
      <c r="K2595" s="193"/>
      <c r="P2595" s="193"/>
    </row>
    <row r="2596" spans="1:16" s="189" customFormat="1">
      <c r="A2596" s="191" t="s">
        <v>1038</v>
      </c>
      <c r="B2596" s="191" t="s">
        <v>134</v>
      </c>
      <c r="I2596" s="192"/>
      <c r="J2596" s="192"/>
      <c r="K2596" s="193"/>
      <c r="P2596" s="193"/>
    </row>
    <row r="2597" spans="1:16" s="189" customFormat="1">
      <c r="A2597" s="191" t="s">
        <v>1039</v>
      </c>
      <c r="B2597" s="191" t="s">
        <v>135</v>
      </c>
      <c r="I2597" s="192"/>
      <c r="J2597" s="192"/>
      <c r="K2597" s="193"/>
      <c r="P2597" s="193"/>
    </row>
    <row r="2598" spans="1:16" s="189" customFormat="1">
      <c r="A2598" s="191" t="s">
        <v>1040</v>
      </c>
      <c r="B2598" s="191" t="s">
        <v>136</v>
      </c>
      <c r="I2598" s="192"/>
      <c r="J2598" s="192"/>
      <c r="K2598" s="193"/>
      <c r="P2598" s="193"/>
    </row>
    <row r="2599" spans="1:16" s="189" customFormat="1">
      <c r="A2599" s="191" t="s">
        <v>1041</v>
      </c>
      <c r="B2599" s="191" t="s">
        <v>137</v>
      </c>
      <c r="I2599" s="192"/>
      <c r="J2599" s="192"/>
      <c r="K2599" s="193"/>
      <c r="P2599" s="193"/>
    </row>
    <row r="2600" spans="1:16" s="189" customFormat="1">
      <c r="A2600" s="191" t="s">
        <v>1042</v>
      </c>
      <c r="B2600" s="191" t="s">
        <v>138</v>
      </c>
      <c r="I2600" s="192"/>
      <c r="J2600" s="192"/>
      <c r="K2600" s="193"/>
      <c r="P2600" s="193"/>
    </row>
    <row r="2601" spans="1:16" s="189" customFormat="1">
      <c r="A2601" s="191" t="s">
        <v>1043</v>
      </c>
      <c r="B2601" s="191" t="s">
        <v>139</v>
      </c>
      <c r="I2601" s="192"/>
      <c r="J2601" s="192"/>
      <c r="K2601" s="193"/>
      <c r="P2601" s="193"/>
    </row>
    <row r="2602" spans="1:16" s="189" customFormat="1">
      <c r="A2602" s="191" t="s">
        <v>1044</v>
      </c>
      <c r="B2602" s="191" t="s">
        <v>140</v>
      </c>
      <c r="I2602" s="192"/>
      <c r="J2602" s="192"/>
      <c r="K2602" s="193"/>
      <c r="P2602" s="193"/>
    </row>
    <row r="2603" spans="1:16" s="189" customFormat="1">
      <c r="A2603" s="191" t="s">
        <v>1045</v>
      </c>
      <c r="B2603" s="191" t="s">
        <v>141</v>
      </c>
      <c r="I2603" s="192"/>
      <c r="J2603" s="192"/>
      <c r="K2603" s="193"/>
      <c r="P2603" s="193"/>
    </row>
    <row r="2604" spans="1:16" s="189" customFormat="1">
      <c r="A2604" s="191" t="s">
        <v>1046</v>
      </c>
      <c r="B2604" s="191" t="s">
        <v>142</v>
      </c>
      <c r="I2604" s="192"/>
      <c r="J2604" s="192"/>
      <c r="K2604" s="193"/>
      <c r="P2604" s="193"/>
    </row>
    <row r="2605" spans="1:16" s="189" customFormat="1">
      <c r="A2605" s="191" t="s">
        <v>1047</v>
      </c>
      <c r="B2605" s="191" t="s">
        <v>143</v>
      </c>
      <c r="I2605" s="192"/>
      <c r="J2605" s="192"/>
      <c r="K2605" s="193"/>
      <c r="P2605" s="193"/>
    </row>
    <row r="2606" spans="1:16" s="189" customFormat="1">
      <c r="A2606" s="191" t="s">
        <v>1048</v>
      </c>
      <c r="B2606" s="191" t="s">
        <v>144</v>
      </c>
      <c r="I2606" s="192"/>
      <c r="J2606" s="192"/>
      <c r="K2606" s="193"/>
      <c r="P2606" s="193"/>
    </row>
    <row r="2607" spans="1:16" s="189" customFormat="1">
      <c r="A2607" s="191" t="s">
        <v>1049</v>
      </c>
      <c r="B2607" s="191" t="s">
        <v>145</v>
      </c>
      <c r="I2607" s="192"/>
      <c r="J2607" s="192"/>
      <c r="K2607" s="193"/>
      <c r="P2607" s="193"/>
    </row>
    <row r="2608" spans="1:16" s="189" customFormat="1">
      <c r="A2608" s="191" t="s">
        <v>1050</v>
      </c>
      <c r="B2608" s="191" t="s">
        <v>146</v>
      </c>
      <c r="I2608" s="192"/>
      <c r="J2608" s="192"/>
      <c r="K2608" s="193"/>
      <c r="P2608" s="193"/>
    </row>
    <row r="2609" spans="1:16" s="189" customFormat="1">
      <c r="A2609" s="191" t="s">
        <v>1051</v>
      </c>
      <c r="B2609" s="191" t="s">
        <v>147</v>
      </c>
      <c r="I2609" s="192"/>
      <c r="J2609" s="192"/>
      <c r="K2609" s="193"/>
      <c r="P2609" s="193"/>
    </row>
    <row r="2610" spans="1:16" s="189" customFormat="1">
      <c r="A2610" s="191" t="s">
        <v>1052</v>
      </c>
      <c r="B2610" s="191" t="s">
        <v>148</v>
      </c>
      <c r="I2610" s="192"/>
      <c r="J2610" s="192"/>
      <c r="K2610" s="193"/>
      <c r="P2610" s="193"/>
    </row>
    <row r="2611" spans="1:16" s="189" customFormat="1">
      <c r="A2611" s="191" t="s">
        <v>1053</v>
      </c>
      <c r="B2611" s="191" t="s">
        <v>149</v>
      </c>
      <c r="I2611" s="192"/>
      <c r="J2611" s="192"/>
      <c r="K2611" s="193"/>
      <c r="P2611" s="193"/>
    </row>
    <row r="2612" spans="1:16" s="189" customFormat="1">
      <c r="A2612" s="191" t="s">
        <v>1054</v>
      </c>
      <c r="B2612" s="191" t="s">
        <v>150</v>
      </c>
      <c r="I2612" s="192"/>
      <c r="J2612" s="192"/>
      <c r="K2612" s="193"/>
      <c r="P2612" s="193"/>
    </row>
    <row r="2613" spans="1:16" s="189" customFormat="1">
      <c r="A2613" s="191" t="s">
        <v>1055</v>
      </c>
      <c r="B2613" s="191" t="s">
        <v>151</v>
      </c>
      <c r="I2613" s="192"/>
      <c r="J2613" s="192"/>
      <c r="K2613" s="193"/>
      <c r="P2613" s="193"/>
    </row>
    <row r="2614" spans="1:16" s="189" customFormat="1">
      <c r="A2614" s="191" t="s">
        <v>1056</v>
      </c>
      <c r="B2614" s="191" t="s">
        <v>152</v>
      </c>
      <c r="I2614" s="192"/>
      <c r="J2614" s="192"/>
      <c r="K2614" s="193"/>
      <c r="P2614" s="193"/>
    </row>
    <row r="2615" spans="1:16" s="189" customFormat="1">
      <c r="A2615" s="191" t="s">
        <v>1057</v>
      </c>
      <c r="B2615" s="191" t="s">
        <v>153</v>
      </c>
      <c r="I2615" s="192"/>
      <c r="J2615" s="192"/>
      <c r="K2615" s="193"/>
      <c r="P2615" s="193"/>
    </row>
    <row r="2616" spans="1:16" s="189" customFormat="1">
      <c r="A2616" s="191" t="s">
        <v>1058</v>
      </c>
      <c r="B2616" s="191" t="s">
        <v>154</v>
      </c>
      <c r="I2616" s="192"/>
      <c r="J2616" s="192"/>
      <c r="K2616" s="193"/>
      <c r="P2616" s="193"/>
    </row>
    <row r="2617" spans="1:16" s="189" customFormat="1">
      <c r="A2617" s="191" t="s">
        <v>1059</v>
      </c>
      <c r="B2617" s="191" t="s">
        <v>155</v>
      </c>
      <c r="I2617" s="192"/>
      <c r="J2617" s="192"/>
      <c r="K2617" s="193"/>
      <c r="P2617" s="193"/>
    </row>
    <row r="2618" spans="1:16" s="189" customFormat="1">
      <c r="A2618" s="191" t="s">
        <v>1060</v>
      </c>
      <c r="B2618" s="191" t="s">
        <v>156</v>
      </c>
      <c r="I2618" s="192"/>
      <c r="J2618" s="192"/>
      <c r="K2618" s="193"/>
      <c r="P2618" s="193"/>
    </row>
    <row r="2619" spans="1:16" s="189" customFormat="1">
      <c r="A2619" s="191" t="s">
        <v>1061</v>
      </c>
      <c r="B2619" s="191" t="s">
        <v>157</v>
      </c>
      <c r="I2619" s="192"/>
      <c r="J2619" s="192"/>
      <c r="K2619" s="193"/>
      <c r="P2619" s="193"/>
    </row>
    <row r="2620" spans="1:16" s="189" customFormat="1">
      <c r="A2620" s="191" t="s">
        <v>1062</v>
      </c>
      <c r="B2620" s="191" t="s">
        <v>158</v>
      </c>
      <c r="I2620" s="192"/>
      <c r="J2620" s="192"/>
      <c r="K2620" s="193"/>
      <c r="P2620" s="193"/>
    </row>
    <row r="2621" spans="1:16" s="189" customFormat="1">
      <c r="A2621" s="191" t="s">
        <v>1063</v>
      </c>
      <c r="B2621" s="191" t="s">
        <v>159</v>
      </c>
      <c r="I2621" s="192"/>
      <c r="J2621" s="192"/>
      <c r="K2621" s="193"/>
      <c r="P2621" s="193"/>
    </row>
    <row r="2622" spans="1:16" s="189" customFormat="1">
      <c r="A2622" s="191" t="s">
        <v>1064</v>
      </c>
      <c r="B2622" s="191" t="s">
        <v>160</v>
      </c>
      <c r="I2622" s="192"/>
      <c r="J2622" s="192"/>
      <c r="K2622" s="193"/>
      <c r="P2622" s="193"/>
    </row>
    <row r="2623" spans="1:16" s="189" customFormat="1">
      <c r="A2623" s="191" t="s">
        <v>1065</v>
      </c>
      <c r="B2623" s="191" t="s">
        <v>161</v>
      </c>
      <c r="I2623" s="192"/>
      <c r="J2623" s="192"/>
      <c r="K2623" s="193"/>
      <c r="P2623" s="193"/>
    </row>
    <row r="2624" spans="1:16" s="189" customFormat="1">
      <c r="A2624" s="191" t="s">
        <v>1066</v>
      </c>
      <c r="B2624" s="191" t="s">
        <v>162</v>
      </c>
      <c r="I2624" s="192"/>
      <c r="J2624" s="192"/>
      <c r="K2624" s="193"/>
      <c r="P2624" s="193"/>
    </row>
    <row r="2625" spans="1:16" s="189" customFormat="1">
      <c r="A2625" s="191" t="s">
        <v>1067</v>
      </c>
      <c r="B2625" s="191" t="s">
        <v>163</v>
      </c>
      <c r="I2625" s="192"/>
      <c r="J2625" s="192"/>
      <c r="K2625" s="193"/>
      <c r="P2625" s="193"/>
    </row>
    <row r="2626" spans="1:16" s="189" customFormat="1">
      <c r="A2626" s="191" t="s">
        <v>1068</v>
      </c>
      <c r="B2626" s="191" t="s">
        <v>164</v>
      </c>
      <c r="I2626" s="192"/>
      <c r="J2626" s="192"/>
      <c r="K2626" s="193"/>
      <c r="P2626" s="193"/>
    </row>
    <row r="2627" spans="1:16" s="189" customFormat="1">
      <c r="A2627" s="191" t="s">
        <v>1069</v>
      </c>
      <c r="B2627" s="191" t="s">
        <v>165</v>
      </c>
      <c r="I2627" s="192"/>
      <c r="J2627" s="192"/>
      <c r="K2627" s="193"/>
      <c r="P2627" s="193"/>
    </row>
    <row r="2628" spans="1:16" s="189" customFormat="1">
      <c r="A2628" s="191" t="s">
        <v>1070</v>
      </c>
      <c r="B2628" s="191" t="s">
        <v>166</v>
      </c>
      <c r="I2628" s="192"/>
      <c r="J2628" s="192"/>
      <c r="K2628" s="193"/>
      <c r="P2628" s="193"/>
    </row>
    <row r="2629" spans="1:16" s="189" customFormat="1">
      <c r="A2629" s="191" t="s">
        <v>1071</v>
      </c>
      <c r="B2629" s="191" t="s">
        <v>167</v>
      </c>
      <c r="I2629" s="192"/>
      <c r="J2629" s="192"/>
      <c r="K2629" s="193"/>
      <c r="P2629" s="193"/>
    </row>
    <row r="2630" spans="1:16" s="189" customFormat="1">
      <c r="A2630" s="191" t="s">
        <v>1072</v>
      </c>
      <c r="B2630" s="191" t="s">
        <v>168</v>
      </c>
      <c r="I2630" s="192"/>
      <c r="J2630" s="192"/>
      <c r="K2630" s="193"/>
      <c r="P2630" s="193"/>
    </row>
    <row r="2631" spans="1:16" s="189" customFormat="1">
      <c r="A2631" s="191" t="s">
        <v>1073</v>
      </c>
      <c r="B2631" s="191" t="s">
        <v>169</v>
      </c>
      <c r="I2631" s="192"/>
      <c r="J2631" s="192"/>
      <c r="K2631" s="193"/>
      <c r="P2631" s="193"/>
    </row>
    <row r="2632" spans="1:16" s="189" customFormat="1">
      <c r="A2632" s="191" t="s">
        <v>1074</v>
      </c>
      <c r="B2632" s="191" t="s">
        <v>170</v>
      </c>
      <c r="I2632" s="192"/>
      <c r="J2632" s="192"/>
      <c r="K2632" s="193"/>
      <c r="P2632" s="193"/>
    </row>
    <row r="2633" spans="1:16" s="189" customFormat="1">
      <c r="A2633" s="191" t="s">
        <v>1075</v>
      </c>
      <c r="B2633" s="191" t="s">
        <v>171</v>
      </c>
      <c r="I2633" s="192"/>
      <c r="J2633" s="192"/>
      <c r="K2633" s="193"/>
      <c r="P2633" s="193"/>
    </row>
    <row r="2634" spans="1:16" s="189" customFormat="1">
      <c r="A2634" s="191" t="s">
        <v>1076</v>
      </c>
      <c r="B2634" s="191" t="s">
        <v>172</v>
      </c>
      <c r="I2634" s="192"/>
      <c r="J2634" s="192"/>
      <c r="K2634" s="193"/>
      <c r="P2634" s="193"/>
    </row>
    <row r="2635" spans="1:16" s="189" customFormat="1">
      <c r="A2635" s="191" t="s">
        <v>1077</v>
      </c>
      <c r="B2635" s="191" t="s">
        <v>173</v>
      </c>
      <c r="I2635" s="192"/>
      <c r="J2635" s="192"/>
      <c r="K2635" s="193"/>
      <c r="P2635" s="193"/>
    </row>
    <row r="2636" spans="1:16" s="189" customFormat="1">
      <c r="A2636" s="191" t="s">
        <v>1078</v>
      </c>
      <c r="B2636" s="191" t="s">
        <v>174</v>
      </c>
      <c r="I2636" s="192"/>
      <c r="J2636" s="192"/>
      <c r="K2636" s="193"/>
      <c r="P2636" s="193"/>
    </row>
    <row r="2637" spans="1:16" s="189" customFormat="1">
      <c r="A2637" s="191" t="s">
        <v>1079</v>
      </c>
      <c r="B2637" s="191" t="s">
        <v>175</v>
      </c>
      <c r="I2637" s="192"/>
      <c r="J2637" s="192"/>
      <c r="K2637" s="193"/>
      <c r="P2637" s="193"/>
    </row>
    <row r="2638" spans="1:16" s="189" customFormat="1">
      <c r="A2638" s="191" t="s">
        <v>1080</v>
      </c>
      <c r="B2638" s="191" t="s">
        <v>176</v>
      </c>
      <c r="I2638" s="192"/>
      <c r="J2638" s="192"/>
      <c r="K2638" s="193"/>
      <c r="P2638" s="193"/>
    </row>
    <row r="2639" spans="1:16" s="189" customFormat="1">
      <c r="A2639" s="191" t="s">
        <v>1081</v>
      </c>
      <c r="B2639" s="191" t="s">
        <v>177</v>
      </c>
      <c r="I2639" s="192"/>
      <c r="J2639" s="192"/>
      <c r="K2639" s="193"/>
      <c r="P2639" s="193"/>
    </row>
    <row r="2640" spans="1:16" s="189" customFormat="1">
      <c r="A2640" s="191" t="s">
        <v>1082</v>
      </c>
      <c r="B2640" s="191" t="s">
        <v>178</v>
      </c>
      <c r="I2640" s="192"/>
      <c r="J2640" s="192"/>
      <c r="K2640" s="193"/>
      <c r="P2640" s="193"/>
    </row>
    <row r="2641" spans="1:16" s="189" customFormat="1">
      <c r="A2641" s="191" t="s">
        <v>1083</v>
      </c>
      <c r="B2641" s="191" t="s">
        <v>179</v>
      </c>
      <c r="I2641" s="192"/>
      <c r="J2641" s="192"/>
      <c r="K2641" s="193"/>
      <c r="P2641" s="193"/>
    </row>
    <row r="2642" spans="1:16" s="189" customFormat="1">
      <c r="A2642" s="191" t="s">
        <v>1084</v>
      </c>
      <c r="B2642" s="191" t="s">
        <v>180</v>
      </c>
      <c r="I2642" s="192"/>
      <c r="J2642" s="192"/>
      <c r="K2642" s="193"/>
      <c r="P2642" s="193"/>
    </row>
    <row r="2643" spans="1:16" s="189" customFormat="1">
      <c r="A2643" s="191" t="s">
        <v>1085</v>
      </c>
      <c r="B2643" s="191" t="s">
        <v>181</v>
      </c>
      <c r="I2643" s="192"/>
      <c r="J2643" s="192"/>
      <c r="K2643" s="193"/>
      <c r="P2643" s="193"/>
    </row>
    <row r="2644" spans="1:16" s="189" customFormat="1">
      <c r="A2644" s="191" t="s">
        <v>1086</v>
      </c>
      <c r="B2644" s="191" t="s">
        <v>182</v>
      </c>
      <c r="I2644" s="192"/>
      <c r="J2644" s="192"/>
      <c r="K2644" s="193"/>
      <c r="P2644" s="193"/>
    </row>
    <row r="2645" spans="1:16" s="189" customFormat="1">
      <c r="A2645" s="191" t="s">
        <v>1087</v>
      </c>
      <c r="B2645" s="191" t="s">
        <v>183</v>
      </c>
      <c r="I2645" s="192"/>
      <c r="J2645" s="192"/>
      <c r="K2645" s="193"/>
      <c r="P2645" s="193"/>
    </row>
    <row r="2646" spans="1:16" s="189" customFormat="1">
      <c r="A2646" s="191" t="s">
        <v>1088</v>
      </c>
      <c r="B2646" s="191" t="s">
        <v>184</v>
      </c>
      <c r="I2646" s="192"/>
      <c r="J2646" s="192"/>
      <c r="K2646" s="193"/>
      <c r="P2646" s="193"/>
    </row>
    <row r="2647" spans="1:16" s="189" customFormat="1">
      <c r="A2647" s="191" t="s">
        <v>1089</v>
      </c>
      <c r="B2647" s="191" t="s">
        <v>185</v>
      </c>
      <c r="I2647" s="192"/>
      <c r="J2647" s="192"/>
      <c r="K2647" s="193"/>
      <c r="P2647" s="193"/>
    </row>
    <row r="2648" spans="1:16" s="189" customFormat="1">
      <c r="A2648" s="191" t="s">
        <v>1090</v>
      </c>
      <c r="B2648" s="191" t="s">
        <v>4714</v>
      </c>
      <c r="I2648" s="192"/>
      <c r="J2648" s="192"/>
      <c r="K2648" s="193"/>
      <c r="P2648" s="193"/>
    </row>
    <row r="2649" spans="1:16" s="189" customFormat="1">
      <c r="A2649" s="191" t="s">
        <v>1091</v>
      </c>
      <c r="B2649" s="191" t="s">
        <v>4715</v>
      </c>
      <c r="I2649" s="192"/>
      <c r="J2649" s="192"/>
      <c r="K2649" s="193"/>
      <c r="P2649" s="193"/>
    </row>
    <row r="2650" spans="1:16" s="189" customFormat="1">
      <c r="A2650" s="191" t="s">
        <v>1092</v>
      </c>
      <c r="B2650" s="191" t="s">
        <v>4716</v>
      </c>
      <c r="I2650" s="192"/>
      <c r="J2650" s="192"/>
      <c r="K2650" s="193"/>
      <c r="P2650" s="193"/>
    </row>
    <row r="2651" spans="1:16" s="189" customFormat="1">
      <c r="A2651" s="191" t="s">
        <v>1093</v>
      </c>
      <c r="B2651" s="191" t="s">
        <v>4717</v>
      </c>
      <c r="I2651" s="192"/>
      <c r="J2651" s="192"/>
      <c r="K2651" s="193"/>
      <c r="P2651" s="193"/>
    </row>
    <row r="2652" spans="1:16" s="189" customFormat="1">
      <c r="A2652" s="191" t="s">
        <v>1094</v>
      </c>
      <c r="B2652" s="191" t="s">
        <v>4718</v>
      </c>
      <c r="I2652" s="192"/>
      <c r="J2652" s="192"/>
      <c r="K2652" s="193"/>
      <c r="P2652" s="193"/>
    </row>
    <row r="2653" spans="1:16" s="189" customFormat="1">
      <c r="A2653" s="191" t="s">
        <v>1095</v>
      </c>
      <c r="B2653" s="191" t="s">
        <v>4719</v>
      </c>
      <c r="I2653" s="192"/>
      <c r="J2653" s="192"/>
      <c r="K2653" s="193"/>
      <c r="P2653" s="193"/>
    </row>
    <row r="2654" spans="1:16" s="189" customFormat="1">
      <c r="A2654" s="191" t="s">
        <v>1096</v>
      </c>
      <c r="B2654" s="191" t="s">
        <v>4720</v>
      </c>
      <c r="I2654" s="192"/>
      <c r="J2654" s="192"/>
      <c r="K2654" s="193"/>
      <c r="P2654" s="193"/>
    </row>
    <row r="2655" spans="1:16" s="189" customFormat="1">
      <c r="A2655" s="191" t="s">
        <v>1097</v>
      </c>
      <c r="B2655" s="191" t="s">
        <v>4721</v>
      </c>
      <c r="I2655" s="192"/>
      <c r="J2655" s="192"/>
      <c r="K2655" s="193"/>
      <c r="P2655" s="193"/>
    </row>
    <row r="2656" spans="1:16" s="189" customFormat="1">
      <c r="A2656" s="191" t="s">
        <v>1098</v>
      </c>
      <c r="B2656" s="191" t="s">
        <v>4722</v>
      </c>
      <c r="I2656" s="192"/>
      <c r="J2656" s="192"/>
      <c r="K2656" s="193"/>
      <c r="P2656" s="193"/>
    </row>
    <row r="2657" spans="1:16" s="189" customFormat="1">
      <c r="A2657" s="191" t="s">
        <v>1099</v>
      </c>
      <c r="B2657" s="191" t="s">
        <v>4723</v>
      </c>
      <c r="I2657" s="192"/>
      <c r="J2657" s="192"/>
      <c r="K2657" s="193"/>
      <c r="P2657" s="193"/>
    </row>
    <row r="2658" spans="1:16" s="189" customFormat="1">
      <c r="A2658" s="191" t="s">
        <v>1100</v>
      </c>
      <c r="B2658" s="191" t="s">
        <v>4724</v>
      </c>
      <c r="I2658" s="192"/>
      <c r="J2658" s="192"/>
      <c r="K2658" s="193"/>
      <c r="P2658" s="193"/>
    </row>
    <row r="2659" spans="1:16" s="189" customFormat="1">
      <c r="A2659" s="191" t="s">
        <v>1101</v>
      </c>
      <c r="B2659" s="191" t="s">
        <v>4725</v>
      </c>
      <c r="I2659" s="192"/>
      <c r="J2659" s="192"/>
      <c r="K2659" s="193"/>
      <c r="P2659" s="193"/>
    </row>
    <row r="2660" spans="1:16" s="189" customFormat="1">
      <c r="A2660" s="191" t="s">
        <v>1102</v>
      </c>
      <c r="B2660" s="191" t="s">
        <v>4726</v>
      </c>
      <c r="I2660" s="192"/>
      <c r="J2660" s="192"/>
      <c r="K2660" s="193"/>
      <c r="P2660" s="193"/>
    </row>
    <row r="2661" spans="1:16" s="189" customFormat="1">
      <c r="A2661" s="191" t="s">
        <v>1103</v>
      </c>
      <c r="B2661" s="191" t="s">
        <v>4727</v>
      </c>
      <c r="I2661" s="192"/>
      <c r="J2661" s="192"/>
      <c r="K2661" s="193"/>
      <c r="P2661" s="193"/>
    </row>
    <row r="2662" spans="1:16" s="189" customFormat="1">
      <c r="A2662" s="191" t="s">
        <v>1104</v>
      </c>
      <c r="B2662" s="191" t="s">
        <v>4728</v>
      </c>
      <c r="I2662" s="192"/>
      <c r="J2662" s="192"/>
      <c r="K2662" s="193"/>
      <c r="P2662" s="193"/>
    </row>
    <row r="2663" spans="1:16" s="189" customFormat="1">
      <c r="A2663" s="191" t="s">
        <v>1105</v>
      </c>
      <c r="B2663" s="191" t="s">
        <v>4729</v>
      </c>
      <c r="I2663" s="192"/>
      <c r="J2663" s="192"/>
      <c r="K2663" s="193"/>
      <c r="P2663" s="193"/>
    </row>
    <row r="2664" spans="1:16" s="189" customFormat="1">
      <c r="A2664" s="191" t="s">
        <v>1106</v>
      </c>
      <c r="B2664" s="191" t="s">
        <v>4730</v>
      </c>
      <c r="I2664" s="192"/>
      <c r="J2664" s="192"/>
      <c r="K2664" s="193"/>
      <c r="P2664" s="193"/>
    </row>
    <row r="2665" spans="1:16" s="189" customFormat="1">
      <c r="A2665" s="191" t="s">
        <v>1107</v>
      </c>
      <c r="B2665" s="191" t="s">
        <v>4731</v>
      </c>
      <c r="I2665" s="192"/>
      <c r="J2665" s="192"/>
      <c r="K2665" s="193"/>
      <c r="P2665" s="193"/>
    </row>
    <row r="2666" spans="1:16" s="189" customFormat="1">
      <c r="A2666" s="191" t="s">
        <v>1108</v>
      </c>
      <c r="B2666" s="191" t="s">
        <v>4732</v>
      </c>
      <c r="I2666" s="192"/>
      <c r="J2666" s="192"/>
      <c r="K2666" s="193"/>
      <c r="P2666" s="193"/>
    </row>
    <row r="2667" spans="1:16" s="189" customFormat="1">
      <c r="A2667" s="191" t="s">
        <v>1109</v>
      </c>
      <c r="B2667" s="191" t="s">
        <v>4733</v>
      </c>
      <c r="I2667" s="192"/>
      <c r="J2667" s="192"/>
      <c r="K2667" s="193"/>
      <c r="P2667" s="193"/>
    </row>
    <row r="2668" spans="1:16" s="189" customFormat="1">
      <c r="A2668" s="191" t="s">
        <v>1110</v>
      </c>
      <c r="B2668" s="191" t="s">
        <v>4734</v>
      </c>
      <c r="I2668" s="192"/>
      <c r="J2668" s="192"/>
      <c r="K2668" s="193"/>
      <c r="P2668" s="193"/>
    </row>
    <row r="2669" spans="1:16" s="189" customFormat="1">
      <c r="A2669" s="191" t="s">
        <v>1111</v>
      </c>
      <c r="B2669" s="191" t="s">
        <v>4735</v>
      </c>
      <c r="I2669" s="192"/>
      <c r="J2669" s="192"/>
      <c r="K2669" s="193"/>
      <c r="P2669" s="193"/>
    </row>
    <row r="2670" spans="1:16" s="189" customFormat="1">
      <c r="A2670" s="191" t="s">
        <v>1112</v>
      </c>
      <c r="B2670" s="191" t="s">
        <v>4736</v>
      </c>
      <c r="I2670" s="192"/>
      <c r="J2670" s="192"/>
      <c r="K2670" s="193"/>
      <c r="P2670" s="193"/>
    </row>
    <row r="2671" spans="1:16" s="189" customFormat="1">
      <c r="A2671" s="191" t="s">
        <v>1113</v>
      </c>
      <c r="B2671" s="191" t="s">
        <v>4737</v>
      </c>
      <c r="I2671" s="192"/>
      <c r="J2671" s="192"/>
      <c r="K2671" s="193"/>
      <c r="P2671" s="193"/>
    </row>
    <row r="2672" spans="1:16" s="189" customFormat="1">
      <c r="A2672" s="191" t="s">
        <v>1114</v>
      </c>
      <c r="B2672" s="191" t="s">
        <v>4738</v>
      </c>
      <c r="I2672" s="192"/>
      <c r="J2672" s="192"/>
      <c r="K2672" s="193"/>
      <c r="P2672" s="193"/>
    </row>
    <row r="2673" spans="1:16" s="189" customFormat="1">
      <c r="A2673" s="191" t="s">
        <v>1115</v>
      </c>
      <c r="B2673" s="191" t="s">
        <v>4739</v>
      </c>
      <c r="I2673" s="192"/>
      <c r="J2673" s="192"/>
      <c r="K2673" s="193"/>
      <c r="P2673" s="193"/>
    </row>
    <row r="2674" spans="1:16" s="189" customFormat="1">
      <c r="A2674" s="191" t="s">
        <v>1116</v>
      </c>
      <c r="B2674" s="191" t="s">
        <v>4740</v>
      </c>
      <c r="I2674" s="192"/>
      <c r="J2674" s="192"/>
      <c r="K2674" s="193"/>
      <c r="P2674" s="193"/>
    </row>
    <row r="2675" spans="1:16" s="189" customFormat="1">
      <c r="A2675" s="191" t="s">
        <v>1117</v>
      </c>
      <c r="B2675" s="191" t="s">
        <v>4741</v>
      </c>
      <c r="I2675" s="192"/>
      <c r="J2675" s="192"/>
      <c r="K2675" s="193"/>
      <c r="P2675" s="193"/>
    </row>
    <row r="2676" spans="1:16" s="189" customFormat="1">
      <c r="A2676" s="191" t="s">
        <v>1118</v>
      </c>
      <c r="B2676" s="191" t="s">
        <v>4742</v>
      </c>
      <c r="I2676" s="192"/>
      <c r="J2676" s="192"/>
      <c r="K2676" s="193"/>
      <c r="P2676" s="193"/>
    </row>
    <row r="2677" spans="1:16" s="189" customFormat="1">
      <c r="A2677" s="191" t="s">
        <v>1119</v>
      </c>
      <c r="B2677" s="191" t="s">
        <v>4743</v>
      </c>
      <c r="I2677" s="192"/>
      <c r="J2677" s="192"/>
      <c r="K2677" s="193"/>
      <c r="P2677" s="193"/>
    </row>
    <row r="2678" spans="1:16" s="189" customFormat="1">
      <c r="A2678" s="191" t="s">
        <v>1120</v>
      </c>
      <c r="B2678" s="191" t="s">
        <v>4744</v>
      </c>
      <c r="I2678" s="192"/>
      <c r="J2678" s="192"/>
      <c r="K2678" s="193"/>
      <c r="P2678" s="193"/>
    </row>
    <row r="2679" spans="1:16" s="189" customFormat="1">
      <c r="A2679" s="191" t="s">
        <v>1121</v>
      </c>
      <c r="B2679" s="191" t="s">
        <v>4745</v>
      </c>
      <c r="I2679" s="192"/>
      <c r="J2679" s="192"/>
      <c r="K2679" s="193"/>
      <c r="P2679" s="193"/>
    </row>
    <row r="2680" spans="1:16" s="189" customFormat="1">
      <c r="A2680" s="191" t="s">
        <v>1122</v>
      </c>
      <c r="B2680" s="191" t="s">
        <v>4746</v>
      </c>
      <c r="I2680" s="192"/>
      <c r="J2680" s="192"/>
      <c r="K2680" s="193"/>
      <c r="P2680" s="193"/>
    </row>
    <row r="2681" spans="1:16" s="189" customFormat="1">
      <c r="A2681" s="191" t="s">
        <v>1123</v>
      </c>
      <c r="B2681" s="191" t="s">
        <v>4747</v>
      </c>
      <c r="I2681" s="192"/>
      <c r="J2681" s="192"/>
      <c r="K2681" s="193"/>
      <c r="P2681" s="193"/>
    </row>
    <row r="2682" spans="1:16" s="189" customFormat="1">
      <c r="A2682" s="191" t="s">
        <v>1124</v>
      </c>
      <c r="B2682" s="191" t="s">
        <v>4748</v>
      </c>
      <c r="I2682" s="192"/>
      <c r="J2682" s="192"/>
      <c r="K2682" s="193"/>
      <c r="P2682" s="193"/>
    </row>
    <row r="2683" spans="1:16" s="189" customFormat="1">
      <c r="A2683" s="191" t="s">
        <v>1125</v>
      </c>
      <c r="B2683" s="191" t="s">
        <v>4749</v>
      </c>
      <c r="I2683" s="192"/>
      <c r="J2683" s="192"/>
      <c r="K2683" s="193"/>
      <c r="P2683" s="193"/>
    </row>
    <row r="2684" spans="1:16" s="189" customFormat="1">
      <c r="A2684" s="191" t="s">
        <v>1126</v>
      </c>
      <c r="B2684" s="191" t="s">
        <v>4750</v>
      </c>
      <c r="I2684" s="192"/>
      <c r="J2684" s="192"/>
      <c r="K2684" s="193"/>
      <c r="P2684" s="193"/>
    </row>
    <row r="2685" spans="1:16" s="189" customFormat="1">
      <c r="A2685" s="191" t="s">
        <v>1127</v>
      </c>
      <c r="B2685" s="191" t="s">
        <v>4751</v>
      </c>
      <c r="I2685" s="192"/>
      <c r="J2685" s="192"/>
      <c r="K2685" s="193"/>
      <c r="P2685" s="193"/>
    </row>
    <row r="2686" spans="1:16" s="189" customFormat="1">
      <c r="A2686" s="191" t="s">
        <v>1128</v>
      </c>
      <c r="B2686" s="191" t="s">
        <v>636</v>
      </c>
      <c r="I2686" s="192"/>
      <c r="J2686" s="192"/>
      <c r="K2686" s="193"/>
      <c r="P2686" s="193"/>
    </row>
    <row r="2687" spans="1:16" s="189" customFormat="1">
      <c r="A2687" s="191" t="s">
        <v>1129</v>
      </c>
      <c r="B2687" s="191" t="s">
        <v>637</v>
      </c>
      <c r="I2687" s="192"/>
      <c r="J2687" s="192"/>
      <c r="K2687" s="193"/>
      <c r="P2687" s="193"/>
    </row>
    <row r="2688" spans="1:16" s="189" customFormat="1">
      <c r="A2688" s="191" t="s">
        <v>1130</v>
      </c>
      <c r="B2688" s="191" t="s">
        <v>638</v>
      </c>
      <c r="I2688" s="192"/>
      <c r="J2688" s="192"/>
      <c r="K2688" s="193"/>
      <c r="P2688" s="193"/>
    </row>
    <row r="2689" spans="1:16" s="189" customFormat="1">
      <c r="A2689" s="191" t="s">
        <v>1131</v>
      </c>
      <c r="B2689" s="191" t="s">
        <v>639</v>
      </c>
      <c r="I2689" s="192"/>
      <c r="J2689" s="192"/>
      <c r="K2689" s="193"/>
      <c r="P2689" s="193"/>
    </row>
    <row r="2690" spans="1:16" s="189" customFormat="1">
      <c r="A2690" s="191" t="s">
        <v>1132</v>
      </c>
      <c r="B2690" s="191" t="s">
        <v>640</v>
      </c>
      <c r="I2690" s="192"/>
      <c r="J2690" s="192"/>
      <c r="K2690" s="193"/>
      <c r="P2690" s="193"/>
    </row>
    <row r="2691" spans="1:16" s="189" customFormat="1">
      <c r="A2691" s="191" t="s">
        <v>1133</v>
      </c>
      <c r="B2691" s="191" t="s">
        <v>641</v>
      </c>
      <c r="I2691" s="192"/>
      <c r="J2691" s="192"/>
      <c r="K2691" s="193"/>
      <c r="P2691" s="193"/>
    </row>
    <row r="2692" spans="1:16" s="189" customFormat="1">
      <c r="A2692" s="191" t="s">
        <v>1134</v>
      </c>
      <c r="B2692" s="191" t="s">
        <v>642</v>
      </c>
      <c r="I2692" s="192"/>
      <c r="J2692" s="192"/>
      <c r="K2692" s="193"/>
      <c r="P2692" s="193"/>
    </row>
    <row r="2693" spans="1:16" s="189" customFormat="1">
      <c r="A2693" s="191" t="s">
        <v>1135</v>
      </c>
      <c r="B2693" s="191" t="s">
        <v>643</v>
      </c>
      <c r="I2693" s="192"/>
      <c r="J2693" s="192"/>
      <c r="K2693" s="193"/>
      <c r="P2693" s="193"/>
    </row>
    <row r="2694" spans="1:16" s="189" customFormat="1">
      <c r="A2694" s="191" t="s">
        <v>3091</v>
      </c>
      <c r="B2694" s="191" t="s">
        <v>644</v>
      </c>
      <c r="I2694" s="192"/>
      <c r="J2694" s="192"/>
      <c r="K2694" s="193"/>
      <c r="P2694" s="193"/>
    </row>
    <row r="2695" spans="1:16" s="189" customFormat="1">
      <c r="A2695" s="191" t="s">
        <v>3092</v>
      </c>
      <c r="B2695" s="191" t="s">
        <v>645</v>
      </c>
      <c r="I2695" s="192"/>
      <c r="J2695" s="192"/>
      <c r="K2695" s="193"/>
      <c r="P2695" s="193"/>
    </row>
    <row r="2696" spans="1:16" s="189" customFormat="1">
      <c r="A2696" s="191" t="s">
        <v>3093</v>
      </c>
      <c r="B2696" s="191" t="s">
        <v>646</v>
      </c>
      <c r="I2696" s="192"/>
      <c r="J2696" s="192"/>
      <c r="K2696" s="193"/>
      <c r="P2696" s="193"/>
    </row>
    <row r="2697" spans="1:16" s="189" customFormat="1">
      <c r="A2697" s="191" t="s">
        <v>3094</v>
      </c>
      <c r="B2697" s="191" t="s">
        <v>647</v>
      </c>
      <c r="I2697" s="192"/>
      <c r="J2697" s="192"/>
      <c r="K2697" s="193"/>
      <c r="P2697" s="193"/>
    </row>
    <row r="2698" spans="1:16" s="189" customFormat="1">
      <c r="A2698" s="191" t="s">
        <v>3095</v>
      </c>
      <c r="B2698" s="191" t="s">
        <v>648</v>
      </c>
      <c r="I2698" s="192"/>
      <c r="J2698" s="192"/>
      <c r="K2698" s="193"/>
      <c r="P2698" s="193"/>
    </row>
    <row r="2699" spans="1:16" s="189" customFormat="1">
      <c r="A2699" s="191" t="s">
        <v>3096</v>
      </c>
      <c r="B2699" s="191" t="s">
        <v>649</v>
      </c>
      <c r="I2699" s="192"/>
      <c r="J2699" s="192"/>
      <c r="K2699" s="193"/>
      <c r="P2699" s="193"/>
    </row>
    <row r="2700" spans="1:16" s="189" customFormat="1">
      <c r="A2700" s="191" t="s">
        <v>3097</v>
      </c>
      <c r="B2700" s="191" t="s">
        <v>650</v>
      </c>
      <c r="I2700" s="192"/>
      <c r="J2700" s="192"/>
      <c r="K2700" s="193"/>
      <c r="P2700" s="193"/>
    </row>
    <row r="2701" spans="1:16" s="189" customFormat="1">
      <c r="A2701" s="191" t="s">
        <v>3098</v>
      </c>
      <c r="B2701" s="191" t="s">
        <v>651</v>
      </c>
      <c r="I2701" s="192"/>
      <c r="J2701" s="192"/>
      <c r="K2701" s="193"/>
      <c r="P2701" s="193"/>
    </row>
    <row r="2702" spans="1:16" s="189" customFormat="1">
      <c r="A2702" s="191" t="s">
        <v>3099</v>
      </c>
      <c r="B2702" s="191" t="s">
        <v>652</v>
      </c>
      <c r="I2702" s="192"/>
      <c r="J2702" s="192"/>
      <c r="K2702" s="193"/>
      <c r="P2702" s="193"/>
    </row>
    <row r="2703" spans="1:16" s="189" customFormat="1">
      <c r="A2703" s="191" t="s">
        <v>3100</v>
      </c>
      <c r="B2703" s="191" t="s">
        <v>653</v>
      </c>
      <c r="I2703" s="192"/>
      <c r="J2703" s="192"/>
      <c r="K2703" s="193"/>
      <c r="P2703" s="193"/>
    </row>
    <row r="2704" spans="1:16" s="189" customFormat="1">
      <c r="A2704" s="191" t="s">
        <v>3101</v>
      </c>
      <c r="B2704" s="191" t="s">
        <v>654</v>
      </c>
      <c r="I2704" s="192"/>
      <c r="J2704" s="192"/>
      <c r="K2704" s="193"/>
      <c r="P2704" s="193"/>
    </row>
    <row r="2705" spans="1:16" s="189" customFormat="1">
      <c r="A2705" s="191" t="s">
        <v>3102</v>
      </c>
      <c r="B2705" s="191" t="s">
        <v>655</v>
      </c>
      <c r="I2705" s="192"/>
      <c r="J2705" s="192"/>
      <c r="K2705" s="193"/>
      <c r="P2705" s="193"/>
    </row>
    <row r="2706" spans="1:16" s="189" customFormat="1">
      <c r="A2706" s="191" t="s">
        <v>3103</v>
      </c>
      <c r="B2706" s="191" t="s">
        <v>656</v>
      </c>
      <c r="I2706" s="192"/>
      <c r="J2706" s="192"/>
      <c r="K2706" s="193"/>
      <c r="P2706" s="193"/>
    </row>
    <row r="2707" spans="1:16" s="189" customFormat="1">
      <c r="A2707" s="191" t="s">
        <v>3104</v>
      </c>
      <c r="B2707" s="191" t="s">
        <v>657</v>
      </c>
      <c r="I2707" s="192"/>
      <c r="J2707" s="192"/>
      <c r="K2707" s="193"/>
      <c r="P2707" s="193"/>
    </row>
    <row r="2708" spans="1:16" s="189" customFormat="1">
      <c r="A2708" s="191" t="s">
        <v>3105</v>
      </c>
      <c r="B2708" s="191" t="s">
        <v>658</v>
      </c>
      <c r="I2708" s="192"/>
      <c r="J2708" s="192"/>
      <c r="K2708" s="193"/>
      <c r="P2708" s="193"/>
    </row>
    <row r="2709" spans="1:16" s="189" customFormat="1">
      <c r="A2709" s="191" t="s">
        <v>3106</v>
      </c>
      <c r="B2709" s="191" t="s">
        <v>659</v>
      </c>
      <c r="I2709" s="192"/>
      <c r="J2709" s="192"/>
      <c r="K2709" s="193"/>
      <c r="P2709" s="193"/>
    </row>
    <row r="2710" spans="1:16" s="189" customFormat="1">
      <c r="A2710" s="191" t="s">
        <v>583</v>
      </c>
      <c r="B2710" s="191" t="s">
        <v>660</v>
      </c>
      <c r="I2710" s="192"/>
      <c r="J2710" s="192"/>
      <c r="K2710" s="193"/>
      <c r="P2710" s="193"/>
    </row>
    <row r="2711" spans="1:16" s="189" customFormat="1">
      <c r="A2711" s="191" t="s">
        <v>584</v>
      </c>
      <c r="B2711" s="191" t="s">
        <v>661</v>
      </c>
      <c r="I2711" s="192"/>
      <c r="J2711" s="192"/>
      <c r="K2711" s="193"/>
      <c r="P2711" s="193"/>
    </row>
    <row r="2712" spans="1:16" s="189" customFormat="1">
      <c r="A2712" s="191" t="s">
        <v>585</v>
      </c>
      <c r="B2712" s="191" t="s">
        <v>662</v>
      </c>
      <c r="I2712" s="192"/>
      <c r="J2712" s="192"/>
      <c r="K2712" s="193"/>
      <c r="P2712" s="193"/>
    </row>
    <row r="2713" spans="1:16" s="189" customFormat="1">
      <c r="A2713" s="191" t="s">
        <v>586</v>
      </c>
      <c r="B2713" s="191" t="s">
        <v>663</v>
      </c>
      <c r="I2713" s="192"/>
      <c r="J2713" s="192"/>
      <c r="K2713" s="193"/>
      <c r="P2713" s="193"/>
    </row>
    <row r="2714" spans="1:16" s="189" customFormat="1">
      <c r="A2714" s="191" t="s">
        <v>587</v>
      </c>
      <c r="B2714" s="191" t="s">
        <v>664</v>
      </c>
      <c r="I2714" s="192"/>
      <c r="J2714" s="192"/>
      <c r="K2714" s="193"/>
      <c r="P2714" s="193"/>
    </row>
    <row r="2715" spans="1:16" s="189" customFormat="1">
      <c r="A2715" s="191" t="s">
        <v>588</v>
      </c>
      <c r="B2715" s="191" t="s">
        <v>665</v>
      </c>
      <c r="I2715" s="192"/>
      <c r="J2715" s="192"/>
      <c r="K2715" s="193"/>
      <c r="P2715" s="193"/>
    </row>
    <row r="2716" spans="1:16" s="189" customFormat="1">
      <c r="A2716" s="191" t="s">
        <v>589</v>
      </c>
      <c r="B2716" s="191" t="s">
        <v>666</v>
      </c>
      <c r="I2716" s="192"/>
      <c r="J2716" s="192"/>
      <c r="K2716" s="193"/>
      <c r="P2716" s="193"/>
    </row>
    <row r="2717" spans="1:16" s="189" customFormat="1">
      <c r="A2717" s="191" t="s">
        <v>590</v>
      </c>
      <c r="B2717" s="191" t="s">
        <v>667</v>
      </c>
      <c r="I2717" s="192"/>
      <c r="J2717" s="192"/>
      <c r="K2717" s="193"/>
      <c r="P2717" s="193"/>
    </row>
    <row r="2718" spans="1:16" s="189" customFormat="1">
      <c r="A2718" s="191" t="s">
        <v>591</v>
      </c>
      <c r="B2718" s="191" t="s">
        <v>668</v>
      </c>
      <c r="I2718" s="192"/>
      <c r="J2718" s="192"/>
      <c r="K2718" s="193"/>
      <c r="P2718" s="193"/>
    </row>
    <row r="2719" spans="1:16" s="189" customFormat="1">
      <c r="A2719" s="191" t="s">
        <v>592</v>
      </c>
      <c r="B2719" s="191" t="s">
        <v>669</v>
      </c>
      <c r="I2719" s="192"/>
      <c r="J2719" s="192"/>
      <c r="K2719" s="193"/>
      <c r="P2719" s="193"/>
    </row>
    <row r="2720" spans="1:16" s="189" customFormat="1">
      <c r="A2720" s="191" t="s">
        <v>593</v>
      </c>
      <c r="B2720" s="191" t="s">
        <v>670</v>
      </c>
      <c r="I2720" s="192"/>
      <c r="J2720" s="192"/>
      <c r="K2720" s="193"/>
      <c r="P2720" s="193"/>
    </row>
    <row r="2721" spans="1:16" s="189" customFormat="1">
      <c r="A2721" s="191" t="s">
        <v>594</v>
      </c>
      <c r="B2721" s="191" t="s">
        <v>671</v>
      </c>
      <c r="I2721" s="192"/>
      <c r="J2721" s="192"/>
      <c r="K2721" s="193"/>
      <c r="P2721" s="193"/>
    </row>
    <row r="2722" spans="1:16" s="189" customFormat="1">
      <c r="A2722" s="191" t="s">
        <v>595</v>
      </c>
      <c r="B2722" s="191" t="s">
        <v>672</v>
      </c>
      <c r="I2722" s="192"/>
      <c r="J2722" s="192"/>
      <c r="K2722" s="193"/>
      <c r="P2722" s="193"/>
    </row>
    <row r="2723" spans="1:16" s="189" customFormat="1">
      <c r="A2723" s="191" t="s">
        <v>596</v>
      </c>
      <c r="B2723" s="191" t="s">
        <v>673</v>
      </c>
      <c r="I2723" s="192"/>
      <c r="J2723" s="192"/>
      <c r="K2723" s="193"/>
      <c r="P2723" s="193"/>
    </row>
    <row r="2724" spans="1:16" s="189" customFormat="1">
      <c r="A2724" s="191" t="s">
        <v>597</v>
      </c>
      <c r="B2724" s="191" t="s">
        <v>674</v>
      </c>
      <c r="I2724" s="192"/>
      <c r="J2724" s="192"/>
      <c r="K2724" s="193"/>
      <c r="P2724" s="193"/>
    </row>
    <row r="2725" spans="1:16" s="189" customFormat="1">
      <c r="A2725" s="191" t="s">
        <v>598</v>
      </c>
      <c r="B2725" s="191" t="s">
        <v>675</v>
      </c>
      <c r="I2725" s="192"/>
      <c r="J2725" s="192"/>
      <c r="K2725" s="193"/>
      <c r="P2725" s="193"/>
    </row>
    <row r="2726" spans="1:16" s="189" customFormat="1">
      <c r="A2726" s="191" t="s">
        <v>599</v>
      </c>
      <c r="B2726" s="191" t="s">
        <v>676</v>
      </c>
      <c r="I2726" s="192"/>
      <c r="J2726" s="192"/>
      <c r="K2726" s="193"/>
      <c r="P2726" s="193"/>
    </row>
    <row r="2727" spans="1:16" s="189" customFormat="1">
      <c r="A2727" s="191" t="s">
        <v>600</v>
      </c>
      <c r="B2727" s="191" t="s">
        <v>677</v>
      </c>
      <c r="I2727" s="192"/>
      <c r="J2727" s="192"/>
      <c r="K2727" s="193"/>
      <c r="P2727" s="193"/>
    </row>
    <row r="2728" spans="1:16" s="189" customFormat="1">
      <c r="A2728" s="191" t="s">
        <v>601</v>
      </c>
      <c r="B2728" s="191" t="s">
        <v>678</v>
      </c>
      <c r="I2728" s="192"/>
      <c r="J2728" s="192"/>
      <c r="K2728" s="193"/>
      <c r="P2728" s="193"/>
    </row>
    <row r="2729" spans="1:16" s="189" customFormat="1">
      <c r="A2729" s="191" t="s">
        <v>602</v>
      </c>
      <c r="B2729" s="191" t="s">
        <v>679</v>
      </c>
      <c r="I2729" s="192"/>
      <c r="J2729" s="192"/>
      <c r="K2729" s="193"/>
      <c r="P2729" s="193"/>
    </row>
    <row r="2730" spans="1:16" s="189" customFormat="1">
      <c r="A2730" s="191" t="s">
        <v>603</v>
      </c>
      <c r="B2730" s="191" t="s">
        <v>680</v>
      </c>
      <c r="I2730" s="192"/>
      <c r="J2730" s="192"/>
      <c r="K2730" s="193"/>
      <c r="P2730" s="193"/>
    </row>
    <row r="2731" spans="1:16" s="189" customFormat="1">
      <c r="A2731" s="191" t="s">
        <v>604</v>
      </c>
      <c r="B2731" s="191" t="s">
        <v>681</v>
      </c>
      <c r="I2731" s="192"/>
      <c r="J2731" s="192"/>
      <c r="K2731" s="193"/>
      <c r="P2731" s="193"/>
    </row>
    <row r="2732" spans="1:16" s="189" customFormat="1">
      <c r="A2732" s="191" t="s">
        <v>605</v>
      </c>
      <c r="B2732" s="191" t="s">
        <v>682</v>
      </c>
      <c r="I2732" s="192"/>
      <c r="J2732" s="192"/>
      <c r="K2732" s="193"/>
      <c r="P2732" s="193"/>
    </row>
    <row r="2733" spans="1:16" s="189" customFormat="1">
      <c r="A2733" s="191" t="s">
        <v>606</v>
      </c>
      <c r="B2733" s="191" t="s">
        <v>683</v>
      </c>
      <c r="I2733" s="192"/>
      <c r="J2733" s="192"/>
      <c r="K2733" s="193"/>
      <c r="P2733" s="193"/>
    </row>
    <row r="2734" spans="1:16" s="189" customFormat="1">
      <c r="A2734" s="191" t="s">
        <v>607</v>
      </c>
      <c r="B2734" s="191" t="s">
        <v>684</v>
      </c>
      <c r="I2734" s="192"/>
      <c r="J2734" s="192"/>
      <c r="K2734" s="193"/>
      <c r="P2734" s="193"/>
    </row>
    <row r="2735" spans="1:16" s="189" customFormat="1">
      <c r="A2735" s="191" t="s">
        <v>608</v>
      </c>
      <c r="B2735" s="191" t="s">
        <v>685</v>
      </c>
      <c r="I2735" s="192"/>
      <c r="J2735" s="192"/>
      <c r="K2735" s="193"/>
      <c r="P2735" s="193"/>
    </row>
    <row r="2736" spans="1:16" s="189" customFormat="1">
      <c r="A2736" s="191" t="s">
        <v>609</v>
      </c>
      <c r="B2736" s="191" t="s">
        <v>686</v>
      </c>
      <c r="I2736" s="192"/>
      <c r="J2736" s="192"/>
      <c r="K2736" s="193"/>
      <c r="P2736" s="193"/>
    </row>
    <row r="2737" spans="1:16" s="189" customFormat="1">
      <c r="A2737" s="191" t="s">
        <v>610</v>
      </c>
      <c r="B2737" s="191" t="s">
        <v>687</v>
      </c>
      <c r="I2737" s="192"/>
      <c r="J2737" s="192"/>
      <c r="K2737" s="193"/>
      <c r="P2737" s="193"/>
    </row>
    <row r="2738" spans="1:16" s="189" customFormat="1">
      <c r="A2738" s="191" t="s">
        <v>611</v>
      </c>
      <c r="B2738" s="191" t="s">
        <v>688</v>
      </c>
      <c r="I2738" s="192"/>
      <c r="J2738" s="192"/>
      <c r="K2738" s="193"/>
      <c r="P2738" s="193"/>
    </row>
    <row r="2739" spans="1:16" s="189" customFormat="1">
      <c r="A2739" s="191" t="s">
        <v>612</v>
      </c>
      <c r="B2739" s="191" t="s">
        <v>689</v>
      </c>
      <c r="I2739" s="192"/>
      <c r="J2739" s="192"/>
      <c r="K2739" s="193"/>
      <c r="P2739" s="193"/>
    </row>
    <row r="2740" spans="1:16" s="189" customFormat="1">
      <c r="A2740" s="191" t="s">
        <v>613</v>
      </c>
      <c r="B2740" s="191" t="s">
        <v>690</v>
      </c>
      <c r="I2740" s="192"/>
      <c r="J2740" s="192"/>
      <c r="K2740" s="193"/>
      <c r="P2740" s="193"/>
    </row>
    <row r="2741" spans="1:16" s="189" customFormat="1">
      <c r="A2741" s="191" t="s">
        <v>614</v>
      </c>
      <c r="B2741" s="191" t="s">
        <v>691</v>
      </c>
      <c r="I2741" s="192"/>
      <c r="J2741" s="192"/>
      <c r="K2741" s="193"/>
      <c r="P2741" s="193"/>
    </row>
    <row r="2742" spans="1:16" s="189" customFormat="1">
      <c r="A2742" s="191" t="s">
        <v>615</v>
      </c>
      <c r="B2742" s="191" t="s">
        <v>692</v>
      </c>
      <c r="I2742" s="192"/>
      <c r="J2742" s="192"/>
      <c r="K2742" s="193"/>
      <c r="P2742" s="193"/>
    </row>
    <row r="2743" spans="1:16" s="189" customFormat="1">
      <c r="A2743" s="191" t="s">
        <v>616</v>
      </c>
      <c r="B2743" s="191" t="s">
        <v>693</v>
      </c>
      <c r="I2743" s="192"/>
      <c r="J2743" s="192"/>
      <c r="K2743" s="193"/>
      <c r="P2743" s="193"/>
    </row>
    <row r="2744" spans="1:16" s="189" customFormat="1">
      <c r="A2744" s="191" t="s">
        <v>617</v>
      </c>
      <c r="B2744" s="191" t="s">
        <v>694</v>
      </c>
      <c r="I2744" s="192"/>
      <c r="J2744" s="192"/>
      <c r="K2744" s="193"/>
      <c r="P2744" s="193"/>
    </row>
    <row r="2745" spans="1:16" s="189" customFormat="1">
      <c r="A2745" s="191" t="s">
        <v>618</v>
      </c>
      <c r="B2745" s="191" t="s">
        <v>695</v>
      </c>
      <c r="I2745" s="192"/>
      <c r="J2745" s="192"/>
      <c r="K2745" s="193"/>
      <c r="P2745" s="193"/>
    </row>
    <row r="2746" spans="1:16" s="189" customFormat="1">
      <c r="A2746" s="191" t="s">
        <v>619</v>
      </c>
      <c r="B2746" s="191" t="s">
        <v>696</v>
      </c>
      <c r="I2746" s="192"/>
      <c r="J2746" s="192"/>
      <c r="K2746" s="193"/>
      <c r="P2746" s="193"/>
    </row>
    <row r="2747" spans="1:16" s="189" customFormat="1">
      <c r="A2747" s="191" t="s">
        <v>620</v>
      </c>
      <c r="B2747" s="191" t="s">
        <v>697</v>
      </c>
      <c r="I2747" s="192"/>
      <c r="J2747" s="192"/>
      <c r="K2747" s="193"/>
      <c r="P2747" s="193"/>
    </row>
    <row r="2748" spans="1:16" s="189" customFormat="1">
      <c r="A2748" s="191" t="s">
        <v>621</v>
      </c>
      <c r="B2748" s="191" t="s">
        <v>698</v>
      </c>
      <c r="I2748" s="192"/>
      <c r="J2748" s="192"/>
      <c r="K2748" s="193"/>
      <c r="P2748" s="193"/>
    </row>
    <row r="2749" spans="1:16" s="189" customFormat="1">
      <c r="A2749" s="191" t="s">
        <v>622</v>
      </c>
      <c r="B2749" s="191" t="s">
        <v>699</v>
      </c>
      <c r="I2749" s="192"/>
      <c r="J2749" s="192"/>
      <c r="K2749" s="193"/>
      <c r="P2749" s="193"/>
    </row>
    <row r="2750" spans="1:16" s="189" customFormat="1">
      <c r="A2750" s="191" t="s">
        <v>623</v>
      </c>
      <c r="B2750" s="191" t="s">
        <v>700</v>
      </c>
      <c r="I2750" s="192"/>
      <c r="J2750" s="192"/>
      <c r="K2750" s="193"/>
      <c r="P2750" s="193"/>
    </row>
    <row r="2751" spans="1:16" s="189" customFormat="1">
      <c r="A2751" s="191" t="s">
        <v>624</v>
      </c>
      <c r="B2751" s="191" t="s">
        <v>701</v>
      </c>
      <c r="I2751" s="192"/>
      <c r="J2751" s="192"/>
      <c r="K2751" s="193"/>
      <c r="P2751" s="193"/>
    </row>
    <row r="2752" spans="1:16" s="189" customFormat="1">
      <c r="A2752" s="191" t="s">
        <v>625</v>
      </c>
      <c r="B2752" s="191" t="s">
        <v>702</v>
      </c>
      <c r="I2752" s="192"/>
      <c r="J2752" s="192"/>
      <c r="K2752" s="193"/>
      <c r="P2752" s="193"/>
    </row>
    <row r="2753" spans="1:16" s="189" customFormat="1">
      <c r="A2753" s="191" t="s">
        <v>626</v>
      </c>
      <c r="B2753" s="191" t="s">
        <v>703</v>
      </c>
      <c r="I2753" s="192"/>
      <c r="J2753" s="192"/>
      <c r="K2753" s="193"/>
      <c r="P2753" s="193"/>
    </row>
    <row r="2754" spans="1:16" s="189" customFormat="1">
      <c r="A2754" s="191" t="s">
        <v>627</v>
      </c>
      <c r="B2754" s="191" t="s">
        <v>704</v>
      </c>
      <c r="I2754" s="192"/>
      <c r="J2754" s="192"/>
      <c r="K2754" s="193"/>
      <c r="P2754" s="193"/>
    </row>
    <row r="2755" spans="1:16" s="189" customFormat="1">
      <c r="A2755" s="191" t="s">
        <v>628</v>
      </c>
      <c r="B2755" s="191" t="s">
        <v>705</v>
      </c>
      <c r="I2755" s="192"/>
      <c r="J2755" s="192"/>
      <c r="K2755" s="193"/>
      <c r="P2755" s="193"/>
    </row>
    <row r="2756" spans="1:16" s="189" customFormat="1">
      <c r="A2756" s="191" t="s">
        <v>629</v>
      </c>
      <c r="B2756" s="191" t="s">
        <v>706</v>
      </c>
      <c r="I2756" s="192"/>
      <c r="J2756" s="192"/>
      <c r="K2756" s="193"/>
      <c r="P2756" s="193"/>
    </row>
    <row r="2757" spans="1:16" s="189" customFormat="1">
      <c r="A2757" s="191" t="s">
        <v>630</v>
      </c>
      <c r="B2757" s="191" t="s">
        <v>707</v>
      </c>
      <c r="I2757" s="192"/>
      <c r="J2757" s="192"/>
      <c r="K2757" s="193"/>
      <c r="P2757" s="193"/>
    </row>
    <row r="2758" spans="1:16" s="189" customFormat="1">
      <c r="A2758" s="191" t="s">
        <v>631</v>
      </c>
      <c r="B2758" s="191" t="s">
        <v>708</v>
      </c>
      <c r="I2758" s="192"/>
      <c r="J2758" s="192"/>
      <c r="K2758" s="193"/>
      <c r="P2758" s="193"/>
    </row>
    <row r="2759" spans="1:16" s="189" customFormat="1">
      <c r="A2759" s="191" t="s">
        <v>632</v>
      </c>
      <c r="B2759" s="191" t="s">
        <v>709</v>
      </c>
      <c r="I2759" s="192"/>
      <c r="J2759" s="192"/>
      <c r="K2759" s="193"/>
      <c r="P2759" s="193"/>
    </row>
    <row r="2760" spans="1:16" s="189" customFormat="1">
      <c r="A2760" s="191" t="s">
        <v>633</v>
      </c>
      <c r="B2760" s="191" t="s">
        <v>710</v>
      </c>
      <c r="I2760" s="192"/>
      <c r="J2760" s="192"/>
      <c r="K2760" s="193"/>
      <c r="P2760" s="193"/>
    </row>
    <row r="2761" spans="1:16" s="189" customFormat="1">
      <c r="A2761" s="191" t="s">
        <v>634</v>
      </c>
      <c r="B2761" s="191" t="s">
        <v>711</v>
      </c>
      <c r="I2761" s="192"/>
      <c r="J2761" s="192"/>
      <c r="K2761" s="193"/>
      <c r="P2761" s="193"/>
    </row>
    <row r="2762" spans="1:16" s="189" customFormat="1">
      <c r="A2762" s="191" t="s">
        <v>635</v>
      </c>
      <c r="B2762" s="191" t="s">
        <v>712</v>
      </c>
      <c r="I2762" s="192"/>
      <c r="J2762" s="192"/>
      <c r="K2762" s="193"/>
      <c r="P2762" s="193"/>
    </row>
    <row r="2763" spans="1:16" s="189" customFormat="1">
      <c r="A2763" s="191" t="s">
        <v>6219</v>
      </c>
      <c r="B2763" s="191" t="s">
        <v>713</v>
      </c>
      <c r="I2763" s="192"/>
      <c r="J2763" s="192"/>
      <c r="K2763" s="193"/>
      <c r="P2763" s="193"/>
    </row>
    <row r="2764" spans="1:16" s="189" customFormat="1">
      <c r="A2764" s="191" t="s">
        <v>6220</v>
      </c>
      <c r="B2764" s="191" t="s">
        <v>714</v>
      </c>
      <c r="I2764" s="192"/>
      <c r="J2764" s="192"/>
      <c r="K2764" s="193"/>
      <c r="P2764" s="193"/>
    </row>
    <row r="2765" spans="1:16" s="189" customFormat="1">
      <c r="A2765" s="191" t="s">
        <v>6221</v>
      </c>
      <c r="B2765" s="191" t="s">
        <v>715</v>
      </c>
      <c r="I2765" s="192"/>
      <c r="J2765" s="192"/>
      <c r="K2765" s="193"/>
      <c r="P2765" s="193"/>
    </row>
    <row r="2766" spans="1:16" s="189" customFormat="1">
      <c r="A2766" s="191" t="s">
        <v>6222</v>
      </c>
      <c r="B2766" s="191" t="s">
        <v>716</v>
      </c>
      <c r="I2766" s="192"/>
      <c r="J2766" s="192"/>
      <c r="K2766" s="193"/>
      <c r="P2766" s="193"/>
    </row>
    <row r="2767" spans="1:16" s="189" customFormat="1">
      <c r="A2767" s="191" t="s">
        <v>6223</v>
      </c>
      <c r="B2767" s="191" t="s">
        <v>717</v>
      </c>
      <c r="I2767" s="192"/>
      <c r="J2767" s="192"/>
      <c r="K2767" s="193"/>
      <c r="P2767" s="193"/>
    </row>
    <row r="2768" spans="1:16" s="189" customFormat="1">
      <c r="A2768" s="191" t="s">
        <v>6224</v>
      </c>
      <c r="B2768" s="191" t="s">
        <v>718</v>
      </c>
      <c r="I2768" s="192"/>
      <c r="J2768" s="192"/>
      <c r="K2768" s="193"/>
      <c r="P2768" s="193"/>
    </row>
    <row r="2769" spans="1:16" s="189" customFormat="1">
      <c r="A2769" s="191" t="s">
        <v>6225</v>
      </c>
      <c r="B2769" s="191" t="s">
        <v>719</v>
      </c>
      <c r="I2769" s="192"/>
      <c r="J2769" s="192"/>
      <c r="K2769" s="193"/>
      <c r="P2769" s="193"/>
    </row>
    <row r="2770" spans="1:16" s="189" customFormat="1">
      <c r="A2770" s="191" t="s">
        <v>6226</v>
      </c>
      <c r="B2770" s="191" t="s">
        <v>720</v>
      </c>
      <c r="I2770" s="192"/>
      <c r="J2770" s="192"/>
      <c r="K2770" s="193"/>
      <c r="P2770" s="193"/>
    </row>
    <row r="2771" spans="1:16" s="189" customFormat="1">
      <c r="A2771" s="191" t="s">
        <v>6227</v>
      </c>
      <c r="B2771" s="191" t="s">
        <v>721</v>
      </c>
      <c r="I2771" s="192"/>
      <c r="J2771" s="192"/>
      <c r="K2771" s="193"/>
      <c r="P2771" s="193"/>
    </row>
    <row r="2772" spans="1:16" s="189" customFormat="1">
      <c r="A2772" s="191" t="s">
        <v>6228</v>
      </c>
      <c r="B2772" s="191" t="s">
        <v>722</v>
      </c>
      <c r="I2772" s="192"/>
      <c r="J2772" s="192"/>
      <c r="K2772" s="193"/>
      <c r="P2772" s="193"/>
    </row>
    <row r="2773" spans="1:16" s="189" customFormat="1">
      <c r="A2773" s="191" t="s">
        <v>6229</v>
      </c>
      <c r="B2773" s="191" t="s">
        <v>723</v>
      </c>
      <c r="I2773" s="192"/>
      <c r="J2773" s="192"/>
      <c r="K2773" s="193"/>
      <c r="P2773" s="193"/>
    </row>
    <row r="2774" spans="1:16" s="189" customFormat="1">
      <c r="A2774" s="191" t="s">
        <v>6230</v>
      </c>
      <c r="B2774" s="191" t="s">
        <v>724</v>
      </c>
      <c r="I2774" s="192"/>
      <c r="J2774" s="192"/>
      <c r="K2774" s="193"/>
      <c r="P2774" s="193"/>
    </row>
    <row r="2775" spans="1:16" s="189" customFormat="1">
      <c r="A2775" s="191" t="s">
        <v>6231</v>
      </c>
      <c r="B2775" s="191" t="s">
        <v>725</v>
      </c>
      <c r="I2775" s="192"/>
      <c r="J2775" s="192"/>
      <c r="K2775" s="193"/>
      <c r="P2775" s="193"/>
    </row>
    <row r="2776" spans="1:16" s="189" customFormat="1">
      <c r="A2776" s="191" t="s">
        <v>6232</v>
      </c>
      <c r="B2776" s="191" t="s">
        <v>726</v>
      </c>
      <c r="I2776" s="192"/>
      <c r="J2776" s="192"/>
      <c r="K2776" s="193"/>
      <c r="P2776" s="193"/>
    </row>
    <row r="2777" spans="1:16" s="189" customFormat="1">
      <c r="A2777" s="191" t="s">
        <v>6233</v>
      </c>
      <c r="B2777" s="191" t="s">
        <v>727</v>
      </c>
      <c r="I2777" s="192"/>
      <c r="J2777" s="192"/>
      <c r="K2777" s="193"/>
      <c r="P2777" s="193"/>
    </row>
    <row r="2778" spans="1:16" s="189" customFormat="1">
      <c r="A2778" s="191" t="s">
        <v>6234</v>
      </c>
      <c r="B2778" s="191" t="s">
        <v>728</v>
      </c>
      <c r="I2778" s="192"/>
      <c r="J2778" s="192"/>
      <c r="K2778" s="193"/>
      <c r="P2778" s="193"/>
    </row>
    <row r="2779" spans="1:16" s="189" customFormat="1">
      <c r="A2779" s="191" t="s">
        <v>6235</v>
      </c>
      <c r="B2779" s="191" t="s">
        <v>729</v>
      </c>
      <c r="I2779" s="192"/>
      <c r="J2779" s="192"/>
      <c r="K2779" s="193"/>
      <c r="P2779" s="193"/>
    </row>
    <row r="2780" spans="1:16" s="189" customFormat="1">
      <c r="A2780" s="191" t="s">
        <v>6236</v>
      </c>
      <c r="B2780" s="191" t="s">
        <v>730</v>
      </c>
      <c r="I2780" s="192"/>
      <c r="J2780" s="192"/>
      <c r="K2780" s="193"/>
      <c r="P2780" s="193"/>
    </row>
    <row r="2781" spans="1:16" s="189" customFormat="1">
      <c r="A2781" s="191" t="s">
        <v>6237</v>
      </c>
      <c r="B2781" s="191" t="s">
        <v>731</v>
      </c>
      <c r="I2781" s="192"/>
      <c r="J2781" s="192"/>
      <c r="K2781" s="193"/>
      <c r="P2781" s="193"/>
    </row>
    <row r="2782" spans="1:16" s="189" customFormat="1">
      <c r="A2782" s="191" t="s">
        <v>6238</v>
      </c>
      <c r="B2782" s="191" t="s">
        <v>732</v>
      </c>
      <c r="I2782" s="192"/>
      <c r="J2782" s="192"/>
      <c r="K2782" s="193"/>
      <c r="P2782" s="193"/>
    </row>
    <row r="2783" spans="1:16" s="189" customFormat="1">
      <c r="A2783" s="191" t="s">
        <v>6239</v>
      </c>
      <c r="B2783" s="191" t="s">
        <v>733</v>
      </c>
      <c r="I2783" s="192"/>
      <c r="J2783" s="192"/>
      <c r="K2783" s="193"/>
      <c r="P2783" s="193"/>
    </row>
    <row r="2784" spans="1:16" s="189" customFormat="1">
      <c r="A2784" s="191" t="s">
        <v>6240</v>
      </c>
      <c r="B2784" s="191" t="s">
        <v>734</v>
      </c>
      <c r="I2784" s="192"/>
      <c r="J2784" s="192"/>
      <c r="K2784" s="193"/>
      <c r="P2784" s="193"/>
    </row>
    <row r="2785" spans="1:16" s="189" customFormat="1">
      <c r="A2785" s="191" t="s">
        <v>6241</v>
      </c>
      <c r="B2785" s="191" t="s">
        <v>735</v>
      </c>
      <c r="I2785" s="192"/>
      <c r="J2785" s="192"/>
      <c r="K2785" s="193"/>
      <c r="P2785" s="193"/>
    </row>
    <row r="2786" spans="1:16" s="189" customFormat="1">
      <c r="A2786" s="191" t="s">
        <v>6242</v>
      </c>
      <c r="B2786" s="191" t="s">
        <v>736</v>
      </c>
      <c r="I2786" s="192"/>
      <c r="J2786" s="192"/>
      <c r="K2786" s="193"/>
      <c r="P2786" s="193"/>
    </row>
    <row r="2787" spans="1:16" s="189" customFormat="1">
      <c r="A2787" s="191" t="s">
        <v>6243</v>
      </c>
      <c r="B2787" s="191" t="s">
        <v>737</v>
      </c>
      <c r="I2787" s="192"/>
      <c r="J2787" s="192"/>
      <c r="K2787" s="193"/>
      <c r="P2787" s="193"/>
    </row>
    <row r="2788" spans="1:16" s="189" customFormat="1">
      <c r="A2788" s="191" t="s">
        <v>6244</v>
      </c>
      <c r="B2788" s="191" t="s">
        <v>738</v>
      </c>
      <c r="I2788" s="192"/>
      <c r="J2788" s="192"/>
      <c r="K2788" s="193"/>
      <c r="P2788" s="193"/>
    </row>
    <row r="2789" spans="1:16" s="189" customFormat="1">
      <c r="A2789" s="191" t="s">
        <v>6245</v>
      </c>
      <c r="B2789" s="191" t="s">
        <v>739</v>
      </c>
      <c r="I2789" s="192"/>
      <c r="J2789" s="192"/>
      <c r="K2789" s="193"/>
      <c r="P2789" s="193"/>
    </row>
    <row r="2790" spans="1:16" s="189" customFormat="1">
      <c r="A2790" s="191" t="s">
        <v>6246</v>
      </c>
      <c r="B2790" s="191" t="s">
        <v>740</v>
      </c>
      <c r="I2790" s="192"/>
      <c r="J2790" s="192"/>
      <c r="K2790" s="193"/>
      <c r="P2790" s="193"/>
    </row>
    <row r="2791" spans="1:16" s="189" customFormat="1">
      <c r="A2791" s="191" t="s">
        <v>6247</v>
      </c>
      <c r="B2791" s="191" t="s">
        <v>741</v>
      </c>
      <c r="I2791" s="192"/>
      <c r="J2791" s="192"/>
      <c r="K2791" s="193"/>
      <c r="P2791" s="193"/>
    </row>
    <row r="2792" spans="1:16" s="189" customFormat="1">
      <c r="A2792" s="191" t="s">
        <v>6248</v>
      </c>
      <c r="B2792" s="191" t="s">
        <v>742</v>
      </c>
      <c r="I2792" s="192"/>
      <c r="J2792" s="192"/>
      <c r="K2792" s="193"/>
      <c r="P2792" s="193"/>
    </row>
    <row r="2793" spans="1:16" s="189" customFormat="1">
      <c r="A2793" s="191" t="s">
        <v>6249</v>
      </c>
      <c r="B2793" s="191" t="s">
        <v>743</v>
      </c>
      <c r="I2793" s="192"/>
      <c r="J2793" s="192"/>
      <c r="K2793" s="193"/>
      <c r="P2793" s="193"/>
    </row>
    <row r="2794" spans="1:16" s="189" customFormat="1">
      <c r="A2794" s="191" t="s">
        <v>6250</v>
      </c>
      <c r="B2794" s="191" t="s">
        <v>744</v>
      </c>
      <c r="I2794" s="192"/>
      <c r="J2794" s="192"/>
      <c r="K2794" s="193"/>
      <c r="P2794" s="193"/>
    </row>
    <row r="2795" spans="1:16" s="189" customFormat="1">
      <c r="A2795" s="191" t="s">
        <v>6251</v>
      </c>
      <c r="B2795" s="191" t="s">
        <v>745</v>
      </c>
      <c r="I2795" s="192"/>
      <c r="J2795" s="192"/>
      <c r="K2795" s="193"/>
      <c r="P2795" s="193"/>
    </row>
    <row r="2796" spans="1:16" s="189" customFormat="1">
      <c r="A2796" s="191" t="s">
        <v>6252</v>
      </c>
      <c r="B2796" s="191" t="s">
        <v>746</v>
      </c>
      <c r="I2796" s="192"/>
      <c r="J2796" s="192"/>
      <c r="K2796" s="193"/>
      <c r="P2796" s="193"/>
    </row>
    <row r="2797" spans="1:16" s="189" customFormat="1">
      <c r="A2797" s="191" t="s">
        <v>6253</v>
      </c>
      <c r="B2797" s="191" t="s">
        <v>747</v>
      </c>
      <c r="I2797" s="192"/>
      <c r="J2797" s="192"/>
      <c r="K2797" s="193"/>
      <c r="P2797" s="193"/>
    </row>
    <row r="2798" spans="1:16" s="189" customFormat="1">
      <c r="A2798" s="191" t="s">
        <v>6254</v>
      </c>
      <c r="B2798" s="191" t="s">
        <v>748</v>
      </c>
      <c r="I2798" s="192"/>
      <c r="J2798" s="192"/>
      <c r="K2798" s="193"/>
      <c r="P2798" s="193"/>
    </row>
    <row r="2799" spans="1:16" s="189" customFormat="1">
      <c r="A2799" s="191" t="s">
        <v>6255</v>
      </c>
      <c r="B2799" s="191" t="s">
        <v>749</v>
      </c>
      <c r="I2799" s="192"/>
      <c r="J2799" s="192"/>
      <c r="K2799" s="193"/>
      <c r="P2799" s="193"/>
    </row>
    <row r="2800" spans="1:16" s="189" customFormat="1">
      <c r="A2800" s="191" t="s">
        <v>6256</v>
      </c>
      <c r="B2800" s="191" t="s">
        <v>750</v>
      </c>
      <c r="I2800" s="192"/>
      <c r="J2800" s="192"/>
      <c r="K2800" s="193"/>
      <c r="P2800" s="193"/>
    </row>
    <row r="2801" spans="1:16" s="189" customFormat="1">
      <c r="A2801" s="191" t="s">
        <v>6257</v>
      </c>
      <c r="B2801" s="191" t="s">
        <v>751</v>
      </c>
      <c r="I2801" s="192"/>
      <c r="J2801" s="192"/>
      <c r="K2801" s="193"/>
      <c r="P2801" s="193"/>
    </row>
    <row r="2802" spans="1:16" s="189" customFormat="1">
      <c r="A2802" s="191" t="s">
        <v>6258</v>
      </c>
      <c r="B2802" s="191" t="s">
        <v>752</v>
      </c>
      <c r="I2802" s="192"/>
      <c r="J2802" s="192"/>
      <c r="K2802" s="193"/>
      <c r="P2802" s="193"/>
    </row>
    <row r="2803" spans="1:16" s="189" customFormat="1">
      <c r="A2803" s="191" t="s">
        <v>6259</v>
      </c>
      <c r="B2803" s="191" t="s">
        <v>753</v>
      </c>
      <c r="I2803" s="192"/>
      <c r="J2803" s="192"/>
      <c r="K2803" s="193"/>
      <c r="P2803" s="193"/>
    </row>
    <row r="2804" spans="1:16" s="189" customFormat="1">
      <c r="A2804" s="191" t="s">
        <v>6260</v>
      </c>
      <c r="B2804" s="191" t="s">
        <v>754</v>
      </c>
      <c r="I2804" s="192"/>
      <c r="J2804" s="192"/>
      <c r="K2804" s="193"/>
      <c r="P2804" s="193"/>
    </row>
    <row r="2805" spans="1:16" s="189" customFormat="1">
      <c r="A2805" s="191" t="s">
        <v>6261</v>
      </c>
      <c r="B2805" s="191" t="s">
        <v>755</v>
      </c>
      <c r="I2805" s="192"/>
      <c r="J2805" s="192"/>
      <c r="K2805" s="193"/>
      <c r="P2805" s="193"/>
    </row>
    <row r="2806" spans="1:16" s="189" customFormat="1">
      <c r="A2806" s="191" t="s">
        <v>6262</v>
      </c>
      <c r="B2806" s="191" t="s">
        <v>756</v>
      </c>
      <c r="I2806" s="192"/>
      <c r="J2806" s="192"/>
      <c r="K2806" s="193"/>
      <c r="P2806" s="193"/>
    </row>
    <row r="2807" spans="1:16" s="189" customFormat="1">
      <c r="A2807" s="191" t="s">
        <v>6263</v>
      </c>
      <c r="B2807" s="191" t="s">
        <v>757</v>
      </c>
      <c r="I2807" s="192"/>
      <c r="J2807" s="192"/>
      <c r="K2807" s="193"/>
      <c r="P2807" s="193"/>
    </row>
    <row r="2808" spans="1:16" s="189" customFormat="1">
      <c r="A2808" s="191" t="s">
        <v>6264</v>
      </c>
      <c r="B2808" s="191" t="s">
        <v>758</v>
      </c>
      <c r="I2808" s="192"/>
      <c r="J2808" s="192"/>
      <c r="K2808" s="193"/>
      <c r="P2808" s="193"/>
    </row>
    <row r="2809" spans="1:16" s="189" customFormat="1">
      <c r="A2809" s="191" t="s">
        <v>6265</v>
      </c>
      <c r="B2809" s="191" t="s">
        <v>759</v>
      </c>
      <c r="I2809" s="192"/>
      <c r="J2809" s="192"/>
      <c r="K2809" s="193"/>
      <c r="P2809" s="193"/>
    </row>
    <row r="2810" spans="1:16" s="189" customFormat="1">
      <c r="A2810" s="191" t="s">
        <v>6266</v>
      </c>
      <c r="B2810" s="191" t="s">
        <v>760</v>
      </c>
      <c r="I2810" s="192"/>
      <c r="J2810" s="192"/>
      <c r="K2810" s="193"/>
      <c r="P2810" s="193"/>
    </row>
    <row r="2811" spans="1:16" s="189" customFormat="1">
      <c r="A2811" s="191" t="s">
        <v>6267</v>
      </c>
      <c r="B2811" s="191" t="s">
        <v>761</v>
      </c>
      <c r="I2811" s="192"/>
      <c r="J2811" s="192"/>
      <c r="K2811" s="193"/>
      <c r="P2811" s="193"/>
    </row>
    <row r="2812" spans="1:16" s="189" customFormat="1">
      <c r="A2812" s="191" t="s">
        <v>6268</v>
      </c>
      <c r="B2812" s="191" t="s">
        <v>762</v>
      </c>
      <c r="I2812" s="192"/>
      <c r="J2812" s="192"/>
      <c r="K2812" s="193"/>
      <c r="P2812" s="193"/>
    </row>
    <row r="2813" spans="1:16" s="189" customFormat="1">
      <c r="A2813" s="191" t="s">
        <v>6269</v>
      </c>
      <c r="B2813" s="191" t="s">
        <v>763</v>
      </c>
      <c r="I2813" s="192"/>
      <c r="J2813" s="192"/>
      <c r="K2813" s="193"/>
      <c r="P2813" s="193"/>
    </row>
    <row r="2814" spans="1:16" s="189" customFormat="1">
      <c r="A2814" s="191" t="s">
        <v>6270</v>
      </c>
      <c r="B2814" s="191" t="s">
        <v>764</v>
      </c>
      <c r="I2814" s="192"/>
      <c r="J2814" s="192"/>
      <c r="K2814" s="193"/>
      <c r="P2814" s="193"/>
    </row>
    <row r="2815" spans="1:16" s="189" customFormat="1">
      <c r="A2815" s="191" t="s">
        <v>6271</v>
      </c>
      <c r="B2815" s="191" t="s">
        <v>765</v>
      </c>
      <c r="I2815" s="192"/>
      <c r="J2815" s="192"/>
      <c r="K2815" s="193"/>
      <c r="P2815" s="193"/>
    </row>
    <row r="2816" spans="1:16" s="189" customFormat="1">
      <c r="A2816" s="191" t="s">
        <v>6272</v>
      </c>
      <c r="B2816" s="191" t="s">
        <v>766</v>
      </c>
      <c r="I2816" s="192"/>
      <c r="J2816" s="192"/>
      <c r="K2816" s="193"/>
      <c r="P2816" s="193"/>
    </row>
    <row r="2817" spans="1:16" s="189" customFormat="1">
      <c r="A2817" s="191" t="s">
        <v>6273</v>
      </c>
      <c r="B2817" s="191" t="s">
        <v>767</v>
      </c>
      <c r="I2817" s="192"/>
      <c r="J2817" s="192"/>
      <c r="K2817" s="193"/>
      <c r="P2817" s="193"/>
    </row>
    <row r="2818" spans="1:16" s="189" customFormat="1">
      <c r="A2818" s="191" t="s">
        <v>6274</v>
      </c>
      <c r="B2818" s="191" t="s">
        <v>768</v>
      </c>
      <c r="I2818" s="192"/>
      <c r="J2818" s="192"/>
      <c r="K2818" s="193"/>
      <c r="P2818" s="193"/>
    </row>
    <row r="2819" spans="1:16" s="189" customFormat="1">
      <c r="A2819" s="191" t="s">
        <v>6275</v>
      </c>
      <c r="B2819" s="191" t="s">
        <v>769</v>
      </c>
      <c r="I2819" s="192"/>
      <c r="J2819" s="192"/>
      <c r="K2819" s="193"/>
      <c r="P2819" s="193"/>
    </row>
    <row r="2820" spans="1:16" s="189" customFormat="1">
      <c r="A2820" s="191" t="s">
        <v>6276</v>
      </c>
      <c r="B2820" s="191" t="s">
        <v>770</v>
      </c>
      <c r="I2820" s="192"/>
      <c r="J2820" s="192"/>
      <c r="K2820" s="193"/>
      <c r="P2820" s="193"/>
    </row>
    <row r="2821" spans="1:16" s="189" customFormat="1">
      <c r="A2821" s="191" t="s">
        <v>6277</v>
      </c>
      <c r="B2821" s="191" t="s">
        <v>771</v>
      </c>
      <c r="I2821" s="192"/>
      <c r="J2821" s="192"/>
      <c r="K2821" s="193"/>
      <c r="P2821" s="193"/>
    </row>
    <row r="2822" spans="1:16" s="189" customFormat="1">
      <c r="A2822" s="191" t="s">
        <v>6278</v>
      </c>
      <c r="B2822" s="191" t="s">
        <v>772</v>
      </c>
      <c r="I2822" s="192"/>
      <c r="J2822" s="192"/>
      <c r="K2822" s="193"/>
      <c r="P2822" s="193"/>
    </row>
    <row r="2823" spans="1:16" s="189" customFormat="1">
      <c r="A2823" s="191" t="s">
        <v>6279</v>
      </c>
      <c r="B2823" s="191" t="s">
        <v>773</v>
      </c>
      <c r="I2823" s="192"/>
      <c r="J2823" s="192"/>
      <c r="K2823" s="193"/>
      <c r="P2823" s="193"/>
    </row>
    <row r="2824" spans="1:16" s="189" customFormat="1">
      <c r="A2824" s="191" t="s">
        <v>6280</v>
      </c>
      <c r="B2824" s="191" t="s">
        <v>774</v>
      </c>
      <c r="I2824" s="192"/>
      <c r="J2824" s="192"/>
      <c r="K2824" s="193"/>
      <c r="P2824" s="193"/>
    </row>
    <row r="2825" spans="1:16" s="189" customFormat="1">
      <c r="A2825" s="191" t="s">
        <v>6281</v>
      </c>
      <c r="B2825" s="191" t="s">
        <v>775</v>
      </c>
      <c r="I2825" s="192"/>
      <c r="J2825" s="192"/>
      <c r="K2825" s="193"/>
      <c r="P2825" s="193"/>
    </row>
    <row r="2826" spans="1:16" s="189" customFormat="1">
      <c r="A2826" s="191" t="s">
        <v>6282</v>
      </c>
      <c r="B2826" s="191" t="s">
        <v>776</v>
      </c>
      <c r="I2826" s="192"/>
      <c r="J2826" s="192"/>
      <c r="K2826" s="193"/>
      <c r="P2826" s="193"/>
    </row>
    <row r="2827" spans="1:16" s="189" customFormat="1">
      <c r="A2827" s="191" t="s">
        <v>6283</v>
      </c>
      <c r="B2827" s="191" t="s">
        <v>777</v>
      </c>
      <c r="I2827" s="192"/>
      <c r="J2827" s="192"/>
      <c r="K2827" s="193"/>
      <c r="P2827" s="193"/>
    </row>
    <row r="2828" spans="1:16" s="189" customFormat="1">
      <c r="A2828" s="191" t="s">
        <v>6284</v>
      </c>
      <c r="B2828" s="191" t="s">
        <v>778</v>
      </c>
      <c r="I2828" s="192"/>
      <c r="J2828" s="192"/>
      <c r="K2828" s="193"/>
      <c r="P2828" s="193"/>
    </row>
    <row r="2829" spans="1:16" s="189" customFormat="1">
      <c r="A2829" s="191" t="s">
        <v>1690</v>
      </c>
      <c r="B2829" s="191" t="s">
        <v>779</v>
      </c>
      <c r="I2829" s="192"/>
      <c r="J2829" s="192"/>
      <c r="K2829" s="193"/>
      <c r="P2829" s="193"/>
    </row>
    <row r="2830" spans="1:16" s="189" customFormat="1">
      <c r="A2830" s="191" t="s">
        <v>1691</v>
      </c>
      <c r="B2830" s="191" t="s">
        <v>780</v>
      </c>
      <c r="I2830" s="192"/>
      <c r="J2830" s="192"/>
      <c r="K2830" s="193"/>
      <c r="P2830" s="193"/>
    </row>
    <row r="2831" spans="1:16" s="189" customFormat="1">
      <c r="A2831" s="191" t="s">
        <v>1692</v>
      </c>
      <c r="B2831" s="191" t="s">
        <v>781</v>
      </c>
      <c r="I2831" s="192"/>
      <c r="J2831" s="192"/>
      <c r="K2831" s="193"/>
      <c r="P2831" s="193"/>
    </row>
    <row r="2832" spans="1:16" s="189" customFormat="1">
      <c r="A2832" s="191" t="s">
        <v>1693</v>
      </c>
      <c r="B2832" s="191" t="s">
        <v>782</v>
      </c>
      <c r="I2832" s="192"/>
      <c r="J2832" s="192"/>
      <c r="K2832" s="193"/>
      <c r="P2832" s="193"/>
    </row>
    <row r="2833" spans="1:16" s="189" customFormat="1">
      <c r="A2833" s="191" t="s">
        <v>1694</v>
      </c>
      <c r="B2833" s="191" t="s">
        <v>5572</v>
      </c>
      <c r="I2833" s="192"/>
      <c r="J2833" s="192"/>
      <c r="K2833" s="193"/>
      <c r="P2833" s="193"/>
    </row>
    <row r="2834" spans="1:16" s="189" customFormat="1">
      <c r="A2834" s="191" t="s">
        <v>5926</v>
      </c>
      <c r="B2834" s="191" t="s">
        <v>5573</v>
      </c>
      <c r="I2834" s="192"/>
      <c r="J2834" s="192"/>
      <c r="K2834" s="193"/>
      <c r="P2834" s="193"/>
    </row>
    <row r="2835" spans="1:16" s="189" customFormat="1">
      <c r="A2835" s="191" t="s">
        <v>5927</v>
      </c>
      <c r="B2835" s="191" t="s">
        <v>5574</v>
      </c>
      <c r="I2835" s="192"/>
      <c r="J2835" s="192"/>
      <c r="K2835" s="193"/>
      <c r="P2835" s="193"/>
    </row>
    <row r="2836" spans="1:16" s="189" customFormat="1">
      <c r="A2836" s="191" t="s">
        <v>5928</v>
      </c>
      <c r="B2836" s="191" t="s">
        <v>5575</v>
      </c>
      <c r="I2836" s="192"/>
      <c r="J2836" s="192"/>
      <c r="K2836" s="193"/>
      <c r="P2836" s="193"/>
    </row>
    <row r="2837" spans="1:16" s="189" customFormat="1">
      <c r="A2837" s="191" t="s">
        <v>5929</v>
      </c>
      <c r="B2837" s="191" t="s">
        <v>5576</v>
      </c>
      <c r="I2837" s="192"/>
      <c r="J2837" s="192"/>
      <c r="K2837" s="193"/>
      <c r="P2837" s="193"/>
    </row>
    <row r="2838" spans="1:16" s="189" customFormat="1">
      <c r="A2838" s="191" t="s">
        <v>5930</v>
      </c>
      <c r="B2838" s="191" t="s">
        <v>5577</v>
      </c>
      <c r="I2838" s="192"/>
      <c r="J2838" s="192"/>
      <c r="K2838" s="193"/>
      <c r="P2838" s="193"/>
    </row>
    <row r="2839" spans="1:16" s="189" customFormat="1">
      <c r="A2839" s="191" t="s">
        <v>5931</v>
      </c>
      <c r="B2839" s="191" t="s">
        <v>5578</v>
      </c>
      <c r="I2839" s="192"/>
      <c r="J2839" s="192"/>
      <c r="K2839" s="193"/>
      <c r="P2839" s="193"/>
    </row>
    <row r="2840" spans="1:16" s="189" customFormat="1">
      <c r="A2840" s="191" t="s">
        <v>5932</v>
      </c>
      <c r="B2840" s="191" t="s">
        <v>5579</v>
      </c>
      <c r="I2840" s="192"/>
      <c r="J2840" s="192"/>
      <c r="K2840" s="193"/>
      <c r="P2840" s="193"/>
    </row>
    <row r="2841" spans="1:16" s="189" customFormat="1">
      <c r="A2841" s="191" t="s">
        <v>5933</v>
      </c>
      <c r="B2841" s="191" t="s">
        <v>5580</v>
      </c>
      <c r="I2841" s="192"/>
      <c r="J2841" s="192"/>
      <c r="K2841" s="193"/>
      <c r="P2841" s="193"/>
    </row>
    <row r="2842" spans="1:16" s="189" customFormat="1">
      <c r="A2842" s="191" t="s">
        <v>5934</v>
      </c>
      <c r="B2842" s="191" t="s">
        <v>5581</v>
      </c>
      <c r="I2842" s="192"/>
      <c r="J2842" s="192"/>
      <c r="K2842" s="193"/>
      <c r="P2842" s="193"/>
    </row>
    <row r="2843" spans="1:16" s="189" customFormat="1">
      <c r="A2843" s="191" t="s">
        <v>5935</v>
      </c>
      <c r="B2843" s="191" t="s">
        <v>5582</v>
      </c>
      <c r="I2843" s="192"/>
      <c r="J2843" s="192"/>
      <c r="K2843" s="193"/>
      <c r="P2843" s="193"/>
    </row>
    <row r="2844" spans="1:16" s="189" customFormat="1">
      <c r="A2844" s="191" t="s">
        <v>5936</v>
      </c>
      <c r="B2844" s="191" t="s">
        <v>5583</v>
      </c>
      <c r="I2844" s="192"/>
      <c r="J2844" s="192"/>
      <c r="K2844" s="193"/>
      <c r="P2844" s="193"/>
    </row>
    <row r="2845" spans="1:16" s="189" customFormat="1">
      <c r="A2845" s="191" t="s">
        <v>5937</v>
      </c>
      <c r="B2845" s="191" t="s">
        <v>5584</v>
      </c>
      <c r="I2845" s="192"/>
      <c r="J2845" s="192"/>
      <c r="K2845" s="193"/>
      <c r="P2845" s="193"/>
    </row>
    <row r="2846" spans="1:16" s="189" customFormat="1">
      <c r="A2846" s="191" t="s">
        <v>5938</v>
      </c>
      <c r="B2846" s="191" t="s">
        <v>5585</v>
      </c>
      <c r="I2846" s="192"/>
      <c r="J2846" s="192"/>
      <c r="K2846" s="193"/>
      <c r="P2846" s="193"/>
    </row>
    <row r="2847" spans="1:16" s="189" customFormat="1">
      <c r="A2847" s="191" t="s">
        <v>5939</v>
      </c>
      <c r="B2847" s="191" t="s">
        <v>5586</v>
      </c>
      <c r="I2847" s="192"/>
      <c r="J2847" s="192"/>
      <c r="K2847" s="193"/>
      <c r="P2847" s="193"/>
    </row>
    <row r="2848" spans="1:16" s="189" customFormat="1">
      <c r="A2848" s="191" t="s">
        <v>5940</v>
      </c>
      <c r="B2848" s="191" t="s">
        <v>5587</v>
      </c>
      <c r="I2848" s="192"/>
      <c r="J2848" s="192"/>
      <c r="K2848" s="193"/>
      <c r="P2848" s="193"/>
    </row>
    <row r="2849" spans="1:16" s="189" customFormat="1">
      <c r="A2849" s="191" t="s">
        <v>5941</v>
      </c>
      <c r="B2849" s="191" t="s">
        <v>5588</v>
      </c>
      <c r="I2849" s="192"/>
      <c r="J2849" s="192"/>
      <c r="K2849" s="193"/>
      <c r="P2849" s="193"/>
    </row>
    <row r="2850" spans="1:16" s="189" customFormat="1">
      <c r="A2850" s="191" t="s">
        <v>5942</v>
      </c>
      <c r="B2850" s="191" t="s">
        <v>5589</v>
      </c>
      <c r="I2850" s="192"/>
      <c r="J2850" s="192"/>
      <c r="K2850" s="193"/>
      <c r="P2850" s="193"/>
    </row>
    <row r="2851" spans="1:16" s="189" customFormat="1">
      <c r="A2851" s="191" t="s">
        <v>5943</v>
      </c>
      <c r="B2851" s="191" t="s">
        <v>5590</v>
      </c>
      <c r="I2851" s="192"/>
      <c r="J2851" s="192"/>
      <c r="K2851" s="193"/>
      <c r="P2851" s="193"/>
    </row>
    <row r="2852" spans="1:16" s="189" customFormat="1">
      <c r="A2852" s="191" t="s">
        <v>5944</v>
      </c>
      <c r="B2852" s="191" t="s">
        <v>5591</v>
      </c>
      <c r="I2852" s="192"/>
      <c r="J2852" s="192"/>
      <c r="K2852" s="193"/>
      <c r="P2852" s="193"/>
    </row>
    <row r="2853" spans="1:16" s="189" customFormat="1">
      <c r="A2853" s="191" t="s">
        <v>5945</v>
      </c>
      <c r="B2853" s="191" t="s">
        <v>5592</v>
      </c>
      <c r="I2853" s="192"/>
      <c r="J2853" s="192"/>
      <c r="K2853" s="193"/>
      <c r="P2853" s="193"/>
    </row>
    <row r="2854" spans="1:16" s="189" customFormat="1">
      <c r="A2854" s="191" t="s">
        <v>5946</v>
      </c>
      <c r="B2854" s="191" t="s">
        <v>5593</v>
      </c>
      <c r="I2854" s="192"/>
      <c r="J2854" s="192"/>
      <c r="K2854" s="193"/>
      <c r="P2854" s="193"/>
    </row>
    <row r="2855" spans="1:16" s="189" customFormat="1">
      <c r="A2855" s="191" t="s">
        <v>5947</v>
      </c>
      <c r="B2855" s="191" t="s">
        <v>5594</v>
      </c>
      <c r="I2855" s="192"/>
      <c r="J2855" s="192"/>
      <c r="K2855" s="193"/>
      <c r="P2855" s="193"/>
    </row>
    <row r="2856" spans="1:16" s="189" customFormat="1">
      <c r="A2856" s="191" t="s">
        <v>5948</v>
      </c>
      <c r="B2856" s="191" t="s">
        <v>5595</v>
      </c>
      <c r="I2856" s="192"/>
      <c r="J2856" s="192"/>
      <c r="K2856" s="193"/>
      <c r="P2856" s="193"/>
    </row>
    <row r="2857" spans="1:16" s="189" customFormat="1">
      <c r="A2857" s="191" t="s">
        <v>5949</v>
      </c>
      <c r="B2857" s="191" t="s">
        <v>5596</v>
      </c>
      <c r="I2857" s="192"/>
      <c r="J2857" s="192"/>
      <c r="K2857" s="193"/>
      <c r="P2857" s="193"/>
    </row>
    <row r="2858" spans="1:16" s="189" customFormat="1">
      <c r="A2858" s="191" t="s">
        <v>5950</v>
      </c>
      <c r="B2858" s="191" t="s">
        <v>5597</v>
      </c>
      <c r="I2858" s="192"/>
      <c r="J2858" s="192"/>
      <c r="K2858" s="193"/>
      <c r="P2858" s="193"/>
    </row>
    <row r="2859" spans="1:16" s="189" customFormat="1">
      <c r="A2859" s="191" t="s">
        <v>5951</v>
      </c>
      <c r="B2859" s="191" t="s">
        <v>5598</v>
      </c>
      <c r="I2859" s="192"/>
      <c r="J2859" s="192"/>
      <c r="K2859" s="193"/>
      <c r="P2859" s="193"/>
    </row>
    <row r="2860" spans="1:16" s="189" customFormat="1">
      <c r="A2860" s="191" t="s">
        <v>5952</v>
      </c>
      <c r="B2860" s="191" t="s">
        <v>5599</v>
      </c>
      <c r="I2860" s="192"/>
      <c r="J2860" s="192"/>
      <c r="K2860" s="193"/>
      <c r="P2860" s="193"/>
    </row>
    <row r="2861" spans="1:16" s="189" customFormat="1">
      <c r="A2861" s="191" t="s">
        <v>5953</v>
      </c>
      <c r="B2861" s="191" t="s">
        <v>5600</v>
      </c>
      <c r="I2861" s="192"/>
      <c r="J2861" s="192"/>
      <c r="K2861" s="193"/>
      <c r="P2861" s="193"/>
    </row>
    <row r="2862" spans="1:16" s="189" customFormat="1">
      <c r="A2862" s="191" t="s">
        <v>5954</v>
      </c>
      <c r="B2862" s="191" t="s">
        <v>5601</v>
      </c>
      <c r="I2862" s="192"/>
      <c r="J2862" s="192"/>
      <c r="K2862" s="193"/>
      <c r="P2862" s="193"/>
    </row>
    <row r="2863" spans="1:16" s="189" customFormat="1">
      <c r="A2863" s="191" t="s">
        <v>5955</v>
      </c>
      <c r="B2863" s="191" t="s">
        <v>5602</v>
      </c>
      <c r="I2863" s="192"/>
      <c r="J2863" s="192"/>
      <c r="K2863" s="193"/>
      <c r="P2863" s="193"/>
    </row>
    <row r="2864" spans="1:16" s="189" customFormat="1">
      <c r="A2864" s="191" t="s">
        <v>5956</v>
      </c>
      <c r="B2864" s="191" t="s">
        <v>5603</v>
      </c>
      <c r="I2864" s="192"/>
      <c r="J2864" s="192"/>
      <c r="K2864" s="193"/>
      <c r="P2864" s="193"/>
    </row>
    <row r="2865" spans="1:16" s="189" customFormat="1">
      <c r="A2865" s="191" t="s">
        <v>5957</v>
      </c>
      <c r="B2865" s="191" t="s">
        <v>5604</v>
      </c>
      <c r="I2865" s="192"/>
      <c r="J2865" s="192"/>
      <c r="K2865" s="193"/>
      <c r="P2865" s="193"/>
    </row>
    <row r="2866" spans="1:16" s="189" customFormat="1">
      <c r="A2866" s="191" t="s">
        <v>5958</v>
      </c>
      <c r="B2866" s="191" t="s">
        <v>5605</v>
      </c>
      <c r="I2866" s="192"/>
      <c r="J2866" s="192"/>
      <c r="K2866" s="193"/>
      <c r="P2866" s="193"/>
    </row>
    <row r="2867" spans="1:16" s="189" customFormat="1">
      <c r="A2867" s="191" t="s">
        <v>5959</v>
      </c>
      <c r="B2867" s="191" t="s">
        <v>5606</v>
      </c>
      <c r="I2867" s="192"/>
      <c r="J2867" s="192"/>
      <c r="K2867" s="193"/>
      <c r="P2867" s="193"/>
    </row>
    <row r="2868" spans="1:16" s="189" customFormat="1">
      <c r="A2868" s="191" t="s">
        <v>5960</v>
      </c>
      <c r="B2868" s="191" t="s">
        <v>5607</v>
      </c>
      <c r="I2868" s="192"/>
      <c r="J2868" s="192"/>
      <c r="K2868" s="193"/>
      <c r="P2868" s="193"/>
    </row>
    <row r="2869" spans="1:16" s="189" customFormat="1">
      <c r="A2869" s="191" t="s">
        <v>5961</v>
      </c>
      <c r="B2869" s="191" t="s">
        <v>5608</v>
      </c>
      <c r="I2869" s="192"/>
      <c r="J2869" s="192"/>
      <c r="K2869" s="193"/>
      <c r="P2869" s="193"/>
    </row>
    <row r="2870" spans="1:16" s="189" customFormat="1">
      <c r="A2870" s="191" t="s">
        <v>5962</v>
      </c>
      <c r="B2870" s="191" t="s">
        <v>5609</v>
      </c>
      <c r="I2870" s="192"/>
      <c r="J2870" s="192"/>
      <c r="K2870" s="193"/>
      <c r="P2870" s="193"/>
    </row>
    <row r="2871" spans="1:16" s="189" customFormat="1">
      <c r="A2871" s="191" t="s">
        <v>5963</v>
      </c>
      <c r="B2871" s="191" t="s">
        <v>5610</v>
      </c>
      <c r="I2871" s="192"/>
      <c r="J2871" s="192"/>
      <c r="K2871" s="193"/>
      <c r="P2871" s="193"/>
    </row>
    <row r="2872" spans="1:16" s="189" customFormat="1">
      <c r="A2872" s="191" t="s">
        <v>5964</v>
      </c>
      <c r="B2872" s="191" t="s">
        <v>5611</v>
      </c>
      <c r="I2872" s="192"/>
      <c r="J2872" s="192"/>
      <c r="K2872" s="193"/>
      <c r="P2872" s="193"/>
    </row>
    <row r="2873" spans="1:16" s="189" customFormat="1">
      <c r="A2873" s="191" t="s">
        <v>5965</v>
      </c>
      <c r="B2873" s="191" t="s">
        <v>5612</v>
      </c>
      <c r="I2873" s="192"/>
      <c r="J2873" s="192"/>
      <c r="K2873" s="193"/>
      <c r="P2873" s="193"/>
    </row>
    <row r="2874" spans="1:16" s="189" customFormat="1">
      <c r="A2874" s="191" t="s">
        <v>5966</v>
      </c>
      <c r="B2874" s="191" t="s">
        <v>5613</v>
      </c>
      <c r="I2874" s="192"/>
      <c r="J2874" s="192"/>
      <c r="K2874" s="193"/>
      <c r="P2874" s="193"/>
    </row>
    <row r="2875" spans="1:16" s="189" customFormat="1">
      <c r="A2875" s="191" t="s">
        <v>5967</v>
      </c>
      <c r="B2875" s="191" t="s">
        <v>5614</v>
      </c>
      <c r="I2875" s="192"/>
      <c r="J2875" s="192"/>
      <c r="K2875" s="193"/>
      <c r="P2875" s="193"/>
    </row>
    <row r="2876" spans="1:16" s="189" customFormat="1">
      <c r="A2876" s="191" t="s">
        <v>5968</v>
      </c>
      <c r="B2876" s="191" t="s">
        <v>5615</v>
      </c>
      <c r="I2876" s="192"/>
      <c r="J2876" s="192"/>
      <c r="K2876" s="193"/>
      <c r="P2876" s="193"/>
    </row>
    <row r="2877" spans="1:16" s="189" customFormat="1">
      <c r="A2877" s="191" t="s">
        <v>5969</v>
      </c>
      <c r="B2877" s="191" t="s">
        <v>3175</v>
      </c>
      <c r="I2877" s="192"/>
      <c r="J2877" s="192"/>
      <c r="K2877" s="193"/>
      <c r="P2877" s="193"/>
    </row>
    <row r="2878" spans="1:16" s="189" customFormat="1">
      <c r="A2878" s="191" t="s">
        <v>5970</v>
      </c>
      <c r="B2878" s="191" t="s">
        <v>3176</v>
      </c>
      <c r="I2878" s="192"/>
      <c r="J2878" s="192"/>
      <c r="K2878" s="193"/>
      <c r="P2878" s="193"/>
    </row>
    <row r="2879" spans="1:16" s="189" customFormat="1">
      <c r="A2879" s="191" t="s">
        <v>5971</v>
      </c>
      <c r="B2879" s="191" t="s">
        <v>3177</v>
      </c>
      <c r="I2879" s="192"/>
      <c r="J2879" s="192"/>
      <c r="K2879" s="193"/>
      <c r="P2879" s="193"/>
    </row>
    <row r="2880" spans="1:16" s="189" customFormat="1">
      <c r="A2880" s="191" t="s">
        <v>5972</v>
      </c>
      <c r="B2880" s="191" t="s">
        <v>3178</v>
      </c>
      <c r="I2880" s="192"/>
      <c r="J2880" s="192"/>
      <c r="K2880" s="193"/>
      <c r="P2880" s="193"/>
    </row>
    <row r="2881" spans="1:16" s="189" customFormat="1">
      <c r="A2881" s="191" t="s">
        <v>5973</v>
      </c>
      <c r="B2881" s="191" t="s">
        <v>3179</v>
      </c>
      <c r="I2881" s="192"/>
      <c r="J2881" s="192"/>
      <c r="K2881" s="193"/>
      <c r="P2881" s="193"/>
    </row>
    <row r="2882" spans="1:16" s="189" customFormat="1">
      <c r="A2882" s="191" t="s">
        <v>5974</v>
      </c>
      <c r="B2882" s="191" t="s">
        <v>3180</v>
      </c>
      <c r="I2882" s="192"/>
      <c r="J2882" s="192"/>
      <c r="K2882" s="193"/>
      <c r="P2882" s="193"/>
    </row>
    <row r="2883" spans="1:16" s="189" customFormat="1">
      <c r="A2883" s="191" t="s">
        <v>5975</v>
      </c>
      <c r="B2883" s="191" t="s">
        <v>3181</v>
      </c>
      <c r="I2883" s="192"/>
      <c r="J2883" s="192"/>
      <c r="K2883" s="193"/>
      <c r="P2883" s="193"/>
    </row>
    <row r="2884" spans="1:16" s="189" customFormat="1">
      <c r="A2884" s="191" t="s">
        <v>5976</v>
      </c>
      <c r="B2884" s="191" t="s">
        <v>3182</v>
      </c>
      <c r="I2884" s="192"/>
      <c r="J2884" s="192"/>
      <c r="K2884" s="193"/>
      <c r="P2884" s="193"/>
    </row>
    <row r="2885" spans="1:16" s="189" customFormat="1">
      <c r="A2885" s="191" t="s">
        <v>5977</v>
      </c>
      <c r="B2885" s="191" t="s">
        <v>3183</v>
      </c>
      <c r="I2885" s="192"/>
      <c r="J2885" s="192"/>
      <c r="K2885" s="193"/>
      <c r="P2885" s="193"/>
    </row>
    <row r="2886" spans="1:16" s="189" customFormat="1">
      <c r="A2886" s="191" t="s">
        <v>5978</v>
      </c>
      <c r="B2886" s="191" t="s">
        <v>3184</v>
      </c>
      <c r="I2886" s="192"/>
      <c r="J2886" s="192"/>
      <c r="K2886" s="193"/>
      <c r="P2886" s="193"/>
    </row>
    <row r="2887" spans="1:16" s="189" customFormat="1">
      <c r="A2887" s="191" t="s">
        <v>5979</v>
      </c>
      <c r="B2887" s="191" t="s">
        <v>3185</v>
      </c>
      <c r="I2887" s="192"/>
      <c r="J2887" s="192"/>
      <c r="K2887" s="193"/>
      <c r="P2887" s="193"/>
    </row>
    <row r="2888" spans="1:16" s="189" customFormat="1">
      <c r="A2888" s="191" t="s">
        <v>3517</v>
      </c>
      <c r="B2888" s="191" t="s">
        <v>3186</v>
      </c>
      <c r="I2888" s="192"/>
      <c r="J2888" s="192"/>
      <c r="K2888" s="193"/>
      <c r="P2888" s="193"/>
    </row>
    <row r="2889" spans="1:16" s="189" customFormat="1">
      <c r="A2889" s="191" t="s">
        <v>3518</v>
      </c>
      <c r="B2889" s="191" t="s">
        <v>3187</v>
      </c>
      <c r="I2889" s="192"/>
      <c r="J2889" s="192"/>
      <c r="K2889" s="193"/>
      <c r="P2889" s="193"/>
    </row>
    <row r="2890" spans="1:16" s="189" customFormat="1">
      <c r="A2890" s="191" t="s">
        <v>3519</v>
      </c>
      <c r="B2890" s="191" t="s">
        <v>3188</v>
      </c>
      <c r="I2890" s="192"/>
      <c r="J2890" s="192"/>
      <c r="K2890" s="193"/>
      <c r="P2890" s="193"/>
    </row>
    <row r="2891" spans="1:16" s="189" customFormat="1">
      <c r="A2891" s="191" t="s">
        <v>3520</v>
      </c>
      <c r="B2891" s="191" t="s">
        <v>3189</v>
      </c>
      <c r="I2891" s="192"/>
      <c r="J2891" s="192"/>
      <c r="K2891" s="193"/>
      <c r="P2891" s="193"/>
    </row>
    <row r="2892" spans="1:16" s="189" customFormat="1">
      <c r="A2892" s="191" t="s">
        <v>3521</v>
      </c>
      <c r="B2892" s="191" t="s">
        <v>3190</v>
      </c>
      <c r="I2892" s="192"/>
      <c r="J2892" s="192"/>
      <c r="K2892" s="193"/>
      <c r="P2892" s="193"/>
    </row>
    <row r="2893" spans="1:16" s="189" customFormat="1">
      <c r="A2893" s="191" t="s">
        <v>3522</v>
      </c>
      <c r="B2893" s="191" t="s">
        <v>3191</v>
      </c>
      <c r="I2893" s="192"/>
      <c r="J2893" s="192"/>
      <c r="K2893" s="193"/>
      <c r="P2893" s="193"/>
    </row>
    <row r="2894" spans="1:16" s="189" customFormat="1">
      <c r="A2894" s="191" t="s">
        <v>3523</v>
      </c>
      <c r="B2894" s="191" t="s">
        <v>3192</v>
      </c>
      <c r="I2894" s="192"/>
      <c r="J2894" s="192"/>
      <c r="K2894" s="193"/>
      <c r="P2894" s="193"/>
    </row>
    <row r="2895" spans="1:16" s="189" customFormat="1">
      <c r="A2895" s="191" t="s">
        <v>3524</v>
      </c>
      <c r="B2895" s="191" t="s">
        <v>3193</v>
      </c>
      <c r="I2895" s="192"/>
      <c r="J2895" s="192"/>
      <c r="K2895" s="193"/>
      <c r="P2895" s="193"/>
    </row>
    <row r="2896" spans="1:16" s="189" customFormat="1">
      <c r="A2896" s="191" t="s">
        <v>3525</v>
      </c>
      <c r="B2896" s="191" t="s">
        <v>3194</v>
      </c>
      <c r="I2896" s="192"/>
      <c r="J2896" s="192"/>
      <c r="K2896" s="193"/>
      <c r="P2896" s="193"/>
    </row>
    <row r="2897" spans="1:16" s="189" customFormat="1">
      <c r="A2897" s="191" t="s">
        <v>3526</v>
      </c>
      <c r="B2897" s="191" t="s">
        <v>3195</v>
      </c>
      <c r="I2897" s="192"/>
      <c r="J2897" s="192"/>
      <c r="K2897" s="193"/>
      <c r="P2897" s="193"/>
    </row>
    <row r="2898" spans="1:16" s="189" customFormat="1">
      <c r="A2898" s="191" t="s">
        <v>3527</v>
      </c>
      <c r="B2898" s="191" t="s">
        <v>3196</v>
      </c>
      <c r="I2898" s="192"/>
      <c r="J2898" s="192"/>
      <c r="K2898" s="193"/>
      <c r="P2898" s="193"/>
    </row>
    <row r="2899" spans="1:16" s="189" customFormat="1">
      <c r="A2899" s="191" t="s">
        <v>3528</v>
      </c>
      <c r="B2899" s="191" t="s">
        <v>3197</v>
      </c>
      <c r="I2899" s="192"/>
      <c r="J2899" s="192"/>
      <c r="K2899" s="193"/>
      <c r="P2899" s="193"/>
    </row>
    <row r="2900" spans="1:16" s="189" customFormat="1">
      <c r="A2900" s="191" t="s">
        <v>3529</v>
      </c>
      <c r="B2900" s="191" t="s">
        <v>3198</v>
      </c>
      <c r="I2900" s="192"/>
      <c r="J2900" s="192"/>
      <c r="K2900" s="193"/>
      <c r="P2900" s="193"/>
    </row>
    <row r="2901" spans="1:16" s="189" customFormat="1">
      <c r="A2901" s="191" t="s">
        <v>3530</v>
      </c>
      <c r="B2901" s="191" t="s">
        <v>3199</v>
      </c>
      <c r="I2901" s="192"/>
      <c r="J2901" s="192"/>
      <c r="K2901" s="193"/>
      <c r="P2901" s="193"/>
    </row>
    <row r="2902" spans="1:16" s="189" customFormat="1">
      <c r="A2902" s="191" t="s">
        <v>3531</v>
      </c>
      <c r="B2902" s="191" t="s">
        <v>3200</v>
      </c>
      <c r="I2902" s="192"/>
      <c r="J2902" s="192"/>
      <c r="K2902" s="193"/>
      <c r="P2902" s="193"/>
    </row>
    <row r="2903" spans="1:16" s="189" customFormat="1">
      <c r="A2903" s="191" t="s">
        <v>3532</v>
      </c>
      <c r="B2903" s="191" t="s">
        <v>3201</v>
      </c>
      <c r="I2903" s="192"/>
      <c r="J2903" s="192"/>
      <c r="K2903" s="193"/>
      <c r="P2903" s="193"/>
    </row>
    <row r="2904" spans="1:16" s="189" customFormat="1">
      <c r="A2904" s="191" t="s">
        <v>3533</v>
      </c>
      <c r="B2904" s="191" t="s">
        <v>3202</v>
      </c>
      <c r="I2904" s="192"/>
      <c r="J2904" s="192"/>
      <c r="K2904" s="193"/>
      <c r="P2904" s="193"/>
    </row>
    <row r="2905" spans="1:16" s="189" customFormat="1">
      <c r="A2905" s="191" t="s">
        <v>3534</v>
      </c>
      <c r="B2905" s="191" t="s">
        <v>1136</v>
      </c>
      <c r="I2905" s="192"/>
      <c r="J2905" s="192"/>
      <c r="K2905" s="193"/>
      <c r="P2905" s="193"/>
    </row>
    <row r="2906" spans="1:16" s="189" customFormat="1">
      <c r="A2906" s="191" t="s">
        <v>3535</v>
      </c>
      <c r="B2906" s="191" t="s">
        <v>1137</v>
      </c>
      <c r="I2906" s="192"/>
      <c r="J2906" s="192"/>
      <c r="K2906" s="193"/>
      <c r="P2906" s="193"/>
    </row>
    <row r="2907" spans="1:16" s="189" customFormat="1">
      <c r="A2907" s="191" t="s">
        <v>3536</v>
      </c>
      <c r="B2907" s="191" t="s">
        <v>1138</v>
      </c>
      <c r="I2907" s="192"/>
      <c r="J2907" s="192"/>
      <c r="K2907" s="193"/>
      <c r="P2907" s="193"/>
    </row>
    <row r="2908" spans="1:16" s="189" customFormat="1">
      <c r="A2908" s="191" t="s">
        <v>3537</v>
      </c>
      <c r="B2908" s="191" t="s">
        <v>1139</v>
      </c>
      <c r="I2908" s="192"/>
      <c r="J2908" s="192"/>
      <c r="K2908" s="193"/>
      <c r="P2908" s="193"/>
    </row>
    <row r="2909" spans="1:16" s="189" customFormat="1">
      <c r="A2909" s="191" t="s">
        <v>3538</v>
      </c>
      <c r="B2909" s="191" t="s">
        <v>1140</v>
      </c>
      <c r="I2909" s="192"/>
      <c r="J2909" s="192"/>
      <c r="K2909" s="193"/>
      <c r="P2909" s="193"/>
    </row>
    <row r="2910" spans="1:16" s="189" customFormat="1">
      <c r="A2910" s="191" t="s">
        <v>3539</v>
      </c>
      <c r="B2910" s="191" t="s">
        <v>1141</v>
      </c>
      <c r="I2910" s="192"/>
      <c r="J2910" s="192"/>
      <c r="K2910" s="193"/>
      <c r="P2910" s="193"/>
    </row>
    <row r="2911" spans="1:16" s="189" customFormat="1">
      <c r="A2911" s="191" t="s">
        <v>3540</v>
      </c>
      <c r="B2911" s="191" t="s">
        <v>1142</v>
      </c>
      <c r="I2911" s="192"/>
      <c r="J2911" s="192"/>
      <c r="K2911" s="193"/>
      <c r="P2911" s="193"/>
    </row>
    <row r="2912" spans="1:16" s="189" customFormat="1">
      <c r="A2912" s="191" t="s">
        <v>3541</v>
      </c>
      <c r="B2912" s="191" t="s">
        <v>1143</v>
      </c>
      <c r="I2912" s="192"/>
      <c r="J2912" s="192"/>
      <c r="K2912" s="193"/>
      <c r="P2912" s="193"/>
    </row>
    <row r="2913" spans="1:16" s="189" customFormat="1">
      <c r="A2913" s="191" t="s">
        <v>3542</v>
      </c>
      <c r="B2913" s="191" t="s">
        <v>1144</v>
      </c>
      <c r="I2913" s="192"/>
      <c r="J2913" s="192"/>
      <c r="K2913" s="193"/>
      <c r="P2913" s="193"/>
    </row>
    <row r="2914" spans="1:16" s="189" customFormat="1">
      <c r="A2914" s="191" t="s">
        <v>3543</v>
      </c>
      <c r="B2914" s="191" t="s">
        <v>1145</v>
      </c>
      <c r="I2914" s="192"/>
      <c r="J2914" s="192"/>
      <c r="K2914" s="193"/>
      <c r="P2914" s="193"/>
    </row>
    <row r="2915" spans="1:16" s="189" customFormat="1">
      <c r="A2915" s="191" t="s">
        <v>3544</v>
      </c>
      <c r="B2915" s="191" t="s">
        <v>1146</v>
      </c>
      <c r="I2915" s="192"/>
      <c r="J2915" s="192"/>
      <c r="K2915" s="193"/>
      <c r="P2915" s="193"/>
    </row>
    <row r="2916" spans="1:16" s="189" customFormat="1">
      <c r="A2916" s="191" t="s">
        <v>3545</v>
      </c>
      <c r="B2916" s="191" t="s">
        <v>1147</v>
      </c>
      <c r="I2916" s="192"/>
      <c r="J2916" s="192"/>
      <c r="K2916" s="193"/>
      <c r="P2916" s="193"/>
    </row>
    <row r="2917" spans="1:16" s="189" customFormat="1">
      <c r="A2917" s="191" t="s">
        <v>3546</v>
      </c>
      <c r="B2917" s="191" t="s">
        <v>1148</v>
      </c>
      <c r="I2917" s="192"/>
      <c r="J2917" s="192"/>
      <c r="K2917" s="193"/>
      <c r="P2917" s="193"/>
    </row>
    <row r="2918" spans="1:16" s="189" customFormat="1">
      <c r="A2918" s="191" t="s">
        <v>3469</v>
      </c>
      <c r="B2918" s="191" t="s">
        <v>1149</v>
      </c>
      <c r="I2918" s="192"/>
      <c r="J2918" s="192"/>
      <c r="K2918" s="193"/>
      <c r="P2918" s="193"/>
    </row>
    <row r="2919" spans="1:16" s="189" customFormat="1">
      <c r="A2919" s="191" t="s">
        <v>3470</v>
      </c>
      <c r="B2919" s="191" t="s">
        <v>1150</v>
      </c>
      <c r="I2919" s="192"/>
      <c r="J2919" s="192"/>
      <c r="K2919" s="193"/>
      <c r="P2919" s="193"/>
    </row>
    <row r="2920" spans="1:16" s="189" customFormat="1">
      <c r="A2920" s="191" t="s">
        <v>3471</v>
      </c>
      <c r="B2920" s="191" t="s">
        <v>1151</v>
      </c>
      <c r="I2920" s="192"/>
      <c r="J2920" s="192"/>
      <c r="K2920" s="193"/>
      <c r="P2920" s="193"/>
    </row>
    <row r="2921" spans="1:16" s="189" customFormat="1">
      <c r="A2921" s="191" t="s">
        <v>3472</v>
      </c>
      <c r="B2921" s="191" t="s">
        <v>1152</v>
      </c>
      <c r="I2921" s="192"/>
      <c r="J2921" s="192"/>
      <c r="K2921" s="193"/>
      <c r="P2921" s="193"/>
    </row>
    <row r="2922" spans="1:16" s="189" customFormat="1">
      <c r="A2922" s="191" t="s">
        <v>3473</v>
      </c>
      <c r="B2922" s="191" t="s">
        <v>1153</v>
      </c>
      <c r="I2922" s="192"/>
      <c r="J2922" s="192"/>
      <c r="K2922" s="193"/>
      <c r="P2922" s="193"/>
    </row>
    <row r="2923" spans="1:16" s="189" customFormat="1">
      <c r="A2923" s="191" t="s">
        <v>3474</v>
      </c>
      <c r="B2923" s="191" t="s">
        <v>1154</v>
      </c>
      <c r="I2923" s="192"/>
      <c r="J2923" s="192"/>
      <c r="K2923" s="193"/>
      <c r="P2923" s="193"/>
    </row>
    <row r="2924" spans="1:16" s="189" customFormat="1">
      <c r="A2924" s="191" t="s">
        <v>3475</v>
      </c>
      <c r="B2924" s="191" t="s">
        <v>1155</v>
      </c>
      <c r="I2924" s="192"/>
      <c r="J2924" s="192"/>
      <c r="K2924" s="193"/>
      <c r="P2924" s="193"/>
    </row>
    <row r="2925" spans="1:16" s="189" customFormat="1">
      <c r="A2925" s="191" t="s">
        <v>3476</v>
      </c>
      <c r="B2925" s="191" t="s">
        <v>1156</v>
      </c>
      <c r="I2925" s="192"/>
      <c r="J2925" s="192"/>
      <c r="K2925" s="193"/>
      <c r="P2925" s="193"/>
    </row>
    <row r="2926" spans="1:16" s="189" customFormat="1">
      <c r="A2926" s="191" t="s">
        <v>3477</v>
      </c>
      <c r="B2926" s="191" t="s">
        <v>1157</v>
      </c>
      <c r="I2926" s="192"/>
      <c r="J2926" s="192"/>
      <c r="K2926" s="193"/>
      <c r="P2926" s="193"/>
    </row>
    <row r="2927" spans="1:16" s="189" customFormat="1">
      <c r="A2927" s="191" t="s">
        <v>3478</v>
      </c>
      <c r="B2927" s="191" t="s">
        <v>1158</v>
      </c>
      <c r="I2927" s="192"/>
      <c r="J2927" s="192"/>
      <c r="K2927" s="193"/>
      <c r="P2927" s="193"/>
    </row>
    <row r="2928" spans="1:16" s="189" customFormat="1">
      <c r="A2928" s="191" t="s">
        <v>3479</v>
      </c>
      <c r="B2928" s="191" t="s">
        <v>1159</v>
      </c>
      <c r="I2928" s="192"/>
      <c r="J2928" s="192"/>
      <c r="K2928" s="193"/>
      <c r="P2928" s="193"/>
    </row>
    <row r="2929" spans="1:16" s="189" customFormat="1">
      <c r="A2929" s="191" t="s">
        <v>3480</v>
      </c>
      <c r="B2929" s="191" t="s">
        <v>1160</v>
      </c>
      <c r="I2929" s="192"/>
      <c r="J2929" s="192"/>
      <c r="K2929" s="193"/>
      <c r="P2929" s="193"/>
    </row>
    <row r="2930" spans="1:16" s="189" customFormat="1">
      <c r="A2930" s="191" t="s">
        <v>3481</v>
      </c>
      <c r="B2930" s="191" t="s">
        <v>1161</v>
      </c>
      <c r="I2930" s="192"/>
      <c r="J2930" s="192"/>
      <c r="K2930" s="193"/>
      <c r="P2930" s="193"/>
    </row>
    <row r="2931" spans="1:16" s="189" customFormat="1">
      <c r="A2931" s="191" t="s">
        <v>3482</v>
      </c>
      <c r="B2931" s="191" t="s">
        <v>1162</v>
      </c>
      <c r="I2931" s="192"/>
      <c r="J2931" s="192"/>
      <c r="K2931" s="193"/>
      <c r="P2931" s="193"/>
    </row>
    <row r="2932" spans="1:16" s="189" customFormat="1">
      <c r="A2932" s="191" t="s">
        <v>3483</v>
      </c>
      <c r="B2932" s="191" t="s">
        <v>1163</v>
      </c>
      <c r="I2932" s="192"/>
      <c r="J2932" s="192"/>
      <c r="K2932" s="193"/>
      <c r="P2932" s="193"/>
    </row>
    <row r="2933" spans="1:16" s="189" customFormat="1">
      <c r="A2933" s="191" t="s">
        <v>3484</v>
      </c>
      <c r="B2933" s="191" t="s">
        <v>1164</v>
      </c>
      <c r="I2933" s="192"/>
      <c r="J2933" s="192"/>
      <c r="K2933" s="193"/>
      <c r="P2933" s="193"/>
    </row>
    <row r="2934" spans="1:16" s="189" customFormat="1">
      <c r="A2934" s="191" t="s">
        <v>3485</v>
      </c>
      <c r="B2934" s="191" t="s">
        <v>1165</v>
      </c>
      <c r="I2934" s="192"/>
      <c r="J2934" s="192"/>
      <c r="K2934" s="193"/>
      <c r="P2934" s="193"/>
    </row>
    <row r="2935" spans="1:16" s="189" customFormat="1">
      <c r="A2935" s="191" t="s">
        <v>3486</v>
      </c>
      <c r="B2935" s="191" t="s">
        <v>1166</v>
      </c>
      <c r="I2935" s="192"/>
      <c r="J2935" s="192"/>
      <c r="K2935" s="193"/>
      <c r="P2935" s="193"/>
    </row>
    <row r="2936" spans="1:16" s="189" customFormat="1">
      <c r="A2936" s="191" t="s">
        <v>3487</v>
      </c>
      <c r="B2936" s="191" t="s">
        <v>1167</v>
      </c>
      <c r="I2936" s="192"/>
      <c r="J2936" s="192"/>
      <c r="K2936" s="193"/>
      <c r="P2936" s="193"/>
    </row>
    <row r="2937" spans="1:16" s="189" customFormat="1">
      <c r="A2937" s="191" t="s">
        <v>3488</v>
      </c>
      <c r="B2937" s="191" t="s">
        <v>1168</v>
      </c>
      <c r="I2937" s="192"/>
      <c r="J2937" s="192"/>
      <c r="K2937" s="193"/>
      <c r="P2937" s="193"/>
    </row>
    <row r="2938" spans="1:16" s="189" customFormat="1">
      <c r="A2938" s="191" t="s">
        <v>3489</v>
      </c>
      <c r="B2938" s="191" t="s">
        <v>1169</v>
      </c>
      <c r="I2938" s="192"/>
      <c r="J2938" s="192"/>
      <c r="K2938" s="193"/>
      <c r="P2938" s="193"/>
    </row>
    <row r="2939" spans="1:16" s="189" customFormat="1">
      <c r="A2939" s="191" t="s">
        <v>3490</v>
      </c>
      <c r="B2939" s="191" t="s">
        <v>1170</v>
      </c>
      <c r="I2939" s="192"/>
      <c r="J2939" s="192"/>
      <c r="K2939" s="193"/>
      <c r="P2939" s="193"/>
    </row>
    <row r="2940" spans="1:16" s="189" customFormat="1">
      <c r="A2940" s="191" t="s">
        <v>3491</v>
      </c>
      <c r="B2940" s="191" t="s">
        <v>1171</v>
      </c>
      <c r="I2940" s="192"/>
      <c r="J2940" s="192"/>
      <c r="K2940" s="193"/>
      <c r="P2940" s="193"/>
    </row>
    <row r="2941" spans="1:16" s="189" customFormat="1">
      <c r="A2941" s="191" t="s">
        <v>5798</v>
      </c>
      <c r="B2941" s="191" t="s">
        <v>1172</v>
      </c>
      <c r="I2941" s="192"/>
      <c r="J2941" s="192"/>
      <c r="K2941" s="193"/>
      <c r="P2941" s="193"/>
    </row>
    <row r="2942" spans="1:16" s="189" customFormat="1">
      <c r="A2942" s="191" t="s">
        <v>5799</v>
      </c>
      <c r="B2942" s="191" t="s">
        <v>1173</v>
      </c>
      <c r="I2942" s="192"/>
      <c r="J2942" s="192"/>
      <c r="K2942" s="193"/>
      <c r="P2942" s="193"/>
    </row>
    <row r="2943" spans="1:16" s="189" customFormat="1">
      <c r="A2943" s="191" t="s">
        <v>5800</v>
      </c>
      <c r="B2943" s="191" t="s">
        <v>1174</v>
      </c>
      <c r="I2943" s="192"/>
      <c r="J2943" s="192"/>
      <c r="K2943" s="193"/>
      <c r="P2943" s="193"/>
    </row>
    <row r="2944" spans="1:16" s="189" customFormat="1">
      <c r="A2944" s="191" t="s">
        <v>5801</v>
      </c>
      <c r="B2944" s="191" t="s">
        <v>1175</v>
      </c>
      <c r="I2944" s="192"/>
      <c r="J2944" s="192"/>
      <c r="K2944" s="193"/>
      <c r="P2944" s="193"/>
    </row>
    <row r="2945" spans="1:16" s="189" customFormat="1">
      <c r="A2945" s="191" t="s">
        <v>5802</v>
      </c>
      <c r="B2945" s="191" t="s">
        <v>1176</v>
      </c>
      <c r="I2945" s="192"/>
      <c r="J2945" s="192"/>
      <c r="K2945" s="193"/>
      <c r="P2945" s="193"/>
    </row>
    <row r="2946" spans="1:16" s="189" customFormat="1">
      <c r="A2946" s="191" t="s">
        <v>5803</v>
      </c>
      <c r="B2946" s="191" t="s">
        <v>1177</v>
      </c>
      <c r="I2946" s="192"/>
      <c r="J2946" s="192"/>
      <c r="K2946" s="193"/>
      <c r="P2946" s="193"/>
    </row>
    <row r="2947" spans="1:16" s="189" customFormat="1">
      <c r="A2947" s="191" t="s">
        <v>5804</v>
      </c>
      <c r="B2947" s="191" t="s">
        <v>1178</v>
      </c>
      <c r="I2947" s="192"/>
      <c r="J2947" s="192"/>
      <c r="K2947" s="193"/>
      <c r="P2947" s="193"/>
    </row>
    <row r="2948" spans="1:16" s="189" customFormat="1">
      <c r="A2948" s="191" t="s">
        <v>5805</v>
      </c>
      <c r="B2948" s="191" t="s">
        <v>1179</v>
      </c>
      <c r="I2948" s="192"/>
      <c r="J2948" s="192"/>
      <c r="K2948" s="193"/>
      <c r="P2948" s="193"/>
    </row>
    <row r="2949" spans="1:16" s="189" customFormat="1">
      <c r="A2949" s="191" t="s">
        <v>5806</v>
      </c>
      <c r="B2949" s="191" t="s">
        <v>1180</v>
      </c>
      <c r="I2949" s="192"/>
      <c r="J2949" s="192"/>
      <c r="K2949" s="193"/>
      <c r="P2949" s="193"/>
    </row>
    <row r="2950" spans="1:16" s="189" customFormat="1">
      <c r="A2950" s="191" t="s">
        <v>5807</v>
      </c>
      <c r="B2950" s="191" t="s">
        <v>1181</v>
      </c>
      <c r="I2950" s="192"/>
      <c r="J2950" s="192"/>
      <c r="K2950" s="193"/>
      <c r="P2950" s="193"/>
    </row>
    <row r="2951" spans="1:16" s="189" customFormat="1">
      <c r="A2951" s="191" t="s">
        <v>5808</v>
      </c>
      <c r="B2951" s="191" t="s">
        <v>1182</v>
      </c>
      <c r="I2951" s="192"/>
      <c r="J2951" s="192"/>
      <c r="K2951" s="193"/>
      <c r="P2951" s="193"/>
    </row>
    <row r="2952" spans="1:16" s="189" customFormat="1">
      <c r="A2952" s="191" t="s">
        <v>5809</v>
      </c>
      <c r="B2952" s="191" t="s">
        <v>1183</v>
      </c>
      <c r="I2952" s="192"/>
      <c r="J2952" s="192"/>
      <c r="K2952" s="193"/>
      <c r="P2952" s="193"/>
    </row>
    <row r="2953" spans="1:16" s="189" customFormat="1">
      <c r="A2953" s="191" t="s">
        <v>5810</v>
      </c>
      <c r="B2953" s="191" t="s">
        <v>1184</v>
      </c>
      <c r="I2953" s="192"/>
      <c r="J2953" s="192"/>
      <c r="K2953" s="193"/>
      <c r="P2953" s="193"/>
    </row>
    <row r="2954" spans="1:16" s="189" customFormat="1">
      <c r="A2954" s="191" t="s">
        <v>5811</v>
      </c>
      <c r="B2954" s="191" t="s">
        <v>1185</v>
      </c>
      <c r="I2954" s="192"/>
      <c r="J2954" s="192"/>
      <c r="K2954" s="193"/>
      <c r="P2954" s="193"/>
    </row>
    <row r="2955" spans="1:16" s="189" customFormat="1">
      <c r="A2955" s="191" t="s">
        <v>5812</v>
      </c>
      <c r="B2955" s="191" t="s">
        <v>1186</v>
      </c>
      <c r="I2955" s="192"/>
      <c r="J2955" s="192"/>
      <c r="K2955" s="193"/>
      <c r="P2955" s="193"/>
    </row>
    <row r="2956" spans="1:16" s="189" customFormat="1">
      <c r="A2956" s="191" t="s">
        <v>5813</v>
      </c>
      <c r="B2956" s="191" t="s">
        <v>1187</v>
      </c>
      <c r="I2956" s="192"/>
      <c r="J2956" s="192"/>
      <c r="K2956" s="193"/>
      <c r="P2956" s="193"/>
    </row>
    <row r="2957" spans="1:16" s="189" customFormat="1">
      <c r="A2957" s="191" t="s">
        <v>5814</v>
      </c>
      <c r="B2957" s="191" t="s">
        <v>1188</v>
      </c>
      <c r="I2957" s="192"/>
      <c r="J2957" s="192"/>
      <c r="K2957" s="193"/>
      <c r="P2957" s="193"/>
    </row>
    <row r="2958" spans="1:16" s="189" customFormat="1">
      <c r="A2958" s="191" t="s">
        <v>5815</v>
      </c>
      <c r="B2958" s="191" t="s">
        <v>1189</v>
      </c>
      <c r="I2958" s="192"/>
      <c r="J2958" s="192"/>
      <c r="K2958" s="193"/>
      <c r="P2958" s="193"/>
    </row>
    <row r="2959" spans="1:16" s="189" customFormat="1">
      <c r="A2959" s="191" t="s">
        <v>5816</v>
      </c>
      <c r="B2959" s="191" t="s">
        <v>1190</v>
      </c>
      <c r="I2959" s="192"/>
      <c r="J2959" s="192"/>
      <c r="K2959" s="193"/>
      <c r="P2959" s="193"/>
    </row>
    <row r="2960" spans="1:16" s="189" customFormat="1">
      <c r="A2960" s="191" t="s">
        <v>5817</v>
      </c>
      <c r="B2960" s="191" t="s">
        <v>1191</v>
      </c>
      <c r="I2960" s="192"/>
      <c r="J2960" s="192"/>
      <c r="K2960" s="193"/>
      <c r="P2960" s="193"/>
    </row>
    <row r="2961" spans="1:16" s="189" customFormat="1">
      <c r="A2961" s="191" t="s">
        <v>5818</v>
      </c>
      <c r="B2961" s="191" t="s">
        <v>1192</v>
      </c>
      <c r="I2961" s="192"/>
      <c r="J2961" s="192"/>
      <c r="K2961" s="193"/>
      <c r="P2961" s="193"/>
    </row>
    <row r="2962" spans="1:16" s="189" customFormat="1">
      <c r="A2962" s="191" t="s">
        <v>5819</v>
      </c>
      <c r="B2962" s="191" t="s">
        <v>1193</v>
      </c>
      <c r="I2962" s="192"/>
      <c r="J2962" s="192"/>
      <c r="K2962" s="193"/>
      <c r="P2962" s="193"/>
    </row>
    <row r="2963" spans="1:16" s="189" customFormat="1">
      <c r="A2963" s="191" t="s">
        <v>5820</v>
      </c>
      <c r="B2963" s="191" t="s">
        <v>1194</v>
      </c>
      <c r="I2963" s="192"/>
      <c r="J2963" s="192"/>
      <c r="K2963" s="193"/>
      <c r="P2963" s="193"/>
    </row>
    <row r="2964" spans="1:16" s="189" customFormat="1">
      <c r="A2964" s="191" t="s">
        <v>5821</v>
      </c>
      <c r="B2964" s="191" t="s">
        <v>1195</v>
      </c>
      <c r="I2964" s="192"/>
      <c r="J2964" s="192"/>
      <c r="K2964" s="193"/>
      <c r="P2964" s="193"/>
    </row>
    <row r="2965" spans="1:16" s="189" customFormat="1">
      <c r="A2965" s="191" t="s">
        <v>5822</v>
      </c>
      <c r="B2965" s="191" t="s">
        <v>1196</v>
      </c>
      <c r="I2965" s="192"/>
      <c r="J2965" s="192"/>
      <c r="K2965" s="193"/>
      <c r="P2965" s="193"/>
    </row>
    <row r="2966" spans="1:16" s="189" customFormat="1">
      <c r="A2966" s="191" t="s">
        <v>5823</v>
      </c>
      <c r="B2966" s="191" t="s">
        <v>1197</v>
      </c>
      <c r="I2966" s="192"/>
      <c r="J2966" s="192"/>
      <c r="K2966" s="193"/>
      <c r="P2966" s="193"/>
    </row>
    <row r="2967" spans="1:16" s="189" customFormat="1">
      <c r="A2967" s="191" t="s">
        <v>5824</v>
      </c>
      <c r="B2967" s="191" t="s">
        <v>1198</v>
      </c>
      <c r="I2967" s="192"/>
      <c r="J2967" s="192"/>
      <c r="K2967" s="193"/>
      <c r="P2967" s="193"/>
    </row>
    <row r="2968" spans="1:16" s="189" customFormat="1">
      <c r="A2968" s="191" t="s">
        <v>5825</v>
      </c>
      <c r="B2968" s="191" t="s">
        <v>1199</v>
      </c>
      <c r="I2968" s="192"/>
      <c r="J2968" s="192"/>
      <c r="K2968" s="193"/>
      <c r="P2968" s="193"/>
    </row>
    <row r="2969" spans="1:16" s="189" customFormat="1">
      <c r="A2969" s="191" t="s">
        <v>5826</v>
      </c>
      <c r="B2969" s="191" t="s">
        <v>1200</v>
      </c>
      <c r="I2969" s="192"/>
      <c r="J2969" s="192"/>
      <c r="K2969" s="193"/>
      <c r="P2969" s="193"/>
    </row>
    <row r="2970" spans="1:16" s="189" customFormat="1">
      <c r="A2970" s="191" t="s">
        <v>5827</v>
      </c>
      <c r="B2970" s="191" t="s">
        <v>1201</v>
      </c>
      <c r="I2970" s="192"/>
      <c r="J2970" s="192"/>
      <c r="K2970" s="193"/>
      <c r="P2970" s="193"/>
    </row>
    <row r="2971" spans="1:16" s="189" customFormat="1">
      <c r="A2971" s="191" t="s">
        <v>5828</v>
      </c>
      <c r="B2971" s="191" t="s">
        <v>1202</v>
      </c>
      <c r="I2971" s="192"/>
      <c r="J2971" s="192"/>
      <c r="K2971" s="193"/>
      <c r="P2971" s="193"/>
    </row>
    <row r="2972" spans="1:16" s="189" customFormat="1">
      <c r="A2972" s="191" t="s">
        <v>5829</v>
      </c>
      <c r="B2972" s="191" t="s">
        <v>1203</v>
      </c>
      <c r="I2972" s="192"/>
      <c r="J2972" s="192"/>
      <c r="K2972" s="193"/>
      <c r="P2972" s="193"/>
    </row>
    <row r="2973" spans="1:16" s="189" customFormat="1">
      <c r="A2973" s="191" t="s">
        <v>5830</v>
      </c>
      <c r="B2973" s="191" t="s">
        <v>1204</v>
      </c>
      <c r="I2973" s="192"/>
      <c r="J2973" s="192"/>
      <c r="K2973" s="193"/>
      <c r="P2973" s="193"/>
    </row>
    <row r="2974" spans="1:16" s="189" customFormat="1">
      <c r="A2974" s="191" t="s">
        <v>5831</v>
      </c>
      <c r="B2974" s="191" t="s">
        <v>1205</v>
      </c>
      <c r="I2974" s="192"/>
      <c r="J2974" s="192"/>
      <c r="K2974" s="193"/>
      <c r="P2974" s="193"/>
    </row>
    <row r="2975" spans="1:16" s="189" customFormat="1">
      <c r="A2975" s="191" t="s">
        <v>5832</v>
      </c>
      <c r="B2975" s="191" t="s">
        <v>1206</v>
      </c>
      <c r="I2975" s="192"/>
      <c r="J2975" s="192"/>
      <c r="K2975" s="193"/>
      <c r="P2975" s="193"/>
    </row>
    <row r="2976" spans="1:16" s="189" customFormat="1">
      <c r="A2976" s="191" t="s">
        <v>5833</v>
      </c>
      <c r="B2976" s="191" t="s">
        <v>1207</v>
      </c>
      <c r="I2976" s="192"/>
      <c r="J2976" s="192"/>
      <c r="K2976" s="193"/>
      <c r="P2976" s="193"/>
    </row>
    <row r="2977" spans="1:16" s="189" customFormat="1">
      <c r="A2977" s="191" t="s">
        <v>5834</v>
      </c>
      <c r="B2977" s="191" t="s">
        <v>1208</v>
      </c>
      <c r="I2977" s="192"/>
      <c r="J2977" s="192"/>
      <c r="K2977" s="193"/>
      <c r="P2977" s="193"/>
    </row>
    <row r="2978" spans="1:16" s="189" customFormat="1">
      <c r="A2978" s="191" t="s">
        <v>5835</v>
      </c>
      <c r="B2978" s="191" t="s">
        <v>1209</v>
      </c>
      <c r="I2978" s="192"/>
      <c r="J2978" s="192"/>
      <c r="K2978" s="193"/>
      <c r="P2978" s="193"/>
    </row>
    <row r="2979" spans="1:16" s="189" customFormat="1">
      <c r="A2979" s="191" t="s">
        <v>5836</v>
      </c>
      <c r="B2979" s="191" t="s">
        <v>1210</v>
      </c>
      <c r="I2979" s="192"/>
      <c r="J2979" s="192"/>
      <c r="K2979" s="193"/>
      <c r="P2979" s="193"/>
    </row>
    <row r="2980" spans="1:16" s="189" customFormat="1">
      <c r="A2980" s="191" t="s">
        <v>5837</v>
      </c>
      <c r="B2980" s="191" t="s">
        <v>1211</v>
      </c>
      <c r="I2980" s="192"/>
      <c r="J2980" s="192"/>
      <c r="K2980" s="193"/>
      <c r="P2980" s="193"/>
    </row>
    <row r="2981" spans="1:16" s="189" customFormat="1">
      <c r="A2981" s="191" t="s">
        <v>5838</v>
      </c>
      <c r="B2981" s="191" t="s">
        <v>1212</v>
      </c>
      <c r="I2981" s="192"/>
      <c r="J2981" s="192"/>
      <c r="K2981" s="193"/>
      <c r="P2981" s="193"/>
    </row>
    <row r="2982" spans="1:16" s="189" customFormat="1">
      <c r="A2982" s="191" t="s">
        <v>3547</v>
      </c>
      <c r="B2982" s="191" t="s">
        <v>1213</v>
      </c>
      <c r="I2982" s="192"/>
      <c r="J2982" s="192"/>
      <c r="K2982" s="193"/>
      <c r="P2982" s="193"/>
    </row>
    <row r="2983" spans="1:16" s="189" customFormat="1">
      <c r="A2983" s="191" t="s">
        <v>3548</v>
      </c>
      <c r="B2983" s="191" t="s">
        <v>1214</v>
      </c>
      <c r="I2983" s="192"/>
      <c r="J2983" s="192"/>
      <c r="K2983" s="193"/>
      <c r="P2983" s="193"/>
    </row>
    <row r="2984" spans="1:16" s="189" customFormat="1">
      <c r="A2984" s="191" t="s">
        <v>3549</v>
      </c>
      <c r="B2984" s="191" t="s">
        <v>1215</v>
      </c>
      <c r="I2984" s="192"/>
      <c r="J2984" s="192"/>
      <c r="K2984" s="193"/>
      <c r="P2984" s="193"/>
    </row>
    <row r="2985" spans="1:16" s="189" customFormat="1">
      <c r="A2985" s="191" t="s">
        <v>3550</v>
      </c>
      <c r="B2985" s="191" t="s">
        <v>3242</v>
      </c>
      <c r="I2985" s="192"/>
      <c r="J2985" s="192"/>
      <c r="K2985" s="193"/>
      <c r="P2985" s="193"/>
    </row>
    <row r="2986" spans="1:16" s="189" customFormat="1">
      <c r="A2986" s="191" t="s">
        <v>3551</v>
      </c>
      <c r="B2986" s="191" t="s">
        <v>3243</v>
      </c>
      <c r="I2986" s="192"/>
      <c r="J2986" s="192"/>
      <c r="K2986" s="193"/>
      <c r="P2986" s="193"/>
    </row>
    <row r="2987" spans="1:16" s="189" customFormat="1">
      <c r="A2987" s="191" t="s">
        <v>3552</v>
      </c>
      <c r="B2987" s="191" t="s">
        <v>3244</v>
      </c>
      <c r="I2987" s="192"/>
      <c r="J2987" s="192"/>
      <c r="K2987" s="193"/>
      <c r="P2987" s="193"/>
    </row>
    <row r="2988" spans="1:16" s="189" customFormat="1">
      <c r="A2988" s="191" t="s">
        <v>3553</v>
      </c>
      <c r="B2988" s="191" t="s">
        <v>3245</v>
      </c>
      <c r="I2988" s="192"/>
      <c r="J2988" s="192"/>
      <c r="K2988" s="193"/>
      <c r="P2988" s="193"/>
    </row>
    <row r="2989" spans="1:16" s="189" customFormat="1">
      <c r="A2989" s="191" t="s">
        <v>3554</v>
      </c>
      <c r="B2989" s="191" t="s">
        <v>3246</v>
      </c>
      <c r="I2989" s="192"/>
      <c r="J2989" s="192"/>
      <c r="K2989" s="193"/>
      <c r="P2989" s="193"/>
    </row>
    <row r="2990" spans="1:16" s="189" customFormat="1">
      <c r="A2990" s="191" t="s">
        <v>3555</v>
      </c>
      <c r="B2990" s="191" t="s">
        <v>3247</v>
      </c>
      <c r="I2990" s="192"/>
      <c r="J2990" s="192"/>
      <c r="K2990" s="193"/>
      <c r="P2990" s="193"/>
    </row>
    <row r="2991" spans="1:16" s="189" customFormat="1">
      <c r="A2991" s="191" t="s">
        <v>3556</v>
      </c>
      <c r="B2991" s="191" t="s">
        <v>3248</v>
      </c>
      <c r="I2991" s="192"/>
      <c r="J2991" s="192"/>
      <c r="K2991" s="193"/>
      <c r="P2991" s="193"/>
    </row>
    <row r="2992" spans="1:16" s="189" customFormat="1">
      <c r="A2992" s="191" t="s">
        <v>3557</v>
      </c>
      <c r="B2992" s="191" t="s">
        <v>3249</v>
      </c>
      <c r="I2992" s="192"/>
      <c r="J2992" s="192"/>
      <c r="K2992" s="193"/>
      <c r="P2992" s="193"/>
    </row>
    <row r="2993" spans="1:16" s="189" customFormat="1">
      <c r="A2993" s="191" t="s">
        <v>3558</v>
      </c>
      <c r="B2993" s="191" t="s">
        <v>3250</v>
      </c>
      <c r="I2993" s="192"/>
      <c r="J2993" s="192"/>
      <c r="K2993" s="193"/>
      <c r="P2993" s="193"/>
    </row>
    <row r="2994" spans="1:16" s="189" customFormat="1">
      <c r="A2994" s="191" t="s">
        <v>3559</v>
      </c>
      <c r="B2994" s="191" t="s">
        <v>3251</v>
      </c>
      <c r="I2994" s="192"/>
      <c r="J2994" s="192"/>
      <c r="K2994" s="193"/>
      <c r="P2994" s="193"/>
    </row>
    <row r="2995" spans="1:16" s="189" customFormat="1">
      <c r="A2995" s="191" t="s">
        <v>3560</v>
      </c>
      <c r="B2995" s="191" t="s">
        <v>3252</v>
      </c>
      <c r="I2995" s="192"/>
      <c r="J2995" s="192"/>
      <c r="K2995" s="193"/>
      <c r="P2995" s="193"/>
    </row>
    <row r="2996" spans="1:16" s="189" customFormat="1">
      <c r="A2996" s="191" t="s">
        <v>3561</v>
      </c>
      <c r="B2996" s="191" t="s">
        <v>3253</v>
      </c>
      <c r="I2996" s="192"/>
      <c r="J2996" s="192"/>
      <c r="K2996" s="193"/>
      <c r="P2996" s="193"/>
    </row>
    <row r="2997" spans="1:16" s="189" customFormat="1">
      <c r="A2997" s="191" t="s">
        <v>3562</v>
      </c>
      <c r="B2997" s="191" t="s">
        <v>3254</v>
      </c>
      <c r="I2997" s="192"/>
      <c r="J2997" s="192"/>
      <c r="K2997" s="193"/>
      <c r="P2997" s="193"/>
    </row>
    <row r="2998" spans="1:16" s="189" customFormat="1">
      <c r="A2998" s="191" t="s">
        <v>3563</v>
      </c>
      <c r="B2998" s="191" t="s">
        <v>3255</v>
      </c>
      <c r="I2998" s="192"/>
      <c r="J2998" s="192"/>
      <c r="K2998" s="193"/>
      <c r="P2998" s="193"/>
    </row>
    <row r="2999" spans="1:16" s="189" customFormat="1">
      <c r="A2999" s="191" t="s">
        <v>3564</v>
      </c>
      <c r="B2999" s="191" t="s">
        <v>3256</v>
      </c>
      <c r="I2999" s="192"/>
      <c r="J2999" s="192"/>
      <c r="K2999" s="193"/>
      <c r="P2999" s="193"/>
    </row>
    <row r="3000" spans="1:16" s="189" customFormat="1">
      <c r="A3000" s="191" t="s">
        <v>3565</v>
      </c>
      <c r="B3000" s="191" t="s">
        <v>3257</v>
      </c>
      <c r="I3000" s="192"/>
      <c r="J3000" s="192"/>
      <c r="K3000" s="193"/>
      <c r="P3000" s="193"/>
    </row>
    <row r="3001" spans="1:16" s="189" customFormat="1">
      <c r="A3001" s="191" t="s">
        <v>3566</v>
      </c>
      <c r="B3001" s="191" t="s">
        <v>3258</v>
      </c>
      <c r="I3001" s="192"/>
      <c r="J3001" s="192"/>
      <c r="K3001" s="193"/>
      <c r="P3001" s="193"/>
    </row>
    <row r="3002" spans="1:16" s="189" customFormat="1">
      <c r="A3002" s="191" t="s">
        <v>3567</v>
      </c>
      <c r="B3002" s="191" t="s">
        <v>3259</v>
      </c>
      <c r="I3002" s="192"/>
      <c r="J3002" s="192"/>
      <c r="K3002" s="193"/>
      <c r="P3002" s="193"/>
    </row>
    <row r="3003" spans="1:16" s="189" customFormat="1">
      <c r="A3003" s="191" t="s">
        <v>3568</v>
      </c>
      <c r="B3003" s="191" t="s">
        <v>3260</v>
      </c>
      <c r="I3003" s="192"/>
      <c r="J3003" s="192"/>
      <c r="K3003" s="193"/>
      <c r="P3003" s="193"/>
    </row>
    <row r="3004" spans="1:16" s="189" customFormat="1">
      <c r="A3004" s="191" t="s">
        <v>3569</v>
      </c>
      <c r="B3004" s="191" t="s">
        <v>3261</v>
      </c>
      <c r="I3004" s="192"/>
      <c r="J3004" s="192"/>
      <c r="K3004" s="193"/>
      <c r="P3004" s="193"/>
    </row>
    <row r="3005" spans="1:16" s="189" customFormat="1">
      <c r="A3005" s="191" t="s">
        <v>3570</v>
      </c>
      <c r="B3005" s="191" t="s">
        <v>3262</v>
      </c>
      <c r="I3005" s="192"/>
      <c r="J3005" s="192"/>
      <c r="K3005" s="193"/>
      <c r="P3005" s="193"/>
    </row>
    <row r="3006" spans="1:16" s="189" customFormat="1">
      <c r="A3006" s="191" t="s">
        <v>3571</v>
      </c>
      <c r="B3006" s="191" t="s">
        <v>3263</v>
      </c>
      <c r="I3006" s="192"/>
      <c r="J3006" s="192"/>
      <c r="K3006" s="193"/>
      <c r="P3006" s="193"/>
    </row>
    <row r="3007" spans="1:16" s="189" customFormat="1">
      <c r="A3007" s="191" t="s">
        <v>3572</v>
      </c>
      <c r="B3007" s="191" t="s">
        <v>3264</v>
      </c>
      <c r="I3007" s="192"/>
      <c r="J3007" s="192"/>
      <c r="K3007" s="193"/>
      <c r="P3007" s="193"/>
    </row>
    <row r="3008" spans="1:16" s="189" customFormat="1">
      <c r="A3008" s="191" t="s">
        <v>3573</v>
      </c>
      <c r="B3008" s="191" t="s">
        <v>3265</v>
      </c>
      <c r="I3008" s="192"/>
      <c r="J3008" s="192"/>
      <c r="K3008" s="193"/>
      <c r="P3008" s="193"/>
    </row>
    <row r="3009" spans="1:16" s="189" customFormat="1">
      <c r="A3009" s="191" t="s">
        <v>3574</v>
      </c>
      <c r="B3009" s="191" t="s">
        <v>3266</v>
      </c>
      <c r="I3009" s="192"/>
      <c r="J3009" s="192"/>
      <c r="K3009" s="193"/>
      <c r="P3009" s="193"/>
    </row>
    <row r="3010" spans="1:16" s="189" customFormat="1">
      <c r="A3010" s="191" t="s">
        <v>3575</v>
      </c>
      <c r="B3010" s="191" t="s">
        <v>3267</v>
      </c>
      <c r="I3010" s="192"/>
      <c r="J3010" s="192"/>
      <c r="K3010" s="193"/>
      <c r="P3010" s="193"/>
    </row>
    <row r="3011" spans="1:16" s="189" customFormat="1">
      <c r="A3011" s="191" t="s">
        <v>3576</v>
      </c>
      <c r="B3011" s="191" t="s">
        <v>3268</v>
      </c>
      <c r="I3011" s="192"/>
      <c r="J3011" s="192"/>
      <c r="K3011" s="193"/>
      <c r="P3011" s="193"/>
    </row>
    <row r="3012" spans="1:16" s="189" customFormat="1">
      <c r="A3012" s="191" t="s">
        <v>3577</v>
      </c>
      <c r="B3012" s="191" t="s">
        <v>3269</v>
      </c>
      <c r="I3012" s="192"/>
      <c r="J3012" s="192"/>
      <c r="K3012" s="193"/>
      <c r="P3012" s="193"/>
    </row>
    <row r="3013" spans="1:16" s="189" customFormat="1">
      <c r="A3013" s="191" t="s">
        <v>3578</v>
      </c>
      <c r="B3013" s="191" t="s">
        <v>3270</v>
      </c>
      <c r="I3013" s="192"/>
      <c r="J3013" s="192"/>
      <c r="K3013" s="193"/>
      <c r="P3013" s="193"/>
    </row>
    <row r="3014" spans="1:16" s="189" customFormat="1">
      <c r="A3014" s="191" t="s">
        <v>3579</v>
      </c>
      <c r="B3014" s="191" t="s">
        <v>3271</v>
      </c>
      <c r="I3014" s="192"/>
      <c r="J3014" s="192"/>
      <c r="K3014" s="193"/>
      <c r="P3014" s="193"/>
    </row>
    <row r="3015" spans="1:16" s="189" customFormat="1">
      <c r="A3015" s="191" t="s">
        <v>3580</v>
      </c>
      <c r="B3015" s="191" t="s">
        <v>3272</v>
      </c>
      <c r="I3015" s="192"/>
      <c r="J3015" s="192"/>
      <c r="K3015" s="193"/>
      <c r="P3015" s="193"/>
    </row>
    <row r="3016" spans="1:16" s="189" customFormat="1">
      <c r="A3016" s="191" t="s">
        <v>3581</v>
      </c>
      <c r="B3016" s="191" t="s">
        <v>3273</v>
      </c>
      <c r="I3016" s="192"/>
      <c r="J3016" s="192"/>
      <c r="K3016" s="193"/>
      <c r="P3016" s="193"/>
    </row>
    <row r="3017" spans="1:16" s="189" customFormat="1">
      <c r="A3017" s="191" t="s">
        <v>3582</v>
      </c>
      <c r="B3017" s="191" t="s">
        <v>3274</v>
      </c>
      <c r="I3017" s="192"/>
      <c r="J3017" s="192"/>
      <c r="K3017" s="193"/>
      <c r="P3017" s="193"/>
    </row>
    <row r="3018" spans="1:16" s="189" customFormat="1">
      <c r="A3018" s="191" t="s">
        <v>3583</v>
      </c>
      <c r="B3018" s="191" t="s">
        <v>3275</v>
      </c>
      <c r="I3018" s="192"/>
      <c r="J3018" s="192"/>
      <c r="K3018" s="193"/>
      <c r="P3018" s="193"/>
    </row>
    <row r="3019" spans="1:16" s="189" customFormat="1">
      <c r="A3019" s="191" t="s">
        <v>3584</v>
      </c>
      <c r="B3019" s="191" t="s">
        <v>3276</v>
      </c>
      <c r="I3019" s="192"/>
      <c r="J3019" s="192"/>
      <c r="K3019" s="193"/>
      <c r="P3019" s="193"/>
    </row>
    <row r="3020" spans="1:16" s="189" customFormat="1">
      <c r="A3020" s="191" t="s">
        <v>3585</v>
      </c>
      <c r="B3020" s="191" t="s">
        <v>3277</v>
      </c>
      <c r="I3020" s="192"/>
      <c r="J3020" s="192"/>
      <c r="K3020" s="193"/>
      <c r="P3020" s="193"/>
    </row>
    <row r="3021" spans="1:16" s="189" customFormat="1">
      <c r="A3021" s="191" t="s">
        <v>3586</v>
      </c>
      <c r="B3021" s="191" t="s">
        <v>3278</v>
      </c>
      <c r="I3021" s="192"/>
      <c r="J3021" s="192"/>
      <c r="K3021" s="193"/>
      <c r="P3021" s="193"/>
    </row>
    <row r="3022" spans="1:16" s="189" customFormat="1">
      <c r="A3022" s="191" t="s">
        <v>3587</v>
      </c>
      <c r="B3022" s="191" t="s">
        <v>3279</v>
      </c>
      <c r="I3022" s="192"/>
      <c r="J3022" s="192"/>
      <c r="K3022" s="193"/>
      <c r="P3022" s="193"/>
    </row>
    <row r="3023" spans="1:16" s="189" customFormat="1">
      <c r="A3023" s="191" t="s">
        <v>3588</v>
      </c>
      <c r="B3023" s="191" t="s">
        <v>3280</v>
      </c>
      <c r="I3023" s="192"/>
      <c r="J3023" s="192"/>
      <c r="K3023" s="193"/>
      <c r="P3023" s="193"/>
    </row>
    <row r="3024" spans="1:16" s="189" customFormat="1">
      <c r="A3024" s="191" t="s">
        <v>3589</v>
      </c>
      <c r="B3024" s="191" t="s">
        <v>3281</v>
      </c>
      <c r="I3024" s="192"/>
      <c r="J3024" s="192"/>
      <c r="K3024" s="193"/>
      <c r="P3024" s="193"/>
    </row>
    <row r="3025" spans="1:16" s="189" customFormat="1">
      <c r="A3025" s="191" t="s">
        <v>3590</v>
      </c>
      <c r="B3025" s="191" t="s">
        <v>3282</v>
      </c>
      <c r="I3025" s="192"/>
      <c r="J3025" s="192"/>
      <c r="K3025" s="193"/>
      <c r="P3025" s="193"/>
    </row>
    <row r="3026" spans="1:16" s="189" customFormat="1">
      <c r="A3026" s="191" t="s">
        <v>3591</v>
      </c>
      <c r="B3026" s="191" t="s">
        <v>3283</v>
      </c>
      <c r="I3026" s="192"/>
      <c r="J3026" s="192"/>
      <c r="K3026" s="193"/>
      <c r="P3026" s="193"/>
    </row>
    <row r="3027" spans="1:16" s="189" customFormat="1">
      <c r="A3027" s="191" t="s">
        <v>3592</v>
      </c>
      <c r="B3027" s="191" t="s">
        <v>3284</v>
      </c>
      <c r="I3027" s="192"/>
      <c r="J3027" s="192"/>
      <c r="K3027" s="193"/>
      <c r="P3027" s="193"/>
    </row>
    <row r="3028" spans="1:16" s="189" customFormat="1">
      <c r="A3028" s="191" t="s">
        <v>3593</v>
      </c>
      <c r="B3028" s="191" t="s">
        <v>3285</v>
      </c>
      <c r="I3028" s="192"/>
      <c r="J3028" s="192"/>
      <c r="K3028" s="193"/>
      <c r="P3028" s="193"/>
    </row>
    <row r="3029" spans="1:16" s="189" customFormat="1">
      <c r="A3029" s="191" t="s">
        <v>3594</v>
      </c>
      <c r="B3029" s="191" t="s">
        <v>3286</v>
      </c>
      <c r="I3029" s="192"/>
      <c r="J3029" s="192"/>
      <c r="K3029" s="193"/>
      <c r="P3029" s="193"/>
    </row>
    <row r="3030" spans="1:16" s="189" customFormat="1">
      <c r="A3030" s="191" t="s">
        <v>3595</v>
      </c>
      <c r="B3030" s="191" t="s">
        <v>3287</v>
      </c>
      <c r="I3030" s="192"/>
      <c r="J3030" s="192"/>
      <c r="K3030" s="193"/>
      <c r="P3030" s="193"/>
    </row>
    <row r="3031" spans="1:16" s="189" customFormat="1">
      <c r="A3031" s="191" t="s">
        <v>3596</v>
      </c>
      <c r="B3031" s="191" t="s">
        <v>3288</v>
      </c>
      <c r="I3031" s="192"/>
      <c r="J3031" s="192"/>
      <c r="K3031" s="193"/>
      <c r="P3031" s="193"/>
    </row>
    <row r="3032" spans="1:16" s="189" customFormat="1">
      <c r="A3032" s="191" t="s">
        <v>3597</v>
      </c>
      <c r="B3032" s="191" t="s">
        <v>3289</v>
      </c>
      <c r="I3032" s="192"/>
      <c r="J3032" s="192"/>
      <c r="K3032" s="193"/>
      <c r="P3032" s="193"/>
    </row>
    <row r="3033" spans="1:16" s="189" customFormat="1">
      <c r="A3033" s="191" t="s">
        <v>3598</v>
      </c>
      <c r="B3033" s="191" t="s">
        <v>3290</v>
      </c>
      <c r="I3033" s="192"/>
      <c r="J3033" s="192"/>
      <c r="K3033" s="193"/>
      <c r="P3033" s="193"/>
    </row>
    <row r="3034" spans="1:16" s="189" customFormat="1">
      <c r="A3034" s="191" t="s">
        <v>3599</v>
      </c>
      <c r="B3034" s="191" t="s">
        <v>3291</v>
      </c>
      <c r="I3034" s="192"/>
      <c r="J3034" s="192"/>
      <c r="K3034" s="193"/>
      <c r="P3034" s="193"/>
    </row>
    <row r="3035" spans="1:16" s="189" customFormat="1">
      <c r="A3035" s="191" t="s">
        <v>3600</v>
      </c>
      <c r="B3035" s="191" t="s">
        <v>3292</v>
      </c>
      <c r="I3035" s="192"/>
      <c r="J3035" s="192"/>
      <c r="K3035" s="193"/>
      <c r="P3035" s="193"/>
    </row>
    <row r="3036" spans="1:16" s="189" customFormat="1">
      <c r="A3036" s="191" t="s">
        <v>3601</v>
      </c>
      <c r="B3036" s="191" t="s">
        <v>3293</v>
      </c>
      <c r="I3036" s="192"/>
      <c r="J3036" s="192"/>
      <c r="K3036" s="193"/>
      <c r="P3036" s="193"/>
    </row>
    <row r="3037" spans="1:16" s="189" customFormat="1">
      <c r="A3037" s="191" t="s">
        <v>3602</v>
      </c>
      <c r="B3037" s="191" t="s">
        <v>3294</v>
      </c>
      <c r="I3037" s="192"/>
      <c r="J3037" s="192"/>
      <c r="K3037" s="193"/>
      <c r="P3037" s="193"/>
    </row>
    <row r="3038" spans="1:16" s="189" customFormat="1">
      <c r="A3038" s="191" t="s">
        <v>3603</v>
      </c>
      <c r="B3038" s="191" t="s">
        <v>3295</v>
      </c>
      <c r="I3038" s="192"/>
      <c r="J3038" s="192"/>
      <c r="K3038" s="193"/>
      <c r="P3038" s="193"/>
    </row>
    <row r="3039" spans="1:16" s="189" customFormat="1">
      <c r="A3039" s="191" t="s">
        <v>3604</v>
      </c>
      <c r="B3039" s="191" t="s">
        <v>3296</v>
      </c>
      <c r="I3039" s="192"/>
      <c r="J3039" s="192"/>
      <c r="K3039" s="193"/>
      <c r="P3039" s="193"/>
    </row>
    <row r="3040" spans="1:16" s="189" customFormat="1">
      <c r="A3040" s="191" t="s">
        <v>3605</v>
      </c>
      <c r="B3040" s="191" t="s">
        <v>3297</v>
      </c>
      <c r="I3040" s="192"/>
      <c r="J3040" s="192"/>
      <c r="K3040" s="193"/>
      <c r="P3040" s="193"/>
    </row>
    <row r="3041" spans="1:16" s="189" customFormat="1">
      <c r="A3041" s="191" t="s">
        <v>3606</v>
      </c>
      <c r="B3041" s="191" t="s">
        <v>3298</v>
      </c>
      <c r="I3041" s="192"/>
      <c r="J3041" s="192"/>
      <c r="K3041" s="193"/>
      <c r="P3041" s="193"/>
    </row>
    <row r="3042" spans="1:16" s="189" customFormat="1">
      <c r="A3042" s="191" t="s">
        <v>3607</v>
      </c>
      <c r="B3042" s="191" t="s">
        <v>3299</v>
      </c>
      <c r="I3042" s="192"/>
      <c r="J3042" s="192"/>
      <c r="K3042" s="193"/>
      <c r="P3042" s="193"/>
    </row>
    <row r="3043" spans="1:16" s="189" customFormat="1">
      <c r="A3043" s="191" t="s">
        <v>3608</v>
      </c>
      <c r="B3043" s="191" t="s">
        <v>3300</v>
      </c>
      <c r="I3043" s="192"/>
      <c r="J3043" s="192"/>
      <c r="K3043" s="193"/>
      <c r="P3043" s="193"/>
    </row>
    <row r="3044" spans="1:16" s="189" customFormat="1">
      <c r="A3044" s="191" t="s">
        <v>3609</v>
      </c>
      <c r="B3044" s="191" t="s">
        <v>3980</v>
      </c>
      <c r="I3044" s="192"/>
      <c r="J3044" s="192"/>
      <c r="K3044" s="193"/>
      <c r="P3044" s="193"/>
    </row>
    <row r="3045" spans="1:16" s="189" customFormat="1">
      <c r="A3045" s="191" t="s">
        <v>3610</v>
      </c>
      <c r="B3045" s="191" t="s">
        <v>3981</v>
      </c>
      <c r="I3045" s="192"/>
      <c r="J3045" s="192"/>
      <c r="K3045" s="193"/>
      <c r="P3045" s="193"/>
    </row>
    <row r="3046" spans="1:16" s="189" customFormat="1">
      <c r="A3046" s="191" t="s">
        <v>3611</v>
      </c>
      <c r="B3046" s="191" t="s">
        <v>3982</v>
      </c>
      <c r="I3046" s="192"/>
      <c r="J3046" s="192"/>
      <c r="K3046" s="193"/>
      <c r="P3046" s="193"/>
    </row>
    <row r="3047" spans="1:16" s="189" customFormat="1">
      <c r="A3047" s="191" t="s">
        <v>3612</v>
      </c>
      <c r="B3047" s="191" t="s">
        <v>3983</v>
      </c>
      <c r="I3047" s="192"/>
      <c r="J3047" s="192"/>
      <c r="K3047" s="193"/>
      <c r="P3047" s="193"/>
    </row>
    <row r="3048" spans="1:16" s="189" customFormat="1">
      <c r="A3048" s="191" t="s">
        <v>3613</v>
      </c>
      <c r="B3048" s="191" t="s">
        <v>3984</v>
      </c>
      <c r="I3048" s="192"/>
      <c r="J3048" s="192"/>
      <c r="K3048" s="193"/>
      <c r="P3048" s="193"/>
    </row>
    <row r="3049" spans="1:16" s="189" customFormat="1">
      <c r="A3049" s="191" t="s">
        <v>3614</v>
      </c>
      <c r="B3049" s="191" t="s">
        <v>3985</v>
      </c>
      <c r="I3049" s="192"/>
      <c r="J3049" s="192"/>
      <c r="K3049" s="193"/>
      <c r="P3049" s="193"/>
    </row>
    <row r="3050" spans="1:16" s="189" customFormat="1">
      <c r="A3050" s="191" t="s">
        <v>3615</v>
      </c>
      <c r="B3050" s="191" t="s">
        <v>3986</v>
      </c>
      <c r="I3050" s="192"/>
      <c r="J3050" s="192"/>
      <c r="K3050" s="193"/>
      <c r="P3050" s="193"/>
    </row>
    <row r="3051" spans="1:16" s="189" customFormat="1">
      <c r="A3051" s="191" t="s">
        <v>3616</v>
      </c>
      <c r="B3051" s="191" t="s">
        <v>3987</v>
      </c>
      <c r="I3051" s="192"/>
      <c r="J3051" s="192"/>
      <c r="K3051" s="193"/>
      <c r="P3051" s="193"/>
    </row>
    <row r="3052" spans="1:16" s="189" customFormat="1">
      <c r="A3052" s="191" t="s">
        <v>3617</v>
      </c>
      <c r="B3052" s="191" t="s">
        <v>3988</v>
      </c>
      <c r="I3052" s="192"/>
      <c r="J3052" s="192"/>
      <c r="K3052" s="193"/>
      <c r="P3052" s="193"/>
    </row>
    <row r="3053" spans="1:16" s="189" customFormat="1">
      <c r="A3053" s="191" t="s">
        <v>3618</v>
      </c>
      <c r="B3053" s="191" t="s">
        <v>3989</v>
      </c>
      <c r="I3053" s="192"/>
      <c r="J3053" s="192"/>
      <c r="K3053" s="193"/>
      <c r="P3053" s="193"/>
    </row>
    <row r="3054" spans="1:16" s="189" customFormat="1">
      <c r="A3054" s="191" t="s">
        <v>3619</v>
      </c>
      <c r="B3054" s="191" t="s">
        <v>3990</v>
      </c>
      <c r="I3054" s="192"/>
      <c r="J3054" s="192"/>
      <c r="K3054" s="193"/>
      <c r="P3054" s="193"/>
    </row>
    <row r="3055" spans="1:16" s="189" customFormat="1">
      <c r="A3055" s="191" t="s">
        <v>3620</v>
      </c>
      <c r="B3055" s="191" t="s">
        <v>3991</v>
      </c>
      <c r="I3055" s="192"/>
      <c r="J3055" s="192"/>
      <c r="K3055" s="193"/>
      <c r="P3055" s="193"/>
    </row>
    <row r="3056" spans="1:16" s="189" customFormat="1">
      <c r="A3056" s="191" t="s">
        <v>3621</v>
      </c>
      <c r="B3056" s="191" t="s">
        <v>3992</v>
      </c>
      <c r="I3056" s="192"/>
      <c r="J3056" s="192"/>
      <c r="K3056" s="193"/>
      <c r="P3056" s="193"/>
    </row>
    <row r="3057" spans="1:16" s="189" customFormat="1">
      <c r="A3057" s="191" t="s">
        <v>3622</v>
      </c>
      <c r="B3057" s="191" t="s">
        <v>3993</v>
      </c>
      <c r="I3057" s="192"/>
      <c r="J3057" s="192"/>
      <c r="K3057" s="193"/>
      <c r="P3057" s="193"/>
    </row>
    <row r="3058" spans="1:16" s="189" customFormat="1">
      <c r="A3058" s="191" t="s">
        <v>3623</v>
      </c>
      <c r="B3058" s="191" t="s">
        <v>3994</v>
      </c>
      <c r="I3058" s="192"/>
      <c r="J3058" s="192"/>
      <c r="K3058" s="193"/>
      <c r="P3058" s="193"/>
    </row>
    <row r="3059" spans="1:16" s="189" customFormat="1">
      <c r="A3059" s="191" t="s">
        <v>3624</v>
      </c>
      <c r="B3059" s="191" t="s">
        <v>3995</v>
      </c>
      <c r="I3059" s="192"/>
      <c r="J3059" s="192"/>
      <c r="K3059" s="193"/>
      <c r="P3059" s="193"/>
    </row>
    <row r="3060" spans="1:16" s="189" customFormat="1">
      <c r="A3060" s="191" t="s">
        <v>3625</v>
      </c>
      <c r="B3060" s="191" t="s">
        <v>3996</v>
      </c>
      <c r="I3060" s="192"/>
      <c r="J3060" s="192"/>
      <c r="K3060" s="193"/>
      <c r="P3060" s="193"/>
    </row>
    <row r="3061" spans="1:16" s="189" customFormat="1">
      <c r="A3061" s="191" t="s">
        <v>3626</v>
      </c>
      <c r="B3061" s="191" t="s">
        <v>3997</v>
      </c>
      <c r="I3061" s="192"/>
      <c r="J3061" s="192"/>
      <c r="K3061" s="193"/>
      <c r="P3061" s="193"/>
    </row>
    <row r="3062" spans="1:16" s="189" customFormat="1">
      <c r="A3062" s="191" t="s">
        <v>3627</v>
      </c>
      <c r="B3062" s="191" t="s">
        <v>3998</v>
      </c>
      <c r="I3062" s="192"/>
      <c r="J3062" s="192"/>
      <c r="K3062" s="193"/>
      <c r="P3062" s="193"/>
    </row>
    <row r="3063" spans="1:16" s="189" customFormat="1">
      <c r="A3063" s="191" t="s">
        <v>3628</v>
      </c>
      <c r="B3063" s="191" t="s">
        <v>3999</v>
      </c>
      <c r="I3063" s="192"/>
      <c r="J3063" s="192"/>
      <c r="K3063" s="193"/>
      <c r="P3063" s="193"/>
    </row>
    <row r="3064" spans="1:16" s="189" customFormat="1">
      <c r="A3064" s="191" t="s">
        <v>3629</v>
      </c>
      <c r="B3064" s="191" t="s">
        <v>4000</v>
      </c>
      <c r="I3064" s="192"/>
      <c r="J3064" s="192"/>
      <c r="K3064" s="193"/>
      <c r="P3064" s="193"/>
    </row>
    <row r="3065" spans="1:16" s="189" customFormat="1">
      <c r="A3065" s="191" t="s">
        <v>3630</v>
      </c>
      <c r="B3065" s="191" t="s">
        <v>4001</v>
      </c>
      <c r="I3065" s="192"/>
      <c r="J3065" s="192"/>
      <c r="K3065" s="193"/>
      <c r="P3065" s="193"/>
    </row>
    <row r="3066" spans="1:16" s="189" customFormat="1">
      <c r="A3066" s="191" t="s">
        <v>3631</v>
      </c>
      <c r="B3066" s="191" t="s">
        <v>4002</v>
      </c>
      <c r="I3066" s="192"/>
      <c r="J3066" s="192"/>
      <c r="K3066" s="193"/>
      <c r="P3066" s="193"/>
    </row>
    <row r="3067" spans="1:16" s="189" customFormat="1">
      <c r="A3067" s="191" t="s">
        <v>3632</v>
      </c>
      <c r="B3067" s="191" t="s">
        <v>4003</v>
      </c>
      <c r="I3067" s="192"/>
      <c r="J3067" s="192"/>
      <c r="K3067" s="193"/>
      <c r="P3067" s="193"/>
    </row>
    <row r="3068" spans="1:16" s="189" customFormat="1">
      <c r="A3068" s="191" t="s">
        <v>3633</v>
      </c>
      <c r="B3068" s="191" t="s">
        <v>4004</v>
      </c>
      <c r="I3068" s="192"/>
      <c r="J3068" s="192"/>
      <c r="K3068" s="193"/>
      <c r="P3068" s="193"/>
    </row>
    <row r="3069" spans="1:16" s="189" customFormat="1">
      <c r="A3069" s="191" t="s">
        <v>3634</v>
      </c>
      <c r="B3069" s="191" t="s">
        <v>4005</v>
      </c>
      <c r="I3069" s="192"/>
      <c r="J3069" s="192"/>
      <c r="K3069" s="193"/>
      <c r="P3069" s="193"/>
    </row>
    <row r="3070" spans="1:16" s="189" customFormat="1">
      <c r="A3070" s="191" t="s">
        <v>3635</v>
      </c>
      <c r="B3070" s="191" t="s">
        <v>4006</v>
      </c>
      <c r="I3070" s="192"/>
      <c r="J3070" s="192"/>
      <c r="K3070" s="193"/>
      <c r="P3070" s="193"/>
    </row>
    <row r="3071" spans="1:16" s="189" customFormat="1">
      <c r="A3071" s="191" t="s">
        <v>3636</v>
      </c>
      <c r="B3071" s="191" t="s">
        <v>4007</v>
      </c>
      <c r="I3071" s="192"/>
      <c r="J3071" s="192"/>
      <c r="K3071" s="193"/>
      <c r="P3071" s="193"/>
    </row>
    <row r="3072" spans="1:16" s="189" customFormat="1">
      <c r="A3072" s="191" t="s">
        <v>3637</v>
      </c>
      <c r="B3072" s="191" t="s">
        <v>4008</v>
      </c>
      <c r="I3072" s="192"/>
      <c r="J3072" s="192"/>
      <c r="K3072" s="193"/>
      <c r="P3072" s="193"/>
    </row>
    <row r="3073" spans="1:16" s="189" customFormat="1">
      <c r="A3073" s="191" t="s">
        <v>3638</v>
      </c>
      <c r="B3073" s="191" t="s">
        <v>4009</v>
      </c>
      <c r="I3073" s="192"/>
      <c r="J3073" s="192"/>
      <c r="K3073" s="193"/>
      <c r="P3073" s="193"/>
    </row>
    <row r="3074" spans="1:16" s="189" customFormat="1">
      <c r="A3074" s="191" t="s">
        <v>3639</v>
      </c>
      <c r="B3074" s="191" t="s">
        <v>4010</v>
      </c>
      <c r="I3074" s="192"/>
      <c r="J3074" s="192"/>
      <c r="K3074" s="193"/>
      <c r="P3074" s="193"/>
    </row>
    <row r="3075" spans="1:16" s="189" customFormat="1">
      <c r="A3075" s="191" t="s">
        <v>3640</v>
      </c>
      <c r="B3075" s="191" t="s">
        <v>4011</v>
      </c>
      <c r="I3075" s="192"/>
      <c r="J3075" s="192"/>
      <c r="K3075" s="193"/>
      <c r="P3075" s="193"/>
    </row>
    <row r="3076" spans="1:16" s="189" customFormat="1">
      <c r="A3076" s="191" t="s">
        <v>3641</v>
      </c>
      <c r="B3076" s="191" t="s">
        <v>4012</v>
      </c>
      <c r="I3076" s="192"/>
      <c r="J3076" s="192"/>
      <c r="K3076" s="193"/>
      <c r="P3076" s="193"/>
    </row>
    <row r="3077" spans="1:16" s="189" customFormat="1">
      <c r="A3077" s="191" t="s">
        <v>3642</v>
      </c>
      <c r="B3077" s="191" t="s">
        <v>4013</v>
      </c>
      <c r="I3077" s="192"/>
      <c r="J3077" s="192"/>
      <c r="K3077" s="193"/>
      <c r="P3077" s="193"/>
    </row>
    <row r="3078" spans="1:16" s="189" customFormat="1">
      <c r="A3078" s="191" t="s">
        <v>3643</v>
      </c>
      <c r="B3078" s="191" t="s">
        <v>4014</v>
      </c>
      <c r="I3078" s="192"/>
      <c r="J3078" s="192"/>
      <c r="K3078" s="193"/>
      <c r="P3078" s="193"/>
    </row>
    <row r="3079" spans="1:16" s="189" customFormat="1">
      <c r="A3079" s="191" t="s">
        <v>3644</v>
      </c>
      <c r="B3079" s="191" t="s">
        <v>4015</v>
      </c>
      <c r="I3079" s="192"/>
      <c r="J3079" s="192"/>
      <c r="K3079" s="193"/>
      <c r="P3079" s="193"/>
    </row>
    <row r="3080" spans="1:16" s="189" customFormat="1">
      <c r="A3080" s="191" t="s">
        <v>3645</v>
      </c>
      <c r="B3080" s="191" t="s">
        <v>4016</v>
      </c>
      <c r="I3080" s="192"/>
      <c r="J3080" s="192"/>
      <c r="K3080" s="193"/>
      <c r="P3080" s="193"/>
    </row>
    <row r="3081" spans="1:16" s="189" customFormat="1">
      <c r="A3081" s="191" t="s">
        <v>3646</v>
      </c>
      <c r="B3081" s="191" t="s">
        <v>4017</v>
      </c>
      <c r="I3081" s="192"/>
      <c r="J3081" s="192"/>
      <c r="K3081" s="193"/>
      <c r="P3081" s="193"/>
    </row>
    <row r="3082" spans="1:16" s="189" customFormat="1">
      <c r="A3082" s="191" t="s">
        <v>3647</v>
      </c>
      <c r="B3082" s="191" t="s">
        <v>4018</v>
      </c>
      <c r="I3082" s="192"/>
      <c r="J3082" s="192"/>
      <c r="K3082" s="193"/>
      <c r="P3082" s="193"/>
    </row>
    <row r="3083" spans="1:16" s="189" customFormat="1">
      <c r="A3083" s="191" t="s">
        <v>3648</v>
      </c>
      <c r="B3083" s="191" t="s">
        <v>4019</v>
      </c>
      <c r="I3083" s="192"/>
      <c r="J3083" s="192"/>
      <c r="K3083" s="193"/>
      <c r="P3083" s="193"/>
    </row>
    <row r="3084" spans="1:16" s="189" customFormat="1">
      <c r="A3084" s="191" t="s">
        <v>3649</v>
      </c>
      <c r="B3084" s="191" t="s">
        <v>4020</v>
      </c>
      <c r="I3084" s="192"/>
      <c r="J3084" s="192"/>
      <c r="K3084" s="193"/>
      <c r="P3084" s="193"/>
    </row>
    <row r="3085" spans="1:16" s="189" customFormat="1">
      <c r="A3085" s="191" t="s">
        <v>3650</v>
      </c>
      <c r="B3085" s="191" t="s">
        <v>4021</v>
      </c>
      <c r="I3085" s="192"/>
      <c r="J3085" s="192"/>
      <c r="K3085" s="193"/>
      <c r="P3085" s="193"/>
    </row>
    <row r="3086" spans="1:16" s="189" customFormat="1">
      <c r="A3086" s="191" t="s">
        <v>3651</v>
      </c>
      <c r="B3086" s="191" t="s">
        <v>4022</v>
      </c>
      <c r="I3086" s="192"/>
      <c r="J3086" s="192"/>
      <c r="K3086" s="193"/>
      <c r="P3086" s="193"/>
    </row>
    <row r="3087" spans="1:16" s="189" customFormat="1">
      <c r="A3087" s="191" t="s">
        <v>3652</v>
      </c>
      <c r="B3087" s="191" t="s">
        <v>4023</v>
      </c>
      <c r="I3087" s="192"/>
      <c r="J3087" s="192"/>
      <c r="K3087" s="193"/>
      <c r="P3087" s="193"/>
    </row>
    <row r="3088" spans="1:16" s="189" customFormat="1">
      <c r="A3088" s="191" t="s">
        <v>3653</v>
      </c>
      <c r="B3088" s="191" t="s">
        <v>4024</v>
      </c>
      <c r="I3088" s="192"/>
      <c r="J3088" s="192"/>
      <c r="K3088" s="193"/>
      <c r="P3088" s="193"/>
    </row>
    <row r="3089" spans="1:16" s="189" customFormat="1">
      <c r="A3089" s="191" t="s">
        <v>3654</v>
      </c>
      <c r="B3089" s="191" t="s">
        <v>4025</v>
      </c>
      <c r="I3089" s="192"/>
      <c r="J3089" s="192"/>
      <c r="K3089" s="193"/>
      <c r="P3089" s="193"/>
    </row>
    <row r="3090" spans="1:16" s="189" customFormat="1">
      <c r="A3090" s="191" t="s">
        <v>3655</v>
      </c>
      <c r="B3090" s="191" t="s">
        <v>4026</v>
      </c>
      <c r="I3090" s="192"/>
      <c r="J3090" s="192"/>
      <c r="K3090" s="193"/>
      <c r="P3090" s="193"/>
    </row>
    <row r="3091" spans="1:16" s="189" customFormat="1">
      <c r="A3091" s="191" t="s">
        <v>3656</v>
      </c>
      <c r="B3091" s="191" t="s">
        <v>4027</v>
      </c>
      <c r="I3091" s="192"/>
      <c r="J3091" s="192"/>
      <c r="K3091" s="193"/>
      <c r="P3091" s="193"/>
    </row>
    <row r="3092" spans="1:16" s="189" customFormat="1">
      <c r="A3092" s="191" t="s">
        <v>3657</v>
      </c>
      <c r="B3092" s="191" t="s">
        <v>4028</v>
      </c>
      <c r="I3092" s="192"/>
      <c r="J3092" s="192"/>
      <c r="K3092" s="193"/>
      <c r="P3092" s="193"/>
    </row>
    <row r="3093" spans="1:16" s="189" customFormat="1">
      <c r="A3093" s="191" t="s">
        <v>3658</v>
      </c>
      <c r="B3093" s="191" t="s">
        <v>4029</v>
      </c>
      <c r="I3093" s="192"/>
      <c r="J3093" s="192"/>
      <c r="K3093" s="193"/>
      <c r="P3093" s="193"/>
    </row>
    <row r="3094" spans="1:16" s="189" customFormat="1">
      <c r="A3094" s="191" t="s">
        <v>3659</v>
      </c>
      <c r="B3094" s="191" t="s">
        <v>4030</v>
      </c>
      <c r="I3094" s="192"/>
      <c r="J3094" s="192"/>
      <c r="K3094" s="193"/>
      <c r="P3094" s="193"/>
    </row>
    <row r="3095" spans="1:16" s="189" customFormat="1">
      <c r="A3095" s="191" t="s">
        <v>3660</v>
      </c>
      <c r="B3095" s="191" t="s">
        <v>4031</v>
      </c>
      <c r="I3095" s="192"/>
      <c r="J3095" s="192"/>
      <c r="K3095" s="193"/>
      <c r="P3095" s="193"/>
    </row>
    <row r="3096" spans="1:16" s="189" customFormat="1">
      <c r="A3096" s="191" t="s">
        <v>3661</v>
      </c>
      <c r="B3096" s="191" t="s">
        <v>4032</v>
      </c>
      <c r="I3096" s="192"/>
      <c r="J3096" s="192"/>
      <c r="K3096" s="193"/>
      <c r="P3096" s="193"/>
    </row>
    <row r="3097" spans="1:16" s="189" customFormat="1">
      <c r="A3097" s="191" t="s">
        <v>3662</v>
      </c>
      <c r="B3097" s="191" t="s">
        <v>4033</v>
      </c>
      <c r="I3097" s="192"/>
      <c r="J3097" s="192"/>
      <c r="K3097" s="193"/>
      <c r="P3097" s="193"/>
    </row>
    <row r="3098" spans="1:16" s="189" customFormat="1">
      <c r="A3098" s="191" t="s">
        <v>3663</v>
      </c>
      <c r="B3098" s="191" t="s">
        <v>4034</v>
      </c>
      <c r="I3098" s="192"/>
      <c r="J3098" s="192"/>
      <c r="K3098" s="193"/>
      <c r="P3098" s="193"/>
    </row>
    <row r="3099" spans="1:16" s="189" customFormat="1">
      <c r="A3099" s="191" t="s">
        <v>3664</v>
      </c>
      <c r="B3099" s="191" t="s">
        <v>4035</v>
      </c>
      <c r="I3099" s="192"/>
      <c r="J3099" s="192"/>
      <c r="K3099" s="193"/>
      <c r="P3099" s="193"/>
    </row>
    <row r="3100" spans="1:16" s="189" customFormat="1">
      <c r="A3100" s="191" t="s">
        <v>3665</v>
      </c>
      <c r="B3100" s="191" t="s">
        <v>4036</v>
      </c>
      <c r="I3100" s="192"/>
      <c r="J3100" s="192"/>
      <c r="K3100" s="193"/>
      <c r="P3100" s="193"/>
    </row>
    <row r="3101" spans="1:16" s="189" customFormat="1">
      <c r="A3101" s="191" t="s">
        <v>3666</v>
      </c>
      <c r="B3101" s="191" t="s">
        <v>4037</v>
      </c>
      <c r="I3101" s="192"/>
      <c r="J3101" s="192"/>
      <c r="K3101" s="193"/>
      <c r="P3101" s="193"/>
    </row>
    <row r="3102" spans="1:16" s="189" customFormat="1">
      <c r="A3102" s="191" t="s">
        <v>3667</v>
      </c>
      <c r="B3102" s="191" t="s">
        <v>4038</v>
      </c>
      <c r="I3102" s="192"/>
      <c r="J3102" s="192"/>
      <c r="K3102" s="193"/>
      <c r="P3102" s="193"/>
    </row>
    <row r="3103" spans="1:16" s="189" customFormat="1">
      <c r="A3103" s="191" t="s">
        <v>3668</v>
      </c>
      <c r="B3103" s="191" t="s">
        <v>4039</v>
      </c>
      <c r="I3103" s="192"/>
      <c r="J3103" s="192"/>
      <c r="K3103" s="193"/>
      <c r="P3103" s="193"/>
    </row>
    <row r="3104" spans="1:16" s="189" customFormat="1">
      <c r="A3104" s="191" t="s">
        <v>3669</v>
      </c>
      <c r="B3104" s="191" t="s">
        <v>4040</v>
      </c>
      <c r="I3104" s="192"/>
      <c r="J3104" s="192"/>
      <c r="K3104" s="193"/>
      <c r="P3104" s="193"/>
    </row>
    <row r="3105" spans="1:16" s="189" customFormat="1">
      <c r="A3105" s="191" t="s">
        <v>3670</v>
      </c>
      <c r="B3105" s="191" t="s">
        <v>4041</v>
      </c>
      <c r="I3105" s="192"/>
      <c r="J3105" s="192"/>
      <c r="K3105" s="193"/>
      <c r="P3105" s="193"/>
    </row>
    <row r="3106" spans="1:16" s="189" customFormat="1">
      <c r="A3106" s="191" t="s">
        <v>3671</v>
      </c>
      <c r="B3106" s="191" t="s">
        <v>4042</v>
      </c>
      <c r="I3106" s="192"/>
      <c r="J3106" s="192"/>
      <c r="K3106" s="193"/>
      <c r="P3106" s="193"/>
    </row>
    <row r="3107" spans="1:16" s="189" customFormat="1">
      <c r="A3107" s="191" t="s">
        <v>3672</v>
      </c>
      <c r="B3107" s="191" t="s">
        <v>4043</v>
      </c>
      <c r="I3107" s="192"/>
      <c r="J3107" s="192"/>
      <c r="K3107" s="193"/>
      <c r="P3107" s="193"/>
    </row>
    <row r="3108" spans="1:16" s="189" customFormat="1">
      <c r="A3108" s="191" t="s">
        <v>3673</v>
      </c>
      <c r="B3108" s="191" t="s">
        <v>4044</v>
      </c>
      <c r="I3108" s="192"/>
      <c r="J3108" s="192"/>
      <c r="K3108" s="193"/>
      <c r="P3108" s="193"/>
    </row>
    <row r="3109" spans="1:16" s="189" customFormat="1">
      <c r="A3109" s="191" t="s">
        <v>3674</v>
      </c>
      <c r="B3109" s="191" t="s">
        <v>4045</v>
      </c>
      <c r="I3109" s="192"/>
      <c r="J3109" s="192"/>
      <c r="K3109" s="193"/>
      <c r="P3109" s="193"/>
    </row>
    <row r="3110" spans="1:16" s="189" customFormat="1">
      <c r="A3110" s="191" t="s">
        <v>3675</v>
      </c>
      <c r="B3110" s="191" t="s">
        <v>4046</v>
      </c>
      <c r="I3110" s="192"/>
      <c r="J3110" s="192"/>
      <c r="K3110" s="193"/>
      <c r="P3110" s="193"/>
    </row>
    <row r="3111" spans="1:16" s="189" customFormat="1">
      <c r="A3111" s="191" t="s">
        <v>3676</v>
      </c>
      <c r="B3111" s="191" t="s">
        <v>6149</v>
      </c>
      <c r="I3111" s="192"/>
      <c r="J3111" s="192"/>
      <c r="K3111" s="193"/>
      <c r="P3111" s="193"/>
    </row>
    <row r="3112" spans="1:16" s="189" customFormat="1">
      <c r="A3112" s="191" t="s">
        <v>3677</v>
      </c>
      <c r="B3112" s="191" t="s">
        <v>6150</v>
      </c>
      <c r="I3112" s="192"/>
      <c r="J3112" s="192"/>
      <c r="K3112" s="193"/>
      <c r="P3112" s="193"/>
    </row>
    <row r="3113" spans="1:16" s="189" customFormat="1">
      <c r="A3113" s="191" t="s">
        <v>3678</v>
      </c>
      <c r="B3113" s="191" t="s">
        <v>6151</v>
      </c>
      <c r="I3113" s="192"/>
      <c r="J3113" s="192"/>
      <c r="K3113" s="193"/>
      <c r="P3113" s="193"/>
    </row>
    <row r="3114" spans="1:16" s="189" customFormat="1">
      <c r="A3114" s="191" t="s">
        <v>3679</v>
      </c>
      <c r="B3114" s="191" t="s">
        <v>6152</v>
      </c>
      <c r="I3114" s="192"/>
      <c r="J3114" s="192"/>
      <c r="K3114" s="193"/>
      <c r="P3114" s="193"/>
    </row>
    <row r="3115" spans="1:16" s="189" customFormat="1">
      <c r="A3115" s="191" t="s">
        <v>3680</v>
      </c>
      <c r="B3115" s="191" t="s">
        <v>6153</v>
      </c>
      <c r="I3115" s="192"/>
      <c r="J3115" s="192"/>
      <c r="K3115" s="193"/>
      <c r="P3115" s="193"/>
    </row>
    <row r="3116" spans="1:16" s="189" customFormat="1">
      <c r="A3116" s="191" t="s">
        <v>3681</v>
      </c>
      <c r="B3116" s="191" t="s">
        <v>6154</v>
      </c>
      <c r="I3116" s="192"/>
      <c r="J3116" s="192"/>
      <c r="K3116" s="193"/>
      <c r="P3116" s="193"/>
    </row>
    <row r="3117" spans="1:16" s="189" customFormat="1">
      <c r="A3117" s="191" t="s">
        <v>3682</v>
      </c>
      <c r="B3117" s="191" t="s">
        <v>6155</v>
      </c>
      <c r="I3117" s="192"/>
      <c r="J3117" s="192"/>
      <c r="K3117" s="193"/>
      <c r="P3117" s="193"/>
    </row>
    <row r="3118" spans="1:16" s="189" customFormat="1">
      <c r="A3118" s="191" t="s">
        <v>3683</v>
      </c>
      <c r="B3118" s="191" t="s">
        <v>6156</v>
      </c>
      <c r="I3118" s="192"/>
      <c r="J3118" s="192"/>
      <c r="K3118" s="193"/>
      <c r="P3118" s="193"/>
    </row>
    <row r="3119" spans="1:16" s="189" customFormat="1">
      <c r="A3119" s="191" t="s">
        <v>3684</v>
      </c>
      <c r="B3119" s="191" t="s">
        <v>6157</v>
      </c>
      <c r="I3119" s="192"/>
      <c r="J3119" s="192"/>
      <c r="K3119" s="193"/>
      <c r="P3119" s="193"/>
    </row>
    <row r="3120" spans="1:16" s="189" customFormat="1">
      <c r="A3120" s="191" t="s">
        <v>3108</v>
      </c>
      <c r="B3120" s="191" t="s">
        <v>6158</v>
      </c>
      <c r="I3120" s="192"/>
      <c r="J3120" s="192"/>
      <c r="K3120" s="193"/>
      <c r="P3120" s="193"/>
    </row>
    <row r="3121" spans="1:16" s="189" customFormat="1">
      <c r="A3121" s="191" t="s">
        <v>3109</v>
      </c>
      <c r="B3121" s="191" t="s">
        <v>6159</v>
      </c>
      <c r="I3121" s="192"/>
      <c r="J3121" s="192"/>
      <c r="K3121" s="193"/>
      <c r="P3121" s="193"/>
    </row>
    <row r="3122" spans="1:16" s="189" customFormat="1">
      <c r="A3122" s="191" t="s">
        <v>3110</v>
      </c>
      <c r="B3122" s="191" t="s">
        <v>6160</v>
      </c>
      <c r="I3122" s="192"/>
      <c r="J3122" s="192"/>
      <c r="K3122" s="193"/>
      <c r="P3122" s="193"/>
    </row>
    <row r="3123" spans="1:16" s="189" customFormat="1">
      <c r="A3123" s="191" t="s">
        <v>3111</v>
      </c>
      <c r="B3123" s="191" t="s">
        <v>6161</v>
      </c>
      <c r="I3123" s="192"/>
      <c r="J3123" s="192"/>
      <c r="K3123" s="193"/>
      <c r="P3123" s="193"/>
    </row>
    <row r="3124" spans="1:16" s="189" customFormat="1">
      <c r="A3124" s="191" t="s">
        <v>3112</v>
      </c>
      <c r="B3124" s="191" t="s">
        <v>6162</v>
      </c>
      <c r="I3124" s="192"/>
      <c r="J3124" s="192"/>
      <c r="K3124" s="193"/>
      <c r="P3124" s="193"/>
    </row>
    <row r="3125" spans="1:16" s="189" customFormat="1">
      <c r="A3125" s="191" t="s">
        <v>3113</v>
      </c>
      <c r="B3125" s="191" t="s">
        <v>6163</v>
      </c>
      <c r="I3125" s="192"/>
      <c r="J3125" s="192"/>
      <c r="K3125" s="193"/>
      <c r="P3125" s="193"/>
    </row>
    <row r="3126" spans="1:16" s="189" customFormat="1">
      <c r="A3126" s="191" t="s">
        <v>3114</v>
      </c>
      <c r="B3126" s="191" t="s">
        <v>6164</v>
      </c>
      <c r="I3126" s="192"/>
      <c r="J3126" s="192"/>
      <c r="K3126" s="193"/>
      <c r="P3126" s="193"/>
    </row>
    <row r="3127" spans="1:16" s="189" customFormat="1">
      <c r="A3127" s="191" t="s">
        <v>3115</v>
      </c>
      <c r="B3127" s="191" t="s">
        <v>6165</v>
      </c>
      <c r="I3127" s="192"/>
      <c r="J3127" s="192"/>
      <c r="K3127" s="193"/>
      <c r="P3127" s="193"/>
    </row>
    <row r="3128" spans="1:16" s="189" customFormat="1">
      <c r="A3128" s="191" t="s">
        <v>3116</v>
      </c>
      <c r="B3128" s="191" t="s">
        <v>6166</v>
      </c>
      <c r="I3128" s="192"/>
      <c r="J3128" s="192"/>
      <c r="K3128" s="193"/>
      <c r="P3128" s="193"/>
    </row>
    <row r="3129" spans="1:16" s="189" customFormat="1">
      <c r="A3129" s="191" t="s">
        <v>3117</v>
      </c>
      <c r="B3129" s="191" t="s">
        <v>6167</v>
      </c>
      <c r="I3129" s="192"/>
      <c r="J3129" s="192"/>
      <c r="K3129" s="193"/>
      <c r="P3129" s="193"/>
    </row>
    <row r="3130" spans="1:16" s="189" customFormat="1">
      <c r="A3130" s="191" t="s">
        <v>3118</v>
      </c>
      <c r="B3130" s="191" t="s">
        <v>6168</v>
      </c>
      <c r="I3130" s="192"/>
      <c r="J3130" s="192"/>
      <c r="K3130" s="193"/>
      <c r="P3130" s="193"/>
    </row>
    <row r="3131" spans="1:16" s="189" customFormat="1">
      <c r="A3131" s="191" t="s">
        <v>3119</v>
      </c>
      <c r="B3131" s="191" t="s">
        <v>6169</v>
      </c>
      <c r="I3131" s="192"/>
      <c r="J3131" s="192"/>
      <c r="K3131" s="193"/>
      <c r="P3131" s="193"/>
    </row>
    <row r="3132" spans="1:16" s="189" customFormat="1">
      <c r="A3132" s="191" t="s">
        <v>3120</v>
      </c>
      <c r="B3132" s="191" t="s">
        <v>6170</v>
      </c>
      <c r="I3132" s="192"/>
      <c r="J3132" s="192"/>
      <c r="K3132" s="193"/>
      <c r="P3132" s="193"/>
    </row>
    <row r="3133" spans="1:16" s="189" customFormat="1">
      <c r="A3133" s="191" t="s">
        <v>3121</v>
      </c>
      <c r="B3133" s="191" t="s">
        <v>6171</v>
      </c>
      <c r="I3133" s="192"/>
      <c r="J3133" s="192"/>
      <c r="K3133" s="193"/>
      <c r="P3133" s="193"/>
    </row>
    <row r="3134" spans="1:16" s="189" customFormat="1">
      <c r="A3134" s="191" t="s">
        <v>3122</v>
      </c>
      <c r="B3134" s="191" t="s">
        <v>6172</v>
      </c>
      <c r="I3134" s="192"/>
      <c r="J3134" s="192"/>
      <c r="K3134" s="193"/>
      <c r="P3134" s="193"/>
    </row>
    <row r="3135" spans="1:16" s="189" customFormat="1">
      <c r="A3135" s="191" t="s">
        <v>3123</v>
      </c>
      <c r="B3135" s="191" t="s">
        <v>6173</v>
      </c>
      <c r="I3135" s="192"/>
      <c r="J3135" s="192"/>
      <c r="K3135" s="193"/>
      <c r="P3135" s="193"/>
    </row>
    <row r="3136" spans="1:16" s="189" customFormat="1">
      <c r="A3136" s="191" t="s">
        <v>3124</v>
      </c>
      <c r="B3136" s="191" t="s">
        <v>6174</v>
      </c>
      <c r="I3136" s="192"/>
      <c r="J3136" s="192"/>
      <c r="K3136" s="193"/>
      <c r="P3136" s="193"/>
    </row>
    <row r="3137" spans="1:16" s="189" customFormat="1">
      <c r="A3137" s="191" t="s">
        <v>3125</v>
      </c>
      <c r="B3137" s="191" t="s">
        <v>6175</v>
      </c>
      <c r="I3137" s="192"/>
      <c r="J3137" s="192"/>
      <c r="K3137" s="193"/>
      <c r="P3137" s="193"/>
    </row>
    <row r="3138" spans="1:16" s="189" customFormat="1">
      <c r="A3138" s="191" t="s">
        <v>3126</v>
      </c>
      <c r="B3138" s="191" t="s">
        <v>6176</v>
      </c>
      <c r="I3138" s="192"/>
      <c r="J3138" s="192"/>
      <c r="K3138" s="193"/>
      <c r="P3138" s="193"/>
    </row>
    <row r="3139" spans="1:16" s="189" customFormat="1">
      <c r="A3139" s="191" t="s">
        <v>3127</v>
      </c>
      <c r="B3139" s="191" t="s">
        <v>6177</v>
      </c>
      <c r="I3139" s="192"/>
      <c r="J3139" s="192"/>
      <c r="K3139" s="193"/>
      <c r="P3139" s="193"/>
    </row>
    <row r="3140" spans="1:16" s="189" customFormat="1">
      <c r="A3140" s="191" t="s">
        <v>3128</v>
      </c>
      <c r="B3140" s="191" t="s">
        <v>6178</v>
      </c>
      <c r="I3140" s="192"/>
      <c r="J3140" s="192"/>
      <c r="K3140" s="193"/>
      <c r="P3140" s="193"/>
    </row>
    <row r="3141" spans="1:16" s="189" customFormat="1">
      <c r="A3141" s="191" t="s">
        <v>3129</v>
      </c>
      <c r="B3141" s="191" t="s">
        <v>6179</v>
      </c>
      <c r="I3141" s="192"/>
      <c r="J3141" s="192"/>
      <c r="K3141" s="193"/>
      <c r="P3141" s="193"/>
    </row>
    <row r="3142" spans="1:16" s="189" customFormat="1">
      <c r="A3142" s="191" t="s">
        <v>3130</v>
      </c>
      <c r="B3142" s="191" t="s">
        <v>6180</v>
      </c>
      <c r="I3142" s="192"/>
      <c r="J3142" s="192"/>
      <c r="K3142" s="193"/>
      <c r="P3142" s="193"/>
    </row>
    <row r="3143" spans="1:16" s="189" customFormat="1">
      <c r="A3143" s="191" t="s">
        <v>3131</v>
      </c>
      <c r="B3143" s="191" t="s">
        <v>6181</v>
      </c>
      <c r="I3143" s="192"/>
      <c r="J3143" s="192"/>
      <c r="K3143" s="193"/>
      <c r="P3143" s="193"/>
    </row>
    <row r="3144" spans="1:16" s="189" customFormat="1">
      <c r="A3144" s="191" t="s">
        <v>3132</v>
      </c>
      <c r="B3144" s="191" t="s">
        <v>6182</v>
      </c>
      <c r="I3144" s="192"/>
      <c r="J3144" s="192"/>
      <c r="K3144" s="193"/>
      <c r="P3144" s="193"/>
    </row>
    <row r="3145" spans="1:16" s="189" customFormat="1">
      <c r="A3145" s="191" t="s">
        <v>3133</v>
      </c>
      <c r="B3145" s="191" t="s">
        <v>6183</v>
      </c>
      <c r="I3145" s="192"/>
      <c r="J3145" s="192"/>
      <c r="K3145" s="193"/>
      <c r="P3145" s="193"/>
    </row>
    <row r="3146" spans="1:16" s="189" customFormat="1">
      <c r="A3146" s="191" t="s">
        <v>3134</v>
      </c>
      <c r="B3146" s="191" t="s">
        <v>6184</v>
      </c>
      <c r="I3146" s="192"/>
      <c r="J3146" s="192"/>
      <c r="K3146" s="193"/>
      <c r="P3146" s="193"/>
    </row>
    <row r="3147" spans="1:16" s="189" customFormat="1">
      <c r="A3147" s="191" t="s">
        <v>3135</v>
      </c>
      <c r="B3147" s="191" t="s">
        <v>6185</v>
      </c>
      <c r="I3147" s="192"/>
      <c r="J3147" s="192"/>
      <c r="K3147" s="193"/>
      <c r="P3147" s="193"/>
    </row>
    <row r="3148" spans="1:16" s="189" customFormat="1">
      <c r="A3148" s="191" t="s">
        <v>3136</v>
      </c>
      <c r="B3148" s="191" t="s">
        <v>6186</v>
      </c>
      <c r="I3148" s="192"/>
      <c r="J3148" s="192"/>
      <c r="K3148" s="193"/>
      <c r="P3148" s="193"/>
    </row>
    <row r="3149" spans="1:16" s="189" customFormat="1">
      <c r="A3149" s="191" t="s">
        <v>3137</v>
      </c>
      <c r="B3149" s="191" t="s">
        <v>6187</v>
      </c>
      <c r="I3149" s="192"/>
      <c r="J3149" s="192"/>
      <c r="K3149" s="193"/>
      <c r="P3149" s="193"/>
    </row>
    <row r="3150" spans="1:16" s="189" customFormat="1">
      <c r="A3150" s="191" t="s">
        <v>3138</v>
      </c>
      <c r="B3150" s="191" t="s">
        <v>6188</v>
      </c>
      <c r="I3150" s="192"/>
      <c r="J3150" s="192"/>
      <c r="K3150" s="193"/>
      <c r="P3150" s="193"/>
    </row>
    <row r="3151" spans="1:16" s="189" customFormat="1">
      <c r="A3151" s="191" t="s">
        <v>3139</v>
      </c>
      <c r="B3151" s="191" t="s">
        <v>6189</v>
      </c>
      <c r="I3151" s="192"/>
      <c r="J3151" s="192"/>
      <c r="K3151" s="193"/>
      <c r="P3151" s="193"/>
    </row>
    <row r="3152" spans="1:16" s="189" customFormat="1">
      <c r="A3152" s="191" t="s">
        <v>3140</v>
      </c>
      <c r="B3152" s="191" t="s">
        <v>6190</v>
      </c>
      <c r="I3152" s="192"/>
      <c r="J3152" s="192"/>
      <c r="K3152" s="193"/>
      <c r="P3152" s="193"/>
    </row>
    <row r="3153" spans="1:16" s="189" customFormat="1">
      <c r="A3153" s="191" t="s">
        <v>3141</v>
      </c>
      <c r="B3153" s="191" t="s">
        <v>6191</v>
      </c>
      <c r="I3153" s="192"/>
      <c r="J3153" s="192"/>
      <c r="K3153" s="193"/>
      <c r="P3153" s="193"/>
    </row>
    <row r="3154" spans="1:16" s="189" customFormat="1">
      <c r="A3154" s="191" t="s">
        <v>3142</v>
      </c>
      <c r="B3154" s="191" t="s">
        <v>6192</v>
      </c>
      <c r="I3154" s="192"/>
      <c r="J3154" s="192"/>
      <c r="K3154" s="193"/>
      <c r="P3154" s="193"/>
    </row>
    <row r="3155" spans="1:16" s="189" customFormat="1">
      <c r="A3155" s="191" t="s">
        <v>3143</v>
      </c>
      <c r="B3155" s="191" t="s">
        <v>6193</v>
      </c>
      <c r="I3155" s="192"/>
      <c r="J3155" s="192"/>
      <c r="K3155" s="193"/>
      <c r="P3155" s="193"/>
    </row>
    <row r="3156" spans="1:16" s="189" customFormat="1">
      <c r="A3156" s="191" t="s">
        <v>3144</v>
      </c>
      <c r="B3156" s="191" t="s">
        <v>6194</v>
      </c>
      <c r="I3156" s="192"/>
      <c r="J3156" s="192"/>
      <c r="K3156" s="193"/>
      <c r="P3156" s="193"/>
    </row>
    <row r="3157" spans="1:16" s="189" customFormat="1">
      <c r="A3157" s="191" t="s">
        <v>3145</v>
      </c>
      <c r="B3157" s="191" t="s">
        <v>6195</v>
      </c>
      <c r="I3157" s="192"/>
      <c r="J3157" s="192"/>
      <c r="K3157" s="193"/>
      <c r="P3157" s="193"/>
    </row>
    <row r="3158" spans="1:16" s="189" customFormat="1">
      <c r="A3158" s="191" t="s">
        <v>3146</v>
      </c>
      <c r="B3158" s="191" t="s">
        <v>6196</v>
      </c>
      <c r="I3158" s="192"/>
      <c r="J3158" s="192"/>
      <c r="K3158" s="193"/>
      <c r="P3158" s="193"/>
    </row>
    <row r="3159" spans="1:16" s="189" customFormat="1">
      <c r="A3159" s="191" t="s">
        <v>3147</v>
      </c>
      <c r="B3159" s="191" t="s">
        <v>6197</v>
      </c>
      <c r="I3159" s="192"/>
      <c r="J3159" s="192"/>
      <c r="K3159" s="193"/>
      <c r="P3159" s="193"/>
    </row>
    <row r="3160" spans="1:16" s="189" customFormat="1">
      <c r="A3160" s="191" t="s">
        <v>3148</v>
      </c>
      <c r="B3160" s="191" t="s">
        <v>6198</v>
      </c>
      <c r="I3160" s="192"/>
      <c r="J3160" s="192"/>
      <c r="K3160" s="193"/>
      <c r="P3160" s="193"/>
    </row>
    <row r="3161" spans="1:16" s="189" customFormat="1">
      <c r="A3161" s="191" t="s">
        <v>3149</v>
      </c>
      <c r="B3161" s="191" t="s">
        <v>6199</v>
      </c>
      <c r="I3161" s="192"/>
      <c r="J3161" s="192"/>
      <c r="K3161" s="193"/>
      <c r="P3161" s="193"/>
    </row>
    <row r="3162" spans="1:16" s="189" customFormat="1">
      <c r="A3162" s="191" t="s">
        <v>3150</v>
      </c>
      <c r="B3162" s="191" t="s">
        <v>6200</v>
      </c>
      <c r="I3162" s="192"/>
      <c r="J3162" s="192"/>
      <c r="K3162" s="193"/>
      <c r="P3162" s="193"/>
    </row>
    <row r="3163" spans="1:16" s="189" customFormat="1">
      <c r="A3163" s="191" t="s">
        <v>3151</v>
      </c>
      <c r="B3163" s="191" t="s">
        <v>6201</v>
      </c>
      <c r="I3163" s="192"/>
      <c r="J3163" s="192"/>
      <c r="K3163" s="193"/>
      <c r="P3163" s="193"/>
    </row>
    <row r="3164" spans="1:16" s="189" customFormat="1">
      <c r="A3164" s="191" t="s">
        <v>3152</v>
      </c>
      <c r="B3164" s="191" t="s">
        <v>6202</v>
      </c>
      <c r="I3164" s="192"/>
      <c r="J3164" s="192"/>
      <c r="K3164" s="193"/>
      <c r="P3164" s="193"/>
    </row>
    <row r="3165" spans="1:16" s="189" customFormat="1">
      <c r="A3165" s="191" t="s">
        <v>3153</v>
      </c>
      <c r="B3165" s="191" t="s">
        <v>6203</v>
      </c>
      <c r="I3165" s="192"/>
      <c r="J3165" s="192"/>
      <c r="K3165" s="193"/>
      <c r="P3165" s="193"/>
    </row>
    <row r="3166" spans="1:16" s="189" customFormat="1">
      <c r="A3166" s="191" t="s">
        <v>3154</v>
      </c>
      <c r="B3166" s="191" t="s">
        <v>6204</v>
      </c>
      <c r="I3166" s="192"/>
      <c r="J3166" s="192"/>
      <c r="K3166" s="193"/>
      <c r="P3166" s="193"/>
    </row>
    <row r="3167" spans="1:16" s="189" customFormat="1">
      <c r="A3167" s="191" t="s">
        <v>3155</v>
      </c>
      <c r="B3167" s="191" t="s">
        <v>6205</v>
      </c>
      <c r="I3167" s="192"/>
      <c r="J3167" s="192"/>
      <c r="K3167" s="193"/>
      <c r="P3167" s="193"/>
    </row>
    <row r="3168" spans="1:16" s="189" customFormat="1">
      <c r="A3168" s="191" t="s">
        <v>3156</v>
      </c>
      <c r="B3168" s="191" t="s">
        <v>3301</v>
      </c>
      <c r="I3168" s="192"/>
      <c r="J3168" s="192"/>
      <c r="K3168" s="193"/>
      <c r="P3168" s="193"/>
    </row>
    <row r="3169" spans="1:16" s="189" customFormat="1">
      <c r="A3169" s="191" t="s">
        <v>3157</v>
      </c>
      <c r="B3169" s="191" t="s">
        <v>3302</v>
      </c>
      <c r="I3169" s="192"/>
      <c r="J3169" s="192"/>
      <c r="K3169" s="193"/>
      <c r="P3169" s="193"/>
    </row>
    <row r="3170" spans="1:16" s="189" customFormat="1">
      <c r="A3170" s="191" t="s">
        <v>3158</v>
      </c>
      <c r="B3170" s="191" t="s">
        <v>3303</v>
      </c>
      <c r="I3170" s="192"/>
      <c r="J3170" s="192"/>
      <c r="K3170" s="193"/>
      <c r="P3170" s="193"/>
    </row>
    <row r="3171" spans="1:16" s="189" customFormat="1">
      <c r="A3171" s="191" t="s">
        <v>3159</v>
      </c>
      <c r="B3171" s="191" t="s">
        <v>3304</v>
      </c>
      <c r="I3171" s="192"/>
      <c r="J3171" s="192"/>
      <c r="K3171" s="193"/>
      <c r="P3171" s="193"/>
    </row>
    <row r="3172" spans="1:16" s="189" customFormat="1">
      <c r="A3172" s="191" t="s">
        <v>3160</v>
      </c>
      <c r="B3172" s="191" t="s">
        <v>3305</v>
      </c>
      <c r="I3172" s="192"/>
      <c r="J3172" s="192"/>
      <c r="K3172" s="193"/>
      <c r="P3172" s="193"/>
    </row>
    <row r="3173" spans="1:16" s="189" customFormat="1">
      <c r="A3173" s="191" t="s">
        <v>3161</v>
      </c>
      <c r="B3173" s="191" t="s">
        <v>3306</v>
      </c>
      <c r="I3173" s="192"/>
      <c r="J3173" s="192"/>
      <c r="K3173" s="193"/>
      <c r="P3173" s="193"/>
    </row>
    <row r="3174" spans="1:16" s="189" customFormat="1">
      <c r="A3174" s="191" t="s">
        <v>3162</v>
      </c>
      <c r="B3174" s="191" t="s">
        <v>3307</v>
      </c>
      <c r="I3174" s="192"/>
      <c r="J3174" s="192"/>
      <c r="K3174" s="193"/>
      <c r="P3174" s="193"/>
    </row>
    <row r="3175" spans="1:16" s="189" customFormat="1">
      <c r="A3175" s="191" t="s">
        <v>3163</v>
      </c>
      <c r="B3175" s="191" t="s">
        <v>3308</v>
      </c>
      <c r="I3175" s="192"/>
      <c r="J3175" s="192"/>
      <c r="K3175" s="193"/>
      <c r="P3175" s="193"/>
    </row>
    <row r="3176" spans="1:16" s="189" customFormat="1">
      <c r="A3176" s="191" t="s">
        <v>3164</v>
      </c>
      <c r="B3176" s="191" t="s">
        <v>3309</v>
      </c>
      <c r="I3176" s="192"/>
      <c r="J3176" s="192"/>
      <c r="K3176" s="193"/>
      <c r="P3176" s="193"/>
    </row>
    <row r="3177" spans="1:16" s="189" customFormat="1">
      <c r="A3177" s="191" t="s">
        <v>3165</v>
      </c>
      <c r="B3177" s="191" t="s">
        <v>3310</v>
      </c>
      <c r="I3177" s="192"/>
      <c r="J3177" s="192"/>
      <c r="K3177" s="193"/>
      <c r="P3177" s="193"/>
    </row>
    <row r="3178" spans="1:16" s="189" customFormat="1">
      <c r="A3178" s="191" t="s">
        <v>3166</v>
      </c>
      <c r="B3178" s="191" t="s">
        <v>3311</v>
      </c>
      <c r="I3178" s="192"/>
      <c r="J3178" s="192"/>
      <c r="K3178" s="193"/>
      <c r="P3178" s="193"/>
    </row>
    <row r="3179" spans="1:16" s="189" customFormat="1">
      <c r="A3179" s="191" t="s">
        <v>3167</v>
      </c>
      <c r="B3179" s="191" t="s">
        <v>3312</v>
      </c>
      <c r="I3179" s="192"/>
      <c r="J3179" s="192"/>
      <c r="K3179" s="193"/>
      <c r="P3179" s="193"/>
    </row>
    <row r="3180" spans="1:16" s="189" customFormat="1">
      <c r="A3180" s="191" t="s">
        <v>3168</v>
      </c>
      <c r="B3180" s="191" t="s">
        <v>3313</v>
      </c>
      <c r="I3180" s="192"/>
      <c r="J3180" s="192"/>
      <c r="K3180" s="193"/>
      <c r="P3180" s="193"/>
    </row>
    <row r="3181" spans="1:16" s="189" customFormat="1">
      <c r="A3181" s="191" t="s">
        <v>3169</v>
      </c>
      <c r="B3181" s="191" t="s">
        <v>3314</v>
      </c>
      <c r="I3181" s="192"/>
      <c r="J3181" s="192"/>
      <c r="K3181" s="193"/>
      <c r="P3181" s="193"/>
    </row>
    <row r="3182" spans="1:16" s="189" customFormat="1">
      <c r="A3182" s="191" t="s">
        <v>3170</v>
      </c>
      <c r="B3182" s="191" t="s">
        <v>3315</v>
      </c>
      <c r="I3182" s="192"/>
      <c r="J3182" s="192"/>
      <c r="K3182" s="193"/>
      <c r="P3182" s="193"/>
    </row>
    <row r="3183" spans="1:16" s="189" customFormat="1">
      <c r="A3183" s="191" t="s">
        <v>3171</v>
      </c>
      <c r="B3183" s="191" t="s">
        <v>3316</v>
      </c>
      <c r="I3183" s="192"/>
      <c r="J3183" s="192"/>
      <c r="K3183" s="193"/>
      <c r="P3183" s="193"/>
    </row>
    <row r="3184" spans="1:16" s="189" customFormat="1">
      <c r="A3184" s="191" t="s">
        <v>3172</v>
      </c>
      <c r="B3184" s="191" t="s">
        <v>3317</v>
      </c>
      <c r="I3184" s="192"/>
      <c r="J3184" s="192"/>
      <c r="K3184" s="193"/>
      <c r="P3184" s="193"/>
    </row>
    <row r="3185" spans="1:16" s="189" customFormat="1">
      <c r="A3185" s="191" t="s">
        <v>3173</v>
      </c>
      <c r="B3185" s="191" t="s">
        <v>3318</v>
      </c>
      <c r="I3185" s="192"/>
      <c r="J3185" s="192"/>
      <c r="K3185" s="193"/>
      <c r="P3185" s="193"/>
    </row>
    <row r="3186" spans="1:16" s="189" customFormat="1">
      <c r="A3186" s="191" t="s">
        <v>3174</v>
      </c>
      <c r="B3186" s="191" t="s">
        <v>3319</v>
      </c>
      <c r="I3186" s="192"/>
      <c r="J3186" s="192"/>
      <c r="K3186" s="193"/>
      <c r="P3186" s="193"/>
    </row>
    <row r="3187" spans="1:16" s="189" customFormat="1">
      <c r="A3187" s="191" t="s">
        <v>209</v>
      </c>
      <c r="B3187" s="191" t="s">
        <v>3320</v>
      </c>
      <c r="I3187" s="192"/>
      <c r="J3187" s="192"/>
      <c r="K3187" s="193"/>
      <c r="P3187" s="193"/>
    </row>
    <row r="3188" spans="1:16" s="189" customFormat="1">
      <c r="A3188" s="191" t="s">
        <v>210</v>
      </c>
      <c r="B3188" s="191" t="s">
        <v>3321</v>
      </c>
      <c r="I3188" s="192"/>
      <c r="J3188" s="192"/>
      <c r="K3188" s="193"/>
      <c r="P3188" s="193"/>
    </row>
    <row r="3189" spans="1:16" s="189" customFormat="1">
      <c r="A3189" s="191" t="s">
        <v>211</v>
      </c>
      <c r="B3189" s="191" t="s">
        <v>3322</v>
      </c>
      <c r="I3189" s="192"/>
      <c r="J3189" s="192"/>
      <c r="K3189" s="193"/>
      <c r="P3189" s="193"/>
    </row>
    <row r="3190" spans="1:16" s="189" customFormat="1">
      <c r="A3190" s="191" t="s">
        <v>212</v>
      </c>
      <c r="B3190" s="191" t="s">
        <v>3323</v>
      </c>
      <c r="I3190" s="192"/>
      <c r="J3190" s="192"/>
      <c r="K3190" s="193"/>
      <c r="P3190" s="193"/>
    </row>
    <row r="3191" spans="1:16" s="189" customFormat="1">
      <c r="A3191" s="191" t="s">
        <v>213</v>
      </c>
      <c r="B3191" s="191" t="s">
        <v>3324</v>
      </c>
      <c r="I3191" s="192"/>
      <c r="J3191" s="192"/>
      <c r="K3191" s="193"/>
      <c r="P3191" s="193"/>
    </row>
    <row r="3192" spans="1:16" s="189" customFormat="1">
      <c r="A3192" s="191" t="s">
        <v>214</v>
      </c>
      <c r="B3192" s="191" t="s">
        <v>3325</v>
      </c>
      <c r="I3192" s="192"/>
      <c r="J3192" s="192"/>
      <c r="K3192" s="193"/>
      <c r="P3192" s="193"/>
    </row>
    <row r="3193" spans="1:16" s="189" customFormat="1">
      <c r="A3193" s="191" t="s">
        <v>215</v>
      </c>
      <c r="B3193" s="191" t="s">
        <v>1216</v>
      </c>
      <c r="I3193" s="192"/>
      <c r="J3193" s="192"/>
      <c r="K3193" s="193"/>
      <c r="P3193" s="193"/>
    </row>
    <row r="3194" spans="1:16" s="189" customFormat="1">
      <c r="A3194" s="191" t="s">
        <v>216</v>
      </c>
      <c r="B3194" s="191" t="s">
        <v>1217</v>
      </c>
      <c r="I3194" s="192"/>
      <c r="J3194" s="192"/>
      <c r="K3194" s="193"/>
      <c r="P3194" s="193"/>
    </row>
    <row r="3195" spans="1:16" s="189" customFormat="1">
      <c r="A3195" s="191" t="s">
        <v>217</v>
      </c>
      <c r="B3195" s="191" t="s">
        <v>1218</v>
      </c>
      <c r="I3195" s="192"/>
      <c r="J3195" s="192"/>
      <c r="K3195" s="193"/>
      <c r="P3195" s="193"/>
    </row>
    <row r="3196" spans="1:16" s="189" customFormat="1">
      <c r="A3196" s="191" t="s">
        <v>218</v>
      </c>
      <c r="B3196" s="191" t="s">
        <v>1219</v>
      </c>
      <c r="I3196" s="192"/>
      <c r="J3196" s="192"/>
      <c r="K3196" s="193"/>
      <c r="P3196" s="193"/>
    </row>
    <row r="3197" spans="1:16" s="189" customFormat="1">
      <c r="A3197" s="191" t="s">
        <v>219</v>
      </c>
      <c r="B3197" s="191" t="s">
        <v>1220</v>
      </c>
      <c r="I3197" s="192"/>
      <c r="J3197" s="192"/>
      <c r="K3197" s="193"/>
      <c r="P3197" s="193"/>
    </row>
    <row r="3198" spans="1:16" s="189" customFormat="1">
      <c r="A3198" s="191" t="s">
        <v>220</v>
      </c>
      <c r="B3198" s="191" t="s">
        <v>1221</v>
      </c>
      <c r="I3198" s="192"/>
      <c r="J3198" s="192"/>
      <c r="K3198" s="193"/>
      <c r="P3198" s="193"/>
    </row>
    <row r="3199" spans="1:16" s="189" customFormat="1">
      <c r="A3199" s="191" t="s">
        <v>221</v>
      </c>
      <c r="B3199" s="191" t="s">
        <v>1222</v>
      </c>
      <c r="I3199" s="192"/>
      <c r="J3199" s="192"/>
      <c r="K3199" s="193"/>
      <c r="P3199" s="193"/>
    </row>
    <row r="3200" spans="1:16" s="189" customFormat="1">
      <c r="A3200" s="191" t="s">
        <v>222</v>
      </c>
      <c r="B3200" s="191" t="s">
        <v>1223</v>
      </c>
      <c r="I3200" s="192"/>
      <c r="J3200" s="192"/>
      <c r="K3200" s="193"/>
      <c r="P3200" s="193"/>
    </row>
    <row r="3201" spans="1:16" s="189" customFormat="1">
      <c r="A3201" s="191" t="s">
        <v>223</v>
      </c>
      <c r="B3201" s="191" t="s">
        <v>1224</v>
      </c>
      <c r="I3201" s="192"/>
      <c r="J3201" s="192"/>
      <c r="K3201" s="193"/>
      <c r="P3201" s="193"/>
    </row>
    <row r="3202" spans="1:16" s="189" customFormat="1">
      <c r="A3202" s="191" t="s">
        <v>224</v>
      </c>
      <c r="B3202" s="191" t="s">
        <v>1225</v>
      </c>
      <c r="I3202" s="192"/>
      <c r="J3202" s="192"/>
      <c r="K3202" s="193"/>
      <c r="P3202" s="193"/>
    </row>
    <row r="3203" spans="1:16" s="189" customFormat="1">
      <c r="A3203" s="191" t="s">
        <v>225</v>
      </c>
      <c r="B3203" s="191" t="s">
        <v>1226</v>
      </c>
      <c r="I3203" s="192"/>
      <c r="J3203" s="192"/>
      <c r="K3203" s="193"/>
      <c r="P3203" s="193"/>
    </row>
    <row r="3204" spans="1:16" s="189" customFormat="1">
      <c r="A3204" s="191" t="s">
        <v>226</v>
      </c>
      <c r="B3204" s="191" t="s">
        <v>1227</v>
      </c>
      <c r="I3204" s="192"/>
      <c r="J3204" s="192"/>
      <c r="K3204" s="193"/>
      <c r="P3204" s="193"/>
    </row>
    <row r="3205" spans="1:16" s="189" customFormat="1">
      <c r="A3205" s="191" t="s">
        <v>227</v>
      </c>
      <c r="B3205" s="191" t="s">
        <v>1228</v>
      </c>
      <c r="I3205" s="192"/>
      <c r="J3205" s="192"/>
      <c r="K3205" s="193"/>
      <c r="P3205" s="193"/>
    </row>
    <row r="3206" spans="1:16" s="189" customFormat="1">
      <c r="A3206" s="191" t="s">
        <v>228</v>
      </c>
      <c r="B3206" s="191" t="s">
        <v>1229</v>
      </c>
      <c r="I3206" s="192"/>
      <c r="J3206" s="192"/>
      <c r="K3206" s="193"/>
      <c r="P3206" s="193"/>
    </row>
    <row r="3207" spans="1:16" s="189" customFormat="1">
      <c r="A3207" s="191" t="s">
        <v>229</v>
      </c>
      <c r="B3207" s="191" t="s">
        <v>1230</v>
      </c>
      <c r="I3207" s="192"/>
      <c r="J3207" s="192"/>
      <c r="K3207" s="193"/>
      <c r="P3207" s="193"/>
    </row>
    <row r="3208" spans="1:16" s="189" customFormat="1">
      <c r="A3208" s="191" t="s">
        <v>230</v>
      </c>
      <c r="B3208" s="191" t="s">
        <v>1231</v>
      </c>
      <c r="I3208" s="192"/>
      <c r="J3208" s="192"/>
      <c r="K3208" s="193"/>
      <c r="P3208" s="193"/>
    </row>
    <row r="3209" spans="1:16" s="189" customFormat="1">
      <c r="A3209" s="191" t="s">
        <v>231</v>
      </c>
      <c r="B3209" s="191" t="s">
        <v>1232</v>
      </c>
      <c r="I3209" s="192"/>
      <c r="J3209" s="192"/>
      <c r="K3209" s="193"/>
      <c r="P3209" s="193"/>
    </row>
    <row r="3210" spans="1:16" s="189" customFormat="1">
      <c r="A3210" s="191" t="s">
        <v>232</v>
      </c>
      <c r="B3210" s="191" t="s">
        <v>1233</v>
      </c>
      <c r="I3210" s="192"/>
      <c r="J3210" s="192"/>
      <c r="K3210" s="193"/>
      <c r="P3210" s="193"/>
    </row>
    <row r="3211" spans="1:16" s="189" customFormat="1">
      <c r="A3211" s="191" t="s">
        <v>233</v>
      </c>
      <c r="B3211" s="191" t="s">
        <v>1234</v>
      </c>
      <c r="I3211" s="192"/>
      <c r="J3211" s="192"/>
      <c r="K3211" s="193"/>
      <c r="P3211" s="193"/>
    </row>
    <row r="3212" spans="1:16" s="189" customFormat="1">
      <c r="A3212" s="191" t="s">
        <v>234</v>
      </c>
      <c r="B3212" s="191" t="s">
        <v>1235</v>
      </c>
      <c r="I3212" s="192"/>
      <c r="J3212" s="192"/>
      <c r="K3212" s="193"/>
      <c r="P3212" s="193"/>
    </row>
    <row r="3213" spans="1:16" s="189" customFormat="1">
      <c r="A3213" s="191" t="s">
        <v>235</v>
      </c>
      <c r="B3213" s="191" t="s">
        <v>1236</v>
      </c>
      <c r="I3213" s="192"/>
      <c r="J3213" s="192"/>
      <c r="K3213" s="193"/>
      <c r="P3213" s="193"/>
    </row>
    <row r="3214" spans="1:16" s="189" customFormat="1">
      <c r="A3214" s="191" t="s">
        <v>236</v>
      </c>
      <c r="B3214" s="191" t="s">
        <v>1237</v>
      </c>
      <c r="I3214" s="192"/>
      <c r="J3214" s="192"/>
      <c r="K3214" s="193"/>
      <c r="P3214" s="193"/>
    </row>
    <row r="3215" spans="1:16" s="189" customFormat="1">
      <c r="A3215" s="191" t="s">
        <v>237</v>
      </c>
      <c r="B3215" s="191" t="s">
        <v>1238</v>
      </c>
      <c r="I3215" s="192"/>
      <c r="J3215" s="192"/>
      <c r="K3215" s="193"/>
      <c r="P3215" s="193"/>
    </row>
    <row r="3216" spans="1:16" s="189" customFormat="1">
      <c r="A3216" s="191" t="s">
        <v>238</v>
      </c>
      <c r="B3216" s="191" t="s">
        <v>1239</v>
      </c>
      <c r="I3216" s="192"/>
      <c r="J3216" s="192"/>
      <c r="K3216" s="193"/>
      <c r="P3216" s="193"/>
    </row>
    <row r="3217" spans="1:16" s="189" customFormat="1">
      <c r="A3217" s="191" t="s">
        <v>239</v>
      </c>
      <c r="B3217" s="191" t="s">
        <v>1240</v>
      </c>
      <c r="I3217" s="192"/>
      <c r="J3217" s="192"/>
      <c r="K3217" s="193"/>
      <c r="P3217" s="193"/>
    </row>
    <row r="3218" spans="1:16" s="189" customFormat="1">
      <c r="A3218" s="191" t="s">
        <v>240</v>
      </c>
      <c r="B3218" s="191" t="s">
        <v>1241</v>
      </c>
      <c r="I3218" s="192"/>
      <c r="J3218" s="192"/>
      <c r="K3218" s="193"/>
      <c r="P3218" s="193"/>
    </row>
    <row r="3219" spans="1:16" s="189" customFormat="1">
      <c r="A3219" s="191" t="s">
        <v>241</v>
      </c>
      <c r="B3219" s="191" t="s">
        <v>1242</v>
      </c>
      <c r="I3219" s="192"/>
      <c r="J3219" s="192"/>
      <c r="K3219" s="193"/>
      <c r="P3219" s="193"/>
    </row>
    <row r="3220" spans="1:16" s="189" customFormat="1">
      <c r="A3220" s="191" t="s">
        <v>242</v>
      </c>
      <c r="B3220" s="191" t="s">
        <v>1243</v>
      </c>
      <c r="I3220" s="192"/>
      <c r="J3220" s="192"/>
      <c r="K3220" s="193"/>
      <c r="P3220" s="193"/>
    </row>
    <row r="3221" spans="1:16" s="189" customFormat="1">
      <c r="A3221" s="191" t="s">
        <v>243</v>
      </c>
      <c r="B3221" s="191" t="s">
        <v>1244</v>
      </c>
      <c r="I3221" s="192"/>
      <c r="J3221" s="192"/>
      <c r="K3221" s="193"/>
      <c r="P3221" s="193"/>
    </row>
    <row r="3222" spans="1:16" s="189" customFormat="1">
      <c r="A3222" s="191" t="s">
        <v>244</v>
      </c>
      <c r="B3222" s="191" t="s">
        <v>1245</v>
      </c>
      <c r="I3222" s="192"/>
      <c r="J3222" s="192"/>
      <c r="K3222" s="193"/>
      <c r="P3222" s="193"/>
    </row>
    <row r="3223" spans="1:16" s="189" customFormat="1">
      <c r="A3223" s="191" t="s">
        <v>245</v>
      </c>
      <c r="B3223" s="191" t="s">
        <v>1246</v>
      </c>
      <c r="I3223" s="192"/>
      <c r="J3223" s="192"/>
      <c r="K3223" s="193"/>
      <c r="P3223" s="193"/>
    </row>
    <row r="3224" spans="1:16" s="189" customFormat="1">
      <c r="A3224" s="191" t="s">
        <v>246</v>
      </c>
      <c r="B3224" s="191" t="s">
        <v>1247</v>
      </c>
      <c r="I3224" s="192"/>
      <c r="J3224" s="192"/>
      <c r="K3224" s="193"/>
      <c r="P3224" s="193"/>
    </row>
    <row r="3225" spans="1:16" s="189" customFormat="1">
      <c r="A3225" s="191" t="s">
        <v>247</v>
      </c>
      <c r="B3225" s="191" t="s">
        <v>1248</v>
      </c>
      <c r="I3225" s="192"/>
      <c r="J3225" s="192"/>
      <c r="K3225" s="193"/>
      <c r="P3225" s="193"/>
    </row>
    <row r="3226" spans="1:16" s="189" customFormat="1">
      <c r="A3226" s="191" t="s">
        <v>248</v>
      </c>
      <c r="B3226" s="191" t="s">
        <v>1249</v>
      </c>
      <c r="I3226" s="192"/>
      <c r="J3226" s="192"/>
      <c r="K3226" s="193"/>
      <c r="P3226" s="193"/>
    </row>
    <row r="3227" spans="1:16" s="189" customFormat="1">
      <c r="A3227" s="191" t="s">
        <v>249</v>
      </c>
      <c r="B3227" s="191" t="s">
        <v>1250</v>
      </c>
      <c r="I3227" s="192"/>
      <c r="J3227" s="192"/>
      <c r="K3227" s="193"/>
      <c r="P3227" s="193"/>
    </row>
    <row r="3228" spans="1:16" s="189" customFormat="1">
      <c r="A3228" s="191" t="s">
        <v>250</v>
      </c>
      <c r="B3228" s="191" t="s">
        <v>1251</v>
      </c>
      <c r="I3228" s="192"/>
      <c r="J3228" s="192"/>
      <c r="K3228" s="193"/>
      <c r="P3228" s="193"/>
    </row>
    <row r="3229" spans="1:16" s="189" customFormat="1">
      <c r="A3229" s="191" t="s">
        <v>251</v>
      </c>
      <c r="B3229" s="191" t="s">
        <v>1252</v>
      </c>
      <c r="I3229" s="192"/>
      <c r="J3229" s="192"/>
      <c r="K3229" s="193"/>
      <c r="P3229" s="193"/>
    </row>
    <row r="3230" spans="1:16" s="189" customFormat="1">
      <c r="A3230" s="191" t="s">
        <v>252</v>
      </c>
      <c r="B3230" s="191" t="s">
        <v>1253</v>
      </c>
      <c r="I3230" s="192"/>
      <c r="J3230" s="192"/>
      <c r="K3230" s="193"/>
      <c r="P3230" s="193"/>
    </row>
    <row r="3231" spans="1:16" s="189" customFormat="1">
      <c r="A3231" s="191" t="s">
        <v>253</v>
      </c>
      <c r="B3231" s="191" t="s">
        <v>1254</v>
      </c>
      <c r="I3231" s="192"/>
      <c r="J3231" s="192"/>
      <c r="K3231" s="193"/>
      <c r="P3231" s="193"/>
    </row>
    <row r="3232" spans="1:16" s="189" customFormat="1">
      <c r="A3232" s="191" t="s">
        <v>254</v>
      </c>
      <c r="B3232" s="191" t="s">
        <v>1255</v>
      </c>
      <c r="I3232" s="192"/>
      <c r="J3232" s="192"/>
      <c r="K3232" s="193"/>
      <c r="P3232" s="193"/>
    </row>
    <row r="3233" spans="1:16" s="189" customFormat="1">
      <c r="A3233" s="191" t="s">
        <v>255</v>
      </c>
      <c r="B3233" s="191" t="s">
        <v>1256</v>
      </c>
      <c r="I3233" s="192"/>
      <c r="J3233" s="192"/>
      <c r="K3233" s="193"/>
      <c r="P3233" s="193"/>
    </row>
    <row r="3234" spans="1:16" s="189" customFormat="1">
      <c r="A3234" s="191" t="s">
        <v>256</v>
      </c>
      <c r="B3234" s="191" t="s">
        <v>1257</v>
      </c>
      <c r="I3234" s="192"/>
      <c r="J3234" s="192"/>
      <c r="K3234" s="193"/>
      <c r="P3234" s="193"/>
    </row>
    <row r="3235" spans="1:16" s="189" customFormat="1">
      <c r="A3235" s="191" t="s">
        <v>257</v>
      </c>
      <c r="B3235" s="191" t="s">
        <v>1258</v>
      </c>
      <c r="I3235" s="192"/>
      <c r="J3235" s="192"/>
      <c r="K3235" s="193"/>
      <c r="P3235" s="193"/>
    </row>
    <row r="3236" spans="1:16" s="189" customFormat="1">
      <c r="A3236" s="191" t="s">
        <v>258</v>
      </c>
      <c r="B3236" s="191" t="s">
        <v>1259</v>
      </c>
      <c r="I3236" s="192"/>
      <c r="J3236" s="192"/>
      <c r="K3236" s="193"/>
      <c r="P3236" s="193"/>
    </row>
    <row r="3237" spans="1:16" s="189" customFormat="1">
      <c r="A3237" s="191" t="s">
        <v>259</v>
      </c>
      <c r="B3237" s="191" t="s">
        <v>1260</v>
      </c>
      <c r="I3237" s="192"/>
      <c r="J3237" s="192"/>
      <c r="K3237" s="193"/>
      <c r="P3237" s="193"/>
    </row>
    <row r="3238" spans="1:16" s="189" customFormat="1">
      <c r="A3238" s="191" t="s">
        <v>260</v>
      </c>
      <c r="B3238" s="191" t="s">
        <v>1261</v>
      </c>
      <c r="I3238" s="192"/>
      <c r="J3238" s="192"/>
      <c r="K3238" s="193"/>
      <c r="P3238" s="193"/>
    </row>
    <row r="3239" spans="1:16" s="189" customFormat="1">
      <c r="A3239" s="191" t="s">
        <v>261</v>
      </c>
      <c r="B3239" s="191" t="s">
        <v>1262</v>
      </c>
      <c r="I3239" s="192"/>
      <c r="J3239" s="192"/>
      <c r="K3239" s="193"/>
      <c r="P3239" s="193"/>
    </row>
    <row r="3240" spans="1:16" s="189" customFormat="1">
      <c r="A3240" s="191" t="s">
        <v>262</v>
      </c>
      <c r="B3240" s="191" t="s">
        <v>1263</v>
      </c>
      <c r="I3240" s="192"/>
      <c r="J3240" s="192"/>
      <c r="K3240" s="193"/>
      <c r="P3240" s="193"/>
    </row>
    <row r="3241" spans="1:16" s="189" customFormat="1">
      <c r="A3241" s="191" t="s">
        <v>263</v>
      </c>
      <c r="B3241" s="191" t="s">
        <v>1264</v>
      </c>
      <c r="I3241" s="192"/>
      <c r="J3241" s="192"/>
      <c r="K3241" s="193"/>
      <c r="P3241" s="193"/>
    </row>
    <row r="3242" spans="1:16" s="189" customFormat="1">
      <c r="A3242" s="191" t="s">
        <v>264</v>
      </c>
      <c r="B3242" s="191" t="s">
        <v>1265</v>
      </c>
      <c r="I3242" s="192"/>
      <c r="J3242" s="192"/>
      <c r="K3242" s="193"/>
      <c r="P3242" s="193"/>
    </row>
    <row r="3243" spans="1:16" s="189" customFormat="1">
      <c r="A3243" s="191" t="s">
        <v>265</v>
      </c>
      <c r="B3243" s="191" t="s">
        <v>1266</v>
      </c>
      <c r="I3243" s="192"/>
      <c r="J3243" s="192"/>
      <c r="K3243" s="193"/>
      <c r="P3243" s="193"/>
    </row>
    <row r="3244" spans="1:16" s="189" customFormat="1">
      <c r="A3244" s="191" t="s">
        <v>266</v>
      </c>
      <c r="B3244" s="191" t="s">
        <v>1267</v>
      </c>
      <c r="I3244" s="192"/>
      <c r="J3244" s="192"/>
      <c r="K3244" s="193"/>
      <c r="P3244" s="193"/>
    </row>
  </sheetData>
  <sheetProtection password="CC56" sheet="1" selectLockedCells="1"/>
  <mergeCells count="65">
    <mergeCell ref="B24:AQ24"/>
    <mergeCell ref="F26:AQ27"/>
    <mergeCell ref="AN30:AO30"/>
    <mergeCell ref="AC12:AR15"/>
    <mergeCell ref="A12:Z15"/>
    <mergeCell ref="F22:M22"/>
    <mergeCell ref="X22:AA22"/>
    <mergeCell ref="AE22:AO22"/>
    <mergeCell ref="AP22:AQ22"/>
    <mergeCell ref="T29:V30"/>
    <mergeCell ref="AL29:AM30"/>
    <mergeCell ref="B30:E30"/>
    <mergeCell ref="G30:S30"/>
    <mergeCell ref="A20:AN20"/>
    <mergeCell ref="AO72:AR72"/>
    <mergeCell ref="AO73:AR73"/>
    <mergeCell ref="Q72:AB73"/>
    <mergeCell ref="AK2:AR5"/>
    <mergeCell ref="D2:U3"/>
    <mergeCell ref="D4:U4"/>
    <mergeCell ref="V2:AJ5"/>
    <mergeCell ref="A7:AR10"/>
    <mergeCell ref="A48:AR48"/>
    <mergeCell ref="A17:AR19"/>
    <mergeCell ref="A52:AR52"/>
    <mergeCell ref="A49:M49"/>
    <mergeCell ref="N49:T49"/>
    <mergeCell ref="U49:Z49"/>
    <mergeCell ref="W30:AK30"/>
    <mergeCell ref="A50:M50"/>
    <mergeCell ref="N50:T50"/>
    <mergeCell ref="U50:Z50"/>
    <mergeCell ref="A39:AR39"/>
    <mergeCell ref="A40:V40"/>
    <mergeCell ref="A46:C46"/>
    <mergeCell ref="E46:M46"/>
    <mergeCell ref="O46:P46"/>
    <mergeCell ref="A41:AR41"/>
    <mergeCell ref="A42:AR42"/>
    <mergeCell ref="A43:AR43"/>
    <mergeCell ref="AA49:AR49"/>
    <mergeCell ref="AA50:AR50"/>
    <mergeCell ref="A53:M53"/>
    <mergeCell ref="B62:S63"/>
    <mergeCell ref="H65:AR67"/>
    <mergeCell ref="A68:AR68"/>
    <mergeCell ref="A56:AR56"/>
    <mergeCell ref="AP58:AR58"/>
    <mergeCell ref="C59:AR60"/>
    <mergeCell ref="N53:T53"/>
    <mergeCell ref="U53:Z53"/>
    <mergeCell ref="U61:AR63"/>
    <mergeCell ref="AA53:AR53"/>
    <mergeCell ref="A54:M54"/>
    <mergeCell ref="N54:T54"/>
    <mergeCell ref="U54:Z54"/>
    <mergeCell ref="AA54:AR54"/>
    <mergeCell ref="N70:R70"/>
    <mergeCell ref="S70:U70"/>
    <mergeCell ref="A81:F82"/>
    <mergeCell ref="A76:M77"/>
    <mergeCell ref="A78:M78"/>
    <mergeCell ref="A79:F80"/>
    <mergeCell ref="G79:M80"/>
    <mergeCell ref="A73:E73"/>
  </mergeCells>
  <phoneticPr fontId="8" type="noConversion"/>
  <conditionalFormatting sqref="B24:AQ24">
    <cfRule type="expression" dxfId="308" priority="3" stopIfTrue="1">
      <formula>ISERROR($B$24)</formula>
    </cfRule>
  </conditionalFormatting>
  <conditionalFormatting sqref="AP22:AQ22">
    <cfRule type="expression" dxfId="307" priority="4" stopIfTrue="1">
      <formula>ISERROR(AP22)</formula>
    </cfRule>
  </conditionalFormatting>
  <dataValidations count="13">
    <dataValidation type="list" allowBlank="1" showInputMessage="1" showErrorMessage="1" sqref="E46:M46">
      <formula1>"január, február, március, április, május, június, július, augusztus, szeptember, október, november, december"</formula1>
    </dataValidation>
    <dataValidation type="list" allowBlank="1" showInputMessage="1" showErrorMessage="1" sqref="O46:P46">
      <formula1>"1,2,3,4,5,6,7,8,9,10,11,12,13,14,15,16,17,18,19,20,21,22,23,24,25,26,27,28,29,30,31"</formula1>
    </dataValidation>
    <dataValidation type="textLength" operator="lessThanOrEqual" allowBlank="1" showInputMessage="1" showErrorMessage="1" error="Maximum 40 karakter!" prompt="Kérjük csak számokat írjon, ne használjon elválasztó (/,-) karaktereket!" sqref="U54:AA54 U50:Z50">
      <formula1>40</formula1>
    </dataValidation>
    <dataValidation type="list" allowBlank="1" showInputMessage="1" showErrorMessage="1" prompt="Nemleges kód csak abban az esetben választható, ha nincs az adott időszakra vonatkozó adata." sqref="AP58:AR58">
      <formula1>"201,202,203,204"</formula1>
    </dataValidation>
    <dataValidation type="textLength" operator="lessThan" allowBlank="1" showInputMessage="1" showErrorMessage="1" sqref="U61:AR63">
      <formula1>2001</formula1>
    </dataValidation>
    <dataValidation type="whole" allowBlank="1" showInputMessage="1" showErrorMessage="1" sqref="N70:R70">
      <formula1>1</formula1>
      <formula2>99999</formula2>
    </dataValidation>
    <dataValidation type="textLength" operator="lessThan" allowBlank="1" showInputMessage="1" showErrorMessage="1" sqref="H65:AR67">
      <formula1>3001</formula1>
    </dataValidation>
    <dataValidation type="list" allowBlank="1" showInputMessage="1" showErrorMessage="1" sqref="G30:S30">
      <formula1>telep</formula1>
    </dataValidation>
    <dataValidation type="list" operator="equal" allowBlank="1" showInputMessage="1" showErrorMessage="1" error="Hibás TEÁOR-kód!" prompt="Írja be vagy válasszon a listából!" sqref="X22:AA22">
      <formula1>$AB$89:$AB$703</formula1>
    </dataValidation>
    <dataValidation type="whole" allowBlank="1" showInputMessage="1" showErrorMessage="1" error="4 karakter, csak számokat tartalmazhat!" sqref="B30:E30">
      <formula1>1011</formula1>
      <formula2>9999</formula2>
    </dataValidation>
    <dataValidation type="whole" allowBlank="1" showInputMessage="1" showErrorMessage="1" error="A törzsszám 8 karakter hosszú és csak számokat tartamazhat!" prompt="Adószám első nyolc számjegye!" sqref="F22:M22">
      <formula1>10000000</formula1>
      <formula2>99999999</formula2>
    </dataValidation>
    <dataValidation type="list" allowBlank="1" showInputMessage="1" showErrorMessage="1" prompt="Válasszon a listából!" sqref="AE22:AO22">
      <formula1>$AO$91:$AO$110</formula1>
    </dataValidation>
    <dataValidation type="textLength" operator="lessThanOrEqual" allowBlank="1" showInputMessage="1" showErrorMessage="1" error="Maximum 40 karakter!" prompt="Kérjük csak számokat írjon, ne használjon elválasztó (/,-) karaktereket!" sqref="AA50:AR50">
      <formula1>60</formula1>
    </dataValidation>
  </dataValidations>
  <hyperlinks>
    <hyperlink ref="A43" r:id="rId1" display="https://kapcsolat.ksh.hu/ContactCenter/index.xhtml"/>
  </hyperlinks>
  <printOptions horizontalCentered="1"/>
  <pageMargins left="7.874015748031496E-2" right="7.874015748031496E-2" top="0.27559055118110237" bottom="0.11811023622047245" header="0.51181102362204722" footer="0.51181102362204722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>
    <tabColor indexed="48"/>
    <pageSetUpPr autoPageBreaks="0" fitToPage="1"/>
  </sheetPr>
  <dimension ref="A1:W452"/>
  <sheetViews>
    <sheetView showGridLines="0" tabSelected="1" zoomScale="90" workbookViewId="0">
      <pane ySplit="11" topLeftCell="A12" activePane="bottomLeft" state="frozen"/>
      <selection pane="bottomLeft" activeCell="E17" sqref="E17"/>
    </sheetView>
  </sheetViews>
  <sheetFormatPr defaultColWidth="2.77734375" defaultRowHeight="15" customHeight="1"/>
  <cols>
    <col min="1" max="1" width="8.21875" style="1" customWidth="1"/>
    <col min="2" max="2" width="19.44140625" style="1" customWidth="1"/>
    <col min="3" max="3" width="11" style="1" customWidth="1"/>
    <col min="4" max="4" width="9.77734375" style="1" customWidth="1"/>
    <col min="5" max="9" width="8.21875" style="1" customWidth="1"/>
    <col min="10" max="10" width="7.21875" style="1" customWidth="1"/>
    <col min="11" max="11" width="7.77734375" style="1" customWidth="1"/>
    <col min="12" max="12" width="9" style="1" customWidth="1"/>
    <col min="13" max="13" width="2.77734375" style="1"/>
    <col min="14" max="23" width="3.109375" style="1" bestFit="1" customWidth="1"/>
    <col min="24" max="16384" width="2.77734375" style="1"/>
  </cols>
  <sheetData>
    <row r="1" spans="1:23" s="175" customFormat="1" ht="16.5" hidden="1" customHeight="1">
      <c r="A1" s="176" t="s">
        <v>5306</v>
      </c>
      <c r="B1" s="176" t="s">
        <v>7727</v>
      </c>
      <c r="C1" s="175">
        <v>2020</v>
      </c>
      <c r="D1" s="175">
        <f>mho</f>
        <v>99</v>
      </c>
      <c r="E1" s="176" t="s">
        <v>5882</v>
      </c>
      <c r="F1" s="175">
        <f>asz_azon1</f>
        <v>11316385</v>
      </c>
    </row>
    <row r="2" spans="1:23" ht="19.5" customHeight="1">
      <c r="A2" s="1" t="s">
        <v>4896</v>
      </c>
      <c r="C2" s="120">
        <f>asz_azon1</f>
        <v>11316385</v>
      </c>
      <c r="E2" s="120" t="str">
        <f>elolap!$X$22</f>
        <v>3600</v>
      </c>
      <c r="G2" s="120">
        <f>elolap!$AP$22</f>
        <v>18</v>
      </c>
      <c r="J2" s="45"/>
      <c r="K2" s="45"/>
      <c r="L2" s="52">
        <v>1062</v>
      </c>
    </row>
    <row r="3" spans="1:23" ht="12" customHeight="1" thickBot="1">
      <c r="C3" s="53" t="s">
        <v>5359</v>
      </c>
      <c r="D3" s="405" t="s">
        <v>4559</v>
      </c>
      <c r="E3" s="405"/>
      <c r="F3" s="405"/>
      <c r="G3" s="53" t="s">
        <v>4560</v>
      </c>
      <c r="J3" s="46"/>
      <c r="K3" s="46"/>
    </row>
    <row r="4" spans="1:23" ht="15" customHeight="1" thickBot="1">
      <c r="A4" s="41" t="s">
        <v>6673</v>
      </c>
      <c r="B4" s="42" t="s">
        <v>7721</v>
      </c>
      <c r="G4" s="2"/>
      <c r="H4" s="2"/>
      <c r="I4" s="2"/>
      <c r="J4" s="2"/>
      <c r="K4" s="2"/>
      <c r="L4" s="2"/>
    </row>
    <row r="5" spans="1:23" ht="3.75" customHeight="1">
      <c r="B5" s="3"/>
      <c r="C5" s="3"/>
      <c r="D5" s="3"/>
      <c r="E5" s="3"/>
      <c r="F5" s="3"/>
      <c r="G5" s="3"/>
      <c r="H5" s="3"/>
      <c r="I5" s="3"/>
      <c r="J5" s="3"/>
      <c r="K5" s="3"/>
      <c r="L5" s="2"/>
    </row>
    <row r="6" spans="1:23" ht="34.5" customHeight="1">
      <c r="A6" s="395" t="s">
        <v>6134</v>
      </c>
      <c r="B6" s="397"/>
      <c r="C6" s="395" t="s">
        <v>4899</v>
      </c>
      <c r="D6" s="396"/>
      <c r="E6" s="397"/>
      <c r="F6" s="395" t="s">
        <v>2680</v>
      </c>
      <c r="G6" s="397"/>
      <c r="H6" s="395" t="s">
        <v>5356</v>
      </c>
      <c r="I6" s="398"/>
      <c r="J6" s="392" t="s">
        <v>7607</v>
      </c>
      <c r="K6" s="392" t="s">
        <v>2178</v>
      </c>
      <c r="L6" s="392" t="s">
        <v>2179</v>
      </c>
    </row>
    <row r="7" spans="1:23" ht="15" customHeight="1">
      <c r="A7" s="392" t="s">
        <v>2177</v>
      </c>
      <c r="B7" s="392" t="s">
        <v>6135</v>
      </c>
      <c r="C7" s="392" t="s">
        <v>5357</v>
      </c>
      <c r="D7" s="403" t="s">
        <v>5983</v>
      </c>
      <c r="E7" s="404"/>
      <c r="F7" s="49" t="s">
        <v>2681</v>
      </c>
      <c r="G7" s="49" t="s">
        <v>2691</v>
      </c>
      <c r="H7" s="49" t="s">
        <v>2682</v>
      </c>
      <c r="I7" s="49" t="s">
        <v>2683</v>
      </c>
      <c r="J7" s="393"/>
      <c r="K7" s="393"/>
      <c r="L7" s="393"/>
    </row>
    <row r="8" spans="1:23" ht="15" customHeight="1">
      <c r="A8" s="393"/>
      <c r="B8" s="393"/>
      <c r="C8" s="393"/>
      <c r="D8" s="395" t="s">
        <v>6139</v>
      </c>
      <c r="E8" s="392" t="s">
        <v>5358</v>
      </c>
      <c r="F8" s="403" t="s">
        <v>4900</v>
      </c>
      <c r="G8" s="404"/>
      <c r="H8" s="403" t="s">
        <v>4902</v>
      </c>
      <c r="I8" s="404"/>
      <c r="J8" s="394"/>
      <c r="K8" s="394"/>
      <c r="L8" s="393"/>
    </row>
    <row r="9" spans="1:23" ht="15" customHeight="1">
      <c r="A9" s="393"/>
      <c r="B9" s="393"/>
      <c r="C9" s="394"/>
      <c r="D9" s="406"/>
      <c r="E9" s="394"/>
      <c r="F9" s="403" t="s">
        <v>6136</v>
      </c>
      <c r="G9" s="404"/>
      <c r="H9" s="404"/>
      <c r="I9" s="404"/>
      <c r="J9" s="403" t="s">
        <v>4901</v>
      </c>
      <c r="K9" s="404"/>
      <c r="L9" s="394"/>
    </row>
    <row r="10" spans="1:23" ht="15" customHeight="1">
      <c r="A10" s="394"/>
      <c r="B10" s="394"/>
      <c r="C10" s="399" t="s">
        <v>6850</v>
      </c>
      <c r="D10" s="400"/>
      <c r="E10" s="400"/>
      <c r="F10" s="401"/>
      <c r="G10" s="401"/>
      <c r="H10" s="401"/>
      <c r="I10" s="401"/>
      <c r="J10" s="400"/>
      <c r="K10" s="400"/>
      <c r="L10" s="402"/>
    </row>
    <row r="11" spans="1:23" ht="13.5" customHeight="1">
      <c r="A11" s="50" t="s">
        <v>6141</v>
      </c>
      <c r="B11" s="50" t="s">
        <v>6124</v>
      </c>
      <c r="C11" s="50" t="s">
        <v>6125</v>
      </c>
      <c r="D11" s="50" t="s">
        <v>6126</v>
      </c>
      <c r="E11" s="50" t="s">
        <v>6127</v>
      </c>
      <c r="F11" s="50" t="s">
        <v>6128</v>
      </c>
      <c r="G11" s="50" t="s">
        <v>6129</v>
      </c>
      <c r="H11" s="50" t="s">
        <v>6130</v>
      </c>
      <c r="I11" s="50" t="s">
        <v>6131</v>
      </c>
      <c r="J11" s="50" t="s">
        <v>6132</v>
      </c>
      <c r="K11" s="50" t="s">
        <v>6138</v>
      </c>
      <c r="L11" s="51" t="s">
        <v>6142</v>
      </c>
      <c r="N11" s="247" t="s">
        <v>6125</v>
      </c>
      <c r="O11" s="247" t="s">
        <v>6126</v>
      </c>
      <c r="P11" s="247" t="s">
        <v>6127</v>
      </c>
      <c r="Q11" s="247" t="s">
        <v>6128</v>
      </c>
      <c r="R11" s="247" t="s">
        <v>6129</v>
      </c>
      <c r="S11" s="247" t="s">
        <v>6130</v>
      </c>
      <c r="T11" s="247" t="s">
        <v>6131</v>
      </c>
      <c r="U11" s="247" t="s">
        <v>6132</v>
      </c>
      <c r="V11" s="247" t="s">
        <v>6138</v>
      </c>
      <c r="W11" s="247" t="s">
        <v>6142</v>
      </c>
    </row>
    <row r="12" spans="1:23" ht="15" customHeight="1">
      <c r="A12" s="120" t="str">
        <f ca="1">VLOOKUP(INDIRECT("B12"),elolap!$A$90:$B$3244,2,FALSE)</f>
        <v>0300</v>
      </c>
      <c r="B12" s="122" t="s">
        <v>610</v>
      </c>
      <c r="C12" s="158"/>
      <c r="D12" s="158">
        <v>6653.18</v>
      </c>
      <c r="E12" s="158"/>
      <c r="F12" s="158">
        <v>11.6</v>
      </c>
      <c r="G12" s="158"/>
      <c r="H12" s="158">
        <v>1359.87</v>
      </c>
      <c r="I12" s="158"/>
      <c r="J12" s="158">
        <v>1142.02</v>
      </c>
      <c r="K12" s="158">
        <v>109.27</v>
      </c>
      <c r="L12" s="159">
        <f>SUM(C12:D12,F12:G12)-SUM(H12:K12)</f>
        <v>4053.6200000000008</v>
      </c>
      <c r="N12" s="248">
        <f t="shared" ref="N12:N54" si="0">ROUND(C12,2)</f>
        <v>0</v>
      </c>
      <c r="O12" s="248">
        <f t="shared" ref="O12:V27" si="1">ROUND(D12,2)</f>
        <v>6653.18</v>
      </c>
      <c r="P12" s="248">
        <f t="shared" si="1"/>
        <v>0</v>
      </c>
      <c r="Q12" s="248">
        <f t="shared" si="1"/>
        <v>11.6</v>
      </c>
      <c r="R12" s="248">
        <f t="shared" si="1"/>
        <v>0</v>
      </c>
      <c r="S12" s="248">
        <f t="shared" si="1"/>
        <v>1359.87</v>
      </c>
      <c r="T12" s="248">
        <f t="shared" si="1"/>
        <v>0</v>
      </c>
      <c r="U12" s="248">
        <f t="shared" si="1"/>
        <v>1142.02</v>
      </c>
      <c r="V12" s="248">
        <f t="shared" si="1"/>
        <v>109.27</v>
      </c>
      <c r="W12" s="248">
        <f>ROUND(N12+O12+Q12+R12-S12-T12-U12-V12,2)</f>
        <v>4053.62</v>
      </c>
    </row>
    <row r="13" spans="1:23" ht="15" customHeight="1">
      <c r="A13" s="120" t="str">
        <f ca="1">VLOOKUP(INDIRECT("B13"),elolap!$A$90:$B$3244,2,FALSE)</f>
        <v>2642</v>
      </c>
      <c r="B13" s="122" t="s">
        <v>3675</v>
      </c>
      <c r="C13" s="158"/>
      <c r="D13" s="158">
        <v>0</v>
      </c>
      <c r="E13" s="158"/>
      <c r="F13" s="158">
        <v>179.12</v>
      </c>
      <c r="G13" s="158"/>
      <c r="H13" s="158">
        <v>0</v>
      </c>
      <c r="I13" s="158"/>
      <c r="J13" s="158">
        <v>40.700000000000003</v>
      </c>
      <c r="K13" s="158">
        <v>3.34</v>
      </c>
      <c r="L13" s="159">
        <f>SUM(C13:D13,F13:G13)-SUM(H13:K13)</f>
        <v>135.07999999999998</v>
      </c>
      <c r="N13" s="248">
        <f t="shared" si="0"/>
        <v>0</v>
      </c>
      <c r="O13" s="248">
        <f t="shared" si="1"/>
        <v>0</v>
      </c>
      <c r="P13" s="248">
        <f t="shared" si="1"/>
        <v>0</v>
      </c>
      <c r="Q13" s="248">
        <f t="shared" si="1"/>
        <v>179.12</v>
      </c>
      <c r="R13" s="248">
        <f t="shared" si="1"/>
        <v>0</v>
      </c>
      <c r="S13" s="248">
        <f t="shared" si="1"/>
        <v>0</v>
      </c>
      <c r="T13" s="248">
        <f t="shared" si="1"/>
        <v>0</v>
      </c>
      <c r="U13" s="248">
        <f t="shared" si="1"/>
        <v>40.700000000000003</v>
      </c>
      <c r="V13" s="248">
        <f t="shared" si="1"/>
        <v>3.34</v>
      </c>
      <c r="W13" s="248">
        <f t="shared" ref="W13:W76" si="2">ROUND(N13+O13+Q13+R13-S13-T13-U13-V13,2)</f>
        <v>135.08000000000001</v>
      </c>
    </row>
    <row r="14" spans="1:23" ht="15" customHeight="1">
      <c r="A14" s="120" t="str">
        <f ca="1">VLOOKUP(INDIRECT("B14"),elolap!$A$90:$B$3244,2,FALSE)</f>
        <v>3204</v>
      </c>
      <c r="B14" s="122" t="s">
        <v>6247</v>
      </c>
      <c r="C14" s="158"/>
      <c r="D14" s="158">
        <v>0</v>
      </c>
      <c r="E14" s="158"/>
      <c r="F14" s="158">
        <v>127.92</v>
      </c>
      <c r="G14" s="158"/>
      <c r="H14" s="158">
        <v>0</v>
      </c>
      <c r="I14" s="158"/>
      <c r="J14" s="158">
        <v>29.06</v>
      </c>
      <c r="K14" s="158">
        <v>2.39</v>
      </c>
      <c r="L14" s="159">
        <f>SUM(C14:D14,F14:G14)-SUM(H14:K14)</f>
        <v>96.47</v>
      </c>
      <c r="N14" s="248">
        <f t="shared" si="0"/>
        <v>0</v>
      </c>
      <c r="O14" s="248">
        <f t="shared" si="1"/>
        <v>0</v>
      </c>
      <c r="P14" s="248">
        <f t="shared" si="1"/>
        <v>0</v>
      </c>
      <c r="Q14" s="248">
        <f t="shared" si="1"/>
        <v>127.92</v>
      </c>
      <c r="R14" s="248">
        <f t="shared" si="1"/>
        <v>0</v>
      </c>
      <c r="S14" s="248">
        <f t="shared" si="1"/>
        <v>0</v>
      </c>
      <c r="T14" s="248">
        <f t="shared" si="1"/>
        <v>0</v>
      </c>
      <c r="U14" s="248">
        <f t="shared" si="1"/>
        <v>29.06</v>
      </c>
      <c r="V14" s="248">
        <f t="shared" si="1"/>
        <v>2.39</v>
      </c>
      <c r="W14" s="248">
        <f t="shared" si="2"/>
        <v>96.47</v>
      </c>
    </row>
    <row r="15" spans="1:23" ht="15" customHeight="1">
      <c r="A15" s="120" t="str">
        <f ca="1">VLOOKUP(INDIRECT("B15"),elolap!$A$90:$B$3244,2,FALSE)</f>
        <v>0257</v>
      </c>
      <c r="B15" s="122" t="s">
        <v>2647</v>
      </c>
      <c r="C15" s="158"/>
      <c r="D15" s="158">
        <v>0</v>
      </c>
      <c r="E15" s="158"/>
      <c r="F15" s="158">
        <v>11.63</v>
      </c>
      <c r="G15" s="158"/>
      <c r="H15" s="158">
        <v>0</v>
      </c>
      <c r="I15" s="158"/>
      <c r="J15" s="158">
        <v>2.64</v>
      </c>
      <c r="K15" s="158">
        <v>0.22</v>
      </c>
      <c r="L15" s="159">
        <f>SUM(C15:D15,F15:G15)-SUM(H15:K15)</f>
        <v>8.77</v>
      </c>
      <c r="N15" s="248">
        <f t="shared" si="0"/>
        <v>0</v>
      </c>
      <c r="O15" s="248">
        <f t="shared" si="1"/>
        <v>0</v>
      </c>
      <c r="P15" s="248">
        <f t="shared" si="1"/>
        <v>0</v>
      </c>
      <c r="Q15" s="248">
        <f t="shared" si="1"/>
        <v>11.63</v>
      </c>
      <c r="R15" s="248">
        <f t="shared" si="1"/>
        <v>0</v>
      </c>
      <c r="S15" s="248">
        <f t="shared" si="1"/>
        <v>0</v>
      </c>
      <c r="T15" s="248">
        <f t="shared" si="1"/>
        <v>0</v>
      </c>
      <c r="U15" s="248">
        <f t="shared" si="1"/>
        <v>2.64</v>
      </c>
      <c r="V15" s="248">
        <f t="shared" si="1"/>
        <v>0.22</v>
      </c>
      <c r="W15" s="248">
        <f t="shared" si="2"/>
        <v>8.77</v>
      </c>
    </row>
    <row r="16" spans="1:23" ht="15" customHeight="1">
      <c r="A16" s="120" t="str">
        <f ca="1">VLOOKUP(INDIRECT("B16"),elolap!$A$90:$B$3244,2,FALSE)</f>
        <v>1498</v>
      </c>
      <c r="B16" s="122" t="s">
        <v>3914</v>
      </c>
      <c r="C16" s="158"/>
      <c r="D16" s="158">
        <v>0</v>
      </c>
      <c r="E16" s="158"/>
      <c r="F16" s="158">
        <v>35.99</v>
      </c>
      <c r="G16" s="158"/>
      <c r="H16" s="158">
        <v>0</v>
      </c>
      <c r="I16" s="158"/>
      <c r="J16" s="158">
        <v>8.18</v>
      </c>
      <c r="K16" s="158">
        <v>0.67</v>
      </c>
      <c r="L16" s="159">
        <f t="shared" ref="L16:L79" si="3">SUM(C16:D16,F16:G16)-SUM(H16:K16)</f>
        <v>27.14</v>
      </c>
      <c r="N16" s="248">
        <f t="shared" si="0"/>
        <v>0</v>
      </c>
      <c r="O16" s="248">
        <f t="shared" si="1"/>
        <v>0</v>
      </c>
      <c r="P16" s="248">
        <f t="shared" si="1"/>
        <v>0</v>
      </c>
      <c r="Q16" s="248">
        <f t="shared" si="1"/>
        <v>35.99</v>
      </c>
      <c r="R16" s="248">
        <f t="shared" si="1"/>
        <v>0</v>
      </c>
      <c r="S16" s="248">
        <f t="shared" si="1"/>
        <v>0</v>
      </c>
      <c r="T16" s="248">
        <f t="shared" si="1"/>
        <v>0</v>
      </c>
      <c r="U16" s="248">
        <f t="shared" si="1"/>
        <v>8.18</v>
      </c>
      <c r="V16" s="248">
        <f t="shared" si="1"/>
        <v>0.67</v>
      </c>
      <c r="W16" s="248">
        <f t="shared" si="2"/>
        <v>27.14</v>
      </c>
    </row>
    <row r="17" spans="1:23" ht="15" customHeight="1">
      <c r="A17" s="120" t="str">
        <f ca="1">VLOOKUP(INDIRECT("B17"),elolap!$A$90:$B$3244,2,FALSE)</f>
        <v>3087</v>
      </c>
      <c r="B17" s="122" t="s">
        <v>5375</v>
      </c>
      <c r="C17" s="158"/>
      <c r="D17" s="158">
        <v>0</v>
      </c>
      <c r="E17" s="158"/>
      <c r="F17" s="158">
        <v>16.760000000000002</v>
      </c>
      <c r="G17" s="158"/>
      <c r="H17" s="158">
        <v>0</v>
      </c>
      <c r="I17" s="158"/>
      <c r="J17" s="158">
        <v>3.81</v>
      </c>
      <c r="K17" s="158">
        <v>0.31</v>
      </c>
      <c r="L17" s="159">
        <f t="shared" si="3"/>
        <v>12.64</v>
      </c>
      <c r="N17" s="248">
        <f t="shared" si="0"/>
        <v>0</v>
      </c>
      <c r="O17" s="248">
        <f t="shared" si="1"/>
        <v>0</v>
      </c>
      <c r="P17" s="248">
        <f t="shared" si="1"/>
        <v>0</v>
      </c>
      <c r="Q17" s="248">
        <f t="shared" si="1"/>
        <v>16.760000000000002</v>
      </c>
      <c r="R17" s="248">
        <f t="shared" si="1"/>
        <v>0</v>
      </c>
      <c r="S17" s="248">
        <f t="shared" si="1"/>
        <v>0</v>
      </c>
      <c r="T17" s="248">
        <f t="shared" si="1"/>
        <v>0</v>
      </c>
      <c r="U17" s="248">
        <f t="shared" si="1"/>
        <v>3.81</v>
      </c>
      <c r="V17" s="248">
        <f t="shared" si="1"/>
        <v>0.31</v>
      </c>
      <c r="W17" s="248">
        <f t="shared" si="2"/>
        <v>12.64</v>
      </c>
    </row>
    <row r="18" spans="1:23" ht="15" customHeight="1">
      <c r="A18" s="120" t="str">
        <f ca="1">VLOOKUP(INDIRECT("B18"),elolap!$A$90:$B$3244,2,FALSE)</f>
        <v>2937</v>
      </c>
      <c r="B18" s="122" t="s">
        <v>3657</v>
      </c>
      <c r="C18" s="158"/>
      <c r="D18" s="158">
        <v>0</v>
      </c>
      <c r="E18" s="158"/>
      <c r="F18" s="158">
        <v>64.78</v>
      </c>
      <c r="G18" s="158"/>
      <c r="H18" s="158">
        <v>0</v>
      </c>
      <c r="I18" s="158"/>
      <c r="J18" s="158">
        <v>14.72</v>
      </c>
      <c r="K18" s="158">
        <v>1.21</v>
      </c>
      <c r="L18" s="159">
        <f t="shared" si="3"/>
        <v>48.85</v>
      </c>
      <c r="N18" s="248">
        <f t="shared" si="0"/>
        <v>0</v>
      </c>
      <c r="O18" s="248">
        <f t="shared" si="1"/>
        <v>0</v>
      </c>
      <c r="P18" s="248">
        <f t="shared" si="1"/>
        <v>0</v>
      </c>
      <c r="Q18" s="248">
        <f t="shared" si="1"/>
        <v>64.78</v>
      </c>
      <c r="R18" s="248">
        <f t="shared" si="1"/>
        <v>0</v>
      </c>
      <c r="S18" s="248">
        <f t="shared" si="1"/>
        <v>0</v>
      </c>
      <c r="T18" s="248">
        <f t="shared" si="1"/>
        <v>0</v>
      </c>
      <c r="U18" s="248">
        <f t="shared" si="1"/>
        <v>14.72</v>
      </c>
      <c r="V18" s="248">
        <f t="shared" si="1"/>
        <v>1.21</v>
      </c>
      <c r="W18" s="248">
        <f t="shared" si="2"/>
        <v>48.85</v>
      </c>
    </row>
    <row r="19" spans="1:23" ht="15" customHeight="1">
      <c r="A19" s="120" t="str">
        <f ca="1">VLOOKUP(INDIRECT("B19"),elolap!$A$90:$B$3244,2,FALSE)</f>
        <v>1621</v>
      </c>
      <c r="B19" s="122" t="s">
        <v>6238</v>
      </c>
      <c r="C19" s="158"/>
      <c r="D19" s="158">
        <v>0</v>
      </c>
      <c r="E19" s="158"/>
      <c r="F19" s="158">
        <v>38.47</v>
      </c>
      <c r="G19" s="158"/>
      <c r="H19" s="158">
        <v>0</v>
      </c>
      <c r="I19" s="158"/>
      <c r="J19" s="158">
        <v>8.73</v>
      </c>
      <c r="K19" s="158">
        <v>0.73</v>
      </c>
      <c r="L19" s="159">
        <f t="shared" si="3"/>
        <v>29.009999999999998</v>
      </c>
      <c r="N19" s="248">
        <f t="shared" si="0"/>
        <v>0</v>
      </c>
      <c r="O19" s="248">
        <f t="shared" si="1"/>
        <v>0</v>
      </c>
      <c r="P19" s="248">
        <f t="shared" si="1"/>
        <v>0</v>
      </c>
      <c r="Q19" s="248">
        <f t="shared" si="1"/>
        <v>38.47</v>
      </c>
      <c r="R19" s="248">
        <f t="shared" si="1"/>
        <v>0</v>
      </c>
      <c r="S19" s="248">
        <f t="shared" si="1"/>
        <v>0</v>
      </c>
      <c r="T19" s="248">
        <f t="shared" si="1"/>
        <v>0</v>
      </c>
      <c r="U19" s="248">
        <f t="shared" si="1"/>
        <v>8.73</v>
      </c>
      <c r="V19" s="248">
        <f t="shared" si="1"/>
        <v>0.73</v>
      </c>
      <c r="W19" s="248">
        <f t="shared" si="2"/>
        <v>29.01</v>
      </c>
    </row>
    <row r="20" spans="1:23" ht="15" customHeight="1">
      <c r="A20" s="120" t="str">
        <f ca="1">VLOOKUP(INDIRECT("B20"),elolap!$A$90:$B$3244,2,FALSE)</f>
        <v>0639</v>
      </c>
      <c r="B20" s="122" t="s">
        <v>3334</v>
      </c>
      <c r="C20" s="158"/>
      <c r="D20" s="158">
        <v>0</v>
      </c>
      <c r="E20" s="158"/>
      <c r="F20" s="158">
        <v>25.65</v>
      </c>
      <c r="G20" s="158"/>
      <c r="H20" s="158">
        <v>0</v>
      </c>
      <c r="I20" s="158"/>
      <c r="J20" s="158">
        <v>5.83</v>
      </c>
      <c r="K20" s="158">
        <v>0.48</v>
      </c>
      <c r="L20" s="159">
        <f t="shared" si="3"/>
        <v>19.339999999999996</v>
      </c>
      <c r="N20" s="248">
        <f t="shared" si="0"/>
        <v>0</v>
      </c>
      <c r="O20" s="248">
        <f t="shared" si="1"/>
        <v>0</v>
      </c>
      <c r="P20" s="248">
        <f t="shared" si="1"/>
        <v>0</v>
      </c>
      <c r="Q20" s="248">
        <f t="shared" si="1"/>
        <v>25.65</v>
      </c>
      <c r="R20" s="248">
        <f t="shared" si="1"/>
        <v>0</v>
      </c>
      <c r="S20" s="248">
        <f t="shared" si="1"/>
        <v>0</v>
      </c>
      <c r="T20" s="248">
        <f t="shared" si="1"/>
        <v>0</v>
      </c>
      <c r="U20" s="248">
        <f t="shared" si="1"/>
        <v>5.83</v>
      </c>
      <c r="V20" s="248">
        <f t="shared" si="1"/>
        <v>0.48</v>
      </c>
      <c r="W20" s="248">
        <f t="shared" si="2"/>
        <v>19.34</v>
      </c>
    </row>
    <row r="21" spans="1:23" ht="15" customHeight="1">
      <c r="A21" s="120" t="str">
        <f ca="1">VLOOKUP(INDIRECT("B21"),elolap!$A$90:$B$3244,2,FALSE)</f>
        <v>2987</v>
      </c>
      <c r="B21" s="122" t="s">
        <v>5806</v>
      </c>
      <c r="C21" s="158"/>
      <c r="D21" s="158">
        <v>0</v>
      </c>
      <c r="E21" s="158"/>
      <c r="F21" s="158">
        <v>113.46</v>
      </c>
      <c r="G21" s="158"/>
      <c r="H21" s="158">
        <v>0</v>
      </c>
      <c r="I21" s="158"/>
      <c r="J21" s="158">
        <v>25.78</v>
      </c>
      <c r="K21" s="158">
        <v>2.12</v>
      </c>
      <c r="L21" s="159">
        <f t="shared" si="3"/>
        <v>85.559999999999988</v>
      </c>
      <c r="N21" s="248">
        <f t="shared" si="0"/>
        <v>0</v>
      </c>
      <c r="O21" s="248">
        <f t="shared" si="1"/>
        <v>0</v>
      </c>
      <c r="P21" s="248">
        <f t="shared" si="1"/>
        <v>0</v>
      </c>
      <c r="Q21" s="248">
        <f t="shared" si="1"/>
        <v>113.46</v>
      </c>
      <c r="R21" s="248">
        <f t="shared" si="1"/>
        <v>0</v>
      </c>
      <c r="S21" s="248">
        <f t="shared" si="1"/>
        <v>0</v>
      </c>
      <c r="T21" s="248">
        <f t="shared" si="1"/>
        <v>0</v>
      </c>
      <c r="U21" s="248">
        <f t="shared" si="1"/>
        <v>25.78</v>
      </c>
      <c r="V21" s="248">
        <f t="shared" si="1"/>
        <v>2.12</v>
      </c>
      <c r="W21" s="248">
        <f t="shared" si="2"/>
        <v>85.56</v>
      </c>
    </row>
    <row r="22" spans="1:23" ht="15" customHeight="1">
      <c r="A22" s="120" t="str">
        <f ca="1">VLOOKUP(INDIRECT("B22"),elolap!$A$90:$B$3244,2,FALSE)</f>
        <v>1027</v>
      </c>
      <c r="B22" s="122" t="s">
        <v>5317</v>
      </c>
      <c r="C22" s="158"/>
      <c r="D22" s="158">
        <v>0</v>
      </c>
      <c r="E22" s="158"/>
      <c r="F22" s="158">
        <v>89.46</v>
      </c>
      <c r="G22" s="158"/>
      <c r="H22" s="158">
        <v>0</v>
      </c>
      <c r="I22" s="158"/>
      <c r="J22" s="158">
        <v>20.329999999999998</v>
      </c>
      <c r="K22" s="158">
        <v>1.67</v>
      </c>
      <c r="L22" s="159">
        <f t="shared" si="3"/>
        <v>67.459999999999994</v>
      </c>
      <c r="N22" s="248">
        <f t="shared" si="0"/>
        <v>0</v>
      </c>
      <c r="O22" s="248">
        <f t="shared" si="1"/>
        <v>0</v>
      </c>
      <c r="P22" s="248">
        <f t="shared" si="1"/>
        <v>0</v>
      </c>
      <c r="Q22" s="248">
        <f t="shared" si="1"/>
        <v>89.46</v>
      </c>
      <c r="R22" s="248">
        <f t="shared" si="1"/>
        <v>0</v>
      </c>
      <c r="S22" s="248">
        <f t="shared" si="1"/>
        <v>0</v>
      </c>
      <c r="T22" s="248">
        <f t="shared" si="1"/>
        <v>0</v>
      </c>
      <c r="U22" s="248">
        <f t="shared" si="1"/>
        <v>20.329999999999998</v>
      </c>
      <c r="V22" s="248">
        <f t="shared" si="1"/>
        <v>1.67</v>
      </c>
      <c r="W22" s="248">
        <f t="shared" si="2"/>
        <v>67.459999999999994</v>
      </c>
    </row>
    <row r="23" spans="1:23" ht="15" customHeight="1">
      <c r="A23" s="120" t="str">
        <f ca="1">VLOOKUP(INDIRECT("B23"),elolap!$A$90:$B$3244,2,FALSE)</f>
        <v>1615</v>
      </c>
      <c r="B23" s="122" t="s">
        <v>3067</v>
      </c>
      <c r="C23" s="158"/>
      <c r="D23" s="158">
        <v>0</v>
      </c>
      <c r="E23" s="158"/>
      <c r="F23" s="158">
        <v>17.03</v>
      </c>
      <c r="G23" s="158"/>
      <c r="H23" s="158">
        <v>0</v>
      </c>
      <c r="I23" s="158"/>
      <c r="J23" s="158">
        <v>3.87</v>
      </c>
      <c r="K23" s="158">
        <v>0.32</v>
      </c>
      <c r="L23" s="159">
        <f t="shared" si="3"/>
        <v>12.84</v>
      </c>
      <c r="N23" s="248">
        <f t="shared" si="0"/>
        <v>0</v>
      </c>
      <c r="O23" s="248">
        <f t="shared" si="1"/>
        <v>0</v>
      </c>
      <c r="P23" s="248">
        <f t="shared" si="1"/>
        <v>0</v>
      </c>
      <c r="Q23" s="248">
        <f t="shared" si="1"/>
        <v>17.03</v>
      </c>
      <c r="R23" s="248">
        <f t="shared" si="1"/>
        <v>0</v>
      </c>
      <c r="S23" s="248">
        <f t="shared" si="1"/>
        <v>0</v>
      </c>
      <c r="T23" s="248">
        <f t="shared" si="1"/>
        <v>0</v>
      </c>
      <c r="U23" s="248">
        <f t="shared" si="1"/>
        <v>3.87</v>
      </c>
      <c r="V23" s="248">
        <f t="shared" si="1"/>
        <v>0.32</v>
      </c>
      <c r="W23" s="248">
        <f t="shared" si="2"/>
        <v>12.84</v>
      </c>
    </row>
    <row r="24" spans="1:23" ht="15" customHeight="1">
      <c r="A24" s="120" t="str">
        <f ca="1">VLOOKUP(INDIRECT("B24"),elolap!$A$90:$B$3244,2,FALSE)</f>
        <v>3298</v>
      </c>
      <c r="B24" s="122" t="s">
        <v>3722</v>
      </c>
      <c r="C24" s="158"/>
      <c r="D24" s="158">
        <v>0</v>
      </c>
      <c r="E24" s="158"/>
      <c r="F24" s="158">
        <v>29.17</v>
      </c>
      <c r="G24" s="158"/>
      <c r="H24" s="158">
        <v>0</v>
      </c>
      <c r="I24" s="158"/>
      <c r="J24" s="158">
        <v>6.63</v>
      </c>
      <c r="K24" s="158">
        <v>0.54</v>
      </c>
      <c r="L24" s="159">
        <f t="shared" si="3"/>
        <v>22</v>
      </c>
      <c r="N24" s="248">
        <f t="shared" si="0"/>
        <v>0</v>
      </c>
      <c r="O24" s="248">
        <f t="shared" si="1"/>
        <v>0</v>
      </c>
      <c r="P24" s="248">
        <f t="shared" si="1"/>
        <v>0</v>
      </c>
      <c r="Q24" s="248">
        <f t="shared" si="1"/>
        <v>29.17</v>
      </c>
      <c r="R24" s="248">
        <f t="shared" si="1"/>
        <v>0</v>
      </c>
      <c r="S24" s="248">
        <f t="shared" si="1"/>
        <v>0</v>
      </c>
      <c r="T24" s="248">
        <f t="shared" si="1"/>
        <v>0</v>
      </c>
      <c r="U24" s="248">
        <f t="shared" si="1"/>
        <v>6.63</v>
      </c>
      <c r="V24" s="248">
        <f t="shared" si="1"/>
        <v>0.54</v>
      </c>
      <c r="W24" s="248">
        <f t="shared" si="2"/>
        <v>22</v>
      </c>
    </row>
    <row r="25" spans="1:23" ht="15" customHeight="1">
      <c r="A25" s="120" t="str">
        <f ca="1">VLOOKUP(INDIRECT("B25"),elolap!$A$90:$B$3244,2,FALSE)</f>
        <v>0204</v>
      </c>
      <c r="B25" s="122" t="s">
        <v>6716</v>
      </c>
      <c r="C25" s="158"/>
      <c r="D25" s="158">
        <v>0</v>
      </c>
      <c r="E25" s="158"/>
      <c r="F25" s="158">
        <v>27.14</v>
      </c>
      <c r="G25" s="158"/>
      <c r="H25" s="158">
        <v>0</v>
      </c>
      <c r="I25" s="158"/>
      <c r="J25" s="158">
        <v>6.16</v>
      </c>
      <c r="K25" s="158">
        <v>0.51</v>
      </c>
      <c r="L25" s="159">
        <f t="shared" si="3"/>
        <v>20.47</v>
      </c>
      <c r="N25" s="248">
        <f t="shared" si="0"/>
        <v>0</v>
      </c>
      <c r="O25" s="248">
        <f t="shared" si="1"/>
        <v>0</v>
      </c>
      <c r="P25" s="248">
        <f t="shared" si="1"/>
        <v>0</v>
      </c>
      <c r="Q25" s="248">
        <f t="shared" si="1"/>
        <v>27.14</v>
      </c>
      <c r="R25" s="248">
        <f t="shared" si="1"/>
        <v>0</v>
      </c>
      <c r="S25" s="248">
        <f t="shared" si="1"/>
        <v>0</v>
      </c>
      <c r="T25" s="248">
        <f t="shared" si="1"/>
        <v>0</v>
      </c>
      <c r="U25" s="248">
        <f t="shared" si="1"/>
        <v>6.16</v>
      </c>
      <c r="V25" s="248">
        <f t="shared" si="1"/>
        <v>0.51</v>
      </c>
      <c r="W25" s="248">
        <f t="shared" si="2"/>
        <v>20.47</v>
      </c>
    </row>
    <row r="26" spans="1:23" ht="15" customHeight="1">
      <c r="A26" s="120" t="str">
        <f ca="1">VLOOKUP(INDIRECT("B26"),elolap!$A$90:$B$3244,2,FALSE)</f>
        <v>1358</v>
      </c>
      <c r="B26" s="122" t="s">
        <v>4871</v>
      </c>
      <c r="C26" s="158"/>
      <c r="D26" s="158">
        <v>0</v>
      </c>
      <c r="E26" s="158"/>
      <c r="F26" s="158">
        <v>36.03</v>
      </c>
      <c r="G26" s="158"/>
      <c r="H26" s="158">
        <v>0</v>
      </c>
      <c r="I26" s="158"/>
      <c r="J26" s="158">
        <v>8.19</v>
      </c>
      <c r="K26" s="158">
        <v>0.67</v>
      </c>
      <c r="L26" s="159">
        <f t="shared" si="3"/>
        <v>27.17</v>
      </c>
      <c r="N26" s="248">
        <f t="shared" si="0"/>
        <v>0</v>
      </c>
      <c r="O26" s="248">
        <f t="shared" si="1"/>
        <v>0</v>
      </c>
      <c r="P26" s="248">
        <f t="shared" si="1"/>
        <v>0</v>
      </c>
      <c r="Q26" s="248">
        <f t="shared" si="1"/>
        <v>36.03</v>
      </c>
      <c r="R26" s="248">
        <f t="shared" si="1"/>
        <v>0</v>
      </c>
      <c r="S26" s="248">
        <f t="shared" si="1"/>
        <v>0</v>
      </c>
      <c r="T26" s="248">
        <f t="shared" si="1"/>
        <v>0</v>
      </c>
      <c r="U26" s="248">
        <f t="shared" si="1"/>
        <v>8.19</v>
      </c>
      <c r="V26" s="248">
        <f t="shared" si="1"/>
        <v>0.67</v>
      </c>
      <c r="W26" s="248">
        <f t="shared" si="2"/>
        <v>27.17</v>
      </c>
    </row>
    <row r="27" spans="1:23" ht="15" customHeight="1">
      <c r="A27" s="120" t="str">
        <f ca="1">VLOOKUP(INDIRECT("B27"),elolap!$A$90:$B$3244,2,FALSE)</f>
        <v>3070</v>
      </c>
      <c r="B27" s="122" t="s">
        <v>3649</v>
      </c>
      <c r="C27" s="158"/>
      <c r="D27" s="158">
        <v>0</v>
      </c>
      <c r="E27" s="158"/>
      <c r="F27" s="158">
        <v>21.91</v>
      </c>
      <c r="G27" s="158"/>
      <c r="H27" s="158">
        <v>0</v>
      </c>
      <c r="I27" s="158"/>
      <c r="J27" s="158">
        <v>4.9800000000000004</v>
      </c>
      <c r="K27" s="158">
        <v>0.41</v>
      </c>
      <c r="L27" s="159">
        <f t="shared" si="3"/>
        <v>16.52</v>
      </c>
      <c r="N27" s="248">
        <f t="shared" si="0"/>
        <v>0</v>
      </c>
      <c r="O27" s="248">
        <f t="shared" si="1"/>
        <v>0</v>
      </c>
      <c r="P27" s="248">
        <f t="shared" si="1"/>
        <v>0</v>
      </c>
      <c r="Q27" s="248">
        <f t="shared" si="1"/>
        <v>21.91</v>
      </c>
      <c r="R27" s="248">
        <f t="shared" si="1"/>
        <v>0</v>
      </c>
      <c r="S27" s="248">
        <f t="shared" si="1"/>
        <v>0</v>
      </c>
      <c r="T27" s="248">
        <f t="shared" si="1"/>
        <v>0</v>
      </c>
      <c r="U27" s="248">
        <f t="shared" si="1"/>
        <v>4.9800000000000004</v>
      </c>
      <c r="V27" s="248">
        <f t="shared" si="1"/>
        <v>0.41</v>
      </c>
      <c r="W27" s="248">
        <f t="shared" si="2"/>
        <v>16.52</v>
      </c>
    </row>
    <row r="28" spans="1:23" ht="15" customHeight="1">
      <c r="A28" s="120" t="str">
        <f ca="1">VLOOKUP(INDIRECT("B28"),elolap!$A$90:$B$3244,2,FALSE)</f>
        <v>1273</v>
      </c>
      <c r="B28" s="122" t="s">
        <v>2219</v>
      </c>
      <c r="C28" s="158"/>
      <c r="D28" s="158">
        <v>0</v>
      </c>
      <c r="E28" s="158"/>
      <c r="F28" s="158">
        <v>9.02</v>
      </c>
      <c r="G28" s="158"/>
      <c r="H28" s="158">
        <v>0</v>
      </c>
      <c r="I28" s="158"/>
      <c r="J28" s="158">
        <v>2.0499999999999998</v>
      </c>
      <c r="K28" s="158">
        <v>0.17</v>
      </c>
      <c r="L28" s="159">
        <f t="shared" si="3"/>
        <v>6.8</v>
      </c>
      <c r="N28" s="248">
        <f t="shared" si="0"/>
        <v>0</v>
      </c>
      <c r="O28" s="248">
        <f t="shared" ref="O28:O53" si="4">ROUND(D28,2)</f>
        <v>0</v>
      </c>
      <c r="P28" s="248">
        <f t="shared" ref="P28:P53" si="5">ROUND(E28,2)</f>
        <v>0</v>
      </c>
      <c r="Q28" s="248">
        <f t="shared" ref="Q28:Q53" si="6">ROUND(F28,2)</f>
        <v>9.02</v>
      </c>
      <c r="R28" s="248">
        <f t="shared" ref="R28:R53" si="7">ROUND(G28,2)</f>
        <v>0</v>
      </c>
      <c r="S28" s="248">
        <f t="shared" ref="S28:S53" si="8">ROUND(H28,2)</f>
        <v>0</v>
      </c>
      <c r="T28" s="248">
        <f t="shared" ref="T28:T53" si="9">ROUND(I28,2)</f>
        <v>0</v>
      </c>
      <c r="U28" s="248">
        <f t="shared" ref="U28:U53" si="10">ROUND(J28,2)</f>
        <v>2.0499999999999998</v>
      </c>
      <c r="V28" s="248">
        <f t="shared" ref="V28:V53" si="11">ROUND(K28,2)</f>
        <v>0.17</v>
      </c>
      <c r="W28" s="248">
        <f t="shared" si="2"/>
        <v>6.8</v>
      </c>
    </row>
    <row r="29" spans="1:23" ht="15" customHeight="1">
      <c r="A29" s="120" t="str">
        <f ca="1">VLOOKUP(INDIRECT("B29"),elolap!$A$90:$B$3244,2,FALSE)</f>
        <v>2036</v>
      </c>
      <c r="B29" s="122" t="s">
        <v>6052</v>
      </c>
      <c r="C29" s="158"/>
      <c r="D29" s="158">
        <v>0</v>
      </c>
      <c r="E29" s="158"/>
      <c r="F29" s="158">
        <v>16.309999999999999</v>
      </c>
      <c r="G29" s="158"/>
      <c r="H29" s="158">
        <v>0</v>
      </c>
      <c r="I29" s="158"/>
      <c r="J29" s="158">
        <v>3.71</v>
      </c>
      <c r="K29" s="158">
        <v>0.3</v>
      </c>
      <c r="L29" s="159">
        <f t="shared" si="3"/>
        <v>12.299999999999999</v>
      </c>
      <c r="N29" s="248">
        <f t="shared" si="0"/>
        <v>0</v>
      </c>
      <c r="O29" s="248">
        <f t="shared" si="4"/>
        <v>0</v>
      </c>
      <c r="P29" s="248">
        <f t="shared" si="5"/>
        <v>0</v>
      </c>
      <c r="Q29" s="248">
        <f t="shared" si="6"/>
        <v>16.309999999999999</v>
      </c>
      <c r="R29" s="248">
        <f t="shared" si="7"/>
        <v>0</v>
      </c>
      <c r="S29" s="248">
        <f t="shared" si="8"/>
        <v>0</v>
      </c>
      <c r="T29" s="248">
        <f t="shared" si="9"/>
        <v>0</v>
      </c>
      <c r="U29" s="248">
        <f t="shared" si="10"/>
        <v>3.71</v>
      </c>
      <c r="V29" s="248">
        <f t="shared" si="11"/>
        <v>0.3</v>
      </c>
      <c r="W29" s="248">
        <f t="shared" si="2"/>
        <v>12.3</v>
      </c>
    </row>
    <row r="30" spans="1:23" ht="15" customHeight="1">
      <c r="A30" s="120" t="str">
        <f ca="1">VLOOKUP(INDIRECT("B30"),elolap!$A$90:$B$3244,2,FALSE)</f>
        <v>1736</v>
      </c>
      <c r="B30" s="122" t="s">
        <v>6715</v>
      </c>
      <c r="C30" s="158"/>
      <c r="D30" s="158">
        <v>0</v>
      </c>
      <c r="E30" s="158"/>
      <c r="F30" s="158">
        <v>78.739999999999995</v>
      </c>
      <c r="G30" s="158"/>
      <c r="H30" s="158">
        <v>0</v>
      </c>
      <c r="I30" s="158"/>
      <c r="J30" s="158">
        <v>17.89</v>
      </c>
      <c r="K30" s="158">
        <v>1.47</v>
      </c>
      <c r="L30" s="159">
        <f t="shared" si="3"/>
        <v>59.379999999999995</v>
      </c>
      <c r="N30" s="248">
        <f t="shared" si="0"/>
        <v>0</v>
      </c>
      <c r="O30" s="248">
        <f t="shared" si="4"/>
        <v>0</v>
      </c>
      <c r="P30" s="248">
        <f t="shared" si="5"/>
        <v>0</v>
      </c>
      <c r="Q30" s="248">
        <f t="shared" si="6"/>
        <v>78.739999999999995</v>
      </c>
      <c r="R30" s="248">
        <f t="shared" si="7"/>
        <v>0</v>
      </c>
      <c r="S30" s="248">
        <f t="shared" si="8"/>
        <v>0</v>
      </c>
      <c r="T30" s="248">
        <f t="shared" si="9"/>
        <v>0</v>
      </c>
      <c r="U30" s="248">
        <f t="shared" si="10"/>
        <v>17.89</v>
      </c>
      <c r="V30" s="248">
        <f t="shared" si="11"/>
        <v>1.47</v>
      </c>
      <c r="W30" s="248">
        <f t="shared" si="2"/>
        <v>59.38</v>
      </c>
    </row>
    <row r="31" spans="1:23" ht="15" customHeight="1">
      <c r="A31" s="120" t="str">
        <f ca="1">VLOOKUP(INDIRECT("B31"),elolap!$A$90:$B$3244,2,FALSE)</f>
        <v>1395</v>
      </c>
      <c r="B31" s="122" t="s">
        <v>2280</v>
      </c>
      <c r="C31" s="158"/>
      <c r="D31" s="158">
        <v>0</v>
      </c>
      <c r="E31" s="158"/>
      <c r="F31" s="158">
        <v>123.28</v>
      </c>
      <c r="G31" s="158"/>
      <c r="H31" s="158">
        <v>0</v>
      </c>
      <c r="I31" s="158"/>
      <c r="J31" s="158">
        <v>28.020000000000003</v>
      </c>
      <c r="K31" s="158">
        <v>2.2999999999999998</v>
      </c>
      <c r="L31" s="159">
        <f t="shared" si="3"/>
        <v>92.96</v>
      </c>
      <c r="N31" s="248">
        <f t="shared" si="0"/>
        <v>0</v>
      </c>
      <c r="O31" s="248">
        <f t="shared" si="4"/>
        <v>0</v>
      </c>
      <c r="P31" s="248">
        <f t="shared" si="5"/>
        <v>0</v>
      </c>
      <c r="Q31" s="248">
        <f t="shared" si="6"/>
        <v>123.28</v>
      </c>
      <c r="R31" s="248">
        <f t="shared" si="7"/>
        <v>0</v>
      </c>
      <c r="S31" s="248">
        <f t="shared" si="8"/>
        <v>0</v>
      </c>
      <c r="T31" s="248">
        <f t="shared" si="9"/>
        <v>0</v>
      </c>
      <c r="U31" s="248">
        <f t="shared" si="10"/>
        <v>28.02</v>
      </c>
      <c r="V31" s="248">
        <f t="shared" si="11"/>
        <v>2.2999999999999998</v>
      </c>
      <c r="W31" s="248">
        <f t="shared" si="2"/>
        <v>92.96</v>
      </c>
    </row>
    <row r="32" spans="1:23" ht="15" customHeight="1">
      <c r="A32" s="120" t="str">
        <f ca="1">VLOOKUP(INDIRECT("B32"),elolap!$A$90:$B$3244,2,FALSE)</f>
        <v>0510</v>
      </c>
      <c r="B32" s="122" t="s">
        <v>3698</v>
      </c>
      <c r="C32" s="158"/>
      <c r="D32" s="158">
        <v>0</v>
      </c>
      <c r="E32" s="158"/>
      <c r="F32" s="158">
        <v>56.94</v>
      </c>
      <c r="G32" s="158"/>
      <c r="H32" s="158">
        <v>0</v>
      </c>
      <c r="I32" s="158"/>
      <c r="J32" s="158">
        <v>12.94</v>
      </c>
      <c r="K32" s="158">
        <v>1.06</v>
      </c>
      <c r="L32" s="159">
        <f t="shared" si="3"/>
        <v>42.94</v>
      </c>
      <c r="N32" s="248">
        <f t="shared" si="0"/>
        <v>0</v>
      </c>
      <c r="O32" s="248">
        <f t="shared" si="4"/>
        <v>0</v>
      </c>
      <c r="P32" s="248">
        <f t="shared" si="5"/>
        <v>0</v>
      </c>
      <c r="Q32" s="248">
        <f t="shared" si="6"/>
        <v>56.94</v>
      </c>
      <c r="R32" s="248">
        <f t="shared" si="7"/>
        <v>0</v>
      </c>
      <c r="S32" s="248">
        <f t="shared" si="8"/>
        <v>0</v>
      </c>
      <c r="T32" s="248">
        <f t="shared" si="9"/>
        <v>0</v>
      </c>
      <c r="U32" s="248">
        <f t="shared" si="10"/>
        <v>12.94</v>
      </c>
      <c r="V32" s="248">
        <f t="shared" si="11"/>
        <v>1.06</v>
      </c>
      <c r="W32" s="248">
        <f t="shared" si="2"/>
        <v>42.94</v>
      </c>
    </row>
    <row r="33" spans="1:23" ht="15" customHeight="1">
      <c r="A33" s="120" t="str">
        <f ca="1">VLOOKUP(INDIRECT("B33"),elolap!$A$90:$B$3244,2,FALSE)</f>
        <v>0250</v>
      </c>
      <c r="B33" s="122" t="s">
        <v>2469</v>
      </c>
      <c r="C33" s="158"/>
      <c r="D33" s="158">
        <v>0</v>
      </c>
      <c r="E33" s="158"/>
      <c r="F33" s="158">
        <v>22.6</v>
      </c>
      <c r="G33" s="158"/>
      <c r="H33" s="158">
        <v>0</v>
      </c>
      <c r="I33" s="158"/>
      <c r="J33" s="158">
        <v>5.14</v>
      </c>
      <c r="K33" s="158">
        <v>0.42</v>
      </c>
      <c r="L33" s="159">
        <f t="shared" si="3"/>
        <v>17.040000000000003</v>
      </c>
      <c r="N33" s="248">
        <f t="shared" si="0"/>
        <v>0</v>
      </c>
      <c r="O33" s="248">
        <f t="shared" si="4"/>
        <v>0</v>
      </c>
      <c r="P33" s="248">
        <f t="shared" si="5"/>
        <v>0</v>
      </c>
      <c r="Q33" s="248">
        <f t="shared" si="6"/>
        <v>22.6</v>
      </c>
      <c r="R33" s="248">
        <f t="shared" si="7"/>
        <v>0</v>
      </c>
      <c r="S33" s="248">
        <f t="shared" si="8"/>
        <v>0</v>
      </c>
      <c r="T33" s="248">
        <f t="shared" si="9"/>
        <v>0</v>
      </c>
      <c r="U33" s="248">
        <f t="shared" si="10"/>
        <v>5.14</v>
      </c>
      <c r="V33" s="248">
        <f t="shared" si="11"/>
        <v>0.42</v>
      </c>
      <c r="W33" s="248">
        <f t="shared" si="2"/>
        <v>17.04</v>
      </c>
    </row>
    <row r="34" spans="1:23" ht="15" customHeight="1">
      <c r="A34" s="120" t="str">
        <f ca="1">VLOOKUP(INDIRECT("B34"),elolap!$A$90:$B$3244,2,FALSE)</f>
        <v>2969</v>
      </c>
      <c r="B34" s="122" t="s">
        <v>996</v>
      </c>
      <c r="C34" s="158"/>
      <c r="D34" s="158">
        <v>0</v>
      </c>
      <c r="E34" s="158"/>
      <c r="F34" s="158">
        <v>48.96</v>
      </c>
      <c r="G34" s="158"/>
      <c r="H34" s="158">
        <v>0</v>
      </c>
      <c r="I34" s="158"/>
      <c r="J34" s="158">
        <v>11.129999999999999</v>
      </c>
      <c r="K34" s="158">
        <v>0.91</v>
      </c>
      <c r="L34" s="159">
        <f t="shared" si="3"/>
        <v>36.92</v>
      </c>
      <c r="N34" s="248">
        <f t="shared" si="0"/>
        <v>0</v>
      </c>
      <c r="O34" s="248">
        <f t="shared" si="4"/>
        <v>0</v>
      </c>
      <c r="P34" s="248">
        <f t="shared" si="5"/>
        <v>0</v>
      </c>
      <c r="Q34" s="248">
        <f t="shared" si="6"/>
        <v>48.96</v>
      </c>
      <c r="R34" s="248">
        <f t="shared" si="7"/>
        <v>0</v>
      </c>
      <c r="S34" s="248">
        <f t="shared" si="8"/>
        <v>0</v>
      </c>
      <c r="T34" s="248">
        <f t="shared" si="9"/>
        <v>0</v>
      </c>
      <c r="U34" s="248">
        <f t="shared" si="10"/>
        <v>11.13</v>
      </c>
      <c r="V34" s="248">
        <f t="shared" si="11"/>
        <v>0.91</v>
      </c>
      <c r="W34" s="248">
        <f t="shared" si="2"/>
        <v>36.92</v>
      </c>
    </row>
    <row r="35" spans="1:23" ht="15" customHeight="1">
      <c r="A35" s="120" t="str">
        <f ca="1">VLOOKUP(INDIRECT("B35"),elolap!$A$90:$B$3244,2,FALSE)</f>
        <v>2796</v>
      </c>
      <c r="B35" s="122" t="s">
        <v>994</v>
      </c>
      <c r="C35" s="158"/>
      <c r="D35" s="158">
        <v>0</v>
      </c>
      <c r="E35" s="158"/>
      <c r="F35" s="158">
        <v>9.08</v>
      </c>
      <c r="G35" s="158"/>
      <c r="H35" s="158">
        <v>0</v>
      </c>
      <c r="I35" s="158"/>
      <c r="J35" s="158">
        <v>2.06</v>
      </c>
      <c r="K35" s="158">
        <v>0.17</v>
      </c>
      <c r="L35" s="159">
        <f t="shared" si="3"/>
        <v>6.85</v>
      </c>
      <c r="N35" s="248">
        <f t="shared" si="0"/>
        <v>0</v>
      </c>
      <c r="O35" s="248">
        <f t="shared" si="4"/>
        <v>0</v>
      </c>
      <c r="P35" s="248">
        <f t="shared" si="5"/>
        <v>0</v>
      </c>
      <c r="Q35" s="248">
        <f t="shared" si="6"/>
        <v>9.08</v>
      </c>
      <c r="R35" s="248">
        <f t="shared" si="7"/>
        <v>0</v>
      </c>
      <c r="S35" s="248">
        <f t="shared" si="8"/>
        <v>0</v>
      </c>
      <c r="T35" s="248">
        <f t="shared" si="9"/>
        <v>0</v>
      </c>
      <c r="U35" s="248">
        <f t="shared" si="10"/>
        <v>2.06</v>
      </c>
      <c r="V35" s="248">
        <f t="shared" si="11"/>
        <v>0.17</v>
      </c>
      <c r="W35" s="248">
        <f t="shared" si="2"/>
        <v>6.85</v>
      </c>
    </row>
    <row r="36" spans="1:23" ht="15" customHeight="1">
      <c r="A36" s="120" t="str">
        <f ca="1">VLOOKUP(INDIRECT("B36"),elolap!$A$90:$B$3244,2,FALSE)</f>
        <v>0717</v>
      </c>
      <c r="B36" s="122" t="s">
        <v>993</v>
      </c>
      <c r="C36" s="158"/>
      <c r="D36" s="158">
        <v>0</v>
      </c>
      <c r="E36" s="158"/>
      <c r="F36" s="158">
        <v>34.380000000000003</v>
      </c>
      <c r="G36" s="158"/>
      <c r="H36" s="158">
        <v>0</v>
      </c>
      <c r="I36" s="158"/>
      <c r="J36" s="158">
        <v>7.81</v>
      </c>
      <c r="K36" s="158">
        <v>0.64</v>
      </c>
      <c r="L36" s="159">
        <f t="shared" si="3"/>
        <v>25.930000000000003</v>
      </c>
      <c r="N36" s="248">
        <f t="shared" si="0"/>
        <v>0</v>
      </c>
      <c r="O36" s="248">
        <f t="shared" si="4"/>
        <v>0</v>
      </c>
      <c r="P36" s="248">
        <f t="shared" si="5"/>
        <v>0</v>
      </c>
      <c r="Q36" s="248">
        <f t="shared" si="6"/>
        <v>34.380000000000003</v>
      </c>
      <c r="R36" s="248">
        <f t="shared" si="7"/>
        <v>0</v>
      </c>
      <c r="S36" s="248">
        <f t="shared" si="8"/>
        <v>0</v>
      </c>
      <c r="T36" s="248">
        <f t="shared" si="9"/>
        <v>0</v>
      </c>
      <c r="U36" s="248">
        <f t="shared" si="10"/>
        <v>7.81</v>
      </c>
      <c r="V36" s="248">
        <f t="shared" si="11"/>
        <v>0.64</v>
      </c>
      <c r="W36" s="248">
        <f t="shared" si="2"/>
        <v>25.93</v>
      </c>
    </row>
    <row r="37" spans="1:23" ht="15" customHeight="1">
      <c r="A37" s="120" t="str">
        <f ca="1">VLOOKUP(INDIRECT("B37"),elolap!$A$90:$B$3244,2,FALSE)</f>
        <v>2703</v>
      </c>
      <c r="B37" s="122" t="s">
        <v>4437</v>
      </c>
      <c r="C37" s="158"/>
      <c r="D37" s="158">
        <v>0</v>
      </c>
      <c r="E37" s="158"/>
      <c r="F37" s="158">
        <v>10.14</v>
      </c>
      <c r="G37" s="158"/>
      <c r="H37" s="158">
        <v>0</v>
      </c>
      <c r="I37" s="158"/>
      <c r="J37" s="158">
        <v>2.3000000000000003</v>
      </c>
      <c r="K37" s="158">
        <v>0.19</v>
      </c>
      <c r="L37" s="159">
        <f t="shared" si="3"/>
        <v>7.65</v>
      </c>
      <c r="N37" s="248">
        <f t="shared" si="0"/>
        <v>0</v>
      </c>
      <c r="O37" s="248">
        <f t="shared" si="4"/>
        <v>0</v>
      </c>
      <c r="P37" s="248">
        <f t="shared" si="5"/>
        <v>0</v>
      </c>
      <c r="Q37" s="248">
        <f t="shared" si="6"/>
        <v>10.14</v>
      </c>
      <c r="R37" s="248">
        <f t="shared" si="7"/>
        <v>0</v>
      </c>
      <c r="S37" s="248">
        <f t="shared" si="8"/>
        <v>0</v>
      </c>
      <c r="T37" s="248">
        <f t="shared" si="9"/>
        <v>0</v>
      </c>
      <c r="U37" s="248">
        <f t="shared" si="10"/>
        <v>2.2999999999999998</v>
      </c>
      <c r="V37" s="248">
        <f t="shared" si="11"/>
        <v>0.19</v>
      </c>
      <c r="W37" s="248">
        <f t="shared" si="2"/>
        <v>7.65</v>
      </c>
    </row>
    <row r="38" spans="1:23" ht="15" customHeight="1">
      <c r="A38" s="120" t="str">
        <f ca="1">VLOOKUP(INDIRECT("B38"),elolap!$A$90:$B$3244,2,FALSE)</f>
        <v>2405</v>
      </c>
      <c r="B38" s="122" t="s">
        <v>6736</v>
      </c>
      <c r="C38" s="158"/>
      <c r="D38" s="158">
        <v>0</v>
      </c>
      <c r="E38" s="158"/>
      <c r="F38" s="158">
        <v>18.920000000000002</v>
      </c>
      <c r="G38" s="158"/>
      <c r="H38" s="158">
        <v>0</v>
      </c>
      <c r="I38" s="158"/>
      <c r="J38" s="158">
        <v>4.3</v>
      </c>
      <c r="K38" s="158">
        <v>0.35</v>
      </c>
      <c r="L38" s="159">
        <f t="shared" si="3"/>
        <v>14.270000000000003</v>
      </c>
      <c r="N38" s="248">
        <f t="shared" si="0"/>
        <v>0</v>
      </c>
      <c r="O38" s="248">
        <f t="shared" si="4"/>
        <v>0</v>
      </c>
      <c r="P38" s="248">
        <f t="shared" si="5"/>
        <v>0</v>
      </c>
      <c r="Q38" s="248">
        <f t="shared" si="6"/>
        <v>18.920000000000002</v>
      </c>
      <c r="R38" s="248">
        <f t="shared" si="7"/>
        <v>0</v>
      </c>
      <c r="S38" s="248">
        <f t="shared" si="8"/>
        <v>0</v>
      </c>
      <c r="T38" s="248">
        <f t="shared" si="9"/>
        <v>0</v>
      </c>
      <c r="U38" s="248">
        <f t="shared" si="10"/>
        <v>4.3</v>
      </c>
      <c r="V38" s="248">
        <f t="shared" si="11"/>
        <v>0.35</v>
      </c>
      <c r="W38" s="248">
        <f t="shared" si="2"/>
        <v>14.27</v>
      </c>
    </row>
    <row r="39" spans="1:23" ht="15" customHeight="1">
      <c r="A39" s="120" t="str">
        <f ca="1">VLOOKUP(INDIRECT("B39"),elolap!$A$90:$B$3244,2,FALSE)</f>
        <v>2381</v>
      </c>
      <c r="B39" s="122" t="s">
        <v>44</v>
      </c>
      <c r="C39" s="158"/>
      <c r="D39" s="158">
        <v>0</v>
      </c>
      <c r="E39" s="158"/>
      <c r="F39" s="158">
        <v>15.02</v>
      </c>
      <c r="G39" s="158"/>
      <c r="H39" s="158">
        <v>0</v>
      </c>
      <c r="I39" s="158"/>
      <c r="J39" s="158">
        <v>3.41</v>
      </c>
      <c r="K39" s="158">
        <v>0.28000000000000003</v>
      </c>
      <c r="L39" s="159">
        <f t="shared" si="3"/>
        <v>11.329999999999998</v>
      </c>
      <c r="N39" s="248">
        <f t="shared" si="0"/>
        <v>0</v>
      </c>
      <c r="O39" s="248">
        <f t="shared" si="4"/>
        <v>0</v>
      </c>
      <c r="P39" s="248">
        <f t="shared" si="5"/>
        <v>0</v>
      </c>
      <c r="Q39" s="248">
        <f t="shared" si="6"/>
        <v>15.02</v>
      </c>
      <c r="R39" s="248">
        <f t="shared" si="7"/>
        <v>0</v>
      </c>
      <c r="S39" s="248">
        <f t="shared" si="8"/>
        <v>0</v>
      </c>
      <c r="T39" s="248">
        <f t="shared" si="9"/>
        <v>0</v>
      </c>
      <c r="U39" s="248">
        <f t="shared" si="10"/>
        <v>3.41</v>
      </c>
      <c r="V39" s="248">
        <f t="shared" si="11"/>
        <v>0.28000000000000003</v>
      </c>
      <c r="W39" s="248">
        <f t="shared" si="2"/>
        <v>11.33</v>
      </c>
    </row>
    <row r="40" spans="1:23" ht="15" customHeight="1">
      <c r="A40" s="120" t="str">
        <f ca="1">VLOOKUP(INDIRECT("B40"),elolap!$A$90:$B$3244,2,FALSE)</f>
        <v>1683</v>
      </c>
      <c r="B40" s="122" t="s">
        <v>2542</v>
      </c>
      <c r="C40" s="158"/>
      <c r="D40" s="158">
        <v>121.6</v>
      </c>
      <c r="E40" s="158"/>
      <c r="F40" s="158">
        <v>559.28</v>
      </c>
      <c r="G40" s="158"/>
      <c r="H40" s="158">
        <v>0</v>
      </c>
      <c r="I40" s="158"/>
      <c r="J40" s="158">
        <v>145.48000000000002</v>
      </c>
      <c r="K40" s="158">
        <v>13.06</v>
      </c>
      <c r="L40" s="159">
        <f t="shared" si="3"/>
        <v>522.33999999999992</v>
      </c>
      <c r="N40" s="248">
        <f t="shared" si="0"/>
        <v>0</v>
      </c>
      <c r="O40" s="248">
        <f t="shared" si="4"/>
        <v>121.6</v>
      </c>
      <c r="P40" s="248">
        <f t="shared" si="5"/>
        <v>0</v>
      </c>
      <c r="Q40" s="248">
        <f t="shared" si="6"/>
        <v>559.28</v>
      </c>
      <c r="R40" s="248">
        <f t="shared" si="7"/>
        <v>0</v>
      </c>
      <c r="S40" s="248">
        <f t="shared" si="8"/>
        <v>0</v>
      </c>
      <c r="T40" s="248">
        <f t="shared" si="9"/>
        <v>0</v>
      </c>
      <c r="U40" s="248">
        <f t="shared" si="10"/>
        <v>145.47999999999999</v>
      </c>
      <c r="V40" s="248">
        <f t="shared" si="11"/>
        <v>13.06</v>
      </c>
      <c r="W40" s="248">
        <f t="shared" si="2"/>
        <v>522.34</v>
      </c>
    </row>
    <row r="41" spans="1:23" ht="15" customHeight="1">
      <c r="A41" s="120" t="str">
        <f ca="1">VLOOKUP(INDIRECT("B41"),elolap!$A$90:$B$3244,2,FALSE)</f>
        <v>0574</v>
      </c>
      <c r="B41" s="122" t="s">
        <v>2543</v>
      </c>
      <c r="C41" s="158"/>
      <c r="D41" s="158">
        <v>0</v>
      </c>
      <c r="E41" s="158"/>
      <c r="F41" s="158">
        <v>9.52</v>
      </c>
      <c r="G41" s="158"/>
      <c r="H41" s="158">
        <v>0</v>
      </c>
      <c r="I41" s="158"/>
      <c r="J41" s="158">
        <v>0.41</v>
      </c>
      <c r="K41" s="158">
        <v>0.22</v>
      </c>
      <c r="L41" s="159">
        <f t="shared" si="3"/>
        <v>8.8899999999999988</v>
      </c>
      <c r="N41" s="248">
        <f t="shared" si="0"/>
        <v>0</v>
      </c>
      <c r="O41" s="248">
        <f t="shared" si="4"/>
        <v>0</v>
      </c>
      <c r="P41" s="248">
        <f t="shared" si="5"/>
        <v>0</v>
      </c>
      <c r="Q41" s="248">
        <f t="shared" si="6"/>
        <v>9.52</v>
      </c>
      <c r="R41" s="248">
        <f t="shared" si="7"/>
        <v>0</v>
      </c>
      <c r="S41" s="248">
        <f t="shared" si="8"/>
        <v>0</v>
      </c>
      <c r="T41" s="248">
        <f t="shared" si="9"/>
        <v>0</v>
      </c>
      <c r="U41" s="248">
        <f t="shared" si="10"/>
        <v>0.41</v>
      </c>
      <c r="V41" s="248">
        <f t="shared" si="11"/>
        <v>0.22</v>
      </c>
      <c r="W41" s="248">
        <f t="shared" si="2"/>
        <v>8.89</v>
      </c>
    </row>
    <row r="42" spans="1:23" ht="15" customHeight="1">
      <c r="A42" s="120" t="str">
        <f ca="1">VLOOKUP(INDIRECT("B42"),elolap!$A$90:$B$3244,2,FALSE)</f>
        <v>0827</v>
      </c>
      <c r="B42" s="122" t="s">
        <v>1350</v>
      </c>
      <c r="C42" s="158"/>
      <c r="D42" s="158">
        <v>0</v>
      </c>
      <c r="E42" s="158"/>
      <c r="F42" s="158">
        <v>15.68</v>
      </c>
      <c r="G42" s="158"/>
      <c r="H42" s="158">
        <v>0</v>
      </c>
      <c r="I42" s="158"/>
      <c r="J42" s="158">
        <v>0.67</v>
      </c>
      <c r="K42" s="158">
        <v>0.37</v>
      </c>
      <c r="L42" s="159">
        <f t="shared" si="3"/>
        <v>14.64</v>
      </c>
      <c r="N42" s="248">
        <f t="shared" si="0"/>
        <v>0</v>
      </c>
      <c r="O42" s="248">
        <f t="shared" si="4"/>
        <v>0</v>
      </c>
      <c r="P42" s="248">
        <f t="shared" si="5"/>
        <v>0</v>
      </c>
      <c r="Q42" s="248">
        <f t="shared" si="6"/>
        <v>15.68</v>
      </c>
      <c r="R42" s="248">
        <f t="shared" si="7"/>
        <v>0</v>
      </c>
      <c r="S42" s="248">
        <f t="shared" si="8"/>
        <v>0</v>
      </c>
      <c r="T42" s="248">
        <f t="shared" si="9"/>
        <v>0</v>
      </c>
      <c r="U42" s="248">
        <f t="shared" si="10"/>
        <v>0.67</v>
      </c>
      <c r="V42" s="248">
        <f t="shared" si="11"/>
        <v>0.37</v>
      </c>
      <c r="W42" s="248">
        <f t="shared" si="2"/>
        <v>14.64</v>
      </c>
    </row>
    <row r="43" spans="1:23" ht="15" customHeight="1">
      <c r="A43" s="120" t="str">
        <f ca="1">VLOOKUP(INDIRECT("B43"),elolap!$A$90:$B$3244,2,FALSE)</f>
        <v>2010</v>
      </c>
      <c r="B43" s="122" t="s">
        <v>2545</v>
      </c>
      <c r="C43" s="158"/>
      <c r="D43" s="158">
        <v>0</v>
      </c>
      <c r="E43" s="158"/>
      <c r="F43" s="158">
        <v>19.36</v>
      </c>
      <c r="G43" s="158"/>
      <c r="H43" s="158">
        <v>0</v>
      </c>
      <c r="I43" s="158"/>
      <c r="J43" s="158">
        <v>0.83</v>
      </c>
      <c r="K43" s="158">
        <v>0.45</v>
      </c>
      <c r="L43" s="159">
        <f t="shared" si="3"/>
        <v>18.079999999999998</v>
      </c>
      <c r="N43" s="248">
        <f t="shared" si="0"/>
        <v>0</v>
      </c>
      <c r="O43" s="248">
        <f t="shared" si="4"/>
        <v>0</v>
      </c>
      <c r="P43" s="248">
        <f t="shared" si="5"/>
        <v>0</v>
      </c>
      <c r="Q43" s="248">
        <f t="shared" si="6"/>
        <v>19.36</v>
      </c>
      <c r="R43" s="248">
        <f t="shared" si="7"/>
        <v>0</v>
      </c>
      <c r="S43" s="248">
        <f t="shared" si="8"/>
        <v>0</v>
      </c>
      <c r="T43" s="248">
        <f t="shared" si="9"/>
        <v>0</v>
      </c>
      <c r="U43" s="248">
        <f t="shared" si="10"/>
        <v>0.83</v>
      </c>
      <c r="V43" s="248">
        <f t="shared" si="11"/>
        <v>0.45</v>
      </c>
      <c r="W43" s="248">
        <f t="shared" si="2"/>
        <v>18.079999999999998</v>
      </c>
    </row>
    <row r="44" spans="1:23" ht="15" customHeight="1">
      <c r="A44" s="120" t="str">
        <f ca="1">VLOOKUP(INDIRECT("B44"),elolap!$A$90:$B$3244,2,FALSE)</f>
        <v>1368</v>
      </c>
      <c r="B44" s="122" t="s">
        <v>3932</v>
      </c>
      <c r="C44" s="158"/>
      <c r="D44" s="158">
        <v>817.04</v>
      </c>
      <c r="E44" s="158"/>
      <c r="F44" s="158">
        <v>0</v>
      </c>
      <c r="G44" s="158"/>
      <c r="H44" s="158">
        <v>789.49</v>
      </c>
      <c r="I44" s="158"/>
      <c r="J44" s="158">
        <v>1.18</v>
      </c>
      <c r="K44" s="158">
        <v>0.64</v>
      </c>
      <c r="L44" s="159">
        <f t="shared" si="3"/>
        <v>25.730000000000018</v>
      </c>
      <c r="N44" s="248">
        <f t="shared" si="0"/>
        <v>0</v>
      </c>
      <c r="O44" s="248">
        <f t="shared" si="4"/>
        <v>817.04</v>
      </c>
      <c r="P44" s="248">
        <f t="shared" si="5"/>
        <v>0</v>
      </c>
      <c r="Q44" s="248">
        <f t="shared" si="6"/>
        <v>0</v>
      </c>
      <c r="R44" s="248">
        <f t="shared" si="7"/>
        <v>0</v>
      </c>
      <c r="S44" s="248">
        <f t="shared" si="8"/>
        <v>789.49</v>
      </c>
      <c r="T44" s="248">
        <f t="shared" si="9"/>
        <v>0</v>
      </c>
      <c r="U44" s="248">
        <f t="shared" si="10"/>
        <v>1.18</v>
      </c>
      <c r="V44" s="248">
        <f t="shared" si="11"/>
        <v>0.64</v>
      </c>
      <c r="W44" s="248">
        <f t="shared" si="2"/>
        <v>25.73</v>
      </c>
    </row>
    <row r="45" spans="1:23" ht="15" customHeight="1">
      <c r="A45" s="120" t="str">
        <f ca="1">VLOOKUP(INDIRECT("B45"),elolap!$A$90:$B$3244,2,FALSE)</f>
        <v>2418</v>
      </c>
      <c r="B45" s="122" t="s">
        <v>6623</v>
      </c>
      <c r="C45" s="158"/>
      <c r="D45" s="158">
        <v>0</v>
      </c>
      <c r="E45" s="158"/>
      <c r="F45" s="158">
        <v>136.66</v>
      </c>
      <c r="G45" s="158"/>
      <c r="H45" s="158">
        <v>0</v>
      </c>
      <c r="I45" s="158"/>
      <c r="J45" s="158">
        <v>27.89</v>
      </c>
      <c r="K45" s="158">
        <v>0</v>
      </c>
      <c r="L45" s="159">
        <f t="shared" si="3"/>
        <v>108.77</v>
      </c>
      <c r="N45" s="248">
        <f t="shared" si="0"/>
        <v>0</v>
      </c>
      <c r="O45" s="248">
        <f t="shared" si="4"/>
        <v>0</v>
      </c>
      <c r="P45" s="248">
        <f t="shared" si="5"/>
        <v>0</v>
      </c>
      <c r="Q45" s="248">
        <f t="shared" si="6"/>
        <v>136.66</v>
      </c>
      <c r="R45" s="248">
        <f t="shared" si="7"/>
        <v>0</v>
      </c>
      <c r="S45" s="248">
        <f t="shared" si="8"/>
        <v>0</v>
      </c>
      <c r="T45" s="248">
        <f t="shared" si="9"/>
        <v>0</v>
      </c>
      <c r="U45" s="248">
        <f t="shared" si="10"/>
        <v>27.89</v>
      </c>
      <c r="V45" s="248">
        <f t="shared" si="11"/>
        <v>0</v>
      </c>
      <c r="W45" s="248">
        <f t="shared" si="2"/>
        <v>108.77</v>
      </c>
    </row>
    <row r="46" spans="1:23" ht="15" customHeight="1">
      <c r="A46" s="120" t="str">
        <f ca="1">VLOOKUP(INDIRECT("B46"),elolap!$A$90:$B$3244,2,FALSE)</f>
        <v>1194</v>
      </c>
      <c r="B46" s="122" t="s">
        <v>4450</v>
      </c>
      <c r="C46" s="158"/>
      <c r="D46" s="158">
        <v>0</v>
      </c>
      <c r="E46" s="158"/>
      <c r="F46" s="158">
        <v>47.33</v>
      </c>
      <c r="G46" s="158"/>
      <c r="H46" s="158">
        <v>0</v>
      </c>
      <c r="I46" s="158"/>
      <c r="J46" s="158">
        <v>2.0299999999999998</v>
      </c>
      <c r="K46" s="158">
        <v>1.1000000000000001</v>
      </c>
      <c r="L46" s="159">
        <f t="shared" si="3"/>
        <v>44.199999999999996</v>
      </c>
      <c r="N46" s="248">
        <f t="shared" si="0"/>
        <v>0</v>
      </c>
      <c r="O46" s="248">
        <f t="shared" si="4"/>
        <v>0</v>
      </c>
      <c r="P46" s="248">
        <f t="shared" si="5"/>
        <v>0</v>
      </c>
      <c r="Q46" s="248">
        <f t="shared" si="6"/>
        <v>47.33</v>
      </c>
      <c r="R46" s="248">
        <f t="shared" si="7"/>
        <v>0</v>
      </c>
      <c r="S46" s="248">
        <f t="shared" si="8"/>
        <v>0</v>
      </c>
      <c r="T46" s="248">
        <f t="shared" si="9"/>
        <v>0</v>
      </c>
      <c r="U46" s="248">
        <f t="shared" si="10"/>
        <v>2.0299999999999998</v>
      </c>
      <c r="V46" s="248">
        <f t="shared" si="11"/>
        <v>1.1000000000000001</v>
      </c>
      <c r="W46" s="248">
        <f t="shared" si="2"/>
        <v>44.2</v>
      </c>
    </row>
    <row r="47" spans="1:23" ht="15" customHeight="1">
      <c r="A47" s="120" t="str">
        <f ca="1">VLOOKUP(INDIRECT("B47"),elolap!$A$90:$B$3244,2,FALSE)</f>
        <v>1402</v>
      </c>
      <c r="B47" s="122" t="s">
        <v>2603</v>
      </c>
      <c r="C47" s="158"/>
      <c r="D47" s="158">
        <v>0</v>
      </c>
      <c r="E47" s="158"/>
      <c r="F47" s="158">
        <v>56.93</v>
      </c>
      <c r="G47" s="158"/>
      <c r="H47" s="158">
        <v>0</v>
      </c>
      <c r="I47" s="158"/>
      <c r="J47" s="158">
        <v>2.4300000000000002</v>
      </c>
      <c r="K47" s="158">
        <v>1.33</v>
      </c>
      <c r="L47" s="159">
        <f t="shared" si="3"/>
        <v>53.17</v>
      </c>
      <c r="N47" s="248">
        <f t="shared" si="0"/>
        <v>0</v>
      </c>
      <c r="O47" s="248">
        <f t="shared" si="4"/>
        <v>0</v>
      </c>
      <c r="P47" s="248">
        <f t="shared" si="5"/>
        <v>0</v>
      </c>
      <c r="Q47" s="248">
        <f t="shared" si="6"/>
        <v>56.93</v>
      </c>
      <c r="R47" s="248">
        <f t="shared" si="7"/>
        <v>0</v>
      </c>
      <c r="S47" s="248">
        <f t="shared" si="8"/>
        <v>0</v>
      </c>
      <c r="T47" s="248">
        <f t="shared" si="9"/>
        <v>0</v>
      </c>
      <c r="U47" s="248">
        <f t="shared" si="10"/>
        <v>2.4300000000000002</v>
      </c>
      <c r="V47" s="248">
        <f t="shared" si="11"/>
        <v>1.33</v>
      </c>
      <c r="W47" s="248">
        <f t="shared" si="2"/>
        <v>53.17</v>
      </c>
    </row>
    <row r="48" spans="1:23" ht="15" customHeight="1">
      <c r="A48" s="120" t="str">
        <f ca="1">VLOOKUP(INDIRECT("B48"),elolap!$A$90:$B$3244,2,FALSE)</f>
        <v>2989</v>
      </c>
      <c r="B48" s="122" t="s">
        <v>6054</v>
      </c>
      <c r="C48" s="158"/>
      <c r="D48" s="158">
        <v>0</v>
      </c>
      <c r="E48" s="158"/>
      <c r="F48" s="158">
        <v>26.7</v>
      </c>
      <c r="G48" s="158"/>
      <c r="H48" s="158">
        <v>19.21</v>
      </c>
      <c r="I48" s="158"/>
      <c r="J48" s="158">
        <v>2.0299999999999998</v>
      </c>
      <c r="K48" s="158">
        <v>0</v>
      </c>
      <c r="L48" s="159">
        <f t="shared" si="3"/>
        <v>5.4599999999999973</v>
      </c>
      <c r="N48" s="248">
        <f t="shared" si="0"/>
        <v>0</v>
      </c>
      <c r="O48" s="248">
        <f t="shared" si="4"/>
        <v>0</v>
      </c>
      <c r="P48" s="248">
        <f t="shared" si="5"/>
        <v>0</v>
      </c>
      <c r="Q48" s="248">
        <f t="shared" si="6"/>
        <v>26.7</v>
      </c>
      <c r="R48" s="248">
        <f t="shared" si="7"/>
        <v>0</v>
      </c>
      <c r="S48" s="248">
        <f t="shared" si="8"/>
        <v>19.21</v>
      </c>
      <c r="T48" s="248">
        <f t="shared" si="9"/>
        <v>0</v>
      </c>
      <c r="U48" s="248">
        <f t="shared" si="10"/>
        <v>2.0299999999999998</v>
      </c>
      <c r="V48" s="248">
        <f t="shared" si="11"/>
        <v>0</v>
      </c>
      <c r="W48" s="248">
        <f t="shared" si="2"/>
        <v>5.46</v>
      </c>
    </row>
    <row r="49" spans="1:23" ht="15" customHeight="1">
      <c r="A49" s="120" t="str">
        <f ca="1">VLOOKUP(INDIRECT("B49"),elolap!$A$90:$B$3244,2,FALSE)</f>
        <v>1165</v>
      </c>
      <c r="B49" s="122" t="s">
        <v>3341</v>
      </c>
      <c r="C49" s="158"/>
      <c r="D49" s="158">
        <v>0</v>
      </c>
      <c r="E49" s="158"/>
      <c r="F49" s="158">
        <v>19.220000000000002</v>
      </c>
      <c r="G49" s="158"/>
      <c r="H49" s="158">
        <v>0</v>
      </c>
      <c r="I49" s="158"/>
      <c r="J49" s="158">
        <v>5.21</v>
      </c>
      <c r="K49" s="158">
        <v>0</v>
      </c>
      <c r="L49" s="159">
        <f t="shared" si="3"/>
        <v>14.010000000000002</v>
      </c>
      <c r="N49" s="248">
        <f t="shared" si="0"/>
        <v>0</v>
      </c>
      <c r="O49" s="248">
        <f t="shared" si="4"/>
        <v>0</v>
      </c>
      <c r="P49" s="248">
        <f t="shared" si="5"/>
        <v>0</v>
      </c>
      <c r="Q49" s="248">
        <f t="shared" si="6"/>
        <v>19.22</v>
      </c>
      <c r="R49" s="248">
        <f t="shared" si="7"/>
        <v>0</v>
      </c>
      <c r="S49" s="248">
        <f t="shared" si="8"/>
        <v>0</v>
      </c>
      <c r="T49" s="248">
        <f t="shared" si="9"/>
        <v>0</v>
      </c>
      <c r="U49" s="248">
        <f t="shared" si="10"/>
        <v>5.21</v>
      </c>
      <c r="V49" s="248">
        <f t="shared" si="11"/>
        <v>0</v>
      </c>
      <c r="W49" s="248">
        <f t="shared" si="2"/>
        <v>14.01</v>
      </c>
    </row>
    <row r="50" spans="1:23" ht="15" customHeight="1">
      <c r="A50" s="120" t="str">
        <f ca="1">VLOOKUP(INDIRECT("B50"),elolap!$A$90:$B$3244,2,FALSE)</f>
        <v>0224</v>
      </c>
      <c r="B50" s="122" t="s">
        <v>3660</v>
      </c>
      <c r="C50" s="158"/>
      <c r="D50" s="158">
        <v>61.17</v>
      </c>
      <c r="E50" s="158"/>
      <c r="F50" s="158">
        <v>0</v>
      </c>
      <c r="G50" s="158"/>
      <c r="H50" s="158">
        <v>29.49</v>
      </c>
      <c r="I50" s="158"/>
      <c r="J50" s="158">
        <v>2.5199999999999996</v>
      </c>
      <c r="K50" s="158">
        <v>0.27</v>
      </c>
      <c r="L50" s="159">
        <f t="shared" si="3"/>
        <v>28.89</v>
      </c>
      <c r="N50" s="248">
        <f t="shared" si="0"/>
        <v>0</v>
      </c>
      <c r="O50" s="248">
        <f t="shared" si="4"/>
        <v>61.17</v>
      </c>
      <c r="P50" s="248">
        <f t="shared" si="5"/>
        <v>0</v>
      </c>
      <c r="Q50" s="248">
        <f t="shared" si="6"/>
        <v>0</v>
      </c>
      <c r="R50" s="248">
        <f t="shared" si="7"/>
        <v>0</v>
      </c>
      <c r="S50" s="248">
        <f t="shared" si="8"/>
        <v>29.49</v>
      </c>
      <c r="T50" s="248">
        <f t="shared" si="9"/>
        <v>0</v>
      </c>
      <c r="U50" s="248">
        <f t="shared" si="10"/>
        <v>2.52</v>
      </c>
      <c r="V50" s="248">
        <f t="shared" si="11"/>
        <v>0.27</v>
      </c>
      <c r="W50" s="248">
        <f t="shared" si="2"/>
        <v>28.89</v>
      </c>
    </row>
    <row r="51" spans="1:23" ht="15" customHeight="1">
      <c r="A51" s="120" t="str">
        <f ca="1">VLOOKUP(INDIRECT("B51"),elolap!$A$90:$B$3244,2,FALSE)</f>
        <v>2450</v>
      </c>
      <c r="B51" s="122" t="s">
        <v>6723</v>
      </c>
      <c r="C51" s="158"/>
      <c r="D51" s="158">
        <v>0</v>
      </c>
      <c r="E51" s="158"/>
      <c r="F51" s="158">
        <v>29.49</v>
      </c>
      <c r="G51" s="158"/>
      <c r="H51" s="158">
        <v>0</v>
      </c>
      <c r="I51" s="158"/>
      <c r="J51" s="158">
        <v>2.34</v>
      </c>
      <c r="K51" s="158">
        <v>0.25</v>
      </c>
      <c r="L51" s="159">
        <f t="shared" si="3"/>
        <v>26.9</v>
      </c>
      <c r="N51" s="248">
        <f t="shared" si="0"/>
        <v>0</v>
      </c>
      <c r="O51" s="248">
        <f t="shared" si="4"/>
        <v>0</v>
      </c>
      <c r="P51" s="248">
        <f t="shared" si="5"/>
        <v>0</v>
      </c>
      <c r="Q51" s="248">
        <f t="shared" si="6"/>
        <v>29.49</v>
      </c>
      <c r="R51" s="248">
        <f t="shared" si="7"/>
        <v>0</v>
      </c>
      <c r="S51" s="248">
        <f t="shared" si="8"/>
        <v>0</v>
      </c>
      <c r="T51" s="248">
        <f t="shared" si="9"/>
        <v>0</v>
      </c>
      <c r="U51" s="248">
        <f t="shared" si="10"/>
        <v>2.34</v>
      </c>
      <c r="V51" s="248">
        <f t="shared" si="11"/>
        <v>0.25</v>
      </c>
      <c r="W51" s="248">
        <f t="shared" si="2"/>
        <v>26.9</v>
      </c>
    </row>
    <row r="52" spans="1:23" ht="15" customHeight="1">
      <c r="A52" s="120" t="str">
        <f ca="1">VLOOKUP(INDIRECT("B52"),elolap!$A$90:$B$3244,2,FALSE)</f>
        <v>3088</v>
      </c>
      <c r="B52" s="122" t="s">
        <v>4974</v>
      </c>
      <c r="C52" s="158"/>
      <c r="D52" s="158">
        <v>146.93</v>
      </c>
      <c r="E52" s="158"/>
      <c r="F52" s="158">
        <v>0</v>
      </c>
      <c r="G52" s="158"/>
      <c r="H52" s="158">
        <v>36.659999999999997</v>
      </c>
      <c r="I52" s="158"/>
      <c r="J52" s="158">
        <v>5.01</v>
      </c>
      <c r="K52" s="158">
        <v>3.34</v>
      </c>
      <c r="L52" s="159">
        <f t="shared" si="3"/>
        <v>101.92000000000002</v>
      </c>
      <c r="N52" s="248">
        <f t="shared" si="0"/>
        <v>0</v>
      </c>
      <c r="O52" s="248">
        <f t="shared" si="4"/>
        <v>146.93</v>
      </c>
      <c r="P52" s="248">
        <f t="shared" si="5"/>
        <v>0</v>
      </c>
      <c r="Q52" s="248">
        <f t="shared" si="6"/>
        <v>0</v>
      </c>
      <c r="R52" s="248">
        <f t="shared" si="7"/>
        <v>0</v>
      </c>
      <c r="S52" s="248">
        <f t="shared" si="8"/>
        <v>36.659999999999997</v>
      </c>
      <c r="T52" s="248">
        <f t="shared" si="9"/>
        <v>0</v>
      </c>
      <c r="U52" s="248">
        <f t="shared" si="10"/>
        <v>5.01</v>
      </c>
      <c r="V52" s="248">
        <f t="shared" si="11"/>
        <v>3.34</v>
      </c>
      <c r="W52" s="248">
        <f t="shared" si="2"/>
        <v>101.92</v>
      </c>
    </row>
    <row r="53" spans="1:23" ht="15" customHeight="1">
      <c r="A53" s="120" t="str">
        <f ca="1">VLOOKUP(INDIRECT("B53"),elolap!$A$90:$B$3244,2,FALSE)</f>
        <v>2677</v>
      </c>
      <c r="B53" s="122" t="s">
        <v>1378</v>
      </c>
      <c r="C53" s="158"/>
      <c r="D53" s="158">
        <v>0</v>
      </c>
      <c r="E53" s="158"/>
      <c r="F53" s="158">
        <v>14.37</v>
      </c>
      <c r="G53" s="158"/>
      <c r="H53" s="158">
        <v>0</v>
      </c>
      <c r="I53" s="158"/>
      <c r="J53" s="158">
        <v>0.65</v>
      </c>
      <c r="K53" s="158">
        <v>0.44</v>
      </c>
      <c r="L53" s="159">
        <f t="shared" si="3"/>
        <v>13.28</v>
      </c>
      <c r="N53" s="248">
        <f t="shared" si="0"/>
        <v>0</v>
      </c>
      <c r="O53" s="248">
        <f t="shared" si="4"/>
        <v>0</v>
      </c>
      <c r="P53" s="248">
        <f t="shared" si="5"/>
        <v>0</v>
      </c>
      <c r="Q53" s="248">
        <f t="shared" si="6"/>
        <v>14.37</v>
      </c>
      <c r="R53" s="248">
        <f t="shared" si="7"/>
        <v>0</v>
      </c>
      <c r="S53" s="248">
        <f t="shared" si="8"/>
        <v>0</v>
      </c>
      <c r="T53" s="248">
        <f t="shared" si="9"/>
        <v>0</v>
      </c>
      <c r="U53" s="248">
        <f t="shared" si="10"/>
        <v>0.65</v>
      </c>
      <c r="V53" s="248">
        <f t="shared" si="11"/>
        <v>0.44</v>
      </c>
      <c r="W53" s="248">
        <f t="shared" si="2"/>
        <v>13.28</v>
      </c>
    </row>
    <row r="54" spans="1:23" ht="15" customHeight="1">
      <c r="A54" s="120" t="str">
        <f ca="1">VLOOKUP(INDIRECT("B54"),elolap!$A$90:$B$3244,2,FALSE)</f>
        <v>1084</v>
      </c>
      <c r="B54" s="122" t="s">
        <v>6756</v>
      </c>
      <c r="C54" s="158"/>
      <c r="D54" s="158">
        <v>0</v>
      </c>
      <c r="E54" s="158"/>
      <c r="F54" s="158">
        <v>22.29</v>
      </c>
      <c r="G54" s="158"/>
      <c r="H54" s="158">
        <v>0</v>
      </c>
      <c r="I54" s="158"/>
      <c r="J54" s="158">
        <v>1.01</v>
      </c>
      <c r="K54" s="158">
        <v>0.68</v>
      </c>
      <c r="L54" s="159">
        <f t="shared" si="3"/>
        <v>20.599999999999998</v>
      </c>
      <c r="N54" s="248">
        <f t="shared" si="0"/>
        <v>0</v>
      </c>
      <c r="O54" s="248">
        <f>ROUND(D54,2)</f>
        <v>0</v>
      </c>
      <c r="P54" s="248">
        <f>ROUND(E54,2)</f>
        <v>0</v>
      </c>
      <c r="Q54" s="248">
        <f>ROUND(F54,2)</f>
        <v>22.29</v>
      </c>
      <c r="R54" s="248">
        <f>ROUND(G54,2)</f>
        <v>0</v>
      </c>
      <c r="S54" s="248">
        <f>ROUND(H54,2)</f>
        <v>0</v>
      </c>
      <c r="T54" s="248">
        <f t="shared" ref="T54:V117" si="12">ROUND(I54,2)</f>
        <v>0</v>
      </c>
      <c r="U54" s="248">
        <f t="shared" si="12"/>
        <v>1.01</v>
      </c>
      <c r="V54" s="248">
        <f t="shared" si="12"/>
        <v>0.68</v>
      </c>
      <c r="W54" s="248">
        <f t="shared" si="2"/>
        <v>20.6</v>
      </c>
    </row>
    <row r="55" spans="1:23" ht="15" customHeight="1">
      <c r="A55" s="120" t="str">
        <f ca="1">VLOOKUP(INDIRECT("B55"),elolap!$A$90:$B$3244,2,FALSE)</f>
        <v>3317</v>
      </c>
      <c r="B55" s="122" t="s">
        <v>1100</v>
      </c>
      <c r="C55" s="158"/>
      <c r="D55" s="158">
        <v>89.92</v>
      </c>
      <c r="E55" s="158"/>
      <c r="F55" s="158">
        <v>0</v>
      </c>
      <c r="G55" s="158"/>
      <c r="H55" s="158">
        <v>41.18</v>
      </c>
      <c r="I55" s="158"/>
      <c r="J55" s="158">
        <v>0.98</v>
      </c>
      <c r="K55" s="158">
        <v>2.02</v>
      </c>
      <c r="L55" s="159">
        <f t="shared" si="3"/>
        <v>45.74</v>
      </c>
      <c r="N55" s="248">
        <f t="shared" ref="N55:S97" si="13">ROUND(C55,2)</f>
        <v>0</v>
      </c>
      <c r="O55" s="248">
        <f t="shared" si="13"/>
        <v>89.92</v>
      </c>
      <c r="P55" s="248">
        <f t="shared" si="13"/>
        <v>0</v>
      </c>
      <c r="Q55" s="248">
        <f t="shared" si="13"/>
        <v>0</v>
      </c>
      <c r="R55" s="248">
        <f t="shared" si="13"/>
        <v>0</v>
      </c>
      <c r="S55" s="248">
        <f t="shared" si="13"/>
        <v>41.18</v>
      </c>
      <c r="T55" s="248">
        <f t="shared" si="12"/>
        <v>0</v>
      </c>
      <c r="U55" s="248">
        <f t="shared" si="12"/>
        <v>0.98</v>
      </c>
      <c r="V55" s="248">
        <f t="shared" si="12"/>
        <v>2.02</v>
      </c>
      <c r="W55" s="248">
        <f t="shared" si="2"/>
        <v>45.74</v>
      </c>
    </row>
    <row r="56" spans="1:23" ht="15" customHeight="1">
      <c r="A56" s="120" t="str">
        <f ca="1">VLOOKUP(INDIRECT("B56"),elolap!$A$90:$B$3244,2,FALSE)</f>
        <v>1204</v>
      </c>
      <c r="B56" s="122" t="s">
        <v>1500</v>
      </c>
      <c r="C56" s="158"/>
      <c r="D56" s="158">
        <v>0</v>
      </c>
      <c r="E56" s="158"/>
      <c r="F56" s="158">
        <v>30.83</v>
      </c>
      <c r="G56" s="158"/>
      <c r="H56" s="158">
        <v>0</v>
      </c>
      <c r="I56" s="158"/>
      <c r="J56" s="158">
        <v>0.62</v>
      </c>
      <c r="K56" s="158">
        <v>1.28</v>
      </c>
      <c r="L56" s="159">
        <f t="shared" si="3"/>
        <v>28.93</v>
      </c>
      <c r="N56" s="248">
        <f t="shared" si="13"/>
        <v>0</v>
      </c>
      <c r="O56" s="248">
        <f t="shared" si="13"/>
        <v>0</v>
      </c>
      <c r="P56" s="248">
        <f t="shared" si="13"/>
        <v>0</v>
      </c>
      <c r="Q56" s="248">
        <f t="shared" si="13"/>
        <v>30.83</v>
      </c>
      <c r="R56" s="248">
        <f t="shared" si="13"/>
        <v>0</v>
      </c>
      <c r="S56" s="248">
        <f t="shared" si="13"/>
        <v>0</v>
      </c>
      <c r="T56" s="248">
        <f t="shared" si="12"/>
        <v>0</v>
      </c>
      <c r="U56" s="248">
        <f t="shared" si="12"/>
        <v>0.62</v>
      </c>
      <c r="V56" s="248">
        <f t="shared" si="12"/>
        <v>1.28</v>
      </c>
      <c r="W56" s="248">
        <f t="shared" si="2"/>
        <v>28.93</v>
      </c>
    </row>
    <row r="57" spans="1:23" ht="15" customHeight="1">
      <c r="A57" s="120" t="str">
        <f ca="1">VLOOKUP(INDIRECT("B57"),elolap!$A$90:$B$3244,2,FALSE)</f>
        <v>1567</v>
      </c>
      <c r="B57" s="122" t="s">
        <v>6060</v>
      </c>
      <c r="C57" s="158"/>
      <c r="D57" s="158">
        <v>0</v>
      </c>
      <c r="E57" s="158"/>
      <c r="F57" s="158">
        <v>10.35</v>
      </c>
      <c r="G57" s="158"/>
      <c r="H57" s="158">
        <v>0</v>
      </c>
      <c r="I57" s="158"/>
      <c r="J57" s="158">
        <v>0.21</v>
      </c>
      <c r="K57" s="158">
        <v>0.43</v>
      </c>
      <c r="L57" s="159">
        <f t="shared" si="3"/>
        <v>9.7099999999999991</v>
      </c>
      <c r="N57" s="248">
        <f t="shared" si="13"/>
        <v>0</v>
      </c>
      <c r="O57" s="248">
        <f t="shared" si="13"/>
        <v>0</v>
      </c>
      <c r="P57" s="248">
        <f t="shared" si="13"/>
        <v>0</v>
      </c>
      <c r="Q57" s="248">
        <f t="shared" si="13"/>
        <v>10.35</v>
      </c>
      <c r="R57" s="248">
        <f t="shared" si="13"/>
        <v>0</v>
      </c>
      <c r="S57" s="248">
        <f t="shared" si="13"/>
        <v>0</v>
      </c>
      <c r="T57" s="248">
        <f t="shared" si="12"/>
        <v>0</v>
      </c>
      <c r="U57" s="248">
        <f t="shared" si="12"/>
        <v>0.21</v>
      </c>
      <c r="V57" s="248">
        <f t="shared" si="12"/>
        <v>0.43</v>
      </c>
      <c r="W57" s="248">
        <f t="shared" si="2"/>
        <v>9.7100000000000009</v>
      </c>
    </row>
    <row r="58" spans="1:23" ht="15" customHeight="1">
      <c r="A58" s="120" t="str">
        <f ca="1">VLOOKUP(INDIRECT("B58"),elolap!$A$90:$B$3244,2,FALSE)</f>
        <v>3218</v>
      </c>
      <c r="B58" s="122" t="s">
        <v>4593</v>
      </c>
      <c r="C58" s="158"/>
      <c r="D58" s="158">
        <v>0</v>
      </c>
      <c r="E58" s="158"/>
      <c r="F58" s="158">
        <v>32.46</v>
      </c>
      <c r="G58" s="158"/>
      <c r="H58" s="158">
        <v>0</v>
      </c>
      <c r="I58" s="158"/>
      <c r="J58" s="158">
        <v>4.6499999999999995</v>
      </c>
      <c r="K58" s="158">
        <v>0.22</v>
      </c>
      <c r="L58" s="159">
        <f t="shared" si="3"/>
        <v>27.590000000000003</v>
      </c>
      <c r="N58" s="248">
        <f t="shared" si="13"/>
        <v>0</v>
      </c>
      <c r="O58" s="248">
        <f t="shared" si="13"/>
        <v>0</v>
      </c>
      <c r="P58" s="248">
        <f t="shared" si="13"/>
        <v>0</v>
      </c>
      <c r="Q58" s="248">
        <f t="shared" si="13"/>
        <v>32.46</v>
      </c>
      <c r="R58" s="248">
        <f t="shared" si="13"/>
        <v>0</v>
      </c>
      <c r="S58" s="248">
        <f t="shared" si="13"/>
        <v>0</v>
      </c>
      <c r="T58" s="248">
        <f t="shared" si="12"/>
        <v>0</v>
      </c>
      <c r="U58" s="248">
        <f t="shared" si="12"/>
        <v>4.6500000000000004</v>
      </c>
      <c r="V58" s="248">
        <f t="shared" si="12"/>
        <v>0.22</v>
      </c>
      <c r="W58" s="248">
        <f t="shared" si="2"/>
        <v>27.59</v>
      </c>
    </row>
    <row r="59" spans="1:23" ht="15" customHeight="1">
      <c r="A59" s="120" t="str">
        <f ca="1">VLOOKUP(INDIRECT("B59"),elolap!$A$90:$B$3244,2,FALSE)</f>
        <v>2164</v>
      </c>
      <c r="B59" s="122" t="s">
        <v>258</v>
      </c>
      <c r="C59" s="158"/>
      <c r="D59" s="158">
        <v>0</v>
      </c>
      <c r="E59" s="158"/>
      <c r="F59" s="158">
        <v>8.0299999999999994</v>
      </c>
      <c r="G59" s="158"/>
      <c r="H59" s="158">
        <v>0</v>
      </c>
      <c r="I59" s="158"/>
      <c r="J59" s="158">
        <v>1.1499999999999999</v>
      </c>
      <c r="K59" s="158">
        <v>0.06</v>
      </c>
      <c r="L59" s="159">
        <f t="shared" si="3"/>
        <v>6.8199999999999994</v>
      </c>
      <c r="N59" s="248">
        <f t="shared" si="13"/>
        <v>0</v>
      </c>
      <c r="O59" s="248">
        <f t="shared" si="13"/>
        <v>0</v>
      </c>
      <c r="P59" s="248">
        <f t="shared" si="13"/>
        <v>0</v>
      </c>
      <c r="Q59" s="248">
        <f t="shared" si="13"/>
        <v>8.0299999999999994</v>
      </c>
      <c r="R59" s="248">
        <f t="shared" si="13"/>
        <v>0</v>
      </c>
      <c r="S59" s="248">
        <f t="shared" si="13"/>
        <v>0</v>
      </c>
      <c r="T59" s="248">
        <f t="shared" si="12"/>
        <v>0</v>
      </c>
      <c r="U59" s="248">
        <f t="shared" si="12"/>
        <v>1.1499999999999999</v>
      </c>
      <c r="V59" s="248">
        <f t="shared" si="12"/>
        <v>0.06</v>
      </c>
      <c r="W59" s="248">
        <f t="shared" si="2"/>
        <v>6.82</v>
      </c>
    </row>
    <row r="60" spans="1:23" ht="15" customHeight="1">
      <c r="A60" s="120" t="str">
        <f ca="1">VLOOKUP(INDIRECT("B60"),elolap!$A$90:$B$3244,2,FALSE)</f>
        <v>1533</v>
      </c>
      <c r="B60" s="122" t="s">
        <v>3647</v>
      </c>
      <c r="C60" s="158"/>
      <c r="D60" s="158">
        <v>0</v>
      </c>
      <c r="E60" s="158"/>
      <c r="F60" s="158">
        <v>14.62</v>
      </c>
      <c r="G60" s="158"/>
      <c r="H60" s="158">
        <v>0</v>
      </c>
      <c r="I60" s="158"/>
      <c r="J60" s="158">
        <v>2.09</v>
      </c>
      <c r="K60" s="158">
        <v>0.1</v>
      </c>
      <c r="L60" s="159">
        <f t="shared" si="3"/>
        <v>12.43</v>
      </c>
      <c r="N60" s="248">
        <f t="shared" si="13"/>
        <v>0</v>
      </c>
      <c r="O60" s="248">
        <f t="shared" si="13"/>
        <v>0</v>
      </c>
      <c r="P60" s="248">
        <f t="shared" si="13"/>
        <v>0</v>
      </c>
      <c r="Q60" s="248">
        <f t="shared" si="13"/>
        <v>14.62</v>
      </c>
      <c r="R60" s="248">
        <f t="shared" si="13"/>
        <v>0</v>
      </c>
      <c r="S60" s="248">
        <f t="shared" si="13"/>
        <v>0</v>
      </c>
      <c r="T60" s="248">
        <f t="shared" si="12"/>
        <v>0</v>
      </c>
      <c r="U60" s="248">
        <f t="shared" si="12"/>
        <v>2.09</v>
      </c>
      <c r="V60" s="248">
        <f t="shared" si="12"/>
        <v>0.1</v>
      </c>
      <c r="W60" s="248">
        <f t="shared" si="2"/>
        <v>12.43</v>
      </c>
    </row>
    <row r="61" spans="1:23" ht="15" customHeight="1">
      <c r="A61" s="120" t="str">
        <f ca="1">VLOOKUP(INDIRECT("B61"),elolap!$A$90:$B$3244,2,FALSE)</f>
        <v>1138</v>
      </c>
      <c r="B61" s="122" t="s">
        <v>2242</v>
      </c>
      <c r="C61" s="158"/>
      <c r="D61" s="158">
        <v>71.3</v>
      </c>
      <c r="E61" s="158"/>
      <c r="F61" s="158">
        <v>0</v>
      </c>
      <c r="G61" s="158"/>
      <c r="H61" s="158">
        <v>0</v>
      </c>
      <c r="I61" s="158"/>
      <c r="J61" s="158">
        <v>11.33</v>
      </c>
      <c r="K61" s="158">
        <v>0</v>
      </c>
      <c r="L61" s="159">
        <f t="shared" si="3"/>
        <v>59.97</v>
      </c>
      <c r="N61" s="248">
        <f t="shared" si="13"/>
        <v>0</v>
      </c>
      <c r="O61" s="248">
        <f t="shared" si="13"/>
        <v>71.3</v>
      </c>
      <c r="P61" s="248">
        <f t="shared" si="13"/>
        <v>0</v>
      </c>
      <c r="Q61" s="248">
        <f t="shared" si="13"/>
        <v>0</v>
      </c>
      <c r="R61" s="248">
        <f t="shared" si="13"/>
        <v>0</v>
      </c>
      <c r="S61" s="248">
        <f t="shared" si="13"/>
        <v>0</v>
      </c>
      <c r="T61" s="248">
        <f t="shared" si="12"/>
        <v>0</v>
      </c>
      <c r="U61" s="248">
        <f t="shared" si="12"/>
        <v>11.33</v>
      </c>
      <c r="V61" s="248">
        <f t="shared" si="12"/>
        <v>0</v>
      </c>
      <c r="W61" s="248">
        <f t="shared" si="2"/>
        <v>59.97</v>
      </c>
    </row>
    <row r="62" spans="1:23" ht="15" customHeight="1">
      <c r="A62" s="120" t="str">
        <f ca="1">VLOOKUP(INDIRECT("B62"),elolap!$A$90:$B$3244,2,FALSE)</f>
        <v>2153</v>
      </c>
      <c r="B62" s="122" t="s">
        <v>3577</v>
      </c>
      <c r="C62" s="158"/>
      <c r="D62" s="158">
        <v>143.30000000000001</v>
      </c>
      <c r="E62" s="158"/>
      <c r="F62" s="158">
        <v>0</v>
      </c>
      <c r="G62" s="158"/>
      <c r="H62" s="158">
        <v>106.24</v>
      </c>
      <c r="I62" s="158"/>
      <c r="J62" s="158">
        <v>2.6</v>
      </c>
      <c r="K62" s="158">
        <v>1.43</v>
      </c>
      <c r="L62" s="159">
        <f t="shared" si="3"/>
        <v>33.030000000000015</v>
      </c>
      <c r="N62" s="248">
        <f t="shared" si="13"/>
        <v>0</v>
      </c>
      <c r="O62" s="248">
        <f t="shared" si="13"/>
        <v>143.30000000000001</v>
      </c>
      <c r="P62" s="248">
        <f t="shared" si="13"/>
        <v>0</v>
      </c>
      <c r="Q62" s="248">
        <f t="shared" si="13"/>
        <v>0</v>
      </c>
      <c r="R62" s="248">
        <f t="shared" si="13"/>
        <v>0</v>
      </c>
      <c r="S62" s="248">
        <f t="shared" si="13"/>
        <v>106.24</v>
      </c>
      <c r="T62" s="248">
        <f t="shared" si="12"/>
        <v>0</v>
      </c>
      <c r="U62" s="248">
        <f t="shared" si="12"/>
        <v>2.6</v>
      </c>
      <c r="V62" s="248">
        <f t="shared" si="12"/>
        <v>1.43</v>
      </c>
      <c r="W62" s="248">
        <f t="shared" si="2"/>
        <v>33.03</v>
      </c>
    </row>
    <row r="63" spans="1:23" ht="15" customHeight="1">
      <c r="A63" s="120" t="str">
        <f ca="1">VLOOKUP(INDIRECT("B63"),elolap!$A$90:$B$3244,2,FALSE)</f>
        <v>3105</v>
      </c>
      <c r="B63" s="122" t="s">
        <v>3608</v>
      </c>
      <c r="C63" s="158"/>
      <c r="D63" s="158">
        <v>0</v>
      </c>
      <c r="E63" s="158"/>
      <c r="F63" s="158">
        <v>13.42</v>
      </c>
      <c r="G63" s="158"/>
      <c r="H63" s="158">
        <v>0</v>
      </c>
      <c r="I63" s="158"/>
      <c r="J63" s="158">
        <v>0.6</v>
      </c>
      <c r="K63" s="158">
        <v>0.53</v>
      </c>
      <c r="L63" s="159">
        <f t="shared" si="3"/>
        <v>12.29</v>
      </c>
      <c r="N63" s="248">
        <f t="shared" si="13"/>
        <v>0</v>
      </c>
      <c r="O63" s="248">
        <f t="shared" si="13"/>
        <v>0</v>
      </c>
      <c r="P63" s="248">
        <f t="shared" si="13"/>
        <v>0</v>
      </c>
      <c r="Q63" s="248">
        <f t="shared" si="13"/>
        <v>13.42</v>
      </c>
      <c r="R63" s="248">
        <f t="shared" si="13"/>
        <v>0</v>
      </c>
      <c r="S63" s="248">
        <f t="shared" si="13"/>
        <v>0</v>
      </c>
      <c r="T63" s="248">
        <f t="shared" si="12"/>
        <v>0</v>
      </c>
      <c r="U63" s="248">
        <f t="shared" si="12"/>
        <v>0.6</v>
      </c>
      <c r="V63" s="248">
        <f t="shared" si="12"/>
        <v>0.53</v>
      </c>
      <c r="W63" s="248">
        <f t="shared" si="2"/>
        <v>12.29</v>
      </c>
    </row>
    <row r="64" spans="1:23" ht="15" customHeight="1">
      <c r="A64" s="120" t="str">
        <f ca="1">VLOOKUP(INDIRECT("B64"),elolap!$A$90:$B$3244,2,FALSE)</f>
        <v>0928</v>
      </c>
      <c r="B64" s="122" t="s">
        <v>5517</v>
      </c>
      <c r="C64" s="158"/>
      <c r="D64" s="158">
        <v>0</v>
      </c>
      <c r="E64" s="158"/>
      <c r="F64" s="158">
        <v>10.19</v>
      </c>
      <c r="G64" s="158"/>
      <c r="H64" s="158">
        <v>0</v>
      </c>
      <c r="I64" s="158"/>
      <c r="J64" s="158">
        <v>0.46</v>
      </c>
      <c r="K64" s="158">
        <v>0.4</v>
      </c>
      <c r="L64" s="159">
        <f t="shared" si="3"/>
        <v>9.33</v>
      </c>
      <c r="N64" s="248">
        <f t="shared" si="13"/>
        <v>0</v>
      </c>
      <c r="O64" s="248">
        <f t="shared" si="13"/>
        <v>0</v>
      </c>
      <c r="P64" s="248">
        <f t="shared" si="13"/>
        <v>0</v>
      </c>
      <c r="Q64" s="248">
        <f t="shared" si="13"/>
        <v>10.19</v>
      </c>
      <c r="R64" s="248">
        <f t="shared" si="13"/>
        <v>0</v>
      </c>
      <c r="S64" s="248">
        <f t="shared" si="13"/>
        <v>0</v>
      </c>
      <c r="T64" s="248">
        <f t="shared" si="12"/>
        <v>0</v>
      </c>
      <c r="U64" s="248">
        <f t="shared" si="12"/>
        <v>0.46</v>
      </c>
      <c r="V64" s="248">
        <f t="shared" si="12"/>
        <v>0.4</v>
      </c>
      <c r="W64" s="248">
        <f t="shared" si="2"/>
        <v>9.33</v>
      </c>
    </row>
    <row r="65" spans="1:23" ht="15" customHeight="1">
      <c r="A65" s="120" t="str">
        <f ca="1">VLOOKUP(INDIRECT("B65"),elolap!$A$90:$B$3244,2,FALSE)</f>
        <v>2624</v>
      </c>
      <c r="B65" s="122" t="s">
        <v>6737</v>
      </c>
      <c r="C65" s="158"/>
      <c r="D65" s="158">
        <v>0</v>
      </c>
      <c r="E65" s="158"/>
      <c r="F65" s="158">
        <v>8.31</v>
      </c>
      <c r="G65" s="158"/>
      <c r="H65" s="158">
        <v>0</v>
      </c>
      <c r="I65" s="158"/>
      <c r="J65" s="158">
        <v>0.37</v>
      </c>
      <c r="K65" s="158">
        <v>0.33</v>
      </c>
      <c r="L65" s="159">
        <f t="shared" si="3"/>
        <v>7.61</v>
      </c>
      <c r="N65" s="248">
        <f t="shared" si="13"/>
        <v>0</v>
      </c>
      <c r="O65" s="248">
        <f t="shared" si="13"/>
        <v>0</v>
      </c>
      <c r="P65" s="248">
        <f t="shared" si="13"/>
        <v>0</v>
      </c>
      <c r="Q65" s="248">
        <f t="shared" si="13"/>
        <v>8.31</v>
      </c>
      <c r="R65" s="248">
        <f t="shared" si="13"/>
        <v>0</v>
      </c>
      <c r="S65" s="248">
        <f t="shared" si="13"/>
        <v>0</v>
      </c>
      <c r="T65" s="248">
        <f t="shared" si="12"/>
        <v>0</v>
      </c>
      <c r="U65" s="248">
        <f t="shared" si="12"/>
        <v>0.37</v>
      </c>
      <c r="V65" s="248">
        <f t="shared" si="12"/>
        <v>0.33</v>
      </c>
      <c r="W65" s="248">
        <f t="shared" si="2"/>
        <v>7.61</v>
      </c>
    </row>
    <row r="66" spans="1:23" ht="15" customHeight="1">
      <c r="A66" s="120" t="str">
        <f ca="1">VLOOKUP(INDIRECT("B66"),elolap!$A$90:$B$3244,2,FALSE)</f>
        <v>1233</v>
      </c>
      <c r="B66" s="122" t="s">
        <v>3487</v>
      </c>
      <c r="C66" s="158"/>
      <c r="D66" s="158">
        <v>0</v>
      </c>
      <c r="E66" s="158"/>
      <c r="F66" s="158">
        <v>13.26</v>
      </c>
      <c r="G66" s="158"/>
      <c r="H66" s="158">
        <v>0</v>
      </c>
      <c r="I66" s="158"/>
      <c r="J66" s="158">
        <v>0.59</v>
      </c>
      <c r="K66" s="158">
        <v>0.53</v>
      </c>
      <c r="L66" s="159">
        <f t="shared" si="3"/>
        <v>12.14</v>
      </c>
      <c r="N66" s="248">
        <f t="shared" si="13"/>
        <v>0</v>
      </c>
      <c r="O66" s="248">
        <f t="shared" si="13"/>
        <v>0</v>
      </c>
      <c r="P66" s="248">
        <f t="shared" si="13"/>
        <v>0</v>
      </c>
      <c r="Q66" s="248">
        <f t="shared" si="13"/>
        <v>13.26</v>
      </c>
      <c r="R66" s="248">
        <f t="shared" si="13"/>
        <v>0</v>
      </c>
      <c r="S66" s="248">
        <f t="shared" si="13"/>
        <v>0</v>
      </c>
      <c r="T66" s="248">
        <f t="shared" si="12"/>
        <v>0</v>
      </c>
      <c r="U66" s="248">
        <f t="shared" si="12"/>
        <v>0.59</v>
      </c>
      <c r="V66" s="248">
        <f t="shared" si="12"/>
        <v>0.53</v>
      </c>
      <c r="W66" s="248">
        <f t="shared" si="2"/>
        <v>12.14</v>
      </c>
    </row>
    <row r="67" spans="1:23" ht="15" customHeight="1">
      <c r="A67" s="120" t="str">
        <f ca="1">VLOOKUP(INDIRECT("B67"),elolap!$A$90:$B$3244,2,FALSE)</f>
        <v>3187</v>
      </c>
      <c r="B67" s="122" t="s">
        <v>5390</v>
      </c>
      <c r="C67" s="158"/>
      <c r="D67" s="158">
        <v>0</v>
      </c>
      <c r="E67" s="158"/>
      <c r="F67" s="158">
        <v>6.97</v>
      </c>
      <c r="G67" s="158"/>
      <c r="H67" s="158">
        <v>0</v>
      </c>
      <c r="I67" s="158"/>
      <c r="J67" s="158">
        <v>0.31</v>
      </c>
      <c r="K67" s="158">
        <v>0.28000000000000003</v>
      </c>
      <c r="L67" s="159">
        <f t="shared" si="3"/>
        <v>6.38</v>
      </c>
      <c r="N67" s="248">
        <f t="shared" si="13"/>
        <v>0</v>
      </c>
      <c r="O67" s="248">
        <f t="shared" si="13"/>
        <v>0</v>
      </c>
      <c r="P67" s="248">
        <f t="shared" si="13"/>
        <v>0</v>
      </c>
      <c r="Q67" s="248">
        <f t="shared" si="13"/>
        <v>6.97</v>
      </c>
      <c r="R67" s="248">
        <f t="shared" si="13"/>
        <v>0</v>
      </c>
      <c r="S67" s="248">
        <f t="shared" si="13"/>
        <v>0</v>
      </c>
      <c r="T67" s="248">
        <f t="shared" si="12"/>
        <v>0</v>
      </c>
      <c r="U67" s="248">
        <f t="shared" si="12"/>
        <v>0.31</v>
      </c>
      <c r="V67" s="248">
        <f t="shared" si="12"/>
        <v>0.28000000000000003</v>
      </c>
      <c r="W67" s="248">
        <f t="shared" si="2"/>
        <v>6.38</v>
      </c>
    </row>
    <row r="68" spans="1:23" ht="15" customHeight="1">
      <c r="A68" s="120" t="str">
        <f ca="1">VLOOKUP(INDIRECT("B68"),elolap!$A$90:$B$3244,2,FALSE)</f>
        <v>2614</v>
      </c>
      <c r="B68" s="122" t="s">
        <v>5569</v>
      </c>
      <c r="C68" s="158"/>
      <c r="D68" s="158">
        <v>75.28</v>
      </c>
      <c r="E68" s="158"/>
      <c r="F68" s="158">
        <v>0</v>
      </c>
      <c r="G68" s="158"/>
      <c r="H68" s="158">
        <v>36.799999999999997</v>
      </c>
      <c r="I68" s="158"/>
      <c r="J68" s="158">
        <v>6.77</v>
      </c>
      <c r="K68" s="158">
        <v>0.48</v>
      </c>
      <c r="L68" s="159">
        <f t="shared" si="3"/>
        <v>31.230000000000011</v>
      </c>
      <c r="N68" s="248">
        <f t="shared" si="13"/>
        <v>0</v>
      </c>
      <c r="O68" s="248">
        <f t="shared" si="13"/>
        <v>75.28</v>
      </c>
      <c r="P68" s="248">
        <f t="shared" si="13"/>
        <v>0</v>
      </c>
      <c r="Q68" s="248">
        <f t="shared" si="13"/>
        <v>0</v>
      </c>
      <c r="R68" s="248">
        <f t="shared" si="13"/>
        <v>0</v>
      </c>
      <c r="S68" s="248">
        <f t="shared" si="13"/>
        <v>36.799999999999997</v>
      </c>
      <c r="T68" s="248">
        <f t="shared" si="12"/>
        <v>0</v>
      </c>
      <c r="U68" s="248">
        <f t="shared" si="12"/>
        <v>6.77</v>
      </c>
      <c r="V68" s="248">
        <f t="shared" si="12"/>
        <v>0.48</v>
      </c>
      <c r="W68" s="248">
        <f t="shared" si="2"/>
        <v>31.23</v>
      </c>
    </row>
    <row r="69" spans="1:23" ht="15" customHeight="1">
      <c r="A69" s="120" t="str">
        <f ca="1">VLOOKUP(INDIRECT("B69"),elolap!$A$90:$B$3244,2,FALSE)</f>
        <v>3074</v>
      </c>
      <c r="B69" s="122" t="s">
        <v>5340</v>
      </c>
      <c r="C69" s="158"/>
      <c r="D69" s="158">
        <v>0</v>
      </c>
      <c r="E69" s="158"/>
      <c r="F69" s="158">
        <v>36.799999999999997</v>
      </c>
      <c r="G69" s="158"/>
      <c r="H69" s="158">
        <v>0</v>
      </c>
      <c r="I69" s="158"/>
      <c r="J69" s="158">
        <v>6.47</v>
      </c>
      <c r="K69" s="158">
        <v>0.46</v>
      </c>
      <c r="L69" s="159">
        <f t="shared" si="3"/>
        <v>29.869999999999997</v>
      </c>
      <c r="N69" s="248">
        <f t="shared" si="13"/>
        <v>0</v>
      </c>
      <c r="O69" s="248">
        <f t="shared" si="13"/>
        <v>0</v>
      </c>
      <c r="P69" s="248">
        <f t="shared" si="13"/>
        <v>0</v>
      </c>
      <c r="Q69" s="248">
        <f t="shared" si="13"/>
        <v>36.799999999999997</v>
      </c>
      <c r="R69" s="248">
        <f t="shared" si="13"/>
        <v>0</v>
      </c>
      <c r="S69" s="248">
        <f t="shared" si="13"/>
        <v>0</v>
      </c>
      <c r="T69" s="248">
        <f t="shared" si="12"/>
        <v>0</v>
      </c>
      <c r="U69" s="248">
        <f t="shared" si="12"/>
        <v>6.47</v>
      </c>
      <c r="V69" s="248">
        <f t="shared" si="12"/>
        <v>0.46</v>
      </c>
      <c r="W69" s="248">
        <f t="shared" si="2"/>
        <v>29.87</v>
      </c>
    </row>
    <row r="70" spans="1:23" ht="15" customHeight="1">
      <c r="A70" s="120" t="str">
        <f ca="1">VLOOKUP(INDIRECT("B70"),elolap!$A$90:$B$3244,2,FALSE)</f>
        <v>1480</v>
      </c>
      <c r="B70" s="122" t="s">
        <v>5389</v>
      </c>
      <c r="C70" s="158"/>
      <c r="D70" s="158">
        <v>56.23</v>
      </c>
      <c r="E70" s="158"/>
      <c r="F70" s="158">
        <v>0</v>
      </c>
      <c r="G70" s="158"/>
      <c r="H70" s="158">
        <v>29.73</v>
      </c>
      <c r="I70" s="158"/>
      <c r="J70" s="158">
        <v>2.83</v>
      </c>
      <c r="K70" s="158">
        <v>0.93</v>
      </c>
      <c r="L70" s="159">
        <f t="shared" si="3"/>
        <v>22.739999999999995</v>
      </c>
      <c r="N70" s="248">
        <f t="shared" si="13"/>
        <v>0</v>
      </c>
      <c r="O70" s="248">
        <f t="shared" si="13"/>
        <v>56.23</v>
      </c>
      <c r="P70" s="248">
        <f t="shared" si="13"/>
        <v>0</v>
      </c>
      <c r="Q70" s="248">
        <f t="shared" si="13"/>
        <v>0</v>
      </c>
      <c r="R70" s="248">
        <f t="shared" si="13"/>
        <v>0</v>
      </c>
      <c r="S70" s="248">
        <f t="shared" si="13"/>
        <v>29.73</v>
      </c>
      <c r="T70" s="248">
        <f t="shared" si="12"/>
        <v>0</v>
      </c>
      <c r="U70" s="248">
        <f t="shared" si="12"/>
        <v>2.83</v>
      </c>
      <c r="V70" s="248">
        <f t="shared" si="12"/>
        <v>0.93</v>
      </c>
      <c r="W70" s="248">
        <f t="shared" si="2"/>
        <v>22.74</v>
      </c>
    </row>
    <row r="71" spans="1:23" ht="15" customHeight="1">
      <c r="A71" s="120" t="str">
        <f ca="1">VLOOKUP(INDIRECT("B71"),elolap!$A$90:$B$3244,2,FALSE)</f>
        <v>1614</v>
      </c>
      <c r="B71" s="122" t="s">
        <v>2578</v>
      </c>
      <c r="C71" s="158"/>
      <c r="D71" s="158">
        <v>0</v>
      </c>
      <c r="E71" s="158"/>
      <c r="F71" s="158">
        <v>29.73</v>
      </c>
      <c r="G71" s="158"/>
      <c r="H71" s="158">
        <v>0</v>
      </c>
      <c r="I71" s="158"/>
      <c r="J71" s="158">
        <v>3.17</v>
      </c>
      <c r="K71" s="158">
        <v>1.04</v>
      </c>
      <c r="L71" s="159">
        <f t="shared" si="3"/>
        <v>25.52</v>
      </c>
      <c r="N71" s="248">
        <f t="shared" si="13"/>
        <v>0</v>
      </c>
      <c r="O71" s="248">
        <f t="shared" si="13"/>
        <v>0</v>
      </c>
      <c r="P71" s="248">
        <f t="shared" si="13"/>
        <v>0</v>
      </c>
      <c r="Q71" s="248">
        <f t="shared" si="13"/>
        <v>29.73</v>
      </c>
      <c r="R71" s="248">
        <f t="shared" si="13"/>
        <v>0</v>
      </c>
      <c r="S71" s="248">
        <f t="shared" si="13"/>
        <v>0</v>
      </c>
      <c r="T71" s="248">
        <f t="shared" si="12"/>
        <v>0</v>
      </c>
      <c r="U71" s="248">
        <f t="shared" si="12"/>
        <v>3.17</v>
      </c>
      <c r="V71" s="248">
        <f t="shared" si="12"/>
        <v>1.04</v>
      </c>
      <c r="W71" s="248">
        <f t="shared" si="2"/>
        <v>25.52</v>
      </c>
    </row>
    <row r="72" spans="1:23" ht="15" customHeight="1">
      <c r="A72" s="120" t="str">
        <f ca="1">VLOOKUP(INDIRECT("B72"),elolap!$A$90:$B$3244,2,FALSE)</f>
        <v>0993</v>
      </c>
      <c r="B72" s="122" t="s">
        <v>2650</v>
      </c>
      <c r="C72" s="158"/>
      <c r="D72" s="158">
        <v>41.94</v>
      </c>
      <c r="E72" s="158"/>
      <c r="F72" s="158">
        <v>0</v>
      </c>
      <c r="G72" s="158"/>
      <c r="H72" s="158">
        <v>0</v>
      </c>
      <c r="I72" s="158"/>
      <c r="J72" s="158">
        <v>2.63</v>
      </c>
      <c r="K72" s="158">
        <v>0.91</v>
      </c>
      <c r="L72" s="159">
        <f t="shared" si="3"/>
        <v>38.4</v>
      </c>
      <c r="N72" s="248">
        <f t="shared" si="13"/>
        <v>0</v>
      </c>
      <c r="O72" s="248">
        <f t="shared" si="13"/>
        <v>41.94</v>
      </c>
      <c r="P72" s="248">
        <f t="shared" si="13"/>
        <v>0</v>
      </c>
      <c r="Q72" s="248">
        <f t="shared" si="13"/>
        <v>0</v>
      </c>
      <c r="R72" s="248">
        <f t="shared" si="13"/>
        <v>0</v>
      </c>
      <c r="S72" s="248">
        <f t="shared" si="13"/>
        <v>0</v>
      </c>
      <c r="T72" s="248">
        <f t="shared" si="12"/>
        <v>0</v>
      </c>
      <c r="U72" s="248">
        <f t="shared" si="12"/>
        <v>2.63</v>
      </c>
      <c r="V72" s="248">
        <f t="shared" si="12"/>
        <v>0.91</v>
      </c>
      <c r="W72" s="248">
        <f t="shared" si="2"/>
        <v>38.4</v>
      </c>
    </row>
    <row r="73" spans="1:23" ht="15" customHeight="1">
      <c r="A73" s="120" t="str">
        <f ca="1">VLOOKUP(INDIRECT("B73"),elolap!$A$90:$B$3244,2,FALSE)</f>
        <v>1572</v>
      </c>
      <c r="B73" s="122" t="s">
        <v>5391</v>
      </c>
      <c r="C73" s="158"/>
      <c r="D73" s="158">
        <v>35.520000000000003</v>
      </c>
      <c r="E73" s="158"/>
      <c r="F73" s="158">
        <v>0</v>
      </c>
      <c r="G73" s="158"/>
      <c r="H73" s="158">
        <v>15.49</v>
      </c>
      <c r="I73" s="158"/>
      <c r="J73" s="158">
        <v>2.92</v>
      </c>
      <c r="K73" s="158">
        <v>0.44</v>
      </c>
      <c r="L73" s="159">
        <f t="shared" si="3"/>
        <v>16.670000000000002</v>
      </c>
      <c r="N73" s="248">
        <f t="shared" si="13"/>
        <v>0</v>
      </c>
      <c r="O73" s="248">
        <f t="shared" si="13"/>
        <v>35.520000000000003</v>
      </c>
      <c r="P73" s="248">
        <f t="shared" si="13"/>
        <v>0</v>
      </c>
      <c r="Q73" s="248">
        <f t="shared" si="13"/>
        <v>0</v>
      </c>
      <c r="R73" s="248">
        <f t="shared" si="13"/>
        <v>0</v>
      </c>
      <c r="S73" s="248">
        <f t="shared" si="13"/>
        <v>15.49</v>
      </c>
      <c r="T73" s="248">
        <f t="shared" si="12"/>
        <v>0</v>
      </c>
      <c r="U73" s="248">
        <f t="shared" si="12"/>
        <v>2.92</v>
      </c>
      <c r="V73" s="248">
        <f t="shared" si="12"/>
        <v>0.44</v>
      </c>
      <c r="W73" s="248">
        <f t="shared" si="2"/>
        <v>16.670000000000002</v>
      </c>
    </row>
    <row r="74" spans="1:23" ht="15" customHeight="1">
      <c r="A74" s="120" t="str">
        <f ca="1">VLOOKUP(INDIRECT("B74"),elolap!$A$90:$B$3244,2,FALSE)</f>
        <v>1691</v>
      </c>
      <c r="B74" s="122" t="s">
        <v>2635</v>
      </c>
      <c r="C74" s="158"/>
      <c r="D74" s="158">
        <v>0</v>
      </c>
      <c r="E74" s="158"/>
      <c r="F74" s="158">
        <v>3.75</v>
      </c>
      <c r="G74" s="158"/>
      <c r="H74" s="158">
        <v>0</v>
      </c>
      <c r="I74" s="158"/>
      <c r="J74" s="158">
        <v>0.55000000000000004</v>
      </c>
      <c r="K74" s="158">
        <v>0.08</v>
      </c>
      <c r="L74" s="159">
        <f t="shared" si="3"/>
        <v>3.12</v>
      </c>
      <c r="N74" s="248">
        <f t="shared" si="13"/>
        <v>0</v>
      </c>
      <c r="O74" s="248">
        <f t="shared" si="13"/>
        <v>0</v>
      </c>
      <c r="P74" s="248">
        <f t="shared" si="13"/>
        <v>0</v>
      </c>
      <c r="Q74" s="248">
        <f t="shared" si="13"/>
        <v>3.75</v>
      </c>
      <c r="R74" s="248">
        <f t="shared" si="13"/>
        <v>0</v>
      </c>
      <c r="S74" s="248">
        <f t="shared" si="13"/>
        <v>0</v>
      </c>
      <c r="T74" s="248">
        <f t="shared" si="12"/>
        <v>0</v>
      </c>
      <c r="U74" s="248">
        <f t="shared" si="12"/>
        <v>0.55000000000000004</v>
      </c>
      <c r="V74" s="248">
        <f t="shared" si="12"/>
        <v>0.08</v>
      </c>
      <c r="W74" s="248">
        <f t="shared" si="2"/>
        <v>3.12</v>
      </c>
    </row>
    <row r="75" spans="1:23" ht="15" customHeight="1">
      <c r="A75" s="120" t="str">
        <f ca="1">VLOOKUP(INDIRECT("B75"),elolap!$A$90:$B$3244,2,FALSE)</f>
        <v>0419</v>
      </c>
      <c r="B75" s="122" t="s">
        <v>2520</v>
      </c>
      <c r="C75" s="158"/>
      <c r="D75" s="158">
        <v>0</v>
      </c>
      <c r="E75" s="158"/>
      <c r="F75" s="158">
        <v>11.74</v>
      </c>
      <c r="G75" s="158"/>
      <c r="H75" s="158">
        <v>0</v>
      </c>
      <c r="I75" s="158"/>
      <c r="J75" s="158">
        <v>1.71</v>
      </c>
      <c r="K75" s="158">
        <v>0.26</v>
      </c>
      <c r="L75" s="159">
        <f t="shared" si="3"/>
        <v>9.77</v>
      </c>
      <c r="N75" s="248">
        <f t="shared" si="13"/>
        <v>0</v>
      </c>
      <c r="O75" s="248">
        <f t="shared" si="13"/>
        <v>0</v>
      </c>
      <c r="P75" s="248">
        <f t="shared" si="13"/>
        <v>0</v>
      </c>
      <c r="Q75" s="248">
        <f t="shared" si="13"/>
        <v>11.74</v>
      </c>
      <c r="R75" s="248">
        <f t="shared" si="13"/>
        <v>0</v>
      </c>
      <c r="S75" s="248">
        <f t="shared" si="13"/>
        <v>0</v>
      </c>
      <c r="T75" s="248">
        <f t="shared" si="12"/>
        <v>0</v>
      </c>
      <c r="U75" s="248">
        <f t="shared" si="12"/>
        <v>1.71</v>
      </c>
      <c r="V75" s="248">
        <f t="shared" si="12"/>
        <v>0.26</v>
      </c>
      <c r="W75" s="248">
        <f t="shared" si="2"/>
        <v>9.77</v>
      </c>
    </row>
    <row r="76" spans="1:23" ht="15" customHeight="1">
      <c r="A76" s="120" t="str">
        <f ca="1">VLOOKUP(INDIRECT("B76"),elolap!$A$90:$B$3244,2,FALSE)</f>
        <v>3262</v>
      </c>
      <c r="B76" s="122" t="s">
        <v>1487</v>
      </c>
      <c r="C76" s="158"/>
      <c r="D76" s="158">
        <v>78.819999999999993</v>
      </c>
      <c r="E76" s="158"/>
      <c r="F76" s="158">
        <v>0</v>
      </c>
      <c r="G76" s="158"/>
      <c r="H76" s="158">
        <v>24</v>
      </c>
      <c r="I76" s="158"/>
      <c r="J76" s="158">
        <v>18.79</v>
      </c>
      <c r="K76" s="158">
        <v>3.38</v>
      </c>
      <c r="L76" s="159">
        <f t="shared" si="3"/>
        <v>32.649999999999991</v>
      </c>
      <c r="N76" s="248">
        <f t="shared" si="13"/>
        <v>0</v>
      </c>
      <c r="O76" s="248">
        <f t="shared" si="13"/>
        <v>78.819999999999993</v>
      </c>
      <c r="P76" s="248">
        <f t="shared" si="13"/>
        <v>0</v>
      </c>
      <c r="Q76" s="248">
        <f t="shared" si="13"/>
        <v>0</v>
      </c>
      <c r="R76" s="248">
        <f t="shared" si="13"/>
        <v>0</v>
      </c>
      <c r="S76" s="248">
        <f t="shared" si="13"/>
        <v>24</v>
      </c>
      <c r="T76" s="248">
        <f t="shared" si="12"/>
        <v>0</v>
      </c>
      <c r="U76" s="248">
        <f t="shared" si="12"/>
        <v>18.79</v>
      </c>
      <c r="V76" s="248">
        <f t="shared" si="12"/>
        <v>3.38</v>
      </c>
      <c r="W76" s="248">
        <f t="shared" si="2"/>
        <v>32.65</v>
      </c>
    </row>
    <row r="77" spans="1:23" ht="15" customHeight="1">
      <c r="A77" s="120" t="str">
        <f ca="1">VLOOKUP(INDIRECT("B77"),elolap!$A$90:$B$3244,2,FALSE)</f>
        <v>2239</v>
      </c>
      <c r="B77" s="122" t="s">
        <v>107</v>
      </c>
      <c r="C77" s="158"/>
      <c r="D77" s="158">
        <v>0</v>
      </c>
      <c r="E77" s="158"/>
      <c r="F77" s="158">
        <v>24</v>
      </c>
      <c r="G77" s="158"/>
      <c r="H77" s="158">
        <v>0</v>
      </c>
      <c r="I77" s="158"/>
      <c r="J77" s="158">
        <v>8.23</v>
      </c>
      <c r="K77" s="158">
        <v>1.48</v>
      </c>
      <c r="L77" s="159">
        <f t="shared" si="3"/>
        <v>14.29</v>
      </c>
      <c r="N77" s="248">
        <f t="shared" si="13"/>
        <v>0</v>
      </c>
      <c r="O77" s="248">
        <f t="shared" si="13"/>
        <v>0</v>
      </c>
      <c r="P77" s="248">
        <f t="shared" si="13"/>
        <v>0</v>
      </c>
      <c r="Q77" s="248">
        <f t="shared" si="13"/>
        <v>24</v>
      </c>
      <c r="R77" s="248">
        <f t="shared" si="13"/>
        <v>0</v>
      </c>
      <c r="S77" s="248">
        <f t="shared" si="13"/>
        <v>0</v>
      </c>
      <c r="T77" s="248">
        <f t="shared" si="12"/>
        <v>0</v>
      </c>
      <c r="U77" s="248">
        <f t="shared" si="12"/>
        <v>8.23</v>
      </c>
      <c r="V77" s="248">
        <f t="shared" si="12"/>
        <v>1.48</v>
      </c>
      <c r="W77" s="248">
        <f t="shared" ref="W77:W140" si="14">ROUND(N77+O77+Q77+R77-S77-T77-U77-V77,2)</f>
        <v>14.29</v>
      </c>
    </row>
    <row r="78" spans="1:23" ht="15" customHeight="1">
      <c r="A78" s="120" t="str">
        <f ca="1">VLOOKUP(INDIRECT("B78"),elolap!$A$90:$B$3244,2,FALSE)</f>
        <v>0314</v>
      </c>
      <c r="B78" s="122" t="s">
        <v>3146</v>
      </c>
      <c r="C78" s="158"/>
      <c r="D78" s="158">
        <v>156.47999999999999</v>
      </c>
      <c r="E78" s="158"/>
      <c r="F78" s="158">
        <v>0</v>
      </c>
      <c r="G78" s="158"/>
      <c r="H78" s="158">
        <v>121.21</v>
      </c>
      <c r="I78" s="158"/>
      <c r="J78" s="158">
        <v>8.91</v>
      </c>
      <c r="K78" s="158">
        <v>0</v>
      </c>
      <c r="L78" s="159">
        <f t="shared" si="3"/>
        <v>26.359999999999985</v>
      </c>
      <c r="N78" s="248">
        <f t="shared" si="13"/>
        <v>0</v>
      </c>
      <c r="O78" s="248">
        <f t="shared" si="13"/>
        <v>156.47999999999999</v>
      </c>
      <c r="P78" s="248">
        <f t="shared" si="13"/>
        <v>0</v>
      </c>
      <c r="Q78" s="248">
        <f t="shared" si="13"/>
        <v>0</v>
      </c>
      <c r="R78" s="248">
        <f t="shared" si="13"/>
        <v>0</v>
      </c>
      <c r="S78" s="248">
        <f t="shared" si="13"/>
        <v>121.21</v>
      </c>
      <c r="T78" s="248">
        <f t="shared" si="12"/>
        <v>0</v>
      </c>
      <c r="U78" s="248">
        <f t="shared" si="12"/>
        <v>8.91</v>
      </c>
      <c r="V78" s="248">
        <f t="shared" si="12"/>
        <v>0</v>
      </c>
      <c r="W78" s="248">
        <f t="shared" si="14"/>
        <v>26.36</v>
      </c>
    </row>
    <row r="79" spans="1:23" ht="15" customHeight="1">
      <c r="A79" s="120" t="str">
        <f ca="1">VLOOKUP(INDIRECT("B79"),elolap!$A$90:$B$3244,2,FALSE)</f>
        <v>1224</v>
      </c>
      <c r="B79" s="122" t="s">
        <v>2636</v>
      </c>
      <c r="C79" s="158"/>
      <c r="D79" s="158">
        <v>0</v>
      </c>
      <c r="E79" s="158"/>
      <c r="F79" s="158">
        <v>44.4</v>
      </c>
      <c r="G79" s="158"/>
      <c r="H79" s="158">
        <v>0</v>
      </c>
      <c r="I79" s="158"/>
      <c r="J79" s="158">
        <v>11.21</v>
      </c>
      <c r="K79" s="158">
        <v>0</v>
      </c>
      <c r="L79" s="159">
        <f t="shared" si="3"/>
        <v>33.19</v>
      </c>
      <c r="N79" s="248">
        <f t="shared" si="13"/>
        <v>0</v>
      </c>
      <c r="O79" s="248">
        <f t="shared" si="13"/>
        <v>0</v>
      </c>
      <c r="P79" s="248">
        <f t="shared" si="13"/>
        <v>0</v>
      </c>
      <c r="Q79" s="248">
        <f t="shared" si="13"/>
        <v>44.4</v>
      </c>
      <c r="R79" s="248">
        <f t="shared" si="13"/>
        <v>0</v>
      </c>
      <c r="S79" s="248">
        <f t="shared" si="13"/>
        <v>0</v>
      </c>
      <c r="T79" s="248">
        <f t="shared" si="12"/>
        <v>0</v>
      </c>
      <c r="U79" s="248">
        <f t="shared" si="12"/>
        <v>11.21</v>
      </c>
      <c r="V79" s="248">
        <f t="shared" si="12"/>
        <v>0</v>
      </c>
      <c r="W79" s="248">
        <f t="shared" si="14"/>
        <v>33.19</v>
      </c>
    </row>
    <row r="80" spans="1:23" ht="15" customHeight="1">
      <c r="A80" s="120" t="str">
        <f ca="1">VLOOKUP(INDIRECT("B80"),elolap!$A$90:$B$3244,2,FALSE)</f>
        <v>2008</v>
      </c>
      <c r="B80" s="122" t="s">
        <v>2640</v>
      </c>
      <c r="C80" s="158"/>
      <c r="D80" s="158">
        <v>0</v>
      </c>
      <c r="E80" s="158"/>
      <c r="F80" s="158">
        <v>8.8800000000000008</v>
      </c>
      <c r="G80" s="158"/>
      <c r="H80" s="158">
        <v>0</v>
      </c>
      <c r="I80" s="158"/>
      <c r="J80" s="158">
        <v>2.2400000000000002</v>
      </c>
      <c r="K80" s="158">
        <v>0</v>
      </c>
      <c r="L80" s="159">
        <f t="shared" ref="L80:L143" si="15">SUM(C80:D80,F80:G80)-SUM(H80:K80)</f>
        <v>6.6400000000000006</v>
      </c>
      <c r="N80" s="248">
        <f t="shared" si="13"/>
        <v>0</v>
      </c>
      <c r="O80" s="248">
        <f t="shared" si="13"/>
        <v>0</v>
      </c>
      <c r="P80" s="248">
        <f t="shared" si="13"/>
        <v>0</v>
      </c>
      <c r="Q80" s="248">
        <f t="shared" si="13"/>
        <v>8.8800000000000008</v>
      </c>
      <c r="R80" s="248">
        <f t="shared" si="13"/>
        <v>0</v>
      </c>
      <c r="S80" s="248">
        <f t="shared" si="13"/>
        <v>0</v>
      </c>
      <c r="T80" s="248">
        <f t="shared" si="12"/>
        <v>0</v>
      </c>
      <c r="U80" s="248">
        <f t="shared" si="12"/>
        <v>2.2400000000000002</v>
      </c>
      <c r="V80" s="248">
        <f t="shared" si="12"/>
        <v>0</v>
      </c>
      <c r="W80" s="248">
        <f t="shared" si="14"/>
        <v>6.64</v>
      </c>
    </row>
    <row r="81" spans="1:23" ht="15" customHeight="1">
      <c r="A81" s="120" t="str">
        <f ca="1">VLOOKUP(INDIRECT("B81"),elolap!$A$90:$B$3244,2,FALSE)</f>
        <v>2448</v>
      </c>
      <c r="B81" s="122" t="s">
        <v>2639</v>
      </c>
      <c r="C81" s="158"/>
      <c r="D81" s="158">
        <v>0</v>
      </c>
      <c r="E81" s="158"/>
      <c r="F81" s="158">
        <v>23.85</v>
      </c>
      <c r="G81" s="158"/>
      <c r="H81" s="158">
        <v>0</v>
      </c>
      <c r="I81" s="158"/>
      <c r="J81" s="158">
        <v>6.02</v>
      </c>
      <c r="K81" s="158">
        <v>0</v>
      </c>
      <c r="L81" s="159">
        <f t="shared" si="15"/>
        <v>17.830000000000002</v>
      </c>
      <c r="N81" s="248">
        <f t="shared" si="13"/>
        <v>0</v>
      </c>
      <c r="O81" s="248">
        <f t="shared" si="13"/>
        <v>0</v>
      </c>
      <c r="P81" s="248">
        <f t="shared" si="13"/>
        <v>0</v>
      </c>
      <c r="Q81" s="248">
        <f t="shared" si="13"/>
        <v>23.85</v>
      </c>
      <c r="R81" s="248">
        <f t="shared" si="13"/>
        <v>0</v>
      </c>
      <c r="S81" s="248">
        <f t="shared" si="13"/>
        <v>0</v>
      </c>
      <c r="T81" s="248">
        <f t="shared" si="12"/>
        <v>0</v>
      </c>
      <c r="U81" s="248">
        <f t="shared" si="12"/>
        <v>6.02</v>
      </c>
      <c r="V81" s="248">
        <f t="shared" si="12"/>
        <v>0</v>
      </c>
      <c r="W81" s="248">
        <f t="shared" si="14"/>
        <v>17.829999999999998</v>
      </c>
    </row>
    <row r="82" spans="1:23" ht="15" customHeight="1">
      <c r="A82" s="120" t="str">
        <f ca="1">VLOOKUP(INDIRECT("B82"),elolap!$A$90:$B$3244,2,FALSE)</f>
        <v>1342</v>
      </c>
      <c r="B82" s="122" t="s">
        <v>2637</v>
      </c>
      <c r="C82" s="158"/>
      <c r="D82" s="158">
        <v>0</v>
      </c>
      <c r="E82" s="158"/>
      <c r="F82" s="158">
        <v>24.43</v>
      </c>
      <c r="G82" s="158"/>
      <c r="H82" s="158">
        <v>0</v>
      </c>
      <c r="I82" s="158"/>
      <c r="J82" s="158">
        <v>6.17</v>
      </c>
      <c r="K82" s="158">
        <v>0</v>
      </c>
      <c r="L82" s="159">
        <f t="shared" si="15"/>
        <v>18.259999999999998</v>
      </c>
      <c r="N82" s="248">
        <f t="shared" si="13"/>
        <v>0</v>
      </c>
      <c r="O82" s="248">
        <f t="shared" si="13"/>
        <v>0</v>
      </c>
      <c r="P82" s="248">
        <f t="shared" si="13"/>
        <v>0</v>
      </c>
      <c r="Q82" s="248">
        <f t="shared" si="13"/>
        <v>24.43</v>
      </c>
      <c r="R82" s="248">
        <f t="shared" si="13"/>
        <v>0</v>
      </c>
      <c r="S82" s="248">
        <f t="shared" si="13"/>
        <v>0</v>
      </c>
      <c r="T82" s="248">
        <f t="shared" si="12"/>
        <v>0</v>
      </c>
      <c r="U82" s="248">
        <f t="shared" si="12"/>
        <v>6.17</v>
      </c>
      <c r="V82" s="248">
        <f t="shared" si="12"/>
        <v>0</v>
      </c>
      <c r="W82" s="248">
        <f t="shared" si="14"/>
        <v>18.260000000000002</v>
      </c>
    </row>
    <row r="83" spans="1:23" ht="15" customHeight="1">
      <c r="A83" s="120" t="str">
        <f ca="1">VLOOKUP(INDIRECT("B83"),elolap!$A$90:$B$3244,2,FALSE)</f>
        <v>0922</v>
      </c>
      <c r="B83" s="122" t="s">
        <v>3478</v>
      </c>
      <c r="C83" s="158"/>
      <c r="D83" s="158">
        <v>0</v>
      </c>
      <c r="E83" s="158"/>
      <c r="F83" s="158">
        <v>19.64</v>
      </c>
      <c r="G83" s="158"/>
      <c r="H83" s="158">
        <v>0</v>
      </c>
      <c r="I83" s="158"/>
      <c r="J83" s="158">
        <v>4.96</v>
      </c>
      <c r="K83" s="158">
        <v>0</v>
      </c>
      <c r="L83" s="159">
        <f t="shared" si="15"/>
        <v>14.68</v>
      </c>
      <c r="N83" s="248">
        <f t="shared" si="13"/>
        <v>0</v>
      </c>
      <c r="O83" s="248">
        <f t="shared" si="13"/>
        <v>0</v>
      </c>
      <c r="P83" s="248">
        <f t="shared" si="13"/>
        <v>0</v>
      </c>
      <c r="Q83" s="248">
        <f t="shared" si="13"/>
        <v>19.64</v>
      </c>
      <c r="R83" s="248">
        <f t="shared" si="13"/>
        <v>0</v>
      </c>
      <c r="S83" s="248">
        <f t="shared" si="13"/>
        <v>0</v>
      </c>
      <c r="T83" s="248">
        <f t="shared" si="12"/>
        <v>0</v>
      </c>
      <c r="U83" s="248">
        <f t="shared" si="12"/>
        <v>4.96</v>
      </c>
      <c r="V83" s="248">
        <f t="shared" si="12"/>
        <v>0</v>
      </c>
      <c r="W83" s="248">
        <f t="shared" si="14"/>
        <v>14.68</v>
      </c>
    </row>
    <row r="84" spans="1:23" ht="15" customHeight="1">
      <c r="A84" s="120" t="str">
        <f ca="1">VLOOKUP(INDIRECT("B84"),elolap!$A$90:$B$3244,2,FALSE)</f>
        <v>2615</v>
      </c>
      <c r="B84" s="122" t="s">
        <v>6624</v>
      </c>
      <c r="C84" s="158"/>
      <c r="D84" s="158">
        <v>61.78</v>
      </c>
      <c r="E84" s="158"/>
      <c r="F84" s="158">
        <v>0</v>
      </c>
      <c r="G84" s="158"/>
      <c r="H84" s="158">
        <v>14.83</v>
      </c>
      <c r="I84" s="158"/>
      <c r="J84" s="158">
        <v>3.24</v>
      </c>
      <c r="K84" s="158">
        <v>0.64</v>
      </c>
      <c r="L84" s="159">
        <f t="shared" si="15"/>
        <v>43.07</v>
      </c>
      <c r="N84" s="248">
        <f t="shared" si="13"/>
        <v>0</v>
      </c>
      <c r="O84" s="248">
        <f t="shared" si="13"/>
        <v>61.78</v>
      </c>
      <c r="P84" s="248">
        <f t="shared" si="13"/>
        <v>0</v>
      </c>
      <c r="Q84" s="248">
        <f t="shared" si="13"/>
        <v>0</v>
      </c>
      <c r="R84" s="248">
        <f t="shared" si="13"/>
        <v>0</v>
      </c>
      <c r="S84" s="248">
        <f t="shared" si="13"/>
        <v>14.83</v>
      </c>
      <c r="T84" s="248">
        <f t="shared" si="12"/>
        <v>0</v>
      </c>
      <c r="U84" s="248">
        <f t="shared" si="12"/>
        <v>3.24</v>
      </c>
      <c r="V84" s="248">
        <f t="shared" si="12"/>
        <v>0.64</v>
      </c>
      <c r="W84" s="248">
        <f t="shared" si="14"/>
        <v>43.07</v>
      </c>
    </row>
    <row r="85" spans="1:23" ht="15" customHeight="1">
      <c r="A85" s="120" t="str">
        <f ca="1">VLOOKUP(INDIRECT("B85"),elolap!$A$90:$B$3244,2,FALSE)</f>
        <v>0919</v>
      </c>
      <c r="B85" s="122" t="s">
        <v>3643</v>
      </c>
      <c r="C85" s="158"/>
      <c r="D85" s="158">
        <v>0</v>
      </c>
      <c r="E85" s="158"/>
      <c r="F85" s="158">
        <v>14.83</v>
      </c>
      <c r="G85" s="158"/>
      <c r="H85" s="158">
        <v>0</v>
      </c>
      <c r="I85" s="158"/>
      <c r="J85" s="158">
        <v>1.03</v>
      </c>
      <c r="K85" s="158">
        <v>0.2</v>
      </c>
      <c r="L85" s="159">
        <f t="shared" si="15"/>
        <v>13.6</v>
      </c>
      <c r="N85" s="248">
        <f t="shared" si="13"/>
        <v>0</v>
      </c>
      <c r="O85" s="248">
        <f t="shared" si="13"/>
        <v>0</v>
      </c>
      <c r="P85" s="248">
        <f t="shared" si="13"/>
        <v>0</v>
      </c>
      <c r="Q85" s="248">
        <f t="shared" si="13"/>
        <v>14.83</v>
      </c>
      <c r="R85" s="248">
        <f t="shared" si="13"/>
        <v>0</v>
      </c>
      <c r="S85" s="248">
        <f t="shared" si="13"/>
        <v>0</v>
      </c>
      <c r="T85" s="248">
        <f t="shared" si="12"/>
        <v>0</v>
      </c>
      <c r="U85" s="248">
        <f t="shared" si="12"/>
        <v>1.03</v>
      </c>
      <c r="V85" s="248">
        <f t="shared" si="12"/>
        <v>0.2</v>
      </c>
      <c r="W85" s="248">
        <f t="shared" si="14"/>
        <v>13.6</v>
      </c>
    </row>
    <row r="86" spans="1:23" ht="15" customHeight="1">
      <c r="A86" s="120" t="str">
        <f ca="1">VLOOKUP(INDIRECT("B86"),elolap!$A$90:$B$3244,2,FALSE)</f>
        <v>1406</v>
      </c>
      <c r="B86" s="122" t="s">
        <v>6033</v>
      </c>
      <c r="C86" s="158"/>
      <c r="D86" s="158">
        <v>6.72</v>
      </c>
      <c r="E86" s="158"/>
      <c r="F86" s="158">
        <v>6.6</v>
      </c>
      <c r="G86" s="158"/>
      <c r="H86" s="158">
        <v>0</v>
      </c>
      <c r="I86" s="158"/>
      <c r="J86" s="158">
        <v>0.83</v>
      </c>
      <c r="K86" s="158">
        <v>0</v>
      </c>
      <c r="L86" s="159">
        <f t="shared" si="15"/>
        <v>12.49</v>
      </c>
      <c r="N86" s="248">
        <f t="shared" si="13"/>
        <v>0</v>
      </c>
      <c r="O86" s="248">
        <f t="shared" si="13"/>
        <v>6.72</v>
      </c>
      <c r="P86" s="248">
        <f t="shared" si="13"/>
        <v>0</v>
      </c>
      <c r="Q86" s="248">
        <f t="shared" si="13"/>
        <v>6.6</v>
      </c>
      <c r="R86" s="248">
        <f t="shared" si="13"/>
        <v>0</v>
      </c>
      <c r="S86" s="248">
        <f t="shared" si="13"/>
        <v>0</v>
      </c>
      <c r="T86" s="248">
        <f t="shared" si="12"/>
        <v>0</v>
      </c>
      <c r="U86" s="248">
        <f t="shared" si="12"/>
        <v>0.83</v>
      </c>
      <c r="V86" s="248">
        <f t="shared" si="12"/>
        <v>0</v>
      </c>
      <c r="W86" s="248">
        <f t="shared" si="14"/>
        <v>12.49</v>
      </c>
    </row>
    <row r="87" spans="1:23" ht="15" customHeight="1">
      <c r="A87" s="120" t="str">
        <f ca="1">VLOOKUP(INDIRECT("B87"),elolap!$A$90:$B$3244,2,FALSE)</f>
        <v>2600</v>
      </c>
      <c r="B87" s="122" t="s">
        <v>3669</v>
      </c>
      <c r="C87" s="158"/>
      <c r="D87" s="158">
        <v>25.88</v>
      </c>
      <c r="E87" s="158"/>
      <c r="F87" s="158">
        <v>0</v>
      </c>
      <c r="G87" s="158"/>
      <c r="H87" s="158">
        <v>0</v>
      </c>
      <c r="I87" s="158"/>
      <c r="J87" s="158">
        <v>7.91</v>
      </c>
      <c r="K87" s="158">
        <v>0.04</v>
      </c>
      <c r="L87" s="159">
        <f t="shared" si="15"/>
        <v>17.93</v>
      </c>
      <c r="N87" s="248">
        <f t="shared" si="13"/>
        <v>0</v>
      </c>
      <c r="O87" s="248">
        <f t="shared" si="13"/>
        <v>25.88</v>
      </c>
      <c r="P87" s="248">
        <f t="shared" si="13"/>
        <v>0</v>
      </c>
      <c r="Q87" s="248">
        <f t="shared" si="13"/>
        <v>0</v>
      </c>
      <c r="R87" s="248">
        <f t="shared" si="13"/>
        <v>0</v>
      </c>
      <c r="S87" s="248">
        <f t="shared" si="13"/>
        <v>0</v>
      </c>
      <c r="T87" s="248">
        <f t="shared" si="12"/>
        <v>0</v>
      </c>
      <c r="U87" s="248">
        <f t="shared" si="12"/>
        <v>7.91</v>
      </c>
      <c r="V87" s="248">
        <f t="shared" si="12"/>
        <v>0.04</v>
      </c>
      <c r="W87" s="248">
        <f t="shared" si="14"/>
        <v>17.93</v>
      </c>
    </row>
    <row r="88" spans="1:23" ht="15" customHeight="1">
      <c r="A88" s="120" t="str">
        <f ca="1">VLOOKUP(INDIRECT("B88"),elolap!$A$90:$B$3244,2,FALSE)</f>
        <v>0502</v>
      </c>
      <c r="B88" s="122" t="s">
        <v>3335</v>
      </c>
      <c r="C88" s="158"/>
      <c r="D88" s="158">
        <v>23.64</v>
      </c>
      <c r="E88" s="158"/>
      <c r="F88" s="158">
        <v>0</v>
      </c>
      <c r="G88" s="158"/>
      <c r="H88" s="158">
        <v>0</v>
      </c>
      <c r="I88" s="158"/>
      <c r="J88" s="158">
        <v>2.99</v>
      </c>
      <c r="K88" s="158">
        <v>0.01</v>
      </c>
      <c r="L88" s="159">
        <f t="shared" si="15"/>
        <v>20.64</v>
      </c>
      <c r="N88" s="248">
        <f t="shared" si="13"/>
        <v>0</v>
      </c>
      <c r="O88" s="248">
        <f t="shared" si="13"/>
        <v>23.64</v>
      </c>
      <c r="P88" s="248">
        <f t="shared" si="13"/>
        <v>0</v>
      </c>
      <c r="Q88" s="248">
        <f t="shared" si="13"/>
        <v>0</v>
      </c>
      <c r="R88" s="248">
        <f t="shared" si="13"/>
        <v>0</v>
      </c>
      <c r="S88" s="248">
        <f t="shared" si="13"/>
        <v>0</v>
      </c>
      <c r="T88" s="248">
        <f t="shared" si="12"/>
        <v>0</v>
      </c>
      <c r="U88" s="248">
        <f t="shared" si="12"/>
        <v>2.99</v>
      </c>
      <c r="V88" s="248">
        <f t="shared" si="12"/>
        <v>0.01</v>
      </c>
      <c r="W88" s="248">
        <f t="shared" si="14"/>
        <v>20.64</v>
      </c>
    </row>
    <row r="89" spans="1:23" ht="15" customHeight="1">
      <c r="A89" s="120" t="str">
        <f ca="1">VLOOKUP(INDIRECT("B89"),elolap!$A$90:$B$3244,2,FALSE)</f>
        <v>1214</v>
      </c>
      <c r="B89" s="122" t="s">
        <v>54</v>
      </c>
      <c r="C89" s="158"/>
      <c r="D89" s="158">
        <v>252.41</v>
      </c>
      <c r="E89" s="158"/>
      <c r="F89" s="158">
        <v>0</v>
      </c>
      <c r="G89" s="158"/>
      <c r="H89" s="158">
        <v>102.62</v>
      </c>
      <c r="I89" s="158"/>
      <c r="J89" s="158">
        <v>22.3</v>
      </c>
      <c r="K89" s="158">
        <v>7.81</v>
      </c>
      <c r="L89" s="159">
        <f t="shared" si="15"/>
        <v>119.68</v>
      </c>
      <c r="N89" s="248">
        <f t="shared" si="13"/>
        <v>0</v>
      </c>
      <c r="O89" s="248">
        <f t="shared" si="13"/>
        <v>252.41</v>
      </c>
      <c r="P89" s="248">
        <f t="shared" si="13"/>
        <v>0</v>
      </c>
      <c r="Q89" s="248">
        <f t="shared" si="13"/>
        <v>0</v>
      </c>
      <c r="R89" s="248">
        <f t="shared" si="13"/>
        <v>0</v>
      </c>
      <c r="S89" s="248">
        <f t="shared" si="13"/>
        <v>102.62</v>
      </c>
      <c r="T89" s="248">
        <f t="shared" si="12"/>
        <v>0</v>
      </c>
      <c r="U89" s="248">
        <f t="shared" si="12"/>
        <v>22.3</v>
      </c>
      <c r="V89" s="248">
        <f t="shared" si="12"/>
        <v>7.81</v>
      </c>
      <c r="W89" s="248">
        <f t="shared" si="14"/>
        <v>119.68</v>
      </c>
    </row>
    <row r="90" spans="1:23" ht="15" customHeight="1">
      <c r="A90" s="120" t="str">
        <f ca="1">VLOOKUP(INDIRECT("B90"),elolap!$A$90:$B$3244,2,FALSE)</f>
        <v>1688</v>
      </c>
      <c r="B90" s="122" t="s">
        <v>2220</v>
      </c>
      <c r="C90" s="158"/>
      <c r="D90" s="158">
        <v>0</v>
      </c>
      <c r="E90" s="158"/>
      <c r="F90" s="158">
        <v>37.61</v>
      </c>
      <c r="G90" s="158"/>
      <c r="H90" s="158">
        <v>0</v>
      </c>
      <c r="I90" s="158"/>
      <c r="J90" s="158">
        <v>5.6</v>
      </c>
      <c r="K90" s="158">
        <v>1.96</v>
      </c>
      <c r="L90" s="159">
        <f t="shared" si="15"/>
        <v>30.05</v>
      </c>
      <c r="N90" s="248">
        <f t="shared" si="13"/>
        <v>0</v>
      </c>
      <c r="O90" s="248">
        <f t="shared" si="13"/>
        <v>0</v>
      </c>
      <c r="P90" s="248">
        <f t="shared" si="13"/>
        <v>0</v>
      </c>
      <c r="Q90" s="248">
        <f t="shared" si="13"/>
        <v>37.61</v>
      </c>
      <c r="R90" s="248">
        <f t="shared" si="13"/>
        <v>0</v>
      </c>
      <c r="S90" s="248">
        <f t="shared" si="13"/>
        <v>0</v>
      </c>
      <c r="T90" s="248">
        <f t="shared" si="12"/>
        <v>0</v>
      </c>
      <c r="U90" s="248">
        <f t="shared" si="12"/>
        <v>5.6</v>
      </c>
      <c r="V90" s="248">
        <f t="shared" si="12"/>
        <v>1.96</v>
      </c>
      <c r="W90" s="248">
        <f t="shared" si="14"/>
        <v>30.05</v>
      </c>
    </row>
    <row r="91" spans="1:23" ht="15" customHeight="1">
      <c r="A91" s="120" t="str">
        <f ca="1">VLOOKUP(INDIRECT("B91"),elolap!$A$90:$B$3244,2,FALSE)</f>
        <v>0888</v>
      </c>
      <c r="B91" s="122" t="s">
        <v>3933</v>
      </c>
      <c r="C91" s="158"/>
      <c r="D91" s="158">
        <v>0</v>
      </c>
      <c r="E91" s="158"/>
      <c r="F91" s="158">
        <v>26.56</v>
      </c>
      <c r="G91" s="158"/>
      <c r="H91" s="158">
        <v>0</v>
      </c>
      <c r="I91" s="158"/>
      <c r="J91" s="158">
        <v>3.96</v>
      </c>
      <c r="K91" s="158">
        <v>1.38</v>
      </c>
      <c r="L91" s="159">
        <f t="shared" si="15"/>
        <v>21.22</v>
      </c>
      <c r="N91" s="248">
        <f t="shared" si="13"/>
        <v>0</v>
      </c>
      <c r="O91" s="248">
        <f t="shared" si="13"/>
        <v>0</v>
      </c>
      <c r="P91" s="248">
        <f t="shared" si="13"/>
        <v>0</v>
      </c>
      <c r="Q91" s="248">
        <f t="shared" si="13"/>
        <v>26.56</v>
      </c>
      <c r="R91" s="248">
        <f t="shared" si="13"/>
        <v>0</v>
      </c>
      <c r="S91" s="248">
        <f t="shared" si="13"/>
        <v>0</v>
      </c>
      <c r="T91" s="248">
        <f t="shared" si="12"/>
        <v>0</v>
      </c>
      <c r="U91" s="248">
        <f t="shared" si="12"/>
        <v>3.96</v>
      </c>
      <c r="V91" s="248">
        <f t="shared" si="12"/>
        <v>1.38</v>
      </c>
      <c r="W91" s="248">
        <f t="shared" si="14"/>
        <v>21.22</v>
      </c>
    </row>
    <row r="92" spans="1:23" ht="15" customHeight="1">
      <c r="A92" s="120" t="str">
        <f ca="1">VLOOKUP(INDIRECT("B92"),elolap!$A$90:$B$3244,2,FALSE)</f>
        <v>2204</v>
      </c>
      <c r="B92" s="122" t="s">
        <v>1465</v>
      </c>
      <c r="C92" s="158"/>
      <c r="D92" s="158">
        <v>0</v>
      </c>
      <c r="E92" s="158"/>
      <c r="F92" s="158">
        <v>5.19</v>
      </c>
      <c r="G92" s="158"/>
      <c r="H92" s="158">
        <v>0</v>
      </c>
      <c r="I92" s="158"/>
      <c r="J92" s="158">
        <v>0.77</v>
      </c>
      <c r="K92" s="158">
        <v>0.27</v>
      </c>
      <c r="L92" s="159">
        <f t="shared" si="15"/>
        <v>4.1500000000000004</v>
      </c>
      <c r="N92" s="248">
        <f t="shared" si="13"/>
        <v>0</v>
      </c>
      <c r="O92" s="248">
        <f t="shared" si="13"/>
        <v>0</v>
      </c>
      <c r="P92" s="248">
        <f t="shared" si="13"/>
        <v>0</v>
      </c>
      <c r="Q92" s="248">
        <f t="shared" si="13"/>
        <v>5.19</v>
      </c>
      <c r="R92" s="248">
        <f t="shared" si="13"/>
        <v>0</v>
      </c>
      <c r="S92" s="248">
        <f t="shared" si="13"/>
        <v>0</v>
      </c>
      <c r="T92" s="248">
        <f t="shared" si="12"/>
        <v>0</v>
      </c>
      <c r="U92" s="248">
        <f t="shared" si="12"/>
        <v>0.77</v>
      </c>
      <c r="V92" s="248">
        <f t="shared" si="12"/>
        <v>0.27</v>
      </c>
      <c r="W92" s="248">
        <f t="shared" si="14"/>
        <v>4.1500000000000004</v>
      </c>
    </row>
    <row r="93" spans="1:23" ht="15" customHeight="1">
      <c r="A93" s="120" t="str">
        <f ca="1">VLOOKUP(INDIRECT("B93"),elolap!$A$90:$B$3244,2,FALSE)</f>
        <v>1548</v>
      </c>
      <c r="B93" s="122" t="s">
        <v>2476</v>
      </c>
      <c r="C93" s="158"/>
      <c r="D93" s="158">
        <v>0</v>
      </c>
      <c r="E93" s="158"/>
      <c r="F93" s="158">
        <v>3.25</v>
      </c>
      <c r="G93" s="158"/>
      <c r="H93" s="158">
        <v>0</v>
      </c>
      <c r="I93" s="158"/>
      <c r="J93" s="158">
        <v>0.48</v>
      </c>
      <c r="K93" s="158">
        <v>0.17</v>
      </c>
      <c r="L93" s="159">
        <f t="shared" si="15"/>
        <v>2.6</v>
      </c>
      <c r="N93" s="248">
        <f t="shared" si="13"/>
        <v>0</v>
      </c>
      <c r="O93" s="248">
        <f t="shared" si="13"/>
        <v>0</v>
      </c>
      <c r="P93" s="248">
        <f t="shared" si="13"/>
        <v>0</v>
      </c>
      <c r="Q93" s="248">
        <f t="shared" si="13"/>
        <v>3.25</v>
      </c>
      <c r="R93" s="248">
        <f t="shared" si="13"/>
        <v>0</v>
      </c>
      <c r="S93" s="248">
        <f t="shared" si="13"/>
        <v>0</v>
      </c>
      <c r="T93" s="248">
        <f t="shared" si="12"/>
        <v>0</v>
      </c>
      <c r="U93" s="248">
        <f t="shared" si="12"/>
        <v>0.48</v>
      </c>
      <c r="V93" s="248">
        <f t="shared" si="12"/>
        <v>0.17</v>
      </c>
      <c r="W93" s="248">
        <f t="shared" si="14"/>
        <v>2.6</v>
      </c>
    </row>
    <row r="94" spans="1:23" ht="15" customHeight="1">
      <c r="A94" s="120" t="str">
        <f ca="1">VLOOKUP(INDIRECT("B94"),elolap!$A$90:$B$3244,2,FALSE)</f>
        <v>3408</v>
      </c>
      <c r="B94" s="122" t="s">
        <v>3491</v>
      </c>
      <c r="C94" s="158"/>
      <c r="D94" s="158">
        <v>0</v>
      </c>
      <c r="E94" s="158"/>
      <c r="F94" s="158">
        <v>30</v>
      </c>
      <c r="G94" s="158"/>
      <c r="H94" s="158">
        <v>14.38</v>
      </c>
      <c r="I94" s="158"/>
      <c r="J94" s="158">
        <v>4.59</v>
      </c>
      <c r="K94" s="158">
        <v>0</v>
      </c>
      <c r="L94" s="159">
        <f t="shared" si="15"/>
        <v>11.030000000000001</v>
      </c>
      <c r="N94" s="248">
        <f t="shared" si="13"/>
        <v>0</v>
      </c>
      <c r="O94" s="248">
        <f t="shared" si="13"/>
        <v>0</v>
      </c>
      <c r="P94" s="248">
        <f t="shared" si="13"/>
        <v>0</v>
      </c>
      <c r="Q94" s="248">
        <f t="shared" si="13"/>
        <v>30</v>
      </c>
      <c r="R94" s="248">
        <f t="shared" si="13"/>
        <v>0</v>
      </c>
      <c r="S94" s="248">
        <f t="shared" si="13"/>
        <v>14.38</v>
      </c>
      <c r="T94" s="248">
        <f t="shared" si="12"/>
        <v>0</v>
      </c>
      <c r="U94" s="248">
        <f t="shared" si="12"/>
        <v>4.59</v>
      </c>
      <c r="V94" s="248">
        <f t="shared" si="12"/>
        <v>0</v>
      </c>
      <c r="W94" s="248">
        <f t="shared" si="14"/>
        <v>11.03</v>
      </c>
    </row>
    <row r="95" spans="1:23" ht="15" customHeight="1">
      <c r="A95" s="120" t="str">
        <f ca="1">VLOOKUP(INDIRECT("B95"),elolap!$A$90:$B$3244,2,FALSE)</f>
        <v>2908</v>
      </c>
      <c r="B95" s="122" t="s">
        <v>518</v>
      </c>
      <c r="C95" s="158"/>
      <c r="D95" s="158">
        <v>0</v>
      </c>
      <c r="E95" s="158"/>
      <c r="F95" s="158">
        <v>9.75</v>
      </c>
      <c r="G95" s="158"/>
      <c r="H95" s="158">
        <v>0</v>
      </c>
      <c r="I95" s="158"/>
      <c r="J95" s="158">
        <v>2.86</v>
      </c>
      <c r="K95" s="158">
        <v>0</v>
      </c>
      <c r="L95" s="159">
        <f t="shared" si="15"/>
        <v>6.8900000000000006</v>
      </c>
      <c r="N95" s="248">
        <f t="shared" si="13"/>
        <v>0</v>
      </c>
      <c r="O95" s="248">
        <f t="shared" si="13"/>
        <v>0</v>
      </c>
      <c r="P95" s="248">
        <f t="shared" si="13"/>
        <v>0</v>
      </c>
      <c r="Q95" s="248">
        <f t="shared" si="13"/>
        <v>9.75</v>
      </c>
      <c r="R95" s="248">
        <f t="shared" si="13"/>
        <v>0</v>
      </c>
      <c r="S95" s="248">
        <f t="shared" si="13"/>
        <v>0</v>
      </c>
      <c r="T95" s="248">
        <f t="shared" si="12"/>
        <v>0</v>
      </c>
      <c r="U95" s="248">
        <f t="shared" si="12"/>
        <v>2.86</v>
      </c>
      <c r="V95" s="248">
        <f t="shared" si="12"/>
        <v>0</v>
      </c>
      <c r="W95" s="248">
        <f t="shared" si="14"/>
        <v>6.89</v>
      </c>
    </row>
    <row r="96" spans="1:23" ht="15" customHeight="1">
      <c r="A96" s="120" t="str">
        <f ca="1">VLOOKUP(INDIRECT("B96"),elolap!$A$90:$B$3244,2,FALSE)</f>
        <v>2950</v>
      </c>
      <c r="B96" s="122" t="s">
        <v>2244</v>
      </c>
      <c r="C96" s="158"/>
      <c r="D96" s="158">
        <v>0</v>
      </c>
      <c r="E96" s="158"/>
      <c r="F96" s="158">
        <v>4.63</v>
      </c>
      <c r="G96" s="158"/>
      <c r="H96" s="158">
        <v>0</v>
      </c>
      <c r="I96" s="158"/>
      <c r="J96" s="158">
        <v>1.36</v>
      </c>
      <c r="K96" s="158">
        <v>0</v>
      </c>
      <c r="L96" s="159">
        <f t="shared" si="15"/>
        <v>3.2699999999999996</v>
      </c>
      <c r="N96" s="248">
        <f t="shared" si="13"/>
        <v>0</v>
      </c>
      <c r="O96" s="248">
        <f t="shared" si="13"/>
        <v>0</v>
      </c>
      <c r="P96" s="248">
        <f t="shared" si="13"/>
        <v>0</v>
      </c>
      <c r="Q96" s="248">
        <f t="shared" si="13"/>
        <v>4.63</v>
      </c>
      <c r="R96" s="248">
        <f t="shared" si="13"/>
        <v>0</v>
      </c>
      <c r="S96" s="248">
        <f t="shared" si="13"/>
        <v>0</v>
      </c>
      <c r="T96" s="248">
        <f t="shared" si="12"/>
        <v>0</v>
      </c>
      <c r="U96" s="248">
        <f t="shared" si="12"/>
        <v>1.36</v>
      </c>
      <c r="V96" s="248">
        <f t="shared" si="12"/>
        <v>0</v>
      </c>
      <c r="W96" s="248">
        <f t="shared" si="14"/>
        <v>3.27</v>
      </c>
    </row>
    <row r="97" spans="1:23" ht="15" customHeight="1">
      <c r="A97" s="120" t="str">
        <f ca="1">VLOOKUP(INDIRECT("B97"),elolap!$A$90:$B$3244,2,FALSE)</f>
        <v>1888</v>
      </c>
      <c r="B97" s="122" t="s">
        <v>338</v>
      </c>
      <c r="C97" s="158"/>
      <c r="D97" s="158">
        <v>169.82</v>
      </c>
      <c r="E97" s="158"/>
      <c r="F97" s="158">
        <v>0</v>
      </c>
      <c r="G97" s="158"/>
      <c r="H97" s="158">
        <v>141.94999999999999</v>
      </c>
      <c r="I97" s="158"/>
      <c r="J97" s="158">
        <v>7.83</v>
      </c>
      <c r="K97" s="158">
        <v>0.21</v>
      </c>
      <c r="L97" s="159">
        <f t="shared" si="15"/>
        <v>19.829999999999984</v>
      </c>
      <c r="N97" s="248">
        <f t="shared" si="13"/>
        <v>0</v>
      </c>
      <c r="O97" s="248">
        <f t="shared" si="13"/>
        <v>169.82</v>
      </c>
      <c r="P97" s="248">
        <f t="shared" si="13"/>
        <v>0</v>
      </c>
      <c r="Q97" s="248">
        <f t="shared" ref="Q97:V149" si="16">ROUND(F97,2)</f>
        <v>0</v>
      </c>
      <c r="R97" s="248">
        <f t="shared" si="16"/>
        <v>0</v>
      </c>
      <c r="S97" s="248">
        <f t="shared" si="16"/>
        <v>141.94999999999999</v>
      </c>
      <c r="T97" s="248">
        <f t="shared" si="12"/>
        <v>0</v>
      </c>
      <c r="U97" s="248">
        <f t="shared" si="12"/>
        <v>7.83</v>
      </c>
      <c r="V97" s="248">
        <f t="shared" si="12"/>
        <v>0.21</v>
      </c>
      <c r="W97" s="248">
        <f t="shared" si="14"/>
        <v>19.829999999999998</v>
      </c>
    </row>
    <row r="98" spans="1:23" ht="15" customHeight="1">
      <c r="A98" s="120" t="str">
        <f ca="1">VLOOKUP(INDIRECT("B98"),elolap!$A$90:$B$3244,2,FALSE)</f>
        <v>2598</v>
      </c>
      <c r="B98" s="122" t="s">
        <v>3653</v>
      </c>
      <c r="C98" s="158"/>
      <c r="D98" s="158">
        <v>0</v>
      </c>
      <c r="E98" s="158"/>
      <c r="F98" s="158">
        <v>35.559999999999995</v>
      </c>
      <c r="G98" s="158"/>
      <c r="H98" s="158">
        <v>0</v>
      </c>
      <c r="I98" s="158"/>
      <c r="J98" s="158">
        <v>10</v>
      </c>
      <c r="K98" s="158">
        <v>0.27</v>
      </c>
      <c r="L98" s="159">
        <f t="shared" si="15"/>
        <v>25.289999999999996</v>
      </c>
      <c r="N98" s="248">
        <f t="shared" ref="N98:N129" si="17">ROUND(C98,2)</f>
        <v>0</v>
      </c>
      <c r="O98" s="248">
        <f t="shared" ref="O98:O129" si="18">ROUND(D98,2)</f>
        <v>0</v>
      </c>
      <c r="P98" s="248">
        <f t="shared" ref="P98:P129" si="19">ROUND(E98,2)</f>
        <v>0</v>
      </c>
      <c r="Q98" s="248">
        <f t="shared" si="16"/>
        <v>35.56</v>
      </c>
      <c r="R98" s="248">
        <f t="shared" si="16"/>
        <v>0</v>
      </c>
      <c r="S98" s="248">
        <f t="shared" si="16"/>
        <v>0</v>
      </c>
      <c r="T98" s="248">
        <f t="shared" si="12"/>
        <v>0</v>
      </c>
      <c r="U98" s="248">
        <f t="shared" si="12"/>
        <v>10</v>
      </c>
      <c r="V98" s="248">
        <f t="shared" si="12"/>
        <v>0.27</v>
      </c>
      <c r="W98" s="248">
        <f t="shared" si="14"/>
        <v>25.29</v>
      </c>
    </row>
    <row r="99" spans="1:23" ht="15" customHeight="1">
      <c r="A99" s="120" t="str">
        <f ca="1">VLOOKUP(INDIRECT("B99"),elolap!$A$90:$B$3244,2,FALSE)</f>
        <v>2480</v>
      </c>
      <c r="B99" s="122" t="s">
        <v>1003</v>
      </c>
      <c r="C99" s="158"/>
      <c r="D99" s="158">
        <v>0</v>
      </c>
      <c r="E99" s="158"/>
      <c r="F99" s="158">
        <v>38.590000000000003</v>
      </c>
      <c r="G99" s="158"/>
      <c r="H99" s="158">
        <v>0</v>
      </c>
      <c r="I99" s="158"/>
      <c r="J99" s="158">
        <v>10.85</v>
      </c>
      <c r="K99" s="158">
        <v>0.28999999999999998</v>
      </c>
      <c r="L99" s="159">
        <f t="shared" si="15"/>
        <v>27.450000000000003</v>
      </c>
      <c r="N99" s="248">
        <f t="shared" si="17"/>
        <v>0</v>
      </c>
      <c r="O99" s="248">
        <f t="shared" si="18"/>
        <v>0</v>
      </c>
      <c r="P99" s="248">
        <f t="shared" si="19"/>
        <v>0</v>
      </c>
      <c r="Q99" s="248">
        <f t="shared" si="16"/>
        <v>38.590000000000003</v>
      </c>
      <c r="R99" s="248">
        <f t="shared" si="16"/>
        <v>0</v>
      </c>
      <c r="S99" s="248">
        <f t="shared" si="16"/>
        <v>0</v>
      </c>
      <c r="T99" s="248">
        <f t="shared" si="12"/>
        <v>0</v>
      </c>
      <c r="U99" s="248">
        <f t="shared" si="12"/>
        <v>10.85</v>
      </c>
      <c r="V99" s="248">
        <f t="shared" si="12"/>
        <v>0.28999999999999998</v>
      </c>
      <c r="W99" s="248">
        <f t="shared" si="14"/>
        <v>27.45</v>
      </c>
    </row>
    <row r="100" spans="1:23" ht="15" customHeight="1">
      <c r="A100" s="120" t="str">
        <f ca="1">VLOOKUP(INDIRECT("B100"),elolap!$A$90:$B$3244,2,FALSE)</f>
        <v>2039</v>
      </c>
      <c r="B100" s="122" t="s">
        <v>3645</v>
      </c>
      <c r="C100" s="158"/>
      <c r="D100" s="158">
        <v>0</v>
      </c>
      <c r="E100" s="158"/>
      <c r="F100" s="158">
        <v>18.989999999999998</v>
      </c>
      <c r="G100" s="158"/>
      <c r="H100" s="158">
        <v>0</v>
      </c>
      <c r="I100" s="158"/>
      <c r="J100" s="158">
        <v>5.34</v>
      </c>
      <c r="K100" s="158">
        <v>0.14000000000000001</v>
      </c>
      <c r="L100" s="159">
        <f t="shared" si="15"/>
        <v>13.509999999999998</v>
      </c>
      <c r="N100" s="248">
        <f t="shared" si="17"/>
        <v>0</v>
      </c>
      <c r="O100" s="248">
        <f t="shared" si="18"/>
        <v>0</v>
      </c>
      <c r="P100" s="248">
        <f t="shared" si="19"/>
        <v>0</v>
      </c>
      <c r="Q100" s="248">
        <f t="shared" si="16"/>
        <v>18.989999999999998</v>
      </c>
      <c r="R100" s="248">
        <f t="shared" si="16"/>
        <v>0</v>
      </c>
      <c r="S100" s="248">
        <f t="shared" si="16"/>
        <v>0</v>
      </c>
      <c r="T100" s="248">
        <f t="shared" si="12"/>
        <v>0</v>
      </c>
      <c r="U100" s="248">
        <f t="shared" si="12"/>
        <v>5.34</v>
      </c>
      <c r="V100" s="248">
        <f t="shared" si="12"/>
        <v>0.14000000000000001</v>
      </c>
      <c r="W100" s="248">
        <f t="shared" si="14"/>
        <v>13.51</v>
      </c>
    </row>
    <row r="101" spans="1:23" ht="15" customHeight="1">
      <c r="A101" s="120" t="str">
        <f ca="1">VLOOKUP(INDIRECT("B101"),elolap!$A$90:$B$3244,2,FALSE)</f>
        <v>2604</v>
      </c>
      <c r="B101" s="122" t="s">
        <v>2544</v>
      </c>
      <c r="C101" s="158"/>
      <c r="D101" s="158">
        <v>0</v>
      </c>
      <c r="E101" s="158"/>
      <c r="F101" s="158">
        <v>10.91</v>
      </c>
      <c r="G101" s="158"/>
      <c r="H101" s="158">
        <v>0</v>
      </c>
      <c r="I101" s="158"/>
      <c r="J101" s="158">
        <v>3.07</v>
      </c>
      <c r="K101" s="158">
        <v>0.08</v>
      </c>
      <c r="L101" s="159">
        <f t="shared" si="15"/>
        <v>7.76</v>
      </c>
      <c r="N101" s="248">
        <f t="shared" si="17"/>
        <v>0</v>
      </c>
      <c r="O101" s="248">
        <f t="shared" si="18"/>
        <v>0</v>
      </c>
      <c r="P101" s="248">
        <f t="shared" si="19"/>
        <v>0</v>
      </c>
      <c r="Q101" s="248">
        <f t="shared" si="16"/>
        <v>10.91</v>
      </c>
      <c r="R101" s="248">
        <f t="shared" si="16"/>
        <v>0</v>
      </c>
      <c r="S101" s="248">
        <f t="shared" si="16"/>
        <v>0</v>
      </c>
      <c r="T101" s="248">
        <f t="shared" si="12"/>
        <v>0</v>
      </c>
      <c r="U101" s="248">
        <f t="shared" si="12"/>
        <v>3.07</v>
      </c>
      <c r="V101" s="248">
        <f t="shared" si="12"/>
        <v>0.08</v>
      </c>
      <c r="W101" s="248">
        <f t="shared" si="14"/>
        <v>7.76</v>
      </c>
    </row>
    <row r="102" spans="1:23" ht="15" customHeight="1">
      <c r="A102" s="120" t="str">
        <f ca="1">VLOOKUP(INDIRECT("B102"),elolap!$A$90:$B$3244,2,FALSE)</f>
        <v>1031</v>
      </c>
      <c r="B102" s="122" t="s">
        <v>6073</v>
      </c>
      <c r="C102" s="158"/>
      <c r="D102" s="158">
        <v>0</v>
      </c>
      <c r="E102" s="158"/>
      <c r="F102" s="158">
        <v>9.33</v>
      </c>
      <c r="G102" s="158"/>
      <c r="H102" s="158">
        <v>0</v>
      </c>
      <c r="I102" s="158"/>
      <c r="J102" s="158">
        <v>2.62</v>
      </c>
      <c r="K102" s="158">
        <v>7.0000000000000007E-2</v>
      </c>
      <c r="L102" s="159">
        <f t="shared" si="15"/>
        <v>6.6400000000000006</v>
      </c>
      <c r="N102" s="248">
        <f t="shared" si="17"/>
        <v>0</v>
      </c>
      <c r="O102" s="248">
        <f t="shared" si="18"/>
        <v>0</v>
      </c>
      <c r="P102" s="248">
        <f t="shared" si="19"/>
        <v>0</v>
      </c>
      <c r="Q102" s="248">
        <f t="shared" si="16"/>
        <v>9.33</v>
      </c>
      <c r="R102" s="248">
        <f t="shared" si="16"/>
        <v>0</v>
      </c>
      <c r="S102" s="248">
        <f t="shared" si="16"/>
        <v>0</v>
      </c>
      <c r="T102" s="248">
        <f t="shared" si="12"/>
        <v>0</v>
      </c>
      <c r="U102" s="248">
        <f t="shared" si="12"/>
        <v>2.62</v>
      </c>
      <c r="V102" s="248">
        <f t="shared" si="12"/>
        <v>7.0000000000000007E-2</v>
      </c>
      <c r="W102" s="248">
        <f t="shared" si="14"/>
        <v>6.64</v>
      </c>
    </row>
    <row r="103" spans="1:23" ht="15" customHeight="1">
      <c r="A103" s="120" t="str">
        <f ca="1">VLOOKUP(INDIRECT("B103"),elolap!$A$90:$B$3244,2,FALSE)</f>
        <v>2332</v>
      </c>
      <c r="B103" s="122" t="s">
        <v>6725</v>
      </c>
      <c r="C103" s="158"/>
      <c r="D103" s="158">
        <v>0</v>
      </c>
      <c r="E103" s="158"/>
      <c r="F103" s="158">
        <v>14.76</v>
      </c>
      <c r="G103" s="158"/>
      <c r="H103" s="158">
        <v>0</v>
      </c>
      <c r="I103" s="158"/>
      <c r="J103" s="158">
        <v>4.1500000000000004</v>
      </c>
      <c r="K103" s="158">
        <v>0.11</v>
      </c>
      <c r="L103" s="159">
        <f t="shared" si="15"/>
        <v>10.5</v>
      </c>
      <c r="N103" s="248">
        <f t="shared" si="17"/>
        <v>0</v>
      </c>
      <c r="O103" s="248">
        <f t="shared" si="18"/>
        <v>0</v>
      </c>
      <c r="P103" s="248">
        <f t="shared" si="19"/>
        <v>0</v>
      </c>
      <c r="Q103" s="248">
        <f t="shared" si="16"/>
        <v>14.76</v>
      </c>
      <c r="R103" s="248">
        <f t="shared" si="16"/>
        <v>0</v>
      </c>
      <c r="S103" s="248">
        <f t="shared" si="16"/>
        <v>0</v>
      </c>
      <c r="T103" s="248">
        <f t="shared" si="12"/>
        <v>0</v>
      </c>
      <c r="U103" s="248">
        <f t="shared" si="12"/>
        <v>4.1500000000000004</v>
      </c>
      <c r="V103" s="248">
        <f t="shared" si="12"/>
        <v>0.11</v>
      </c>
      <c r="W103" s="248">
        <f t="shared" si="14"/>
        <v>10.5</v>
      </c>
    </row>
    <row r="104" spans="1:23" ht="15" customHeight="1">
      <c r="A104" s="120" t="str">
        <f ca="1">VLOOKUP(INDIRECT("B104"),elolap!$A$90:$B$3244,2,FALSE)</f>
        <v>0516</v>
      </c>
      <c r="B104" s="122" t="s">
        <v>5818</v>
      </c>
      <c r="C104" s="158"/>
      <c r="D104" s="158">
        <v>0</v>
      </c>
      <c r="E104" s="158"/>
      <c r="F104" s="158">
        <v>13.8</v>
      </c>
      <c r="G104" s="158"/>
      <c r="H104" s="158">
        <v>0</v>
      </c>
      <c r="I104" s="158"/>
      <c r="J104" s="158">
        <v>1.17</v>
      </c>
      <c r="K104" s="158">
        <v>0</v>
      </c>
      <c r="L104" s="159">
        <f t="shared" si="15"/>
        <v>12.63</v>
      </c>
      <c r="N104" s="248">
        <f t="shared" si="17"/>
        <v>0</v>
      </c>
      <c r="O104" s="248">
        <f t="shared" si="18"/>
        <v>0</v>
      </c>
      <c r="P104" s="248">
        <f t="shared" si="19"/>
        <v>0</v>
      </c>
      <c r="Q104" s="248">
        <f t="shared" si="16"/>
        <v>13.8</v>
      </c>
      <c r="R104" s="248">
        <f t="shared" si="16"/>
        <v>0</v>
      </c>
      <c r="S104" s="248">
        <f t="shared" si="16"/>
        <v>0</v>
      </c>
      <c r="T104" s="248">
        <f t="shared" si="12"/>
        <v>0</v>
      </c>
      <c r="U104" s="248">
        <f t="shared" si="12"/>
        <v>1.17</v>
      </c>
      <c r="V104" s="248">
        <f t="shared" si="12"/>
        <v>0</v>
      </c>
      <c r="W104" s="248">
        <f t="shared" si="14"/>
        <v>12.63</v>
      </c>
    </row>
    <row r="105" spans="1:23" ht="15" customHeight="1">
      <c r="A105" s="120" t="str">
        <f ca="1">VLOOKUP(INDIRECT("B105"),elolap!$A$90:$B$3244,2,FALSE)</f>
        <v>0469</v>
      </c>
      <c r="B105" s="122" t="s">
        <v>3654</v>
      </c>
      <c r="C105" s="158"/>
      <c r="D105" s="158">
        <v>223.93</v>
      </c>
      <c r="E105" s="158"/>
      <c r="F105" s="158">
        <v>0</v>
      </c>
      <c r="G105" s="158"/>
      <c r="H105" s="158">
        <v>22.56</v>
      </c>
      <c r="I105" s="158"/>
      <c r="J105" s="158">
        <v>15.41</v>
      </c>
      <c r="K105" s="158">
        <v>7.0000000000000007E-2</v>
      </c>
      <c r="L105" s="159">
        <f t="shared" si="15"/>
        <v>185.89000000000001</v>
      </c>
      <c r="N105" s="248">
        <f t="shared" si="17"/>
        <v>0</v>
      </c>
      <c r="O105" s="248">
        <f t="shared" si="18"/>
        <v>223.93</v>
      </c>
      <c r="P105" s="248">
        <f t="shared" si="19"/>
        <v>0</v>
      </c>
      <c r="Q105" s="248">
        <f t="shared" si="16"/>
        <v>0</v>
      </c>
      <c r="R105" s="248">
        <f t="shared" si="16"/>
        <v>0</v>
      </c>
      <c r="S105" s="248">
        <f t="shared" si="16"/>
        <v>22.56</v>
      </c>
      <c r="T105" s="248">
        <f t="shared" si="12"/>
        <v>0</v>
      </c>
      <c r="U105" s="248">
        <f t="shared" si="12"/>
        <v>15.41</v>
      </c>
      <c r="V105" s="248">
        <f t="shared" si="12"/>
        <v>7.0000000000000007E-2</v>
      </c>
      <c r="W105" s="248">
        <f t="shared" si="14"/>
        <v>185.89</v>
      </c>
    </row>
    <row r="106" spans="1:23" ht="15" customHeight="1">
      <c r="A106" s="120" t="str">
        <f ca="1">VLOOKUP(INDIRECT("B106"),elolap!$A$90:$B$3244,2,FALSE)</f>
        <v>2272</v>
      </c>
      <c r="B106" s="122" t="s">
        <v>6362</v>
      </c>
      <c r="C106" s="158"/>
      <c r="D106" s="158">
        <v>0</v>
      </c>
      <c r="E106" s="158"/>
      <c r="F106" s="158">
        <v>22.56</v>
      </c>
      <c r="G106" s="158"/>
      <c r="H106" s="158">
        <v>0</v>
      </c>
      <c r="I106" s="158"/>
      <c r="J106" s="158">
        <v>1.72</v>
      </c>
      <c r="K106" s="158">
        <v>0.01</v>
      </c>
      <c r="L106" s="159">
        <f t="shared" si="15"/>
        <v>20.83</v>
      </c>
      <c r="N106" s="248">
        <f t="shared" si="17"/>
        <v>0</v>
      </c>
      <c r="O106" s="248">
        <f t="shared" si="18"/>
        <v>0</v>
      </c>
      <c r="P106" s="248">
        <f t="shared" si="19"/>
        <v>0</v>
      </c>
      <c r="Q106" s="248">
        <f t="shared" si="16"/>
        <v>22.56</v>
      </c>
      <c r="R106" s="248">
        <f t="shared" si="16"/>
        <v>0</v>
      </c>
      <c r="S106" s="248">
        <f t="shared" si="16"/>
        <v>0</v>
      </c>
      <c r="T106" s="248">
        <f t="shared" si="12"/>
        <v>0</v>
      </c>
      <c r="U106" s="248">
        <f t="shared" si="12"/>
        <v>1.72</v>
      </c>
      <c r="V106" s="248">
        <f t="shared" si="12"/>
        <v>0.01</v>
      </c>
      <c r="W106" s="248">
        <f t="shared" si="14"/>
        <v>20.83</v>
      </c>
    </row>
    <row r="107" spans="1:23" ht="15" customHeight="1">
      <c r="A107" s="120" t="str">
        <f ca="1">VLOOKUP(INDIRECT("B107"),elolap!$A$90:$B$3244,2,FALSE)</f>
        <v>0972</v>
      </c>
      <c r="B107" s="122" t="s">
        <v>6211</v>
      </c>
      <c r="C107" s="158"/>
      <c r="D107" s="158">
        <v>77.83</v>
      </c>
      <c r="E107" s="158"/>
      <c r="F107" s="158">
        <v>0</v>
      </c>
      <c r="G107" s="158"/>
      <c r="H107" s="158">
        <v>49.04</v>
      </c>
      <c r="I107" s="158"/>
      <c r="J107" s="158">
        <v>6.15</v>
      </c>
      <c r="K107" s="158">
        <v>0.02</v>
      </c>
      <c r="L107" s="159">
        <f t="shared" si="15"/>
        <v>22.619999999999997</v>
      </c>
      <c r="N107" s="248">
        <f t="shared" si="17"/>
        <v>0</v>
      </c>
      <c r="O107" s="248">
        <f t="shared" si="18"/>
        <v>77.83</v>
      </c>
      <c r="P107" s="248">
        <f t="shared" si="19"/>
        <v>0</v>
      </c>
      <c r="Q107" s="248">
        <f t="shared" si="16"/>
        <v>0</v>
      </c>
      <c r="R107" s="248">
        <f t="shared" si="16"/>
        <v>0</v>
      </c>
      <c r="S107" s="248">
        <f t="shared" si="16"/>
        <v>49.04</v>
      </c>
      <c r="T107" s="248">
        <f t="shared" si="12"/>
        <v>0</v>
      </c>
      <c r="U107" s="248">
        <f t="shared" si="12"/>
        <v>6.15</v>
      </c>
      <c r="V107" s="248">
        <f t="shared" si="12"/>
        <v>0.02</v>
      </c>
      <c r="W107" s="248">
        <f t="shared" si="14"/>
        <v>22.62</v>
      </c>
    </row>
    <row r="108" spans="1:23" ht="15" customHeight="1">
      <c r="A108" s="120" t="str">
        <f ca="1">VLOOKUP(INDIRECT("B108"),elolap!$A$90:$B$3244,2,FALSE)</f>
        <v>0822</v>
      </c>
      <c r="B108" s="122" t="s">
        <v>4599</v>
      </c>
      <c r="C108" s="158"/>
      <c r="D108" s="158">
        <v>0</v>
      </c>
      <c r="E108" s="158"/>
      <c r="F108" s="158">
        <v>12.98</v>
      </c>
      <c r="G108" s="158"/>
      <c r="H108" s="158">
        <v>0</v>
      </c>
      <c r="I108" s="158"/>
      <c r="J108" s="158">
        <v>2.77</v>
      </c>
      <c r="K108" s="158">
        <v>0.01</v>
      </c>
      <c r="L108" s="159">
        <f t="shared" si="15"/>
        <v>10.200000000000001</v>
      </c>
      <c r="N108" s="248">
        <f t="shared" si="17"/>
        <v>0</v>
      </c>
      <c r="O108" s="248">
        <f t="shared" si="18"/>
        <v>0</v>
      </c>
      <c r="P108" s="248">
        <f t="shared" si="19"/>
        <v>0</v>
      </c>
      <c r="Q108" s="248">
        <f t="shared" si="16"/>
        <v>12.98</v>
      </c>
      <c r="R108" s="248">
        <f t="shared" si="16"/>
        <v>0</v>
      </c>
      <c r="S108" s="248">
        <f t="shared" si="16"/>
        <v>0</v>
      </c>
      <c r="T108" s="248">
        <f t="shared" si="12"/>
        <v>0</v>
      </c>
      <c r="U108" s="248">
        <f t="shared" si="12"/>
        <v>2.77</v>
      </c>
      <c r="V108" s="248">
        <f t="shared" si="12"/>
        <v>0.01</v>
      </c>
      <c r="W108" s="248">
        <f t="shared" si="14"/>
        <v>10.199999999999999</v>
      </c>
    </row>
    <row r="109" spans="1:23" ht="15" customHeight="1">
      <c r="A109" s="120" t="str">
        <f ca="1">VLOOKUP(INDIRECT("B109"),elolap!$A$90:$B$3244,2,FALSE)</f>
        <v>1157</v>
      </c>
      <c r="B109" s="122" t="s">
        <v>3948</v>
      </c>
      <c r="C109" s="158"/>
      <c r="D109" s="158">
        <v>0</v>
      </c>
      <c r="E109" s="158"/>
      <c r="F109" s="158">
        <v>9.61</v>
      </c>
      <c r="G109" s="158"/>
      <c r="H109" s="158">
        <v>0</v>
      </c>
      <c r="I109" s="158"/>
      <c r="J109" s="158">
        <v>2.0499999999999998</v>
      </c>
      <c r="K109" s="158">
        <v>0.01</v>
      </c>
      <c r="L109" s="159">
        <f t="shared" si="15"/>
        <v>7.55</v>
      </c>
      <c r="N109" s="248">
        <f t="shared" si="17"/>
        <v>0</v>
      </c>
      <c r="O109" s="248">
        <f t="shared" si="18"/>
        <v>0</v>
      </c>
      <c r="P109" s="248">
        <f t="shared" si="19"/>
        <v>0</v>
      </c>
      <c r="Q109" s="248">
        <f t="shared" si="16"/>
        <v>9.61</v>
      </c>
      <c r="R109" s="248">
        <f t="shared" si="16"/>
        <v>0</v>
      </c>
      <c r="S109" s="248">
        <f t="shared" si="16"/>
        <v>0</v>
      </c>
      <c r="T109" s="248">
        <f t="shared" si="12"/>
        <v>0</v>
      </c>
      <c r="U109" s="248">
        <f t="shared" si="12"/>
        <v>2.0499999999999998</v>
      </c>
      <c r="V109" s="248">
        <f t="shared" si="12"/>
        <v>0.01</v>
      </c>
      <c r="W109" s="248">
        <f t="shared" si="14"/>
        <v>7.55</v>
      </c>
    </row>
    <row r="110" spans="1:23" ht="15" customHeight="1">
      <c r="A110" s="120" t="str">
        <f ca="1">VLOOKUP(INDIRECT("B110"),elolap!$A$90:$B$3244,2,FALSE)</f>
        <v>1231</v>
      </c>
      <c r="B110" s="122" t="s">
        <v>6369</v>
      </c>
      <c r="C110" s="158"/>
      <c r="D110" s="158">
        <v>0</v>
      </c>
      <c r="E110" s="158"/>
      <c r="F110" s="158">
        <v>8.7899999999999991</v>
      </c>
      <c r="G110" s="158"/>
      <c r="H110" s="158">
        <v>0</v>
      </c>
      <c r="I110" s="158"/>
      <c r="J110" s="158">
        <v>1.8699999999999999</v>
      </c>
      <c r="K110" s="158">
        <v>0.01</v>
      </c>
      <c r="L110" s="159">
        <f t="shared" si="15"/>
        <v>6.9099999999999993</v>
      </c>
      <c r="N110" s="248">
        <f t="shared" si="17"/>
        <v>0</v>
      </c>
      <c r="O110" s="248">
        <f t="shared" si="18"/>
        <v>0</v>
      </c>
      <c r="P110" s="248">
        <f t="shared" si="19"/>
        <v>0</v>
      </c>
      <c r="Q110" s="248">
        <f t="shared" si="16"/>
        <v>8.7899999999999991</v>
      </c>
      <c r="R110" s="248">
        <f t="shared" si="16"/>
        <v>0</v>
      </c>
      <c r="S110" s="248">
        <f t="shared" si="16"/>
        <v>0</v>
      </c>
      <c r="T110" s="248">
        <f t="shared" si="12"/>
        <v>0</v>
      </c>
      <c r="U110" s="248">
        <f t="shared" si="12"/>
        <v>1.87</v>
      </c>
      <c r="V110" s="248">
        <f t="shared" si="12"/>
        <v>0.01</v>
      </c>
      <c r="W110" s="248">
        <f t="shared" si="14"/>
        <v>6.91</v>
      </c>
    </row>
    <row r="111" spans="1:23" ht="15" customHeight="1">
      <c r="A111" s="120" t="str">
        <f ca="1">VLOOKUP(INDIRECT("B111"),elolap!$A$90:$B$3244,2,FALSE)</f>
        <v>2956</v>
      </c>
      <c r="B111" s="122" t="s">
        <v>1690</v>
      </c>
      <c r="C111" s="158"/>
      <c r="D111" s="158">
        <v>0</v>
      </c>
      <c r="E111" s="158"/>
      <c r="F111" s="158">
        <v>17.649999999999999</v>
      </c>
      <c r="G111" s="158"/>
      <c r="H111" s="158">
        <v>0</v>
      </c>
      <c r="I111" s="158"/>
      <c r="J111" s="158">
        <v>3.77</v>
      </c>
      <c r="K111" s="158">
        <v>0.01</v>
      </c>
      <c r="L111" s="159">
        <f t="shared" si="15"/>
        <v>13.87</v>
      </c>
      <c r="N111" s="248">
        <f t="shared" si="17"/>
        <v>0</v>
      </c>
      <c r="O111" s="248">
        <f t="shared" si="18"/>
        <v>0</v>
      </c>
      <c r="P111" s="248">
        <f t="shared" si="19"/>
        <v>0</v>
      </c>
      <c r="Q111" s="248">
        <f t="shared" si="16"/>
        <v>17.649999999999999</v>
      </c>
      <c r="R111" s="248">
        <f t="shared" si="16"/>
        <v>0</v>
      </c>
      <c r="S111" s="248">
        <f t="shared" si="16"/>
        <v>0</v>
      </c>
      <c r="T111" s="248">
        <f t="shared" si="12"/>
        <v>0</v>
      </c>
      <c r="U111" s="248">
        <f t="shared" si="12"/>
        <v>3.77</v>
      </c>
      <c r="V111" s="248">
        <f t="shared" si="12"/>
        <v>0.01</v>
      </c>
      <c r="W111" s="248">
        <f t="shared" si="14"/>
        <v>13.87</v>
      </c>
    </row>
    <row r="112" spans="1:23" ht="15" customHeight="1">
      <c r="A112" s="120" t="str">
        <f ca="1">VLOOKUP(INDIRECT("B112"),elolap!$A$90:$B$3244,2,FALSE)</f>
        <v>0319</v>
      </c>
      <c r="B112" s="122" t="s">
        <v>6102</v>
      </c>
      <c r="C112" s="158"/>
      <c r="D112" s="158">
        <v>68.09</v>
      </c>
      <c r="E112" s="158"/>
      <c r="F112" s="158">
        <v>0</v>
      </c>
      <c r="G112" s="158"/>
      <c r="H112" s="158">
        <v>33.39</v>
      </c>
      <c r="I112" s="158"/>
      <c r="J112" s="158">
        <v>3.46</v>
      </c>
      <c r="K112" s="158">
        <v>0.04</v>
      </c>
      <c r="L112" s="159">
        <f t="shared" si="15"/>
        <v>31.200000000000003</v>
      </c>
      <c r="N112" s="248">
        <f t="shared" si="17"/>
        <v>0</v>
      </c>
      <c r="O112" s="248">
        <f t="shared" si="18"/>
        <v>68.09</v>
      </c>
      <c r="P112" s="248">
        <f t="shared" si="19"/>
        <v>0</v>
      </c>
      <c r="Q112" s="248">
        <f t="shared" si="16"/>
        <v>0</v>
      </c>
      <c r="R112" s="248">
        <f t="shared" si="16"/>
        <v>0</v>
      </c>
      <c r="S112" s="248">
        <f t="shared" si="16"/>
        <v>33.39</v>
      </c>
      <c r="T112" s="248">
        <f t="shared" si="12"/>
        <v>0</v>
      </c>
      <c r="U112" s="248">
        <f t="shared" si="12"/>
        <v>3.46</v>
      </c>
      <c r="V112" s="248">
        <f t="shared" si="12"/>
        <v>0.04</v>
      </c>
      <c r="W112" s="248">
        <f t="shared" si="14"/>
        <v>31.2</v>
      </c>
    </row>
    <row r="113" spans="1:23" ht="15" customHeight="1">
      <c r="A113" s="120" t="str">
        <f ca="1">VLOOKUP(INDIRECT("B113"),elolap!$A$90:$B$3244,2,FALSE)</f>
        <v>0727</v>
      </c>
      <c r="B113" s="122" t="s">
        <v>6097</v>
      </c>
      <c r="C113" s="158"/>
      <c r="D113" s="158">
        <v>0</v>
      </c>
      <c r="E113" s="158"/>
      <c r="F113" s="158">
        <v>33.39</v>
      </c>
      <c r="G113" s="158"/>
      <c r="H113" s="158">
        <v>0</v>
      </c>
      <c r="I113" s="158"/>
      <c r="J113" s="158">
        <v>3.33</v>
      </c>
      <c r="K113" s="158">
        <v>0.03</v>
      </c>
      <c r="L113" s="159">
        <f t="shared" si="15"/>
        <v>30.03</v>
      </c>
      <c r="N113" s="248">
        <f t="shared" si="17"/>
        <v>0</v>
      </c>
      <c r="O113" s="248">
        <f t="shared" si="18"/>
        <v>0</v>
      </c>
      <c r="P113" s="248">
        <f t="shared" si="19"/>
        <v>0</v>
      </c>
      <c r="Q113" s="248">
        <f t="shared" si="16"/>
        <v>33.39</v>
      </c>
      <c r="R113" s="248">
        <f t="shared" si="16"/>
        <v>0</v>
      </c>
      <c r="S113" s="248">
        <f t="shared" si="16"/>
        <v>0</v>
      </c>
      <c r="T113" s="248">
        <f t="shared" si="12"/>
        <v>0</v>
      </c>
      <c r="U113" s="248">
        <f t="shared" si="12"/>
        <v>3.33</v>
      </c>
      <c r="V113" s="248">
        <f t="shared" si="12"/>
        <v>0.03</v>
      </c>
      <c r="W113" s="248">
        <f t="shared" si="14"/>
        <v>30.03</v>
      </c>
    </row>
    <row r="114" spans="1:23" ht="15" customHeight="1">
      <c r="A114" s="120" t="str">
        <f ca="1">VLOOKUP(INDIRECT("B114"),elolap!$A$90:$B$3244,2,FALSE)</f>
        <v>1059</v>
      </c>
      <c r="B114" s="122" t="s">
        <v>5006</v>
      </c>
      <c r="C114" s="158"/>
      <c r="D114" s="158">
        <v>94.16</v>
      </c>
      <c r="E114" s="158"/>
      <c r="F114" s="158">
        <v>0</v>
      </c>
      <c r="G114" s="158"/>
      <c r="H114" s="158">
        <v>49.92</v>
      </c>
      <c r="I114" s="158"/>
      <c r="J114" s="158">
        <v>0.49</v>
      </c>
      <c r="K114" s="158">
        <v>0</v>
      </c>
      <c r="L114" s="159">
        <f t="shared" si="15"/>
        <v>43.749999999999993</v>
      </c>
      <c r="N114" s="248">
        <f t="shared" si="17"/>
        <v>0</v>
      </c>
      <c r="O114" s="248">
        <f t="shared" si="18"/>
        <v>94.16</v>
      </c>
      <c r="P114" s="248">
        <f t="shared" si="19"/>
        <v>0</v>
      </c>
      <c r="Q114" s="248">
        <f t="shared" si="16"/>
        <v>0</v>
      </c>
      <c r="R114" s="248">
        <f t="shared" si="16"/>
        <v>0</v>
      </c>
      <c r="S114" s="248">
        <f t="shared" si="16"/>
        <v>49.92</v>
      </c>
      <c r="T114" s="248">
        <f t="shared" si="12"/>
        <v>0</v>
      </c>
      <c r="U114" s="248">
        <f t="shared" si="12"/>
        <v>0.49</v>
      </c>
      <c r="V114" s="248">
        <f t="shared" si="12"/>
        <v>0</v>
      </c>
      <c r="W114" s="248">
        <f t="shared" si="14"/>
        <v>43.75</v>
      </c>
    </row>
    <row r="115" spans="1:23" ht="15" customHeight="1">
      <c r="A115" s="120" t="str">
        <f ca="1">VLOOKUP(INDIRECT("B115"),elolap!$A$90:$B$3244,2,FALSE)</f>
        <v>1229</v>
      </c>
      <c r="B115" s="122" t="s">
        <v>262</v>
      </c>
      <c r="C115" s="158"/>
      <c r="D115" s="158">
        <v>0</v>
      </c>
      <c r="E115" s="158"/>
      <c r="F115" s="158">
        <v>8.25</v>
      </c>
      <c r="G115" s="158"/>
      <c r="H115" s="158">
        <v>0</v>
      </c>
      <c r="I115" s="158"/>
      <c r="J115" s="158">
        <v>0.09</v>
      </c>
      <c r="K115" s="158">
        <v>0</v>
      </c>
      <c r="L115" s="159">
        <f t="shared" si="15"/>
        <v>8.16</v>
      </c>
      <c r="N115" s="248">
        <f t="shared" si="17"/>
        <v>0</v>
      </c>
      <c r="O115" s="248">
        <f t="shared" si="18"/>
        <v>0</v>
      </c>
      <c r="P115" s="248">
        <f t="shared" si="19"/>
        <v>0</v>
      </c>
      <c r="Q115" s="248">
        <f t="shared" si="16"/>
        <v>8.25</v>
      </c>
      <c r="R115" s="248">
        <f t="shared" si="16"/>
        <v>0</v>
      </c>
      <c r="S115" s="248">
        <f t="shared" si="16"/>
        <v>0</v>
      </c>
      <c r="T115" s="248">
        <f t="shared" si="12"/>
        <v>0</v>
      </c>
      <c r="U115" s="248">
        <f t="shared" si="12"/>
        <v>0.09</v>
      </c>
      <c r="V115" s="248">
        <f t="shared" si="12"/>
        <v>0</v>
      </c>
      <c r="W115" s="248">
        <f t="shared" si="14"/>
        <v>8.16</v>
      </c>
    </row>
    <row r="116" spans="1:23" ht="15" customHeight="1">
      <c r="A116" s="120" t="str">
        <f ca="1">VLOOKUP(INDIRECT("B116"),elolap!$A$90:$B$3244,2,FALSE)</f>
        <v>2576</v>
      </c>
      <c r="B116" s="122" t="s">
        <v>5377</v>
      </c>
      <c r="C116" s="158"/>
      <c r="D116" s="158">
        <v>0</v>
      </c>
      <c r="E116" s="158"/>
      <c r="F116" s="158">
        <v>21.41</v>
      </c>
      <c r="G116" s="158"/>
      <c r="H116" s="158">
        <v>0</v>
      </c>
      <c r="I116" s="158"/>
      <c r="J116" s="158">
        <v>0.24</v>
      </c>
      <c r="K116" s="158">
        <v>0</v>
      </c>
      <c r="L116" s="159">
        <f t="shared" si="15"/>
        <v>21.17</v>
      </c>
      <c r="N116" s="248">
        <f t="shared" si="17"/>
        <v>0</v>
      </c>
      <c r="O116" s="248">
        <f t="shared" si="18"/>
        <v>0</v>
      </c>
      <c r="P116" s="248">
        <f t="shared" si="19"/>
        <v>0</v>
      </c>
      <c r="Q116" s="248">
        <f t="shared" si="16"/>
        <v>21.41</v>
      </c>
      <c r="R116" s="248">
        <f t="shared" si="16"/>
        <v>0</v>
      </c>
      <c r="S116" s="248">
        <f t="shared" si="16"/>
        <v>0</v>
      </c>
      <c r="T116" s="248">
        <f t="shared" si="12"/>
        <v>0</v>
      </c>
      <c r="U116" s="248">
        <f t="shared" si="12"/>
        <v>0.24</v>
      </c>
      <c r="V116" s="248">
        <f t="shared" si="12"/>
        <v>0</v>
      </c>
      <c r="W116" s="248">
        <f t="shared" si="14"/>
        <v>21.17</v>
      </c>
    </row>
    <row r="117" spans="1:23" ht="15" customHeight="1">
      <c r="A117" s="120" t="str">
        <f ca="1">VLOOKUP(INDIRECT("B117"),elolap!$A$90:$B$3244,2,FALSE)</f>
        <v>1799</v>
      </c>
      <c r="B117" s="122" t="s">
        <v>6112</v>
      </c>
      <c r="C117" s="158"/>
      <c r="D117" s="158">
        <v>0</v>
      </c>
      <c r="E117" s="158"/>
      <c r="F117" s="158">
        <v>8.67</v>
      </c>
      <c r="G117" s="158"/>
      <c r="H117" s="158">
        <v>0</v>
      </c>
      <c r="I117" s="158"/>
      <c r="J117" s="158">
        <v>0.1</v>
      </c>
      <c r="K117" s="158">
        <v>0</v>
      </c>
      <c r="L117" s="159">
        <f t="shared" si="15"/>
        <v>8.57</v>
      </c>
      <c r="N117" s="248">
        <f t="shared" si="17"/>
        <v>0</v>
      </c>
      <c r="O117" s="248">
        <f t="shared" si="18"/>
        <v>0</v>
      </c>
      <c r="P117" s="248">
        <f t="shared" si="19"/>
        <v>0</v>
      </c>
      <c r="Q117" s="248">
        <f t="shared" si="16"/>
        <v>8.67</v>
      </c>
      <c r="R117" s="248">
        <f t="shared" si="16"/>
        <v>0</v>
      </c>
      <c r="S117" s="248">
        <f t="shared" si="16"/>
        <v>0</v>
      </c>
      <c r="T117" s="248">
        <f t="shared" si="12"/>
        <v>0</v>
      </c>
      <c r="U117" s="248">
        <f t="shared" si="12"/>
        <v>0.1</v>
      </c>
      <c r="V117" s="248">
        <f t="shared" si="12"/>
        <v>0</v>
      </c>
      <c r="W117" s="248">
        <f t="shared" si="14"/>
        <v>8.57</v>
      </c>
    </row>
    <row r="118" spans="1:23" ht="15" customHeight="1">
      <c r="A118" s="120" t="str">
        <f ca="1">VLOOKUP(INDIRECT("B118"),elolap!$A$90:$B$3244,2,FALSE)</f>
        <v>0464</v>
      </c>
      <c r="B118" s="122" t="s">
        <v>2339</v>
      </c>
      <c r="C118" s="158"/>
      <c r="D118" s="158">
        <v>48.13</v>
      </c>
      <c r="E118" s="158"/>
      <c r="F118" s="158">
        <v>0</v>
      </c>
      <c r="G118" s="158"/>
      <c r="H118" s="158">
        <v>30.71</v>
      </c>
      <c r="I118" s="158"/>
      <c r="J118" s="158">
        <v>2.83</v>
      </c>
      <c r="K118" s="158">
        <v>0</v>
      </c>
      <c r="L118" s="159">
        <f t="shared" si="15"/>
        <v>14.590000000000003</v>
      </c>
      <c r="N118" s="248">
        <f t="shared" si="17"/>
        <v>0</v>
      </c>
      <c r="O118" s="248">
        <f t="shared" si="18"/>
        <v>48.13</v>
      </c>
      <c r="P118" s="248">
        <f t="shared" si="19"/>
        <v>0</v>
      </c>
      <c r="Q118" s="248">
        <f t="shared" si="16"/>
        <v>0</v>
      </c>
      <c r="R118" s="248">
        <f t="shared" si="16"/>
        <v>0</v>
      </c>
      <c r="S118" s="248">
        <f t="shared" si="16"/>
        <v>30.71</v>
      </c>
      <c r="T118" s="248">
        <f t="shared" si="16"/>
        <v>0</v>
      </c>
      <c r="U118" s="248">
        <f t="shared" si="16"/>
        <v>2.83</v>
      </c>
      <c r="V118" s="248">
        <f t="shared" si="16"/>
        <v>0</v>
      </c>
      <c r="W118" s="248">
        <f t="shared" si="14"/>
        <v>14.59</v>
      </c>
    </row>
    <row r="119" spans="1:23" ht="15" customHeight="1">
      <c r="A119" s="120" t="str">
        <f ca="1">VLOOKUP(INDIRECT("B119"),elolap!$A$90:$B$3244,2,FALSE)</f>
        <v>2799</v>
      </c>
      <c r="B119" s="122" t="s">
        <v>1104</v>
      </c>
      <c r="C119" s="158"/>
      <c r="D119" s="158">
        <v>0</v>
      </c>
      <c r="E119" s="158"/>
      <c r="F119" s="158">
        <v>13.05</v>
      </c>
      <c r="G119" s="158"/>
      <c r="H119" s="158">
        <v>0</v>
      </c>
      <c r="I119" s="158"/>
      <c r="J119" s="158">
        <v>2.12</v>
      </c>
      <c r="K119" s="158">
        <v>0</v>
      </c>
      <c r="L119" s="159">
        <f t="shared" si="15"/>
        <v>10.93</v>
      </c>
      <c r="N119" s="248">
        <f t="shared" si="17"/>
        <v>0</v>
      </c>
      <c r="O119" s="248">
        <f t="shared" si="18"/>
        <v>0</v>
      </c>
      <c r="P119" s="248">
        <f t="shared" si="19"/>
        <v>0</v>
      </c>
      <c r="Q119" s="248">
        <f t="shared" si="16"/>
        <v>13.05</v>
      </c>
      <c r="R119" s="248">
        <f t="shared" si="16"/>
        <v>0</v>
      </c>
      <c r="S119" s="248">
        <f t="shared" si="16"/>
        <v>0</v>
      </c>
      <c r="T119" s="248">
        <f t="shared" si="16"/>
        <v>0</v>
      </c>
      <c r="U119" s="248">
        <f t="shared" si="16"/>
        <v>2.12</v>
      </c>
      <c r="V119" s="248">
        <f t="shared" si="16"/>
        <v>0</v>
      </c>
      <c r="W119" s="248">
        <f t="shared" si="14"/>
        <v>10.93</v>
      </c>
    </row>
    <row r="120" spans="1:23" ht="15" customHeight="1">
      <c r="A120" s="120" t="str">
        <f ca="1">VLOOKUP(INDIRECT("B120"),elolap!$A$90:$B$3244,2,FALSE)</f>
        <v>2879</v>
      </c>
      <c r="B120" s="122" t="s">
        <v>6524</v>
      </c>
      <c r="C120" s="158"/>
      <c r="D120" s="158">
        <v>0</v>
      </c>
      <c r="E120" s="158"/>
      <c r="F120" s="158">
        <v>17.66</v>
      </c>
      <c r="G120" s="158"/>
      <c r="H120" s="158">
        <v>0</v>
      </c>
      <c r="I120" s="158"/>
      <c r="J120" s="158">
        <v>2.87</v>
      </c>
      <c r="K120" s="158">
        <v>0</v>
      </c>
      <c r="L120" s="159">
        <f t="shared" si="15"/>
        <v>14.79</v>
      </c>
      <c r="N120" s="248">
        <f t="shared" si="17"/>
        <v>0</v>
      </c>
      <c r="O120" s="248">
        <f t="shared" si="18"/>
        <v>0</v>
      </c>
      <c r="P120" s="248">
        <f t="shared" si="19"/>
        <v>0</v>
      </c>
      <c r="Q120" s="248">
        <f t="shared" si="16"/>
        <v>17.66</v>
      </c>
      <c r="R120" s="248">
        <f t="shared" si="16"/>
        <v>0</v>
      </c>
      <c r="S120" s="248">
        <f t="shared" si="16"/>
        <v>0</v>
      </c>
      <c r="T120" s="248">
        <f t="shared" si="16"/>
        <v>0</v>
      </c>
      <c r="U120" s="248">
        <f t="shared" si="16"/>
        <v>2.87</v>
      </c>
      <c r="V120" s="248">
        <f t="shared" si="16"/>
        <v>0</v>
      </c>
      <c r="W120" s="248">
        <f t="shared" si="14"/>
        <v>14.79</v>
      </c>
    </row>
    <row r="121" spans="1:23" ht="15" customHeight="1">
      <c r="A121" s="120" t="str">
        <f ca="1">VLOOKUP(INDIRECT("B121"),elolap!$A$90:$B$3244,2,FALSE)</f>
        <v>1272</v>
      </c>
      <c r="B121" s="122" t="s">
        <v>41</v>
      </c>
      <c r="C121" s="158"/>
      <c r="D121" s="158">
        <v>83.44</v>
      </c>
      <c r="E121" s="158"/>
      <c r="F121" s="158">
        <v>0</v>
      </c>
      <c r="G121" s="158"/>
      <c r="H121" s="158">
        <v>64.42</v>
      </c>
      <c r="I121" s="158"/>
      <c r="J121" s="158">
        <v>2.27</v>
      </c>
      <c r="K121" s="158">
        <v>0.23</v>
      </c>
      <c r="L121" s="159">
        <f t="shared" si="15"/>
        <v>16.519999999999996</v>
      </c>
      <c r="N121" s="248">
        <f t="shared" si="17"/>
        <v>0</v>
      </c>
      <c r="O121" s="248">
        <f t="shared" si="18"/>
        <v>83.44</v>
      </c>
      <c r="P121" s="248">
        <f t="shared" si="19"/>
        <v>0</v>
      </c>
      <c r="Q121" s="248">
        <f t="shared" si="16"/>
        <v>0</v>
      </c>
      <c r="R121" s="248">
        <f t="shared" si="16"/>
        <v>0</v>
      </c>
      <c r="S121" s="248">
        <f t="shared" si="16"/>
        <v>64.42</v>
      </c>
      <c r="T121" s="248">
        <f t="shared" si="16"/>
        <v>0</v>
      </c>
      <c r="U121" s="248">
        <f t="shared" si="16"/>
        <v>2.27</v>
      </c>
      <c r="V121" s="248">
        <f t="shared" si="16"/>
        <v>0.23</v>
      </c>
      <c r="W121" s="248">
        <f t="shared" si="14"/>
        <v>16.52</v>
      </c>
    </row>
    <row r="122" spans="1:23" ht="15" customHeight="1">
      <c r="A122" s="120" t="str">
        <f ca="1">VLOOKUP(INDIRECT("B122"),elolap!$A$90:$B$3244,2,FALSE)</f>
        <v>1948</v>
      </c>
      <c r="B122" s="122" t="s">
        <v>40</v>
      </c>
      <c r="C122" s="158"/>
      <c r="D122" s="158">
        <v>0</v>
      </c>
      <c r="E122" s="158"/>
      <c r="F122" s="158">
        <v>10.130000000000001</v>
      </c>
      <c r="G122" s="158"/>
      <c r="H122" s="158">
        <v>0</v>
      </c>
      <c r="I122" s="158"/>
      <c r="J122" s="158">
        <v>1.21</v>
      </c>
      <c r="K122" s="158">
        <v>0.12</v>
      </c>
      <c r="L122" s="159">
        <f t="shared" si="15"/>
        <v>8.8000000000000007</v>
      </c>
      <c r="N122" s="248">
        <f t="shared" si="17"/>
        <v>0</v>
      </c>
      <c r="O122" s="248">
        <f t="shared" si="18"/>
        <v>0</v>
      </c>
      <c r="P122" s="248">
        <f t="shared" si="19"/>
        <v>0</v>
      </c>
      <c r="Q122" s="248">
        <f t="shared" si="16"/>
        <v>10.130000000000001</v>
      </c>
      <c r="R122" s="248">
        <f t="shared" si="16"/>
        <v>0</v>
      </c>
      <c r="S122" s="248">
        <f t="shared" si="16"/>
        <v>0</v>
      </c>
      <c r="T122" s="248">
        <f t="shared" si="16"/>
        <v>0</v>
      </c>
      <c r="U122" s="248">
        <f t="shared" si="16"/>
        <v>1.21</v>
      </c>
      <c r="V122" s="248">
        <f t="shared" si="16"/>
        <v>0.12</v>
      </c>
      <c r="W122" s="248">
        <f t="shared" si="14"/>
        <v>8.8000000000000007</v>
      </c>
    </row>
    <row r="123" spans="1:23" ht="15" customHeight="1">
      <c r="A123" s="120" t="str">
        <f ca="1">VLOOKUP(INDIRECT("B123"),elolap!$A$90:$B$3244,2,FALSE)</f>
        <v>3212</v>
      </c>
      <c r="B123" s="122" t="s">
        <v>3209</v>
      </c>
      <c r="C123" s="158"/>
      <c r="D123" s="158">
        <v>0</v>
      </c>
      <c r="E123" s="158"/>
      <c r="F123" s="158">
        <v>20.54</v>
      </c>
      <c r="G123" s="158"/>
      <c r="H123" s="158">
        <v>0</v>
      </c>
      <c r="I123" s="158"/>
      <c r="J123" s="158">
        <v>2.4500000000000002</v>
      </c>
      <c r="K123" s="158">
        <v>0.25</v>
      </c>
      <c r="L123" s="159">
        <f t="shared" si="15"/>
        <v>17.84</v>
      </c>
      <c r="N123" s="248">
        <f t="shared" si="17"/>
        <v>0</v>
      </c>
      <c r="O123" s="248">
        <f t="shared" si="18"/>
        <v>0</v>
      </c>
      <c r="P123" s="248">
        <f t="shared" si="19"/>
        <v>0</v>
      </c>
      <c r="Q123" s="248">
        <f t="shared" si="16"/>
        <v>20.54</v>
      </c>
      <c r="R123" s="248">
        <f t="shared" si="16"/>
        <v>0</v>
      </c>
      <c r="S123" s="248">
        <f t="shared" si="16"/>
        <v>0</v>
      </c>
      <c r="T123" s="248">
        <f t="shared" si="16"/>
        <v>0</v>
      </c>
      <c r="U123" s="248">
        <f t="shared" si="16"/>
        <v>2.4500000000000002</v>
      </c>
      <c r="V123" s="248">
        <f t="shared" si="16"/>
        <v>0.25</v>
      </c>
      <c r="W123" s="248">
        <f t="shared" si="14"/>
        <v>17.84</v>
      </c>
    </row>
    <row r="124" spans="1:23" ht="15" customHeight="1">
      <c r="A124" s="120" t="str">
        <f ca="1">VLOOKUP(INDIRECT("B124"),elolap!$A$90:$B$3244,2,FALSE)</f>
        <v>3059</v>
      </c>
      <c r="B124" s="122" t="s">
        <v>5433</v>
      </c>
      <c r="C124" s="158"/>
      <c r="D124" s="158">
        <v>0</v>
      </c>
      <c r="E124" s="158"/>
      <c r="F124" s="158">
        <v>13.93</v>
      </c>
      <c r="G124" s="158"/>
      <c r="H124" s="158">
        <v>0</v>
      </c>
      <c r="I124" s="158"/>
      <c r="J124" s="158">
        <v>1.66</v>
      </c>
      <c r="K124" s="158">
        <v>0.17</v>
      </c>
      <c r="L124" s="159">
        <f t="shared" si="15"/>
        <v>12.1</v>
      </c>
      <c r="N124" s="248">
        <f t="shared" si="17"/>
        <v>0</v>
      </c>
      <c r="O124" s="248">
        <f t="shared" si="18"/>
        <v>0</v>
      </c>
      <c r="P124" s="248">
        <f t="shared" si="19"/>
        <v>0</v>
      </c>
      <c r="Q124" s="248">
        <f t="shared" si="16"/>
        <v>13.93</v>
      </c>
      <c r="R124" s="248">
        <f t="shared" si="16"/>
        <v>0</v>
      </c>
      <c r="S124" s="248">
        <f t="shared" si="16"/>
        <v>0</v>
      </c>
      <c r="T124" s="248">
        <f t="shared" si="16"/>
        <v>0</v>
      </c>
      <c r="U124" s="248">
        <f t="shared" si="16"/>
        <v>1.66</v>
      </c>
      <c r="V124" s="248">
        <f t="shared" si="16"/>
        <v>0.17</v>
      </c>
      <c r="W124" s="248">
        <f t="shared" si="14"/>
        <v>12.1</v>
      </c>
    </row>
    <row r="125" spans="1:23" ht="15" customHeight="1">
      <c r="A125" s="120" t="str">
        <f ca="1">VLOOKUP(INDIRECT("B125"),elolap!$A$90:$B$3244,2,FALSE)</f>
        <v>2606</v>
      </c>
      <c r="B125" s="122" t="s">
        <v>79</v>
      </c>
      <c r="C125" s="158"/>
      <c r="D125" s="158">
        <v>0</v>
      </c>
      <c r="E125" s="158"/>
      <c r="F125" s="158">
        <v>14.52</v>
      </c>
      <c r="G125" s="158"/>
      <c r="H125" s="158">
        <v>0</v>
      </c>
      <c r="I125" s="158"/>
      <c r="J125" s="158">
        <v>1.74</v>
      </c>
      <c r="K125" s="158">
        <v>0.17</v>
      </c>
      <c r="L125" s="159">
        <f t="shared" si="15"/>
        <v>12.61</v>
      </c>
      <c r="N125" s="248">
        <f t="shared" si="17"/>
        <v>0</v>
      </c>
      <c r="O125" s="248">
        <f t="shared" si="18"/>
        <v>0</v>
      </c>
      <c r="P125" s="248">
        <f t="shared" si="19"/>
        <v>0</v>
      </c>
      <c r="Q125" s="248">
        <f t="shared" si="16"/>
        <v>14.52</v>
      </c>
      <c r="R125" s="248">
        <f t="shared" si="16"/>
        <v>0</v>
      </c>
      <c r="S125" s="248">
        <f t="shared" si="16"/>
        <v>0</v>
      </c>
      <c r="T125" s="248">
        <f t="shared" si="16"/>
        <v>0</v>
      </c>
      <c r="U125" s="248">
        <f t="shared" si="16"/>
        <v>1.74</v>
      </c>
      <c r="V125" s="248">
        <f t="shared" si="16"/>
        <v>0.17</v>
      </c>
      <c r="W125" s="248">
        <f t="shared" si="14"/>
        <v>12.61</v>
      </c>
    </row>
    <row r="126" spans="1:23" ht="15" customHeight="1">
      <c r="A126" s="120" t="str">
        <f ca="1">VLOOKUP(INDIRECT("B126"),elolap!$A$90:$B$3244,2,FALSE)</f>
        <v>2483</v>
      </c>
      <c r="B126" s="122" t="s">
        <v>6702</v>
      </c>
      <c r="C126" s="158"/>
      <c r="D126" s="158">
        <v>0</v>
      </c>
      <c r="E126" s="158"/>
      <c r="F126" s="158">
        <v>5.31</v>
      </c>
      <c r="G126" s="158"/>
      <c r="H126" s="158">
        <v>0</v>
      </c>
      <c r="I126" s="158"/>
      <c r="J126" s="158">
        <v>0.64</v>
      </c>
      <c r="K126" s="158">
        <v>0.06</v>
      </c>
      <c r="L126" s="159">
        <f t="shared" si="15"/>
        <v>4.6099999999999994</v>
      </c>
      <c r="N126" s="248">
        <f t="shared" si="17"/>
        <v>0</v>
      </c>
      <c r="O126" s="248">
        <f t="shared" si="18"/>
        <v>0</v>
      </c>
      <c r="P126" s="248">
        <f t="shared" si="19"/>
        <v>0</v>
      </c>
      <c r="Q126" s="248">
        <f t="shared" si="16"/>
        <v>5.31</v>
      </c>
      <c r="R126" s="248">
        <f t="shared" si="16"/>
        <v>0</v>
      </c>
      <c r="S126" s="248">
        <f t="shared" si="16"/>
        <v>0</v>
      </c>
      <c r="T126" s="248">
        <f t="shared" si="16"/>
        <v>0</v>
      </c>
      <c r="U126" s="248">
        <f t="shared" si="16"/>
        <v>0.64</v>
      </c>
      <c r="V126" s="248">
        <f t="shared" si="16"/>
        <v>0.06</v>
      </c>
      <c r="W126" s="248">
        <f t="shared" si="14"/>
        <v>4.6100000000000003</v>
      </c>
    </row>
    <row r="127" spans="1:23" ht="15" customHeight="1">
      <c r="A127" s="120" t="str">
        <f ca="1">VLOOKUP(INDIRECT("B127"),elolap!$A$90:$B$3244,2,FALSE)</f>
        <v>0716</v>
      </c>
      <c r="B127" s="122" t="s">
        <v>6000</v>
      </c>
      <c r="C127" s="158"/>
      <c r="D127" s="158">
        <v>65.56</v>
      </c>
      <c r="E127" s="158"/>
      <c r="F127" s="158">
        <v>0</v>
      </c>
      <c r="G127" s="158"/>
      <c r="H127" s="158">
        <v>50.74</v>
      </c>
      <c r="I127" s="158"/>
      <c r="J127" s="158">
        <v>2.7</v>
      </c>
      <c r="K127" s="158">
        <v>0.06</v>
      </c>
      <c r="L127" s="159">
        <f t="shared" si="15"/>
        <v>12.059999999999995</v>
      </c>
      <c r="N127" s="248">
        <f t="shared" si="17"/>
        <v>0</v>
      </c>
      <c r="O127" s="248">
        <f t="shared" si="18"/>
        <v>65.56</v>
      </c>
      <c r="P127" s="248">
        <f t="shared" si="19"/>
        <v>0</v>
      </c>
      <c r="Q127" s="248">
        <f t="shared" si="16"/>
        <v>0</v>
      </c>
      <c r="R127" s="248">
        <f t="shared" si="16"/>
        <v>0</v>
      </c>
      <c r="S127" s="248">
        <f t="shared" si="16"/>
        <v>50.74</v>
      </c>
      <c r="T127" s="248">
        <f t="shared" si="16"/>
        <v>0</v>
      </c>
      <c r="U127" s="248">
        <f t="shared" si="16"/>
        <v>2.7</v>
      </c>
      <c r="V127" s="248">
        <f t="shared" si="16"/>
        <v>0.06</v>
      </c>
      <c r="W127" s="248">
        <f t="shared" si="14"/>
        <v>12.06</v>
      </c>
    </row>
    <row r="128" spans="1:23" ht="15" customHeight="1">
      <c r="A128" s="120" t="str">
        <f ca="1">VLOOKUP(INDIRECT("B128"),elolap!$A$90:$B$3244,2,FALSE)</f>
        <v>0766</v>
      </c>
      <c r="B128" s="122" t="s">
        <v>1489</v>
      </c>
      <c r="C128" s="158"/>
      <c r="D128" s="158">
        <v>0</v>
      </c>
      <c r="E128" s="158"/>
      <c r="F128" s="158">
        <v>34.1</v>
      </c>
      <c r="G128" s="158"/>
      <c r="H128" s="158">
        <v>0</v>
      </c>
      <c r="I128" s="158"/>
      <c r="J128" s="158">
        <v>6.21</v>
      </c>
      <c r="K128" s="158">
        <v>0.14000000000000001</v>
      </c>
      <c r="L128" s="159">
        <f t="shared" si="15"/>
        <v>27.75</v>
      </c>
      <c r="N128" s="248">
        <f t="shared" si="17"/>
        <v>0</v>
      </c>
      <c r="O128" s="248">
        <f t="shared" si="18"/>
        <v>0</v>
      </c>
      <c r="P128" s="248">
        <f t="shared" si="19"/>
        <v>0</v>
      </c>
      <c r="Q128" s="248">
        <f t="shared" si="16"/>
        <v>34.1</v>
      </c>
      <c r="R128" s="248">
        <f t="shared" si="16"/>
        <v>0</v>
      </c>
      <c r="S128" s="248">
        <f t="shared" si="16"/>
        <v>0</v>
      </c>
      <c r="T128" s="248">
        <f t="shared" si="16"/>
        <v>0</v>
      </c>
      <c r="U128" s="248">
        <f t="shared" si="16"/>
        <v>6.21</v>
      </c>
      <c r="V128" s="248">
        <f t="shared" si="16"/>
        <v>0.14000000000000001</v>
      </c>
      <c r="W128" s="248">
        <f t="shared" si="14"/>
        <v>27.75</v>
      </c>
    </row>
    <row r="129" spans="1:23" ht="15" customHeight="1">
      <c r="A129" s="120" t="str">
        <f ca="1">VLOOKUP(INDIRECT("B129"),elolap!$A$90:$B$3244,2,FALSE)</f>
        <v>1974</v>
      </c>
      <c r="B129" s="122" t="s">
        <v>5084</v>
      </c>
      <c r="C129" s="158"/>
      <c r="D129" s="158">
        <v>0</v>
      </c>
      <c r="E129" s="158"/>
      <c r="F129" s="158">
        <v>16.64</v>
      </c>
      <c r="G129" s="158"/>
      <c r="H129" s="158">
        <v>0</v>
      </c>
      <c r="I129" s="158"/>
      <c r="J129" s="158">
        <v>3.03</v>
      </c>
      <c r="K129" s="158">
        <v>7.0000000000000007E-2</v>
      </c>
      <c r="L129" s="159">
        <f t="shared" si="15"/>
        <v>13.540000000000001</v>
      </c>
      <c r="N129" s="248">
        <f t="shared" si="17"/>
        <v>0</v>
      </c>
      <c r="O129" s="248">
        <f t="shared" si="18"/>
        <v>0</v>
      </c>
      <c r="P129" s="248">
        <f t="shared" si="19"/>
        <v>0</v>
      </c>
      <c r="Q129" s="248">
        <f t="shared" si="16"/>
        <v>16.64</v>
      </c>
      <c r="R129" s="248">
        <f t="shared" si="16"/>
        <v>0</v>
      </c>
      <c r="S129" s="248">
        <f t="shared" si="16"/>
        <v>0</v>
      </c>
      <c r="T129" s="248">
        <f t="shared" si="16"/>
        <v>0</v>
      </c>
      <c r="U129" s="248">
        <f t="shared" si="16"/>
        <v>3.03</v>
      </c>
      <c r="V129" s="248">
        <f t="shared" si="16"/>
        <v>7.0000000000000007E-2</v>
      </c>
      <c r="W129" s="248">
        <f t="shared" si="14"/>
        <v>13.54</v>
      </c>
    </row>
    <row r="130" spans="1:23" ht="15" customHeight="1">
      <c r="A130" s="120" t="str">
        <f ca="1">VLOOKUP(INDIRECT("B130"),elolap!$A$90:$B$3244,2,FALSE)</f>
        <v>1038</v>
      </c>
      <c r="B130" s="122" t="s">
        <v>810</v>
      </c>
      <c r="C130" s="158"/>
      <c r="D130" s="158">
        <v>59.98</v>
      </c>
      <c r="E130" s="158"/>
      <c r="F130" s="158">
        <v>0</v>
      </c>
      <c r="G130" s="158"/>
      <c r="H130" s="158">
        <v>40.75</v>
      </c>
      <c r="I130" s="158"/>
      <c r="J130" s="158">
        <v>1.3</v>
      </c>
      <c r="K130" s="158">
        <v>0</v>
      </c>
      <c r="L130" s="159">
        <f t="shared" si="15"/>
        <v>17.93</v>
      </c>
      <c r="N130" s="248">
        <f t="shared" ref="N130:N161" si="20">ROUND(C130,2)</f>
        <v>0</v>
      </c>
      <c r="O130" s="248">
        <f t="shared" ref="O130:O161" si="21">ROUND(D130,2)</f>
        <v>59.98</v>
      </c>
      <c r="P130" s="248">
        <f t="shared" ref="P130:P161" si="22">ROUND(E130,2)</f>
        <v>0</v>
      </c>
      <c r="Q130" s="248">
        <f t="shared" si="16"/>
        <v>0</v>
      </c>
      <c r="R130" s="248">
        <f t="shared" si="16"/>
        <v>0</v>
      </c>
      <c r="S130" s="248">
        <f t="shared" si="16"/>
        <v>40.75</v>
      </c>
      <c r="T130" s="248">
        <f t="shared" si="16"/>
        <v>0</v>
      </c>
      <c r="U130" s="248">
        <f t="shared" si="16"/>
        <v>1.3</v>
      </c>
      <c r="V130" s="248">
        <f t="shared" si="16"/>
        <v>0</v>
      </c>
      <c r="W130" s="248">
        <f t="shared" si="14"/>
        <v>17.93</v>
      </c>
    </row>
    <row r="131" spans="1:23" ht="15" customHeight="1">
      <c r="A131" s="120" t="str">
        <f ca="1">VLOOKUP(INDIRECT("B131"),elolap!$A$90:$B$3244,2,FALSE)</f>
        <v>2231</v>
      </c>
      <c r="B131" s="122" t="s">
        <v>5068</v>
      </c>
      <c r="C131" s="158"/>
      <c r="D131" s="158">
        <v>0</v>
      </c>
      <c r="E131" s="158"/>
      <c r="F131" s="158">
        <v>17.23</v>
      </c>
      <c r="G131" s="158"/>
      <c r="H131" s="158">
        <v>0</v>
      </c>
      <c r="I131" s="158"/>
      <c r="J131" s="158">
        <v>1.17</v>
      </c>
      <c r="K131" s="158">
        <v>0</v>
      </c>
      <c r="L131" s="159">
        <f t="shared" si="15"/>
        <v>16.060000000000002</v>
      </c>
      <c r="N131" s="248">
        <f t="shared" si="20"/>
        <v>0</v>
      </c>
      <c r="O131" s="248">
        <f t="shared" si="21"/>
        <v>0</v>
      </c>
      <c r="P131" s="248">
        <f t="shared" si="22"/>
        <v>0</v>
      </c>
      <c r="Q131" s="248">
        <f t="shared" si="16"/>
        <v>17.23</v>
      </c>
      <c r="R131" s="248">
        <f t="shared" si="16"/>
        <v>0</v>
      </c>
      <c r="S131" s="248">
        <f t="shared" si="16"/>
        <v>0</v>
      </c>
      <c r="T131" s="248">
        <f t="shared" si="16"/>
        <v>0</v>
      </c>
      <c r="U131" s="248">
        <f t="shared" si="16"/>
        <v>1.17</v>
      </c>
      <c r="V131" s="248">
        <f t="shared" si="16"/>
        <v>0</v>
      </c>
      <c r="W131" s="248">
        <f t="shared" si="14"/>
        <v>16.059999999999999</v>
      </c>
    </row>
    <row r="132" spans="1:23" ht="15" customHeight="1">
      <c r="A132" s="120" t="str">
        <f ca="1">VLOOKUP(INDIRECT("B132"),elolap!$A$90:$B$3244,2,FALSE)</f>
        <v>2298</v>
      </c>
      <c r="B132" s="122" t="s">
        <v>1001</v>
      </c>
      <c r="C132" s="158"/>
      <c r="D132" s="158">
        <v>0</v>
      </c>
      <c r="E132" s="158"/>
      <c r="F132" s="158">
        <v>23.52</v>
      </c>
      <c r="G132" s="158"/>
      <c r="H132" s="158">
        <v>0</v>
      </c>
      <c r="I132" s="158"/>
      <c r="J132" s="158">
        <v>1.59</v>
      </c>
      <c r="K132" s="158">
        <v>0</v>
      </c>
      <c r="L132" s="159">
        <f t="shared" si="15"/>
        <v>21.93</v>
      </c>
      <c r="N132" s="248">
        <f t="shared" si="20"/>
        <v>0</v>
      </c>
      <c r="O132" s="248">
        <f t="shared" si="21"/>
        <v>0</v>
      </c>
      <c r="P132" s="248">
        <f t="shared" si="22"/>
        <v>0</v>
      </c>
      <c r="Q132" s="248">
        <f t="shared" si="16"/>
        <v>23.52</v>
      </c>
      <c r="R132" s="248">
        <f t="shared" si="16"/>
        <v>0</v>
      </c>
      <c r="S132" s="248">
        <f t="shared" si="16"/>
        <v>0</v>
      </c>
      <c r="T132" s="248">
        <f t="shared" si="16"/>
        <v>0</v>
      </c>
      <c r="U132" s="248">
        <f t="shared" si="16"/>
        <v>1.59</v>
      </c>
      <c r="V132" s="248">
        <f t="shared" si="16"/>
        <v>0</v>
      </c>
      <c r="W132" s="248">
        <f t="shared" si="14"/>
        <v>21.93</v>
      </c>
    </row>
    <row r="133" spans="1:23" ht="15" customHeight="1">
      <c r="A133" s="120" t="str">
        <f ca="1">VLOOKUP(INDIRECT("B133"),elolap!$A$90:$B$3244,2,FALSE)</f>
        <v>1167</v>
      </c>
      <c r="B133" s="122" t="s">
        <v>2288</v>
      </c>
      <c r="C133" s="158"/>
      <c r="D133" s="158">
        <v>165.6</v>
      </c>
      <c r="E133" s="158"/>
      <c r="F133" s="158">
        <v>0</v>
      </c>
      <c r="G133" s="158"/>
      <c r="H133" s="158">
        <v>48.21</v>
      </c>
      <c r="I133" s="158"/>
      <c r="J133" s="158">
        <v>30.13</v>
      </c>
      <c r="K133" s="158">
        <v>5.93</v>
      </c>
      <c r="L133" s="159">
        <f t="shared" si="15"/>
        <v>81.329999999999984</v>
      </c>
      <c r="N133" s="248">
        <f t="shared" si="20"/>
        <v>0</v>
      </c>
      <c r="O133" s="248">
        <f t="shared" si="21"/>
        <v>165.6</v>
      </c>
      <c r="P133" s="248">
        <f t="shared" si="22"/>
        <v>0</v>
      </c>
      <c r="Q133" s="248">
        <f t="shared" si="16"/>
        <v>0</v>
      </c>
      <c r="R133" s="248">
        <f t="shared" si="16"/>
        <v>0</v>
      </c>
      <c r="S133" s="248">
        <f t="shared" si="16"/>
        <v>48.21</v>
      </c>
      <c r="T133" s="248">
        <f t="shared" si="16"/>
        <v>0</v>
      </c>
      <c r="U133" s="248">
        <f t="shared" si="16"/>
        <v>30.13</v>
      </c>
      <c r="V133" s="248">
        <f t="shared" si="16"/>
        <v>5.93</v>
      </c>
      <c r="W133" s="248">
        <f t="shared" si="14"/>
        <v>81.33</v>
      </c>
    </row>
    <row r="134" spans="1:23" ht="15" customHeight="1">
      <c r="A134" s="120" t="str">
        <f ca="1">VLOOKUP(INDIRECT("B134"),elolap!$A$90:$B$3244,2,FALSE)</f>
        <v>2099</v>
      </c>
      <c r="B134" s="122" t="s">
        <v>2638</v>
      </c>
      <c r="C134" s="158"/>
      <c r="D134" s="158">
        <v>0</v>
      </c>
      <c r="E134" s="158"/>
      <c r="F134" s="158">
        <v>18.16</v>
      </c>
      <c r="G134" s="158"/>
      <c r="H134" s="158">
        <v>0</v>
      </c>
      <c r="I134" s="158"/>
      <c r="J134" s="158">
        <v>4.66</v>
      </c>
      <c r="K134" s="158">
        <v>0.92</v>
      </c>
      <c r="L134" s="159">
        <f t="shared" si="15"/>
        <v>12.58</v>
      </c>
      <c r="N134" s="248">
        <f t="shared" si="20"/>
        <v>0</v>
      </c>
      <c r="O134" s="248">
        <f t="shared" si="21"/>
        <v>0</v>
      </c>
      <c r="P134" s="248">
        <f t="shared" si="22"/>
        <v>0</v>
      </c>
      <c r="Q134" s="248">
        <f t="shared" si="16"/>
        <v>18.16</v>
      </c>
      <c r="R134" s="248">
        <f t="shared" si="16"/>
        <v>0</v>
      </c>
      <c r="S134" s="248">
        <f t="shared" si="16"/>
        <v>0</v>
      </c>
      <c r="T134" s="248">
        <f t="shared" si="16"/>
        <v>0</v>
      </c>
      <c r="U134" s="248">
        <f t="shared" si="16"/>
        <v>4.66</v>
      </c>
      <c r="V134" s="248">
        <f t="shared" si="16"/>
        <v>0.92</v>
      </c>
      <c r="W134" s="248">
        <f t="shared" si="14"/>
        <v>12.58</v>
      </c>
    </row>
    <row r="135" spans="1:23" ht="15" customHeight="1">
      <c r="A135" s="120" t="str">
        <f ca="1">VLOOKUP(INDIRECT("B135"),elolap!$A$90:$B$3244,2,FALSE)</f>
        <v>0367</v>
      </c>
      <c r="B135" s="122" t="s">
        <v>6733</v>
      </c>
      <c r="C135" s="158"/>
      <c r="D135" s="158">
        <v>0</v>
      </c>
      <c r="E135" s="158"/>
      <c r="F135" s="158">
        <v>13.55</v>
      </c>
      <c r="G135" s="158"/>
      <c r="H135" s="158">
        <v>0</v>
      </c>
      <c r="I135" s="158"/>
      <c r="J135" s="158">
        <v>3.47</v>
      </c>
      <c r="K135" s="158">
        <v>0.69000000000000006</v>
      </c>
      <c r="L135" s="159">
        <f t="shared" si="15"/>
        <v>9.39</v>
      </c>
      <c r="N135" s="248">
        <f t="shared" si="20"/>
        <v>0</v>
      </c>
      <c r="O135" s="248">
        <f t="shared" si="21"/>
        <v>0</v>
      </c>
      <c r="P135" s="248">
        <f t="shared" si="22"/>
        <v>0</v>
      </c>
      <c r="Q135" s="248">
        <f t="shared" si="16"/>
        <v>13.55</v>
      </c>
      <c r="R135" s="248">
        <f t="shared" si="16"/>
        <v>0</v>
      </c>
      <c r="S135" s="248">
        <f t="shared" si="16"/>
        <v>0</v>
      </c>
      <c r="T135" s="248">
        <f t="shared" si="16"/>
        <v>0</v>
      </c>
      <c r="U135" s="248">
        <f t="shared" si="16"/>
        <v>3.47</v>
      </c>
      <c r="V135" s="248">
        <f t="shared" si="16"/>
        <v>0.69</v>
      </c>
      <c r="W135" s="248">
        <f t="shared" si="14"/>
        <v>9.39</v>
      </c>
    </row>
    <row r="136" spans="1:23" ht="15" customHeight="1">
      <c r="A136" s="120" t="str">
        <f ca="1">VLOOKUP(INDIRECT("B136"),elolap!$A$90:$B$3244,2,FALSE)</f>
        <v>2920</v>
      </c>
      <c r="B136" s="122" t="s">
        <v>5629</v>
      </c>
      <c r="C136" s="158"/>
      <c r="D136" s="158">
        <v>42.74</v>
      </c>
      <c r="E136" s="158"/>
      <c r="F136" s="158">
        <v>0</v>
      </c>
      <c r="G136" s="158"/>
      <c r="H136" s="158">
        <v>12.68</v>
      </c>
      <c r="I136" s="158"/>
      <c r="J136" s="158">
        <v>4.92</v>
      </c>
      <c r="K136" s="158">
        <v>0</v>
      </c>
      <c r="L136" s="159">
        <f t="shared" si="15"/>
        <v>25.14</v>
      </c>
      <c r="N136" s="248">
        <f t="shared" si="20"/>
        <v>0</v>
      </c>
      <c r="O136" s="248">
        <f t="shared" si="21"/>
        <v>42.74</v>
      </c>
      <c r="P136" s="248">
        <f t="shared" si="22"/>
        <v>0</v>
      </c>
      <c r="Q136" s="248">
        <f t="shared" si="16"/>
        <v>0</v>
      </c>
      <c r="R136" s="248">
        <f t="shared" si="16"/>
        <v>0</v>
      </c>
      <c r="S136" s="248">
        <f t="shared" si="16"/>
        <v>12.68</v>
      </c>
      <c r="T136" s="248">
        <f t="shared" si="16"/>
        <v>0</v>
      </c>
      <c r="U136" s="248">
        <f t="shared" si="16"/>
        <v>4.92</v>
      </c>
      <c r="V136" s="248">
        <f t="shared" si="16"/>
        <v>0</v>
      </c>
      <c r="W136" s="248">
        <f t="shared" si="14"/>
        <v>25.14</v>
      </c>
    </row>
    <row r="137" spans="1:23" ht="15" customHeight="1">
      <c r="A137" s="120" t="str">
        <f ca="1">VLOOKUP(INDIRECT("B137"),elolap!$A$90:$B$3244,2,FALSE)</f>
        <v>0283</v>
      </c>
      <c r="B137" s="122" t="s">
        <v>6735</v>
      </c>
      <c r="C137" s="158"/>
      <c r="D137" s="158">
        <v>0</v>
      </c>
      <c r="E137" s="158"/>
      <c r="F137" s="158">
        <v>12.68</v>
      </c>
      <c r="G137" s="158"/>
      <c r="H137" s="158">
        <v>0</v>
      </c>
      <c r="I137" s="158"/>
      <c r="J137" s="158">
        <v>2.0699999999999998</v>
      </c>
      <c r="K137" s="158">
        <v>0</v>
      </c>
      <c r="L137" s="159">
        <f t="shared" si="15"/>
        <v>10.61</v>
      </c>
      <c r="N137" s="248">
        <f t="shared" si="20"/>
        <v>0</v>
      </c>
      <c r="O137" s="248">
        <f t="shared" si="21"/>
        <v>0</v>
      </c>
      <c r="P137" s="248">
        <f t="shared" si="22"/>
        <v>0</v>
      </c>
      <c r="Q137" s="248">
        <f t="shared" si="16"/>
        <v>12.68</v>
      </c>
      <c r="R137" s="248">
        <f t="shared" si="16"/>
        <v>0</v>
      </c>
      <c r="S137" s="248">
        <f t="shared" si="16"/>
        <v>0</v>
      </c>
      <c r="T137" s="248">
        <f t="shared" si="16"/>
        <v>0</v>
      </c>
      <c r="U137" s="248">
        <f t="shared" si="16"/>
        <v>2.0699999999999998</v>
      </c>
      <c r="V137" s="248">
        <f t="shared" si="16"/>
        <v>0</v>
      </c>
      <c r="W137" s="248">
        <f t="shared" si="14"/>
        <v>10.61</v>
      </c>
    </row>
    <row r="138" spans="1:23" ht="15" customHeight="1">
      <c r="A138" s="120" t="str">
        <f ca="1">VLOOKUP(INDIRECT("B138"),elolap!$A$90:$B$3244,2,FALSE)</f>
        <v>1091</v>
      </c>
      <c r="B138" s="122" t="s">
        <v>4785</v>
      </c>
      <c r="C138" s="158"/>
      <c r="D138" s="158">
        <v>0</v>
      </c>
      <c r="E138" s="158"/>
      <c r="F138" s="158">
        <v>16.5</v>
      </c>
      <c r="G138" s="158"/>
      <c r="H138" s="158">
        <v>0</v>
      </c>
      <c r="I138" s="158"/>
      <c r="J138" s="158">
        <v>1.82</v>
      </c>
      <c r="K138" s="158">
        <v>0</v>
      </c>
      <c r="L138" s="159">
        <f t="shared" si="15"/>
        <v>14.68</v>
      </c>
      <c r="N138" s="248">
        <f t="shared" si="20"/>
        <v>0</v>
      </c>
      <c r="O138" s="248">
        <f t="shared" si="21"/>
        <v>0</v>
      </c>
      <c r="P138" s="248">
        <f t="shared" si="22"/>
        <v>0</v>
      </c>
      <c r="Q138" s="248">
        <f t="shared" si="16"/>
        <v>16.5</v>
      </c>
      <c r="R138" s="248">
        <f t="shared" si="16"/>
        <v>0</v>
      </c>
      <c r="S138" s="248">
        <f t="shared" si="16"/>
        <v>0</v>
      </c>
      <c r="T138" s="248">
        <f t="shared" si="16"/>
        <v>0</v>
      </c>
      <c r="U138" s="248">
        <f t="shared" si="16"/>
        <v>1.82</v>
      </c>
      <c r="V138" s="248">
        <f t="shared" si="16"/>
        <v>0</v>
      </c>
      <c r="W138" s="248">
        <f t="shared" si="14"/>
        <v>14.68</v>
      </c>
    </row>
    <row r="139" spans="1:23" ht="15" customHeight="1">
      <c r="A139" s="120" t="str">
        <f ca="1">VLOOKUP(INDIRECT("B139"),elolap!$A$90:$B$3244,2,FALSE)</f>
        <v>2995</v>
      </c>
      <c r="B139" s="122" t="s">
        <v>2330</v>
      </c>
      <c r="C139" s="158"/>
      <c r="D139" s="158">
        <v>96.28</v>
      </c>
      <c r="E139" s="158"/>
      <c r="F139" s="158">
        <v>0</v>
      </c>
      <c r="G139" s="158"/>
      <c r="H139" s="158">
        <v>51.89</v>
      </c>
      <c r="I139" s="158"/>
      <c r="J139" s="158">
        <v>10.54</v>
      </c>
      <c r="K139" s="158">
        <v>0</v>
      </c>
      <c r="L139" s="159">
        <f t="shared" si="15"/>
        <v>33.85</v>
      </c>
      <c r="N139" s="248">
        <f t="shared" si="20"/>
        <v>0</v>
      </c>
      <c r="O139" s="248">
        <f t="shared" si="21"/>
        <v>96.28</v>
      </c>
      <c r="P139" s="248">
        <f t="shared" si="22"/>
        <v>0</v>
      </c>
      <c r="Q139" s="248">
        <f t="shared" si="16"/>
        <v>0</v>
      </c>
      <c r="R139" s="248">
        <f t="shared" si="16"/>
        <v>0</v>
      </c>
      <c r="S139" s="248">
        <f t="shared" si="16"/>
        <v>51.89</v>
      </c>
      <c r="T139" s="248">
        <f t="shared" si="16"/>
        <v>0</v>
      </c>
      <c r="U139" s="248">
        <f t="shared" si="16"/>
        <v>10.54</v>
      </c>
      <c r="V139" s="248">
        <f t="shared" si="16"/>
        <v>0</v>
      </c>
      <c r="W139" s="248">
        <f t="shared" si="14"/>
        <v>33.85</v>
      </c>
    </row>
    <row r="140" spans="1:23" ht="15" customHeight="1">
      <c r="A140" s="120" t="str">
        <f ca="1">VLOOKUP(INDIRECT("B140"),elolap!$A$90:$B$3244,2,FALSE)</f>
        <v>0309</v>
      </c>
      <c r="B140" s="122" t="s">
        <v>5673</v>
      </c>
      <c r="C140" s="158"/>
      <c r="D140" s="158">
        <v>0</v>
      </c>
      <c r="E140" s="158"/>
      <c r="F140" s="158">
        <v>13.09</v>
      </c>
      <c r="G140" s="158"/>
      <c r="H140" s="158">
        <v>0</v>
      </c>
      <c r="I140" s="158"/>
      <c r="J140" s="158">
        <v>3.11</v>
      </c>
      <c r="K140" s="158">
        <v>0</v>
      </c>
      <c r="L140" s="159">
        <f t="shared" si="15"/>
        <v>9.98</v>
      </c>
      <c r="N140" s="248">
        <f t="shared" si="20"/>
        <v>0</v>
      </c>
      <c r="O140" s="248">
        <f t="shared" si="21"/>
        <v>0</v>
      </c>
      <c r="P140" s="248">
        <f t="shared" si="22"/>
        <v>0</v>
      </c>
      <c r="Q140" s="248">
        <f t="shared" si="16"/>
        <v>13.09</v>
      </c>
      <c r="R140" s="248">
        <f t="shared" si="16"/>
        <v>0</v>
      </c>
      <c r="S140" s="248">
        <f t="shared" si="16"/>
        <v>0</v>
      </c>
      <c r="T140" s="248">
        <f t="shared" si="16"/>
        <v>0</v>
      </c>
      <c r="U140" s="248">
        <f t="shared" si="16"/>
        <v>3.11</v>
      </c>
      <c r="V140" s="248">
        <f t="shared" si="16"/>
        <v>0</v>
      </c>
      <c r="W140" s="248">
        <f t="shared" si="14"/>
        <v>9.98</v>
      </c>
    </row>
    <row r="141" spans="1:23" ht="15" customHeight="1">
      <c r="A141" s="120" t="str">
        <f ca="1">VLOOKUP(INDIRECT("B141"),elolap!$A$90:$B$3244,2,FALSE)</f>
        <v>1023</v>
      </c>
      <c r="B141" s="122" t="s">
        <v>6531</v>
      </c>
      <c r="C141" s="158"/>
      <c r="D141" s="158">
        <v>0</v>
      </c>
      <c r="E141" s="158"/>
      <c r="F141" s="158">
        <v>13.98</v>
      </c>
      <c r="G141" s="158"/>
      <c r="H141" s="158">
        <v>0</v>
      </c>
      <c r="I141" s="158"/>
      <c r="J141" s="158">
        <v>3.32</v>
      </c>
      <c r="K141" s="158">
        <v>0</v>
      </c>
      <c r="L141" s="159">
        <f t="shared" si="15"/>
        <v>10.66</v>
      </c>
      <c r="N141" s="248">
        <f t="shared" si="20"/>
        <v>0</v>
      </c>
      <c r="O141" s="248">
        <f t="shared" si="21"/>
        <v>0</v>
      </c>
      <c r="P141" s="248">
        <f t="shared" si="22"/>
        <v>0</v>
      </c>
      <c r="Q141" s="248">
        <f t="shared" si="16"/>
        <v>13.98</v>
      </c>
      <c r="R141" s="248">
        <f t="shared" si="16"/>
        <v>0</v>
      </c>
      <c r="S141" s="248">
        <f t="shared" si="16"/>
        <v>0</v>
      </c>
      <c r="T141" s="248">
        <f t="shared" si="16"/>
        <v>0</v>
      </c>
      <c r="U141" s="248">
        <f t="shared" si="16"/>
        <v>3.32</v>
      </c>
      <c r="V141" s="248">
        <f t="shared" si="16"/>
        <v>0</v>
      </c>
      <c r="W141" s="248">
        <f t="shared" ref="W141:W204" si="23">ROUND(N141+O141+Q141+R141-S141-T141-U141-V141,2)</f>
        <v>10.66</v>
      </c>
    </row>
    <row r="142" spans="1:23" ht="15" customHeight="1">
      <c r="A142" s="120" t="str">
        <f ca="1">VLOOKUP(INDIRECT("B142"),elolap!$A$90:$B$3244,2,FALSE)</f>
        <v>0292</v>
      </c>
      <c r="B142" s="122" t="s">
        <v>4757</v>
      </c>
      <c r="C142" s="158"/>
      <c r="D142" s="158">
        <v>0</v>
      </c>
      <c r="E142" s="158"/>
      <c r="F142" s="158">
        <v>14.37</v>
      </c>
      <c r="G142" s="158"/>
      <c r="H142" s="158">
        <v>0</v>
      </c>
      <c r="I142" s="158"/>
      <c r="J142" s="158">
        <v>3.41</v>
      </c>
      <c r="K142" s="158">
        <v>0</v>
      </c>
      <c r="L142" s="159">
        <f t="shared" si="15"/>
        <v>10.959999999999999</v>
      </c>
      <c r="N142" s="248">
        <f t="shared" si="20"/>
        <v>0</v>
      </c>
      <c r="O142" s="248">
        <f t="shared" si="21"/>
        <v>0</v>
      </c>
      <c r="P142" s="248">
        <f t="shared" si="22"/>
        <v>0</v>
      </c>
      <c r="Q142" s="248">
        <f t="shared" si="16"/>
        <v>14.37</v>
      </c>
      <c r="R142" s="248">
        <f t="shared" si="16"/>
        <v>0</v>
      </c>
      <c r="S142" s="248">
        <f t="shared" si="16"/>
        <v>0</v>
      </c>
      <c r="T142" s="248">
        <f t="shared" si="16"/>
        <v>0</v>
      </c>
      <c r="U142" s="248">
        <f t="shared" si="16"/>
        <v>3.41</v>
      </c>
      <c r="V142" s="248">
        <f t="shared" si="16"/>
        <v>0</v>
      </c>
      <c r="W142" s="248">
        <f t="shared" si="23"/>
        <v>10.96</v>
      </c>
    </row>
    <row r="143" spans="1:23" ht="15" customHeight="1">
      <c r="A143" s="120" t="str">
        <f ca="1">VLOOKUP(INDIRECT("B143"),elolap!$A$90:$B$3244,2,FALSE)</f>
        <v>0595</v>
      </c>
      <c r="B143" s="122" t="s">
        <v>2459</v>
      </c>
      <c r="C143" s="158"/>
      <c r="D143" s="158">
        <v>0</v>
      </c>
      <c r="E143" s="158"/>
      <c r="F143" s="158">
        <v>10.45</v>
      </c>
      <c r="G143" s="158"/>
      <c r="H143" s="158">
        <v>0</v>
      </c>
      <c r="I143" s="158"/>
      <c r="J143" s="158">
        <v>2.48</v>
      </c>
      <c r="K143" s="158">
        <v>0</v>
      </c>
      <c r="L143" s="159">
        <f t="shared" si="15"/>
        <v>7.9699999999999989</v>
      </c>
      <c r="N143" s="248">
        <f t="shared" si="20"/>
        <v>0</v>
      </c>
      <c r="O143" s="248">
        <f t="shared" si="21"/>
        <v>0</v>
      </c>
      <c r="P143" s="248">
        <f t="shared" si="22"/>
        <v>0</v>
      </c>
      <c r="Q143" s="248">
        <f t="shared" si="16"/>
        <v>10.45</v>
      </c>
      <c r="R143" s="248">
        <f t="shared" si="16"/>
        <v>0</v>
      </c>
      <c r="S143" s="248">
        <f t="shared" si="16"/>
        <v>0</v>
      </c>
      <c r="T143" s="248">
        <f t="shared" si="16"/>
        <v>0</v>
      </c>
      <c r="U143" s="248">
        <f t="shared" si="16"/>
        <v>2.48</v>
      </c>
      <c r="V143" s="248">
        <f t="shared" si="16"/>
        <v>0</v>
      </c>
      <c r="W143" s="248">
        <f t="shared" si="23"/>
        <v>7.97</v>
      </c>
    </row>
    <row r="144" spans="1:23" ht="15" customHeight="1">
      <c r="A144" s="120" t="str">
        <f ca="1">VLOOKUP(INDIRECT("B144"),elolap!$A$90:$B$3244,2,FALSE)</f>
        <v>2088</v>
      </c>
      <c r="B144" s="122" t="s">
        <v>2223</v>
      </c>
      <c r="C144" s="158"/>
      <c r="D144" s="158">
        <v>68.66</v>
      </c>
      <c r="E144" s="158"/>
      <c r="F144" s="158">
        <v>0</v>
      </c>
      <c r="G144" s="158"/>
      <c r="H144" s="158">
        <v>35.85</v>
      </c>
      <c r="I144" s="158"/>
      <c r="J144" s="158">
        <v>7.41</v>
      </c>
      <c r="K144" s="158">
        <v>0</v>
      </c>
      <c r="L144" s="159">
        <f t="shared" ref="L144:L200" si="24">SUM(C144:D144,F144:G144)-SUM(H144:K144)</f>
        <v>25.399999999999991</v>
      </c>
      <c r="N144" s="248">
        <f t="shared" si="20"/>
        <v>0</v>
      </c>
      <c r="O144" s="248">
        <f t="shared" si="21"/>
        <v>68.66</v>
      </c>
      <c r="P144" s="248">
        <f t="shared" si="22"/>
        <v>0</v>
      </c>
      <c r="Q144" s="248">
        <f t="shared" si="16"/>
        <v>0</v>
      </c>
      <c r="R144" s="248">
        <f t="shared" si="16"/>
        <v>0</v>
      </c>
      <c r="S144" s="248">
        <f t="shared" si="16"/>
        <v>35.85</v>
      </c>
      <c r="T144" s="248">
        <f t="shared" si="16"/>
        <v>0</v>
      </c>
      <c r="U144" s="248">
        <f t="shared" si="16"/>
        <v>7.41</v>
      </c>
      <c r="V144" s="248">
        <f t="shared" si="16"/>
        <v>0</v>
      </c>
      <c r="W144" s="248">
        <f t="shared" si="23"/>
        <v>25.4</v>
      </c>
    </row>
    <row r="145" spans="1:23" ht="15" customHeight="1">
      <c r="A145" s="120" t="str">
        <f ca="1">VLOOKUP(INDIRECT("B145"),elolap!$A$90:$B$3244,2,FALSE)</f>
        <v>0729</v>
      </c>
      <c r="B145" s="122" t="s">
        <v>3342</v>
      </c>
      <c r="C145" s="158"/>
      <c r="D145" s="158">
        <v>0</v>
      </c>
      <c r="E145" s="158"/>
      <c r="F145" s="158">
        <v>19.850000000000001</v>
      </c>
      <c r="G145" s="158"/>
      <c r="H145" s="158">
        <v>0</v>
      </c>
      <c r="I145" s="158"/>
      <c r="J145" s="158">
        <v>4.4800000000000004</v>
      </c>
      <c r="K145" s="158">
        <v>0</v>
      </c>
      <c r="L145" s="159">
        <f t="shared" si="24"/>
        <v>15.370000000000001</v>
      </c>
      <c r="N145" s="248">
        <f t="shared" si="20"/>
        <v>0</v>
      </c>
      <c r="O145" s="248">
        <f t="shared" si="21"/>
        <v>0</v>
      </c>
      <c r="P145" s="248">
        <f t="shared" si="22"/>
        <v>0</v>
      </c>
      <c r="Q145" s="248">
        <f t="shared" si="16"/>
        <v>19.850000000000001</v>
      </c>
      <c r="R145" s="248">
        <f t="shared" si="16"/>
        <v>0</v>
      </c>
      <c r="S145" s="248">
        <f t="shared" si="16"/>
        <v>0</v>
      </c>
      <c r="T145" s="248">
        <f t="shared" si="16"/>
        <v>0</v>
      </c>
      <c r="U145" s="248">
        <f t="shared" si="16"/>
        <v>4.4800000000000004</v>
      </c>
      <c r="V145" s="248">
        <f t="shared" si="16"/>
        <v>0</v>
      </c>
      <c r="W145" s="248">
        <f t="shared" si="23"/>
        <v>15.37</v>
      </c>
    </row>
    <row r="146" spans="1:23" ht="15" customHeight="1">
      <c r="A146" s="120" t="str">
        <f ca="1">VLOOKUP(INDIRECT("B146"),elolap!$A$90:$B$3244,2,FALSE)</f>
        <v>2034</v>
      </c>
      <c r="B146" s="122" t="s">
        <v>3648</v>
      </c>
      <c r="C146" s="158"/>
      <c r="D146" s="158">
        <v>0</v>
      </c>
      <c r="E146" s="158"/>
      <c r="F146" s="158">
        <v>16</v>
      </c>
      <c r="G146" s="158"/>
      <c r="H146" s="158">
        <v>0</v>
      </c>
      <c r="I146" s="158"/>
      <c r="J146" s="158">
        <v>3.61</v>
      </c>
      <c r="K146" s="158">
        <v>0</v>
      </c>
      <c r="L146" s="159">
        <f t="shared" si="24"/>
        <v>12.39</v>
      </c>
      <c r="N146" s="248">
        <f t="shared" si="20"/>
        <v>0</v>
      </c>
      <c r="O146" s="248">
        <f t="shared" si="21"/>
        <v>0</v>
      </c>
      <c r="P146" s="248">
        <f t="shared" si="22"/>
        <v>0</v>
      </c>
      <c r="Q146" s="248">
        <f t="shared" si="16"/>
        <v>16</v>
      </c>
      <c r="R146" s="248">
        <f t="shared" si="16"/>
        <v>0</v>
      </c>
      <c r="S146" s="248">
        <f t="shared" si="16"/>
        <v>0</v>
      </c>
      <c r="T146" s="248">
        <f t="shared" si="16"/>
        <v>0</v>
      </c>
      <c r="U146" s="248">
        <f t="shared" si="16"/>
        <v>3.61</v>
      </c>
      <c r="V146" s="248">
        <f t="shared" si="16"/>
        <v>0</v>
      </c>
      <c r="W146" s="248">
        <f t="shared" si="23"/>
        <v>12.39</v>
      </c>
    </row>
    <row r="147" spans="1:23" ht="15" customHeight="1">
      <c r="A147" s="120" t="str">
        <f ca="1">VLOOKUP(INDIRECT("B147"),elolap!$A$90:$B$3244,2,FALSE)</f>
        <v>1353</v>
      </c>
      <c r="B147" s="122" t="s">
        <v>2530</v>
      </c>
      <c r="C147" s="158"/>
      <c r="D147" s="158">
        <v>799.56</v>
      </c>
      <c r="E147" s="158"/>
      <c r="F147" s="158">
        <v>0</v>
      </c>
      <c r="G147" s="158"/>
      <c r="H147" s="158">
        <v>107.24</v>
      </c>
      <c r="I147" s="158"/>
      <c r="J147" s="158">
        <v>132.26</v>
      </c>
      <c r="K147" s="158">
        <v>23.47</v>
      </c>
      <c r="L147" s="159">
        <f t="shared" si="24"/>
        <v>536.58999999999992</v>
      </c>
      <c r="N147" s="248">
        <f t="shared" si="20"/>
        <v>0</v>
      </c>
      <c r="O147" s="248">
        <f t="shared" si="21"/>
        <v>799.56</v>
      </c>
      <c r="P147" s="248">
        <f t="shared" si="22"/>
        <v>0</v>
      </c>
      <c r="Q147" s="248">
        <f t="shared" si="16"/>
        <v>0</v>
      </c>
      <c r="R147" s="248">
        <f t="shared" si="16"/>
        <v>0</v>
      </c>
      <c r="S147" s="248">
        <f t="shared" si="16"/>
        <v>107.24</v>
      </c>
      <c r="T147" s="248">
        <f t="shared" si="16"/>
        <v>0</v>
      </c>
      <c r="U147" s="248">
        <f t="shared" si="16"/>
        <v>132.26</v>
      </c>
      <c r="V147" s="248">
        <f t="shared" si="16"/>
        <v>23.47</v>
      </c>
      <c r="W147" s="248">
        <f t="shared" si="23"/>
        <v>536.59</v>
      </c>
    </row>
    <row r="148" spans="1:23" ht="15" customHeight="1">
      <c r="A148" s="120" t="str">
        <f ca="1">VLOOKUP(INDIRECT("B148"),elolap!$A$90:$B$3244,2,FALSE)</f>
        <v>2728</v>
      </c>
      <c r="B148" s="122" t="s">
        <v>4297</v>
      </c>
      <c r="C148" s="158"/>
      <c r="D148" s="158">
        <v>0</v>
      </c>
      <c r="E148" s="158"/>
      <c r="F148" s="158">
        <v>12.21</v>
      </c>
      <c r="G148" s="158"/>
      <c r="H148" s="158">
        <v>0</v>
      </c>
      <c r="I148" s="158"/>
      <c r="J148" s="158">
        <v>2.34</v>
      </c>
      <c r="K148" s="158">
        <v>0.41</v>
      </c>
      <c r="L148" s="159">
        <f t="shared" si="24"/>
        <v>9.4600000000000009</v>
      </c>
      <c r="N148" s="248">
        <f t="shared" si="20"/>
        <v>0</v>
      </c>
      <c r="O148" s="248">
        <f t="shared" si="21"/>
        <v>0</v>
      </c>
      <c r="P148" s="248">
        <f t="shared" si="22"/>
        <v>0</v>
      </c>
      <c r="Q148" s="248">
        <f t="shared" si="16"/>
        <v>12.21</v>
      </c>
      <c r="R148" s="248">
        <f t="shared" si="16"/>
        <v>0</v>
      </c>
      <c r="S148" s="248">
        <f t="shared" si="16"/>
        <v>0</v>
      </c>
      <c r="T148" s="248">
        <f t="shared" si="16"/>
        <v>0</v>
      </c>
      <c r="U148" s="248">
        <f t="shared" si="16"/>
        <v>2.34</v>
      </c>
      <c r="V148" s="248">
        <f t="shared" si="16"/>
        <v>0.41</v>
      </c>
      <c r="W148" s="248">
        <f t="shared" si="23"/>
        <v>9.4600000000000009</v>
      </c>
    </row>
    <row r="149" spans="1:23" ht="15" customHeight="1">
      <c r="A149" s="120" t="str">
        <f ca="1">VLOOKUP(INDIRECT("B149"),elolap!$A$90:$B$3244,2,FALSE)</f>
        <v>0288</v>
      </c>
      <c r="B149" s="122" t="s">
        <v>3639</v>
      </c>
      <c r="C149" s="158"/>
      <c r="D149" s="158">
        <v>0</v>
      </c>
      <c r="E149" s="158"/>
      <c r="F149" s="158">
        <v>15.53</v>
      </c>
      <c r="G149" s="158"/>
      <c r="H149" s="158">
        <v>0</v>
      </c>
      <c r="I149" s="158"/>
      <c r="J149" s="158">
        <v>2.9600000000000004</v>
      </c>
      <c r="K149" s="158">
        <v>0.53</v>
      </c>
      <c r="L149" s="159">
        <f t="shared" si="24"/>
        <v>12.04</v>
      </c>
      <c r="N149" s="248">
        <f t="shared" si="20"/>
        <v>0</v>
      </c>
      <c r="O149" s="248">
        <f t="shared" si="21"/>
        <v>0</v>
      </c>
      <c r="P149" s="248">
        <f t="shared" si="22"/>
        <v>0</v>
      </c>
      <c r="Q149" s="248">
        <f t="shared" si="16"/>
        <v>15.53</v>
      </c>
      <c r="R149" s="248">
        <f t="shared" si="16"/>
        <v>0</v>
      </c>
      <c r="S149" s="248">
        <f t="shared" si="16"/>
        <v>0</v>
      </c>
      <c r="T149" s="248">
        <f t="shared" si="16"/>
        <v>0</v>
      </c>
      <c r="U149" s="248">
        <f t="shared" si="16"/>
        <v>2.96</v>
      </c>
      <c r="V149" s="248">
        <f t="shared" si="16"/>
        <v>0.53</v>
      </c>
      <c r="W149" s="248">
        <f t="shared" si="23"/>
        <v>12.04</v>
      </c>
    </row>
    <row r="150" spans="1:23" ht="15" customHeight="1">
      <c r="A150" s="120" t="str">
        <f ca="1">VLOOKUP(INDIRECT("B150"),elolap!$A$90:$B$3244,2,FALSE)</f>
        <v>1772</v>
      </c>
      <c r="B150" s="122" t="s">
        <v>1071</v>
      </c>
      <c r="C150" s="158"/>
      <c r="D150" s="158">
        <v>41.9</v>
      </c>
      <c r="E150" s="158"/>
      <c r="F150" s="158">
        <v>0</v>
      </c>
      <c r="G150" s="158"/>
      <c r="H150" s="158">
        <v>20.77</v>
      </c>
      <c r="I150" s="158"/>
      <c r="J150" s="158">
        <v>0.36</v>
      </c>
      <c r="K150" s="158">
        <v>5.38</v>
      </c>
      <c r="L150" s="159">
        <f t="shared" si="24"/>
        <v>15.39</v>
      </c>
      <c r="N150" s="248">
        <f t="shared" si="20"/>
        <v>0</v>
      </c>
      <c r="O150" s="248">
        <f t="shared" si="21"/>
        <v>41.9</v>
      </c>
      <c r="P150" s="248">
        <f t="shared" si="22"/>
        <v>0</v>
      </c>
      <c r="Q150" s="248">
        <f t="shared" ref="Q150:Q188" si="25">ROUND(F150,2)</f>
        <v>0</v>
      </c>
      <c r="R150" s="248">
        <f t="shared" ref="R150:R188" si="26">ROUND(G150,2)</f>
        <v>0</v>
      </c>
      <c r="S150" s="248">
        <f t="shared" ref="S150:S188" si="27">ROUND(H150,2)</f>
        <v>20.77</v>
      </c>
      <c r="T150" s="248">
        <f t="shared" ref="T150:T188" si="28">ROUND(I150,2)</f>
        <v>0</v>
      </c>
      <c r="U150" s="248">
        <f t="shared" ref="U150:U188" si="29">ROUND(J150,2)</f>
        <v>0.36</v>
      </c>
      <c r="V150" s="248">
        <f t="shared" ref="V150:V188" si="30">ROUND(K150,2)</f>
        <v>5.38</v>
      </c>
      <c r="W150" s="248">
        <f t="shared" si="23"/>
        <v>15.39</v>
      </c>
    </row>
    <row r="151" spans="1:23" ht="15" customHeight="1">
      <c r="A151" s="120" t="str">
        <f ca="1">VLOOKUP(INDIRECT("B151"),elolap!$A$90:$B$3244,2,FALSE)</f>
        <v>0303</v>
      </c>
      <c r="B151" s="122" t="s">
        <v>3077</v>
      </c>
      <c r="C151" s="158"/>
      <c r="D151" s="158">
        <v>0</v>
      </c>
      <c r="E151" s="158"/>
      <c r="F151" s="158">
        <v>7.81</v>
      </c>
      <c r="G151" s="158"/>
      <c r="H151" s="158">
        <v>0</v>
      </c>
      <c r="I151" s="158"/>
      <c r="J151" s="158">
        <v>0.13</v>
      </c>
      <c r="K151" s="158">
        <v>1.99</v>
      </c>
      <c r="L151" s="159">
        <f t="shared" si="24"/>
        <v>5.6899999999999995</v>
      </c>
      <c r="N151" s="248">
        <f t="shared" si="20"/>
        <v>0</v>
      </c>
      <c r="O151" s="248">
        <f t="shared" si="21"/>
        <v>0</v>
      </c>
      <c r="P151" s="248">
        <f t="shared" si="22"/>
        <v>0</v>
      </c>
      <c r="Q151" s="248">
        <f t="shared" si="25"/>
        <v>7.81</v>
      </c>
      <c r="R151" s="248">
        <f t="shared" si="26"/>
        <v>0</v>
      </c>
      <c r="S151" s="248">
        <f t="shared" si="27"/>
        <v>0</v>
      </c>
      <c r="T151" s="248">
        <f t="shared" si="28"/>
        <v>0</v>
      </c>
      <c r="U151" s="248">
        <f t="shared" si="29"/>
        <v>0.13</v>
      </c>
      <c r="V151" s="248">
        <f t="shared" si="30"/>
        <v>1.99</v>
      </c>
      <c r="W151" s="248">
        <f t="shared" si="23"/>
        <v>5.69</v>
      </c>
    </row>
    <row r="152" spans="1:23" ht="15" customHeight="1">
      <c r="A152" s="120" t="str">
        <f ca="1">VLOOKUP(INDIRECT("B152"),elolap!$A$90:$B$3244,2,FALSE)</f>
        <v>2069</v>
      </c>
      <c r="B152" s="122" t="s">
        <v>3068</v>
      </c>
      <c r="C152" s="158"/>
      <c r="D152" s="158">
        <v>0</v>
      </c>
      <c r="E152" s="158"/>
      <c r="F152" s="158">
        <v>6.15</v>
      </c>
      <c r="G152" s="158"/>
      <c r="H152" s="158">
        <v>0</v>
      </c>
      <c r="I152" s="158"/>
      <c r="J152" s="158">
        <v>0.1</v>
      </c>
      <c r="K152" s="158">
        <v>1.57</v>
      </c>
      <c r="L152" s="159">
        <f t="shared" si="24"/>
        <v>4.4800000000000004</v>
      </c>
      <c r="N152" s="248">
        <f t="shared" si="20"/>
        <v>0</v>
      </c>
      <c r="O152" s="248">
        <f t="shared" si="21"/>
        <v>0</v>
      </c>
      <c r="P152" s="248">
        <f t="shared" si="22"/>
        <v>0</v>
      </c>
      <c r="Q152" s="248">
        <f t="shared" si="25"/>
        <v>6.15</v>
      </c>
      <c r="R152" s="248">
        <f t="shared" si="26"/>
        <v>0</v>
      </c>
      <c r="S152" s="248">
        <f t="shared" si="27"/>
        <v>0</v>
      </c>
      <c r="T152" s="248">
        <f t="shared" si="28"/>
        <v>0</v>
      </c>
      <c r="U152" s="248">
        <f t="shared" si="29"/>
        <v>0.1</v>
      </c>
      <c r="V152" s="248">
        <f t="shared" si="30"/>
        <v>1.57</v>
      </c>
      <c r="W152" s="248">
        <f t="shared" si="23"/>
        <v>4.4800000000000004</v>
      </c>
    </row>
    <row r="153" spans="1:23" ht="15" customHeight="1">
      <c r="A153" s="120" t="str">
        <f ca="1">VLOOKUP(INDIRECT("B153"),elolap!$A$90:$B$3244,2,FALSE)</f>
        <v>1506</v>
      </c>
      <c r="B153" s="122" t="s">
        <v>5554</v>
      </c>
      <c r="C153" s="158"/>
      <c r="D153" s="158">
        <v>0</v>
      </c>
      <c r="E153" s="158"/>
      <c r="F153" s="158">
        <v>6.81</v>
      </c>
      <c r="G153" s="158"/>
      <c r="H153" s="158">
        <v>0</v>
      </c>
      <c r="I153" s="158"/>
      <c r="J153" s="158">
        <v>0.12</v>
      </c>
      <c r="K153" s="158">
        <v>1.73</v>
      </c>
      <c r="L153" s="159">
        <f t="shared" si="24"/>
        <v>4.9599999999999991</v>
      </c>
      <c r="N153" s="248">
        <f t="shared" si="20"/>
        <v>0</v>
      </c>
      <c r="O153" s="248">
        <f t="shared" si="21"/>
        <v>0</v>
      </c>
      <c r="P153" s="248">
        <f t="shared" si="22"/>
        <v>0</v>
      </c>
      <c r="Q153" s="248">
        <f t="shared" si="25"/>
        <v>6.81</v>
      </c>
      <c r="R153" s="248">
        <f t="shared" si="26"/>
        <v>0</v>
      </c>
      <c r="S153" s="248">
        <f t="shared" si="27"/>
        <v>0</v>
      </c>
      <c r="T153" s="248">
        <f t="shared" si="28"/>
        <v>0</v>
      </c>
      <c r="U153" s="248">
        <f t="shared" si="29"/>
        <v>0.12</v>
      </c>
      <c r="V153" s="248">
        <f t="shared" si="30"/>
        <v>1.73</v>
      </c>
      <c r="W153" s="248">
        <f t="shared" si="23"/>
        <v>4.96</v>
      </c>
    </row>
    <row r="154" spans="1:23" ht="15" customHeight="1">
      <c r="A154" s="120" t="str">
        <f ca="1">VLOOKUP(INDIRECT("B154"),elolap!$A$90:$B$3244,2,FALSE)</f>
        <v>2662</v>
      </c>
      <c r="B154" s="122" t="s">
        <v>4807</v>
      </c>
      <c r="C154" s="158"/>
      <c r="D154" s="158">
        <v>109.15</v>
      </c>
      <c r="E154" s="158"/>
      <c r="F154" s="158">
        <v>0</v>
      </c>
      <c r="G154" s="158"/>
      <c r="H154" s="158">
        <v>92.22</v>
      </c>
      <c r="I154" s="158"/>
      <c r="J154" s="158">
        <v>2.94</v>
      </c>
      <c r="K154" s="158">
        <v>0.03</v>
      </c>
      <c r="L154" s="159">
        <f t="shared" si="24"/>
        <v>13.960000000000008</v>
      </c>
      <c r="N154" s="248">
        <f t="shared" si="20"/>
        <v>0</v>
      </c>
      <c r="O154" s="248">
        <f t="shared" si="21"/>
        <v>109.15</v>
      </c>
      <c r="P154" s="248">
        <f t="shared" si="22"/>
        <v>0</v>
      </c>
      <c r="Q154" s="248">
        <f t="shared" si="25"/>
        <v>0</v>
      </c>
      <c r="R154" s="248">
        <f t="shared" si="26"/>
        <v>0</v>
      </c>
      <c r="S154" s="248">
        <f t="shared" si="27"/>
        <v>92.22</v>
      </c>
      <c r="T154" s="248">
        <f t="shared" si="28"/>
        <v>0</v>
      </c>
      <c r="U154" s="248">
        <f t="shared" si="29"/>
        <v>2.94</v>
      </c>
      <c r="V154" s="248">
        <f t="shared" si="30"/>
        <v>0.03</v>
      </c>
      <c r="W154" s="248">
        <f t="shared" si="23"/>
        <v>13.96</v>
      </c>
    </row>
    <row r="155" spans="1:23" ht="15" customHeight="1">
      <c r="A155" s="120" t="str">
        <f ca="1">VLOOKUP(INDIRECT("B155"),elolap!$A$90:$B$3244,2,FALSE)</f>
        <v>0671</v>
      </c>
      <c r="B155" s="122" t="s">
        <v>5485</v>
      </c>
      <c r="C155" s="158"/>
      <c r="D155" s="158">
        <v>0</v>
      </c>
      <c r="E155" s="158"/>
      <c r="F155" s="158">
        <v>60.51</v>
      </c>
      <c r="G155" s="158"/>
      <c r="H155" s="158">
        <v>0</v>
      </c>
      <c r="I155" s="158"/>
      <c r="J155" s="158">
        <v>10.51</v>
      </c>
      <c r="K155" s="158">
        <v>0.12</v>
      </c>
      <c r="L155" s="159">
        <f t="shared" si="24"/>
        <v>49.879999999999995</v>
      </c>
      <c r="N155" s="248">
        <f t="shared" si="20"/>
        <v>0</v>
      </c>
      <c r="O155" s="248">
        <f t="shared" si="21"/>
        <v>0</v>
      </c>
      <c r="P155" s="248">
        <f t="shared" si="22"/>
        <v>0</v>
      </c>
      <c r="Q155" s="248">
        <f t="shared" si="25"/>
        <v>60.51</v>
      </c>
      <c r="R155" s="248">
        <f t="shared" si="26"/>
        <v>0</v>
      </c>
      <c r="S155" s="248">
        <f t="shared" si="27"/>
        <v>0</v>
      </c>
      <c r="T155" s="248">
        <f t="shared" si="28"/>
        <v>0</v>
      </c>
      <c r="U155" s="248">
        <f t="shared" si="29"/>
        <v>10.51</v>
      </c>
      <c r="V155" s="248">
        <f t="shared" si="30"/>
        <v>0.12</v>
      </c>
      <c r="W155" s="248">
        <f t="shared" si="23"/>
        <v>49.88</v>
      </c>
    </row>
    <row r="156" spans="1:23" ht="15" customHeight="1">
      <c r="A156" s="120" t="str">
        <f ca="1">VLOOKUP(INDIRECT("B156"),elolap!$A$90:$B$3244,2,FALSE)</f>
        <v>3021</v>
      </c>
      <c r="B156" s="122" t="s">
        <v>4596</v>
      </c>
      <c r="C156" s="158"/>
      <c r="D156" s="158">
        <v>0</v>
      </c>
      <c r="E156" s="158"/>
      <c r="F156" s="158">
        <v>7.4</v>
      </c>
      <c r="G156" s="158"/>
      <c r="H156" s="158">
        <v>0</v>
      </c>
      <c r="I156" s="158"/>
      <c r="J156" s="158">
        <v>1.28</v>
      </c>
      <c r="K156" s="158">
        <v>0.02</v>
      </c>
      <c r="L156" s="159">
        <f t="shared" si="24"/>
        <v>6.1000000000000005</v>
      </c>
      <c r="N156" s="248">
        <f t="shared" si="20"/>
        <v>0</v>
      </c>
      <c r="O156" s="248">
        <f t="shared" si="21"/>
        <v>0</v>
      </c>
      <c r="P156" s="248">
        <f t="shared" si="22"/>
        <v>0</v>
      </c>
      <c r="Q156" s="248">
        <f t="shared" si="25"/>
        <v>7.4</v>
      </c>
      <c r="R156" s="248">
        <f t="shared" si="26"/>
        <v>0</v>
      </c>
      <c r="S156" s="248">
        <f t="shared" si="27"/>
        <v>0</v>
      </c>
      <c r="T156" s="248">
        <f t="shared" si="28"/>
        <v>0</v>
      </c>
      <c r="U156" s="248">
        <f t="shared" si="29"/>
        <v>1.28</v>
      </c>
      <c r="V156" s="248">
        <f t="shared" si="30"/>
        <v>0.02</v>
      </c>
      <c r="W156" s="248">
        <f t="shared" si="23"/>
        <v>6.1</v>
      </c>
    </row>
    <row r="157" spans="1:23" ht="15" customHeight="1">
      <c r="A157" s="120" t="str">
        <f ca="1">VLOOKUP(INDIRECT("B157"),elolap!$A$90:$B$3244,2,FALSE)</f>
        <v>1499</v>
      </c>
      <c r="B157" s="122" t="s">
        <v>4594</v>
      </c>
      <c r="C157" s="158"/>
      <c r="D157" s="158">
        <v>0</v>
      </c>
      <c r="E157" s="158"/>
      <c r="F157" s="158">
        <v>6.81</v>
      </c>
      <c r="G157" s="158"/>
      <c r="H157" s="158">
        <v>0</v>
      </c>
      <c r="I157" s="158"/>
      <c r="J157" s="158">
        <v>1.19</v>
      </c>
      <c r="K157" s="158">
        <v>0.01</v>
      </c>
      <c r="L157" s="159">
        <f t="shared" si="24"/>
        <v>5.6099999999999994</v>
      </c>
      <c r="N157" s="248">
        <f t="shared" si="20"/>
        <v>0</v>
      </c>
      <c r="O157" s="248">
        <f t="shared" si="21"/>
        <v>0</v>
      </c>
      <c r="P157" s="248">
        <f t="shared" si="22"/>
        <v>0</v>
      </c>
      <c r="Q157" s="248">
        <f t="shared" si="25"/>
        <v>6.81</v>
      </c>
      <c r="R157" s="248">
        <f t="shared" si="26"/>
        <v>0</v>
      </c>
      <c r="S157" s="248">
        <f t="shared" si="27"/>
        <v>0</v>
      </c>
      <c r="T157" s="248">
        <f t="shared" si="28"/>
        <v>0</v>
      </c>
      <c r="U157" s="248">
        <f t="shared" si="29"/>
        <v>1.19</v>
      </c>
      <c r="V157" s="248">
        <f t="shared" si="30"/>
        <v>0.01</v>
      </c>
      <c r="W157" s="248">
        <f t="shared" si="23"/>
        <v>5.61</v>
      </c>
    </row>
    <row r="158" spans="1:23" ht="15" customHeight="1">
      <c r="A158" s="120" t="str">
        <f ca="1">VLOOKUP(INDIRECT("B158"),elolap!$A$90:$B$3244,2,FALSE)</f>
        <v>0978</v>
      </c>
      <c r="B158" s="122" t="s">
        <v>351</v>
      </c>
      <c r="C158" s="158"/>
      <c r="D158" s="158">
        <v>8.4</v>
      </c>
      <c r="E158" s="158"/>
      <c r="F158" s="158">
        <v>0</v>
      </c>
      <c r="G158" s="158"/>
      <c r="H158" s="158">
        <v>4.8499999999999996</v>
      </c>
      <c r="I158" s="158"/>
      <c r="J158" s="158">
        <v>0.42</v>
      </c>
      <c r="K158" s="158">
        <v>0.02</v>
      </c>
      <c r="L158" s="159">
        <f t="shared" si="24"/>
        <v>3.1100000000000012</v>
      </c>
      <c r="N158" s="248">
        <f t="shared" si="20"/>
        <v>0</v>
      </c>
      <c r="O158" s="248">
        <f t="shared" si="21"/>
        <v>8.4</v>
      </c>
      <c r="P158" s="248">
        <f t="shared" si="22"/>
        <v>0</v>
      </c>
      <c r="Q158" s="248">
        <f t="shared" si="25"/>
        <v>0</v>
      </c>
      <c r="R158" s="248">
        <f t="shared" si="26"/>
        <v>0</v>
      </c>
      <c r="S158" s="248">
        <f t="shared" si="27"/>
        <v>4.8499999999999996</v>
      </c>
      <c r="T158" s="248">
        <f t="shared" si="28"/>
        <v>0</v>
      </c>
      <c r="U158" s="248">
        <f t="shared" si="29"/>
        <v>0.42</v>
      </c>
      <c r="V158" s="248">
        <f t="shared" si="30"/>
        <v>0.02</v>
      </c>
      <c r="W158" s="248">
        <f t="shared" si="23"/>
        <v>3.11</v>
      </c>
    </row>
    <row r="159" spans="1:23" ht="15" customHeight="1">
      <c r="A159" s="120" t="str">
        <f ca="1">VLOOKUP(INDIRECT("B159"),elolap!$A$90:$B$3244,2,FALSE)</f>
        <v>2945</v>
      </c>
      <c r="B159" s="122" t="s">
        <v>5906</v>
      </c>
      <c r="C159" s="158"/>
      <c r="D159" s="158">
        <v>0</v>
      </c>
      <c r="E159" s="158"/>
      <c r="F159" s="158">
        <v>4.1900000000000004</v>
      </c>
      <c r="G159" s="158"/>
      <c r="H159" s="158">
        <v>0</v>
      </c>
      <c r="I159" s="158"/>
      <c r="J159" s="158">
        <v>0.5</v>
      </c>
      <c r="K159" s="158">
        <v>0.02</v>
      </c>
      <c r="L159" s="159">
        <f t="shared" si="24"/>
        <v>3.6700000000000004</v>
      </c>
      <c r="N159" s="248">
        <f t="shared" si="20"/>
        <v>0</v>
      </c>
      <c r="O159" s="248">
        <f t="shared" si="21"/>
        <v>0</v>
      </c>
      <c r="P159" s="248">
        <f t="shared" si="22"/>
        <v>0</v>
      </c>
      <c r="Q159" s="248">
        <f t="shared" si="25"/>
        <v>4.1900000000000004</v>
      </c>
      <c r="R159" s="248">
        <f t="shared" si="26"/>
        <v>0</v>
      </c>
      <c r="S159" s="248">
        <f t="shared" si="27"/>
        <v>0</v>
      </c>
      <c r="T159" s="248">
        <f t="shared" si="28"/>
        <v>0</v>
      </c>
      <c r="U159" s="248">
        <f t="shared" si="29"/>
        <v>0.5</v>
      </c>
      <c r="V159" s="248">
        <f t="shared" si="30"/>
        <v>0.02</v>
      </c>
      <c r="W159" s="248">
        <f t="shared" si="23"/>
        <v>3.67</v>
      </c>
    </row>
    <row r="160" spans="1:23" ht="15" customHeight="1">
      <c r="A160" s="120" t="str">
        <f ca="1">VLOOKUP(INDIRECT("B160"),elolap!$A$90:$B$3244,2,FALSE)</f>
        <v>1895</v>
      </c>
      <c r="B160" s="122" t="s">
        <v>1494</v>
      </c>
      <c r="C160" s="158"/>
      <c r="D160" s="158">
        <v>0</v>
      </c>
      <c r="E160" s="158"/>
      <c r="F160" s="158">
        <v>0.66</v>
      </c>
      <c r="G160" s="158"/>
      <c r="H160" s="158">
        <v>0</v>
      </c>
      <c r="I160" s="158"/>
      <c r="J160" s="158">
        <v>0.08</v>
      </c>
      <c r="K160" s="158">
        <v>0</v>
      </c>
      <c r="L160" s="159">
        <f t="shared" si="24"/>
        <v>0.58000000000000007</v>
      </c>
      <c r="N160" s="248">
        <f t="shared" si="20"/>
        <v>0</v>
      </c>
      <c r="O160" s="248">
        <f t="shared" si="21"/>
        <v>0</v>
      </c>
      <c r="P160" s="248">
        <f t="shared" si="22"/>
        <v>0</v>
      </c>
      <c r="Q160" s="248">
        <f t="shared" si="25"/>
        <v>0.66</v>
      </c>
      <c r="R160" s="248">
        <f t="shared" si="26"/>
        <v>0</v>
      </c>
      <c r="S160" s="248">
        <f t="shared" si="27"/>
        <v>0</v>
      </c>
      <c r="T160" s="248">
        <f t="shared" si="28"/>
        <v>0</v>
      </c>
      <c r="U160" s="248">
        <f t="shared" si="29"/>
        <v>0.08</v>
      </c>
      <c r="V160" s="248">
        <f t="shared" si="30"/>
        <v>0</v>
      </c>
      <c r="W160" s="248">
        <f t="shared" si="23"/>
        <v>0.57999999999999996</v>
      </c>
    </row>
    <row r="161" spans="1:23" ht="15" customHeight="1">
      <c r="A161" s="120" t="str">
        <f ca="1">VLOOKUP(INDIRECT("B161"),elolap!$A$90:$B$3244,2,FALSE)</f>
        <v>0967</v>
      </c>
      <c r="B161" s="122" t="s">
        <v>6743</v>
      </c>
      <c r="C161" s="158"/>
      <c r="D161" s="158">
        <v>0</v>
      </c>
      <c r="E161" s="158"/>
      <c r="F161" s="158">
        <v>9.43</v>
      </c>
      <c r="G161" s="158"/>
      <c r="H161" s="158">
        <v>0</v>
      </c>
      <c r="I161" s="158"/>
      <c r="J161" s="158">
        <v>1.27</v>
      </c>
      <c r="K161" s="158">
        <v>0</v>
      </c>
      <c r="L161" s="159">
        <f t="shared" si="24"/>
        <v>8.16</v>
      </c>
      <c r="N161" s="248">
        <f t="shared" si="20"/>
        <v>0</v>
      </c>
      <c r="O161" s="248">
        <f t="shared" si="21"/>
        <v>0</v>
      </c>
      <c r="P161" s="248">
        <f t="shared" si="22"/>
        <v>0</v>
      </c>
      <c r="Q161" s="248">
        <f t="shared" si="25"/>
        <v>9.43</v>
      </c>
      <c r="R161" s="248">
        <f t="shared" si="26"/>
        <v>0</v>
      </c>
      <c r="S161" s="248">
        <f t="shared" si="27"/>
        <v>0</v>
      </c>
      <c r="T161" s="248">
        <f t="shared" si="28"/>
        <v>0</v>
      </c>
      <c r="U161" s="248">
        <f t="shared" si="29"/>
        <v>1.27</v>
      </c>
      <c r="V161" s="248">
        <f t="shared" si="30"/>
        <v>0</v>
      </c>
      <c r="W161" s="248">
        <f t="shared" si="23"/>
        <v>8.16</v>
      </c>
    </row>
    <row r="162" spans="1:23" ht="15" customHeight="1">
      <c r="A162" s="120" t="str">
        <f ca="1">VLOOKUP(INDIRECT("B162"),elolap!$A$90:$B$3244,2,FALSE)</f>
        <v>2594</v>
      </c>
      <c r="B162" s="122" t="s">
        <v>6535</v>
      </c>
      <c r="C162" s="158"/>
      <c r="D162" s="158">
        <v>0</v>
      </c>
      <c r="E162" s="158"/>
      <c r="F162" s="158">
        <v>47.15</v>
      </c>
      <c r="G162" s="158"/>
      <c r="H162" s="158">
        <v>0</v>
      </c>
      <c r="I162" s="158"/>
      <c r="J162" s="158">
        <v>6.33</v>
      </c>
      <c r="K162" s="158">
        <v>0</v>
      </c>
      <c r="L162" s="159">
        <f t="shared" si="24"/>
        <v>40.82</v>
      </c>
      <c r="N162" s="248">
        <f t="shared" ref="N162:N189" si="31">ROUND(C162,2)</f>
        <v>0</v>
      </c>
      <c r="O162" s="248">
        <f t="shared" ref="O162:O189" si="32">ROUND(D162,2)</f>
        <v>0</v>
      </c>
      <c r="P162" s="248">
        <f t="shared" ref="P162:P189" si="33">ROUND(E162,2)</f>
        <v>0</v>
      </c>
      <c r="Q162" s="248">
        <f t="shared" si="25"/>
        <v>47.15</v>
      </c>
      <c r="R162" s="248">
        <f t="shared" si="26"/>
        <v>0</v>
      </c>
      <c r="S162" s="248">
        <f t="shared" si="27"/>
        <v>0</v>
      </c>
      <c r="T162" s="248">
        <f t="shared" si="28"/>
        <v>0</v>
      </c>
      <c r="U162" s="248">
        <f t="shared" si="29"/>
        <v>6.33</v>
      </c>
      <c r="V162" s="248">
        <f t="shared" si="30"/>
        <v>0</v>
      </c>
      <c r="W162" s="248">
        <f t="shared" si="23"/>
        <v>40.82</v>
      </c>
    </row>
    <row r="163" spans="1:23" ht="15" customHeight="1">
      <c r="A163" s="120" t="str">
        <f ca="1">VLOOKUP(INDIRECT("B163"),elolap!$A$90:$B$3244,2,FALSE)</f>
        <v>0755</v>
      </c>
      <c r="B163" s="122" t="s">
        <v>6119</v>
      </c>
      <c r="C163" s="158"/>
      <c r="D163" s="158">
        <v>0</v>
      </c>
      <c r="E163" s="158"/>
      <c r="F163" s="158">
        <v>12.15</v>
      </c>
      <c r="G163" s="158"/>
      <c r="H163" s="158">
        <v>0</v>
      </c>
      <c r="I163" s="158"/>
      <c r="J163" s="158">
        <v>1.63</v>
      </c>
      <c r="K163" s="158">
        <v>0</v>
      </c>
      <c r="L163" s="159">
        <f t="shared" si="24"/>
        <v>10.52</v>
      </c>
      <c r="N163" s="248">
        <f t="shared" si="31"/>
        <v>0</v>
      </c>
      <c r="O163" s="248">
        <f t="shared" si="32"/>
        <v>0</v>
      </c>
      <c r="P163" s="248">
        <f t="shared" si="33"/>
        <v>0</v>
      </c>
      <c r="Q163" s="248">
        <f t="shared" si="25"/>
        <v>12.15</v>
      </c>
      <c r="R163" s="248">
        <f t="shared" si="26"/>
        <v>0</v>
      </c>
      <c r="S163" s="248">
        <f t="shared" si="27"/>
        <v>0</v>
      </c>
      <c r="T163" s="248">
        <f t="shared" si="28"/>
        <v>0</v>
      </c>
      <c r="U163" s="248">
        <f t="shared" si="29"/>
        <v>1.63</v>
      </c>
      <c r="V163" s="248">
        <f t="shared" si="30"/>
        <v>0</v>
      </c>
      <c r="W163" s="248">
        <f t="shared" si="23"/>
        <v>10.52</v>
      </c>
    </row>
    <row r="164" spans="1:23" ht="15" customHeight="1">
      <c r="A164" s="120" t="str">
        <f ca="1">VLOOKUP(INDIRECT("B164"),elolap!$A$90:$B$3244,2,FALSE)</f>
        <v>0571</v>
      </c>
      <c r="B164" s="122" t="s">
        <v>5916</v>
      </c>
      <c r="C164" s="158"/>
      <c r="D164" s="158">
        <v>0</v>
      </c>
      <c r="E164" s="158"/>
      <c r="F164" s="158">
        <v>79.5</v>
      </c>
      <c r="G164" s="158"/>
      <c r="H164" s="158">
        <v>74.069999999999993</v>
      </c>
      <c r="I164" s="158"/>
      <c r="J164" s="158">
        <v>0.73</v>
      </c>
      <c r="K164" s="158">
        <v>0</v>
      </c>
      <c r="L164" s="159">
        <f t="shared" si="24"/>
        <v>4.7000000000000028</v>
      </c>
      <c r="N164" s="248">
        <f t="shared" si="31"/>
        <v>0</v>
      </c>
      <c r="O164" s="248">
        <f t="shared" si="32"/>
        <v>0</v>
      </c>
      <c r="P164" s="248">
        <f t="shared" si="33"/>
        <v>0</v>
      </c>
      <c r="Q164" s="248">
        <f t="shared" si="25"/>
        <v>79.5</v>
      </c>
      <c r="R164" s="248">
        <f t="shared" si="26"/>
        <v>0</v>
      </c>
      <c r="S164" s="248">
        <f t="shared" si="27"/>
        <v>74.069999999999993</v>
      </c>
      <c r="T164" s="248">
        <f t="shared" si="28"/>
        <v>0</v>
      </c>
      <c r="U164" s="248">
        <f t="shared" si="29"/>
        <v>0.73</v>
      </c>
      <c r="V164" s="248">
        <f t="shared" si="30"/>
        <v>0</v>
      </c>
      <c r="W164" s="248">
        <f t="shared" si="23"/>
        <v>4.7</v>
      </c>
    </row>
    <row r="165" spans="1:23" ht="15" customHeight="1">
      <c r="A165" s="120" t="str">
        <f ca="1">VLOOKUP(INDIRECT("B165"),elolap!$A$90:$B$3244,2,FALSE)</f>
        <v>3292</v>
      </c>
      <c r="B165" s="122" t="s">
        <v>5542</v>
      </c>
      <c r="C165" s="158"/>
      <c r="D165" s="158">
        <v>0</v>
      </c>
      <c r="E165" s="158"/>
      <c r="F165" s="158">
        <v>5.34</v>
      </c>
      <c r="G165" s="158"/>
      <c r="H165" s="158">
        <v>0</v>
      </c>
      <c r="I165" s="158"/>
      <c r="J165" s="158">
        <v>0.72</v>
      </c>
      <c r="K165" s="158">
        <v>0</v>
      </c>
      <c r="L165" s="159">
        <f t="shared" si="24"/>
        <v>4.62</v>
      </c>
      <c r="N165" s="248">
        <f t="shared" si="31"/>
        <v>0</v>
      </c>
      <c r="O165" s="248">
        <f t="shared" si="32"/>
        <v>0</v>
      </c>
      <c r="P165" s="248">
        <f t="shared" si="33"/>
        <v>0</v>
      </c>
      <c r="Q165" s="248">
        <f t="shared" si="25"/>
        <v>5.34</v>
      </c>
      <c r="R165" s="248">
        <f t="shared" si="26"/>
        <v>0</v>
      </c>
      <c r="S165" s="248">
        <f t="shared" si="27"/>
        <v>0</v>
      </c>
      <c r="T165" s="248">
        <f t="shared" si="28"/>
        <v>0</v>
      </c>
      <c r="U165" s="248">
        <f t="shared" si="29"/>
        <v>0.72</v>
      </c>
      <c r="V165" s="248">
        <f t="shared" si="30"/>
        <v>0</v>
      </c>
      <c r="W165" s="248">
        <f t="shared" si="23"/>
        <v>4.62</v>
      </c>
    </row>
    <row r="166" spans="1:23" ht="15" customHeight="1">
      <c r="A166" s="120" t="str">
        <f ca="1">VLOOKUP(INDIRECT("B166"),elolap!$A$90:$B$3244,2,FALSE)</f>
        <v>1067</v>
      </c>
      <c r="B166" s="122" t="s">
        <v>5912</v>
      </c>
      <c r="C166" s="158"/>
      <c r="D166" s="158">
        <v>0</v>
      </c>
      <c r="E166" s="158"/>
      <c r="F166" s="158">
        <v>17.5</v>
      </c>
      <c r="G166" s="158"/>
      <c r="H166" s="158">
        <v>4.2</v>
      </c>
      <c r="I166" s="158"/>
      <c r="J166" s="158">
        <v>2.2799999999999998</v>
      </c>
      <c r="K166" s="158">
        <v>0</v>
      </c>
      <c r="L166" s="159">
        <f t="shared" si="24"/>
        <v>11.02</v>
      </c>
      <c r="N166" s="248">
        <f t="shared" si="31"/>
        <v>0</v>
      </c>
      <c r="O166" s="248">
        <f t="shared" si="32"/>
        <v>0</v>
      </c>
      <c r="P166" s="248">
        <f t="shared" si="33"/>
        <v>0</v>
      </c>
      <c r="Q166" s="248">
        <f t="shared" si="25"/>
        <v>17.5</v>
      </c>
      <c r="R166" s="248">
        <f t="shared" si="26"/>
        <v>0</v>
      </c>
      <c r="S166" s="248">
        <f t="shared" si="27"/>
        <v>4.2</v>
      </c>
      <c r="T166" s="248">
        <f t="shared" si="28"/>
        <v>0</v>
      </c>
      <c r="U166" s="248">
        <f t="shared" si="29"/>
        <v>2.2799999999999998</v>
      </c>
      <c r="V166" s="248">
        <f t="shared" si="30"/>
        <v>0</v>
      </c>
      <c r="W166" s="248">
        <f t="shared" si="23"/>
        <v>11.02</v>
      </c>
    </row>
    <row r="167" spans="1:23" ht="15" customHeight="1">
      <c r="A167" s="120" t="str">
        <f ca="1">VLOOKUP(INDIRECT("B167"),elolap!$A$90:$B$3244,2,FALSE)</f>
        <v>1599</v>
      </c>
      <c r="B167" s="122" t="s">
        <v>1400</v>
      </c>
      <c r="C167" s="158"/>
      <c r="D167" s="158">
        <v>0</v>
      </c>
      <c r="E167" s="158"/>
      <c r="F167" s="158">
        <v>4.2</v>
      </c>
      <c r="G167" s="158"/>
      <c r="H167" s="158">
        <v>0</v>
      </c>
      <c r="I167" s="158"/>
      <c r="J167" s="158">
        <v>0.72</v>
      </c>
      <c r="K167" s="158">
        <v>0</v>
      </c>
      <c r="L167" s="159">
        <f t="shared" si="24"/>
        <v>3.4800000000000004</v>
      </c>
      <c r="N167" s="248">
        <f t="shared" si="31"/>
        <v>0</v>
      </c>
      <c r="O167" s="248">
        <f t="shared" si="32"/>
        <v>0</v>
      </c>
      <c r="P167" s="248">
        <f t="shared" si="33"/>
        <v>0</v>
      </c>
      <c r="Q167" s="248">
        <f t="shared" si="25"/>
        <v>4.2</v>
      </c>
      <c r="R167" s="248">
        <f t="shared" si="26"/>
        <v>0</v>
      </c>
      <c r="S167" s="248">
        <f t="shared" si="27"/>
        <v>0</v>
      </c>
      <c r="T167" s="248">
        <f t="shared" si="28"/>
        <v>0</v>
      </c>
      <c r="U167" s="248">
        <f t="shared" si="29"/>
        <v>0.72</v>
      </c>
      <c r="V167" s="248">
        <f t="shared" si="30"/>
        <v>0</v>
      </c>
      <c r="W167" s="248">
        <f t="shared" si="23"/>
        <v>3.48</v>
      </c>
    </row>
    <row r="168" spans="1:23" ht="15" customHeight="1">
      <c r="A168" s="120" t="str">
        <f ca="1">VLOOKUP(INDIRECT("B168"),elolap!$A$90:$B$3244,2,FALSE)</f>
        <v>1803</v>
      </c>
      <c r="B168" s="122" t="s">
        <v>4597</v>
      </c>
      <c r="C168" s="158"/>
      <c r="D168" s="158">
        <v>69.53</v>
      </c>
      <c r="E168" s="158"/>
      <c r="F168" s="158">
        <v>0</v>
      </c>
      <c r="G168" s="158"/>
      <c r="H168" s="158">
        <v>50.38</v>
      </c>
      <c r="I168" s="158"/>
      <c r="J168" s="158">
        <v>6.57</v>
      </c>
      <c r="K168" s="158">
        <v>0.05</v>
      </c>
      <c r="L168" s="159">
        <f t="shared" si="24"/>
        <v>12.530000000000001</v>
      </c>
      <c r="N168" s="248">
        <f t="shared" si="31"/>
        <v>0</v>
      </c>
      <c r="O168" s="248">
        <f t="shared" si="32"/>
        <v>69.53</v>
      </c>
      <c r="P168" s="248">
        <f t="shared" si="33"/>
        <v>0</v>
      </c>
      <c r="Q168" s="248">
        <f t="shared" si="25"/>
        <v>0</v>
      </c>
      <c r="R168" s="248">
        <f t="shared" si="26"/>
        <v>0</v>
      </c>
      <c r="S168" s="248">
        <f t="shared" si="27"/>
        <v>50.38</v>
      </c>
      <c r="T168" s="248">
        <f t="shared" si="28"/>
        <v>0</v>
      </c>
      <c r="U168" s="248">
        <f t="shared" si="29"/>
        <v>6.57</v>
      </c>
      <c r="V168" s="248">
        <f t="shared" si="30"/>
        <v>0.05</v>
      </c>
      <c r="W168" s="248">
        <f t="shared" si="23"/>
        <v>12.53</v>
      </c>
    </row>
    <row r="169" spans="1:23" ht="15" customHeight="1">
      <c r="A169" s="120" t="str">
        <f ca="1">VLOOKUP(INDIRECT("B169"),elolap!$A$90:$B$3244,2,FALSE)</f>
        <v>1952</v>
      </c>
      <c r="B169" s="122" t="s">
        <v>617</v>
      </c>
      <c r="C169" s="158"/>
      <c r="D169" s="158">
        <v>0</v>
      </c>
      <c r="E169" s="158"/>
      <c r="F169" s="158">
        <v>23.46</v>
      </c>
      <c r="G169" s="158"/>
      <c r="H169" s="158">
        <v>0</v>
      </c>
      <c r="I169" s="158"/>
      <c r="J169" s="158">
        <v>8.0500000000000007</v>
      </c>
      <c r="K169" s="158">
        <v>0.06</v>
      </c>
      <c r="L169" s="159">
        <f t="shared" si="24"/>
        <v>15.35</v>
      </c>
      <c r="N169" s="248">
        <f t="shared" si="31"/>
        <v>0</v>
      </c>
      <c r="O169" s="248">
        <f t="shared" si="32"/>
        <v>0</v>
      </c>
      <c r="P169" s="248">
        <f t="shared" si="33"/>
        <v>0</v>
      </c>
      <c r="Q169" s="248">
        <f t="shared" si="25"/>
        <v>23.46</v>
      </c>
      <c r="R169" s="248">
        <f t="shared" si="26"/>
        <v>0</v>
      </c>
      <c r="S169" s="248">
        <f t="shared" si="27"/>
        <v>0</v>
      </c>
      <c r="T169" s="248">
        <f t="shared" si="28"/>
        <v>0</v>
      </c>
      <c r="U169" s="248">
        <f t="shared" si="29"/>
        <v>8.0500000000000007</v>
      </c>
      <c r="V169" s="248">
        <f t="shared" si="30"/>
        <v>0.06</v>
      </c>
      <c r="W169" s="248">
        <f t="shared" si="23"/>
        <v>15.35</v>
      </c>
    </row>
    <row r="170" spans="1:23" ht="15" customHeight="1">
      <c r="A170" s="120" t="str">
        <f ca="1">VLOOKUP(INDIRECT("B170"),elolap!$A$90:$B$3244,2,FALSE)</f>
        <v>1345</v>
      </c>
      <c r="B170" s="122" t="s">
        <v>1507</v>
      </c>
      <c r="C170" s="158"/>
      <c r="D170" s="158">
        <v>0</v>
      </c>
      <c r="E170" s="158"/>
      <c r="F170" s="158">
        <v>22.07</v>
      </c>
      <c r="G170" s="158"/>
      <c r="H170" s="158">
        <v>0</v>
      </c>
      <c r="I170" s="158"/>
      <c r="J170" s="158">
        <v>7.58</v>
      </c>
      <c r="K170" s="158">
        <v>0.05</v>
      </c>
      <c r="L170" s="159">
        <f t="shared" si="24"/>
        <v>14.440000000000001</v>
      </c>
      <c r="N170" s="248">
        <f t="shared" si="31"/>
        <v>0</v>
      </c>
      <c r="O170" s="248">
        <f t="shared" si="32"/>
        <v>0</v>
      </c>
      <c r="P170" s="248">
        <f t="shared" si="33"/>
        <v>0</v>
      </c>
      <c r="Q170" s="248">
        <f t="shared" si="25"/>
        <v>22.07</v>
      </c>
      <c r="R170" s="248">
        <f t="shared" si="26"/>
        <v>0</v>
      </c>
      <c r="S170" s="248">
        <f t="shared" si="27"/>
        <v>0</v>
      </c>
      <c r="T170" s="248">
        <f t="shared" si="28"/>
        <v>0</v>
      </c>
      <c r="U170" s="248">
        <f t="shared" si="29"/>
        <v>7.58</v>
      </c>
      <c r="V170" s="248">
        <f t="shared" si="30"/>
        <v>0.05</v>
      </c>
      <c r="W170" s="248">
        <f t="shared" si="23"/>
        <v>14.44</v>
      </c>
    </row>
    <row r="171" spans="1:23" ht="15" customHeight="1">
      <c r="A171" s="120" t="str">
        <f ca="1">VLOOKUP(INDIRECT("B171"),elolap!$A$90:$B$3244,2,FALSE)</f>
        <v>1650</v>
      </c>
      <c r="B171" s="122" t="s">
        <v>1037</v>
      </c>
      <c r="C171" s="158"/>
      <c r="D171" s="158">
        <v>0</v>
      </c>
      <c r="E171" s="158"/>
      <c r="F171" s="158">
        <v>4.8499999999999996</v>
      </c>
      <c r="G171" s="158"/>
      <c r="H171" s="158">
        <v>0</v>
      </c>
      <c r="I171" s="158"/>
      <c r="J171" s="158">
        <v>1.67</v>
      </c>
      <c r="K171" s="158">
        <v>0.01</v>
      </c>
      <c r="L171" s="159">
        <f t="shared" si="24"/>
        <v>3.17</v>
      </c>
      <c r="N171" s="248">
        <f t="shared" si="31"/>
        <v>0</v>
      </c>
      <c r="O171" s="248">
        <f t="shared" si="32"/>
        <v>0</v>
      </c>
      <c r="P171" s="248">
        <f t="shared" si="33"/>
        <v>0</v>
      </c>
      <c r="Q171" s="248">
        <f t="shared" si="25"/>
        <v>4.8499999999999996</v>
      </c>
      <c r="R171" s="248">
        <f t="shared" si="26"/>
        <v>0</v>
      </c>
      <c r="S171" s="248">
        <f t="shared" si="27"/>
        <v>0</v>
      </c>
      <c r="T171" s="248">
        <f t="shared" si="28"/>
        <v>0</v>
      </c>
      <c r="U171" s="248">
        <f t="shared" si="29"/>
        <v>1.67</v>
      </c>
      <c r="V171" s="248">
        <f t="shared" si="30"/>
        <v>0.01</v>
      </c>
      <c r="W171" s="248">
        <f t="shared" si="23"/>
        <v>3.17</v>
      </c>
    </row>
    <row r="172" spans="1:23" ht="15" customHeight="1">
      <c r="A172" s="120" t="str">
        <f ca="1">VLOOKUP(INDIRECT("B172"),elolap!$A$90:$B$3244,2,FALSE)</f>
        <v>3168</v>
      </c>
      <c r="B172" s="122" t="s">
        <v>2273</v>
      </c>
      <c r="C172" s="158"/>
      <c r="D172" s="158">
        <v>56.7</v>
      </c>
      <c r="E172" s="158"/>
      <c r="F172" s="158">
        <v>0</v>
      </c>
      <c r="G172" s="158"/>
      <c r="H172" s="158">
        <v>21.74</v>
      </c>
      <c r="I172" s="158"/>
      <c r="J172" s="158">
        <v>5.87</v>
      </c>
      <c r="K172" s="158">
        <v>0.21</v>
      </c>
      <c r="L172" s="159">
        <f t="shared" si="24"/>
        <v>28.880000000000003</v>
      </c>
      <c r="N172" s="248">
        <f t="shared" si="31"/>
        <v>0</v>
      </c>
      <c r="O172" s="248">
        <f t="shared" si="32"/>
        <v>56.7</v>
      </c>
      <c r="P172" s="248">
        <f t="shared" si="33"/>
        <v>0</v>
      </c>
      <c r="Q172" s="248">
        <f t="shared" si="25"/>
        <v>0</v>
      </c>
      <c r="R172" s="248">
        <f t="shared" si="26"/>
        <v>0</v>
      </c>
      <c r="S172" s="248">
        <f t="shared" si="27"/>
        <v>21.74</v>
      </c>
      <c r="T172" s="248">
        <f t="shared" si="28"/>
        <v>0</v>
      </c>
      <c r="U172" s="248">
        <f t="shared" si="29"/>
        <v>5.87</v>
      </c>
      <c r="V172" s="248">
        <f t="shared" si="30"/>
        <v>0.21</v>
      </c>
      <c r="W172" s="248">
        <f t="shared" si="23"/>
        <v>28.88</v>
      </c>
    </row>
    <row r="173" spans="1:23" ht="15" customHeight="1">
      <c r="A173" s="120" t="str">
        <f ca="1">VLOOKUP(INDIRECT("B173"),elolap!$A$90:$B$3244,2,FALSE)</f>
        <v>2984</v>
      </c>
      <c r="B173" s="122" t="s">
        <v>4878</v>
      </c>
      <c r="C173" s="158"/>
      <c r="D173" s="158">
        <v>0</v>
      </c>
      <c r="E173" s="158"/>
      <c r="F173" s="158">
        <v>18.010000000000002</v>
      </c>
      <c r="G173" s="158"/>
      <c r="H173" s="158">
        <v>0</v>
      </c>
      <c r="I173" s="158"/>
      <c r="J173" s="158">
        <v>3.02</v>
      </c>
      <c r="K173" s="158">
        <v>0.11</v>
      </c>
      <c r="L173" s="159">
        <f t="shared" si="24"/>
        <v>14.880000000000003</v>
      </c>
      <c r="N173" s="248">
        <f t="shared" si="31"/>
        <v>0</v>
      </c>
      <c r="O173" s="248">
        <f t="shared" si="32"/>
        <v>0</v>
      </c>
      <c r="P173" s="248">
        <f t="shared" si="33"/>
        <v>0</v>
      </c>
      <c r="Q173" s="248">
        <f t="shared" si="25"/>
        <v>18.010000000000002</v>
      </c>
      <c r="R173" s="248">
        <f t="shared" si="26"/>
        <v>0</v>
      </c>
      <c r="S173" s="248">
        <f t="shared" si="27"/>
        <v>0</v>
      </c>
      <c r="T173" s="248">
        <f t="shared" si="28"/>
        <v>0</v>
      </c>
      <c r="U173" s="248">
        <f t="shared" si="29"/>
        <v>3.02</v>
      </c>
      <c r="V173" s="248">
        <f t="shared" si="30"/>
        <v>0.11</v>
      </c>
      <c r="W173" s="248">
        <f t="shared" si="23"/>
        <v>14.88</v>
      </c>
    </row>
    <row r="174" spans="1:23" ht="15" customHeight="1">
      <c r="A174" s="120" t="str">
        <f ca="1">VLOOKUP(INDIRECT("B174"),elolap!$A$90:$B$3244,2,FALSE)</f>
        <v>2183</v>
      </c>
      <c r="B174" s="122" t="s">
        <v>4598</v>
      </c>
      <c r="C174" s="158"/>
      <c r="D174" s="158">
        <v>0</v>
      </c>
      <c r="E174" s="158"/>
      <c r="F174" s="158">
        <v>3.73</v>
      </c>
      <c r="G174" s="158"/>
      <c r="H174" s="158">
        <v>0</v>
      </c>
      <c r="I174" s="158"/>
      <c r="J174" s="158">
        <v>0.63</v>
      </c>
      <c r="K174" s="158">
        <v>0.02</v>
      </c>
      <c r="L174" s="159">
        <f t="shared" si="24"/>
        <v>3.08</v>
      </c>
      <c r="N174" s="248">
        <f t="shared" si="31"/>
        <v>0</v>
      </c>
      <c r="O174" s="248">
        <f t="shared" si="32"/>
        <v>0</v>
      </c>
      <c r="P174" s="248">
        <f t="shared" si="33"/>
        <v>0</v>
      </c>
      <c r="Q174" s="248">
        <f t="shared" si="25"/>
        <v>3.73</v>
      </c>
      <c r="R174" s="248">
        <f t="shared" si="26"/>
        <v>0</v>
      </c>
      <c r="S174" s="248">
        <f t="shared" si="27"/>
        <v>0</v>
      </c>
      <c r="T174" s="248">
        <f t="shared" si="28"/>
        <v>0</v>
      </c>
      <c r="U174" s="248">
        <f t="shared" si="29"/>
        <v>0.63</v>
      </c>
      <c r="V174" s="248">
        <f t="shared" si="30"/>
        <v>0.02</v>
      </c>
      <c r="W174" s="248">
        <f t="shared" si="23"/>
        <v>3.08</v>
      </c>
    </row>
    <row r="175" spans="1:23" ht="15" customHeight="1">
      <c r="A175" s="120" t="str">
        <f ca="1">VLOOKUP(INDIRECT("B175"),elolap!$A$90:$B$3244,2,FALSE)</f>
        <v>0329</v>
      </c>
      <c r="B175" s="122" t="s">
        <v>5451</v>
      </c>
      <c r="C175" s="158"/>
      <c r="D175" s="158">
        <v>68.36</v>
      </c>
      <c r="E175" s="158"/>
      <c r="F175" s="158">
        <v>0</v>
      </c>
      <c r="G175" s="158"/>
      <c r="H175" s="158">
        <v>48.47</v>
      </c>
      <c r="I175" s="158"/>
      <c r="J175" s="158">
        <v>3.1999999999999997</v>
      </c>
      <c r="K175" s="158">
        <v>0.06</v>
      </c>
      <c r="L175" s="159">
        <f t="shared" si="24"/>
        <v>16.629999999999995</v>
      </c>
      <c r="N175" s="248">
        <f t="shared" si="31"/>
        <v>0</v>
      </c>
      <c r="O175" s="248">
        <f t="shared" si="32"/>
        <v>68.36</v>
      </c>
      <c r="P175" s="248">
        <f t="shared" si="33"/>
        <v>0</v>
      </c>
      <c r="Q175" s="248">
        <f t="shared" si="25"/>
        <v>0</v>
      </c>
      <c r="R175" s="248">
        <f t="shared" si="26"/>
        <v>0</v>
      </c>
      <c r="S175" s="248">
        <f t="shared" si="27"/>
        <v>48.47</v>
      </c>
      <c r="T175" s="248">
        <f t="shared" si="28"/>
        <v>0</v>
      </c>
      <c r="U175" s="248">
        <f t="shared" si="29"/>
        <v>3.2</v>
      </c>
      <c r="V175" s="248">
        <f t="shared" si="30"/>
        <v>0.06</v>
      </c>
      <c r="W175" s="248">
        <f t="shared" si="23"/>
        <v>16.63</v>
      </c>
    </row>
    <row r="176" spans="1:23" ht="15" customHeight="1">
      <c r="A176" s="120" t="str">
        <f ca="1">VLOOKUP(INDIRECT("B176"),elolap!$A$90:$B$3244,2,FALSE)</f>
        <v>1728</v>
      </c>
      <c r="B176" s="122" t="s">
        <v>4301</v>
      </c>
      <c r="C176" s="158"/>
      <c r="D176" s="158">
        <v>0</v>
      </c>
      <c r="E176" s="158"/>
      <c r="F176" s="158">
        <v>23.75</v>
      </c>
      <c r="G176" s="158"/>
      <c r="H176" s="158">
        <v>0</v>
      </c>
      <c r="I176" s="158"/>
      <c r="J176" s="158">
        <v>3.81</v>
      </c>
      <c r="K176" s="158">
        <v>0.08</v>
      </c>
      <c r="L176" s="159">
        <f t="shared" si="24"/>
        <v>19.86</v>
      </c>
      <c r="N176" s="248">
        <f t="shared" si="31"/>
        <v>0</v>
      </c>
      <c r="O176" s="248">
        <f t="shared" si="32"/>
        <v>0</v>
      </c>
      <c r="P176" s="248">
        <f t="shared" si="33"/>
        <v>0</v>
      </c>
      <c r="Q176" s="248">
        <f t="shared" si="25"/>
        <v>23.75</v>
      </c>
      <c r="R176" s="248">
        <f t="shared" si="26"/>
        <v>0</v>
      </c>
      <c r="S176" s="248">
        <f t="shared" si="27"/>
        <v>0</v>
      </c>
      <c r="T176" s="248">
        <f t="shared" si="28"/>
        <v>0</v>
      </c>
      <c r="U176" s="248">
        <f t="shared" si="29"/>
        <v>3.81</v>
      </c>
      <c r="V176" s="248">
        <f t="shared" si="30"/>
        <v>0.08</v>
      </c>
      <c r="W176" s="248">
        <f t="shared" si="23"/>
        <v>19.86</v>
      </c>
    </row>
    <row r="177" spans="1:23" ht="15" customHeight="1">
      <c r="A177" s="120" t="str">
        <f ca="1">VLOOKUP(INDIRECT("B177"),elolap!$A$90:$B$3244,2,FALSE)</f>
        <v>3042</v>
      </c>
      <c r="B177" s="122" t="s">
        <v>6532</v>
      </c>
      <c r="C177" s="158"/>
      <c r="D177" s="158">
        <v>0</v>
      </c>
      <c r="E177" s="158"/>
      <c r="F177" s="158">
        <v>24.72</v>
      </c>
      <c r="G177" s="158"/>
      <c r="H177" s="158">
        <v>0</v>
      </c>
      <c r="I177" s="158"/>
      <c r="J177" s="158">
        <v>3.97</v>
      </c>
      <c r="K177" s="158">
        <v>0.08</v>
      </c>
      <c r="L177" s="159">
        <f t="shared" si="24"/>
        <v>20.669999999999998</v>
      </c>
      <c r="N177" s="248">
        <f t="shared" si="31"/>
        <v>0</v>
      </c>
      <c r="O177" s="248">
        <f t="shared" si="32"/>
        <v>0</v>
      </c>
      <c r="P177" s="248">
        <f t="shared" si="33"/>
        <v>0</v>
      </c>
      <c r="Q177" s="248">
        <f t="shared" si="25"/>
        <v>24.72</v>
      </c>
      <c r="R177" s="248">
        <f t="shared" si="26"/>
        <v>0</v>
      </c>
      <c r="S177" s="248">
        <f t="shared" si="27"/>
        <v>0</v>
      </c>
      <c r="T177" s="248">
        <f t="shared" si="28"/>
        <v>0</v>
      </c>
      <c r="U177" s="248">
        <f t="shared" si="29"/>
        <v>3.97</v>
      </c>
      <c r="V177" s="248">
        <f t="shared" si="30"/>
        <v>0.08</v>
      </c>
      <c r="W177" s="248">
        <f t="shared" si="23"/>
        <v>20.67</v>
      </c>
    </row>
    <row r="178" spans="1:23" ht="15" customHeight="1">
      <c r="A178" s="120" t="str">
        <f ca="1">VLOOKUP(INDIRECT("B178"),elolap!$A$90:$B$3244,2,FALSE)</f>
        <v>2125</v>
      </c>
      <c r="B178" s="122" t="s">
        <v>3095</v>
      </c>
      <c r="C178" s="158"/>
      <c r="D178" s="158">
        <v>43.51</v>
      </c>
      <c r="E178" s="158"/>
      <c r="F178" s="158">
        <v>0</v>
      </c>
      <c r="G178" s="158"/>
      <c r="H178" s="158">
        <v>0</v>
      </c>
      <c r="I178" s="158"/>
      <c r="J178" s="158">
        <v>1.98</v>
      </c>
      <c r="K178" s="158">
        <v>1.86</v>
      </c>
      <c r="L178" s="159">
        <f t="shared" si="24"/>
        <v>39.67</v>
      </c>
      <c r="N178" s="248">
        <f t="shared" si="31"/>
        <v>0</v>
      </c>
      <c r="O178" s="248">
        <f t="shared" si="32"/>
        <v>43.51</v>
      </c>
      <c r="P178" s="248">
        <f t="shared" si="33"/>
        <v>0</v>
      </c>
      <c r="Q178" s="248">
        <f t="shared" si="25"/>
        <v>0</v>
      </c>
      <c r="R178" s="248">
        <f t="shared" si="26"/>
        <v>0</v>
      </c>
      <c r="S178" s="248">
        <f t="shared" si="27"/>
        <v>0</v>
      </c>
      <c r="T178" s="248">
        <f t="shared" si="28"/>
        <v>0</v>
      </c>
      <c r="U178" s="248">
        <f t="shared" si="29"/>
        <v>1.98</v>
      </c>
      <c r="V178" s="248">
        <f t="shared" si="30"/>
        <v>1.86</v>
      </c>
      <c r="W178" s="248">
        <f t="shared" si="23"/>
        <v>39.67</v>
      </c>
    </row>
    <row r="179" spans="1:23" ht="15" customHeight="1">
      <c r="A179" s="120" t="str">
        <f ca="1">VLOOKUP(INDIRECT("B179"),elolap!$A$90:$B$3244,2,FALSE)</f>
        <v>2271</v>
      </c>
      <c r="B179" s="122" t="s">
        <v>2644</v>
      </c>
      <c r="C179" s="158"/>
      <c r="D179" s="158">
        <v>12.89</v>
      </c>
      <c r="E179" s="158"/>
      <c r="F179" s="158">
        <v>0</v>
      </c>
      <c r="G179" s="158"/>
      <c r="H179" s="158">
        <v>0</v>
      </c>
      <c r="I179" s="158"/>
      <c r="J179" s="158">
        <v>1.26</v>
      </c>
      <c r="K179" s="158">
        <v>0</v>
      </c>
      <c r="L179" s="159">
        <f t="shared" si="24"/>
        <v>11.63</v>
      </c>
      <c r="N179" s="248">
        <f t="shared" si="31"/>
        <v>0</v>
      </c>
      <c r="O179" s="248">
        <f t="shared" si="32"/>
        <v>12.89</v>
      </c>
      <c r="P179" s="248">
        <f t="shared" si="33"/>
        <v>0</v>
      </c>
      <c r="Q179" s="248">
        <f t="shared" si="25"/>
        <v>0</v>
      </c>
      <c r="R179" s="248">
        <f t="shared" si="26"/>
        <v>0</v>
      </c>
      <c r="S179" s="248">
        <f t="shared" si="27"/>
        <v>0</v>
      </c>
      <c r="T179" s="248">
        <f t="shared" si="28"/>
        <v>0</v>
      </c>
      <c r="U179" s="248">
        <f t="shared" si="29"/>
        <v>1.26</v>
      </c>
      <c r="V179" s="248">
        <f t="shared" si="30"/>
        <v>0</v>
      </c>
      <c r="W179" s="248">
        <f t="shared" si="23"/>
        <v>11.63</v>
      </c>
    </row>
    <row r="180" spans="1:23" ht="15" customHeight="1">
      <c r="A180" s="120" t="str">
        <f ca="1">VLOOKUP(INDIRECT("B180"),elolap!$A$90:$B$3244,2,FALSE)</f>
        <v>0624</v>
      </c>
      <c r="B180" s="122" t="s">
        <v>3965</v>
      </c>
      <c r="C180" s="158"/>
      <c r="D180" s="158">
        <v>7.57</v>
      </c>
      <c r="E180" s="158"/>
      <c r="F180" s="158">
        <v>0</v>
      </c>
      <c r="G180" s="158"/>
      <c r="H180" s="158">
        <v>0</v>
      </c>
      <c r="I180" s="158"/>
      <c r="J180" s="158">
        <v>0.55000000000000004</v>
      </c>
      <c r="K180" s="158">
        <v>0</v>
      </c>
      <c r="L180" s="159">
        <f t="shared" si="24"/>
        <v>7.0200000000000005</v>
      </c>
      <c r="N180" s="248">
        <f t="shared" si="31"/>
        <v>0</v>
      </c>
      <c r="O180" s="248">
        <f t="shared" si="32"/>
        <v>7.57</v>
      </c>
      <c r="P180" s="248">
        <f t="shared" si="33"/>
        <v>0</v>
      </c>
      <c r="Q180" s="248">
        <f t="shared" si="25"/>
        <v>0</v>
      </c>
      <c r="R180" s="248">
        <f t="shared" si="26"/>
        <v>0</v>
      </c>
      <c r="S180" s="248">
        <f t="shared" si="27"/>
        <v>0</v>
      </c>
      <c r="T180" s="248">
        <f t="shared" si="28"/>
        <v>0</v>
      </c>
      <c r="U180" s="248">
        <f t="shared" si="29"/>
        <v>0.55000000000000004</v>
      </c>
      <c r="V180" s="248">
        <f t="shared" si="30"/>
        <v>0</v>
      </c>
      <c r="W180" s="248">
        <f t="shared" si="23"/>
        <v>7.02</v>
      </c>
    </row>
    <row r="181" spans="1:23" ht="15" customHeight="1">
      <c r="A181" s="120" t="str">
        <f ca="1">VLOOKUP(INDIRECT("B181"),elolap!$A$90:$B$3244,2,FALSE)</f>
        <v>3094</v>
      </c>
      <c r="B181" s="122" t="s">
        <v>6630</v>
      </c>
      <c r="C181" s="158"/>
      <c r="D181" s="158">
        <v>36.94</v>
      </c>
      <c r="E181" s="158"/>
      <c r="F181" s="158">
        <v>0</v>
      </c>
      <c r="G181" s="158"/>
      <c r="H181" s="158">
        <v>0</v>
      </c>
      <c r="I181" s="158"/>
      <c r="J181" s="158">
        <v>5.0199999999999996</v>
      </c>
      <c r="K181" s="158">
        <v>3.75</v>
      </c>
      <c r="L181" s="159">
        <f t="shared" si="24"/>
        <v>28.169999999999998</v>
      </c>
      <c r="N181" s="248">
        <f t="shared" si="31"/>
        <v>0</v>
      </c>
      <c r="O181" s="248">
        <f t="shared" si="32"/>
        <v>36.94</v>
      </c>
      <c r="P181" s="248">
        <f t="shared" si="33"/>
        <v>0</v>
      </c>
      <c r="Q181" s="248">
        <f t="shared" si="25"/>
        <v>0</v>
      </c>
      <c r="R181" s="248">
        <f t="shared" si="26"/>
        <v>0</v>
      </c>
      <c r="S181" s="248">
        <f t="shared" si="27"/>
        <v>0</v>
      </c>
      <c r="T181" s="248">
        <f t="shared" si="28"/>
        <v>0</v>
      </c>
      <c r="U181" s="248">
        <f t="shared" si="29"/>
        <v>5.0199999999999996</v>
      </c>
      <c r="V181" s="248">
        <f t="shared" si="30"/>
        <v>3.75</v>
      </c>
      <c r="W181" s="248">
        <f t="shared" si="23"/>
        <v>28.17</v>
      </c>
    </row>
    <row r="182" spans="1:23" ht="15" customHeight="1">
      <c r="A182" s="120" t="str">
        <f ca="1">VLOOKUP(INDIRECT("B182"),elolap!$A$90:$B$3244,2,FALSE)</f>
        <v>3158</v>
      </c>
      <c r="B182" s="122" t="s">
        <v>1123</v>
      </c>
      <c r="C182" s="158"/>
      <c r="D182" s="158">
        <v>803.1</v>
      </c>
      <c r="E182" s="158"/>
      <c r="F182" s="158">
        <v>0</v>
      </c>
      <c r="G182" s="158"/>
      <c r="H182" s="158">
        <v>289.10000000000002</v>
      </c>
      <c r="I182" s="158"/>
      <c r="J182" s="158">
        <v>68.67</v>
      </c>
      <c r="K182" s="158">
        <v>6.57</v>
      </c>
      <c r="L182" s="159">
        <f t="shared" si="24"/>
        <v>438.76</v>
      </c>
      <c r="N182" s="248">
        <f t="shared" si="31"/>
        <v>0</v>
      </c>
      <c r="O182" s="248">
        <f t="shared" si="32"/>
        <v>803.1</v>
      </c>
      <c r="P182" s="248">
        <f t="shared" si="33"/>
        <v>0</v>
      </c>
      <c r="Q182" s="248">
        <f t="shared" si="25"/>
        <v>0</v>
      </c>
      <c r="R182" s="248">
        <f t="shared" si="26"/>
        <v>0</v>
      </c>
      <c r="S182" s="248">
        <f t="shared" si="27"/>
        <v>289.10000000000002</v>
      </c>
      <c r="T182" s="248">
        <f t="shared" si="28"/>
        <v>0</v>
      </c>
      <c r="U182" s="248">
        <f t="shared" si="29"/>
        <v>68.67</v>
      </c>
      <c r="V182" s="248">
        <f t="shared" si="30"/>
        <v>6.57</v>
      </c>
      <c r="W182" s="248">
        <f t="shared" si="23"/>
        <v>438.76</v>
      </c>
    </row>
    <row r="183" spans="1:23" ht="15" customHeight="1">
      <c r="A183" s="120" t="str">
        <f ca="1">VLOOKUP(INDIRECT("B183"),elolap!$A$90:$B$3244,2,FALSE)</f>
        <v>0322</v>
      </c>
      <c r="B183" s="122" t="s">
        <v>4713</v>
      </c>
      <c r="C183" s="158"/>
      <c r="D183" s="158">
        <v>0</v>
      </c>
      <c r="E183" s="158"/>
      <c r="F183" s="158">
        <v>33</v>
      </c>
      <c r="G183" s="158"/>
      <c r="H183" s="158">
        <v>0</v>
      </c>
      <c r="I183" s="158"/>
      <c r="J183" s="158">
        <v>4.41</v>
      </c>
      <c r="K183" s="158">
        <v>0.42</v>
      </c>
      <c r="L183" s="159">
        <f t="shared" si="24"/>
        <v>28.17</v>
      </c>
      <c r="N183" s="248">
        <f t="shared" si="31"/>
        <v>0</v>
      </c>
      <c r="O183" s="248">
        <f t="shared" si="32"/>
        <v>0</v>
      </c>
      <c r="P183" s="248">
        <f t="shared" si="33"/>
        <v>0</v>
      </c>
      <c r="Q183" s="248">
        <f t="shared" si="25"/>
        <v>33</v>
      </c>
      <c r="R183" s="248">
        <f t="shared" si="26"/>
        <v>0</v>
      </c>
      <c r="S183" s="248">
        <f t="shared" si="27"/>
        <v>0</v>
      </c>
      <c r="T183" s="248">
        <f t="shared" si="28"/>
        <v>0</v>
      </c>
      <c r="U183" s="248">
        <f t="shared" si="29"/>
        <v>4.41</v>
      </c>
      <c r="V183" s="248">
        <f t="shared" si="30"/>
        <v>0.42</v>
      </c>
      <c r="W183" s="248">
        <f t="shared" si="23"/>
        <v>28.17</v>
      </c>
    </row>
    <row r="184" spans="1:23" ht="15" customHeight="1">
      <c r="A184" s="120" t="str">
        <f ca="1">VLOOKUP(INDIRECT("B184"),elolap!$A$90:$B$3244,2,FALSE)</f>
        <v>0422</v>
      </c>
      <c r="B184" s="122" t="s">
        <v>110</v>
      </c>
      <c r="C184" s="158"/>
      <c r="D184" s="158">
        <v>0</v>
      </c>
      <c r="E184" s="158"/>
      <c r="F184" s="158">
        <v>29.29</v>
      </c>
      <c r="G184" s="158"/>
      <c r="H184" s="158">
        <v>0</v>
      </c>
      <c r="I184" s="158"/>
      <c r="J184" s="158">
        <v>3.92</v>
      </c>
      <c r="K184" s="158">
        <v>0.37</v>
      </c>
      <c r="L184" s="159">
        <f t="shared" si="24"/>
        <v>25</v>
      </c>
      <c r="N184" s="248">
        <f t="shared" si="31"/>
        <v>0</v>
      </c>
      <c r="O184" s="248">
        <f t="shared" si="32"/>
        <v>0</v>
      </c>
      <c r="P184" s="248">
        <f t="shared" si="33"/>
        <v>0</v>
      </c>
      <c r="Q184" s="248">
        <f t="shared" si="25"/>
        <v>29.29</v>
      </c>
      <c r="R184" s="248">
        <f t="shared" si="26"/>
        <v>0</v>
      </c>
      <c r="S184" s="248">
        <f t="shared" si="27"/>
        <v>0</v>
      </c>
      <c r="T184" s="248">
        <f t="shared" si="28"/>
        <v>0</v>
      </c>
      <c r="U184" s="248">
        <f t="shared" si="29"/>
        <v>3.92</v>
      </c>
      <c r="V184" s="248">
        <f t="shared" si="30"/>
        <v>0.37</v>
      </c>
      <c r="W184" s="248">
        <f t="shared" si="23"/>
        <v>25</v>
      </c>
    </row>
    <row r="185" spans="1:23" ht="15" customHeight="1">
      <c r="A185" s="120" t="str">
        <f ca="1">VLOOKUP(INDIRECT("B185"),elolap!$A$90:$B$3244,2,FALSE)</f>
        <v>2673</v>
      </c>
      <c r="B185" s="122" t="s">
        <v>6101</v>
      </c>
      <c r="C185" s="158"/>
      <c r="D185" s="158">
        <v>0</v>
      </c>
      <c r="E185" s="158"/>
      <c r="F185" s="158">
        <v>27.48</v>
      </c>
      <c r="G185" s="158"/>
      <c r="H185" s="158">
        <v>0</v>
      </c>
      <c r="I185" s="158"/>
      <c r="J185" s="158">
        <v>3.67</v>
      </c>
      <c r="K185" s="158">
        <v>0.35</v>
      </c>
      <c r="L185" s="159">
        <f t="shared" si="24"/>
        <v>23.46</v>
      </c>
      <c r="N185" s="248">
        <f t="shared" si="31"/>
        <v>0</v>
      </c>
      <c r="O185" s="248">
        <f t="shared" si="32"/>
        <v>0</v>
      </c>
      <c r="P185" s="248">
        <f t="shared" si="33"/>
        <v>0</v>
      </c>
      <c r="Q185" s="248">
        <f t="shared" si="25"/>
        <v>27.48</v>
      </c>
      <c r="R185" s="248">
        <f t="shared" si="26"/>
        <v>0</v>
      </c>
      <c r="S185" s="248">
        <f t="shared" si="27"/>
        <v>0</v>
      </c>
      <c r="T185" s="248">
        <f t="shared" si="28"/>
        <v>0</v>
      </c>
      <c r="U185" s="248">
        <f t="shared" si="29"/>
        <v>3.67</v>
      </c>
      <c r="V185" s="248">
        <f t="shared" si="30"/>
        <v>0.35</v>
      </c>
      <c r="W185" s="248">
        <f t="shared" si="23"/>
        <v>23.46</v>
      </c>
    </row>
    <row r="186" spans="1:23" ht="15" customHeight="1">
      <c r="A186" s="120" t="str">
        <f ca="1">VLOOKUP(INDIRECT("B186"),elolap!$A$90:$B$3244,2,FALSE)</f>
        <v>0391</v>
      </c>
      <c r="B186" s="122" t="s">
        <v>1372</v>
      </c>
      <c r="C186" s="158"/>
      <c r="D186" s="158">
        <v>0</v>
      </c>
      <c r="E186" s="158"/>
      <c r="F186" s="158">
        <v>80.97</v>
      </c>
      <c r="G186" s="158"/>
      <c r="H186" s="158">
        <v>0</v>
      </c>
      <c r="I186" s="158"/>
      <c r="J186" s="158">
        <v>10.82</v>
      </c>
      <c r="K186" s="158">
        <v>1.04</v>
      </c>
      <c r="L186" s="159">
        <f t="shared" si="24"/>
        <v>69.11</v>
      </c>
      <c r="N186" s="248">
        <f t="shared" si="31"/>
        <v>0</v>
      </c>
      <c r="O186" s="248">
        <f t="shared" si="32"/>
        <v>0</v>
      </c>
      <c r="P186" s="248">
        <f t="shared" si="33"/>
        <v>0</v>
      </c>
      <c r="Q186" s="248">
        <f t="shared" si="25"/>
        <v>80.97</v>
      </c>
      <c r="R186" s="248">
        <f t="shared" si="26"/>
        <v>0</v>
      </c>
      <c r="S186" s="248">
        <f t="shared" si="27"/>
        <v>0</v>
      </c>
      <c r="T186" s="248">
        <f t="shared" si="28"/>
        <v>0</v>
      </c>
      <c r="U186" s="248">
        <f t="shared" si="29"/>
        <v>10.82</v>
      </c>
      <c r="V186" s="248">
        <f t="shared" si="30"/>
        <v>1.04</v>
      </c>
      <c r="W186" s="248">
        <f t="shared" si="23"/>
        <v>69.11</v>
      </c>
    </row>
    <row r="187" spans="1:23" ht="15" customHeight="1">
      <c r="A187" s="120" t="str">
        <f ca="1">VLOOKUP(INDIRECT("B187"),elolap!$A$90:$B$3244,2,FALSE)</f>
        <v>3090</v>
      </c>
      <c r="B187" s="122" t="s">
        <v>6610</v>
      </c>
      <c r="C187" s="158"/>
      <c r="D187" s="158">
        <v>0</v>
      </c>
      <c r="E187" s="158"/>
      <c r="F187" s="158">
        <v>16.05</v>
      </c>
      <c r="G187" s="158"/>
      <c r="H187" s="158">
        <v>0</v>
      </c>
      <c r="I187" s="158"/>
      <c r="J187" s="158">
        <v>2.14</v>
      </c>
      <c r="K187" s="158">
        <v>0.21</v>
      </c>
      <c r="L187" s="159">
        <f t="shared" si="24"/>
        <v>13.700000000000001</v>
      </c>
      <c r="N187" s="248">
        <f t="shared" si="31"/>
        <v>0</v>
      </c>
      <c r="O187" s="248">
        <f t="shared" si="32"/>
        <v>0</v>
      </c>
      <c r="P187" s="248">
        <f t="shared" si="33"/>
        <v>0</v>
      </c>
      <c r="Q187" s="248">
        <f t="shared" si="25"/>
        <v>16.05</v>
      </c>
      <c r="R187" s="248">
        <f t="shared" si="26"/>
        <v>0</v>
      </c>
      <c r="S187" s="248">
        <f t="shared" si="27"/>
        <v>0</v>
      </c>
      <c r="T187" s="248">
        <f t="shared" si="28"/>
        <v>0</v>
      </c>
      <c r="U187" s="248">
        <f t="shared" si="29"/>
        <v>2.14</v>
      </c>
      <c r="V187" s="248">
        <f t="shared" si="30"/>
        <v>0.21</v>
      </c>
      <c r="W187" s="248">
        <f t="shared" si="23"/>
        <v>13.7</v>
      </c>
    </row>
    <row r="188" spans="1:23" ht="15" customHeight="1">
      <c r="A188" s="120" t="str">
        <f ca="1">VLOOKUP(INDIRECT("B188"),elolap!$A$90:$B$3244,2,FALSE)</f>
        <v>2386</v>
      </c>
      <c r="B188" s="122" t="s">
        <v>4963</v>
      </c>
      <c r="C188" s="158"/>
      <c r="D188" s="158">
        <v>0</v>
      </c>
      <c r="E188" s="158"/>
      <c r="F188" s="158">
        <v>10.81</v>
      </c>
      <c r="G188" s="158"/>
      <c r="H188" s="158">
        <v>0</v>
      </c>
      <c r="I188" s="158"/>
      <c r="J188" s="158">
        <v>1.44</v>
      </c>
      <c r="K188" s="158">
        <v>0.14000000000000001</v>
      </c>
      <c r="L188" s="159">
        <f t="shared" si="24"/>
        <v>9.23</v>
      </c>
      <c r="N188" s="248">
        <f t="shared" si="31"/>
        <v>0</v>
      </c>
      <c r="O188" s="248">
        <f t="shared" si="32"/>
        <v>0</v>
      </c>
      <c r="P188" s="248">
        <f t="shared" si="33"/>
        <v>0</v>
      </c>
      <c r="Q188" s="248">
        <f t="shared" si="25"/>
        <v>10.81</v>
      </c>
      <c r="R188" s="248">
        <f t="shared" si="26"/>
        <v>0</v>
      </c>
      <c r="S188" s="248">
        <f t="shared" si="27"/>
        <v>0</v>
      </c>
      <c r="T188" s="248">
        <f t="shared" si="28"/>
        <v>0</v>
      </c>
      <c r="U188" s="248">
        <f t="shared" si="29"/>
        <v>1.44</v>
      </c>
      <c r="V188" s="248">
        <f t="shared" si="30"/>
        <v>0.14000000000000001</v>
      </c>
      <c r="W188" s="248">
        <f t="shared" si="23"/>
        <v>9.23</v>
      </c>
    </row>
    <row r="189" spans="1:23" ht="15" customHeight="1">
      <c r="A189" s="120" t="str">
        <f ca="1">VLOOKUP(INDIRECT("B189"),elolap!$A$90:$B$3244,2,FALSE)</f>
        <v>1163</v>
      </c>
      <c r="B189" s="122" t="s">
        <v>3658</v>
      </c>
      <c r="C189" s="158"/>
      <c r="D189" s="158">
        <v>0</v>
      </c>
      <c r="E189" s="158"/>
      <c r="F189" s="158">
        <v>13.37</v>
      </c>
      <c r="G189" s="158"/>
      <c r="H189" s="158">
        <v>0</v>
      </c>
      <c r="I189" s="158"/>
      <c r="J189" s="158">
        <v>1.79</v>
      </c>
      <c r="K189" s="158">
        <v>0.17</v>
      </c>
      <c r="L189" s="159">
        <f t="shared" si="24"/>
        <v>11.41</v>
      </c>
      <c r="N189" s="248">
        <f t="shared" si="31"/>
        <v>0</v>
      </c>
      <c r="O189" s="248">
        <f t="shared" si="32"/>
        <v>0</v>
      </c>
      <c r="P189" s="248">
        <f t="shared" si="33"/>
        <v>0</v>
      </c>
      <c r="Q189" s="248">
        <f t="shared" ref="Q189:V231" si="34">ROUND(F189,2)</f>
        <v>13.37</v>
      </c>
      <c r="R189" s="248">
        <f t="shared" si="34"/>
        <v>0</v>
      </c>
      <c r="S189" s="248">
        <f t="shared" si="34"/>
        <v>0</v>
      </c>
      <c r="T189" s="248">
        <f t="shared" si="34"/>
        <v>0</v>
      </c>
      <c r="U189" s="248">
        <f t="shared" si="34"/>
        <v>1.79</v>
      </c>
      <c r="V189" s="248">
        <f t="shared" si="34"/>
        <v>0.17</v>
      </c>
      <c r="W189" s="248">
        <f t="shared" si="23"/>
        <v>11.41</v>
      </c>
    </row>
    <row r="190" spans="1:23" ht="15" customHeight="1">
      <c r="A190" s="120" t="str">
        <f ca="1">VLOOKUP(INDIRECT("B190"),elolap!$A$90:$B$3244,2,FALSE)</f>
        <v>2680</v>
      </c>
      <c r="B190" s="122" t="s">
        <v>5002</v>
      </c>
      <c r="C190" s="158"/>
      <c r="D190" s="158">
        <v>0</v>
      </c>
      <c r="E190" s="158"/>
      <c r="F190" s="158">
        <v>25.35</v>
      </c>
      <c r="G190" s="158"/>
      <c r="H190" s="158">
        <v>0</v>
      </c>
      <c r="I190" s="158"/>
      <c r="J190" s="158">
        <v>3.39</v>
      </c>
      <c r="K190" s="158">
        <v>0.32</v>
      </c>
      <c r="L190" s="159">
        <f t="shared" si="24"/>
        <v>21.64</v>
      </c>
      <c r="N190" s="248">
        <f t="shared" ref="N190:S253" si="35">ROUND(C190,2)</f>
        <v>0</v>
      </c>
      <c r="O190" s="248">
        <f t="shared" si="35"/>
        <v>0</v>
      </c>
      <c r="P190" s="248">
        <f t="shared" si="35"/>
        <v>0</v>
      </c>
      <c r="Q190" s="248">
        <f t="shared" si="34"/>
        <v>25.35</v>
      </c>
      <c r="R190" s="248">
        <f t="shared" si="34"/>
        <v>0</v>
      </c>
      <c r="S190" s="248">
        <f t="shared" si="34"/>
        <v>0</v>
      </c>
      <c r="T190" s="248">
        <f t="shared" si="34"/>
        <v>0</v>
      </c>
      <c r="U190" s="248">
        <f t="shared" si="34"/>
        <v>3.39</v>
      </c>
      <c r="V190" s="248">
        <f t="shared" si="34"/>
        <v>0.32</v>
      </c>
      <c r="W190" s="248">
        <f t="shared" si="23"/>
        <v>21.64</v>
      </c>
    </row>
    <row r="191" spans="1:23" ht="15" customHeight="1">
      <c r="A191" s="120" t="str">
        <f ca="1">VLOOKUP(INDIRECT("B191"),elolap!$A$90:$B$3244,2,FALSE)</f>
        <v>3155</v>
      </c>
      <c r="B191" s="122" t="s">
        <v>6738</v>
      </c>
      <c r="C191" s="158"/>
      <c r="D191" s="158">
        <v>0</v>
      </c>
      <c r="E191" s="158"/>
      <c r="F191" s="158">
        <v>0.84</v>
      </c>
      <c r="G191" s="158"/>
      <c r="H191" s="158">
        <v>0</v>
      </c>
      <c r="I191" s="158"/>
      <c r="J191" s="158">
        <v>0.11</v>
      </c>
      <c r="K191" s="158">
        <v>0.01</v>
      </c>
      <c r="L191" s="159">
        <f t="shared" si="24"/>
        <v>0.72</v>
      </c>
      <c r="N191" s="248">
        <f t="shared" si="35"/>
        <v>0</v>
      </c>
      <c r="O191" s="248">
        <f t="shared" si="35"/>
        <v>0</v>
      </c>
      <c r="P191" s="248">
        <f t="shared" si="35"/>
        <v>0</v>
      </c>
      <c r="Q191" s="248">
        <f t="shared" si="34"/>
        <v>0.84</v>
      </c>
      <c r="R191" s="248">
        <f t="shared" si="34"/>
        <v>0</v>
      </c>
      <c r="S191" s="248">
        <f t="shared" si="34"/>
        <v>0</v>
      </c>
      <c r="T191" s="248">
        <f t="shared" si="34"/>
        <v>0</v>
      </c>
      <c r="U191" s="248">
        <f t="shared" si="34"/>
        <v>0.11</v>
      </c>
      <c r="V191" s="248">
        <f t="shared" si="34"/>
        <v>0.01</v>
      </c>
      <c r="W191" s="248">
        <f t="shared" si="23"/>
        <v>0.72</v>
      </c>
    </row>
    <row r="192" spans="1:23" ht="15" customHeight="1">
      <c r="A192" s="120" t="str">
        <f ca="1">VLOOKUP(INDIRECT("B192"),elolap!$A$90:$B$3244,2,FALSE)</f>
        <v>2328</v>
      </c>
      <c r="B192" s="122" t="s">
        <v>4892</v>
      </c>
      <c r="C192" s="158"/>
      <c r="D192" s="158">
        <v>0</v>
      </c>
      <c r="E192" s="158"/>
      <c r="F192" s="158">
        <v>23.3</v>
      </c>
      <c r="G192" s="158"/>
      <c r="H192" s="158">
        <v>0</v>
      </c>
      <c r="I192" s="158"/>
      <c r="J192" s="158">
        <v>3.11</v>
      </c>
      <c r="K192" s="158">
        <v>0.3</v>
      </c>
      <c r="L192" s="159">
        <f t="shared" si="24"/>
        <v>19.89</v>
      </c>
      <c r="N192" s="248">
        <f t="shared" si="35"/>
        <v>0</v>
      </c>
      <c r="O192" s="248">
        <f t="shared" si="35"/>
        <v>0</v>
      </c>
      <c r="P192" s="248">
        <f t="shared" si="35"/>
        <v>0</v>
      </c>
      <c r="Q192" s="248">
        <f t="shared" si="34"/>
        <v>23.3</v>
      </c>
      <c r="R192" s="248">
        <f t="shared" si="34"/>
        <v>0</v>
      </c>
      <c r="S192" s="248">
        <f t="shared" si="34"/>
        <v>0</v>
      </c>
      <c r="T192" s="248">
        <f t="shared" si="34"/>
        <v>0</v>
      </c>
      <c r="U192" s="248">
        <f t="shared" si="34"/>
        <v>3.11</v>
      </c>
      <c r="V192" s="248">
        <f t="shared" si="34"/>
        <v>0.3</v>
      </c>
      <c r="W192" s="248">
        <f t="shared" si="23"/>
        <v>19.89</v>
      </c>
    </row>
    <row r="193" spans="1:23" ht="15" customHeight="1">
      <c r="A193" s="120" t="str">
        <f ca="1">VLOOKUP(INDIRECT("B193"),elolap!$A$90:$B$3244,2,FALSE)</f>
        <v>2254</v>
      </c>
      <c r="B193" s="122" t="s">
        <v>6358</v>
      </c>
      <c r="C193" s="158"/>
      <c r="D193" s="158">
        <v>0</v>
      </c>
      <c r="E193" s="158"/>
      <c r="F193" s="158">
        <v>13.81</v>
      </c>
      <c r="G193" s="158"/>
      <c r="H193" s="158">
        <v>0</v>
      </c>
      <c r="I193" s="158"/>
      <c r="J193" s="158">
        <v>1.84</v>
      </c>
      <c r="K193" s="158">
        <v>0.18</v>
      </c>
      <c r="L193" s="159">
        <f t="shared" si="24"/>
        <v>11.790000000000001</v>
      </c>
      <c r="N193" s="248">
        <f t="shared" si="35"/>
        <v>0</v>
      </c>
      <c r="O193" s="248">
        <f t="shared" si="35"/>
        <v>0</v>
      </c>
      <c r="P193" s="248">
        <f t="shared" si="35"/>
        <v>0</v>
      </c>
      <c r="Q193" s="248">
        <f t="shared" si="34"/>
        <v>13.81</v>
      </c>
      <c r="R193" s="248">
        <f t="shared" si="34"/>
        <v>0</v>
      </c>
      <c r="S193" s="248">
        <f t="shared" si="34"/>
        <v>0</v>
      </c>
      <c r="T193" s="248">
        <f t="shared" si="34"/>
        <v>0</v>
      </c>
      <c r="U193" s="248">
        <f t="shared" si="34"/>
        <v>1.84</v>
      </c>
      <c r="V193" s="248">
        <f t="shared" si="34"/>
        <v>0.18</v>
      </c>
      <c r="W193" s="248">
        <f t="shared" si="23"/>
        <v>11.79</v>
      </c>
    </row>
    <row r="194" spans="1:23" ht="15" customHeight="1">
      <c r="A194" s="120" t="str">
        <f ca="1">VLOOKUP(INDIRECT("B194"),elolap!$A$90:$B$3244,2,FALSE)</f>
        <v>2093</v>
      </c>
      <c r="B194" s="122" t="s">
        <v>1040</v>
      </c>
      <c r="C194" s="158"/>
      <c r="D194" s="158">
        <v>0</v>
      </c>
      <c r="E194" s="158"/>
      <c r="F194" s="158">
        <v>14.83</v>
      </c>
      <c r="G194" s="158"/>
      <c r="H194" s="158">
        <v>0</v>
      </c>
      <c r="I194" s="158"/>
      <c r="J194" s="158">
        <v>1.98</v>
      </c>
      <c r="K194" s="158">
        <v>0.19</v>
      </c>
      <c r="L194" s="159">
        <f t="shared" si="24"/>
        <v>12.66</v>
      </c>
      <c r="N194" s="248">
        <f t="shared" si="35"/>
        <v>0</v>
      </c>
      <c r="O194" s="248">
        <f t="shared" si="35"/>
        <v>0</v>
      </c>
      <c r="P194" s="248">
        <f t="shared" si="35"/>
        <v>0</v>
      </c>
      <c r="Q194" s="248">
        <f t="shared" si="34"/>
        <v>14.83</v>
      </c>
      <c r="R194" s="248">
        <f t="shared" si="34"/>
        <v>0</v>
      </c>
      <c r="S194" s="248">
        <f t="shared" si="34"/>
        <v>0</v>
      </c>
      <c r="T194" s="248">
        <f t="shared" si="34"/>
        <v>0</v>
      </c>
      <c r="U194" s="248">
        <f t="shared" si="34"/>
        <v>1.98</v>
      </c>
      <c r="V194" s="248">
        <f t="shared" si="34"/>
        <v>0.19</v>
      </c>
      <c r="W194" s="248">
        <f t="shared" si="23"/>
        <v>12.66</v>
      </c>
    </row>
    <row r="195" spans="1:23" ht="15" customHeight="1">
      <c r="A195" s="120" t="str">
        <f ca="1">VLOOKUP(INDIRECT("B195"),elolap!$A$90:$B$3244,2,FALSE)</f>
        <v>0887</v>
      </c>
      <c r="B195" s="122" t="s">
        <v>6376</v>
      </c>
      <c r="C195" s="158"/>
      <c r="D195" s="158">
        <v>20.2</v>
      </c>
      <c r="E195" s="158"/>
      <c r="F195" s="158">
        <v>0</v>
      </c>
      <c r="G195" s="158"/>
      <c r="H195" s="158">
        <v>3.62</v>
      </c>
      <c r="I195" s="158"/>
      <c r="J195" s="158">
        <v>1.43</v>
      </c>
      <c r="K195" s="158">
        <v>0.03</v>
      </c>
      <c r="L195" s="159">
        <f t="shared" si="24"/>
        <v>15.12</v>
      </c>
      <c r="N195" s="248">
        <f t="shared" si="35"/>
        <v>0</v>
      </c>
      <c r="O195" s="248">
        <f t="shared" si="35"/>
        <v>20.2</v>
      </c>
      <c r="P195" s="248">
        <f t="shared" si="35"/>
        <v>0</v>
      </c>
      <c r="Q195" s="248">
        <f t="shared" si="34"/>
        <v>0</v>
      </c>
      <c r="R195" s="248">
        <f t="shared" si="34"/>
        <v>0</v>
      </c>
      <c r="S195" s="248">
        <f t="shared" si="34"/>
        <v>3.62</v>
      </c>
      <c r="T195" s="248">
        <f t="shared" si="34"/>
        <v>0</v>
      </c>
      <c r="U195" s="248">
        <f t="shared" si="34"/>
        <v>1.43</v>
      </c>
      <c r="V195" s="248">
        <f t="shared" si="34"/>
        <v>0.03</v>
      </c>
      <c r="W195" s="248">
        <f t="shared" si="23"/>
        <v>15.12</v>
      </c>
    </row>
    <row r="196" spans="1:23" ht="15" customHeight="1">
      <c r="A196" s="120" t="str">
        <f ca="1">VLOOKUP(INDIRECT("B196"),elolap!$A$90:$B$3244,2,FALSE)</f>
        <v>1709</v>
      </c>
      <c r="B196" s="122" t="s">
        <v>1475</v>
      </c>
      <c r="C196" s="158"/>
      <c r="D196" s="158">
        <v>0</v>
      </c>
      <c r="E196" s="158"/>
      <c r="F196" s="158">
        <v>3.62</v>
      </c>
      <c r="G196" s="158"/>
      <c r="H196" s="158">
        <v>0</v>
      </c>
      <c r="I196" s="158"/>
      <c r="J196" s="158">
        <v>0.31</v>
      </c>
      <c r="K196" s="158">
        <v>0.01</v>
      </c>
      <c r="L196" s="159">
        <f t="shared" si="24"/>
        <v>3.3000000000000003</v>
      </c>
      <c r="N196" s="248">
        <f t="shared" si="35"/>
        <v>0</v>
      </c>
      <c r="O196" s="248">
        <f t="shared" si="35"/>
        <v>0</v>
      </c>
      <c r="P196" s="248">
        <f t="shared" si="35"/>
        <v>0</v>
      </c>
      <c r="Q196" s="248">
        <f t="shared" si="34"/>
        <v>3.62</v>
      </c>
      <c r="R196" s="248">
        <f t="shared" si="34"/>
        <v>0</v>
      </c>
      <c r="S196" s="248">
        <f t="shared" si="34"/>
        <v>0</v>
      </c>
      <c r="T196" s="248">
        <f t="shared" si="34"/>
        <v>0</v>
      </c>
      <c r="U196" s="248">
        <f t="shared" si="34"/>
        <v>0.31</v>
      </c>
      <c r="V196" s="248">
        <f t="shared" si="34"/>
        <v>0.01</v>
      </c>
      <c r="W196" s="248">
        <f t="shared" si="23"/>
        <v>3.3</v>
      </c>
    </row>
    <row r="197" spans="1:23" ht="15" customHeight="1">
      <c r="A197" s="120" t="str">
        <f ca="1">VLOOKUP(INDIRECT("B197"),elolap!$A$90:$B$3244,2,FALSE)</f>
        <v>1934</v>
      </c>
      <c r="B197" s="122" t="s">
        <v>398</v>
      </c>
      <c r="C197" s="158"/>
      <c r="D197" s="158">
        <v>4.9400000000000004</v>
      </c>
      <c r="E197" s="158"/>
      <c r="F197" s="158">
        <v>0</v>
      </c>
      <c r="G197" s="158"/>
      <c r="H197" s="158">
        <v>0</v>
      </c>
      <c r="I197" s="158"/>
      <c r="J197" s="158">
        <v>0.28999999999999998</v>
      </c>
      <c r="K197" s="158">
        <v>0.08</v>
      </c>
      <c r="L197" s="159">
        <f t="shared" si="24"/>
        <v>4.57</v>
      </c>
      <c r="N197" s="248">
        <f t="shared" si="35"/>
        <v>0</v>
      </c>
      <c r="O197" s="248">
        <f t="shared" si="35"/>
        <v>4.9400000000000004</v>
      </c>
      <c r="P197" s="248">
        <f t="shared" si="35"/>
        <v>0</v>
      </c>
      <c r="Q197" s="248">
        <f t="shared" si="34"/>
        <v>0</v>
      </c>
      <c r="R197" s="248">
        <f t="shared" si="34"/>
        <v>0</v>
      </c>
      <c r="S197" s="248">
        <f t="shared" si="34"/>
        <v>0</v>
      </c>
      <c r="T197" s="248">
        <f t="shared" si="34"/>
        <v>0</v>
      </c>
      <c r="U197" s="248">
        <f t="shared" si="34"/>
        <v>0.28999999999999998</v>
      </c>
      <c r="V197" s="248">
        <f t="shared" si="34"/>
        <v>0.08</v>
      </c>
      <c r="W197" s="248">
        <f t="shared" si="23"/>
        <v>4.57</v>
      </c>
    </row>
    <row r="198" spans="1:23" ht="15" customHeight="1">
      <c r="A198" s="120" t="str">
        <f ca="1">VLOOKUP(INDIRECT("B198"),elolap!$A$90:$B$3244,2,FALSE)</f>
        <v>1063</v>
      </c>
      <c r="B198" s="122" t="s">
        <v>5986</v>
      </c>
      <c r="C198" s="158"/>
      <c r="D198" s="158">
        <v>83.62</v>
      </c>
      <c r="E198" s="158"/>
      <c r="F198" s="158">
        <v>0</v>
      </c>
      <c r="G198" s="158"/>
      <c r="H198" s="158">
        <v>15.24</v>
      </c>
      <c r="I198" s="158"/>
      <c r="J198" s="158">
        <v>7.2</v>
      </c>
      <c r="K198" s="158">
        <v>0.25</v>
      </c>
      <c r="L198" s="159">
        <f t="shared" si="24"/>
        <v>60.930000000000007</v>
      </c>
      <c r="N198" s="248">
        <f t="shared" si="35"/>
        <v>0</v>
      </c>
      <c r="O198" s="248">
        <f t="shared" si="35"/>
        <v>83.62</v>
      </c>
      <c r="P198" s="248">
        <f t="shared" si="35"/>
        <v>0</v>
      </c>
      <c r="Q198" s="248">
        <f t="shared" si="34"/>
        <v>0</v>
      </c>
      <c r="R198" s="248">
        <f t="shared" si="34"/>
        <v>0</v>
      </c>
      <c r="S198" s="248">
        <f t="shared" si="34"/>
        <v>15.24</v>
      </c>
      <c r="T198" s="248">
        <f t="shared" si="34"/>
        <v>0</v>
      </c>
      <c r="U198" s="248">
        <f t="shared" si="34"/>
        <v>7.2</v>
      </c>
      <c r="V198" s="248">
        <f t="shared" si="34"/>
        <v>0.25</v>
      </c>
      <c r="W198" s="248">
        <f t="shared" si="23"/>
        <v>60.93</v>
      </c>
    </row>
    <row r="199" spans="1:23" ht="15" customHeight="1">
      <c r="A199" s="120" t="str">
        <f ca="1">VLOOKUP(INDIRECT("B199"),elolap!$A$90:$B$3244,2,FALSE)</f>
        <v>2986</v>
      </c>
      <c r="B199" s="122" t="s">
        <v>5563</v>
      </c>
      <c r="C199" s="158"/>
      <c r="D199" s="158">
        <v>0</v>
      </c>
      <c r="E199" s="158"/>
      <c r="F199" s="158">
        <v>11.47</v>
      </c>
      <c r="G199" s="158"/>
      <c r="H199" s="158">
        <v>0</v>
      </c>
      <c r="I199" s="158"/>
      <c r="J199" s="158">
        <v>1.21</v>
      </c>
      <c r="K199" s="158">
        <v>0.04</v>
      </c>
      <c r="L199" s="159">
        <f t="shared" si="24"/>
        <v>10.220000000000001</v>
      </c>
      <c r="N199" s="248">
        <f t="shared" si="35"/>
        <v>0</v>
      </c>
      <c r="O199" s="248">
        <f t="shared" si="35"/>
        <v>0</v>
      </c>
      <c r="P199" s="248">
        <f t="shared" si="35"/>
        <v>0</v>
      </c>
      <c r="Q199" s="248">
        <f t="shared" si="34"/>
        <v>11.47</v>
      </c>
      <c r="R199" s="248">
        <f t="shared" si="34"/>
        <v>0</v>
      </c>
      <c r="S199" s="248">
        <f t="shared" si="34"/>
        <v>0</v>
      </c>
      <c r="T199" s="248">
        <f t="shared" si="34"/>
        <v>0</v>
      </c>
      <c r="U199" s="248">
        <f t="shared" si="34"/>
        <v>1.21</v>
      </c>
      <c r="V199" s="248">
        <f t="shared" si="34"/>
        <v>0.04</v>
      </c>
      <c r="W199" s="248">
        <f t="shared" si="23"/>
        <v>10.220000000000001</v>
      </c>
    </row>
    <row r="200" spans="1:23" ht="15" customHeight="1">
      <c r="A200" s="120" t="str">
        <f ca="1">VLOOKUP(INDIRECT("B200"),elolap!$A$90:$B$3244,2,FALSE)</f>
        <v>0244</v>
      </c>
      <c r="B200" s="122" t="s">
        <v>1078</v>
      </c>
      <c r="C200" s="158"/>
      <c r="D200" s="158">
        <v>0</v>
      </c>
      <c r="E200" s="158"/>
      <c r="F200" s="158">
        <v>3.77</v>
      </c>
      <c r="G200" s="158"/>
      <c r="H200" s="158">
        <v>0</v>
      </c>
      <c r="I200" s="158"/>
      <c r="J200" s="158">
        <v>0.4</v>
      </c>
      <c r="K200" s="158">
        <v>0.01</v>
      </c>
      <c r="L200" s="159">
        <f t="shared" si="24"/>
        <v>3.36</v>
      </c>
      <c r="N200" s="248">
        <f t="shared" si="35"/>
        <v>0</v>
      </c>
      <c r="O200" s="248">
        <f t="shared" si="35"/>
        <v>0</v>
      </c>
      <c r="P200" s="248">
        <f t="shared" si="35"/>
        <v>0</v>
      </c>
      <c r="Q200" s="248">
        <f t="shared" si="34"/>
        <v>3.77</v>
      </c>
      <c r="R200" s="248">
        <f t="shared" si="34"/>
        <v>0</v>
      </c>
      <c r="S200" s="248">
        <f t="shared" si="34"/>
        <v>0</v>
      </c>
      <c r="T200" s="248">
        <f t="shared" si="34"/>
        <v>0</v>
      </c>
      <c r="U200" s="248">
        <f t="shared" si="34"/>
        <v>0.4</v>
      </c>
      <c r="V200" s="248">
        <f t="shared" si="34"/>
        <v>0.01</v>
      </c>
      <c r="W200" s="248">
        <f t="shared" si="23"/>
        <v>3.36</v>
      </c>
    </row>
    <row r="201" spans="1:23" ht="15" customHeight="1">
      <c r="A201" s="120" t="str">
        <f ca="1">VLOOKUP(INDIRECT("B201"),elolap!$A$90:$B$3244,2,FALSE)</f>
        <v>1302</v>
      </c>
      <c r="B201" s="122" t="s">
        <v>2501</v>
      </c>
      <c r="C201" s="158"/>
      <c r="D201" s="158">
        <v>18.239999999999998</v>
      </c>
      <c r="E201" s="158"/>
      <c r="F201" s="158">
        <v>0</v>
      </c>
      <c r="G201" s="158"/>
      <c r="H201" s="158">
        <v>0</v>
      </c>
      <c r="I201" s="158"/>
      <c r="J201" s="158">
        <v>1.72</v>
      </c>
      <c r="K201" s="158">
        <v>7.0000000000000007E-2</v>
      </c>
      <c r="L201" s="159">
        <f t="shared" ref="L201:L263" si="36">SUM(C201:D201,F201:G201)-SUM(H201:K201)</f>
        <v>16.45</v>
      </c>
      <c r="N201" s="248">
        <f t="shared" si="35"/>
        <v>0</v>
      </c>
      <c r="O201" s="248">
        <f t="shared" si="35"/>
        <v>18.239999999999998</v>
      </c>
      <c r="P201" s="248">
        <f t="shared" si="35"/>
        <v>0</v>
      </c>
      <c r="Q201" s="248">
        <f t="shared" si="34"/>
        <v>0</v>
      </c>
      <c r="R201" s="248">
        <f t="shared" si="34"/>
        <v>0</v>
      </c>
      <c r="S201" s="248">
        <f t="shared" si="34"/>
        <v>0</v>
      </c>
      <c r="T201" s="248">
        <f t="shared" si="34"/>
        <v>0</v>
      </c>
      <c r="U201" s="248">
        <f t="shared" si="34"/>
        <v>1.72</v>
      </c>
      <c r="V201" s="248">
        <f t="shared" si="34"/>
        <v>7.0000000000000007E-2</v>
      </c>
      <c r="W201" s="248">
        <f t="shared" si="23"/>
        <v>16.45</v>
      </c>
    </row>
    <row r="202" spans="1:23" ht="15" customHeight="1">
      <c r="A202" s="120" t="str">
        <f ca="1">VLOOKUP(INDIRECT("B202"),elolap!$A$90:$B$3244,2,FALSE)</f>
        <v>1702</v>
      </c>
      <c r="B202" s="122" t="s">
        <v>4681</v>
      </c>
      <c r="C202" s="158"/>
      <c r="D202" s="158">
        <v>59.27</v>
      </c>
      <c r="E202" s="158"/>
      <c r="F202" s="158">
        <v>0</v>
      </c>
      <c r="G202" s="158"/>
      <c r="H202" s="158">
        <v>31.11</v>
      </c>
      <c r="I202" s="158"/>
      <c r="J202" s="158">
        <v>3.66</v>
      </c>
      <c r="K202" s="158">
        <v>0.04</v>
      </c>
      <c r="L202" s="159">
        <f t="shared" si="36"/>
        <v>24.460000000000008</v>
      </c>
      <c r="N202" s="248">
        <f t="shared" si="35"/>
        <v>0</v>
      </c>
      <c r="O202" s="248">
        <f t="shared" si="35"/>
        <v>59.27</v>
      </c>
      <c r="P202" s="248">
        <f t="shared" si="35"/>
        <v>0</v>
      </c>
      <c r="Q202" s="248">
        <f t="shared" si="34"/>
        <v>0</v>
      </c>
      <c r="R202" s="248">
        <f t="shared" si="34"/>
        <v>0</v>
      </c>
      <c r="S202" s="248">
        <f t="shared" si="34"/>
        <v>31.11</v>
      </c>
      <c r="T202" s="248">
        <f t="shared" si="34"/>
        <v>0</v>
      </c>
      <c r="U202" s="248">
        <f t="shared" si="34"/>
        <v>3.66</v>
      </c>
      <c r="V202" s="248">
        <f t="shared" si="34"/>
        <v>0.04</v>
      </c>
      <c r="W202" s="248">
        <f t="shared" si="23"/>
        <v>24.46</v>
      </c>
    </row>
    <row r="203" spans="1:23" ht="15" customHeight="1">
      <c r="A203" s="120" t="str">
        <f ca="1">VLOOKUP(INDIRECT("B203"),elolap!$A$90:$B$3244,2,FALSE)</f>
        <v>1976</v>
      </c>
      <c r="B203" s="122" t="s">
        <v>2664</v>
      </c>
      <c r="C203" s="158"/>
      <c r="D203" s="158">
        <v>0</v>
      </c>
      <c r="E203" s="158"/>
      <c r="F203" s="158">
        <v>3.22</v>
      </c>
      <c r="G203" s="158"/>
      <c r="H203" s="158">
        <v>0</v>
      </c>
      <c r="I203" s="158"/>
      <c r="J203" s="158">
        <v>0.42</v>
      </c>
      <c r="K203" s="158">
        <v>0</v>
      </c>
      <c r="L203" s="159">
        <f t="shared" si="36"/>
        <v>2.8000000000000003</v>
      </c>
      <c r="N203" s="248">
        <f t="shared" si="35"/>
        <v>0</v>
      </c>
      <c r="O203" s="248">
        <f t="shared" si="35"/>
        <v>0</v>
      </c>
      <c r="P203" s="248">
        <f t="shared" si="35"/>
        <v>0</v>
      </c>
      <c r="Q203" s="248">
        <f t="shared" si="34"/>
        <v>3.22</v>
      </c>
      <c r="R203" s="248">
        <f t="shared" si="34"/>
        <v>0</v>
      </c>
      <c r="S203" s="248">
        <f t="shared" si="34"/>
        <v>0</v>
      </c>
      <c r="T203" s="248">
        <f t="shared" si="34"/>
        <v>0</v>
      </c>
      <c r="U203" s="248">
        <f t="shared" si="34"/>
        <v>0.42</v>
      </c>
      <c r="V203" s="248">
        <f t="shared" si="34"/>
        <v>0</v>
      </c>
      <c r="W203" s="248">
        <f t="shared" si="23"/>
        <v>2.8</v>
      </c>
    </row>
    <row r="204" spans="1:23" ht="15" customHeight="1">
      <c r="A204" s="120" t="str">
        <f ca="1">VLOOKUP(INDIRECT("B204"),elolap!$A$90:$B$3244,2,FALSE)</f>
        <v>2659</v>
      </c>
      <c r="B204" s="122" t="s">
        <v>2651</v>
      </c>
      <c r="C204" s="158"/>
      <c r="D204" s="158">
        <v>0</v>
      </c>
      <c r="E204" s="158"/>
      <c r="F204" s="158">
        <v>10.33</v>
      </c>
      <c r="G204" s="158"/>
      <c r="H204" s="158">
        <v>0</v>
      </c>
      <c r="I204" s="158"/>
      <c r="J204" s="158">
        <v>1.35</v>
      </c>
      <c r="K204" s="158">
        <v>0.01</v>
      </c>
      <c r="L204" s="159">
        <f t="shared" si="36"/>
        <v>8.9700000000000006</v>
      </c>
      <c r="N204" s="248">
        <f t="shared" si="35"/>
        <v>0</v>
      </c>
      <c r="O204" s="248">
        <f t="shared" si="35"/>
        <v>0</v>
      </c>
      <c r="P204" s="248">
        <f t="shared" si="35"/>
        <v>0</v>
      </c>
      <c r="Q204" s="248">
        <f t="shared" si="34"/>
        <v>10.33</v>
      </c>
      <c r="R204" s="248">
        <f t="shared" si="34"/>
        <v>0</v>
      </c>
      <c r="S204" s="248">
        <f t="shared" si="34"/>
        <v>0</v>
      </c>
      <c r="T204" s="248">
        <f t="shared" si="34"/>
        <v>0</v>
      </c>
      <c r="U204" s="248">
        <f t="shared" si="34"/>
        <v>1.35</v>
      </c>
      <c r="V204" s="248">
        <f t="shared" si="34"/>
        <v>0.01</v>
      </c>
      <c r="W204" s="248">
        <f t="shared" si="23"/>
        <v>8.9700000000000006</v>
      </c>
    </row>
    <row r="205" spans="1:23" ht="15" customHeight="1">
      <c r="A205" s="120" t="str">
        <f ca="1">VLOOKUP(INDIRECT("B205"),elolap!$A$90:$B$3244,2,FALSE)</f>
        <v>1429</v>
      </c>
      <c r="B205" s="122" t="s">
        <v>4957</v>
      </c>
      <c r="C205" s="158"/>
      <c r="D205" s="158">
        <v>0</v>
      </c>
      <c r="E205" s="158"/>
      <c r="F205" s="158">
        <v>1.84</v>
      </c>
      <c r="G205" s="158"/>
      <c r="H205" s="158">
        <v>0</v>
      </c>
      <c r="I205" s="158"/>
      <c r="J205" s="158">
        <v>0.24</v>
      </c>
      <c r="K205" s="158">
        <v>0</v>
      </c>
      <c r="L205" s="159">
        <f t="shared" si="36"/>
        <v>1.6</v>
      </c>
      <c r="N205" s="248">
        <f t="shared" si="35"/>
        <v>0</v>
      </c>
      <c r="O205" s="248">
        <f t="shared" si="35"/>
        <v>0</v>
      </c>
      <c r="P205" s="248">
        <f t="shared" si="35"/>
        <v>0</v>
      </c>
      <c r="Q205" s="248">
        <f t="shared" si="34"/>
        <v>1.84</v>
      </c>
      <c r="R205" s="248">
        <f t="shared" si="34"/>
        <v>0</v>
      </c>
      <c r="S205" s="248">
        <f t="shared" si="34"/>
        <v>0</v>
      </c>
      <c r="T205" s="248">
        <f t="shared" si="34"/>
        <v>0</v>
      </c>
      <c r="U205" s="248">
        <f t="shared" si="34"/>
        <v>0.24</v>
      </c>
      <c r="V205" s="248">
        <f t="shared" si="34"/>
        <v>0</v>
      </c>
      <c r="W205" s="248">
        <f t="shared" ref="W205:W268" si="37">ROUND(N205+O205+Q205+R205-S205-T205-U205-V205,2)</f>
        <v>1.6</v>
      </c>
    </row>
    <row r="206" spans="1:23" ht="15" customHeight="1">
      <c r="A206" s="120" t="str">
        <f ca="1">VLOOKUP(INDIRECT("B206"),elolap!$A$90:$B$3244,2,FALSE)</f>
        <v>0891</v>
      </c>
      <c r="B206" s="122" t="s">
        <v>2594</v>
      </c>
      <c r="C206" s="158"/>
      <c r="D206" s="158">
        <v>0</v>
      </c>
      <c r="E206" s="158"/>
      <c r="F206" s="158">
        <v>1.59</v>
      </c>
      <c r="G206" s="158"/>
      <c r="H206" s="158">
        <v>0</v>
      </c>
      <c r="I206" s="158"/>
      <c r="J206" s="158">
        <v>0.21</v>
      </c>
      <c r="K206" s="158">
        <v>0</v>
      </c>
      <c r="L206" s="159">
        <f t="shared" si="36"/>
        <v>1.3800000000000001</v>
      </c>
      <c r="N206" s="248">
        <f t="shared" si="35"/>
        <v>0</v>
      </c>
      <c r="O206" s="248">
        <f t="shared" si="35"/>
        <v>0</v>
      </c>
      <c r="P206" s="248">
        <f t="shared" si="35"/>
        <v>0</v>
      </c>
      <c r="Q206" s="248">
        <f t="shared" si="34"/>
        <v>1.59</v>
      </c>
      <c r="R206" s="248">
        <f t="shared" si="34"/>
        <v>0</v>
      </c>
      <c r="S206" s="248">
        <f t="shared" si="34"/>
        <v>0</v>
      </c>
      <c r="T206" s="248">
        <f t="shared" si="34"/>
        <v>0</v>
      </c>
      <c r="U206" s="248">
        <f t="shared" si="34"/>
        <v>0.21</v>
      </c>
      <c r="V206" s="248">
        <f t="shared" si="34"/>
        <v>0</v>
      </c>
      <c r="W206" s="248">
        <f t="shared" si="37"/>
        <v>1.38</v>
      </c>
    </row>
    <row r="207" spans="1:23" ht="15" customHeight="1">
      <c r="A207" s="120" t="str">
        <f ca="1">VLOOKUP(INDIRECT("B207"),elolap!$A$90:$B$3244,2,FALSE)</f>
        <v>2310</v>
      </c>
      <c r="B207" s="122" t="s">
        <v>6022</v>
      </c>
      <c r="C207" s="158"/>
      <c r="D207" s="158">
        <v>37.11</v>
      </c>
      <c r="E207" s="158"/>
      <c r="F207" s="158">
        <v>0</v>
      </c>
      <c r="G207" s="158"/>
      <c r="H207" s="158">
        <v>19.53</v>
      </c>
      <c r="I207" s="158"/>
      <c r="J207" s="158">
        <v>3.38</v>
      </c>
      <c r="K207" s="158">
        <v>0.04</v>
      </c>
      <c r="L207" s="159">
        <f t="shared" si="36"/>
        <v>14.16</v>
      </c>
      <c r="N207" s="248">
        <f t="shared" si="35"/>
        <v>0</v>
      </c>
      <c r="O207" s="248">
        <f t="shared" si="35"/>
        <v>37.11</v>
      </c>
      <c r="P207" s="248">
        <f t="shared" si="35"/>
        <v>0</v>
      </c>
      <c r="Q207" s="248">
        <f t="shared" si="34"/>
        <v>0</v>
      </c>
      <c r="R207" s="248">
        <f t="shared" si="34"/>
        <v>0</v>
      </c>
      <c r="S207" s="248">
        <f t="shared" si="34"/>
        <v>19.53</v>
      </c>
      <c r="T207" s="248">
        <f t="shared" si="34"/>
        <v>0</v>
      </c>
      <c r="U207" s="248">
        <f t="shared" si="34"/>
        <v>3.38</v>
      </c>
      <c r="V207" s="248">
        <f t="shared" si="34"/>
        <v>0.04</v>
      </c>
      <c r="W207" s="248">
        <f t="shared" si="37"/>
        <v>14.16</v>
      </c>
    </row>
    <row r="208" spans="1:23" ht="15" customHeight="1">
      <c r="A208" s="120" t="str">
        <f ca="1">VLOOKUP(INDIRECT("B208"),elolap!$A$90:$B$3244,2,FALSE)</f>
        <v>0794</v>
      </c>
      <c r="B208" s="122" t="s">
        <v>3135</v>
      </c>
      <c r="C208" s="158"/>
      <c r="D208" s="158">
        <v>0</v>
      </c>
      <c r="E208" s="158"/>
      <c r="F208" s="158">
        <v>11.73</v>
      </c>
      <c r="G208" s="158"/>
      <c r="H208" s="158">
        <v>0</v>
      </c>
      <c r="I208" s="158"/>
      <c r="J208" s="158">
        <v>2.2599999999999998</v>
      </c>
      <c r="K208" s="158">
        <v>0.02</v>
      </c>
      <c r="L208" s="159">
        <f t="shared" si="36"/>
        <v>9.4500000000000011</v>
      </c>
      <c r="N208" s="248">
        <f t="shared" si="35"/>
        <v>0</v>
      </c>
      <c r="O208" s="248">
        <f t="shared" si="35"/>
        <v>0</v>
      </c>
      <c r="P208" s="248">
        <f t="shared" si="35"/>
        <v>0</v>
      </c>
      <c r="Q208" s="248">
        <f t="shared" si="34"/>
        <v>11.73</v>
      </c>
      <c r="R208" s="248">
        <f t="shared" si="34"/>
        <v>0</v>
      </c>
      <c r="S208" s="248">
        <f t="shared" si="34"/>
        <v>0</v>
      </c>
      <c r="T208" s="248">
        <f t="shared" si="34"/>
        <v>0</v>
      </c>
      <c r="U208" s="248">
        <f t="shared" si="34"/>
        <v>2.2599999999999998</v>
      </c>
      <c r="V208" s="248">
        <f t="shared" si="34"/>
        <v>0.02</v>
      </c>
      <c r="W208" s="248">
        <f t="shared" si="37"/>
        <v>9.4499999999999993</v>
      </c>
    </row>
    <row r="209" spans="1:23" ht="15" customHeight="1">
      <c r="A209" s="120" t="str">
        <f ca="1">VLOOKUP(INDIRECT("B209"),elolap!$A$90:$B$3244,2,FALSE)</f>
        <v>1114</v>
      </c>
      <c r="B209" s="122" t="s">
        <v>2455</v>
      </c>
      <c r="C209" s="158"/>
      <c r="D209" s="158">
        <v>0</v>
      </c>
      <c r="E209" s="158"/>
      <c r="F209" s="158">
        <v>7.8</v>
      </c>
      <c r="G209" s="158"/>
      <c r="H209" s="158">
        <v>0</v>
      </c>
      <c r="I209" s="158"/>
      <c r="J209" s="158">
        <v>1.5</v>
      </c>
      <c r="K209" s="158">
        <v>0.02</v>
      </c>
      <c r="L209" s="159">
        <f t="shared" si="36"/>
        <v>6.2799999999999994</v>
      </c>
      <c r="N209" s="248">
        <f t="shared" si="35"/>
        <v>0</v>
      </c>
      <c r="O209" s="248">
        <f t="shared" si="35"/>
        <v>0</v>
      </c>
      <c r="P209" s="248">
        <f t="shared" si="35"/>
        <v>0</v>
      </c>
      <c r="Q209" s="248">
        <f t="shared" si="34"/>
        <v>7.8</v>
      </c>
      <c r="R209" s="248">
        <f t="shared" si="34"/>
        <v>0</v>
      </c>
      <c r="S209" s="248">
        <f t="shared" si="34"/>
        <v>0</v>
      </c>
      <c r="T209" s="248">
        <f t="shared" si="34"/>
        <v>0</v>
      </c>
      <c r="U209" s="248">
        <f t="shared" si="34"/>
        <v>1.5</v>
      </c>
      <c r="V209" s="248">
        <f t="shared" si="34"/>
        <v>0.02</v>
      </c>
      <c r="W209" s="248">
        <f t="shared" si="37"/>
        <v>6.28</v>
      </c>
    </row>
    <row r="210" spans="1:23" ht="15" customHeight="1">
      <c r="A210" s="120" t="str">
        <f ca="1">VLOOKUP(INDIRECT("B210"),elolap!$A$90:$B$3244,2,FALSE)</f>
        <v>1022</v>
      </c>
      <c r="B210" s="122" t="s">
        <v>1042</v>
      </c>
      <c r="C210" s="158"/>
      <c r="D210" s="158">
        <v>19.690000000000001</v>
      </c>
      <c r="E210" s="158"/>
      <c r="F210" s="158">
        <v>0</v>
      </c>
      <c r="G210" s="158"/>
      <c r="H210" s="158">
        <v>0</v>
      </c>
      <c r="I210" s="158"/>
      <c r="J210" s="158">
        <v>1.1399999999999999</v>
      </c>
      <c r="K210" s="158">
        <v>0.03</v>
      </c>
      <c r="L210" s="159">
        <f t="shared" si="36"/>
        <v>18.520000000000003</v>
      </c>
      <c r="N210" s="248">
        <f t="shared" si="35"/>
        <v>0</v>
      </c>
      <c r="O210" s="248">
        <f t="shared" si="35"/>
        <v>19.690000000000001</v>
      </c>
      <c r="P210" s="248">
        <f t="shared" si="35"/>
        <v>0</v>
      </c>
      <c r="Q210" s="248">
        <f t="shared" si="34"/>
        <v>0</v>
      </c>
      <c r="R210" s="248">
        <f t="shared" si="34"/>
        <v>0</v>
      </c>
      <c r="S210" s="248">
        <f t="shared" si="34"/>
        <v>0</v>
      </c>
      <c r="T210" s="248">
        <f t="shared" si="34"/>
        <v>0</v>
      </c>
      <c r="U210" s="248">
        <f t="shared" si="34"/>
        <v>1.1399999999999999</v>
      </c>
      <c r="V210" s="248">
        <f t="shared" si="34"/>
        <v>0.03</v>
      </c>
      <c r="W210" s="248">
        <f t="shared" si="37"/>
        <v>18.52</v>
      </c>
    </row>
    <row r="211" spans="1:23" ht="15" customHeight="1">
      <c r="A211" s="120" t="str">
        <f ca="1">VLOOKUP(INDIRECT("B211"),elolap!$A$90:$B$3244,2,FALSE)</f>
        <v>0797</v>
      </c>
      <c r="B211" s="122" t="s">
        <v>2264</v>
      </c>
      <c r="C211" s="158"/>
      <c r="D211" s="158">
        <v>6.62</v>
      </c>
      <c r="E211" s="158"/>
      <c r="F211" s="158">
        <v>0</v>
      </c>
      <c r="G211" s="158"/>
      <c r="H211" s="158">
        <v>0</v>
      </c>
      <c r="I211" s="158"/>
      <c r="J211" s="158">
        <v>1.38</v>
      </c>
      <c r="K211" s="158">
        <v>0.02</v>
      </c>
      <c r="L211" s="159">
        <f t="shared" si="36"/>
        <v>5.2200000000000006</v>
      </c>
      <c r="N211" s="248">
        <f t="shared" si="35"/>
        <v>0</v>
      </c>
      <c r="O211" s="248">
        <f t="shared" si="35"/>
        <v>6.62</v>
      </c>
      <c r="P211" s="248">
        <f t="shared" si="35"/>
        <v>0</v>
      </c>
      <c r="Q211" s="248">
        <f t="shared" si="34"/>
        <v>0</v>
      </c>
      <c r="R211" s="248">
        <f t="shared" si="34"/>
        <v>0</v>
      </c>
      <c r="S211" s="248">
        <f t="shared" si="34"/>
        <v>0</v>
      </c>
      <c r="T211" s="248">
        <f t="shared" si="34"/>
        <v>0</v>
      </c>
      <c r="U211" s="248">
        <f t="shared" si="34"/>
        <v>1.38</v>
      </c>
      <c r="V211" s="248">
        <f t="shared" si="34"/>
        <v>0.02</v>
      </c>
      <c r="W211" s="248">
        <f t="shared" si="37"/>
        <v>5.22</v>
      </c>
    </row>
    <row r="212" spans="1:23" ht="15" customHeight="1">
      <c r="A212" s="120" t="str">
        <f ca="1">VLOOKUP(INDIRECT("B212"),elolap!$A$90:$B$3244,2,FALSE)</f>
        <v>2542</v>
      </c>
      <c r="B212" s="122" t="s">
        <v>4305</v>
      </c>
      <c r="C212" s="158"/>
      <c r="D212" s="158">
        <v>16.89</v>
      </c>
      <c r="E212" s="158"/>
      <c r="F212" s="158">
        <v>0</v>
      </c>
      <c r="G212" s="158"/>
      <c r="H212" s="158">
        <v>4.1500000000000004</v>
      </c>
      <c r="I212" s="158"/>
      <c r="J212" s="158">
        <v>1.27</v>
      </c>
      <c r="K212" s="158">
        <v>0.04</v>
      </c>
      <c r="L212" s="159">
        <f t="shared" si="36"/>
        <v>11.43</v>
      </c>
      <c r="N212" s="248">
        <f t="shared" si="35"/>
        <v>0</v>
      </c>
      <c r="O212" s="248">
        <f t="shared" si="35"/>
        <v>16.89</v>
      </c>
      <c r="P212" s="248">
        <f t="shared" si="35"/>
        <v>0</v>
      </c>
      <c r="Q212" s="248">
        <f t="shared" si="34"/>
        <v>0</v>
      </c>
      <c r="R212" s="248">
        <f t="shared" si="34"/>
        <v>0</v>
      </c>
      <c r="S212" s="248">
        <f t="shared" si="34"/>
        <v>4.1500000000000004</v>
      </c>
      <c r="T212" s="248">
        <f t="shared" si="34"/>
        <v>0</v>
      </c>
      <c r="U212" s="248">
        <f t="shared" si="34"/>
        <v>1.27</v>
      </c>
      <c r="V212" s="248">
        <f t="shared" si="34"/>
        <v>0.04</v>
      </c>
      <c r="W212" s="248">
        <f t="shared" si="37"/>
        <v>11.43</v>
      </c>
    </row>
    <row r="213" spans="1:23" ht="15" customHeight="1">
      <c r="A213" s="120" t="str">
        <f ca="1">VLOOKUP(INDIRECT("B213"),elolap!$A$90:$B$3244,2,FALSE)</f>
        <v>1843</v>
      </c>
      <c r="B213" s="122" t="s">
        <v>3670</v>
      </c>
      <c r="C213" s="158"/>
      <c r="D213" s="158">
        <v>0</v>
      </c>
      <c r="E213" s="158"/>
      <c r="F213" s="158">
        <v>4.1500000000000004</v>
      </c>
      <c r="G213" s="158"/>
      <c r="H213" s="158">
        <v>0</v>
      </c>
      <c r="I213" s="158"/>
      <c r="J213" s="158">
        <v>0.42</v>
      </c>
      <c r="K213" s="158">
        <v>0.01</v>
      </c>
      <c r="L213" s="159">
        <f t="shared" si="36"/>
        <v>3.72</v>
      </c>
      <c r="N213" s="248">
        <f t="shared" si="35"/>
        <v>0</v>
      </c>
      <c r="O213" s="248">
        <f t="shared" si="35"/>
        <v>0</v>
      </c>
      <c r="P213" s="248">
        <f t="shared" si="35"/>
        <v>0</v>
      </c>
      <c r="Q213" s="248">
        <f t="shared" si="34"/>
        <v>4.1500000000000004</v>
      </c>
      <c r="R213" s="248">
        <f t="shared" si="34"/>
        <v>0</v>
      </c>
      <c r="S213" s="248">
        <f t="shared" si="34"/>
        <v>0</v>
      </c>
      <c r="T213" s="248">
        <f t="shared" si="34"/>
        <v>0</v>
      </c>
      <c r="U213" s="248">
        <f t="shared" si="34"/>
        <v>0.42</v>
      </c>
      <c r="V213" s="248">
        <f t="shared" si="34"/>
        <v>0.01</v>
      </c>
      <c r="W213" s="248">
        <f t="shared" si="37"/>
        <v>3.72</v>
      </c>
    </row>
    <row r="214" spans="1:23" ht="15" customHeight="1">
      <c r="A214" s="120" t="str">
        <f ca="1">VLOOKUP(INDIRECT("B214"),elolap!$A$90:$B$3244,2,FALSE)</f>
        <v>2709</v>
      </c>
      <c r="B214" s="122" t="s">
        <v>1356</v>
      </c>
      <c r="C214" s="158"/>
      <c r="D214" s="158">
        <v>545.41999999999996</v>
      </c>
      <c r="E214" s="158"/>
      <c r="F214" s="158">
        <v>0</v>
      </c>
      <c r="G214" s="158"/>
      <c r="H214" s="158">
        <v>0</v>
      </c>
      <c r="I214" s="158"/>
      <c r="J214" s="158">
        <v>97.6</v>
      </c>
      <c r="K214" s="158">
        <v>0.53</v>
      </c>
      <c r="L214" s="159">
        <f t="shared" si="36"/>
        <v>447.28999999999996</v>
      </c>
      <c r="N214" s="248">
        <f t="shared" si="35"/>
        <v>0</v>
      </c>
      <c r="O214" s="248">
        <f t="shared" si="35"/>
        <v>545.41999999999996</v>
      </c>
      <c r="P214" s="248">
        <f t="shared" si="35"/>
        <v>0</v>
      </c>
      <c r="Q214" s="248">
        <f t="shared" si="34"/>
        <v>0</v>
      </c>
      <c r="R214" s="248">
        <f t="shared" si="34"/>
        <v>0</v>
      </c>
      <c r="S214" s="248">
        <f t="shared" si="34"/>
        <v>0</v>
      </c>
      <c r="T214" s="248">
        <f t="shared" si="34"/>
        <v>0</v>
      </c>
      <c r="U214" s="248">
        <f t="shared" si="34"/>
        <v>97.6</v>
      </c>
      <c r="V214" s="248">
        <f t="shared" si="34"/>
        <v>0.53</v>
      </c>
      <c r="W214" s="248">
        <f t="shared" si="37"/>
        <v>447.29</v>
      </c>
    </row>
    <row r="215" spans="1:23" ht="15" customHeight="1">
      <c r="A215" s="120" t="str">
        <f ca="1">VLOOKUP(INDIRECT("B215"),elolap!$A$90:$B$3244,2,FALSE)</f>
        <v>0640</v>
      </c>
      <c r="B215" s="122" t="s">
        <v>2282</v>
      </c>
      <c r="C215" s="158"/>
      <c r="D215" s="158">
        <v>170.58</v>
      </c>
      <c r="E215" s="158"/>
      <c r="F215" s="158">
        <v>0</v>
      </c>
      <c r="G215" s="158"/>
      <c r="H215" s="158">
        <v>146.33000000000001</v>
      </c>
      <c r="I215" s="158"/>
      <c r="J215" s="158">
        <v>3.16</v>
      </c>
      <c r="K215" s="158">
        <v>0</v>
      </c>
      <c r="L215" s="159">
        <f t="shared" si="36"/>
        <v>21.090000000000003</v>
      </c>
      <c r="N215" s="248">
        <f t="shared" si="35"/>
        <v>0</v>
      </c>
      <c r="O215" s="248">
        <f t="shared" si="35"/>
        <v>170.58</v>
      </c>
      <c r="P215" s="248">
        <f t="shared" si="35"/>
        <v>0</v>
      </c>
      <c r="Q215" s="248">
        <f t="shared" si="34"/>
        <v>0</v>
      </c>
      <c r="R215" s="248">
        <f t="shared" si="34"/>
        <v>0</v>
      </c>
      <c r="S215" s="248">
        <f t="shared" si="34"/>
        <v>146.33000000000001</v>
      </c>
      <c r="T215" s="248">
        <f t="shared" si="34"/>
        <v>0</v>
      </c>
      <c r="U215" s="248">
        <f t="shared" si="34"/>
        <v>3.16</v>
      </c>
      <c r="V215" s="248">
        <f t="shared" si="34"/>
        <v>0</v>
      </c>
      <c r="W215" s="248">
        <f t="shared" si="37"/>
        <v>21.09</v>
      </c>
    </row>
    <row r="216" spans="1:23" ht="15" customHeight="1">
      <c r="A216" s="120" t="str">
        <f ca="1">VLOOKUP(INDIRECT("B216"),elolap!$A$90:$B$3244,2,FALSE)</f>
        <v>2607</v>
      </c>
      <c r="B216" s="122" t="s">
        <v>6105</v>
      </c>
      <c r="C216" s="158"/>
      <c r="D216" s="158">
        <v>0</v>
      </c>
      <c r="E216" s="158"/>
      <c r="F216" s="158">
        <v>75.3</v>
      </c>
      <c r="G216" s="158"/>
      <c r="H216" s="158">
        <v>0</v>
      </c>
      <c r="I216" s="158"/>
      <c r="J216" s="158">
        <v>9.82</v>
      </c>
      <c r="K216" s="158">
        <v>0</v>
      </c>
      <c r="L216" s="159">
        <f t="shared" si="36"/>
        <v>65.47999999999999</v>
      </c>
      <c r="N216" s="248">
        <f t="shared" si="35"/>
        <v>0</v>
      </c>
      <c r="O216" s="248">
        <f t="shared" si="35"/>
        <v>0</v>
      </c>
      <c r="P216" s="248">
        <f t="shared" si="35"/>
        <v>0</v>
      </c>
      <c r="Q216" s="248">
        <f t="shared" si="34"/>
        <v>75.3</v>
      </c>
      <c r="R216" s="248">
        <f t="shared" si="34"/>
        <v>0</v>
      </c>
      <c r="S216" s="248">
        <f t="shared" si="34"/>
        <v>0</v>
      </c>
      <c r="T216" s="248">
        <f t="shared" si="34"/>
        <v>0</v>
      </c>
      <c r="U216" s="248">
        <f t="shared" si="34"/>
        <v>9.82</v>
      </c>
      <c r="V216" s="248">
        <f t="shared" si="34"/>
        <v>0</v>
      </c>
      <c r="W216" s="248">
        <f t="shared" si="37"/>
        <v>65.48</v>
      </c>
    </row>
    <row r="217" spans="1:23" ht="15" customHeight="1">
      <c r="A217" s="120" t="str">
        <f ca="1">VLOOKUP(INDIRECT("B217"),elolap!$A$90:$B$3244,2,FALSE)</f>
        <v>2130</v>
      </c>
      <c r="B217" s="122" t="s">
        <v>6689</v>
      </c>
      <c r="C217" s="158"/>
      <c r="D217" s="158">
        <v>957.73</v>
      </c>
      <c r="E217" s="158"/>
      <c r="F217" s="158">
        <v>71.02</v>
      </c>
      <c r="G217" s="158"/>
      <c r="H217" s="158">
        <v>33.24</v>
      </c>
      <c r="I217" s="158"/>
      <c r="J217" s="158">
        <v>171.24</v>
      </c>
      <c r="K217" s="158">
        <v>0</v>
      </c>
      <c r="L217" s="159">
        <f t="shared" si="36"/>
        <v>824.27</v>
      </c>
      <c r="N217" s="248">
        <f t="shared" si="35"/>
        <v>0</v>
      </c>
      <c r="O217" s="248">
        <f t="shared" si="35"/>
        <v>957.73</v>
      </c>
      <c r="P217" s="248">
        <f t="shared" si="35"/>
        <v>0</v>
      </c>
      <c r="Q217" s="248">
        <f t="shared" si="34"/>
        <v>71.02</v>
      </c>
      <c r="R217" s="248">
        <f t="shared" si="34"/>
        <v>0</v>
      </c>
      <c r="S217" s="248">
        <f t="shared" si="34"/>
        <v>33.24</v>
      </c>
      <c r="T217" s="248">
        <f t="shared" si="34"/>
        <v>0</v>
      </c>
      <c r="U217" s="248">
        <f t="shared" si="34"/>
        <v>171.24</v>
      </c>
      <c r="V217" s="248">
        <f t="shared" si="34"/>
        <v>0</v>
      </c>
      <c r="W217" s="248">
        <f t="shared" si="37"/>
        <v>824.27</v>
      </c>
    </row>
    <row r="218" spans="1:23" ht="15" customHeight="1">
      <c r="A218" s="120" t="str">
        <f ca="1">VLOOKUP(INDIRECT("B218"),elolap!$A$90:$B$3244,2,FALSE)</f>
        <v>0907</v>
      </c>
      <c r="B218" s="122" t="s">
        <v>50</v>
      </c>
      <c r="C218" s="158"/>
      <c r="D218" s="158">
        <v>0</v>
      </c>
      <c r="E218" s="158"/>
      <c r="F218" s="158">
        <v>33.24</v>
      </c>
      <c r="G218" s="158"/>
      <c r="H218" s="158">
        <v>0</v>
      </c>
      <c r="I218" s="158"/>
      <c r="J218" s="158">
        <v>4.34</v>
      </c>
      <c r="K218" s="158">
        <v>0</v>
      </c>
      <c r="L218" s="159">
        <f t="shared" si="36"/>
        <v>28.900000000000002</v>
      </c>
      <c r="N218" s="248">
        <f t="shared" si="35"/>
        <v>0</v>
      </c>
      <c r="O218" s="248">
        <f t="shared" si="35"/>
        <v>0</v>
      </c>
      <c r="P218" s="248">
        <f t="shared" si="35"/>
        <v>0</v>
      </c>
      <c r="Q218" s="248">
        <f t="shared" si="34"/>
        <v>33.24</v>
      </c>
      <c r="R218" s="248">
        <f t="shared" si="34"/>
        <v>0</v>
      </c>
      <c r="S218" s="248">
        <f t="shared" si="34"/>
        <v>0</v>
      </c>
      <c r="T218" s="248">
        <f t="shared" si="34"/>
        <v>0</v>
      </c>
      <c r="U218" s="248">
        <f t="shared" si="34"/>
        <v>4.34</v>
      </c>
      <c r="V218" s="248">
        <f t="shared" si="34"/>
        <v>0</v>
      </c>
      <c r="W218" s="248">
        <f t="shared" si="37"/>
        <v>28.9</v>
      </c>
    </row>
    <row r="219" spans="1:23" ht="15" customHeight="1">
      <c r="A219" s="120" t="e">
        <f ca="1">VLOOKUP(INDIRECT("B219"),elolap!$A$90:$B$3244,2,FALSE)</f>
        <v>#N/A</v>
      </c>
      <c r="B219" s="122"/>
      <c r="C219" s="158"/>
      <c r="D219" s="158"/>
      <c r="E219" s="158"/>
      <c r="F219" s="158"/>
      <c r="G219" s="158"/>
      <c r="H219" s="158"/>
      <c r="I219" s="158"/>
      <c r="J219" s="158"/>
      <c r="K219" s="158"/>
      <c r="L219" s="159">
        <f t="shared" si="36"/>
        <v>0</v>
      </c>
      <c r="N219" s="248">
        <f t="shared" si="35"/>
        <v>0</v>
      </c>
      <c r="O219" s="248">
        <f t="shared" si="35"/>
        <v>0</v>
      </c>
      <c r="P219" s="248">
        <f t="shared" si="35"/>
        <v>0</v>
      </c>
      <c r="Q219" s="248">
        <f t="shared" si="34"/>
        <v>0</v>
      </c>
      <c r="R219" s="248">
        <f t="shared" si="34"/>
        <v>0</v>
      </c>
      <c r="S219" s="248">
        <f t="shared" si="34"/>
        <v>0</v>
      </c>
      <c r="T219" s="248">
        <f t="shared" si="34"/>
        <v>0</v>
      </c>
      <c r="U219" s="248">
        <f t="shared" si="34"/>
        <v>0</v>
      </c>
      <c r="V219" s="248">
        <f t="shared" si="34"/>
        <v>0</v>
      </c>
      <c r="W219" s="248">
        <f t="shared" si="37"/>
        <v>0</v>
      </c>
    </row>
    <row r="220" spans="1:23" ht="15" customHeight="1">
      <c r="A220" s="120" t="e">
        <f ca="1">VLOOKUP(INDIRECT("B220"),elolap!$A$90:$B$3244,2,FALSE)</f>
        <v>#N/A</v>
      </c>
      <c r="B220" s="122"/>
      <c r="C220" s="158"/>
      <c r="D220" s="158"/>
      <c r="E220" s="158"/>
      <c r="F220" s="158"/>
      <c r="G220" s="158"/>
      <c r="H220" s="158"/>
      <c r="I220" s="158"/>
      <c r="J220" s="158"/>
      <c r="K220" s="158"/>
      <c r="L220" s="159">
        <f t="shared" si="36"/>
        <v>0</v>
      </c>
      <c r="N220" s="248">
        <f t="shared" si="35"/>
        <v>0</v>
      </c>
      <c r="O220" s="248">
        <f t="shared" si="35"/>
        <v>0</v>
      </c>
      <c r="P220" s="248">
        <f t="shared" si="35"/>
        <v>0</v>
      </c>
      <c r="Q220" s="248">
        <f t="shared" si="34"/>
        <v>0</v>
      </c>
      <c r="R220" s="248">
        <f t="shared" si="34"/>
        <v>0</v>
      </c>
      <c r="S220" s="248">
        <f t="shared" si="34"/>
        <v>0</v>
      </c>
      <c r="T220" s="248">
        <f t="shared" si="34"/>
        <v>0</v>
      </c>
      <c r="U220" s="248">
        <f t="shared" si="34"/>
        <v>0</v>
      </c>
      <c r="V220" s="248">
        <f t="shared" si="34"/>
        <v>0</v>
      </c>
      <c r="W220" s="248">
        <f t="shared" si="37"/>
        <v>0</v>
      </c>
    </row>
    <row r="221" spans="1:23" ht="15" customHeight="1">
      <c r="A221" s="120" t="e">
        <f ca="1">VLOOKUP(INDIRECT("B221"),elolap!$A$90:$B$3244,2,FALSE)</f>
        <v>#N/A</v>
      </c>
      <c r="B221" s="122"/>
      <c r="C221" s="158"/>
      <c r="D221" s="158"/>
      <c r="E221" s="158"/>
      <c r="F221" s="158"/>
      <c r="G221" s="158"/>
      <c r="H221" s="158"/>
      <c r="I221" s="158"/>
      <c r="J221" s="158"/>
      <c r="K221" s="158"/>
      <c r="L221" s="159">
        <f t="shared" si="36"/>
        <v>0</v>
      </c>
      <c r="N221" s="248">
        <f t="shared" si="35"/>
        <v>0</v>
      </c>
      <c r="O221" s="248">
        <f t="shared" si="35"/>
        <v>0</v>
      </c>
      <c r="P221" s="248">
        <f t="shared" si="35"/>
        <v>0</v>
      </c>
      <c r="Q221" s="248">
        <f t="shared" si="34"/>
        <v>0</v>
      </c>
      <c r="R221" s="248">
        <f t="shared" si="34"/>
        <v>0</v>
      </c>
      <c r="S221" s="248">
        <f t="shared" si="34"/>
        <v>0</v>
      </c>
      <c r="T221" s="248">
        <f t="shared" si="34"/>
        <v>0</v>
      </c>
      <c r="U221" s="248">
        <f t="shared" si="34"/>
        <v>0</v>
      </c>
      <c r="V221" s="248">
        <f t="shared" si="34"/>
        <v>0</v>
      </c>
      <c r="W221" s="248">
        <f t="shared" si="37"/>
        <v>0</v>
      </c>
    </row>
    <row r="222" spans="1:23" ht="15" customHeight="1">
      <c r="A222" s="120" t="e">
        <f ca="1">VLOOKUP(INDIRECT("B222"),elolap!$A$90:$B$3244,2,FALSE)</f>
        <v>#N/A</v>
      </c>
      <c r="B222" s="122"/>
      <c r="C222" s="158"/>
      <c r="D222" s="158"/>
      <c r="E222" s="158"/>
      <c r="F222" s="158"/>
      <c r="G222" s="158"/>
      <c r="H222" s="158"/>
      <c r="I222" s="158"/>
      <c r="J222" s="158"/>
      <c r="K222" s="158"/>
      <c r="L222" s="159">
        <f t="shared" si="36"/>
        <v>0</v>
      </c>
      <c r="N222" s="248">
        <f t="shared" si="35"/>
        <v>0</v>
      </c>
      <c r="O222" s="248">
        <f t="shared" si="35"/>
        <v>0</v>
      </c>
      <c r="P222" s="248">
        <f t="shared" si="35"/>
        <v>0</v>
      </c>
      <c r="Q222" s="248">
        <f t="shared" si="34"/>
        <v>0</v>
      </c>
      <c r="R222" s="248">
        <f t="shared" si="34"/>
        <v>0</v>
      </c>
      <c r="S222" s="248">
        <f t="shared" si="34"/>
        <v>0</v>
      </c>
      <c r="T222" s="248">
        <f t="shared" si="34"/>
        <v>0</v>
      </c>
      <c r="U222" s="248">
        <f t="shared" si="34"/>
        <v>0</v>
      </c>
      <c r="V222" s="248">
        <f t="shared" si="34"/>
        <v>0</v>
      </c>
      <c r="W222" s="248">
        <f t="shared" si="37"/>
        <v>0</v>
      </c>
    </row>
    <row r="223" spans="1:23" ht="15" customHeight="1">
      <c r="A223" s="120" t="e">
        <f ca="1">VLOOKUP(INDIRECT("B223"),elolap!$A$90:$B$3244,2,FALSE)</f>
        <v>#N/A</v>
      </c>
      <c r="B223" s="122"/>
      <c r="C223" s="158"/>
      <c r="D223" s="158"/>
      <c r="E223" s="158"/>
      <c r="F223" s="158"/>
      <c r="G223" s="158"/>
      <c r="H223" s="158"/>
      <c r="I223" s="158"/>
      <c r="J223" s="158"/>
      <c r="K223" s="158"/>
      <c r="L223" s="159">
        <f t="shared" si="36"/>
        <v>0</v>
      </c>
      <c r="N223" s="248">
        <f t="shared" si="35"/>
        <v>0</v>
      </c>
      <c r="O223" s="248">
        <f t="shared" si="35"/>
        <v>0</v>
      </c>
      <c r="P223" s="248">
        <f t="shared" si="35"/>
        <v>0</v>
      </c>
      <c r="Q223" s="248">
        <f t="shared" si="34"/>
        <v>0</v>
      </c>
      <c r="R223" s="248">
        <f t="shared" si="34"/>
        <v>0</v>
      </c>
      <c r="S223" s="248">
        <f t="shared" si="34"/>
        <v>0</v>
      </c>
      <c r="T223" s="248">
        <f t="shared" si="34"/>
        <v>0</v>
      </c>
      <c r="U223" s="248">
        <f t="shared" si="34"/>
        <v>0</v>
      </c>
      <c r="V223" s="248">
        <f t="shared" si="34"/>
        <v>0</v>
      </c>
      <c r="W223" s="248">
        <f t="shared" si="37"/>
        <v>0</v>
      </c>
    </row>
    <row r="224" spans="1:23" ht="15" customHeight="1">
      <c r="A224" s="120" t="e">
        <f ca="1">VLOOKUP(INDIRECT("B224"),elolap!$A$90:$B$3244,2,FALSE)</f>
        <v>#N/A</v>
      </c>
      <c r="B224" s="122"/>
      <c r="C224" s="158"/>
      <c r="D224" s="158"/>
      <c r="E224" s="158"/>
      <c r="F224" s="158"/>
      <c r="G224" s="158"/>
      <c r="H224" s="158"/>
      <c r="I224" s="158"/>
      <c r="J224" s="158"/>
      <c r="K224" s="158"/>
      <c r="L224" s="159">
        <f t="shared" si="36"/>
        <v>0</v>
      </c>
      <c r="N224" s="248">
        <f t="shared" si="35"/>
        <v>0</v>
      </c>
      <c r="O224" s="248">
        <f t="shared" si="35"/>
        <v>0</v>
      </c>
      <c r="P224" s="248">
        <f t="shared" si="35"/>
        <v>0</v>
      </c>
      <c r="Q224" s="248">
        <f t="shared" si="34"/>
        <v>0</v>
      </c>
      <c r="R224" s="248">
        <f t="shared" si="34"/>
        <v>0</v>
      </c>
      <c r="S224" s="248">
        <f t="shared" si="34"/>
        <v>0</v>
      </c>
      <c r="T224" s="248">
        <f t="shared" si="34"/>
        <v>0</v>
      </c>
      <c r="U224" s="248">
        <f t="shared" si="34"/>
        <v>0</v>
      </c>
      <c r="V224" s="248">
        <f t="shared" si="34"/>
        <v>0</v>
      </c>
      <c r="W224" s="248">
        <f t="shared" si="37"/>
        <v>0</v>
      </c>
    </row>
    <row r="225" spans="1:23" ht="15" customHeight="1">
      <c r="A225" s="120" t="e">
        <f ca="1">VLOOKUP(INDIRECT("B225"),elolap!$A$90:$B$3244,2,FALSE)</f>
        <v>#N/A</v>
      </c>
      <c r="B225" s="122"/>
      <c r="C225" s="158"/>
      <c r="D225" s="158"/>
      <c r="E225" s="158"/>
      <c r="F225" s="158"/>
      <c r="G225" s="158"/>
      <c r="H225" s="158"/>
      <c r="I225" s="158"/>
      <c r="J225" s="158"/>
      <c r="K225" s="158"/>
      <c r="L225" s="159">
        <f t="shared" si="36"/>
        <v>0</v>
      </c>
      <c r="N225" s="248">
        <f t="shared" si="35"/>
        <v>0</v>
      </c>
      <c r="O225" s="248">
        <f t="shared" si="35"/>
        <v>0</v>
      </c>
      <c r="P225" s="248">
        <f t="shared" si="35"/>
        <v>0</v>
      </c>
      <c r="Q225" s="248">
        <f t="shared" si="34"/>
        <v>0</v>
      </c>
      <c r="R225" s="248">
        <f t="shared" si="34"/>
        <v>0</v>
      </c>
      <c r="S225" s="248">
        <f t="shared" si="34"/>
        <v>0</v>
      </c>
      <c r="T225" s="248">
        <f t="shared" si="34"/>
        <v>0</v>
      </c>
      <c r="U225" s="248">
        <f t="shared" si="34"/>
        <v>0</v>
      </c>
      <c r="V225" s="248">
        <f t="shared" si="34"/>
        <v>0</v>
      </c>
      <c r="W225" s="248">
        <f t="shared" si="37"/>
        <v>0</v>
      </c>
    </row>
    <row r="226" spans="1:23" ht="15" customHeight="1">
      <c r="A226" s="120" t="e">
        <f ca="1">VLOOKUP(INDIRECT("B226"),elolap!$A$90:$B$3244,2,FALSE)</f>
        <v>#N/A</v>
      </c>
      <c r="B226" s="122"/>
      <c r="C226" s="158"/>
      <c r="D226" s="158"/>
      <c r="E226" s="158"/>
      <c r="F226" s="158"/>
      <c r="G226" s="158"/>
      <c r="H226" s="158"/>
      <c r="I226" s="158"/>
      <c r="J226" s="158"/>
      <c r="K226" s="158"/>
      <c r="L226" s="159">
        <f t="shared" si="36"/>
        <v>0</v>
      </c>
      <c r="N226" s="248">
        <f t="shared" si="35"/>
        <v>0</v>
      </c>
      <c r="O226" s="248">
        <f t="shared" si="35"/>
        <v>0</v>
      </c>
      <c r="P226" s="248">
        <f t="shared" si="35"/>
        <v>0</v>
      </c>
      <c r="Q226" s="248">
        <f t="shared" si="34"/>
        <v>0</v>
      </c>
      <c r="R226" s="248">
        <f t="shared" si="34"/>
        <v>0</v>
      </c>
      <c r="S226" s="248">
        <f t="shared" si="34"/>
        <v>0</v>
      </c>
      <c r="T226" s="248">
        <f t="shared" si="34"/>
        <v>0</v>
      </c>
      <c r="U226" s="248">
        <f t="shared" si="34"/>
        <v>0</v>
      </c>
      <c r="V226" s="248">
        <f t="shared" si="34"/>
        <v>0</v>
      </c>
      <c r="W226" s="248">
        <f t="shared" si="37"/>
        <v>0</v>
      </c>
    </row>
    <row r="227" spans="1:23" ht="15" customHeight="1">
      <c r="A227" s="120" t="e">
        <f ca="1">VLOOKUP(INDIRECT("B227"),elolap!$A$90:$B$3244,2,FALSE)</f>
        <v>#N/A</v>
      </c>
      <c r="B227" s="122"/>
      <c r="C227" s="158"/>
      <c r="D227" s="158"/>
      <c r="E227" s="158"/>
      <c r="F227" s="158"/>
      <c r="G227" s="158"/>
      <c r="H227" s="158"/>
      <c r="I227" s="158"/>
      <c r="J227" s="158"/>
      <c r="K227" s="158"/>
      <c r="L227" s="159">
        <f t="shared" si="36"/>
        <v>0</v>
      </c>
      <c r="N227" s="248">
        <f t="shared" si="35"/>
        <v>0</v>
      </c>
      <c r="O227" s="248">
        <f t="shared" si="35"/>
        <v>0</v>
      </c>
      <c r="P227" s="248">
        <f t="shared" si="35"/>
        <v>0</v>
      </c>
      <c r="Q227" s="248">
        <f t="shared" si="34"/>
        <v>0</v>
      </c>
      <c r="R227" s="248">
        <f t="shared" si="34"/>
        <v>0</v>
      </c>
      <c r="S227" s="248">
        <f t="shared" si="34"/>
        <v>0</v>
      </c>
      <c r="T227" s="248">
        <f t="shared" si="34"/>
        <v>0</v>
      </c>
      <c r="U227" s="248">
        <f t="shared" si="34"/>
        <v>0</v>
      </c>
      <c r="V227" s="248">
        <f t="shared" si="34"/>
        <v>0</v>
      </c>
      <c r="W227" s="248">
        <f t="shared" si="37"/>
        <v>0</v>
      </c>
    </row>
    <row r="228" spans="1:23" ht="15" customHeight="1">
      <c r="A228" s="120" t="e">
        <f ca="1">VLOOKUP(INDIRECT("B228"),elolap!$A$90:$B$3244,2,FALSE)</f>
        <v>#N/A</v>
      </c>
      <c r="B228" s="122"/>
      <c r="C228" s="158"/>
      <c r="D228" s="158"/>
      <c r="E228" s="158"/>
      <c r="F228" s="158"/>
      <c r="G228" s="158"/>
      <c r="H228" s="158"/>
      <c r="I228" s="158"/>
      <c r="J228" s="158"/>
      <c r="K228" s="158"/>
      <c r="L228" s="159">
        <f t="shared" si="36"/>
        <v>0</v>
      </c>
      <c r="N228" s="248">
        <f t="shared" si="35"/>
        <v>0</v>
      </c>
      <c r="O228" s="248">
        <f t="shared" si="35"/>
        <v>0</v>
      </c>
      <c r="P228" s="248">
        <f t="shared" si="35"/>
        <v>0</v>
      </c>
      <c r="Q228" s="248">
        <f t="shared" si="34"/>
        <v>0</v>
      </c>
      <c r="R228" s="248">
        <f t="shared" si="34"/>
        <v>0</v>
      </c>
      <c r="S228" s="248">
        <f t="shared" si="34"/>
        <v>0</v>
      </c>
      <c r="T228" s="248">
        <f t="shared" si="34"/>
        <v>0</v>
      </c>
      <c r="U228" s="248">
        <f t="shared" si="34"/>
        <v>0</v>
      </c>
      <c r="V228" s="248">
        <f t="shared" si="34"/>
        <v>0</v>
      </c>
      <c r="W228" s="248">
        <f t="shared" si="37"/>
        <v>0</v>
      </c>
    </row>
    <row r="229" spans="1:23" ht="15" customHeight="1">
      <c r="A229" s="120" t="e">
        <f ca="1">VLOOKUP(INDIRECT("B229"),elolap!$A$90:$B$3244,2,FALSE)</f>
        <v>#N/A</v>
      </c>
      <c r="B229" s="122"/>
      <c r="C229" s="158"/>
      <c r="D229" s="158"/>
      <c r="E229" s="158"/>
      <c r="F229" s="158"/>
      <c r="G229" s="158"/>
      <c r="H229" s="158"/>
      <c r="I229" s="158"/>
      <c r="J229" s="158"/>
      <c r="K229" s="158"/>
      <c r="L229" s="159">
        <f t="shared" si="36"/>
        <v>0</v>
      </c>
      <c r="N229" s="248">
        <f t="shared" si="35"/>
        <v>0</v>
      </c>
      <c r="O229" s="248">
        <f t="shared" si="35"/>
        <v>0</v>
      </c>
      <c r="P229" s="248">
        <f t="shared" si="35"/>
        <v>0</v>
      </c>
      <c r="Q229" s="248">
        <f t="shared" si="34"/>
        <v>0</v>
      </c>
      <c r="R229" s="248">
        <f t="shared" si="34"/>
        <v>0</v>
      </c>
      <c r="S229" s="248">
        <f t="shared" si="34"/>
        <v>0</v>
      </c>
      <c r="T229" s="248">
        <f t="shared" si="34"/>
        <v>0</v>
      </c>
      <c r="U229" s="248">
        <f t="shared" si="34"/>
        <v>0</v>
      </c>
      <c r="V229" s="248">
        <f t="shared" si="34"/>
        <v>0</v>
      </c>
      <c r="W229" s="248">
        <f t="shared" si="37"/>
        <v>0</v>
      </c>
    </row>
    <row r="230" spans="1:23" ht="15" customHeight="1">
      <c r="A230" s="120" t="e">
        <f ca="1">VLOOKUP(INDIRECT("B230"),elolap!$A$90:$B$3244,2,FALSE)</f>
        <v>#N/A</v>
      </c>
      <c r="B230" s="122"/>
      <c r="C230" s="158"/>
      <c r="D230" s="158"/>
      <c r="E230" s="158"/>
      <c r="F230" s="158"/>
      <c r="G230" s="158"/>
      <c r="H230" s="158"/>
      <c r="I230" s="158"/>
      <c r="J230" s="158"/>
      <c r="K230" s="158"/>
      <c r="L230" s="159">
        <f t="shared" si="36"/>
        <v>0</v>
      </c>
      <c r="N230" s="248">
        <f t="shared" si="35"/>
        <v>0</v>
      </c>
      <c r="O230" s="248">
        <f t="shared" si="35"/>
        <v>0</v>
      </c>
      <c r="P230" s="248">
        <f t="shared" si="35"/>
        <v>0</v>
      </c>
      <c r="Q230" s="248">
        <f t="shared" si="34"/>
        <v>0</v>
      </c>
      <c r="R230" s="248">
        <f t="shared" si="34"/>
        <v>0</v>
      </c>
      <c r="S230" s="248">
        <f t="shared" si="34"/>
        <v>0</v>
      </c>
      <c r="T230" s="248">
        <f t="shared" si="34"/>
        <v>0</v>
      </c>
      <c r="U230" s="248">
        <f t="shared" si="34"/>
        <v>0</v>
      </c>
      <c r="V230" s="248">
        <f t="shared" si="34"/>
        <v>0</v>
      </c>
      <c r="W230" s="248">
        <f t="shared" si="37"/>
        <v>0</v>
      </c>
    </row>
    <row r="231" spans="1:23" ht="15" customHeight="1">
      <c r="A231" s="120" t="e">
        <f ca="1">VLOOKUP(INDIRECT("B231"),elolap!$A$90:$B$3244,2,FALSE)</f>
        <v>#N/A</v>
      </c>
      <c r="B231" s="122"/>
      <c r="C231" s="158"/>
      <c r="D231" s="158"/>
      <c r="E231" s="158"/>
      <c r="F231" s="158"/>
      <c r="G231" s="158"/>
      <c r="H231" s="158"/>
      <c r="I231" s="158"/>
      <c r="J231" s="158"/>
      <c r="K231" s="158"/>
      <c r="L231" s="159">
        <f t="shared" si="36"/>
        <v>0</v>
      </c>
      <c r="N231" s="248">
        <f t="shared" si="35"/>
        <v>0</v>
      </c>
      <c r="O231" s="248">
        <f t="shared" si="35"/>
        <v>0</v>
      </c>
      <c r="P231" s="248">
        <f t="shared" si="35"/>
        <v>0</v>
      </c>
      <c r="Q231" s="248">
        <f t="shared" si="34"/>
        <v>0</v>
      </c>
      <c r="R231" s="248">
        <f t="shared" si="34"/>
        <v>0</v>
      </c>
      <c r="S231" s="248">
        <f t="shared" si="34"/>
        <v>0</v>
      </c>
      <c r="T231" s="248">
        <f t="shared" ref="T231:V294" si="38">ROUND(I231,2)</f>
        <v>0</v>
      </c>
      <c r="U231" s="248">
        <f t="shared" si="38"/>
        <v>0</v>
      </c>
      <c r="V231" s="248">
        <f t="shared" si="38"/>
        <v>0</v>
      </c>
      <c r="W231" s="248">
        <f t="shared" si="37"/>
        <v>0</v>
      </c>
    </row>
    <row r="232" spans="1:23" ht="15" customHeight="1">
      <c r="A232" s="120" t="e">
        <f ca="1">VLOOKUP(INDIRECT("B232"),elolap!$A$90:$B$3244,2,FALSE)</f>
        <v>#N/A</v>
      </c>
      <c r="B232" s="122"/>
      <c r="C232" s="158"/>
      <c r="D232" s="158"/>
      <c r="E232" s="158"/>
      <c r="F232" s="158"/>
      <c r="G232" s="158"/>
      <c r="H232" s="158"/>
      <c r="I232" s="158"/>
      <c r="J232" s="158"/>
      <c r="K232" s="158"/>
      <c r="L232" s="159">
        <f t="shared" si="36"/>
        <v>0</v>
      </c>
      <c r="N232" s="248">
        <f t="shared" si="35"/>
        <v>0</v>
      </c>
      <c r="O232" s="248">
        <f t="shared" si="35"/>
        <v>0</v>
      </c>
      <c r="P232" s="248">
        <f t="shared" si="35"/>
        <v>0</v>
      </c>
      <c r="Q232" s="248">
        <f t="shared" si="35"/>
        <v>0</v>
      </c>
      <c r="R232" s="248">
        <f t="shared" si="35"/>
        <v>0</v>
      </c>
      <c r="S232" s="248">
        <f t="shared" si="35"/>
        <v>0</v>
      </c>
      <c r="T232" s="248">
        <f t="shared" si="38"/>
        <v>0</v>
      </c>
      <c r="U232" s="248">
        <f t="shared" si="38"/>
        <v>0</v>
      </c>
      <c r="V232" s="248">
        <f t="shared" si="38"/>
        <v>0</v>
      </c>
      <c r="W232" s="248">
        <f t="shared" si="37"/>
        <v>0</v>
      </c>
    </row>
    <row r="233" spans="1:23" ht="15" customHeight="1">
      <c r="A233" s="120" t="e">
        <f ca="1">VLOOKUP(INDIRECT("B233"),elolap!$A$90:$B$3244,2,FALSE)</f>
        <v>#N/A</v>
      </c>
      <c r="B233" s="122"/>
      <c r="C233" s="158"/>
      <c r="D233" s="158"/>
      <c r="E233" s="158"/>
      <c r="F233" s="158"/>
      <c r="G233" s="158"/>
      <c r="H233" s="158"/>
      <c r="I233" s="158"/>
      <c r="J233" s="158"/>
      <c r="K233" s="158"/>
      <c r="L233" s="159">
        <f t="shared" si="36"/>
        <v>0</v>
      </c>
      <c r="N233" s="248">
        <f t="shared" si="35"/>
        <v>0</v>
      </c>
      <c r="O233" s="248">
        <f t="shared" si="35"/>
        <v>0</v>
      </c>
      <c r="P233" s="248">
        <f t="shared" si="35"/>
        <v>0</v>
      </c>
      <c r="Q233" s="248">
        <f t="shared" si="35"/>
        <v>0</v>
      </c>
      <c r="R233" s="248">
        <f t="shared" si="35"/>
        <v>0</v>
      </c>
      <c r="S233" s="248">
        <f t="shared" si="35"/>
        <v>0</v>
      </c>
      <c r="T233" s="248">
        <f t="shared" si="38"/>
        <v>0</v>
      </c>
      <c r="U233" s="248">
        <f t="shared" si="38"/>
        <v>0</v>
      </c>
      <c r="V233" s="248">
        <f t="shared" si="38"/>
        <v>0</v>
      </c>
      <c r="W233" s="248">
        <f t="shared" si="37"/>
        <v>0</v>
      </c>
    </row>
    <row r="234" spans="1:23" ht="15" customHeight="1">
      <c r="A234" s="120" t="e">
        <f ca="1">VLOOKUP(INDIRECT("B234"),elolap!$A$90:$B$3244,2,FALSE)</f>
        <v>#N/A</v>
      </c>
      <c r="B234" s="122"/>
      <c r="C234" s="158"/>
      <c r="D234" s="158"/>
      <c r="E234" s="158"/>
      <c r="F234" s="158"/>
      <c r="G234" s="158"/>
      <c r="H234" s="158"/>
      <c r="I234" s="158"/>
      <c r="J234" s="158"/>
      <c r="K234" s="158"/>
      <c r="L234" s="159">
        <f t="shared" si="36"/>
        <v>0</v>
      </c>
      <c r="N234" s="248">
        <f t="shared" si="35"/>
        <v>0</v>
      </c>
      <c r="O234" s="248">
        <f t="shared" si="35"/>
        <v>0</v>
      </c>
      <c r="P234" s="248">
        <f t="shared" si="35"/>
        <v>0</v>
      </c>
      <c r="Q234" s="248">
        <f t="shared" si="35"/>
        <v>0</v>
      </c>
      <c r="R234" s="248">
        <f t="shared" si="35"/>
        <v>0</v>
      </c>
      <c r="S234" s="248">
        <f t="shared" si="35"/>
        <v>0</v>
      </c>
      <c r="T234" s="248">
        <f t="shared" si="38"/>
        <v>0</v>
      </c>
      <c r="U234" s="248">
        <f t="shared" si="38"/>
        <v>0</v>
      </c>
      <c r="V234" s="248">
        <f t="shared" si="38"/>
        <v>0</v>
      </c>
      <c r="W234" s="248">
        <f t="shared" si="37"/>
        <v>0</v>
      </c>
    </row>
    <row r="235" spans="1:23" ht="15" customHeight="1">
      <c r="A235" s="120" t="e">
        <f ca="1">VLOOKUP(INDIRECT("B235"),elolap!$A$90:$B$3244,2,FALSE)</f>
        <v>#N/A</v>
      </c>
      <c r="B235" s="122"/>
      <c r="C235" s="158"/>
      <c r="D235" s="158"/>
      <c r="E235" s="158"/>
      <c r="F235" s="158"/>
      <c r="G235" s="158"/>
      <c r="H235" s="158"/>
      <c r="I235" s="158"/>
      <c r="J235" s="158"/>
      <c r="K235" s="158"/>
      <c r="L235" s="159">
        <f t="shared" si="36"/>
        <v>0</v>
      </c>
      <c r="N235" s="248">
        <f t="shared" si="35"/>
        <v>0</v>
      </c>
      <c r="O235" s="248">
        <f t="shared" si="35"/>
        <v>0</v>
      </c>
      <c r="P235" s="248">
        <f t="shared" si="35"/>
        <v>0</v>
      </c>
      <c r="Q235" s="248">
        <f t="shared" si="35"/>
        <v>0</v>
      </c>
      <c r="R235" s="248">
        <f t="shared" si="35"/>
        <v>0</v>
      </c>
      <c r="S235" s="248">
        <f t="shared" si="35"/>
        <v>0</v>
      </c>
      <c r="T235" s="248">
        <f t="shared" si="38"/>
        <v>0</v>
      </c>
      <c r="U235" s="248">
        <f t="shared" si="38"/>
        <v>0</v>
      </c>
      <c r="V235" s="248">
        <f t="shared" si="38"/>
        <v>0</v>
      </c>
      <c r="W235" s="248">
        <f t="shared" si="37"/>
        <v>0</v>
      </c>
    </row>
    <row r="236" spans="1:23" ht="15" customHeight="1">
      <c r="A236" s="120" t="e">
        <f ca="1">VLOOKUP(INDIRECT("B236"),elolap!$A$90:$B$3244,2,FALSE)</f>
        <v>#N/A</v>
      </c>
      <c r="B236" s="122"/>
      <c r="C236" s="158"/>
      <c r="D236" s="158"/>
      <c r="E236" s="158"/>
      <c r="F236" s="158"/>
      <c r="G236" s="158"/>
      <c r="H236" s="158"/>
      <c r="I236" s="158"/>
      <c r="J236" s="158"/>
      <c r="K236" s="158"/>
      <c r="L236" s="159">
        <f t="shared" si="36"/>
        <v>0</v>
      </c>
      <c r="N236" s="248">
        <f t="shared" si="35"/>
        <v>0</v>
      </c>
      <c r="O236" s="248">
        <f t="shared" si="35"/>
        <v>0</v>
      </c>
      <c r="P236" s="248">
        <f t="shared" si="35"/>
        <v>0</v>
      </c>
      <c r="Q236" s="248">
        <f t="shared" si="35"/>
        <v>0</v>
      </c>
      <c r="R236" s="248">
        <f t="shared" si="35"/>
        <v>0</v>
      </c>
      <c r="S236" s="248">
        <f t="shared" si="35"/>
        <v>0</v>
      </c>
      <c r="T236" s="248">
        <f t="shared" si="38"/>
        <v>0</v>
      </c>
      <c r="U236" s="248">
        <f t="shared" si="38"/>
        <v>0</v>
      </c>
      <c r="V236" s="248">
        <f t="shared" si="38"/>
        <v>0</v>
      </c>
      <c r="W236" s="248">
        <f t="shared" si="37"/>
        <v>0</v>
      </c>
    </row>
    <row r="237" spans="1:23" ht="15" customHeight="1">
      <c r="A237" s="120" t="e">
        <f ca="1">VLOOKUP(INDIRECT("B237"),elolap!$A$90:$B$3244,2,FALSE)</f>
        <v>#N/A</v>
      </c>
      <c r="B237" s="122"/>
      <c r="C237" s="158"/>
      <c r="D237" s="158"/>
      <c r="E237" s="158"/>
      <c r="F237" s="158"/>
      <c r="G237" s="158"/>
      <c r="H237" s="158"/>
      <c r="I237" s="158"/>
      <c r="J237" s="158"/>
      <c r="K237" s="158"/>
      <c r="L237" s="159">
        <f t="shared" si="36"/>
        <v>0</v>
      </c>
      <c r="N237" s="248">
        <f t="shared" si="35"/>
        <v>0</v>
      </c>
      <c r="O237" s="248">
        <f t="shared" si="35"/>
        <v>0</v>
      </c>
      <c r="P237" s="248">
        <f t="shared" si="35"/>
        <v>0</v>
      </c>
      <c r="Q237" s="248">
        <f t="shared" si="35"/>
        <v>0</v>
      </c>
      <c r="R237" s="248">
        <f t="shared" si="35"/>
        <v>0</v>
      </c>
      <c r="S237" s="248">
        <f t="shared" si="35"/>
        <v>0</v>
      </c>
      <c r="T237" s="248">
        <f t="shared" si="38"/>
        <v>0</v>
      </c>
      <c r="U237" s="248">
        <f t="shared" si="38"/>
        <v>0</v>
      </c>
      <c r="V237" s="248">
        <f t="shared" si="38"/>
        <v>0</v>
      </c>
      <c r="W237" s="248">
        <f t="shared" si="37"/>
        <v>0</v>
      </c>
    </row>
    <row r="238" spans="1:23" ht="15" customHeight="1">
      <c r="A238" s="120" t="e">
        <f ca="1">VLOOKUP(INDIRECT("B238"),elolap!$A$90:$B$3244,2,FALSE)</f>
        <v>#N/A</v>
      </c>
      <c r="B238" s="122"/>
      <c r="C238" s="158"/>
      <c r="D238" s="158"/>
      <c r="E238" s="158"/>
      <c r="F238" s="158"/>
      <c r="G238" s="158"/>
      <c r="H238" s="158"/>
      <c r="I238" s="158"/>
      <c r="J238" s="158"/>
      <c r="K238" s="158"/>
      <c r="L238" s="159">
        <f t="shared" si="36"/>
        <v>0</v>
      </c>
      <c r="N238" s="248">
        <f t="shared" si="35"/>
        <v>0</v>
      </c>
      <c r="O238" s="248">
        <f t="shared" si="35"/>
        <v>0</v>
      </c>
      <c r="P238" s="248">
        <f t="shared" si="35"/>
        <v>0</v>
      </c>
      <c r="Q238" s="248">
        <f t="shared" si="35"/>
        <v>0</v>
      </c>
      <c r="R238" s="248">
        <f t="shared" si="35"/>
        <v>0</v>
      </c>
      <c r="S238" s="248">
        <f t="shared" si="35"/>
        <v>0</v>
      </c>
      <c r="T238" s="248">
        <f t="shared" si="38"/>
        <v>0</v>
      </c>
      <c r="U238" s="248">
        <f t="shared" si="38"/>
        <v>0</v>
      </c>
      <c r="V238" s="248">
        <f t="shared" si="38"/>
        <v>0</v>
      </c>
      <c r="W238" s="248">
        <f t="shared" si="37"/>
        <v>0</v>
      </c>
    </row>
    <row r="239" spans="1:23" ht="15" customHeight="1">
      <c r="A239" s="120" t="e">
        <f ca="1">VLOOKUP(INDIRECT("B239"),elolap!$A$90:$B$3244,2,FALSE)</f>
        <v>#N/A</v>
      </c>
      <c r="B239" s="122"/>
      <c r="C239" s="158"/>
      <c r="D239" s="158"/>
      <c r="E239" s="158"/>
      <c r="F239" s="158"/>
      <c r="G239" s="158"/>
      <c r="H239" s="158"/>
      <c r="I239" s="158"/>
      <c r="J239" s="158"/>
      <c r="K239" s="158"/>
      <c r="L239" s="159">
        <f t="shared" si="36"/>
        <v>0</v>
      </c>
      <c r="N239" s="248">
        <f t="shared" si="35"/>
        <v>0</v>
      </c>
      <c r="O239" s="248">
        <f t="shared" si="35"/>
        <v>0</v>
      </c>
      <c r="P239" s="248">
        <f t="shared" si="35"/>
        <v>0</v>
      </c>
      <c r="Q239" s="248">
        <f t="shared" si="35"/>
        <v>0</v>
      </c>
      <c r="R239" s="248">
        <f t="shared" si="35"/>
        <v>0</v>
      </c>
      <c r="S239" s="248">
        <f t="shared" si="35"/>
        <v>0</v>
      </c>
      <c r="T239" s="248">
        <f t="shared" si="38"/>
        <v>0</v>
      </c>
      <c r="U239" s="248">
        <f t="shared" si="38"/>
        <v>0</v>
      </c>
      <c r="V239" s="248">
        <f t="shared" si="38"/>
        <v>0</v>
      </c>
      <c r="W239" s="248">
        <f t="shared" si="37"/>
        <v>0</v>
      </c>
    </row>
    <row r="240" spans="1:23" ht="15" customHeight="1">
      <c r="A240" s="120" t="e">
        <f ca="1">VLOOKUP(INDIRECT("B240"),elolap!$A$90:$B$3244,2,FALSE)</f>
        <v>#N/A</v>
      </c>
      <c r="B240" s="122"/>
      <c r="C240" s="158"/>
      <c r="D240" s="158"/>
      <c r="E240" s="158"/>
      <c r="F240" s="158"/>
      <c r="G240" s="158"/>
      <c r="H240" s="158"/>
      <c r="I240" s="158"/>
      <c r="J240" s="158"/>
      <c r="K240" s="158"/>
      <c r="L240" s="159">
        <f t="shared" si="36"/>
        <v>0</v>
      </c>
      <c r="N240" s="248">
        <f t="shared" si="35"/>
        <v>0</v>
      </c>
      <c r="O240" s="248">
        <f t="shared" si="35"/>
        <v>0</v>
      </c>
      <c r="P240" s="248">
        <f t="shared" si="35"/>
        <v>0</v>
      </c>
      <c r="Q240" s="248">
        <f t="shared" si="35"/>
        <v>0</v>
      </c>
      <c r="R240" s="248">
        <f t="shared" si="35"/>
        <v>0</v>
      </c>
      <c r="S240" s="248">
        <f t="shared" si="35"/>
        <v>0</v>
      </c>
      <c r="T240" s="248">
        <f t="shared" si="38"/>
        <v>0</v>
      </c>
      <c r="U240" s="248">
        <f t="shared" si="38"/>
        <v>0</v>
      </c>
      <c r="V240" s="248">
        <f t="shared" si="38"/>
        <v>0</v>
      </c>
      <c r="W240" s="248">
        <f t="shared" si="37"/>
        <v>0</v>
      </c>
    </row>
    <row r="241" spans="1:23" ht="15" customHeight="1">
      <c r="A241" s="120" t="e">
        <f ca="1">VLOOKUP(INDIRECT("B241"),elolap!$A$90:$B$3244,2,FALSE)</f>
        <v>#N/A</v>
      </c>
      <c r="B241" s="122"/>
      <c r="C241" s="158"/>
      <c r="D241" s="158"/>
      <c r="E241" s="158"/>
      <c r="F241" s="158"/>
      <c r="G241" s="158"/>
      <c r="H241" s="158"/>
      <c r="I241" s="158"/>
      <c r="J241" s="158"/>
      <c r="K241" s="158"/>
      <c r="L241" s="159">
        <f t="shared" si="36"/>
        <v>0</v>
      </c>
      <c r="N241" s="248">
        <f t="shared" si="35"/>
        <v>0</v>
      </c>
      <c r="O241" s="248">
        <f t="shared" si="35"/>
        <v>0</v>
      </c>
      <c r="P241" s="248">
        <f t="shared" si="35"/>
        <v>0</v>
      </c>
      <c r="Q241" s="248">
        <f t="shared" si="35"/>
        <v>0</v>
      </c>
      <c r="R241" s="248">
        <f t="shared" si="35"/>
        <v>0</v>
      </c>
      <c r="S241" s="248">
        <f t="shared" si="35"/>
        <v>0</v>
      </c>
      <c r="T241" s="248">
        <f t="shared" si="38"/>
        <v>0</v>
      </c>
      <c r="U241" s="248">
        <f t="shared" si="38"/>
        <v>0</v>
      </c>
      <c r="V241" s="248">
        <f t="shared" si="38"/>
        <v>0</v>
      </c>
      <c r="W241" s="248">
        <f t="shared" si="37"/>
        <v>0</v>
      </c>
    </row>
    <row r="242" spans="1:23" ht="15" customHeight="1">
      <c r="A242" s="120" t="e">
        <f ca="1">VLOOKUP(INDIRECT("B242"),elolap!$A$90:$B$3244,2,FALSE)</f>
        <v>#N/A</v>
      </c>
      <c r="B242" s="122"/>
      <c r="C242" s="158"/>
      <c r="D242" s="158"/>
      <c r="E242" s="158"/>
      <c r="F242" s="158"/>
      <c r="G242" s="158"/>
      <c r="H242" s="158"/>
      <c r="I242" s="158"/>
      <c r="J242" s="158"/>
      <c r="K242" s="158"/>
      <c r="L242" s="159">
        <f t="shared" si="36"/>
        <v>0</v>
      </c>
      <c r="N242" s="248">
        <f t="shared" si="35"/>
        <v>0</v>
      </c>
      <c r="O242" s="248">
        <f t="shared" si="35"/>
        <v>0</v>
      </c>
      <c r="P242" s="248">
        <f t="shared" si="35"/>
        <v>0</v>
      </c>
      <c r="Q242" s="248">
        <f t="shared" si="35"/>
        <v>0</v>
      </c>
      <c r="R242" s="248">
        <f t="shared" si="35"/>
        <v>0</v>
      </c>
      <c r="S242" s="248">
        <f t="shared" si="35"/>
        <v>0</v>
      </c>
      <c r="T242" s="248">
        <f t="shared" si="38"/>
        <v>0</v>
      </c>
      <c r="U242" s="248">
        <f t="shared" si="38"/>
        <v>0</v>
      </c>
      <c r="V242" s="248">
        <f t="shared" si="38"/>
        <v>0</v>
      </c>
      <c r="W242" s="248">
        <f t="shared" si="37"/>
        <v>0</v>
      </c>
    </row>
    <row r="243" spans="1:23" ht="15" customHeight="1">
      <c r="A243" s="120" t="e">
        <f ca="1">VLOOKUP(INDIRECT("B243"),elolap!$A$90:$B$3244,2,FALSE)</f>
        <v>#N/A</v>
      </c>
      <c r="B243" s="122"/>
      <c r="C243" s="158"/>
      <c r="D243" s="158"/>
      <c r="E243" s="158"/>
      <c r="F243" s="158"/>
      <c r="G243" s="158"/>
      <c r="H243" s="158"/>
      <c r="I243" s="158"/>
      <c r="J243" s="158"/>
      <c r="K243" s="158"/>
      <c r="L243" s="159">
        <f t="shared" si="36"/>
        <v>0</v>
      </c>
      <c r="N243" s="248">
        <f t="shared" si="35"/>
        <v>0</v>
      </c>
      <c r="O243" s="248">
        <f t="shared" si="35"/>
        <v>0</v>
      </c>
      <c r="P243" s="248">
        <f t="shared" si="35"/>
        <v>0</v>
      </c>
      <c r="Q243" s="248">
        <f t="shared" si="35"/>
        <v>0</v>
      </c>
      <c r="R243" s="248">
        <f t="shared" si="35"/>
        <v>0</v>
      </c>
      <c r="S243" s="248">
        <f t="shared" si="35"/>
        <v>0</v>
      </c>
      <c r="T243" s="248">
        <f t="shared" si="38"/>
        <v>0</v>
      </c>
      <c r="U243" s="248">
        <f t="shared" si="38"/>
        <v>0</v>
      </c>
      <c r="V243" s="248">
        <f t="shared" si="38"/>
        <v>0</v>
      </c>
      <c r="W243" s="248">
        <f t="shared" si="37"/>
        <v>0</v>
      </c>
    </row>
    <row r="244" spans="1:23" ht="15" customHeight="1">
      <c r="A244" s="120" t="e">
        <f ca="1">VLOOKUP(INDIRECT("B244"),elolap!$A$90:$B$3244,2,FALSE)</f>
        <v>#N/A</v>
      </c>
      <c r="B244" s="122"/>
      <c r="C244" s="158"/>
      <c r="D244" s="158"/>
      <c r="E244" s="158"/>
      <c r="F244" s="158"/>
      <c r="G244" s="158"/>
      <c r="H244" s="158"/>
      <c r="I244" s="158"/>
      <c r="J244" s="158"/>
      <c r="K244" s="158"/>
      <c r="L244" s="159">
        <f t="shared" si="36"/>
        <v>0</v>
      </c>
      <c r="N244" s="248">
        <f t="shared" si="35"/>
        <v>0</v>
      </c>
      <c r="O244" s="248">
        <f t="shared" si="35"/>
        <v>0</v>
      </c>
      <c r="P244" s="248">
        <f t="shared" si="35"/>
        <v>0</v>
      </c>
      <c r="Q244" s="248">
        <f t="shared" si="35"/>
        <v>0</v>
      </c>
      <c r="R244" s="248">
        <f t="shared" si="35"/>
        <v>0</v>
      </c>
      <c r="S244" s="248">
        <f t="shared" si="35"/>
        <v>0</v>
      </c>
      <c r="T244" s="248">
        <f t="shared" si="38"/>
        <v>0</v>
      </c>
      <c r="U244" s="248">
        <f t="shared" si="38"/>
        <v>0</v>
      </c>
      <c r="V244" s="248">
        <f t="shared" si="38"/>
        <v>0</v>
      </c>
      <c r="W244" s="248">
        <f t="shared" si="37"/>
        <v>0</v>
      </c>
    </row>
    <row r="245" spans="1:23" ht="15" customHeight="1">
      <c r="A245" s="120" t="e">
        <f ca="1">VLOOKUP(INDIRECT("B245"),elolap!$A$90:$B$3244,2,FALSE)</f>
        <v>#N/A</v>
      </c>
      <c r="B245" s="122"/>
      <c r="C245" s="158"/>
      <c r="D245" s="158"/>
      <c r="E245" s="158"/>
      <c r="F245" s="158"/>
      <c r="G245" s="158"/>
      <c r="H245" s="158"/>
      <c r="I245" s="158"/>
      <c r="J245" s="158"/>
      <c r="K245" s="158"/>
      <c r="L245" s="159">
        <f t="shared" si="36"/>
        <v>0</v>
      </c>
      <c r="N245" s="248">
        <f t="shared" si="35"/>
        <v>0</v>
      </c>
      <c r="O245" s="248">
        <f t="shared" si="35"/>
        <v>0</v>
      </c>
      <c r="P245" s="248">
        <f t="shared" si="35"/>
        <v>0</v>
      </c>
      <c r="Q245" s="248">
        <f t="shared" si="35"/>
        <v>0</v>
      </c>
      <c r="R245" s="248">
        <f t="shared" si="35"/>
        <v>0</v>
      </c>
      <c r="S245" s="248">
        <f t="shared" si="35"/>
        <v>0</v>
      </c>
      <c r="T245" s="248">
        <f t="shared" si="38"/>
        <v>0</v>
      </c>
      <c r="U245" s="248">
        <f t="shared" si="38"/>
        <v>0</v>
      </c>
      <c r="V245" s="248">
        <f t="shared" si="38"/>
        <v>0</v>
      </c>
      <c r="W245" s="248">
        <f t="shared" si="37"/>
        <v>0</v>
      </c>
    </row>
    <row r="246" spans="1:23" ht="15" customHeight="1">
      <c r="A246" s="120" t="e">
        <f ca="1">VLOOKUP(INDIRECT("B246"),elolap!$A$90:$B$3244,2,FALSE)</f>
        <v>#N/A</v>
      </c>
      <c r="B246" s="122"/>
      <c r="C246" s="158"/>
      <c r="D246" s="158"/>
      <c r="E246" s="158"/>
      <c r="F246" s="158"/>
      <c r="G246" s="158"/>
      <c r="H246" s="158"/>
      <c r="I246" s="158"/>
      <c r="J246" s="158"/>
      <c r="K246" s="158"/>
      <c r="L246" s="159">
        <f t="shared" si="36"/>
        <v>0</v>
      </c>
      <c r="N246" s="248">
        <f t="shared" si="35"/>
        <v>0</v>
      </c>
      <c r="O246" s="248">
        <f t="shared" si="35"/>
        <v>0</v>
      </c>
      <c r="P246" s="248">
        <f t="shared" si="35"/>
        <v>0</v>
      </c>
      <c r="Q246" s="248">
        <f t="shared" si="35"/>
        <v>0</v>
      </c>
      <c r="R246" s="248">
        <f t="shared" si="35"/>
        <v>0</v>
      </c>
      <c r="S246" s="248">
        <f t="shared" si="35"/>
        <v>0</v>
      </c>
      <c r="T246" s="248">
        <f t="shared" si="38"/>
        <v>0</v>
      </c>
      <c r="U246" s="248">
        <f t="shared" si="38"/>
        <v>0</v>
      </c>
      <c r="V246" s="248">
        <f t="shared" si="38"/>
        <v>0</v>
      </c>
      <c r="W246" s="248">
        <f t="shared" si="37"/>
        <v>0</v>
      </c>
    </row>
    <row r="247" spans="1:23" ht="15" customHeight="1">
      <c r="A247" s="120" t="e">
        <f ca="1">VLOOKUP(INDIRECT("B247"),elolap!$A$90:$B$3244,2,FALSE)</f>
        <v>#N/A</v>
      </c>
      <c r="B247" s="122"/>
      <c r="C247" s="158"/>
      <c r="D247" s="158"/>
      <c r="E247" s="158"/>
      <c r="F247" s="158"/>
      <c r="G247" s="158"/>
      <c r="H247" s="158"/>
      <c r="I247" s="158"/>
      <c r="J247" s="158"/>
      <c r="K247" s="158"/>
      <c r="L247" s="159">
        <f t="shared" si="36"/>
        <v>0</v>
      </c>
      <c r="N247" s="248">
        <f t="shared" si="35"/>
        <v>0</v>
      </c>
      <c r="O247" s="248">
        <f t="shared" si="35"/>
        <v>0</v>
      </c>
      <c r="P247" s="248">
        <f t="shared" si="35"/>
        <v>0</v>
      </c>
      <c r="Q247" s="248">
        <f t="shared" si="35"/>
        <v>0</v>
      </c>
      <c r="R247" s="248">
        <f t="shared" si="35"/>
        <v>0</v>
      </c>
      <c r="S247" s="248">
        <f t="shared" si="35"/>
        <v>0</v>
      </c>
      <c r="T247" s="248">
        <f t="shared" si="38"/>
        <v>0</v>
      </c>
      <c r="U247" s="248">
        <f t="shared" si="38"/>
        <v>0</v>
      </c>
      <c r="V247" s="248">
        <f t="shared" si="38"/>
        <v>0</v>
      </c>
      <c r="W247" s="248">
        <f t="shared" si="37"/>
        <v>0</v>
      </c>
    </row>
    <row r="248" spans="1:23" ht="15" customHeight="1">
      <c r="A248" s="120" t="e">
        <f ca="1">VLOOKUP(INDIRECT("B248"),elolap!$A$90:$B$3244,2,FALSE)</f>
        <v>#N/A</v>
      </c>
      <c r="B248" s="122"/>
      <c r="C248" s="158"/>
      <c r="D248" s="158"/>
      <c r="E248" s="158"/>
      <c r="F248" s="158"/>
      <c r="G248" s="158"/>
      <c r="H248" s="158"/>
      <c r="I248" s="158"/>
      <c r="J248" s="158"/>
      <c r="K248" s="158"/>
      <c r="L248" s="159">
        <f t="shared" si="36"/>
        <v>0</v>
      </c>
      <c r="N248" s="248">
        <f t="shared" si="35"/>
        <v>0</v>
      </c>
      <c r="O248" s="248">
        <f t="shared" si="35"/>
        <v>0</v>
      </c>
      <c r="P248" s="248">
        <f t="shared" si="35"/>
        <v>0</v>
      </c>
      <c r="Q248" s="248">
        <f t="shared" si="35"/>
        <v>0</v>
      </c>
      <c r="R248" s="248">
        <f t="shared" si="35"/>
        <v>0</v>
      </c>
      <c r="S248" s="248">
        <f t="shared" si="35"/>
        <v>0</v>
      </c>
      <c r="T248" s="248">
        <f t="shared" si="38"/>
        <v>0</v>
      </c>
      <c r="U248" s="248">
        <f t="shared" si="38"/>
        <v>0</v>
      </c>
      <c r="V248" s="248">
        <f t="shared" si="38"/>
        <v>0</v>
      </c>
      <c r="W248" s="248">
        <f t="shared" si="37"/>
        <v>0</v>
      </c>
    </row>
    <row r="249" spans="1:23" ht="15" customHeight="1">
      <c r="A249" s="120" t="e">
        <f ca="1">VLOOKUP(INDIRECT("B249"),elolap!$A$90:$B$3244,2,FALSE)</f>
        <v>#N/A</v>
      </c>
      <c r="B249" s="122"/>
      <c r="C249" s="158"/>
      <c r="D249" s="158"/>
      <c r="E249" s="158"/>
      <c r="F249" s="158"/>
      <c r="G249" s="158"/>
      <c r="H249" s="158"/>
      <c r="I249" s="158"/>
      <c r="J249" s="158"/>
      <c r="K249" s="158"/>
      <c r="L249" s="159">
        <f t="shared" si="36"/>
        <v>0</v>
      </c>
      <c r="N249" s="248">
        <f t="shared" si="35"/>
        <v>0</v>
      </c>
      <c r="O249" s="248">
        <f t="shared" si="35"/>
        <v>0</v>
      </c>
      <c r="P249" s="248">
        <f t="shared" si="35"/>
        <v>0</v>
      </c>
      <c r="Q249" s="248">
        <f t="shared" si="35"/>
        <v>0</v>
      </c>
      <c r="R249" s="248">
        <f t="shared" si="35"/>
        <v>0</v>
      </c>
      <c r="S249" s="248">
        <f t="shared" si="35"/>
        <v>0</v>
      </c>
      <c r="T249" s="248">
        <f t="shared" si="38"/>
        <v>0</v>
      </c>
      <c r="U249" s="248">
        <f t="shared" si="38"/>
        <v>0</v>
      </c>
      <c r="V249" s="248">
        <f t="shared" si="38"/>
        <v>0</v>
      </c>
      <c r="W249" s="248">
        <f t="shared" si="37"/>
        <v>0</v>
      </c>
    </row>
    <row r="250" spans="1:23" ht="15" customHeight="1">
      <c r="A250" s="120" t="e">
        <f ca="1">VLOOKUP(INDIRECT("B250"),elolap!$A$90:$B$3244,2,FALSE)</f>
        <v>#N/A</v>
      </c>
      <c r="B250" s="122"/>
      <c r="C250" s="158"/>
      <c r="D250" s="158"/>
      <c r="E250" s="158"/>
      <c r="F250" s="158"/>
      <c r="G250" s="158"/>
      <c r="H250" s="158"/>
      <c r="I250" s="158"/>
      <c r="J250" s="158"/>
      <c r="K250" s="158"/>
      <c r="L250" s="159">
        <f t="shared" si="36"/>
        <v>0</v>
      </c>
      <c r="N250" s="248">
        <f t="shared" si="35"/>
        <v>0</v>
      </c>
      <c r="O250" s="248">
        <f t="shared" si="35"/>
        <v>0</v>
      </c>
      <c r="P250" s="248">
        <f t="shared" si="35"/>
        <v>0</v>
      </c>
      <c r="Q250" s="248">
        <f t="shared" si="35"/>
        <v>0</v>
      </c>
      <c r="R250" s="248">
        <f t="shared" si="35"/>
        <v>0</v>
      </c>
      <c r="S250" s="248">
        <f t="shared" si="35"/>
        <v>0</v>
      </c>
      <c r="T250" s="248">
        <f t="shared" si="38"/>
        <v>0</v>
      </c>
      <c r="U250" s="248">
        <f t="shared" si="38"/>
        <v>0</v>
      </c>
      <c r="V250" s="248">
        <f t="shared" si="38"/>
        <v>0</v>
      </c>
      <c r="W250" s="248">
        <f t="shared" si="37"/>
        <v>0</v>
      </c>
    </row>
    <row r="251" spans="1:23" ht="15" customHeight="1">
      <c r="A251" s="120" t="e">
        <f ca="1">VLOOKUP(INDIRECT("B251"),elolap!$A$90:$B$3244,2,FALSE)</f>
        <v>#N/A</v>
      </c>
      <c r="B251" s="122"/>
      <c r="C251" s="158"/>
      <c r="D251" s="158"/>
      <c r="E251" s="158"/>
      <c r="F251" s="158"/>
      <c r="G251" s="158"/>
      <c r="H251" s="158"/>
      <c r="I251" s="158"/>
      <c r="J251" s="158"/>
      <c r="K251" s="158"/>
      <c r="L251" s="159">
        <f t="shared" si="36"/>
        <v>0</v>
      </c>
      <c r="N251" s="248">
        <f t="shared" si="35"/>
        <v>0</v>
      </c>
      <c r="O251" s="248">
        <f t="shared" si="35"/>
        <v>0</v>
      </c>
      <c r="P251" s="248">
        <f t="shared" si="35"/>
        <v>0</v>
      </c>
      <c r="Q251" s="248">
        <f t="shared" si="35"/>
        <v>0</v>
      </c>
      <c r="R251" s="248">
        <f t="shared" si="35"/>
        <v>0</v>
      </c>
      <c r="S251" s="248">
        <f t="shared" si="35"/>
        <v>0</v>
      </c>
      <c r="T251" s="248">
        <f t="shared" si="38"/>
        <v>0</v>
      </c>
      <c r="U251" s="248">
        <f t="shared" si="38"/>
        <v>0</v>
      </c>
      <c r="V251" s="248">
        <f t="shared" si="38"/>
        <v>0</v>
      </c>
      <c r="W251" s="248">
        <f t="shared" si="37"/>
        <v>0</v>
      </c>
    </row>
    <row r="252" spans="1:23" ht="15" customHeight="1">
      <c r="A252" s="120" t="e">
        <f ca="1">VLOOKUP(INDIRECT("B252"),elolap!$A$90:$B$3244,2,FALSE)</f>
        <v>#N/A</v>
      </c>
      <c r="B252" s="122"/>
      <c r="C252" s="158"/>
      <c r="D252" s="158"/>
      <c r="E252" s="158"/>
      <c r="F252" s="158"/>
      <c r="G252" s="158"/>
      <c r="H252" s="158"/>
      <c r="I252" s="158"/>
      <c r="J252" s="158"/>
      <c r="K252" s="158"/>
      <c r="L252" s="159">
        <f t="shared" si="36"/>
        <v>0</v>
      </c>
      <c r="N252" s="248">
        <f t="shared" si="35"/>
        <v>0</v>
      </c>
      <c r="O252" s="248">
        <f t="shared" si="35"/>
        <v>0</v>
      </c>
      <c r="P252" s="248">
        <f t="shared" si="35"/>
        <v>0</v>
      </c>
      <c r="Q252" s="248">
        <f t="shared" si="35"/>
        <v>0</v>
      </c>
      <c r="R252" s="248">
        <f t="shared" si="35"/>
        <v>0</v>
      </c>
      <c r="S252" s="248">
        <f t="shared" si="35"/>
        <v>0</v>
      </c>
      <c r="T252" s="248">
        <f t="shared" si="38"/>
        <v>0</v>
      </c>
      <c r="U252" s="248">
        <f t="shared" si="38"/>
        <v>0</v>
      </c>
      <c r="V252" s="248">
        <f t="shared" si="38"/>
        <v>0</v>
      </c>
      <c r="W252" s="248">
        <f t="shared" si="37"/>
        <v>0</v>
      </c>
    </row>
    <row r="253" spans="1:23" ht="15" customHeight="1">
      <c r="A253" s="120" t="e">
        <f ca="1">VLOOKUP(INDIRECT("B253"),elolap!$A$90:$B$3244,2,FALSE)</f>
        <v>#N/A</v>
      </c>
      <c r="B253" s="122"/>
      <c r="C253" s="158"/>
      <c r="D253" s="158"/>
      <c r="E253" s="158"/>
      <c r="F253" s="158"/>
      <c r="G253" s="158"/>
      <c r="H253" s="158"/>
      <c r="I253" s="158"/>
      <c r="J253" s="158"/>
      <c r="K253" s="158"/>
      <c r="L253" s="159">
        <f t="shared" si="36"/>
        <v>0</v>
      </c>
      <c r="N253" s="248">
        <f t="shared" si="35"/>
        <v>0</v>
      </c>
      <c r="O253" s="248">
        <f t="shared" si="35"/>
        <v>0</v>
      </c>
      <c r="P253" s="248">
        <f t="shared" si="35"/>
        <v>0</v>
      </c>
      <c r="Q253" s="248">
        <f t="shared" ref="Q253:V316" si="39">ROUND(F253,2)</f>
        <v>0</v>
      </c>
      <c r="R253" s="248">
        <f t="shared" si="39"/>
        <v>0</v>
      </c>
      <c r="S253" s="248">
        <f t="shared" si="39"/>
        <v>0</v>
      </c>
      <c r="T253" s="248">
        <f t="shared" si="38"/>
        <v>0</v>
      </c>
      <c r="U253" s="248">
        <f t="shared" si="38"/>
        <v>0</v>
      </c>
      <c r="V253" s="248">
        <f t="shared" si="38"/>
        <v>0</v>
      </c>
      <c r="W253" s="248">
        <f t="shared" si="37"/>
        <v>0</v>
      </c>
    </row>
    <row r="254" spans="1:23" ht="15" customHeight="1">
      <c r="A254" s="120" t="e">
        <f ca="1">VLOOKUP(INDIRECT("B254"),elolap!$A$90:$B$3244,2,FALSE)</f>
        <v>#N/A</v>
      </c>
      <c r="B254" s="122"/>
      <c r="C254" s="158"/>
      <c r="D254" s="158"/>
      <c r="E254" s="158"/>
      <c r="F254" s="158"/>
      <c r="G254" s="158"/>
      <c r="H254" s="158"/>
      <c r="I254" s="158"/>
      <c r="J254" s="158"/>
      <c r="K254" s="158"/>
      <c r="L254" s="159">
        <f t="shared" si="36"/>
        <v>0</v>
      </c>
      <c r="N254" s="248">
        <f t="shared" ref="N254:S317" si="40">ROUND(C254,2)</f>
        <v>0</v>
      </c>
      <c r="O254" s="248">
        <f t="shared" si="40"/>
        <v>0</v>
      </c>
      <c r="P254" s="248">
        <f t="shared" si="40"/>
        <v>0</v>
      </c>
      <c r="Q254" s="248">
        <f t="shared" si="39"/>
        <v>0</v>
      </c>
      <c r="R254" s="248">
        <f t="shared" si="39"/>
        <v>0</v>
      </c>
      <c r="S254" s="248">
        <f t="shared" si="39"/>
        <v>0</v>
      </c>
      <c r="T254" s="248">
        <f t="shared" si="38"/>
        <v>0</v>
      </c>
      <c r="U254" s="248">
        <f t="shared" si="38"/>
        <v>0</v>
      </c>
      <c r="V254" s="248">
        <f t="shared" si="38"/>
        <v>0</v>
      </c>
      <c r="W254" s="248">
        <f t="shared" si="37"/>
        <v>0</v>
      </c>
    </row>
    <row r="255" spans="1:23" ht="15" customHeight="1">
      <c r="A255" s="120" t="e">
        <f ca="1">VLOOKUP(INDIRECT("B255"),elolap!$A$90:$B$3244,2,FALSE)</f>
        <v>#N/A</v>
      </c>
      <c r="B255" s="122"/>
      <c r="C255" s="158"/>
      <c r="D255" s="158"/>
      <c r="E255" s="158"/>
      <c r="F255" s="158"/>
      <c r="G255" s="158"/>
      <c r="H255" s="158"/>
      <c r="I255" s="158"/>
      <c r="J255" s="158"/>
      <c r="K255" s="158"/>
      <c r="L255" s="159">
        <f t="shared" si="36"/>
        <v>0</v>
      </c>
      <c r="N255" s="248">
        <f t="shared" si="40"/>
        <v>0</v>
      </c>
      <c r="O255" s="248">
        <f t="shared" si="40"/>
        <v>0</v>
      </c>
      <c r="P255" s="248">
        <f t="shared" si="40"/>
        <v>0</v>
      </c>
      <c r="Q255" s="248">
        <f t="shared" si="39"/>
        <v>0</v>
      </c>
      <c r="R255" s="248">
        <f t="shared" si="39"/>
        <v>0</v>
      </c>
      <c r="S255" s="248">
        <f t="shared" si="39"/>
        <v>0</v>
      </c>
      <c r="T255" s="248">
        <f t="shared" si="38"/>
        <v>0</v>
      </c>
      <c r="U255" s="248">
        <f t="shared" si="38"/>
        <v>0</v>
      </c>
      <c r="V255" s="248">
        <f t="shared" si="38"/>
        <v>0</v>
      </c>
      <c r="W255" s="248">
        <f t="shared" si="37"/>
        <v>0</v>
      </c>
    </row>
    <row r="256" spans="1:23" ht="15" customHeight="1">
      <c r="A256" s="120" t="e">
        <f ca="1">VLOOKUP(INDIRECT("B256"),elolap!$A$90:$B$3244,2,FALSE)</f>
        <v>#N/A</v>
      </c>
      <c r="B256" s="122"/>
      <c r="C256" s="158"/>
      <c r="D256" s="158"/>
      <c r="E256" s="158"/>
      <c r="F256" s="158"/>
      <c r="G256" s="158"/>
      <c r="H256" s="158"/>
      <c r="I256" s="158"/>
      <c r="J256" s="158"/>
      <c r="K256" s="158"/>
      <c r="L256" s="159">
        <f t="shared" si="36"/>
        <v>0</v>
      </c>
      <c r="N256" s="248">
        <f t="shared" si="40"/>
        <v>0</v>
      </c>
      <c r="O256" s="248">
        <f t="shared" si="40"/>
        <v>0</v>
      </c>
      <c r="P256" s="248">
        <f t="shared" si="40"/>
        <v>0</v>
      </c>
      <c r="Q256" s="248">
        <f t="shared" si="39"/>
        <v>0</v>
      </c>
      <c r="R256" s="248">
        <f t="shared" si="39"/>
        <v>0</v>
      </c>
      <c r="S256" s="248">
        <f t="shared" si="39"/>
        <v>0</v>
      </c>
      <c r="T256" s="248">
        <f t="shared" si="38"/>
        <v>0</v>
      </c>
      <c r="U256" s="248">
        <f t="shared" si="38"/>
        <v>0</v>
      </c>
      <c r="V256" s="248">
        <f t="shared" si="38"/>
        <v>0</v>
      </c>
      <c r="W256" s="248">
        <f t="shared" si="37"/>
        <v>0</v>
      </c>
    </row>
    <row r="257" spans="1:23" ht="15" customHeight="1">
      <c r="A257" s="120" t="e">
        <f ca="1">VLOOKUP(INDIRECT("B257"),elolap!$A$90:$B$3244,2,FALSE)</f>
        <v>#N/A</v>
      </c>
      <c r="B257" s="122"/>
      <c r="C257" s="158"/>
      <c r="D257" s="158"/>
      <c r="E257" s="158"/>
      <c r="F257" s="158"/>
      <c r="G257" s="158"/>
      <c r="H257" s="158"/>
      <c r="I257" s="158"/>
      <c r="J257" s="158"/>
      <c r="K257" s="158"/>
      <c r="L257" s="159">
        <f t="shared" si="36"/>
        <v>0</v>
      </c>
      <c r="N257" s="248">
        <f t="shared" si="40"/>
        <v>0</v>
      </c>
      <c r="O257" s="248">
        <f t="shared" si="40"/>
        <v>0</v>
      </c>
      <c r="P257" s="248">
        <f t="shared" si="40"/>
        <v>0</v>
      </c>
      <c r="Q257" s="248">
        <f t="shared" si="39"/>
        <v>0</v>
      </c>
      <c r="R257" s="248">
        <f t="shared" si="39"/>
        <v>0</v>
      </c>
      <c r="S257" s="248">
        <f t="shared" si="39"/>
        <v>0</v>
      </c>
      <c r="T257" s="248">
        <f t="shared" si="38"/>
        <v>0</v>
      </c>
      <c r="U257" s="248">
        <f t="shared" si="38"/>
        <v>0</v>
      </c>
      <c r="V257" s="248">
        <f t="shared" si="38"/>
        <v>0</v>
      </c>
      <c r="W257" s="248">
        <f t="shared" si="37"/>
        <v>0</v>
      </c>
    </row>
    <row r="258" spans="1:23" ht="15" customHeight="1">
      <c r="A258" s="120" t="e">
        <f ca="1">VLOOKUP(INDIRECT("B258"),elolap!$A$90:$B$3244,2,FALSE)</f>
        <v>#N/A</v>
      </c>
      <c r="B258" s="122"/>
      <c r="C258" s="158"/>
      <c r="D258" s="158"/>
      <c r="E258" s="158"/>
      <c r="F258" s="158"/>
      <c r="G258" s="158"/>
      <c r="H258" s="158"/>
      <c r="I258" s="158"/>
      <c r="J258" s="158"/>
      <c r="K258" s="158"/>
      <c r="L258" s="159">
        <f t="shared" si="36"/>
        <v>0</v>
      </c>
      <c r="N258" s="248">
        <f t="shared" si="40"/>
        <v>0</v>
      </c>
      <c r="O258" s="248">
        <f t="shared" si="40"/>
        <v>0</v>
      </c>
      <c r="P258" s="248">
        <f t="shared" si="40"/>
        <v>0</v>
      </c>
      <c r="Q258" s="248">
        <f t="shared" si="39"/>
        <v>0</v>
      </c>
      <c r="R258" s="248">
        <f t="shared" si="39"/>
        <v>0</v>
      </c>
      <c r="S258" s="248">
        <f t="shared" si="39"/>
        <v>0</v>
      </c>
      <c r="T258" s="248">
        <f t="shared" si="38"/>
        <v>0</v>
      </c>
      <c r="U258" s="248">
        <f t="shared" si="38"/>
        <v>0</v>
      </c>
      <c r="V258" s="248">
        <f t="shared" si="38"/>
        <v>0</v>
      </c>
      <c r="W258" s="248">
        <f t="shared" si="37"/>
        <v>0</v>
      </c>
    </row>
    <row r="259" spans="1:23" ht="15" customHeight="1">
      <c r="A259" s="120" t="e">
        <f ca="1">VLOOKUP(INDIRECT("B259"),elolap!$A$90:$B$3244,2,FALSE)</f>
        <v>#N/A</v>
      </c>
      <c r="B259" s="122"/>
      <c r="C259" s="158"/>
      <c r="D259" s="158"/>
      <c r="E259" s="158"/>
      <c r="F259" s="158"/>
      <c r="G259" s="158"/>
      <c r="H259" s="158"/>
      <c r="I259" s="158"/>
      <c r="J259" s="158"/>
      <c r="K259" s="158"/>
      <c r="L259" s="159">
        <f t="shared" si="36"/>
        <v>0</v>
      </c>
      <c r="N259" s="248">
        <f t="shared" si="40"/>
        <v>0</v>
      </c>
      <c r="O259" s="248">
        <f t="shared" si="40"/>
        <v>0</v>
      </c>
      <c r="P259" s="248">
        <f t="shared" si="40"/>
        <v>0</v>
      </c>
      <c r="Q259" s="248">
        <f t="shared" si="39"/>
        <v>0</v>
      </c>
      <c r="R259" s="248">
        <f t="shared" si="39"/>
        <v>0</v>
      </c>
      <c r="S259" s="248">
        <f t="shared" si="39"/>
        <v>0</v>
      </c>
      <c r="T259" s="248">
        <f t="shared" si="38"/>
        <v>0</v>
      </c>
      <c r="U259" s="248">
        <f t="shared" si="38"/>
        <v>0</v>
      </c>
      <c r="V259" s="248">
        <f t="shared" si="38"/>
        <v>0</v>
      </c>
      <c r="W259" s="248">
        <f t="shared" si="37"/>
        <v>0</v>
      </c>
    </row>
    <row r="260" spans="1:23" ht="15" customHeight="1">
      <c r="A260" s="120" t="e">
        <f ca="1">VLOOKUP(INDIRECT("B260"),elolap!$A$90:$B$3244,2,FALSE)</f>
        <v>#N/A</v>
      </c>
      <c r="B260" s="122"/>
      <c r="C260" s="158"/>
      <c r="D260" s="158"/>
      <c r="E260" s="158"/>
      <c r="F260" s="158"/>
      <c r="G260" s="158"/>
      <c r="H260" s="158"/>
      <c r="I260" s="158"/>
      <c r="J260" s="158"/>
      <c r="K260" s="158"/>
      <c r="L260" s="159">
        <f t="shared" si="36"/>
        <v>0</v>
      </c>
      <c r="N260" s="248">
        <f t="shared" si="40"/>
        <v>0</v>
      </c>
      <c r="O260" s="248">
        <f t="shared" si="40"/>
        <v>0</v>
      </c>
      <c r="P260" s="248">
        <f t="shared" si="40"/>
        <v>0</v>
      </c>
      <c r="Q260" s="248">
        <f t="shared" si="39"/>
        <v>0</v>
      </c>
      <c r="R260" s="248">
        <f t="shared" si="39"/>
        <v>0</v>
      </c>
      <c r="S260" s="248">
        <f t="shared" si="39"/>
        <v>0</v>
      </c>
      <c r="T260" s="248">
        <f t="shared" si="38"/>
        <v>0</v>
      </c>
      <c r="U260" s="248">
        <f t="shared" si="38"/>
        <v>0</v>
      </c>
      <c r="V260" s="248">
        <f t="shared" si="38"/>
        <v>0</v>
      </c>
      <c r="W260" s="248">
        <f t="shared" si="37"/>
        <v>0</v>
      </c>
    </row>
    <row r="261" spans="1:23" ht="15" customHeight="1">
      <c r="A261" s="120" t="e">
        <f ca="1">VLOOKUP(INDIRECT("B261"),elolap!$A$90:$B$3244,2,FALSE)</f>
        <v>#N/A</v>
      </c>
      <c r="B261" s="122"/>
      <c r="C261" s="158"/>
      <c r="D261" s="158"/>
      <c r="E261" s="158"/>
      <c r="F261" s="158"/>
      <c r="G261" s="158"/>
      <c r="H261" s="158"/>
      <c r="I261" s="158"/>
      <c r="J261" s="158"/>
      <c r="K261" s="158"/>
      <c r="L261" s="159">
        <f t="shared" si="36"/>
        <v>0</v>
      </c>
      <c r="N261" s="248">
        <f t="shared" si="40"/>
        <v>0</v>
      </c>
      <c r="O261" s="248">
        <f t="shared" si="40"/>
        <v>0</v>
      </c>
      <c r="P261" s="248">
        <f t="shared" si="40"/>
        <v>0</v>
      </c>
      <c r="Q261" s="248">
        <f t="shared" si="39"/>
        <v>0</v>
      </c>
      <c r="R261" s="248">
        <f t="shared" si="39"/>
        <v>0</v>
      </c>
      <c r="S261" s="248">
        <f t="shared" si="39"/>
        <v>0</v>
      </c>
      <c r="T261" s="248">
        <f t="shared" si="38"/>
        <v>0</v>
      </c>
      <c r="U261" s="248">
        <f t="shared" si="38"/>
        <v>0</v>
      </c>
      <c r="V261" s="248">
        <f t="shared" si="38"/>
        <v>0</v>
      </c>
      <c r="W261" s="248">
        <f t="shared" si="37"/>
        <v>0</v>
      </c>
    </row>
    <row r="262" spans="1:23" ht="15" customHeight="1">
      <c r="A262" s="120" t="e">
        <f ca="1">VLOOKUP(INDIRECT("B262"),elolap!$A$90:$B$3244,2,FALSE)</f>
        <v>#N/A</v>
      </c>
      <c r="B262" s="122"/>
      <c r="C262" s="158"/>
      <c r="D262" s="158"/>
      <c r="E262" s="158"/>
      <c r="F262" s="158"/>
      <c r="G262" s="158"/>
      <c r="H262" s="158"/>
      <c r="I262" s="158"/>
      <c r="J262" s="158"/>
      <c r="K262" s="158"/>
      <c r="L262" s="159">
        <f t="shared" si="36"/>
        <v>0</v>
      </c>
      <c r="N262" s="248">
        <f t="shared" si="40"/>
        <v>0</v>
      </c>
      <c r="O262" s="248">
        <f t="shared" si="40"/>
        <v>0</v>
      </c>
      <c r="P262" s="248">
        <f t="shared" si="40"/>
        <v>0</v>
      </c>
      <c r="Q262" s="248">
        <f t="shared" si="39"/>
        <v>0</v>
      </c>
      <c r="R262" s="248">
        <f t="shared" si="39"/>
        <v>0</v>
      </c>
      <c r="S262" s="248">
        <f t="shared" si="39"/>
        <v>0</v>
      </c>
      <c r="T262" s="248">
        <f t="shared" si="38"/>
        <v>0</v>
      </c>
      <c r="U262" s="248">
        <f t="shared" si="38"/>
        <v>0</v>
      </c>
      <c r="V262" s="248">
        <f t="shared" si="38"/>
        <v>0</v>
      </c>
      <c r="W262" s="248">
        <f t="shared" si="37"/>
        <v>0</v>
      </c>
    </row>
    <row r="263" spans="1:23" ht="15" customHeight="1">
      <c r="A263" s="120" t="e">
        <f ca="1">VLOOKUP(INDIRECT("B263"),elolap!$A$90:$B$3244,2,FALSE)</f>
        <v>#N/A</v>
      </c>
      <c r="B263" s="122"/>
      <c r="C263" s="158"/>
      <c r="D263" s="158"/>
      <c r="E263" s="158"/>
      <c r="F263" s="158"/>
      <c r="G263" s="158"/>
      <c r="H263" s="158"/>
      <c r="I263" s="158"/>
      <c r="J263" s="158"/>
      <c r="K263" s="158"/>
      <c r="L263" s="159">
        <f t="shared" si="36"/>
        <v>0</v>
      </c>
      <c r="N263" s="248">
        <f t="shared" si="40"/>
        <v>0</v>
      </c>
      <c r="O263" s="248">
        <f t="shared" si="40"/>
        <v>0</v>
      </c>
      <c r="P263" s="248">
        <f t="shared" si="40"/>
        <v>0</v>
      </c>
      <c r="Q263" s="248">
        <f t="shared" si="39"/>
        <v>0</v>
      </c>
      <c r="R263" s="248">
        <f t="shared" si="39"/>
        <v>0</v>
      </c>
      <c r="S263" s="248">
        <f t="shared" si="39"/>
        <v>0</v>
      </c>
      <c r="T263" s="248">
        <f t="shared" si="38"/>
        <v>0</v>
      </c>
      <c r="U263" s="248">
        <f t="shared" si="38"/>
        <v>0</v>
      </c>
      <c r="V263" s="248">
        <f t="shared" si="38"/>
        <v>0</v>
      </c>
      <c r="W263" s="248">
        <f t="shared" si="37"/>
        <v>0</v>
      </c>
    </row>
    <row r="264" spans="1:23" ht="15" customHeight="1">
      <c r="A264" s="120" t="e">
        <f ca="1">VLOOKUP(INDIRECT("B264"),elolap!$A$90:$B$3244,2,FALSE)</f>
        <v>#N/A</v>
      </c>
      <c r="B264" s="122"/>
      <c r="C264" s="158"/>
      <c r="D264" s="158"/>
      <c r="E264" s="158"/>
      <c r="F264" s="158"/>
      <c r="G264" s="158"/>
      <c r="H264" s="158"/>
      <c r="I264" s="158"/>
      <c r="J264" s="158"/>
      <c r="K264" s="158"/>
      <c r="L264" s="159">
        <f t="shared" ref="L264:L271" si="41">SUM(C264:D264,F264:G264)-SUM(H264:K264)</f>
        <v>0</v>
      </c>
      <c r="N264" s="248">
        <f t="shared" si="40"/>
        <v>0</v>
      </c>
      <c r="O264" s="248">
        <f t="shared" si="40"/>
        <v>0</v>
      </c>
      <c r="P264" s="248">
        <f t="shared" si="40"/>
        <v>0</v>
      </c>
      <c r="Q264" s="248">
        <f t="shared" si="39"/>
        <v>0</v>
      </c>
      <c r="R264" s="248">
        <f t="shared" si="39"/>
        <v>0</v>
      </c>
      <c r="S264" s="248">
        <f t="shared" si="39"/>
        <v>0</v>
      </c>
      <c r="T264" s="248">
        <f t="shared" si="38"/>
        <v>0</v>
      </c>
      <c r="U264" s="248">
        <f t="shared" si="38"/>
        <v>0</v>
      </c>
      <c r="V264" s="248">
        <f t="shared" si="38"/>
        <v>0</v>
      </c>
      <c r="W264" s="248">
        <f t="shared" si="37"/>
        <v>0</v>
      </c>
    </row>
    <row r="265" spans="1:23" ht="15" customHeight="1">
      <c r="A265" s="120" t="e">
        <f ca="1">VLOOKUP(INDIRECT("B265"),elolap!$A$90:$B$3244,2,FALSE)</f>
        <v>#N/A</v>
      </c>
      <c r="B265" s="122"/>
      <c r="C265" s="158"/>
      <c r="D265" s="158"/>
      <c r="E265" s="158"/>
      <c r="F265" s="158"/>
      <c r="G265" s="158"/>
      <c r="H265" s="158"/>
      <c r="I265" s="158"/>
      <c r="J265" s="158"/>
      <c r="K265" s="158"/>
      <c r="L265" s="159">
        <f t="shared" si="41"/>
        <v>0</v>
      </c>
      <c r="N265" s="248">
        <f t="shared" si="40"/>
        <v>0</v>
      </c>
      <c r="O265" s="248">
        <f t="shared" si="40"/>
        <v>0</v>
      </c>
      <c r="P265" s="248">
        <f t="shared" si="40"/>
        <v>0</v>
      </c>
      <c r="Q265" s="248">
        <f t="shared" si="39"/>
        <v>0</v>
      </c>
      <c r="R265" s="248">
        <f t="shared" si="39"/>
        <v>0</v>
      </c>
      <c r="S265" s="248">
        <f t="shared" si="39"/>
        <v>0</v>
      </c>
      <c r="T265" s="248">
        <f t="shared" si="38"/>
        <v>0</v>
      </c>
      <c r="U265" s="248">
        <f t="shared" si="38"/>
        <v>0</v>
      </c>
      <c r="V265" s="248">
        <f t="shared" si="38"/>
        <v>0</v>
      </c>
      <c r="W265" s="248">
        <f t="shared" si="37"/>
        <v>0</v>
      </c>
    </row>
    <row r="266" spans="1:23" ht="15" customHeight="1">
      <c r="A266" s="120" t="e">
        <f ca="1">VLOOKUP(INDIRECT("B266"),elolap!$A$90:$B$3244,2,FALSE)</f>
        <v>#N/A</v>
      </c>
      <c r="B266" s="122"/>
      <c r="C266" s="158"/>
      <c r="D266" s="158"/>
      <c r="E266" s="158"/>
      <c r="F266" s="158"/>
      <c r="G266" s="158"/>
      <c r="H266" s="158"/>
      <c r="I266" s="158"/>
      <c r="J266" s="158"/>
      <c r="K266" s="158"/>
      <c r="L266" s="159">
        <f t="shared" si="41"/>
        <v>0</v>
      </c>
      <c r="N266" s="248">
        <f t="shared" si="40"/>
        <v>0</v>
      </c>
      <c r="O266" s="248">
        <f t="shared" si="40"/>
        <v>0</v>
      </c>
      <c r="P266" s="248">
        <f t="shared" si="40"/>
        <v>0</v>
      </c>
      <c r="Q266" s="248">
        <f t="shared" si="39"/>
        <v>0</v>
      </c>
      <c r="R266" s="248">
        <f t="shared" si="39"/>
        <v>0</v>
      </c>
      <c r="S266" s="248">
        <f t="shared" si="39"/>
        <v>0</v>
      </c>
      <c r="T266" s="248">
        <f t="shared" si="38"/>
        <v>0</v>
      </c>
      <c r="U266" s="248">
        <f t="shared" si="38"/>
        <v>0</v>
      </c>
      <c r="V266" s="248">
        <f t="shared" si="38"/>
        <v>0</v>
      </c>
      <c r="W266" s="248">
        <f t="shared" si="37"/>
        <v>0</v>
      </c>
    </row>
    <row r="267" spans="1:23" ht="15" customHeight="1">
      <c r="A267" s="120" t="e">
        <f ca="1">VLOOKUP(INDIRECT("B267"),elolap!$A$90:$B$3244,2,FALSE)</f>
        <v>#N/A</v>
      </c>
      <c r="B267" s="122"/>
      <c r="C267" s="158"/>
      <c r="D267" s="158"/>
      <c r="E267" s="158"/>
      <c r="F267" s="158"/>
      <c r="G267" s="158"/>
      <c r="H267" s="158"/>
      <c r="I267" s="158"/>
      <c r="J267" s="158"/>
      <c r="K267" s="158"/>
      <c r="L267" s="159">
        <f t="shared" si="41"/>
        <v>0</v>
      </c>
      <c r="N267" s="248">
        <f t="shared" si="40"/>
        <v>0</v>
      </c>
      <c r="O267" s="248">
        <f t="shared" si="40"/>
        <v>0</v>
      </c>
      <c r="P267" s="248">
        <f t="shared" si="40"/>
        <v>0</v>
      </c>
      <c r="Q267" s="248">
        <f t="shared" si="39"/>
        <v>0</v>
      </c>
      <c r="R267" s="248">
        <f t="shared" si="39"/>
        <v>0</v>
      </c>
      <c r="S267" s="248">
        <f t="shared" si="39"/>
        <v>0</v>
      </c>
      <c r="T267" s="248">
        <f t="shared" si="38"/>
        <v>0</v>
      </c>
      <c r="U267" s="248">
        <f t="shared" si="38"/>
        <v>0</v>
      </c>
      <c r="V267" s="248">
        <f t="shared" si="38"/>
        <v>0</v>
      </c>
      <c r="W267" s="248">
        <f t="shared" si="37"/>
        <v>0</v>
      </c>
    </row>
    <row r="268" spans="1:23" ht="15" customHeight="1">
      <c r="A268" s="120" t="e">
        <f ca="1">VLOOKUP(INDIRECT("B268"),elolap!$A$90:$B$3244,2,FALSE)</f>
        <v>#N/A</v>
      </c>
      <c r="B268" s="122"/>
      <c r="C268" s="158"/>
      <c r="D268" s="158"/>
      <c r="E268" s="158"/>
      <c r="F268" s="158"/>
      <c r="G268" s="158"/>
      <c r="H268" s="158"/>
      <c r="I268" s="158"/>
      <c r="J268" s="158"/>
      <c r="K268" s="158"/>
      <c r="L268" s="159">
        <f t="shared" si="41"/>
        <v>0</v>
      </c>
      <c r="N268" s="248">
        <f t="shared" si="40"/>
        <v>0</v>
      </c>
      <c r="O268" s="248">
        <f t="shared" si="40"/>
        <v>0</v>
      </c>
      <c r="P268" s="248">
        <f t="shared" si="40"/>
        <v>0</v>
      </c>
      <c r="Q268" s="248">
        <f t="shared" si="39"/>
        <v>0</v>
      </c>
      <c r="R268" s="248">
        <f t="shared" si="39"/>
        <v>0</v>
      </c>
      <c r="S268" s="248">
        <f t="shared" si="39"/>
        <v>0</v>
      </c>
      <c r="T268" s="248">
        <f t="shared" si="38"/>
        <v>0</v>
      </c>
      <c r="U268" s="248">
        <f t="shared" si="38"/>
        <v>0</v>
      </c>
      <c r="V268" s="248">
        <f t="shared" si="38"/>
        <v>0</v>
      </c>
      <c r="W268" s="248">
        <f t="shared" si="37"/>
        <v>0</v>
      </c>
    </row>
    <row r="269" spans="1:23" ht="15" customHeight="1">
      <c r="A269" s="120" t="e">
        <f ca="1">VLOOKUP(INDIRECT("B269"),elolap!$A$90:$B$3244,2,FALSE)</f>
        <v>#N/A</v>
      </c>
      <c r="B269" s="122"/>
      <c r="C269" s="158"/>
      <c r="D269" s="158"/>
      <c r="E269" s="158"/>
      <c r="F269" s="158"/>
      <c r="G269" s="158"/>
      <c r="H269" s="158"/>
      <c r="I269" s="158"/>
      <c r="J269" s="158"/>
      <c r="K269" s="158"/>
      <c r="L269" s="159">
        <f t="shared" si="41"/>
        <v>0</v>
      </c>
      <c r="N269" s="248">
        <f t="shared" si="40"/>
        <v>0</v>
      </c>
      <c r="O269" s="248">
        <f t="shared" si="40"/>
        <v>0</v>
      </c>
      <c r="P269" s="248">
        <f t="shared" si="40"/>
        <v>0</v>
      </c>
      <c r="Q269" s="248">
        <f t="shared" si="39"/>
        <v>0</v>
      </c>
      <c r="R269" s="248">
        <f t="shared" si="39"/>
        <v>0</v>
      </c>
      <c r="S269" s="248">
        <f t="shared" si="39"/>
        <v>0</v>
      </c>
      <c r="T269" s="248">
        <f t="shared" si="38"/>
        <v>0</v>
      </c>
      <c r="U269" s="248">
        <f t="shared" si="38"/>
        <v>0</v>
      </c>
      <c r="V269" s="248">
        <f t="shared" si="38"/>
        <v>0</v>
      </c>
      <c r="W269" s="248">
        <f t="shared" ref="W269:W332" si="42">ROUND(N269+O269+Q269+R269-S269-T269-U269-V269,2)</f>
        <v>0</v>
      </c>
    </row>
    <row r="270" spans="1:23" ht="15" customHeight="1">
      <c r="A270" s="120" t="e">
        <f ca="1">VLOOKUP(INDIRECT("B270"),elolap!$A$90:$B$3244,2,FALSE)</f>
        <v>#N/A</v>
      </c>
      <c r="B270" s="122"/>
      <c r="C270" s="158"/>
      <c r="D270" s="158"/>
      <c r="E270" s="158"/>
      <c r="F270" s="158"/>
      <c r="G270" s="158"/>
      <c r="H270" s="158"/>
      <c r="I270" s="158"/>
      <c r="J270" s="158"/>
      <c r="K270" s="158"/>
      <c r="L270" s="159">
        <f t="shared" si="41"/>
        <v>0</v>
      </c>
      <c r="N270" s="248">
        <f t="shared" si="40"/>
        <v>0</v>
      </c>
      <c r="O270" s="248">
        <f t="shared" si="40"/>
        <v>0</v>
      </c>
      <c r="P270" s="248">
        <f t="shared" si="40"/>
        <v>0</v>
      </c>
      <c r="Q270" s="248">
        <f t="shared" si="39"/>
        <v>0</v>
      </c>
      <c r="R270" s="248">
        <f t="shared" si="39"/>
        <v>0</v>
      </c>
      <c r="S270" s="248">
        <f t="shared" si="39"/>
        <v>0</v>
      </c>
      <c r="T270" s="248">
        <f t="shared" si="38"/>
        <v>0</v>
      </c>
      <c r="U270" s="248">
        <f t="shared" si="38"/>
        <v>0</v>
      </c>
      <c r="V270" s="248">
        <f t="shared" si="38"/>
        <v>0</v>
      </c>
      <c r="W270" s="248">
        <f t="shared" si="42"/>
        <v>0</v>
      </c>
    </row>
    <row r="271" spans="1:23" ht="15" customHeight="1">
      <c r="A271" s="120" t="e">
        <f ca="1">VLOOKUP(INDIRECT("B271"),elolap!$A$90:$B$3244,2,FALSE)</f>
        <v>#N/A</v>
      </c>
      <c r="B271" s="122"/>
      <c r="C271" s="158"/>
      <c r="D271" s="158"/>
      <c r="E271" s="158"/>
      <c r="F271" s="158"/>
      <c r="G271" s="158"/>
      <c r="H271" s="158"/>
      <c r="I271" s="158"/>
      <c r="J271" s="158"/>
      <c r="K271" s="158"/>
      <c r="L271" s="159">
        <f t="shared" si="41"/>
        <v>0</v>
      </c>
      <c r="N271" s="248">
        <f t="shared" si="40"/>
        <v>0</v>
      </c>
      <c r="O271" s="248">
        <f t="shared" si="40"/>
        <v>0</v>
      </c>
      <c r="P271" s="248">
        <f t="shared" si="40"/>
        <v>0</v>
      </c>
      <c r="Q271" s="248">
        <f t="shared" si="39"/>
        <v>0</v>
      </c>
      <c r="R271" s="248">
        <f t="shared" si="39"/>
        <v>0</v>
      </c>
      <c r="S271" s="248">
        <f t="shared" si="39"/>
        <v>0</v>
      </c>
      <c r="T271" s="248">
        <f t="shared" si="38"/>
        <v>0</v>
      </c>
      <c r="U271" s="248">
        <f t="shared" si="38"/>
        <v>0</v>
      </c>
      <c r="V271" s="248">
        <f t="shared" si="38"/>
        <v>0</v>
      </c>
      <c r="W271" s="248">
        <f t="shared" si="42"/>
        <v>0</v>
      </c>
    </row>
    <row r="272" spans="1:23" ht="15" customHeight="1">
      <c r="A272" s="120" t="e">
        <f ca="1">VLOOKUP(INDIRECT("B272"),elolap!$A$90:$B$3244,2,FALSE)</f>
        <v>#N/A</v>
      </c>
      <c r="B272" s="122"/>
      <c r="C272" s="158"/>
      <c r="D272" s="158"/>
      <c r="E272" s="158"/>
      <c r="F272" s="158"/>
      <c r="G272" s="158"/>
      <c r="H272" s="158"/>
      <c r="I272" s="158"/>
      <c r="J272" s="158"/>
      <c r="K272" s="158"/>
      <c r="L272" s="159">
        <f t="shared" ref="L272:L282" si="43">SUM(C272:D272,F272:G272)-SUM(H272:K272)</f>
        <v>0</v>
      </c>
      <c r="N272" s="248">
        <f t="shared" si="40"/>
        <v>0</v>
      </c>
      <c r="O272" s="248">
        <f t="shared" si="40"/>
        <v>0</v>
      </c>
      <c r="P272" s="248">
        <f t="shared" si="40"/>
        <v>0</v>
      </c>
      <c r="Q272" s="248">
        <f t="shared" si="39"/>
        <v>0</v>
      </c>
      <c r="R272" s="248">
        <f t="shared" si="39"/>
        <v>0</v>
      </c>
      <c r="S272" s="248">
        <f t="shared" si="39"/>
        <v>0</v>
      </c>
      <c r="T272" s="248">
        <f t="shared" si="38"/>
        <v>0</v>
      </c>
      <c r="U272" s="248">
        <f t="shared" si="38"/>
        <v>0</v>
      </c>
      <c r="V272" s="248">
        <f t="shared" si="38"/>
        <v>0</v>
      </c>
      <c r="W272" s="248">
        <f t="shared" si="42"/>
        <v>0</v>
      </c>
    </row>
    <row r="273" spans="1:23" ht="15" customHeight="1">
      <c r="A273" s="120" t="e">
        <f ca="1">VLOOKUP(INDIRECT("B273"),elolap!$A$90:$B$3244,2,FALSE)</f>
        <v>#N/A</v>
      </c>
      <c r="B273" s="122"/>
      <c r="C273" s="158"/>
      <c r="D273" s="158"/>
      <c r="E273" s="158"/>
      <c r="F273" s="158"/>
      <c r="G273" s="158"/>
      <c r="H273" s="158"/>
      <c r="I273" s="158"/>
      <c r="J273" s="158"/>
      <c r="K273" s="158"/>
      <c r="L273" s="159">
        <f t="shared" si="43"/>
        <v>0</v>
      </c>
      <c r="N273" s="248">
        <f t="shared" si="40"/>
        <v>0</v>
      </c>
      <c r="O273" s="248">
        <f t="shared" si="40"/>
        <v>0</v>
      </c>
      <c r="P273" s="248">
        <f t="shared" si="40"/>
        <v>0</v>
      </c>
      <c r="Q273" s="248">
        <f t="shared" si="39"/>
        <v>0</v>
      </c>
      <c r="R273" s="248">
        <f t="shared" si="39"/>
        <v>0</v>
      </c>
      <c r="S273" s="248">
        <f t="shared" si="39"/>
        <v>0</v>
      </c>
      <c r="T273" s="248">
        <f t="shared" si="38"/>
        <v>0</v>
      </c>
      <c r="U273" s="248">
        <f t="shared" si="38"/>
        <v>0</v>
      </c>
      <c r="V273" s="248">
        <f t="shared" si="38"/>
        <v>0</v>
      </c>
      <c r="W273" s="248">
        <f t="shared" si="42"/>
        <v>0</v>
      </c>
    </row>
    <row r="274" spans="1:23" ht="15" customHeight="1">
      <c r="A274" s="120" t="e">
        <f ca="1">VLOOKUP(INDIRECT("B274"),elolap!$A$90:$B$3244,2,FALSE)</f>
        <v>#N/A</v>
      </c>
      <c r="B274" s="122"/>
      <c r="C274" s="158"/>
      <c r="D274" s="158"/>
      <c r="E274" s="158"/>
      <c r="F274" s="158"/>
      <c r="G274" s="158"/>
      <c r="H274" s="158"/>
      <c r="I274" s="158"/>
      <c r="J274" s="158"/>
      <c r="K274" s="158"/>
      <c r="L274" s="159">
        <f t="shared" si="43"/>
        <v>0</v>
      </c>
      <c r="N274" s="248">
        <f t="shared" si="40"/>
        <v>0</v>
      </c>
      <c r="O274" s="248">
        <f t="shared" si="40"/>
        <v>0</v>
      </c>
      <c r="P274" s="248">
        <f t="shared" si="40"/>
        <v>0</v>
      </c>
      <c r="Q274" s="248">
        <f t="shared" si="39"/>
        <v>0</v>
      </c>
      <c r="R274" s="248">
        <f t="shared" si="39"/>
        <v>0</v>
      </c>
      <c r="S274" s="248">
        <f t="shared" si="39"/>
        <v>0</v>
      </c>
      <c r="T274" s="248">
        <f t="shared" si="38"/>
        <v>0</v>
      </c>
      <c r="U274" s="248">
        <f t="shared" si="38"/>
        <v>0</v>
      </c>
      <c r="V274" s="248">
        <f t="shared" si="38"/>
        <v>0</v>
      </c>
      <c r="W274" s="248">
        <f t="shared" si="42"/>
        <v>0</v>
      </c>
    </row>
    <row r="275" spans="1:23" ht="15" customHeight="1">
      <c r="A275" s="120" t="e">
        <f ca="1">VLOOKUP(INDIRECT("B275"),elolap!$A$90:$B$3244,2,FALSE)</f>
        <v>#N/A</v>
      </c>
      <c r="B275" s="122"/>
      <c r="C275" s="158"/>
      <c r="D275" s="158"/>
      <c r="E275" s="158"/>
      <c r="F275" s="158"/>
      <c r="G275" s="158"/>
      <c r="H275" s="158"/>
      <c r="I275" s="158"/>
      <c r="J275" s="158"/>
      <c r="K275" s="158"/>
      <c r="L275" s="159">
        <f t="shared" si="43"/>
        <v>0</v>
      </c>
      <c r="N275" s="248">
        <f t="shared" si="40"/>
        <v>0</v>
      </c>
      <c r="O275" s="248">
        <f t="shared" si="40"/>
        <v>0</v>
      </c>
      <c r="P275" s="248">
        <f t="shared" si="40"/>
        <v>0</v>
      </c>
      <c r="Q275" s="248">
        <f t="shared" si="39"/>
        <v>0</v>
      </c>
      <c r="R275" s="248">
        <f t="shared" si="39"/>
        <v>0</v>
      </c>
      <c r="S275" s="248">
        <f t="shared" si="39"/>
        <v>0</v>
      </c>
      <c r="T275" s="248">
        <f t="shared" si="38"/>
        <v>0</v>
      </c>
      <c r="U275" s="248">
        <f t="shared" si="38"/>
        <v>0</v>
      </c>
      <c r="V275" s="248">
        <f t="shared" si="38"/>
        <v>0</v>
      </c>
      <c r="W275" s="248">
        <f t="shared" si="42"/>
        <v>0</v>
      </c>
    </row>
    <row r="276" spans="1:23" ht="15" customHeight="1">
      <c r="A276" s="120" t="e">
        <f ca="1">VLOOKUP(INDIRECT("B276"),elolap!$A$90:$B$3244,2,FALSE)</f>
        <v>#N/A</v>
      </c>
      <c r="B276" s="122"/>
      <c r="C276" s="158"/>
      <c r="D276" s="158"/>
      <c r="E276" s="158"/>
      <c r="F276" s="158"/>
      <c r="G276" s="158"/>
      <c r="H276" s="158"/>
      <c r="I276" s="158"/>
      <c r="J276" s="158"/>
      <c r="K276" s="158"/>
      <c r="L276" s="159">
        <f t="shared" si="43"/>
        <v>0</v>
      </c>
      <c r="N276" s="248">
        <f t="shared" si="40"/>
        <v>0</v>
      </c>
      <c r="O276" s="248">
        <f t="shared" si="40"/>
        <v>0</v>
      </c>
      <c r="P276" s="248">
        <f t="shared" si="40"/>
        <v>0</v>
      </c>
      <c r="Q276" s="248">
        <f t="shared" si="39"/>
        <v>0</v>
      </c>
      <c r="R276" s="248">
        <f t="shared" si="39"/>
        <v>0</v>
      </c>
      <c r="S276" s="248">
        <f t="shared" si="39"/>
        <v>0</v>
      </c>
      <c r="T276" s="248">
        <f t="shared" si="38"/>
        <v>0</v>
      </c>
      <c r="U276" s="248">
        <f t="shared" si="38"/>
        <v>0</v>
      </c>
      <c r="V276" s="248">
        <f t="shared" si="38"/>
        <v>0</v>
      </c>
      <c r="W276" s="248">
        <f t="shared" si="42"/>
        <v>0</v>
      </c>
    </row>
    <row r="277" spans="1:23" ht="15" customHeight="1">
      <c r="A277" s="120" t="e">
        <f ca="1">VLOOKUP(INDIRECT("B277"),elolap!$A$90:$B$3244,2,FALSE)</f>
        <v>#N/A</v>
      </c>
      <c r="B277" s="122"/>
      <c r="C277" s="158"/>
      <c r="D277" s="158"/>
      <c r="E277" s="158"/>
      <c r="F277" s="158"/>
      <c r="G277" s="158"/>
      <c r="H277" s="158"/>
      <c r="I277" s="158"/>
      <c r="J277" s="158"/>
      <c r="K277" s="158"/>
      <c r="L277" s="159">
        <f t="shared" si="43"/>
        <v>0</v>
      </c>
      <c r="N277" s="248">
        <f t="shared" si="40"/>
        <v>0</v>
      </c>
      <c r="O277" s="248">
        <f t="shared" si="40"/>
        <v>0</v>
      </c>
      <c r="P277" s="248">
        <f t="shared" si="40"/>
        <v>0</v>
      </c>
      <c r="Q277" s="248">
        <f t="shared" si="39"/>
        <v>0</v>
      </c>
      <c r="R277" s="248">
        <f t="shared" si="39"/>
        <v>0</v>
      </c>
      <c r="S277" s="248">
        <f t="shared" si="39"/>
        <v>0</v>
      </c>
      <c r="T277" s="248">
        <f t="shared" si="38"/>
        <v>0</v>
      </c>
      <c r="U277" s="248">
        <f t="shared" si="38"/>
        <v>0</v>
      </c>
      <c r="V277" s="248">
        <f t="shared" si="38"/>
        <v>0</v>
      </c>
      <c r="W277" s="248">
        <f t="shared" si="42"/>
        <v>0</v>
      </c>
    </row>
    <row r="278" spans="1:23" ht="15" customHeight="1">
      <c r="A278" s="120" t="e">
        <f ca="1">VLOOKUP(INDIRECT("B278"),elolap!$A$90:$B$3244,2,FALSE)</f>
        <v>#N/A</v>
      </c>
      <c r="B278" s="122"/>
      <c r="C278" s="158"/>
      <c r="D278" s="158"/>
      <c r="E278" s="158"/>
      <c r="F278" s="158"/>
      <c r="G278" s="158"/>
      <c r="H278" s="158"/>
      <c r="I278" s="158"/>
      <c r="J278" s="158"/>
      <c r="K278" s="158"/>
      <c r="L278" s="159">
        <f t="shared" si="43"/>
        <v>0</v>
      </c>
      <c r="N278" s="248">
        <f t="shared" si="40"/>
        <v>0</v>
      </c>
      <c r="O278" s="248">
        <f t="shared" si="40"/>
        <v>0</v>
      </c>
      <c r="P278" s="248">
        <f t="shared" si="40"/>
        <v>0</v>
      </c>
      <c r="Q278" s="248">
        <f t="shared" si="39"/>
        <v>0</v>
      </c>
      <c r="R278" s="248">
        <f t="shared" si="39"/>
        <v>0</v>
      </c>
      <c r="S278" s="248">
        <f t="shared" si="39"/>
        <v>0</v>
      </c>
      <c r="T278" s="248">
        <f t="shared" si="38"/>
        <v>0</v>
      </c>
      <c r="U278" s="248">
        <f t="shared" si="38"/>
        <v>0</v>
      </c>
      <c r="V278" s="248">
        <f t="shared" si="38"/>
        <v>0</v>
      </c>
      <c r="W278" s="248">
        <f t="shared" si="42"/>
        <v>0</v>
      </c>
    </row>
    <row r="279" spans="1:23" ht="15" customHeight="1">
      <c r="A279" s="120" t="e">
        <f ca="1">VLOOKUP(INDIRECT("B279"),elolap!$A$90:$B$3244,2,FALSE)</f>
        <v>#N/A</v>
      </c>
      <c r="B279" s="122"/>
      <c r="C279" s="158"/>
      <c r="D279" s="158"/>
      <c r="E279" s="158"/>
      <c r="F279" s="158"/>
      <c r="G279" s="158"/>
      <c r="H279" s="158"/>
      <c r="I279" s="158"/>
      <c r="J279" s="158"/>
      <c r="K279" s="158"/>
      <c r="L279" s="159">
        <f t="shared" si="43"/>
        <v>0</v>
      </c>
      <c r="N279" s="248">
        <f t="shared" si="40"/>
        <v>0</v>
      </c>
      <c r="O279" s="248">
        <f t="shared" si="40"/>
        <v>0</v>
      </c>
      <c r="P279" s="248">
        <f t="shared" si="40"/>
        <v>0</v>
      </c>
      <c r="Q279" s="248">
        <f t="shared" si="39"/>
        <v>0</v>
      </c>
      <c r="R279" s="248">
        <f t="shared" si="39"/>
        <v>0</v>
      </c>
      <c r="S279" s="248">
        <f t="shared" si="39"/>
        <v>0</v>
      </c>
      <c r="T279" s="248">
        <f t="shared" si="38"/>
        <v>0</v>
      </c>
      <c r="U279" s="248">
        <f t="shared" si="38"/>
        <v>0</v>
      </c>
      <c r="V279" s="248">
        <f t="shared" si="38"/>
        <v>0</v>
      </c>
      <c r="W279" s="248">
        <f t="shared" si="42"/>
        <v>0</v>
      </c>
    </row>
    <row r="280" spans="1:23" ht="15" customHeight="1">
      <c r="A280" s="120" t="e">
        <f ca="1">VLOOKUP(INDIRECT("B280"),elolap!$A$90:$B$3244,2,FALSE)</f>
        <v>#N/A</v>
      </c>
      <c r="B280" s="122"/>
      <c r="C280" s="158"/>
      <c r="D280" s="158"/>
      <c r="E280" s="158"/>
      <c r="F280" s="158"/>
      <c r="G280" s="158"/>
      <c r="H280" s="158"/>
      <c r="I280" s="158"/>
      <c r="J280" s="158"/>
      <c r="K280" s="158"/>
      <c r="L280" s="159">
        <f t="shared" si="43"/>
        <v>0</v>
      </c>
      <c r="N280" s="248">
        <f t="shared" si="40"/>
        <v>0</v>
      </c>
      <c r="O280" s="248">
        <f t="shared" si="40"/>
        <v>0</v>
      </c>
      <c r="P280" s="248">
        <f t="shared" si="40"/>
        <v>0</v>
      </c>
      <c r="Q280" s="248">
        <f t="shared" si="39"/>
        <v>0</v>
      </c>
      <c r="R280" s="248">
        <f t="shared" si="39"/>
        <v>0</v>
      </c>
      <c r="S280" s="248">
        <f t="shared" si="39"/>
        <v>0</v>
      </c>
      <c r="T280" s="248">
        <f t="shared" si="38"/>
        <v>0</v>
      </c>
      <c r="U280" s="248">
        <f t="shared" si="38"/>
        <v>0</v>
      </c>
      <c r="V280" s="248">
        <f t="shared" si="38"/>
        <v>0</v>
      </c>
      <c r="W280" s="248">
        <f t="shared" si="42"/>
        <v>0</v>
      </c>
    </row>
    <row r="281" spans="1:23" ht="15" customHeight="1">
      <c r="A281" s="120" t="e">
        <f ca="1">VLOOKUP(INDIRECT("B281"),elolap!$A$90:$B$3244,2,FALSE)</f>
        <v>#N/A</v>
      </c>
      <c r="B281" s="122"/>
      <c r="C281" s="158"/>
      <c r="D281" s="158"/>
      <c r="E281" s="158"/>
      <c r="F281" s="158"/>
      <c r="G281" s="158"/>
      <c r="H281" s="158"/>
      <c r="I281" s="158"/>
      <c r="J281" s="158"/>
      <c r="K281" s="158"/>
      <c r="L281" s="159">
        <f t="shared" si="43"/>
        <v>0</v>
      </c>
      <c r="N281" s="248">
        <f t="shared" si="40"/>
        <v>0</v>
      </c>
      <c r="O281" s="248">
        <f t="shared" si="40"/>
        <v>0</v>
      </c>
      <c r="P281" s="248">
        <f t="shared" si="40"/>
        <v>0</v>
      </c>
      <c r="Q281" s="248">
        <f t="shared" si="39"/>
        <v>0</v>
      </c>
      <c r="R281" s="248">
        <f t="shared" si="39"/>
        <v>0</v>
      </c>
      <c r="S281" s="248">
        <f t="shared" si="39"/>
        <v>0</v>
      </c>
      <c r="T281" s="248">
        <f t="shared" si="38"/>
        <v>0</v>
      </c>
      <c r="U281" s="248">
        <f t="shared" si="38"/>
        <v>0</v>
      </c>
      <c r="V281" s="248">
        <f t="shared" si="38"/>
        <v>0</v>
      </c>
      <c r="W281" s="248">
        <f t="shared" si="42"/>
        <v>0</v>
      </c>
    </row>
    <row r="282" spans="1:23" ht="15" customHeight="1">
      <c r="A282" s="120" t="e">
        <f ca="1">VLOOKUP(INDIRECT("B282"),elolap!$A$90:$B$3244,2,FALSE)</f>
        <v>#N/A</v>
      </c>
      <c r="B282" s="122"/>
      <c r="C282" s="158"/>
      <c r="D282" s="158"/>
      <c r="E282" s="158"/>
      <c r="F282" s="158"/>
      <c r="G282" s="158"/>
      <c r="H282" s="158"/>
      <c r="I282" s="158"/>
      <c r="J282" s="158"/>
      <c r="K282" s="158"/>
      <c r="L282" s="159">
        <f t="shared" si="43"/>
        <v>0</v>
      </c>
      <c r="N282" s="248">
        <f t="shared" si="40"/>
        <v>0</v>
      </c>
      <c r="O282" s="248">
        <f t="shared" si="40"/>
        <v>0</v>
      </c>
      <c r="P282" s="248">
        <f t="shared" si="40"/>
        <v>0</v>
      </c>
      <c r="Q282" s="248">
        <f t="shared" si="39"/>
        <v>0</v>
      </c>
      <c r="R282" s="248">
        <f t="shared" si="39"/>
        <v>0</v>
      </c>
      <c r="S282" s="248">
        <f t="shared" si="39"/>
        <v>0</v>
      </c>
      <c r="T282" s="248">
        <f t="shared" si="38"/>
        <v>0</v>
      </c>
      <c r="U282" s="248">
        <f t="shared" si="38"/>
        <v>0</v>
      </c>
      <c r="V282" s="248">
        <f t="shared" si="38"/>
        <v>0</v>
      </c>
      <c r="W282" s="248">
        <f t="shared" si="42"/>
        <v>0</v>
      </c>
    </row>
    <row r="283" spans="1:23" ht="15" customHeight="1">
      <c r="A283" s="120" t="e">
        <f ca="1">VLOOKUP(INDIRECT("B283"),elolap!$A$90:$B$3244,2,FALSE)</f>
        <v>#N/A</v>
      </c>
      <c r="B283" s="122"/>
      <c r="C283" s="158"/>
      <c r="D283" s="158"/>
      <c r="E283" s="158"/>
      <c r="F283" s="158"/>
      <c r="G283" s="158"/>
      <c r="H283" s="158"/>
      <c r="I283" s="158"/>
      <c r="J283" s="158"/>
      <c r="K283" s="158"/>
      <c r="L283" s="159">
        <f t="shared" ref="L283:L299" si="44">SUM(C283:D283,F283:G283)-SUM(H283:K283)</f>
        <v>0</v>
      </c>
      <c r="N283" s="248">
        <f t="shared" si="40"/>
        <v>0</v>
      </c>
      <c r="O283" s="248">
        <f t="shared" si="40"/>
        <v>0</v>
      </c>
      <c r="P283" s="248">
        <f t="shared" si="40"/>
        <v>0</v>
      </c>
      <c r="Q283" s="248">
        <f t="shared" si="39"/>
        <v>0</v>
      </c>
      <c r="R283" s="248">
        <f t="shared" si="39"/>
        <v>0</v>
      </c>
      <c r="S283" s="248">
        <f t="shared" si="39"/>
        <v>0</v>
      </c>
      <c r="T283" s="248">
        <f t="shared" si="38"/>
        <v>0</v>
      </c>
      <c r="U283" s="248">
        <f t="shared" si="38"/>
        <v>0</v>
      </c>
      <c r="V283" s="248">
        <f t="shared" si="38"/>
        <v>0</v>
      </c>
      <c r="W283" s="248">
        <f t="shared" si="42"/>
        <v>0</v>
      </c>
    </row>
    <row r="284" spans="1:23" ht="15" customHeight="1">
      <c r="A284" s="120" t="e">
        <f ca="1">VLOOKUP(INDIRECT("B284"),elolap!$A$90:$B$3244,2,FALSE)</f>
        <v>#N/A</v>
      </c>
      <c r="B284" s="122"/>
      <c r="C284" s="158"/>
      <c r="D284" s="158"/>
      <c r="E284" s="158"/>
      <c r="F284" s="158"/>
      <c r="G284" s="158"/>
      <c r="H284" s="158"/>
      <c r="I284" s="158"/>
      <c r="J284" s="158"/>
      <c r="K284" s="158"/>
      <c r="L284" s="159">
        <f t="shared" si="44"/>
        <v>0</v>
      </c>
      <c r="N284" s="248">
        <f t="shared" si="40"/>
        <v>0</v>
      </c>
      <c r="O284" s="248">
        <f t="shared" si="40"/>
        <v>0</v>
      </c>
      <c r="P284" s="248">
        <f t="shared" si="40"/>
        <v>0</v>
      </c>
      <c r="Q284" s="248">
        <f t="shared" si="39"/>
        <v>0</v>
      </c>
      <c r="R284" s="248">
        <f t="shared" si="39"/>
        <v>0</v>
      </c>
      <c r="S284" s="248">
        <f t="shared" si="39"/>
        <v>0</v>
      </c>
      <c r="T284" s="248">
        <f t="shared" si="38"/>
        <v>0</v>
      </c>
      <c r="U284" s="248">
        <f t="shared" si="38"/>
        <v>0</v>
      </c>
      <c r="V284" s="248">
        <f t="shared" si="38"/>
        <v>0</v>
      </c>
      <c r="W284" s="248">
        <f t="shared" si="42"/>
        <v>0</v>
      </c>
    </row>
    <row r="285" spans="1:23" ht="15" customHeight="1">
      <c r="A285" s="120" t="e">
        <f ca="1">VLOOKUP(INDIRECT("B285"),elolap!$A$90:$B$3244,2,FALSE)</f>
        <v>#N/A</v>
      </c>
      <c r="B285" s="122"/>
      <c r="C285" s="158"/>
      <c r="D285" s="158"/>
      <c r="E285" s="158"/>
      <c r="F285" s="158"/>
      <c r="G285" s="158"/>
      <c r="H285" s="158"/>
      <c r="I285" s="158"/>
      <c r="J285" s="158"/>
      <c r="K285" s="158"/>
      <c r="L285" s="159">
        <f t="shared" si="44"/>
        <v>0</v>
      </c>
      <c r="N285" s="248">
        <f t="shared" si="40"/>
        <v>0</v>
      </c>
      <c r="O285" s="248">
        <f t="shared" si="40"/>
        <v>0</v>
      </c>
      <c r="P285" s="248">
        <f t="shared" si="40"/>
        <v>0</v>
      </c>
      <c r="Q285" s="248">
        <f t="shared" si="39"/>
        <v>0</v>
      </c>
      <c r="R285" s="248">
        <f t="shared" si="39"/>
        <v>0</v>
      </c>
      <c r="S285" s="248">
        <f t="shared" si="39"/>
        <v>0</v>
      </c>
      <c r="T285" s="248">
        <f t="shared" si="38"/>
        <v>0</v>
      </c>
      <c r="U285" s="248">
        <f t="shared" si="38"/>
        <v>0</v>
      </c>
      <c r="V285" s="248">
        <f t="shared" si="38"/>
        <v>0</v>
      </c>
      <c r="W285" s="248">
        <f t="shared" si="42"/>
        <v>0</v>
      </c>
    </row>
    <row r="286" spans="1:23" ht="15" customHeight="1">
      <c r="A286" s="120" t="e">
        <f ca="1">VLOOKUP(INDIRECT("B286"),elolap!$A$90:$B$3244,2,FALSE)</f>
        <v>#N/A</v>
      </c>
      <c r="B286" s="122"/>
      <c r="C286" s="158"/>
      <c r="D286" s="158"/>
      <c r="E286" s="158"/>
      <c r="F286" s="158"/>
      <c r="G286" s="158"/>
      <c r="H286" s="158"/>
      <c r="I286" s="158"/>
      <c r="J286" s="158"/>
      <c r="K286" s="158"/>
      <c r="L286" s="159">
        <f t="shared" si="44"/>
        <v>0</v>
      </c>
      <c r="N286" s="248">
        <f t="shared" si="40"/>
        <v>0</v>
      </c>
      <c r="O286" s="248">
        <f t="shared" si="40"/>
        <v>0</v>
      </c>
      <c r="P286" s="248">
        <f t="shared" si="40"/>
        <v>0</v>
      </c>
      <c r="Q286" s="248">
        <f t="shared" si="39"/>
        <v>0</v>
      </c>
      <c r="R286" s="248">
        <f t="shared" si="39"/>
        <v>0</v>
      </c>
      <c r="S286" s="248">
        <f t="shared" si="39"/>
        <v>0</v>
      </c>
      <c r="T286" s="248">
        <f t="shared" si="38"/>
        <v>0</v>
      </c>
      <c r="U286" s="248">
        <f t="shared" si="38"/>
        <v>0</v>
      </c>
      <c r="V286" s="248">
        <f t="shared" si="38"/>
        <v>0</v>
      </c>
      <c r="W286" s="248">
        <f t="shared" si="42"/>
        <v>0</v>
      </c>
    </row>
    <row r="287" spans="1:23" ht="15" customHeight="1">
      <c r="A287" s="120" t="e">
        <f ca="1">VLOOKUP(INDIRECT("B287"),elolap!$A$90:$B$3244,2,FALSE)</f>
        <v>#N/A</v>
      </c>
      <c r="B287" s="122"/>
      <c r="C287" s="158"/>
      <c r="D287" s="158"/>
      <c r="E287" s="158"/>
      <c r="F287" s="158"/>
      <c r="G287" s="158"/>
      <c r="H287" s="158"/>
      <c r="I287" s="158"/>
      <c r="J287" s="158"/>
      <c r="K287" s="158"/>
      <c r="L287" s="159">
        <f t="shared" si="44"/>
        <v>0</v>
      </c>
      <c r="N287" s="248">
        <f t="shared" si="40"/>
        <v>0</v>
      </c>
      <c r="O287" s="248">
        <f t="shared" si="40"/>
        <v>0</v>
      </c>
      <c r="P287" s="248">
        <f t="shared" si="40"/>
        <v>0</v>
      </c>
      <c r="Q287" s="248">
        <f t="shared" si="39"/>
        <v>0</v>
      </c>
      <c r="R287" s="248">
        <f t="shared" si="39"/>
        <v>0</v>
      </c>
      <c r="S287" s="248">
        <f t="shared" si="39"/>
        <v>0</v>
      </c>
      <c r="T287" s="248">
        <f t="shared" si="38"/>
        <v>0</v>
      </c>
      <c r="U287" s="248">
        <f t="shared" si="38"/>
        <v>0</v>
      </c>
      <c r="V287" s="248">
        <f t="shared" si="38"/>
        <v>0</v>
      </c>
      <c r="W287" s="248">
        <f t="shared" si="42"/>
        <v>0</v>
      </c>
    </row>
    <row r="288" spans="1:23" ht="15" customHeight="1">
      <c r="A288" s="120" t="e">
        <f ca="1">VLOOKUP(INDIRECT("B288"),elolap!$A$90:$B$3244,2,FALSE)</f>
        <v>#N/A</v>
      </c>
      <c r="B288" s="122"/>
      <c r="C288" s="158"/>
      <c r="D288" s="158"/>
      <c r="E288" s="158"/>
      <c r="F288" s="158"/>
      <c r="G288" s="158"/>
      <c r="H288" s="158"/>
      <c r="I288" s="158"/>
      <c r="J288" s="158"/>
      <c r="K288" s="158"/>
      <c r="L288" s="159">
        <f t="shared" si="44"/>
        <v>0</v>
      </c>
      <c r="N288" s="248">
        <f t="shared" si="40"/>
        <v>0</v>
      </c>
      <c r="O288" s="248">
        <f t="shared" si="40"/>
        <v>0</v>
      </c>
      <c r="P288" s="248">
        <f t="shared" si="40"/>
        <v>0</v>
      </c>
      <c r="Q288" s="248">
        <f t="shared" si="39"/>
        <v>0</v>
      </c>
      <c r="R288" s="248">
        <f t="shared" si="39"/>
        <v>0</v>
      </c>
      <c r="S288" s="248">
        <f t="shared" si="39"/>
        <v>0</v>
      </c>
      <c r="T288" s="248">
        <f t="shared" si="38"/>
        <v>0</v>
      </c>
      <c r="U288" s="248">
        <f t="shared" si="38"/>
        <v>0</v>
      </c>
      <c r="V288" s="248">
        <f t="shared" si="38"/>
        <v>0</v>
      </c>
      <c r="W288" s="248">
        <f t="shared" si="42"/>
        <v>0</v>
      </c>
    </row>
    <row r="289" spans="1:23" ht="15" customHeight="1">
      <c r="A289" s="120" t="e">
        <f ca="1">VLOOKUP(INDIRECT("B289"),elolap!$A$90:$B$3244,2,FALSE)</f>
        <v>#N/A</v>
      </c>
      <c r="B289" s="122"/>
      <c r="C289" s="158"/>
      <c r="D289" s="158"/>
      <c r="E289" s="158"/>
      <c r="F289" s="158"/>
      <c r="G289" s="158"/>
      <c r="H289" s="158"/>
      <c r="I289" s="158"/>
      <c r="J289" s="158"/>
      <c r="K289" s="158"/>
      <c r="L289" s="159">
        <f t="shared" si="44"/>
        <v>0</v>
      </c>
      <c r="N289" s="248">
        <f t="shared" si="40"/>
        <v>0</v>
      </c>
      <c r="O289" s="248">
        <f t="shared" si="40"/>
        <v>0</v>
      </c>
      <c r="P289" s="248">
        <f t="shared" si="40"/>
        <v>0</v>
      </c>
      <c r="Q289" s="248">
        <f t="shared" si="39"/>
        <v>0</v>
      </c>
      <c r="R289" s="248">
        <f t="shared" si="39"/>
        <v>0</v>
      </c>
      <c r="S289" s="248">
        <f t="shared" si="39"/>
        <v>0</v>
      </c>
      <c r="T289" s="248">
        <f t="shared" si="38"/>
        <v>0</v>
      </c>
      <c r="U289" s="248">
        <f t="shared" si="38"/>
        <v>0</v>
      </c>
      <c r="V289" s="248">
        <f t="shared" si="38"/>
        <v>0</v>
      </c>
      <c r="W289" s="248">
        <f t="shared" si="42"/>
        <v>0</v>
      </c>
    </row>
    <row r="290" spans="1:23" ht="15" customHeight="1">
      <c r="A290" s="120" t="e">
        <f ca="1">VLOOKUP(INDIRECT("B290"),elolap!$A$90:$B$3244,2,FALSE)</f>
        <v>#N/A</v>
      </c>
      <c r="B290" s="122"/>
      <c r="C290" s="158"/>
      <c r="D290" s="158"/>
      <c r="E290" s="158"/>
      <c r="F290" s="158"/>
      <c r="G290" s="158"/>
      <c r="H290" s="158"/>
      <c r="I290" s="158"/>
      <c r="J290" s="158"/>
      <c r="K290" s="158"/>
      <c r="L290" s="159">
        <f t="shared" si="44"/>
        <v>0</v>
      </c>
      <c r="N290" s="248">
        <f t="shared" si="40"/>
        <v>0</v>
      </c>
      <c r="O290" s="248">
        <f t="shared" si="40"/>
        <v>0</v>
      </c>
      <c r="P290" s="248">
        <f t="shared" si="40"/>
        <v>0</v>
      </c>
      <c r="Q290" s="248">
        <f t="shared" si="39"/>
        <v>0</v>
      </c>
      <c r="R290" s="248">
        <f t="shared" si="39"/>
        <v>0</v>
      </c>
      <c r="S290" s="248">
        <f t="shared" si="39"/>
        <v>0</v>
      </c>
      <c r="T290" s="248">
        <f t="shared" si="38"/>
        <v>0</v>
      </c>
      <c r="U290" s="248">
        <f t="shared" si="38"/>
        <v>0</v>
      </c>
      <c r="V290" s="248">
        <f t="shared" si="38"/>
        <v>0</v>
      </c>
      <c r="W290" s="248">
        <f t="shared" si="42"/>
        <v>0</v>
      </c>
    </row>
    <row r="291" spans="1:23" ht="15" customHeight="1">
      <c r="A291" s="120" t="e">
        <f ca="1">VLOOKUP(INDIRECT("B291"),elolap!$A$90:$B$3244,2,FALSE)</f>
        <v>#N/A</v>
      </c>
      <c r="B291" s="122"/>
      <c r="C291" s="158"/>
      <c r="D291" s="158"/>
      <c r="E291" s="158"/>
      <c r="F291" s="158"/>
      <c r="G291" s="158"/>
      <c r="H291" s="158"/>
      <c r="I291" s="158"/>
      <c r="J291" s="158"/>
      <c r="K291" s="158"/>
      <c r="L291" s="159">
        <f t="shared" si="44"/>
        <v>0</v>
      </c>
      <c r="N291" s="248">
        <f t="shared" si="40"/>
        <v>0</v>
      </c>
      <c r="O291" s="248">
        <f t="shared" si="40"/>
        <v>0</v>
      </c>
      <c r="P291" s="248">
        <f t="shared" si="40"/>
        <v>0</v>
      </c>
      <c r="Q291" s="248">
        <f t="shared" si="39"/>
        <v>0</v>
      </c>
      <c r="R291" s="248">
        <f t="shared" si="39"/>
        <v>0</v>
      </c>
      <c r="S291" s="248">
        <f t="shared" si="39"/>
        <v>0</v>
      </c>
      <c r="T291" s="248">
        <f t="shared" si="38"/>
        <v>0</v>
      </c>
      <c r="U291" s="248">
        <f t="shared" si="38"/>
        <v>0</v>
      </c>
      <c r="V291" s="248">
        <f t="shared" si="38"/>
        <v>0</v>
      </c>
      <c r="W291" s="248">
        <f t="shared" si="42"/>
        <v>0</v>
      </c>
    </row>
    <row r="292" spans="1:23" ht="15" customHeight="1">
      <c r="A292" s="120" t="e">
        <f ca="1">VLOOKUP(INDIRECT("B292"),elolap!$A$90:$B$3244,2,FALSE)</f>
        <v>#N/A</v>
      </c>
      <c r="B292" s="122"/>
      <c r="C292" s="158"/>
      <c r="D292" s="158"/>
      <c r="E292" s="158"/>
      <c r="F292" s="158"/>
      <c r="G292" s="158"/>
      <c r="H292" s="158"/>
      <c r="I292" s="158"/>
      <c r="J292" s="158"/>
      <c r="K292" s="158"/>
      <c r="L292" s="159">
        <f t="shared" si="44"/>
        <v>0</v>
      </c>
      <c r="N292" s="248">
        <f t="shared" si="40"/>
        <v>0</v>
      </c>
      <c r="O292" s="248">
        <f t="shared" si="40"/>
        <v>0</v>
      </c>
      <c r="P292" s="248">
        <f t="shared" si="40"/>
        <v>0</v>
      </c>
      <c r="Q292" s="248">
        <f t="shared" si="39"/>
        <v>0</v>
      </c>
      <c r="R292" s="248">
        <f t="shared" si="39"/>
        <v>0</v>
      </c>
      <c r="S292" s="248">
        <f t="shared" si="39"/>
        <v>0</v>
      </c>
      <c r="T292" s="248">
        <f t="shared" si="38"/>
        <v>0</v>
      </c>
      <c r="U292" s="248">
        <f t="shared" si="38"/>
        <v>0</v>
      </c>
      <c r="V292" s="248">
        <f t="shared" si="38"/>
        <v>0</v>
      </c>
      <c r="W292" s="248">
        <f t="shared" si="42"/>
        <v>0</v>
      </c>
    </row>
    <row r="293" spans="1:23" ht="15" customHeight="1">
      <c r="A293" s="120" t="e">
        <f ca="1">VLOOKUP(INDIRECT("B293"),elolap!$A$90:$B$3244,2,FALSE)</f>
        <v>#N/A</v>
      </c>
      <c r="B293" s="122"/>
      <c r="C293" s="158"/>
      <c r="D293" s="158"/>
      <c r="E293" s="158"/>
      <c r="F293" s="158"/>
      <c r="G293" s="158"/>
      <c r="H293" s="158"/>
      <c r="I293" s="158"/>
      <c r="J293" s="158"/>
      <c r="K293" s="158"/>
      <c r="L293" s="159">
        <f t="shared" si="44"/>
        <v>0</v>
      </c>
      <c r="N293" s="248">
        <f t="shared" si="40"/>
        <v>0</v>
      </c>
      <c r="O293" s="248">
        <f t="shared" si="40"/>
        <v>0</v>
      </c>
      <c r="P293" s="248">
        <f t="shared" si="40"/>
        <v>0</v>
      </c>
      <c r="Q293" s="248">
        <f t="shared" si="39"/>
        <v>0</v>
      </c>
      <c r="R293" s="248">
        <f t="shared" si="39"/>
        <v>0</v>
      </c>
      <c r="S293" s="248">
        <f t="shared" si="39"/>
        <v>0</v>
      </c>
      <c r="T293" s="248">
        <f t="shared" si="38"/>
        <v>0</v>
      </c>
      <c r="U293" s="248">
        <f t="shared" si="38"/>
        <v>0</v>
      </c>
      <c r="V293" s="248">
        <f t="shared" si="38"/>
        <v>0</v>
      </c>
      <c r="W293" s="248">
        <f t="shared" si="42"/>
        <v>0</v>
      </c>
    </row>
    <row r="294" spans="1:23" ht="15" customHeight="1">
      <c r="A294" s="120" t="e">
        <f ca="1">VLOOKUP(INDIRECT("B294"),elolap!$A$90:$B$3244,2,FALSE)</f>
        <v>#N/A</v>
      </c>
      <c r="B294" s="122"/>
      <c r="C294" s="158"/>
      <c r="D294" s="158"/>
      <c r="E294" s="158"/>
      <c r="F294" s="158"/>
      <c r="G294" s="158"/>
      <c r="H294" s="158"/>
      <c r="I294" s="158"/>
      <c r="J294" s="158"/>
      <c r="K294" s="158"/>
      <c r="L294" s="159">
        <f t="shared" si="44"/>
        <v>0</v>
      </c>
      <c r="N294" s="248">
        <f t="shared" si="40"/>
        <v>0</v>
      </c>
      <c r="O294" s="248">
        <f t="shared" si="40"/>
        <v>0</v>
      </c>
      <c r="P294" s="248">
        <f t="shared" si="40"/>
        <v>0</v>
      </c>
      <c r="Q294" s="248">
        <f t="shared" si="39"/>
        <v>0</v>
      </c>
      <c r="R294" s="248">
        <f t="shared" si="39"/>
        <v>0</v>
      </c>
      <c r="S294" s="248">
        <f t="shared" si="39"/>
        <v>0</v>
      </c>
      <c r="T294" s="248">
        <f t="shared" si="38"/>
        <v>0</v>
      </c>
      <c r="U294" s="248">
        <f t="shared" si="38"/>
        <v>0</v>
      </c>
      <c r="V294" s="248">
        <f t="shared" si="38"/>
        <v>0</v>
      </c>
      <c r="W294" s="248">
        <f t="shared" si="42"/>
        <v>0</v>
      </c>
    </row>
    <row r="295" spans="1:23" ht="15" customHeight="1">
      <c r="A295" s="120" t="e">
        <f ca="1">VLOOKUP(INDIRECT("B295"),elolap!$A$90:$B$3244,2,FALSE)</f>
        <v>#N/A</v>
      </c>
      <c r="B295" s="122"/>
      <c r="C295" s="158"/>
      <c r="D295" s="158"/>
      <c r="E295" s="158"/>
      <c r="F295" s="158"/>
      <c r="G295" s="158"/>
      <c r="H295" s="158"/>
      <c r="I295" s="158"/>
      <c r="J295" s="158"/>
      <c r="K295" s="158"/>
      <c r="L295" s="159">
        <f t="shared" si="44"/>
        <v>0</v>
      </c>
      <c r="N295" s="248">
        <f t="shared" si="40"/>
        <v>0</v>
      </c>
      <c r="O295" s="248">
        <f t="shared" si="40"/>
        <v>0</v>
      </c>
      <c r="P295" s="248">
        <f t="shared" si="40"/>
        <v>0</v>
      </c>
      <c r="Q295" s="248">
        <f t="shared" si="39"/>
        <v>0</v>
      </c>
      <c r="R295" s="248">
        <f t="shared" si="39"/>
        <v>0</v>
      </c>
      <c r="S295" s="248">
        <f t="shared" si="39"/>
        <v>0</v>
      </c>
      <c r="T295" s="248">
        <f t="shared" si="39"/>
        <v>0</v>
      </c>
      <c r="U295" s="248">
        <f t="shared" si="39"/>
        <v>0</v>
      </c>
      <c r="V295" s="248">
        <f t="shared" si="39"/>
        <v>0</v>
      </c>
      <c r="W295" s="248">
        <f t="shared" si="42"/>
        <v>0</v>
      </c>
    </row>
    <row r="296" spans="1:23" ht="15" customHeight="1">
      <c r="A296" s="120" t="e">
        <f ca="1">VLOOKUP(INDIRECT("B296"),elolap!$A$90:$B$3244,2,FALSE)</f>
        <v>#N/A</v>
      </c>
      <c r="B296" s="122"/>
      <c r="C296" s="158"/>
      <c r="D296" s="158"/>
      <c r="E296" s="158"/>
      <c r="F296" s="158"/>
      <c r="G296" s="158"/>
      <c r="H296" s="158"/>
      <c r="I296" s="158"/>
      <c r="J296" s="158"/>
      <c r="K296" s="158"/>
      <c r="L296" s="159">
        <f t="shared" si="44"/>
        <v>0</v>
      </c>
      <c r="N296" s="248">
        <f t="shared" si="40"/>
        <v>0</v>
      </c>
      <c r="O296" s="248">
        <f t="shared" si="40"/>
        <v>0</v>
      </c>
      <c r="P296" s="248">
        <f t="shared" si="40"/>
        <v>0</v>
      </c>
      <c r="Q296" s="248">
        <f t="shared" si="39"/>
        <v>0</v>
      </c>
      <c r="R296" s="248">
        <f t="shared" si="39"/>
        <v>0</v>
      </c>
      <c r="S296" s="248">
        <f t="shared" si="39"/>
        <v>0</v>
      </c>
      <c r="T296" s="248">
        <f t="shared" si="39"/>
        <v>0</v>
      </c>
      <c r="U296" s="248">
        <f t="shared" si="39"/>
        <v>0</v>
      </c>
      <c r="V296" s="248">
        <f t="shared" si="39"/>
        <v>0</v>
      </c>
      <c r="W296" s="248">
        <f t="shared" si="42"/>
        <v>0</v>
      </c>
    </row>
    <row r="297" spans="1:23" ht="15" customHeight="1">
      <c r="A297" s="120" t="e">
        <f ca="1">VLOOKUP(INDIRECT("B297"),elolap!$A$90:$B$3244,2,FALSE)</f>
        <v>#N/A</v>
      </c>
      <c r="B297" s="122"/>
      <c r="C297" s="158"/>
      <c r="D297" s="158"/>
      <c r="E297" s="158"/>
      <c r="F297" s="158"/>
      <c r="G297" s="158"/>
      <c r="H297" s="158"/>
      <c r="I297" s="158"/>
      <c r="J297" s="158"/>
      <c r="K297" s="158"/>
      <c r="L297" s="159">
        <f t="shared" si="44"/>
        <v>0</v>
      </c>
      <c r="N297" s="248">
        <f t="shared" si="40"/>
        <v>0</v>
      </c>
      <c r="O297" s="248">
        <f t="shared" si="40"/>
        <v>0</v>
      </c>
      <c r="P297" s="248">
        <f t="shared" si="40"/>
        <v>0</v>
      </c>
      <c r="Q297" s="248">
        <f t="shared" si="39"/>
        <v>0</v>
      </c>
      <c r="R297" s="248">
        <f t="shared" si="39"/>
        <v>0</v>
      </c>
      <c r="S297" s="248">
        <f t="shared" si="39"/>
        <v>0</v>
      </c>
      <c r="T297" s="248">
        <f t="shared" si="39"/>
        <v>0</v>
      </c>
      <c r="U297" s="248">
        <f t="shared" si="39"/>
        <v>0</v>
      </c>
      <c r="V297" s="248">
        <f t="shared" si="39"/>
        <v>0</v>
      </c>
      <c r="W297" s="248">
        <f t="shared" si="42"/>
        <v>0</v>
      </c>
    </row>
    <row r="298" spans="1:23" ht="15" customHeight="1">
      <c r="A298" s="120" t="e">
        <f ca="1">VLOOKUP(INDIRECT("B298"),elolap!$A$90:$B$3244,2,FALSE)</f>
        <v>#N/A</v>
      </c>
      <c r="B298" s="122"/>
      <c r="C298" s="158"/>
      <c r="D298" s="158"/>
      <c r="E298" s="158"/>
      <c r="F298" s="158"/>
      <c r="G298" s="158"/>
      <c r="H298" s="158"/>
      <c r="I298" s="158"/>
      <c r="J298" s="158"/>
      <c r="K298" s="158"/>
      <c r="L298" s="159">
        <f t="shared" si="44"/>
        <v>0</v>
      </c>
      <c r="N298" s="248">
        <f t="shared" si="40"/>
        <v>0</v>
      </c>
      <c r="O298" s="248">
        <f t="shared" si="40"/>
        <v>0</v>
      </c>
      <c r="P298" s="248">
        <f t="shared" si="40"/>
        <v>0</v>
      </c>
      <c r="Q298" s="248">
        <f t="shared" si="39"/>
        <v>0</v>
      </c>
      <c r="R298" s="248">
        <f t="shared" si="39"/>
        <v>0</v>
      </c>
      <c r="S298" s="248">
        <f t="shared" si="39"/>
        <v>0</v>
      </c>
      <c r="T298" s="248">
        <f t="shared" si="39"/>
        <v>0</v>
      </c>
      <c r="U298" s="248">
        <f t="shared" si="39"/>
        <v>0</v>
      </c>
      <c r="V298" s="248">
        <f t="shared" si="39"/>
        <v>0</v>
      </c>
      <c r="W298" s="248">
        <f t="shared" si="42"/>
        <v>0</v>
      </c>
    </row>
    <row r="299" spans="1:23" ht="15" customHeight="1">
      <c r="A299" s="120" t="e">
        <f ca="1">VLOOKUP(INDIRECT("B299"),elolap!$A$90:$B$3244,2,FALSE)</f>
        <v>#N/A</v>
      </c>
      <c r="B299" s="122"/>
      <c r="C299" s="158"/>
      <c r="D299" s="158"/>
      <c r="E299" s="158"/>
      <c r="F299" s="158"/>
      <c r="G299" s="158"/>
      <c r="H299" s="158"/>
      <c r="I299" s="158"/>
      <c r="J299" s="158"/>
      <c r="K299" s="158"/>
      <c r="L299" s="159">
        <f t="shared" si="44"/>
        <v>0</v>
      </c>
      <c r="N299" s="248">
        <f t="shared" si="40"/>
        <v>0</v>
      </c>
      <c r="O299" s="248">
        <f t="shared" si="40"/>
        <v>0</v>
      </c>
      <c r="P299" s="248">
        <f t="shared" si="40"/>
        <v>0</v>
      </c>
      <c r="Q299" s="248">
        <f t="shared" si="39"/>
        <v>0</v>
      </c>
      <c r="R299" s="248">
        <f t="shared" si="39"/>
        <v>0</v>
      </c>
      <c r="S299" s="248">
        <f t="shared" si="39"/>
        <v>0</v>
      </c>
      <c r="T299" s="248">
        <f t="shared" si="39"/>
        <v>0</v>
      </c>
      <c r="U299" s="248">
        <f t="shared" si="39"/>
        <v>0</v>
      </c>
      <c r="V299" s="248">
        <f t="shared" si="39"/>
        <v>0</v>
      </c>
      <c r="W299" s="248">
        <f t="shared" si="42"/>
        <v>0</v>
      </c>
    </row>
    <row r="300" spans="1:23" ht="15" customHeight="1">
      <c r="A300" s="120" t="e">
        <f ca="1">VLOOKUP(INDIRECT("B300"),elolap!$A$90:$B$3244,2,FALSE)</f>
        <v>#N/A</v>
      </c>
      <c r="B300" s="122"/>
      <c r="C300" s="158"/>
      <c r="D300" s="158"/>
      <c r="E300" s="158"/>
      <c r="F300" s="158"/>
      <c r="G300" s="158"/>
      <c r="H300" s="158"/>
      <c r="I300" s="158"/>
      <c r="J300" s="158"/>
      <c r="K300" s="158"/>
      <c r="L300" s="159">
        <f t="shared" ref="L300:L363" si="45">SUM(C300:D300,F300:G300)-SUM(H300:K300)</f>
        <v>0</v>
      </c>
      <c r="N300" s="248">
        <f t="shared" si="40"/>
        <v>0</v>
      </c>
      <c r="O300" s="248">
        <f t="shared" si="40"/>
        <v>0</v>
      </c>
      <c r="P300" s="248">
        <f t="shared" si="40"/>
        <v>0</v>
      </c>
      <c r="Q300" s="248">
        <f t="shared" si="39"/>
        <v>0</v>
      </c>
      <c r="R300" s="248">
        <f t="shared" si="39"/>
        <v>0</v>
      </c>
      <c r="S300" s="248">
        <f t="shared" si="39"/>
        <v>0</v>
      </c>
      <c r="T300" s="248">
        <f t="shared" si="39"/>
        <v>0</v>
      </c>
      <c r="U300" s="248">
        <f t="shared" si="39"/>
        <v>0</v>
      </c>
      <c r="V300" s="248">
        <f t="shared" si="39"/>
        <v>0</v>
      </c>
      <c r="W300" s="248">
        <f t="shared" si="42"/>
        <v>0</v>
      </c>
    </row>
    <row r="301" spans="1:23" ht="15" customHeight="1">
      <c r="A301" s="120" t="e">
        <f ca="1">VLOOKUP(INDIRECT("B301"),elolap!$A$90:$B$3244,2,FALSE)</f>
        <v>#N/A</v>
      </c>
      <c r="B301" s="122"/>
      <c r="C301" s="158"/>
      <c r="D301" s="158"/>
      <c r="E301" s="158"/>
      <c r="F301" s="158"/>
      <c r="G301" s="158"/>
      <c r="H301" s="158"/>
      <c r="I301" s="158"/>
      <c r="J301" s="158"/>
      <c r="K301" s="158"/>
      <c r="L301" s="159">
        <f t="shared" si="45"/>
        <v>0</v>
      </c>
      <c r="N301" s="248">
        <f t="shared" si="40"/>
        <v>0</v>
      </c>
      <c r="O301" s="248">
        <f t="shared" si="40"/>
        <v>0</v>
      </c>
      <c r="P301" s="248">
        <f t="shared" si="40"/>
        <v>0</v>
      </c>
      <c r="Q301" s="248">
        <f t="shared" si="39"/>
        <v>0</v>
      </c>
      <c r="R301" s="248">
        <f t="shared" si="39"/>
        <v>0</v>
      </c>
      <c r="S301" s="248">
        <f t="shared" si="39"/>
        <v>0</v>
      </c>
      <c r="T301" s="248">
        <f t="shared" si="39"/>
        <v>0</v>
      </c>
      <c r="U301" s="248">
        <f t="shared" si="39"/>
        <v>0</v>
      </c>
      <c r="V301" s="248">
        <f t="shared" si="39"/>
        <v>0</v>
      </c>
      <c r="W301" s="248">
        <f t="shared" si="42"/>
        <v>0</v>
      </c>
    </row>
    <row r="302" spans="1:23" ht="15" customHeight="1">
      <c r="A302" s="120" t="e">
        <f ca="1">VLOOKUP(INDIRECT("B302"),elolap!$A$90:$B$3244,2,FALSE)</f>
        <v>#N/A</v>
      </c>
      <c r="B302" s="122"/>
      <c r="C302" s="158"/>
      <c r="D302" s="158"/>
      <c r="E302" s="158"/>
      <c r="F302" s="158"/>
      <c r="G302" s="158"/>
      <c r="H302" s="158"/>
      <c r="I302" s="158"/>
      <c r="J302" s="158"/>
      <c r="K302" s="158"/>
      <c r="L302" s="159">
        <f t="shared" si="45"/>
        <v>0</v>
      </c>
      <c r="N302" s="248">
        <f t="shared" si="40"/>
        <v>0</v>
      </c>
      <c r="O302" s="248">
        <f t="shared" si="40"/>
        <v>0</v>
      </c>
      <c r="P302" s="248">
        <f t="shared" si="40"/>
        <v>0</v>
      </c>
      <c r="Q302" s="248">
        <f t="shared" si="39"/>
        <v>0</v>
      </c>
      <c r="R302" s="248">
        <f t="shared" si="39"/>
        <v>0</v>
      </c>
      <c r="S302" s="248">
        <f t="shared" si="39"/>
        <v>0</v>
      </c>
      <c r="T302" s="248">
        <f t="shared" si="39"/>
        <v>0</v>
      </c>
      <c r="U302" s="248">
        <f t="shared" si="39"/>
        <v>0</v>
      </c>
      <c r="V302" s="248">
        <f t="shared" si="39"/>
        <v>0</v>
      </c>
      <c r="W302" s="248">
        <f t="shared" si="42"/>
        <v>0</v>
      </c>
    </row>
    <row r="303" spans="1:23" ht="15" customHeight="1">
      <c r="A303" s="120" t="e">
        <f ca="1">VLOOKUP(INDIRECT("B303"),elolap!$A$90:$B$3244,2,FALSE)</f>
        <v>#N/A</v>
      </c>
      <c r="B303" s="122"/>
      <c r="C303" s="158"/>
      <c r="D303" s="158"/>
      <c r="E303" s="158"/>
      <c r="F303" s="158"/>
      <c r="G303" s="158"/>
      <c r="H303" s="158"/>
      <c r="I303" s="158"/>
      <c r="J303" s="158"/>
      <c r="K303" s="158"/>
      <c r="L303" s="159">
        <f t="shared" si="45"/>
        <v>0</v>
      </c>
      <c r="N303" s="248">
        <f t="shared" si="40"/>
        <v>0</v>
      </c>
      <c r="O303" s="248">
        <f t="shared" si="40"/>
        <v>0</v>
      </c>
      <c r="P303" s="248">
        <f t="shared" si="40"/>
        <v>0</v>
      </c>
      <c r="Q303" s="248">
        <f t="shared" si="39"/>
        <v>0</v>
      </c>
      <c r="R303" s="248">
        <f t="shared" si="39"/>
        <v>0</v>
      </c>
      <c r="S303" s="248">
        <f t="shared" si="39"/>
        <v>0</v>
      </c>
      <c r="T303" s="248">
        <f t="shared" si="39"/>
        <v>0</v>
      </c>
      <c r="U303" s="248">
        <f t="shared" si="39"/>
        <v>0</v>
      </c>
      <c r="V303" s="248">
        <f t="shared" si="39"/>
        <v>0</v>
      </c>
      <c r="W303" s="248">
        <f t="shared" si="42"/>
        <v>0</v>
      </c>
    </row>
    <row r="304" spans="1:23" ht="15" customHeight="1">
      <c r="A304" s="120" t="e">
        <f ca="1">VLOOKUP(INDIRECT("B304"),elolap!$A$90:$B$3244,2,FALSE)</f>
        <v>#N/A</v>
      </c>
      <c r="B304" s="122"/>
      <c r="C304" s="158"/>
      <c r="D304" s="158"/>
      <c r="E304" s="158"/>
      <c r="F304" s="158"/>
      <c r="G304" s="158"/>
      <c r="H304" s="158"/>
      <c r="I304" s="158"/>
      <c r="J304" s="158"/>
      <c r="K304" s="158"/>
      <c r="L304" s="159">
        <f t="shared" si="45"/>
        <v>0</v>
      </c>
      <c r="N304" s="248">
        <f t="shared" si="40"/>
        <v>0</v>
      </c>
      <c r="O304" s="248">
        <f t="shared" si="40"/>
        <v>0</v>
      </c>
      <c r="P304" s="248">
        <f t="shared" si="40"/>
        <v>0</v>
      </c>
      <c r="Q304" s="248">
        <f t="shared" si="39"/>
        <v>0</v>
      </c>
      <c r="R304" s="248">
        <f t="shared" si="39"/>
        <v>0</v>
      </c>
      <c r="S304" s="248">
        <f t="shared" si="39"/>
        <v>0</v>
      </c>
      <c r="T304" s="248">
        <f t="shared" si="39"/>
        <v>0</v>
      </c>
      <c r="U304" s="248">
        <f t="shared" si="39"/>
        <v>0</v>
      </c>
      <c r="V304" s="248">
        <f t="shared" si="39"/>
        <v>0</v>
      </c>
      <c r="W304" s="248">
        <f t="shared" si="42"/>
        <v>0</v>
      </c>
    </row>
    <row r="305" spans="1:23" ht="15" customHeight="1">
      <c r="A305" s="120" t="e">
        <f ca="1">VLOOKUP(INDIRECT("B305"),elolap!$A$90:$B$3244,2,FALSE)</f>
        <v>#N/A</v>
      </c>
      <c r="B305" s="122"/>
      <c r="C305" s="158"/>
      <c r="D305" s="158"/>
      <c r="E305" s="158"/>
      <c r="F305" s="158"/>
      <c r="G305" s="158"/>
      <c r="H305" s="158"/>
      <c r="I305" s="158"/>
      <c r="J305" s="158"/>
      <c r="K305" s="158"/>
      <c r="L305" s="159">
        <f t="shared" si="45"/>
        <v>0</v>
      </c>
      <c r="N305" s="248">
        <f t="shared" si="40"/>
        <v>0</v>
      </c>
      <c r="O305" s="248">
        <f t="shared" si="40"/>
        <v>0</v>
      </c>
      <c r="P305" s="248">
        <f t="shared" si="40"/>
        <v>0</v>
      </c>
      <c r="Q305" s="248">
        <f t="shared" si="39"/>
        <v>0</v>
      </c>
      <c r="R305" s="248">
        <f t="shared" si="39"/>
        <v>0</v>
      </c>
      <c r="S305" s="248">
        <f t="shared" si="39"/>
        <v>0</v>
      </c>
      <c r="T305" s="248">
        <f t="shared" si="39"/>
        <v>0</v>
      </c>
      <c r="U305" s="248">
        <f t="shared" si="39"/>
        <v>0</v>
      </c>
      <c r="V305" s="248">
        <f t="shared" si="39"/>
        <v>0</v>
      </c>
      <c r="W305" s="248">
        <f t="shared" si="42"/>
        <v>0</v>
      </c>
    </row>
    <row r="306" spans="1:23" ht="15" customHeight="1">
      <c r="A306" s="120" t="e">
        <f ca="1">VLOOKUP(INDIRECT("B306"),elolap!$A$90:$B$3244,2,FALSE)</f>
        <v>#N/A</v>
      </c>
      <c r="B306" s="122"/>
      <c r="C306" s="158"/>
      <c r="D306" s="158"/>
      <c r="E306" s="158"/>
      <c r="F306" s="158"/>
      <c r="G306" s="158"/>
      <c r="H306" s="158"/>
      <c r="I306" s="158"/>
      <c r="J306" s="158"/>
      <c r="K306" s="158"/>
      <c r="L306" s="159">
        <f t="shared" si="45"/>
        <v>0</v>
      </c>
      <c r="N306" s="248">
        <f t="shared" si="40"/>
        <v>0</v>
      </c>
      <c r="O306" s="248">
        <f t="shared" si="40"/>
        <v>0</v>
      </c>
      <c r="P306" s="248">
        <f t="shared" si="40"/>
        <v>0</v>
      </c>
      <c r="Q306" s="248">
        <f t="shared" si="39"/>
        <v>0</v>
      </c>
      <c r="R306" s="248">
        <f t="shared" si="39"/>
        <v>0</v>
      </c>
      <c r="S306" s="248">
        <f t="shared" si="39"/>
        <v>0</v>
      </c>
      <c r="T306" s="248">
        <f t="shared" si="39"/>
        <v>0</v>
      </c>
      <c r="U306" s="248">
        <f t="shared" si="39"/>
        <v>0</v>
      </c>
      <c r="V306" s="248">
        <f t="shared" si="39"/>
        <v>0</v>
      </c>
      <c r="W306" s="248">
        <f t="shared" si="42"/>
        <v>0</v>
      </c>
    </row>
    <row r="307" spans="1:23" ht="15" customHeight="1">
      <c r="A307" s="120" t="e">
        <f ca="1">VLOOKUP(INDIRECT("B307"),elolap!$A$90:$B$3244,2,FALSE)</f>
        <v>#N/A</v>
      </c>
      <c r="B307" s="122"/>
      <c r="C307" s="158"/>
      <c r="D307" s="158"/>
      <c r="E307" s="158"/>
      <c r="F307" s="158"/>
      <c r="G307" s="158"/>
      <c r="H307" s="158"/>
      <c r="I307" s="158"/>
      <c r="J307" s="158"/>
      <c r="K307" s="158"/>
      <c r="L307" s="159">
        <f t="shared" si="45"/>
        <v>0</v>
      </c>
      <c r="N307" s="248">
        <f t="shared" si="40"/>
        <v>0</v>
      </c>
      <c r="O307" s="248">
        <f t="shared" si="40"/>
        <v>0</v>
      </c>
      <c r="P307" s="248">
        <f t="shared" si="40"/>
        <v>0</v>
      </c>
      <c r="Q307" s="248">
        <f t="shared" si="39"/>
        <v>0</v>
      </c>
      <c r="R307" s="248">
        <f t="shared" si="39"/>
        <v>0</v>
      </c>
      <c r="S307" s="248">
        <f t="shared" si="39"/>
        <v>0</v>
      </c>
      <c r="T307" s="248">
        <f t="shared" si="39"/>
        <v>0</v>
      </c>
      <c r="U307" s="248">
        <f t="shared" si="39"/>
        <v>0</v>
      </c>
      <c r="V307" s="248">
        <f t="shared" si="39"/>
        <v>0</v>
      </c>
      <c r="W307" s="248">
        <f t="shared" si="42"/>
        <v>0</v>
      </c>
    </row>
    <row r="308" spans="1:23" ht="15" customHeight="1">
      <c r="A308" s="120" t="e">
        <f ca="1">VLOOKUP(INDIRECT("B308"),elolap!$A$90:$B$3244,2,FALSE)</f>
        <v>#N/A</v>
      </c>
      <c r="B308" s="122"/>
      <c r="C308" s="158"/>
      <c r="D308" s="158"/>
      <c r="E308" s="158"/>
      <c r="F308" s="158"/>
      <c r="G308" s="158"/>
      <c r="H308" s="158"/>
      <c r="I308" s="158"/>
      <c r="J308" s="158"/>
      <c r="K308" s="158"/>
      <c r="L308" s="159">
        <f t="shared" si="45"/>
        <v>0</v>
      </c>
      <c r="N308" s="248">
        <f t="shared" si="40"/>
        <v>0</v>
      </c>
      <c r="O308" s="248">
        <f t="shared" si="40"/>
        <v>0</v>
      </c>
      <c r="P308" s="248">
        <f t="shared" si="40"/>
        <v>0</v>
      </c>
      <c r="Q308" s="248">
        <f t="shared" si="39"/>
        <v>0</v>
      </c>
      <c r="R308" s="248">
        <f t="shared" si="39"/>
        <v>0</v>
      </c>
      <c r="S308" s="248">
        <f t="shared" si="39"/>
        <v>0</v>
      </c>
      <c r="T308" s="248">
        <f t="shared" si="39"/>
        <v>0</v>
      </c>
      <c r="U308" s="248">
        <f t="shared" si="39"/>
        <v>0</v>
      </c>
      <c r="V308" s="248">
        <f t="shared" si="39"/>
        <v>0</v>
      </c>
      <c r="W308" s="248">
        <f t="shared" si="42"/>
        <v>0</v>
      </c>
    </row>
    <row r="309" spans="1:23" ht="15" customHeight="1">
      <c r="A309" s="120" t="e">
        <f ca="1">VLOOKUP(INDIRECT("B309"),elolap!$A$90:$B$3244,2,FALSE)</f>
        <v>#N/A</v>
      </c>
      <c r="B309" s="122"/>
      <c r="C309" s="158"/>
      <c r="D309" s="158"/>
      <c r="E309" s="158"/>
      <c r="F309" s="158"/>
      <c r="G309" s="158"/>
      <c r="H309" s="158"/>
      <c r="I309" s="158"/>
      <c r="J309" s="158"/>
      <c r="K309" s="158"/>
      <c r="L309" s="159">
        <f t="shared" si="45"/>
        <v>0</v>
      </c>
      <c r="N309" s="248">
        <f t="shared" si="40"/>
        <v>0</v>
      </c>
      <c r="O309" s="248">
        <f t="shared" si="40"/>
        <v>0</v>
      </c>
      <c r="P309" s="248">
        <f t="shared" si="40"/>
        <v>0</v>
      </c>
      <c r="Q309" s="248">
        <f t="shared" si="39"/>
        <v>0</v>
      </c>
      <c r="R309" s="248">
        <f t="shared" si="39"/>
        <v>0</v>
      </c>
      <c r="S309" s="248">
        <f t="shared" si="39"/>
        <v>0</v>
      </c>
      <c r="T309" s="248">
        <f t="shared" si="39"/>
        <v>0</v>
      </c>
      <c r="U309" s="248">
        <f t="shared" si="39"/>
        <v>0</v>
      </c>
      <c r="V309" s="248">
        <f t="shared" si="39"/>
        <v>0</v>
      </c>
      <c r="W309" s="248">
        <f t="shared" si="42"/>
        <v>0</v>
      </c>
    </row>
    <row r="310" spans="1:23" ht="15" customHeight="1">
      <c r="A310" s="120" t="e">
        <f ca="1">VLOOKUP(INDIRECT("B310"),elolap!$A$90:$B$3244,2,FALSE)</f>
        <v>#N/A</v>
      </c>
      <c r="B310" s="122"/>
      <c r="C310" s="158"/>
      <c r="D310" s="158"/>
      <c r="E310" s="158"/>
      <c r="F310" s="158"/>
      <c r="G310" s="158"/>
      <c r="H310" s="158"/>
      <c r="I310" s="158"/>
      <c r="J310" s="158"/>
      <c r="K310" s="158"/>
      <c r="L310" s="159">
        <f t="shared" si="45"/>
        <v>0</v>
      </c>
      <c r="N310" s="248">
        <f t="shared" si="40"/>
        <v>0</v>
      </c>
      <c r="O310" s="248">
        <f t="shared" si="40"/>
        <v>0</v>
      </c>
      <c r="P310" s="248">
        <f t="shared" si="40"/>
        <v>0</v>
      </c>
      <c r="Q310" s="248">
        <f t="shared" si="39"/>
        <v>0</v>
      </c>
      <c r="R310" s="248">
        <f t="shared" si="39"/>
        <v>0</v>
      </c>
      <c r="S310" s="248">
        <f t="shared" si="39"/>
        <v>0</v>
      </c>
      <c r="T310" s="248">
        <f t="shared" si="39"/>
        <v>0</v>
      </c>
      <c r="U310" s="248">
        <f t="shared" si="39"/>
        <v>0</v>
      </c>
      <c r="V310" s="248">
        <f t="shared" si="39"/>
        <v>0</v>
      </c>
      <c r="W310" s="248">
        <f t="shared" si="42"/>
        <v>0</v>
      </c>
    </row>
    <row r="311" spans="1:23" ht="15" customHeight="1">
      <c r="A311" s="120" t="e">
        <f ca="1">VLOOKUP(INDIRECT("B311"),elolap!$A$90:$B$3244,2,FALSE)</f>
        <v>#N/A</v>
      </c>
      <c r="B311" s="122"/>
      <c r="C311" s="158"/>
      <c r="D311" s="158"/>
      <c r="E311" s="158"/>
      <c r="F311" s="158"/>
      <c r="G311" s="158"/>
      <c r="H311" s="158"/>
      <c r="I311" s="158"/>
      <c r="J311" s="158"/>
      <c r="K311" s="158"/>
      <c r="L311" s="159">
        <f t="shared" si="45"/>
        <v>0</v>
      </c>
      <c r="N311" s="248">
        <f t="shared" si="40"/>
        <v>0</v>
      </c>
      <c r="O311" s="248">
        <f t="shared" si="40"/>
        <v>0</v>
      </c>
      <c r="P311" s="248">
        <f t="shared" si="40"/>
        <v>0</v>
      </c>
      <c r="Q311" s="248">
        <f t="shared" si="39"/>
        <v>0</v>
      </c>
      <c r="R311" s="248">
        <f t="shared" si="39"/>
        <v>0</v>
      </c>
      <c r="S311" s="248">
        <f t="shared" si="39"/>
        <v>0</v>
      </c>
      <c r="T311" s="248">
        <f t="shared" si="39"/>
        <v>0</v>
      </c>
      <c r="U311" s="248">
        <f t="shared" si="39"/>
        <v>0</v>
      </c>
      <c r="V311" s="248">
        <f t="shared" si="39"/>
        <v>0</v>
      </c>
      <c r="W311" s="248">
        <f t="shared" si="42"/>
        <v>0</v>
      </c>
    </row>
    <row r="312" spans="1:23" ht="15" customHeight="1">
      <c r="A312" s="120" t="e">
        <f ca="1">VLOOKUP(INDIRECT("B312"),elolap!$A$90:$B$3244,2,FALSE)</f>
        <v>#N/A</v>
      </c>
      <c r="B312" s="122"/>
      <c r="C312" s="158"/>
      <c r="D312" s="158"/>
      <c r="E312" s="158"/>
      <c r="F312" s="158"/>
      <c r="G312" s="158"/>
      <c r="H312" s="158"/>
      <c r="I312" s="158"/>
      <c r="J312" s="158"/>
      <c r="K312" s="158"/>
      <c r="L312" s="159">
        <f t="shared" si="45"/>
        <v>0</v>
      </c>
      <c r="N312" s="248">
        <f t="shared" si="40"/>
        <v>0</v>
      </c>
      <c r="O312" s="248">
        <f t="shared" si="40"/>
        <v>0</v>
      </c>
      <c r="P312" s="248">
        <f t="shared" si="40"/>
        <v>0</v>
      </c>
      <c r="Q312" s="248">
        <f t="shared" si="39"/>
        <v>0</v>
      </c>
      <c r="R312" s="248">
        <f t="shared" si="39"/>
        <v>0</v>
      </c>
      <c r="S312" s="248">
        <f t="shared" si="39"/>
        <v>0</v>
      </c>
      <c r="T312" s="248">
        <f t="shared" si="39"/>
        <v>0</v>
      </c>
      <c r="U312" s="248">
        <f t="shared" si="39"/>
        <v>0</v>
      </c>
      <c r="V312" s="248">
        <f t="shared" si="39"/>
        <v>0</v>
      </c>
      <c r="W312" s="248">
        <f t="shared" si="42"/>
        <v>0</v>
      </c>
    </row>
    <row r="313" spans="1:23" ht="15" customHeight="1">
      <c r="A313" s="120" t="e">
        <f ca="1">VLOOKUP(INDIRECT("B313"),elolap!$A$90:$B$3244,2,FALSE)</f>
        <v>#N/A</v>
      </c>
      <c r="B313" s="122"/>
      <c r="C313" s="158"/>
      <c r="D313" s="158"/>
      <c r="E313" s="158"/>
      <c r="F313" s="158"/>
      <c r="G313" s="158"/>
      <c r="H313" s="158"/>
      <c r="I313" s="158"/>
      <c r="J313" s="158"/>
      <c r="K313" s="158"/>
      <c r="L313" s="159">
        <f t="shared" si="45"/>
        <v>0</v>
      </c>
      <c r="N313" s="248">
        <f t="shared" si="40"/>
        <v>0</v>
      </c>
      <c r="O313" s="248">
        <f t="shared" si="40"/>
        <v>0</v>
      </c>
      <c r="P313" s="248">
        <f t="shared" si="40"/>
        <v>0</v>
      </c>
      <c r="Q313" s="248">
        <f t="shared" si="39"/>
        <v>0</v>
      </c>
      <c r="R313" s="248">
        <f t="shared" si="39"/>
        <v>0</v>
      </c>
      <c r="S313" s="248">
        <f t="shared" si="39"/>
        <v>0</v>
      </c>
      <c r="T313" s="248">
        <f t="shared" si="39"/>
        <v>0</v>
      </c>
      <c r="U313" s="248">
        <f t="shared" si="39"/>
        <v>0</v>
      </c>
      <c r="V313" s="248">
        <f t="shared" si="39"/>
        <v>0</v>
      </c>
      <c r="W313" s="248">
        <f t="shared" si="42"/>
        <v>0</v>
      </c>
    </row>
    <row r="314" spans="1:23" ht="15" customHeight="1">
      <c r="A314" s="120" t="e">
        <f ca="1">VLOOKUP(INDIRECT("B314"),elolap!$A$90:$B$3244,2,FALSE)</f>
        <v>#N/A</v>
      </c>
      <c r="B314" s="122"/>
      <c r="C314" s="158"/>
      <c r="D314" s="158"/>
      <c r="E314" s="158"/>
      <c r="F314" s="158"/>
      <c r="G314" s="158"/>
      <c r="H314" s="158"/>
      <c r="I314" s="158"/>
      <c r="J314" s="158"/>
      <c r="K314" s="158"/>
      <c r="L314" s="159">
        <f t="shared" si="45"/>
        <v>0</v>
      </c>
      <c r="N314" s="248">
        <f t="shared" si="40"/>
        <v>0</v>
      </c>
      <c r="O314" s="248">
        <f t="shared" si="40"/>
        <v>0</v>
      </c>
      <c r="P314" s="248">
        <f t="shared" si="40"/>
        <v>0</v>
      </c>
      <c r="Q314" s="248">
        <f t="shared" si="39"/>
        <v>0</v>
      </c>
      <c r="R314" s="248">
        <f t="shared" si="39"/>
        <v>0</v>
      </c>
      <c r="S314" s="248">
        <f t="shared" si="39"/>
        <v>0</v>
      </c>
      <c r="T314" s="248">
        <f t="shared" si="39"/>
        <v>0</v>
      </c>
      <c r="U314" s="248">
        <f t="shared" si="39"/>
        <v>0</v>
      </c>
      <c r="V314" s="248">
        <f t="shared" si="39"/>
        <v>0</v>
      </c>
      <c r="W314" s="248">
        <f t="shared" si="42"/>
        <v>0</v>
      </c>
    </row>
    <row r="315" spans="1:23" ht="15" customHeight="1">
      <c r="A315" s="120" t="e">
        <f ca="1">VLOOKUP(INDIRECT("B315"),elolap!$A$90:$B$3244,2,FALSE)</f>
        <v>#N/A</v>
      </c>
      <c r="B315" s="122"/>
      <c r="C315" s="158"/>
      <c r="D315" s="158"/>
      <c r="E315" s="158"/>
      <c r="F315" s="158"/>
      <c r="G315" s="158"/>
      <c r="H315" s="158"/>
      <c r="I315" s="158"/>
      <c r="J315" s="158"/>
      <c r="K315" s="158"/>
      <c r="L315" s="159">
        <f t="shared" si="45"/>
        <v>0</v>
      </c>
      <c r="N315" s="248">
        <f t="shared" si="40"/>
        <v>0</v>
      </c>
      <c r="O315" s="248">
        <f t="shared" si="40"/>
        <v>0</v>
      </c>
      <c r="P315" s="248">
        <f t="shared" si="40"/>
        <v>0</v>
      </c>
      <c r="Q315" s="248">
        <f t="shared" si="39"/>
        <v>0</v>
      </c>
      <c r="R315" s="248">
        <f t="shared" si="39"/>
        <v>0</v>
      </c>
      <c r="S315" s="248">
        <f t="shared" si="39"/>
        <v>0</v>
      </c>
      <c r="T315" s="248">
        <f t="shared" si="39"/>
        <v>0</v>
      </c>
      <c r="U315" s="248">
        <f t="shared" si="39"/>
        <v>0</v>
      </c>
      <c r="V315" s="248">
        <f t="shared" si="39"/>
        <v>0</v>
      </c>
      <c r="W315" s="248">
        <f t="shared" si="42"/>
        <v>0</v>
      </c>
    </row>
    <row r="316" spans="1:23" ht="15" customHeight="1">
      <c r="A316" s="120" t="e">
        <f ca="1">VLOOKUP(INDIRECT("B316"),elolap!$A$90:$B$3244,2,FALSE)</f>
        <v>#N/A</v>
      </c>
      <c r="B316" s="122"/>
      <c r="C316" s="158"/>
      <c r="D316" s="158"/>
      <c r="E316" s="158"/>
      <c r="F316" s="158"/>
      <c r="G316" s="158"/>
      <c r="H316" s="158"/>
      <c r="I316" s="158"/>
      <c r="J316" s="158"/>
      <c r="K316" s="158"/>
      <c r="L316" s="159">
        <f t="shared" si="45"/>
        <v>0</v>
      </c>
      <c r="N316" s="248">
        <f t="shared" si="40"/>
        <v>0</v>
      </c>
      <c r="O316" s="248">
        <f t="shared" si="40"/>
        <v>0</v>
      </c>
      <c r="P316" s="248">
        <f t="shared" si="40"/>
        <v>0</v>
      </c>
      <c r="Q316" s="248">
        <f t="shared" si="39"/>
        <v>0</v>
      </c>
      <c r="R316" s="248">
        <f t="shared" si="39"/>
        <v>0</v>
      </c>
      <c r="S316" s="248">
        <f t="shared" si="39"/>
        <v>0</v>
      </c>
      <c r="T316" s="248">
        <f t="shared" ref="T316:V379" si="46">ROUND(I316,2)</f>
        <v>0</v>
      </c>
      <c r="U316" s="248">
        <f t="shared" si="46"/>
        <v>0</v>
      </c>
      <c r="V316" s="248">
        <f t="shared" si="46"/>
        <v>0</v>
      </c>
      <c r="W316" s="248">
        <f t="shared" si="42"/>
        <v>0</v>
      </c>
    </row>
    <row r="317" spans="1:23" ht="15" customHeight="1">
      <c r="A317" s="120" t="e">
        <f ca="1">VLOOKUP(INDIRECT("B317"),elolap!$A$90:$B$3244,2,FALSE)</f>
        <v>#N/A</v>
      </c>
      <c r="B317" s="122"/>
      <c r="C317" s="158"/>
      <c r="D317" s="158"/>
      <c r="E317" s="158"/>
      <c r="F317" s="158"/>
      <c r="G317" s="158"/>
      <c r="H317" s="158"/>
      <c r="I317" s="158"/>
      <c r="J317" s="158"/>
      <c r="K317" s="158"/>
      <c r="L317" s="159">
        <f t="shared" si="45"/>
        <v>0</v>
      </c>
      <c r="N317" s="248">
        <f t="shared" si="40"/>
        <v>0</v>
      </c>
      <c r="O317" s="248">
        <f t="shared" si="40"/>
        <v>0</v>
      </c>
      <c r="P317" s="248">
        <f t="shared" si="40"/>
        <v>0</v>
      </c>
      <c r="Q317" s="248">
        <f t="shared" si="40"/>
        <v>0</v>
      </c>
      <c r="R317" s="248">
        <f t="shared" si="40"/>
        <v>0</v>
      </c>
      <c r="S317" s="248">
        <f t="shared" si="40"/>
        <v>0</v>
      </c>
      <c r="T317" s="248">
        <f t="shared" si="46"/>
        <v>0</v>
      </c>
      <c r="U317" s="248">
        <f t="shared" si="46"/>
        <v>0</v>
      </c>
      <c r="V317" s="248">
        <f t="shared" si="46"/>
        <v>0</v>
      </c>
      <c r="W317" s="248">
        <f t="shared" si="42"/>
        <v>0</v>
      </c>
    </row>
    <row r="318" spans="1:23" ht="15" customHeight="1">
      <c r="A318" s="120" t="e">
        <f ca="1">VLOOKUP(INDIRECT("B318"),elolap!$A$90:$B$3244,2,FALSE)</f>
        <v>#N/A</v>
      </c>
      <c r="B318" s="122"/>
      <c r="C318" s="158"/>
      <c r="D318" s="158"/>
      <c r="E318" s="158"/>
      <c r="F318" s="158"/>
      <c r="G318" s="158"/>
      <c r="H318" s="158"/>
      <c r="I318" s="158"/>
      <c r="J318" s="158"/>
      <c r="K318" s="158"/>
      <c r="L318" s="159">
        <f t="shared" si="45"/>
        <v>0</v>
      </c>
      <c r="N318" s="248">
        <f t="shared" ref="N318:S360" si="47">ROUND(C318,2)</f>
        <v>0</v>
      </c>
      <c r="O318" s="248">
        <f t="shared" si="47"/>
        <v>0</v>
      </c>
      <c r="P318" s="248">
        <f t="shared" si="47"/>
        <v>0</v>
      </c>
      <c r="Q318" s="248">
        <f t="shared" si="47"/>
        <v>0</v>
      </c>
      <c r="R318" s="248">
        <f t="shared" si="47"/>
        <v>0</v>
      </c>
      <c r="S318" s="248">
        <f t="shared" si="47"/>
        <v>0</v>
      </c>
      <c r="T318" s="248">
        <f t="shared" si="46"/>
        <v>0</v>
      </c>
      <c r="U318" s="248">
        <f t="shared" si="46"/>
        <v>0</v>
      </c>
      <c r="V318" s="248">
        <f t="shared" si="46"/>
        <v>0</v>
      </c>
      <c r="W318" s="248">
        <f t="shared" si="42"/>
        <v>0</v>
      </c>
    </row>
    <row r="319" spans="1:23" ht="15" customHeight="1">
      <c r="A319" s="120" t="e">
        <f ca="1">VLOOKUP(INDIRECT("B319"),elolap!$A$90:$B$3244,2,FALSE)</f>
        <v>#N/A</v>
      </c>
      <c r="B319" s="122"/>
      <c r="C319" s="158"/>
      <c r="D319" s="158"/>
      <c r="E319" s="158"/>
      <c r="F319" s="158"/>
      <c r="G319" s="158"/>
      <c r="H319" s="158"/>
      <c r="I319" s="158"/>
      <c r="J319" s="158"/>
      <c r="K319" s="158"/>
      <c r="L319" s="159">
        <f t="shared" si="45"/>
        <v>0</v>
      </c>
      <c r="N319" s="248">
        <f t="shared" si="47"/>
        <v>0</v>
      </c>
      <c r="O319" s="248">
        <f t="shared" si="47"/>
        <v>0</v>
      </c>
      <c r="P319" s="248">
        <f t="shared" si="47"/>
        <v>0</v>
      </c>
      <c r="Q319" s="248">
        <f t="shared" si="47"/>
        <v>0</v>
      </c>
      <c r="R319" s="248">
        <f t="shared" si="47"/>
        <v>0</v>
      </c>
      <c r="S319" s="248">
        <f t="shared" si="47"/>
        <v>0</v>
      </c>
      <c r="T319" s="248">
        <f t="shared" si="46"/>
        <v>0</v>
      </c>
      <c r="U319" s="248">
        <f t="shared" si="46"/>
        <v>0</v>
      </c>
      <c r="V319" s="248">
        <f t="shared" si="46"/>
        <v>0</v>
      </c>
      <c r="W319" s="248">
        <f t="shared" si="42"/>
        <v>0</v>
      </c>
    </row>
    <row r="320" spans="1:23" ht="15" customHeight="1">
      <c r="A320" s="120" t="e">
        <f ca="1">VLOOKUP(INDIRECT("B320"),elolap!$A$90:$B$3244,2,FALSE)</f>
        <v>#N/A</v>
      </c>
      <c r="B320" s="122"/>
      <c r="C320" s="158"/>
      <c r="D320" s="158"/>
      <c r="E320" s="158"/>
      <c r="F320" s="158"/>
      <c r="G320" s="158"/>
      <c r="H320" s="158"/>
      <c r="I320" s="158"/>
      <c r="J320" s="158"/>
      <c r="K320" s="158"/>
      <c r="L320" s="159">
        <f t="shared" si="45"/>
        <v>0</v>
      </c>
      <c r="N320" s="248">
        <f t="shared" si="47"/>
        <v>0</v>
      </c>
      <c r="O320" s="248">
        <f t="shared" si="47"/>
        <v>0</v>
      </c>
      <c r="P320" s="248">
        <f t="shared" si="47"/>
        <v>0</v>
      </c>
      <c r="Q320" s="248">
        <f t="shared" si="47"/>
        <v>0</v>
      </c>
      <c r="R320" s="248">
        <f t="shared" si="47"/>
        <v>0</v>
      </c>
      <c r="S320" s="248">
        <f t="shared" si="47"/>
        <v>0</v>
      </c>
      <c r="T320" s="248">
        <f t="shared" si="46"/>
        <v>0</v>
      </c>
      <c r="U320" s="248">
        <f t="shared" si="46"/>
        <v>0</v>
      </c>
      <c r="V320" s="248">
        <f t="shared" si="46"/>
        <v>0</v>
      </c>
      <c r="W320" s="248">
        <f t="shared" si="42"/>
        <v>0</v>
      </c>
    </row>
    <row r="321" spans="1:23" ht="15" customHeight="1">
      <c r="A321" s="120" t="e">
        <f ca="1">VLOOKUP(INDIRECT("B321"),elolap!$A$90:$B$3244,2,FALSE)</f>
        <v>#N/A</v>
      </c>
      <c r="B321" s="122"/>
      <c r="C321" s="158"/>
      <c r="D321" s="158"/>
      <c r="E321" s="158"/>
      <c r="F321" s="158"/>
      <c r="G321" s="158"/>
      <c r="H321" s="158"/>
      <c r="I321" s="158"/>
      <c r="J321" s="158"/>
      <c r="K321" s="158"/>
      <c r="L321" s="159">
        <f t="shared" si="45"/>
        <v>0</v>
      </c>
      <c r="N321" s="248">
        <f t="shared" si="47"/>
        <v>0</v>
      </c>
      <c r="O321" s="248">
        <f t="shared" si="47"/>
        <v>0</v>
      </c>
      <c r="P321" s="248">
        <f t="shared" si="47"/>
        <v>0</v>
      </c>
      <c r="Q321" s="248">
        <f t="shared" si="47"/>
        <v>0</v>
      </c>
      <c r="R321" s="248">
        <f t="shared" si="47"/>
        <v>0</v>
      </c>
      <c r="S321" s="248">
        <f t="shared" si="47"/>
        <v>0</v>
      </c>
      <c r="T321" s="248">
        <f t="shared" si="46"/>
        <v>0</v>
      </c>
      <c r="U321" s="248">
        <f t="shared" si="46"/>
        <v>0</v>
      </c>
      <c r="V321" s="248">
        <f t="shared" si="46"/>
        <v>0</v>
      </c>
      <c r="W321" s="248">
        <f t="shared" si="42"/>
        <v>0</v>
      </c>
    </row>
    <row r="322" spans="1:23" ht="15" customHeight="1">
      <c r="A322" s="120" t="e">
        <f ca="1">VLOOKUP(INDIRECT("B322"),elolap!$A$90:$B$3244,2,FALSE)</f>
        <v>#N/A</v>
      </c>
      <c r="B322" s="122"/>
      <c r="C322" s="158"/>
      <c r="D322" s="158"/>
      <c r="E322" s="158"/>
      <c r="F322" s="158"/>
      <c r="G322" s="158"/>
      <c r="H322" s="158"/>
      <c r="I322" s="158"/>
      <c r="J322" s="158"/>
      <c r="K322" s="158"/>
      <c r="L322" s="159">
        <f t="shared" si="45"/>
        <v>0</v>
      </c>
      <c r="N322" s="248">
        <f t="shared" si="47"/>
        <v>0</v>
      </c>
      <c r="O322" s="248">
        <f t="shared" si="47"/>
        <v>0</v>
      </c>
      <c r="P322" s="248">
        <f t="shared" si="47"/>
        <v>0</v>
      </c>
      <c r="Q322" s="248">
        <f t="shared" si="47"/>
        <v>0</v>
      </c>
      <c r="R322" s="248">
        <f t="shared" si="47"/>
        <v>0</v>
      </c>
      <c r="S322" s="248">
        <f t="shared" si="47"/>
        <v>0</v>
      </c>
      <c r="T322" s="248">
        <f t="shared" si="46"/>
        <v>0</v>
      </c>
      <c r="U322" s="248">
        <f t="shared" si="46"/>
        <v>0</v>
      </c>
      <c r="V322" s="248">
        <f t="shared" si="46"/>
        <v>0</v>
      </c>
      <c r="W322" s="248">
        <f t="shared" si="42"/>
        <v>0</v>
      </c>
    </row>
    <row r="323" spans="1:23" ht="15" customHeight="1">
      <c r="A323" s="120" t="e">
        <f ca="1">VLOOKUP(INDIRECT("B323"),elolap!$A$90:$B$3244,2,FALSE)</f>
        <v>#N/A</v>
      </c>
      <c r="B323" s="122"/>
      <c r="C323" s="158"/>
      <c r="D323" s="158"/>
      <c r="E323" s="158"/>
      <c r="F323" s="158"/>
      <c r="G323" s="158"/>
      <c r="H323" s="158"/>
      <c r="I323" s="158"/>
      <c r="J323" s="158"/>
      <c r="K323" s="158"/>
      <c r="L323" s="159">
        <f t="shared" si="45"/>
        <v>0</v>
      </c>
      <c r="N323" s="248">
        <f t="shared" si="47"/>
        <v>0</v>
      </c>
      <c r="O323" s="248">
        <f t="shared" si="47"/>
        <v>0</v>
      </c>
      <c r="P323" s="248">
        <f t="shared" si="47"/>
        <v>0</v>
      </c>
      <c r="Q323" s="248">
        <f t="shared" si="47"/>
        <v>0</v>
      </c>
      <c r="R323" s="248">
        <f t="shared" si="47"/>
        <v>0</v>
      </c>
      <c r="S323" s="248">
        <f t="shared" si="47"/>
        <v>0</v>
      </c>
      <c r="T323" s="248">
        <f t="shared" si="46"/>
        <v>0</v>
      </c>
      <c r="U323" s="248">
        <f t="shared" si="46"/>
        <v>0</v>
      </c>
      <c r="V323" s="248">
        <f t="shared" si="46"/>
        <v>0</v>
      </c>
      <c r="W323" s="248">
        <f t="shared" si="42"/>
        <v>0</v>
      </c>
    </row>
    <row r="324" spans="1:23" ht="15" customHeight="1">
      <c r="A324" s="120" t="e">
        <f ca="1">VLOOKUP(INDIRECT("B324"),elolap!$A$90:$B$3244,2,FALSE)</f>
        <v>#N/A</v>
      </c>
      <c r="B324" s="122"/>
      <c r="C324" s="158"/>
      <c r="D324" s="158"/>
      <c r="E324" s="158"/>
      <c r="F324" s="158"/>
      <c r="G324" s="158"/>
      <c r="H324" s="158"/>
      <c r="I324" s="158"/>
      <c r="J324" s="158"/>
      <c r="K324" s="158"/>
      <c r="L324" s="159">
        <f t="shared" si="45"/>
        <v>0</v>
      </c>
      <c r="N324" s="248">
        <f t="shared" si="47"/>
        <v>0</v>
      </c>
      <c r="O324" s="248">
        <f t="shared" si="47"/>
        <v>0</v>
      </c>
      <c r="P324" s="248">
        <f t="shared" si="47"/>
        <v>0</v>
      </c>
      <c r="Q324" s="248">
        <f t="shared" si="47"/>
        <v>0</v>
      </c>
      <c r="R324" s="248">
        <f t="shared" si="47"/>
        <v>0</v>
      </c>
      <c r="S324" s="248">
        <f t="shared" si="47"/>
        <v>0</v>
      </c>
      <c r="T324" s="248">
        <f t="shared" si="46"/>
        <v>0</v>
      </c>
      <c r="U324" s="248">
        <f t="shared" si="46"/>
        <v>0</v>
      </c>
      <c r="V324" s="248">
        <f t="shared" si="46"/>
        <v>0</v>
      </c>
      <c r="W324" s="248">
        <f t="shared" si="42"/>
        <v>0</v>
      </c>
    </row>
    <row r="325" spans="1:23" ht="15" customHeight="1">
      <c r="A325" s="120" t="e">
        <f ca="1">VLOOKUP(INDIRECT("B325"),elolap!$A$90:$B$3244,2,FALSE)</f>
        <v>#N/A</v>
      </c>
      <c r="B325" s="122"/>
      <c r="C325" s="158"/>
      <c r="D325" s="158"/>
      <c r="E325" s="158"/>
      <c r="F325" s="158"/>
      <c r="G325" s="158"/>
      <c r="H325" s="158"/>
      <c r="I325" s="158"/>
      <c r="J325" s="158"/>
      <c r="K325" s="158"/>
      <c r="L325" s="159">
        <f t="shared" si="45"/>
        <v>0</v>
      </c>
      <c r="N325" s="248">
        <f t="shared" si="47"/>
        <v>0</v>
      </c>
      <c r="O325" s="248">
        <f t="shared" si="47"/>
        <v>0</v>
      </c>
      <c r="P325" s="248">
        <f t="shared" si="47"/>
        <v>0</v>
      </c>
      <c r="Q325" s="248">
        <f t="shared" si="47"/>
        <v>0</v>
      </c>
      <c r="R325" s="248">
        <f t="shared" si="47"/>
        <v>0</v>
      </c>
      <c r="S325" s="248">
        <f t="shared" si="47"/>
        <v>0</v>
      </c>
      <c r="T325" s="248">
        <f t="shared" si="46"/>
        <v>0</v>
      </c>
      <c r="U325" s="248">
        <f t="shared" si="46"/>
        <v>0</v>
      </c>
      <c r="V325" s="248">
        <f t="shared" si="46"/>
        <v>0</v>
      </c>
      <c r="W325" s="248">
        <f t="shared" si="42"/>
        <v>0</v>
      </c>
    </row>
    <row r="326" spans="1:23" ht="15" customHeight="1">
      <c r="A326" s="120" t="e">
        <f ca="1">VLOOKUP(INDIRECT("B326"),elolap!$A$90:$B$3244,2,FALSE)</f>
        <v>#N/A</v>
      </c>
      <c r="B326" s="122"/>
      <c r="C326" s="158"/>
      <c r="D326" s="158"/>
      <c r="E326" s="158"/>
      <c r="F326" s="158"/>
      <c r="G326" s="158"/>
      <c r="H326" s="158"/>
      <c r="I326" s="158"/>
      <c r="J326" s="158"/>
      <c r="K326" s="158"/>
      <c r="L326" s="159">
        <f t="shared" si="45"/>
        <v>0</v>
      </c>
      <c r="N326" s="248">
        <f t="shared" si="47"/>
        <v>0</v>
      </c>
      <c r="O326" s="248">
        <f t="shared" si="47"/>
        <v>0</v>
      </c>
      <c r="P326" s="248">
        <f t="shared" si="47"/>
        <v>0</v>
      </c>
      <c r="Q326" s="248">
        <f t="shared" si="47"/>
        <v>0</v>
      </c>
      <c r="R326" s="248">
        <f t="shared" si="47"/>
        <v>0</v>
      </c>
      <c r="S326" s="248">
        <f t="shared" si="47"/>
        <v>0</v>
      </c>
      <c r="T326" s="248">
        <f t="shared" si="46"/>
        <v>0</v>
      </c>
      <c r="U326" s="248">
        <f t="shared" si="46"/>
        <v>0</v>
      </c>
      <c r="V326" s="248">
        <f t="shared" si="46"/>
        <v>0</v>
      </c>
      <c r="W326" s="248">
        <f t="shared" si="42"/>
        <v>0</v>
      </c>
    </row>
    <row r="327" spans="1:23" ht="15" customHeight="1">
      <c r="A327" s="120" t="e">
        <f ca="1">VLOOKUP(INDIRECT("B327"),elolap!$A$90:$B$3244,2,FALSE)</f>
        <v>#N/A</v>
      </c>
      <c r="B327" s="122"/>
      <c r="C327" s="158"/>
      <c r="D327" s="158"/>
      <c r="E327" s="158"/>
      <c r="F327" s="158"/>
      <c r="G327" s="158"/>
      <c r="H327" s="158"/>
      <c r="I327" s="158"/>
      <c r="J327" s="158"/>
      <c r="K327" s="158"/>
      <c r="L327" s="159">
        <f t="shared" si="45"/>
        <v>0</v>
      </c>
      <c r="N327" s="248">
        <f t="shared" si="47"/>
        <v>0</v>
      </c>
      <c r="O327" s="248">
        <f t="shared" si="47"/>
        <v>0</v>
      </c>
      <c r="P327" s="248">
        <f t="shared" si="47"/>
        <v>0</v>
      </c>
      <c r="Q327" s="248">
        <f t="shared" si="47"/>
        <v>0</v>
      </c>
      <c r="R327" s="248">
        <f t="shared" si="47"/>
        <v>0</v>
      </c>
      <c r="S327" s="248">
        <f t="shared" si="47"/>
        <v>0</v>
      </c>
      <c r="T327" s="248">
        <f t="shared" si="46"/>
        <v>0</v>
      </c>
      <c r="U327" s="248">
        <f t="shared" si="46"/>
        <v>0</v>
      </c>
      <c r="V327" s="248">
        <f t="shared" si="46"/>
        <v>0</v>
      </c>
      <c r="W327" s="248">
        <f t="shared" si="42"/>
        <v>0</v>
      </c>
    </row>
    <row r="328" spans="1:23" ht="15" customHeight="1">
      <c r="A328" s="120" t="e">
        <f ca="1">VLOOKUP(INDIRECT("B328"),elolap!$A$90:$B$3244,2,FALSE)</f>
        <v>#N/A</v>
      </c>
      <c r="B328" s="122"/>
      <c r="C328" s="158"/>
      <c r="D328" s="158"/>
      <c r="E328" s="158"/>
      <c r="F328" s="158"/>
      <c r="G328" s="158"/>
      <c r="H328" s="158"/>
      <c r="I328" s="158"/>
      <c r="J328" s="158"/>
      <c r="K328" s="158"/>
      <c r="L328" s="159">
        <f t="shared" si="45"/>
        <v>0</v>
      </c>
      <c r="N328" s="248">
        <f t="shared" si="47"/>
        <v>0</v>
      </c>
      <c r="O328" s="248">
        <f t="shared" si="47"/>
        <v>0</v>
      </c>
      <c r="P328" s="248">
        <f t="shared" si="47"/>
        <v>0</v>
      </c>
      <c r="Q328" s="248">
        <f t="shared" si="47"/>
        <v>0</v>
      </c>
      <c r="R328" s="248">
        <f t="shared" si="47"/>
        <v>0</v>
      </c>
      <c r="S328" s="248">
        <f t="shared" si="47"/>
        <v>0</v>
      </c>
      <c r="T328" s="248">
        <f t="shared" si="46"/>
        <v>0</v>
      </c>
      <c r="U328" s="248">
        <f t="shared" si="46"/>
        <v>0</v>
      </c>
      <c r="V328" s="248">
        <f t="shared" si="46"/>
        <v>0</v>
      </c>
      <c r="W328" s="248">
        <f t="shared" si="42"/>
        <v>0</v>
      </c>
    </row>
    <row r="329" spans="1:23" ht="15" customHeight="1">
      <c r="A329" s="120" t="e">
        <f ca="1">VLOOKUP(INDIRECT("B329"),elolap!$A$90:$B$3244,2,FALSE)</f>
        <v>#N/A</v>
      </c>
      <c r="B329" s="122"/>
      <c r="C329" s="158"/>
      <c r="D329" s="158"/>
      <c r="E329" s="158"/>
      <c r="F329" s="158"/>
      <c r="G329" s="158"/>
      <c r="H329" s="158"/>
      <c r="I329" s="158"/>
      <c r="J329" s="158"/>
      <c r="K329" s="158"/>
      <c r="L329" s="159">
        <f t="shared" si="45"/>
        <v>0</v>
      </c>
      <c r="N329" s="248">
        <f t="shared" si="47"/>
        <v>0</v>
      </c>
      <c r="O329" s="248">
        <f t="shared" si="47"/>
        <v>0</v>
      </c>
      <c r="P329" s="248">
        <f t="shared" si="47"/>
        <v>0</v>
      </c>
      <c r="Q329" s="248">
        <f t="shared" si="47"/>
        <v>0</v>
      </c>
      <c r="R329" s="248">
        <f t="shared" si="47"/>
        <v>0</v>
      </c>
      <c r="S329" s="248">
        <f t="shared" si="47"/>
        <v>0</v>
      </c>
      <c r="T329" s="248">
        <f t="shared" si="46"/>
        <v>0</v>
      </c>
      <c r="U329" s="248">
        <f t="shared" si="46"/>
        <v>0</v>
      </c>
      <c r="V329" s="248">
        <f t="shared" si="46"/>
        <v>0</v>
      </c>
      <c r="W329" s="248">
        <f t="shared" si="42"/>
        <v>0</v>
      </c>
    </row>
    <row r="330" spans="1:23" ht="15" customHeight="1">
      <c r="A330" s="120" t="e">
        <f ca="1">VLOOKUP(INDIRECT("B330"),elolap!$A$90:$B$3244,2,FALSE)</f>
        <v>#N/A</v>
      </c>
      <c r="B330" s="122"/>
      <c r="C330" s="158"/>
      <c r="D330" s="158"/>
      <c r="E330" s="158"/>
      <c r="F330" s="158"/>
      <c r="G330" s="158"/>
      <c r="H330" s="158"/>
      <c r="I330" s="158"/>
      <c r="J330" s="158"/>
      <c r="K330" s="158"/>
      <c r="L330" s="159">
        <f t="shared" si="45"/>
        <v>0</v>
      </c>
      <c r="N330" s="248">
        <f t="shared" si="47"/>
        <v>0</v>
      </c>
      <c r="O330" s="248">
        <f t="shared" si="47"/>
        <v>0</v>
      </c>
      <c r="P330" s="248">
        <f t="shared" si="47"/>
        <v>0</v>
      </c>
      <c r="Q330" s="248">
        <f t="shared" si="47"/>
        <v>0</v>
      </c>
      <c r="R330" s="248">
        <f t="shared" si="47"/>
        <v>0</v>
      </c>
      <c r="S330" s="248">
        <f t="shared" si="47"/>
        <v>0</v>
      </c>
      <c r="T330" s="248">
        <f t="shared" si="46"/>
        <v>0</v>
      </c>
      <c r="U330" s="248">
        <f t="shared" si="46"/>
        <v>0</v>
      </c>
      <c r="V330" s="248">
        <f t="shared" si="46"/>
        <v>0</v>
      </c>
      <c r="W330" s="248">
        <f t="shared" si="42"/>
        <v>0</v>
      </c>
    </row>
    <row r="331" spans="1:23" ht="15" customHeight="1">
      <c r="A331" s="120" t="e">
        <f ca="1">VLOOKUP(INDIRECT("B331"),elolap!$A$90:$B$3244,2,FALSE)</f>
        <v>#N/A</v>
      </c>
      <c r="B331" s="122"/>
      <c r="C331" s="158"/>
      <c r="D331" s="158"/>
      <c r="E331" s="158"/>
      <c r="F331" s="158"/>
      <c r="G331" s="158"/>
      <c r="H331" s="158"/>
      <c r="I331" s="158"/>
      <c r="J331" s="158"/>
      <c r="K331" s="158"/>
      <c r="L331" s="159">
        <f t="shared" si="45"/>
        <v>0</v>
      </c>
      <c r="N331" s="248">
        <f t="shared" si="47"/>
        <v>0</v>
      </c>
      <c r="O331" s="248">
        <f t="shared" si="47"/>
        <v>0</v>
      </c>
      <c r="P331" s="248">
        <f t="shared" si="47"/>
        <v>0</v>
      </c>
      <c r="Q331" s="248">
        <f t="shared" si="47"/>
        <v>0</v>
      </c>
      <c r="R331" s="248">
        <f t="shared" si="47"/>
        <v>0</v>
      </c>
      <c r="S331" s="248">
        <f t="shared" si="47"/>
        <v>0</v>
      </c>
      <c r="T331" s="248">
        <f t="shared" si="46"/>
        <v>0</v>
      </c>
      <c r="U331" s="248">
        <f t="shared" si="46"/>
        <v>0</v>
      </c>
      <c r="V331" s="248">
        <f t="shared" si="46"/>
        <v>0</v>
      </c>
      <c r="W331" s="248">
        <f t="shared" si="42"/>
        <v>0</v>
      </c>
    </row>
    <row r="332" spans="1:23" ht="15" customHeight="1">
      <c r="A332" s="120" t="e">
        <f ca="1">VLOOKUP(INDIRECT("B332"),elolap!$A$90:$B$3244,2,FALSE)</f>
        <v>#N/A</v>
      </c>
      <c r="B332" s="122"/>
      <c r="C332" s="158"/>
      <c r="D332" s="158"/>
      <c r="E332" s="158"/>
      <c r="F332" s="158"/>
      <c r="G332" s="158"/>
      <c r="H332" s="158"/>
      <c r="I332" s="158"/>
      <c r="J332" s="158"/>
      <c r="K332" s="158"/>
      <c r="L332" s="159">
        <f t="shared" si="45"/>
        <v>0</v>
      </c>
      <c r="N332" s="248">
        <f t="shared" si="47"/>
        <v>0</v>
      </c>
      <c r="O332" s="248">
        <f t="shared" si="47"/>
        <v>0</v>
      </c>
      <c r="P332" s="248">
        <f t="shared" si="47"/>
        <v>0</v>
      </c>
      <c r="Q332" s="248">
        <f t="shared" si="47"/>
        <v>0</v>
      </c>
      <c r="R332" s="248">
        <f t="shared" si="47"/>
        <v>0</v>
      </c>
      <c r="S332" s="248">
        <f t="shared" si="47"/>
        <v>0</v>
      </c>
      <c r="T332" s="248">
        <f t="shared" si="46"/>
        <v>0</v>
      </c>
      <c r="U332" s="248">
        <f t="shared" si="46"/>
        <v>0</v>
      </c>
      <c r="V332" s="248">
        <f t="shared" si="46"/>
        <v>0</v>
      </c>
      <c r="W332" s="248">
        <f t="shared" si="42"/>
        <v>0</v>
      </c>
    </row>
    <row r="333" spans="1:23" ht="15" customHeight="1">
      <c r="A333" s="120" t="e">
        <f ca="1">VLOOKUP(INDIRECT("B333"),elolap!$A$90:$B$3244,2,FALSE)</f>
        <v>#N/A</v>
      </c>
      <c r="B333" s="122"/>
      <c r="C333" s="158"/>
      <c r="D333" s="158"/>
      <c r="E333" s="158"/>
      <c r="F333" s="158"/>
      <c r="G333" s="158"/>
      <c r="H333" s="158"/>
      <c r="I333" s="158"/>
      <c r="J333" s="158"/>
      <c r="K333" s="158"/>
      <c r="L333" s="159">
        <f t="shared" si="45"/>
        <v>0</v>
      </c>
      <c r="N333" s="248">
        <f t="shared" si="47"/>
        <v>0</v>
      </c>
      <c r="O333" s="248">
        <f t="shared" si="47"/>
        <v>0</v>
      </c>
      <c r="P333" s="248">
        <f t="shared" si="47"/>
        <v>0</v>
      </c>
      <c r="Q333" s="248">
        <f t="shared" si="47"/>
        <v>0</v>
      </c>
      <c r="R333" s="248">
        <f t="shared" si="47"/>
        <v>0</v>
      </c>
      <c r="S333" s="248">
        <f t="shared" si="47"/>
        <v>0</v>
      </c>
      <c r="T333" s="248">
        <f t="shared" si="46"/>
        <v>0</v>
      </c>
      <c r="U333" s="248">
        <f t="shared" si="46"/>
        <v>0</v>
      </c>
      <c r="V333" s="248">
        <f t="shared" si="46"/>
        <v>0</v>
      </c>
      <c r="W333" s="248">
        <f t="shared" ref="W333:W396" si="48">ROUND(N333+O333+Q333+R333-S333-T333-U333-V333,2)</f>
        <v>0</v>
      </c>
    </row>
    <row r="334" spans="1:23" ht="15" customHeight="1">
      <c r="A334" s="120" t="e">
        <f ca="1">VLOOKUP(INDIRECT("B334"),elolap!$A$90:$B$3244,2,FALSE)</f>
        <v>#N/A</v>
      </c>
      <c r="B334" s="122"/>
      <c r="C334" s="158"/>
      <c r="D334" s="158"/>
      <c r="E334" s="158"/>
      <c r="F334" s="158"/>
      <c r="G334" s="158"/>
      <c r="H334" s="158"/>
      <c r="I334" s="158"/>
      <c r="J334" s="158"/>
      <c r="K334" s="158"/>
      <c r="L334" s="159">
        <f t="shared" si="45"/>
        <v>0</v>
      </c>
      <c r="N334" s="248">
        <f t="shared" si="47"/>
        <v>0</v>
      </c>
      <c r="O334" s="248">
        <f t="shared" si="47"/>
        <v>0</v>
      </c>
      <c r="P334" s="248">
        <f t="shared" si="47"/>
        <v>0</v>
      </c>
      <c r="Q334" s="248">
        <f t="shared" si="47"/>
        <v>0</v>
      </c>
      <c r="R334" s="248">
        <f t="shared" si="47"/>
        <v>0</v>
      </c>
      <c r="S334" s="248">
        <f t="shared" si="47"/>
        <v>0</v>
      </c>
      <c r="T334" s="248">
        <f t="shared" si="46"/>
        <v>0</v>
      </c>
      <c r="U334" s="248">
        <f t="shared" si="46"/>
        <v>0</v>
      </c>
      <c r="V334" s="248">
        <f t="shared" si="46"/>
        <v>0</v>
      </c>
      <c r="W334" s="248">
        <f t="shared" si="48"/>
        <v>0</v>
      </c>
    </row>
    <row r="335" spans="1:23" ht="15" customHeight="1">
      <c r="A335" s="120" t="e">
        <f ca="1">VLOOKUP(INDIRECT("B335"),elolap!$A$90:$B$3244,2,FALSE)</f>
        <v>#N/A</v>
      </c>
      <c r="B335" s="122"/>
      <c r="C335" s="158"/>
      <c r="D335" s="158"/>
      <c r="E335" s="158"/>
      <c r="F335" s="158"/>
      <c r="G335" s="158"/>
      <c r="H335" s="158"/>
      <c r="I335" s="158"/>
      <c r="J335" s="158"/>
      <c r="K335" s="158"/>
      <c r="L335" s="159">
        <f t="shared" si="45"/>
        <v>0</v>
      </c>
      <c r="N335" s="248">
        <f t="shared" si="47"/>
        <v>0</v>
      </c>
      <c r="O335" s="248">
        <f t="shared" si="47"/>
        <v>0</v>
      </c>
      <c r="P335" s="248">
        <f t="shared" si="47"/>
        <v>0</v>
      </c>
      <c r="Q335" s="248">
        <f t="shared" si="47"/>
        <v>0</v>
      </c>
      <c r="R335" s="248">
        <f t="shared" si="47"/>
        <v>0</v>
      </c>
      <c r="S335" s="248">
        <f t="shared" si="47"/>
        <v>0</v>
      </c>
      <c r="T335" s="248">
        <f t="shared" si="46"/>
        <v>0</v>
      </c>
      <c r="U335" s="248">
        <f t="shared" si="46"/>
        <v>0</v>
      </c>
      <c r="V335" s="248">
        <f t="shared" si="46"/>
        <v>0</v>
      </c>
      <c r="W335" s="248">
        <f t="shared" si="48"/>
        <v>0</v>
      </c>
    </row>
    <row r="336" spans="1:23" ht="15" customHeight="1">
      <c r="A336" s="120" t="e">
        <f ca="1">VLOOKUP(INDIRECT("B336"),elolap!$A$90:$B$3244,2,FALSE)</f>
        <v>#N/A</v>
      </c>
      <c r="B336" s="122"/>
      <c r="C336" s="158"/>
      <c r="D336" s="158"/>
      <c r="E336" s="158"/>
      <c r="F336" s="158"/>
      <c r="G336" s="158"/>
      <c r="H336" s="158"/>
      <c r="I336" s="158"/>
      <c r="J336" s="158"/>
      <c r="K336" s="158"/>
      <c r="L336" s="159">
        <f t="shared" si="45"/>
        <v>0</v>
      </c>
      <c r="N336" s="248">
        <f t="shared" si="47"/>
        <v>0</v>
      </c>
      <c r="O336" s="248">
        <f t="shared" si="47"/>
        <v>0</v>
      </c>
      <c r="P336" s="248">
        <f t="shared" si="47"/>
        <v>0</v>
      </c>
      <c r="Q336" s="248">
        <f t="shared" si="47"/>
        <v>0</v>
      </c>
      <c r="R336" s="248">
        <f t="shared" si="47"/>
        <v>0</v>
      </c>
      <c r="S336" s="248">
        <f t="shared" si="47"/>
        <v>0</v>
      </c>
      <c r="T336" s="248">
        <f t="shared" si="46"/>
        <v>0</v>
      </c>
      <c r="U336" s="248">
        <f t="shared" si="46"/>
        <v>0</v>
      </c>
      <c r="V336" s="248">
        <f t="shared" si="46"/>
        <v>0</v>
      </c>
      <c r="W336" s="248">
        <f t="shared" si="48"/>
        <v>0</v>
      </c>
    </row>
    <row r="337" spans="1:23" ht="15" customHeight="1">
      <c r="A337" s="120" t="e">
        <f ca="1">VLOOKUP(INDIRECT("B337"),elolap!$A$90:$B$3244,2,FALSE)</f>
        <v>#N/A</v>
      </c>
      <c r="B337" s="122"/>
      <c r="C337" s="158"/>
      <c r="D337" s="158"/>
      <c r="E337" s="158"/>
      <c r="F337" s="158"/>
      <c r="G337" s="158"/>
      <c r="H337" s="158"/>
      <c r="I337" s="158"/>
      <c r="J337" s="158"/>
      <c r="K337" s="158"/>
      <c r="L337" s="159">
        <f t="shared" si="45"/>
        <v>0</v>
      </c>
      <c r="N337" s="248">
        <f t="shared" si="47"/>
        <v>0</v>
      </c>
      <c r="O337" s="248">
        <f t="shared" si="47"/>
        <v>0</v>
      </c>
      <c r="P337" s="248">
        <f t="shared" si="47"/>
        <v>0</v>
      </c>
      <c r="Q337" s="248">
        <f t="shared" si="47"/>
        <v>0</v>
      </c>
      <c r="R337" s="248">
        <f t="shared" si="47"/>
        <v>0</v>
      </c>
      <c r="S337" s="248">
        <f t="shared" si="47"/>
        <v>0</v>
      </c>
      <c r="T337" s="248">
        <f t="shared" si="46"/>
        <v>0</v>
      </c>
      <c r="U337" s="248">
        <f t="shared" si="46"/>
        <v>0</v>
      </c>
      <c r="V337" s="248">
        <f t="shared" si="46"/>
        <v>0</v>
      </c>
      <c r="W337" s="248">
        <f t="shared" si="48"/>
        <v>0</v>
      </c>
    </row>
    <row r="338" spans="1:23" ht="15" customHeight="1">
      <c r="A338" s="120" t="e">
        <f ca="1">VLOOKUP(INDIRECT("B338"),elolap!$A$90:$B$3244,2,FALSE)</f>
        <v>#N/A</v>
      </c>
      <c r="B338" s="122"/>
      <c r="C338" s="158"/>
      <c r="D338" s="158"/>
      <c r="E338" s="158"/>
      <c r="F338" s="158"/>
      <c r="G338" s="158"/>
      <c r="H338" s="158"/>
      <c r="I338" s="158"/>
      <c r="J338" s="158"/>
      <c r="K338" s="158"/>
      <c r="L338" s="159">
        <f t="shared" si="45"/>
        <v>0</v>
      </c>
      <c r="N338" s="248">
        <f t="shared" si="47"/>
        <v>0</v>
      </c>
      <c r="O338" s="248">
        <f t="shared" si="47"/>
        <v>0</v>
      </c>
      <c r="P338" s="248">
        <f t="shared" si="47"/>
        <v>0</v>
      </c>
      <c r="Q338" s="248">
        <f t="shared" si="47"/>
        <v>0</v>
      </c>
      <c r="R338" s="248">
        <f t="shared" si="47"/>
        <v>0</v>
      </c>
      <c r="S338" s="248">
        <f t="shared" si="47"/>
        <v>0</v>
      </c>
      <c r="T338" s="248">
        <f t="shared" si="46"/>
        <v>0</v>
      </c>
      <c r="U338" s="248">
        <f t="shared" si="46"/>
        <v>0</v>
      </c>
      <c r="V338" s="248">
        <f t="shared" si="46"/>
        <v>0</v>
      </c>
      <c r="W338" s="248">
        <f t="shared" si="48"/>
        <v>0</v>
      </c>
    </row>
    <row r="339" spans="1:23" ht="15" customHeight="1">
      <c r="A339" s="120" t="e">
        <f ca="1">VLOOKUP(INDIRECT("B339"),elolap!$A$90:$B$3244,2,FALSE)</f>
        <v>#N/A</v>
      </c>
      <c r="B339" s="122"/>
      <c r="C339" s="158"/>
      <c r="D339" s="158"/>
      <c r="E339" s="158"/>
      <c r="F339" s="158"/>
      <c r="G339" s="158"/>
      <c r="H339" s="158"/>
      <c r="I339" s="158"/>
      <c r="J339" s="158"/>
      <c r="K339" s="158"/>
      <c r="L339" s="159">
        <f t="shared" si="45"/>
        <v>0</v>
      </c>
      <c r="N339" s="248">
        <f t="shared" si="47"/>
        <v>0</v>
      </c>
      <c r="O339" s="248">
        <f t="shared" si="47"/>
        <v>0</v>
      </c>
      <c r="P339" s="248">
        <f t="shared" si="47"/>
        <v>0</v>
      </c>
      <c r="Q339" s="248">
        <f t="shared" si="47"/>
        <v>0</v>
      </c>
      <c r="R339" s="248">
        <f t="shared" si="47"/>
        <v>0</v>
      </c>
      <c r="S339" s="248">
        <f t="shared" si="47"/>
        <v>0</v>
      </c>
      <c r="T339" s="248">
        <f t="shared" si="46"/>
        <v>0</v>
      </c>
      <c r="U339" s="248">
        <f t="shared" si="46"/>
        <v>0</v>
      </c>
      <c r="V339" s="248">
        <f t="shared" si="46"/>
        <v>0</v>
      </c>
      <c r="W339" s="248">
        <f t="shared" si="48"/>
        <v>0</v>
      </c>
    </row>
    <row r="340" spans="1:23" ht="15" customHeight="1">
      <c r="A340" s="120" t="e">
        <f ca="1">VLOOKUP(INDIRECT("B340"),elolap!$A$90:$B$3244,2,FALSE)</f>
        <v>#N/A</v>
      </c>
      <c r="B340" s="122"/>
      <c r="C340" s="158"/>
      <c r="D340" s="158"/>
      <c r="E340" s="158"/>
      <c r="F340" s="158"/>
      <c r="G340" s="158"/>
      <c r="H340" s="158"/>
      <c r="I340" s="158"/>
      <c r="J340" s="158"/>
      <c r="K340" s="158"/>
      <c r="L340" s="159">
        <f t="shared" si="45"/>
        <v>0</v>
      </c>
      <c r="N340" s="248">
        <f t="shared" si="47"/>
        <v>0</v>
      </c>
      <c r="O340" s="248">
        <f t="shared" si="47"/>
        <v>0</v>
      </c>
      <c r="P340" s="248">
        <f t="shared" si="47"/>
        <v>0</v>
      </c>
      <c r="Q340" s="248">
        <f t="shared" si="47"/>
        <v>0</v>
      </c>
      <c r="R340" s="248">
        <f t="shared" si="47"/>
        <v>0</v>
      </c>
      <c r="S340" s="248">
        <f t="shared" si="47"/>
        <v>0</v>
      </c>
      <c r="T340" s="248">
        <f t="shared" si="46"/>
        <v>0</v>
      </c>
      <c r="U340" s="248">
        <f t="shared" si="46"/>
        <v>0</v>
      </c>
      <c r="V340" s="248">
        <f t="shared" si="46"/>
        <v>0</v>
      </c>
      <c r="W340" s="248">
        <f t="shared" si="48"/>
        <v>0</v>
      </c>
    </row>
    <row r="341" spans="1:23" ht="15" customHeight="1">
      <c r="A341" s="120" t="e">
        <f ca="1">VLOOKUP(INDIRECT("B341"),elolap!$A$90:$B$3244,2,FALSE)</f>
        <v>#N/A</v>
      </c>
      <c r="B341" s="122"/>
      <c r="C341" s="158"/>
      <c r="D341" s="158"/>
      <c r="E341" s="158"/>
      <c r="F341" s="158"/>
      <c r="G341" s="158"/>
      <c r="H341" s="158"/>
      <c r="I341" s="158"/>
      <c r="J341" s="158"/>
      <c r="K341" s="158"/>
      <c r="L341" s="159">
        <f t="shared" si="45"/>
        <v>0</v>
      </c>
      <c r="N341" s="248">
        <f t="shared" si="47"/>
        <v>0</v>
      </c>
      <c r="O341" s="248">
        <f t="shared" si="47"/>
        <v>0</v>
      </c>
      <c r="P341" s="248">
        <f t="shared" si="47"/>
        <v>0</v>
      </c>
      <c r="Q341" s="248">
        <f t="shared" si="47"/>
        <v>0</v>
      </c>
      <c r="R341" s="248">
        <f t="shared" si="47"/>
        <v>0</v>
      </c>
      <c r="S341" s="248">
        <f t="shared" si="47"/>
        <v>0</v>
      </c>
      <c r="T341" s="248">
        <f t="shared" si="46"/>
        <v>0</v>
      </c>
      <c r="U341" s="248">
        <f t="shared" si="46"/>
        <v>0</v>
      </c>
      <c r="V341" s="248">
        <f t="shared" si="46"/>
        <v>0</v>
      </c>
      <c r="W341" s="248">
        <f t="shared" si="48"/>
        <v>0</v>
      </c>
    </row>
    <row r="342" spans="1:23" ht="15" customHeight="1">
      <c r="A342" s="120" t="e">
        <f ca="1">VLOOKUP(INDIRECT("B342"),elolap!$A$90:$B$3244,2,FALSE)</f>
        <v>#N/A</v>
      </c>
      <c r="B342" s="122"/>
      <c r="C342" s="158"/>
      <c r="D342" s="158"/>
      <c r="E342" s="158"/>
      <c r="F342" s="158"/>
      <c r="G342" s="158"/>
      <c r="H342" s="158"/>
      <c r="I342" s="158"/>
      <c r="J342" s="158"/>
      <c r="K342" s="158"/>
      <c r="L342" s="159">
        <f t="shared" si="45"/>
        <v>0</v>
      </c>
      <c r="N342" s="248">
        <f t="shared" si="47"/>
        <v>0</v>
      </c>
      <c r="O342" s="248">
        <f t="shared" si="47"/>
        <v>0</v>
      </c>
      <c r="P342" s="248">
        <f t="shared" si="47"/>
        <v>0</v>
      </c>
      <c r="Q342" s="248">
        <f t="shared" si="47"/>
        <v>0</v>
      </c>
      <c r="R342" s="248">
        <f t="shared" si="47"/>
        <v>0</v>
      </c>
      <c r="S342" s="248">
        <f t="shared" si="47"/>
        <v>0</v>
      </c>
      <c r="T342" s="248">
        <f t="shared" si="46"/>
        <v>0</v>
      </c>
      <c r="U342" s="248">
        <f t="shared" si="46"/>
        <v>0</v>
      </c>
      <c r="V342" s="248">
        <f t="shared" si="46"/>
        <v>0</v>
      </c>
      <c r="W342" s="248">
        <f t="shared" si="48"/>
        <v>0</v>
      </c>
    </row>
    <row r="343" spans="1:23" ht="15" customHeight="1">
      <c r="A343" s="120" t="e">
        <f ca="1">VLOOKUP(INDIRECT("B343"),elolap!$A$90:$B$3244,2,FALSE)</f>
        <v>#N/A</v>
      </c>
      <c r="B343" s="122"/>
      <c r="C343" s="158"/>
      <c r="D343" s="158"/>
      <c r="E343" s="158"/>
      <c r="F343" s="158"/>
      <c r="G343" s="158"/>
      <c r="H343" s="158"/>
      <c r="I343" s="158"/>
      <c r="J343" s="158"/>
      <c r="K343" s="158"/>
      <c r="L343" s="159">
        <f t="shared" si="45"/>
        <v>0</v>
      </c>
      <c r="N343" s="248">
        <f t="shared" si="47"/>
        <v>0</v>
      </c>
      <c r="O343" s="248">
        <f t="shared" si="47"/>
        <v>0</v>
      </c>
      <c r="P343" s="248">
        <f t="shared" si="47"/>
        <v>0</v>
      </c>
      <c r="Q343" s="248">
        <f t="shared" si="47"/>
        <v>0</v>
      </c>
      <c r="R343" s="248">
        <f t="shared" si="47"/>
        <v>0</v>
      </c>
      <c r="S343" s="248">
        <f t="shared" si="47"/>
        <v>0</v>
      </c>
      <c r="T343" s="248">
        <f t="shared" si="46"/>
        <v>0</v>
      </c>
      <c r="U343" s="248">
        <f t="shared" si="46"/>
        <v>0</v>
      </c>
      <c r="V343" s="248">
        <f t="shared" si="46"/>
        <v>0</v>
      </c>
      <c r="W343" s="248">
        <f t="shared" si="48"/>
        <v>0</v>
      </c>
    </row>
    <row r="344" spans="1:23" ht="15" customHeight="1">
      <c r="A344" s="120" t="e">
        <f ca="1">VLOOKUP(INDIRECT("B344"),elolap!$A$90:$B$3244,2,FALSE)</f>
        <v>#N/A</v>
      </c>
      <c r="B344" s="122"/>
      <c r="C344" s="158"/>
      <c r="D344" s="158"/>
      <c r="E344" s="158"/>
      <c r="F344" s="158"/>
      <c r="G344" s="158"/>
      <c r="H344" s="158"/>
      <c r="I344" s="158"/>
      <c r="J344" s="158"/>
      <c r="K344" s="158"/>
      <c r="L344" s="159">
        <f t="shared" si="45"/>
        <v>0</v>
      </c>
      <c r="N344" s="248">
        <f t="shared" si="47"/>
        <v>0</v>
      </c>
      <c r="O344" s="248">
        <f t="shared" si="47"/>
        <v>0</v>
      </c>
      <c r="P344" s="248">
        <f t="shared" si="47"/>
        <v>0</v>
      </c>
      <c r="Q344" s="248">
        <f t="shared" si="47"/>
        <v>0</v>
      </c>
      <c r="R344" s="248">
        <f t="shared" si="47"/>
        <v>0</v>
      </c>
      <c r="S344" s="248">
        <f t="shared" si="47"/>
        <v>0</v>
      </c>
      <c r="T344" s="248">
        <f t="shared" si="46"/>
        <v>0</v>
      </c>
      <c r="U344" s="248">
        <f t="shared" si="46"/>
        <v>0</v>
      </c>
      <c r="V344" s="248">
        <f t="shared" si="46"/>
        <v>0</v>
      </c>
      <c r="W344" s="248">
        <f t="shared" si="48"/>
        <v>0</v>
      </c>
    </row>
    <row r="345" spans="1:23" ht="15" customHeight="1">
      <c r="A345" s="120" t="e">
        <f ca="1">VLOOKUP(INDIRECT("B345"),elolap!$A$90:$B$3244,2,FALSE)</f>
        <v>#N/A</v>
      </c>
      <c r="B345" s="122"/>
      <c r="C345" s="158"/>
      <c r="D345" s="158"/>
      <c r="E345" s="158"/>
      <c r="F345" s="158"/>
      <c r="G345" s="158"/>
      <c r="H345" s="158"/>
      <c r="I345" s="158"/>
      <c r="J345" s="158"/>
      <c r="K345" s="158"/>
      <c r="L345" s="159">
        <f t="shared" si="45"/>
        <v>0</v>
      </c>
      <c r="N345" s="248">
        <f t="shared" si="47"/>
        <v>0</v>
      </c>
      <c r="O345" s="248">
        <f t="shared" si="47"/>
        <v>0</v>
      </c>
      <c r="P345" s="248">
        <f t="shared" si="47"/>
        <v>0</v>
      </c>
      <c r="Q345" s="248">
        <f t="shared" si="47"/>
        <v>0</v>
      </c>
      <c r="R345" s="248">
        <f t="shared" si="47"/>
        <v>0</v>
      </c>
      <c r="S345" s="248">
        <f t="shared" si="47"/>
        <v>0</v>
      </c>
      <c r="T345" s="248">
        <f t="shared" si="46"/>
        <v>0</v>
      </c>
      <c r="U345" s="248">
        <f t="shared" si="46"/>
        <v>0</v>
      </c>
      <c r="V345" s="248">
        <f t="shared" si="46"/>
        <v>0</v>
      </c>
      <c r="W345" s="248">
        <f t="shared" si="48"/>
        <v>0</v>
      </c>
    </row>
    <row r="346" spans="1:23" ht="15" customHeight="1">
      <c r="A346" s="120" t="e">
        <f ca="1">VLOOKUP(INDIRECT("B346"),elolap!$A$90:$B$3244,2,FALSE)</f>
        <v>#N/A</v>
      </c>
      <c r="B346" s="122"/>
      <c r="C346" s="158"/>
      <c r="D346" s="158"/>
      <c r="E346" s="158"/>
      <c r="F346" s="158"/>
      <c r="G346" s="158"/>
      <c r="H346" s="158"/>
      <c r="I346" s="158"/>
      <c r="J346" s="158"/>
      <c r="K346" s="158"/>
      <c r="L346" s="159">
        <f t="shared" si="45"/>
        <v>0</v>
      </c>
      <c r="N346" s="248">
        <f t="shared" si="47"/>
        <v>0</v>
      </c>
      <c r="O346" s="248">
        <f t="shared" si="47"/>
        <v>0</v>
      </c>
      <c r="P346" s="248">
        <f t="shared" si="47"/>
        <v>0</v>
      </c>
      <c r="Q346" s="248">
        <f t="shared" si="47"/>
        <v>0</v>
      </c>
      <c r="R346" s="248">
        <f t="shared" si="47"/>
        <v>0</v>
      </c>
      <c r="S346" s="248">
        <f t="shared" si="47"/>
        <v>0</v>
      </c>
      <c r="T346" s="248">
        <f t="shared" si="46"/>
        <v>0</v>
      </c>
      <c r="U346" s="248">
        <f t="shared" si="46"/>
        <v>0</v>
      </c>
      <c r="V346" s="248">
        <f t="shared" si="46"/>
        <v>0</v>
      </c>
      <c r="W346" s="248">
        <f t="shared" si="48"/>
        <v>0</v>
      </c>
    </row>
    <row r="347" spans="1:23" ht="15" customHeight="1">
      <c r="A347" s="120" t="e">
        <f ca="1">VLOOKUP(INDIRECT("B347"),elolap!$A$90:$B$3244,2,FALSE)</f>
        <v>#N/A</v>
      </c>
      <c r="B347" s="122"/>
      <c r="C347" s="158"/>
      <c r="D347" s="158"/>
      <c r="E347" s="158"/>
      <c r="F347" s="158"/>
      <c r="G347" s="158"/>
      <c r="H347" s="158"/>
      <c r="I347" s="158"/>
      <c r="J347" s="158"/>
      <c r="K347" s="158"/>
      <c r="L347" s="159">
        <f t="shared" si="45"/>
        <v>0</v>
      </c>
      <c r="N347" s="248">
        <f t="shared" si="47"/>
        <v>0</v>
      </c>
      <c r="O347" s="248">
        <f t="shared" si="47"/>
        <v>0</v>
      </c>
      <c r="P347" s="248">
        <f t="shared" si="47"/>
        <v>0</v>
      </c>
      <c r="Q347" s="248">
        <f t="shared" si="47"/>
        <v>0</v>
      </c>
      <c r="R347" s="248">
        <f t="shared" si="47"/>
        <v>0</v>
      </c>
      <c r="S347" s="248">
        <f t="shared" si="47"/>
        <v>0</v>
      </c>
      <c r="T347" s="248">
        <f t="shared" si="46"/>
        <v>0</v>
      </c>
      <c r="U347" s="248">
        <f t="shared" si="46"/>
        <v>0</v>
      </c>
      <c r="V347" s="248">
        <f t="shared" si="46"/>
        <v>0</v>
      </c>
      <c r="W347" s="248">
        <f t="shared" si="48"/>
        <v>0</v>
      </c>
    </row>
    <row r="348" spans="1:23" ht="15" customHeight="1">
      <c r="A348" s="120" t="e">
        <f ca="1">VLOOKUP(INDIRECT("B348"),elolap!$A$90:$B$3244,2,FALSE)</f>
        <v>#N/A</v>
      </c>
      <c r="B348" s="122"/>
      <c r="C348" s="158"/>
      <c r="D348" s="158"/>
      <c r="E348" s="158"/>
      <c r="F348" s="158"/>
      <c r="G348" s="158"/>
      <c r="H348" s="158"/>
      <c r="I348" s="158"/>
      <c r="J348" s="158"/>
      <c r="K348" s="158"/>
      <c r="L348" s="159">
        <f t="shared" si="45"/>
        <v>0</v>
      </c>
      <c r="N348" s="248">
        <f t="shared" si="47"/>
        <v>0</v>
      </c>
      <c r="O348" s="248">
        <f t="shared" si="47"/>
        <v>0</v>
      </c>
      <c r="P348" s="248">
        <f t="shared" si="47"/>
        <v>0</v>
      </c>
      <c r="Q348" s="248">
        <f t="shared" si="47"/>
        <v>0</v>
      </c>
      <c r="R348" s="248">
        <f t="shared" si="47"/>
        <v>0</v>
      </c>
      <c r="S348" s="248">
        <f t="shared" si="47"/>
        <v>0</v>
      </c>
      <c r="T348" s="248">
        <f t="shared" si="46"/>
        <v>0</v>
      </c>
      <c r="U348" s="248">
        <f t="shared" si="46"/>
        <v>0</v>
      </c>
      <c r="V348" s="248">
        <f t="shared" si="46"/>
        <v>0</v>
      </c>
      <c r="W348" s="248">
        <f t="shared" si="48"/>
        <v>0</v>
      </c>
    </row>
    <row r="349" spans="1:23" ht="15" customHeight="1">
      <c r="A349" s="120" t="e">
        <f ca="1">VLOOKUP(INDIRECT("B349"),elolap!$A$90:$B$3244,2,FALSE)</f>
        <v>#N/A</v>
      </c>
      <c r="B349" s="122"/>
      <c r="C349" s="158"/>
      <c r="D349" s="158"/>
      <c r="E349" s="158"/>
      <c r="F349" s="158"/>
      <c r="G349" s="158"/>
      <c r="H349" s="158"/>
      <c r="I349" s="158"/>
      <c r="J349" s="158"/>
      <c r="K349" s="158"/>
      <c r="L349" s="159">
        <f t="shared" si="45"/>
        <v>0</v>
      </c>
      <c r="N349" s="248">
        <f t="shared" si="47"/>
        <v>0</v>
      </c>
      <c r="O349" s="248">
        <f t="shared" si="47"/>
        <v>0</v>
      </c>
      <c r="P349" s="248">
        <f t="shared" si="47"/>
        <v>0</v>
      </c>
      <c r="Q349" s="248">
        <f t="shared" si="47"/>
        <v>0</v>
      </c>
      <c r="R349" s="248">
        <f t="shared" si="47"/>
        <v>0</v>
      </c>
      <c r="S349" s="248">
        <f t="shared" si="47"/>
        <v>0</v>
      </c>
      <c r="T349" s="248">
        <f t="shared" si="46"/>
        <v>0</v>
      </c>
      <c r="U349" s="248">
        <f t="shared" si="46"/>
        <v>0</v>
      </c>
      <c r="V349" s="248">
        <f t="shared" si="46"/>
        <v>0</v>
      </c>
      <c r="W349" s="248">
        <f t="shared" si="48"/>
        <v>0</v>
      </c>
    </row>
    <row r="350" spans="1:23" ht="15" customHeight="1">
      <c r="A350" s="120" t="e">
        <f ca="1">VLOOKUP(INDIRECT("B350"),elolap!$A$90:$B$3244,2,FALSE)</f>
        <v>#N/A</v>
      </c>
      <c r="B350" s="122"/>
      <c r="C350" s="158"/>
      <c r="D350" s="158"/>
      <c r="E350" s="158"/>
      <c r="F350" s="158"/>
      <c r="G350" s="158"/>
      <c r="H350" s="158"/>
      <c r="I350" s="158"/>
      <c r="J350" s="158"/>
      <c r="K350" s="158"/>
      <c r="L350" s="159">
        <f t="shared" si="45"/>
        <v>0</v>
      </c>
      <c r="N350" s="248">
        <f t="shared" si="47"/>
        <v>0</v>
      </c>
      <c r="O350" s="248">
        <f t="shared" si="47"/>
        <v>0</v>
      </c>
      <c r="P350" s="248">
        <f t="shared" si="47"/>
        <v>0</v>
      </c>
      <c r="Q350" s="248">
        <f t="shared" si="47"/>
        <v>0</v>
      </c>
      <c r="R350" s="248">
        <f t="shared" si="47"/>
        <v>0</v>
      </c>
      <c r="S350" s="248">
        <f t="shared" si="47"/>
        <v>0</v>
      </c>
      <c r="T350" s="248">
        <f t="shared" si="46"/>
        <v>0</v>
      </c>
      <c r="U350" s="248">
        <f t="shared" si="46"/>
        <v>0</v>
      </c>
      <c r="V350" s="248">
        <f t="shared" si="46"/>
        <v>0</v>
      </c>
      <c r="W350" s="248">
        <f t="shared" si="48"/>
        <v>0</v>
      </c>
    </row>
    <row r="351" spans="1:23" ht="15" customHeight="1">
      <c r="A351" s="120" t="e">
        <f ca="1">VLOOKUP(INDIRECT("B351"),elolap!$A$90:$B$3244,2,FALSE)</f>
        <v>#N/A</v>
      </c>
      <c r="B351" s="122"/>
      <c r="C351" s="158"/>
      <c r="D351" s="158"/>
      <c r="E351" s="158"/>
      <c r="F351" s="158"/>
      <c r="G351" s="158"/>
      <c r="H351" s="158"/>
      <c r="I351" s="158"/>
      <c r="J351" s="158"/>
      <c r="K351" s="158"/>
      <c r="L351" s="159">
        <f t="shared" si="45"/>
        <v>0</v>
      </c>
      <c r="N351" s="248">
        <f t="shared" si="47"/>
        <v>0</v>
      </c>
      <c r="O351" s="248">
        <f t="shared" si="47"/>
        <v>0</v>
      </c>
      <c r="P351" s="248">
        <f t="shared" si="47"/>
        <v>0</v>
      </c>
      <c r="Q351" s="248">
        <f t="shared" si="47"/>
        <v>0</v>
      </c>
      <c r="R351" s="248">
        <f t="shared" si="47"/>
        <v>0</v>
      </c>
      <c r="S351" s="248">
        <f t="shared" si="47"/>
        <v>0</v>
      </c>
      <c r="T351" s="248">
        <f t="shared" si="46"/>
        <v>0</v>
      </c>
      <c r="U351" s="248">
        <f t="shared" si="46"/>
        <v>0</v>
      </c>
      <c r="V351" s="248">
        <f t="shared" si="46"/>
        <v>0</v>
      </c>
      <c r="W351" s="248">
        <f t="shared" si="48"/>
        <v>0</v>
      </c>
    </row>
    <row r="352" spans="1:23" ht="15" customHeight="1">
      <c r="A352" s="120" t="e">
        <f ca="1">VLOOKUP(INDIRECT("B352"),elolap!$A$90:$B$3244,2,FALSE)</f>
        <v>#N/A</v>
      </c>
      <c r="B352" s="122"/>
      <c r="C352" s="158"/>
      <c r="D352" s="158"/>
      <c r="E352" s="158"/>
      <c r="F352" s="158"/>
      <c r="G352" s="158"/>
      <c r="H352" s="158"/>
      <c r="I352" s="158"/>
      <c r="J352" s="158"/>
      <c r="K352" s="158"/>
      <c r="L352" s="159">
        <f t="shared" si="45"/>
        <v>0</v>
      </c>
      <c r="N352" s="248">
        <f t="shared" si="47"/>
        <v>0</v>
      </c>
      <c r="O352" s="248">
        <f t="shared" si="47"/>
        <v>0</v>
      </c>
      <c r="P352" s="248">
        <f t="shared" si="47"/>
        <v>0</v>
      </c>
      <c r="Q352" s="248">
        <f t="shared" si="47"/>
        <v>0</v>
      </c>
      <c r="R352" s="248">
        <f t="shared" si="47"/>
        <v>0</v>
      </c>
      <c r="S352" s="248">
        <f t="shared" si="47"/>
        <v>0</v>
      </c>
      <c r="T352" s="248">
        <f t="shared" si="46"/>
        <v>0</v>
      </c>
      <c r="U352" s="248">
        <f t="shared" si="46"/>
        <v>0</v>
      </c>
      <c r="V352" s="248">
        <f t="shared" si="46"/>
        <v>0</v>
      </c>
      <c r="W352" s="248">
        <f t="shared" si="48"/>
        <v>0</v>
      </c>
    </row>
    <row r="353" spans="1:23" ht="15" customHeight="1">
      <c r="A353" s="120" t="e">
        <f ca="1">VLOOKUP(INDIRECT("B353"),elolap!$A$90:$B$3244,2,FALSE)</f>
        <v>#N/A</v>
      </c>
      <c r="B353" s="122"/>
      <c r="C353" s="158"/>
      <c r="D353" s="158"/>
      <c r="E353" s="158"/>
      <c r="F353" s="158"/>
      <c r="G353" s="158"/>
      <c r="H353" s="158"/>
      <c r="I353" s="158"/>
      <c r="J353" s="158"/>
      <c r="K353" s="158"/>
      <c r="L353" s="159">
        <f t="shared" si="45"/>
        <v>0</v>
      </c>
      <c r="N353" s="248">
        <f t="shared" si="47"/>
        <v>0</v>
      </c>
      <c r="O353" s="248">
        <f t="shared" si="47"/>
        <v>0</v>
      </c>
      <c r="P353" s="248">
        <f t="shared" si="47"/>
        <v>0</v>
      </c>
      <c r="Q353" s="248">
        <f t="shared" si="47"/>
        <v>0</v>
      </c>
      <c r="R353" s="248">
        <f t="shared" si="47"/>
        <v>0</v>
      </c>
      <c r="S353" s="248">
        <f t="shared" si="47"/>
        <v>0</v>
      </c>
      <c r="T353" s="248">
        <f t="shared" si="46"/>
        <v>0</v>
      </c>
      <c r="U353" s="248">
        <f t="shared" si="46"/>
        <v>0</v>
      </c>
      <c r="V353" s="248">
        <f t="shared" si="46"/>
        <v>0</v>
      </c>
      <c r="W353" s="248">
        <f t="shared" si="48"/>
        <v>0</v>
      </c>
    </row>
    <row r="354" spans="1:23" ht="15" customHeight="1">
      <c r="A354" s="120" t="e">
        <f ca="1">VLOOKUP(INDIRECT("B354"),elolap!$A$90:$B$3244,2,FALSE)</f>
        <v>#N/A</v>
      </c>
      <c r="B354" s="122"/>
      <c r="C354" s="158"/>
      <c r="D354" s="158"/>
      <c r="E354" s="158"/>
      <c r="F354" s="158"/>
      <c r="G354" s="158"/>
      <c r="H354" s="158"/>
      <c r="I354" s="158"/>
      <c r="J354" s="158"/>
      <c r="K354" s="158"/>
      <c r="L354" s="159">
        <f t="shared" si="45"/>
        <v>0</v>
      </c>
      <c r="N354" s="248">
        <f t="shared" si="47"/>
        <v>0</v>
      </c>
      <c r="O354" s="248">
        <f t="shared" si="47"/>
        <v>0</v>
      </c>
      <c r="P354" s="248">
        <f t="shared" si="47"/>
        <v>0</v>
      </c>
      <c r="Q354" s="248">
        <f t="shared" si="47"/>
        <v>0</v>
      </c>
      <c r="R354" s="248">
        <f t="shared" si="47"/>
        <v>0</v>
      </c>
      <c r="S354" s="248">
        <f t="shared" si="47"/>
        <v>0</v>
      </c>
      <c r="T354" s="248">
        <f t="shared" si="46"/>
        <v>0</v>
      </c>
      <c r="U354" s="248">
        <f t="shared" si="46"/>
        <v>0</v>
      </c>
      <c r="V354" s="248">
        <f t="shared" si="46"/>
        <v>0</v>
      </c>
      <c r="W354" s="248">
        <f t="shared" si="48"/>
        <v>0</v>
      </c>
    </row>
    <row r="355" spans="1:23" ht="15" customHeight="1">
      <c r="A355" s="120" t="e">
        <f ca="1">VLOOKUP(INDIRECT("B355"),elolap!$A$90:$B$3244,2,FALSE)</f>
        <v>#N/A</v>
      </c>
      <c r="B355" s="122"/>
      <c r="C355" s="158"/>
      <c r="D355" s="158"/>
      <c r="E355" s="158"/>
      <c r="F355" s="158"/>
      <c r="G355" s="158"/>
      <c r="H355" s="158"/>
      <c r="I355" s="158"/>
      <c r="J355" s="158"/>
      <c r="K355" s="158"/>
      <c r="L355" s="159">
        <f t="shared" si="45"/>
        <v>0</v>
      </c>
      <c r="N355" s="248">
        <f t="shared" si="47"/>
        <v>0</v>
      </c>
      <c r="O355" s="248">
        <f t="shared" si="47"/>
        <v>0</v>
      </c>
      <c r="P355" s="248">
        <f t="shared" si="47"/>
        <v>0</v>
      </c>
      <c r="Q355" s="248">
        <f t="shared" si="47"/>
        <v>0</v>
      </c>
      <c r="R355" s="248">
        <f t="shared" si="47"/>
        <v>0</v>
      </c>
      <c r="S355" s="248">
        <f t="shared" si="47"/>
        <v>0</v>
      </c>
      <c r="T355" s="248">
        <f t="shared" si="46"/>
        <v>0</v>
      </c>
      <c r="U355" s="248">
        <f t="shared" si="46"/>
        <v>0</v>
      </c>
      <c r="V355" s="248">
        <f t="shared" si="46"/>
        <v>0</v>
      </c>
      <c r="W355" s="248">
        <f t="shared" si="48"/>
        <v>0</v>
      </c>
    </row>
    <row r="356" spans="1:23" ht="15" customHeight="1">
      <c r="A356" s="120" t="e">
        <f ca="1">VLOOKUP(INDIRECT("B356"),elolap!$A$90:$B$3244,2,FALSE)</f>
        <v>#N/A</v>
      </c>
      <c r="B356" s="122"/>
      <c r="C356" s="158"/>
      <c r="D356" s="158"/>
      <c r="E356" s="158"/>
      <c r="F356" s="158"/>
      <c r="G356" s="158"/>
      <c r="H356" s="158"/>
      <c r="I356" s="158"/>
      <c r="J356" s="158"/>
      <c r="K356" s="158"/>
      <c r="L356" s="159">
        <f t="shared" si="45"/>
        <v>0</v>
      </c>
      <c r="N356" s="248">
        <f t="shared" si="47"/>
        <v>0</v>
      </c>
      <c r="O356" s="248">
        <f t="shared" si="47"/>
        <v>0</v>
      </c>
      <c r="P356" s="248">
        <f t="shared" si="47"/>
        <v>0</v>
      </c>
      <c r="Q356" s="248">
        <f t="shared" si="47"/>
        <v>0</v>
      </c>
      <c r="R356" s="248">
        <f t="shared" si="47"/>
        <v>0</v>
      </c>
      <c r="S356" s="248">
        <f t="shared" si="47"/>
        <v>0</v>
      </c>
      <c r="T356" s="248">
        <f t="shared" si="46"/>
        <v>0</v>
      </c>
      <c r="U356" s="248">
        <f t="shared" si="46"/>
        <v>0</v>
      </c>
      <c r="V356" s="248">
        <f t="shared" si="46"/>
        <v>0</v>
      </c>
      <c r="W356" s="248">
        <f t="shared" si="48"/>
        <v>0</v>
      </c>
    </row>
    <row r="357" spans="1:23" ht="15" customHeight="1">
      <c r="A357" s="120" t="e">
        <f ca="1">VLOOKUP(INDIRECT("B357"),elolap!$A$90:$B$3244,2,FALSE)</f>
        <v>#N/A</v>
      </c>
      <c r="B357" s="122"/>
      <c r="C357" s="158"/>
      <c r="D357" s="158"/>
      <c r="E357" s="158"/>
      <c r="F357" s="158"/>
      <c r="G357" s="158"/>
      <c r="H357" s="158"/>
      <c r="I357" s="158"/>
      <c r="J357" s="158"/>
      <c r="K357" s="158"/>
      <c r="L357" s="159">
        <f t="shared" si="45"/>
        <v>0</v>
      </c>
      <c r="N357" s="248">
        <f t="shared" si="47"/>
        <v>0</v>
      </c>
      <c r="O357" s="248">
        <f t="shared" si="47"/>
        <v>0</v>
      </c>
      <c r="P357" s="248">
        <f t="shared" si="47"/>
        <v>0</v>
      </c>
      <c r="Q357" s="248">
        <f t="shared" si="47"/>
        <v>0</v>
      </c>
      <c r="R357" s="248">
        <f t="shared" si="47"/>
        <v>0</v>
      </c>
      <c r="S357" s="248">
        <f t="shared" si="47"/>
        <v>0</v>
      </c>
      <c r="T357" s="248">
        <f t="shared" si="46"/>
        <v>0</v>
      </c>
      <c r="U357" s="248">
        <f t="shared" si="46"/>
        <v>0</v>
      </c>
      <c r="V357" s="248">
        <f t="shared" si="46"/>
        <v>0</v>
      </c>
      <c r="W357" s="248">
        <f t="shared" si="48"/>
        <v>0</v>
      </c>
    </row>
    <row r="358" spans="1:23" ht="15" customHeight="1">
      <c r="A358" s="120" t="e">
        <f ca="1">VLOOKUP(INDIRECT("B358"),elolap!$A$90:$B$3244,2,FALSE)</f>
        <v>#N/A</v>
      </c>
      <c r="B358" s="122"/>
      <c r="C358" s="158"/>
      <c r="D358" s="158"/>
      <c r="E358" s="158"/>
      <c r="F358" s="158"/>
      <c r="G358" s="158"/>
      <c r="H358" s="158"/>
      <c r="I358" s="158"/>
      <c r="J358" s="158"/>
      <c r="K358" s="158"/>
      <c r="L358" s="159">
        <f t="shared" si="45"/>
        <v>0</v>
      </c>
      <c r="N358" s="248">
        <f t="shared" si="47"/>
        <v>0</v>
      </c>
      <c r="O358" s="248">
        <f t="shared" si="47"/>
        <v>0</v>
      </c>
      <c r="P358" s="248">
        <f t="shared" si="47"/>
        <v>0</v>
      </c>
      <c r="Q358" s="248">
        <f t="shared" si="47"/>
        <v>0</v>
      </c>
      <c r="R358" s="248">
        <f t="shared" si="47"/>
        <v>0</v>
      </c>
      <c r="S358" s="248">
        <f t="shared" si="47"/>
        <v>0</v>
      </c>
      <c r="T358" s="248">
        <f t="shared" si="46"/>
        <v>0</v>
      </c>
      <c r="U358" s="248">
        <f t="shared" si="46"/>
        <v>0</v>
      </c>
      <c r="V358" s="248">
        <f t="shared" si="46"/>
        <v>0</v>
      </c>
      <c r="W358" s="248">
        <f t="shared" si="48"/>
        <v>0</v>
      </c>
    </row>
    <row r="359" spans="1:23" ht="15" customHeight="1">
      <c r="A359" s="120" t="e">
        <f ca="1">VLOOKUP(INDIRECT("B359"),elolap!$A$90:$B$3244,2,FALSE)</f>
        <v>#N/A</v>
      </c>
      <c r="B359" s="122"/>
      <c r="C359" s="158"/>
      <c r="D359" s="158"/>
      <c r="E359" s="158"/>
      <c r="F359" s="158"/>
      <c r="G359" s="158"/>
      <c r="H359" s="158"/>
      <c r="I359" s="158"/>
      <c r="J359" s="158"/>
      <c r="K359" s="158"/>
      <c r="L359" s="159">
        <f t="shared" si="45"/>
        <v>0</v>
      </c>
      <c r="N359" s="248">
        <f t="shared" si="47"/>
        <v>0</v>
      </c>
      <c r="O359" s="248">
        <f t="shared" si="47"/>
        <v>0</v>
      </c>
      <c r="P359" s="248">
        <f t="shared" si="47"/>
        <v>0</v>
      </c>
      <c r="Q359" s="248">
        <f t="shared" si="47"/>
        <v>0</v>
      </c>
      <c r="R359" s="248">
        <f t="shared" si="47"/>
        <v>0</v>
      </c>
      <c r="S359" s="248">
        <f t="shared" si="47"/>
        <v>0</v>
      </c>
      <c r="T359" s="248">
        <f t="shared" si="46"/>
        <v>0</v>
      </c>
      <c r="U359" s="248">
        <f t="shared" si="46"/>
        <v>0</v>
      </c>
      <c r="V359" s="248">
        <f t="shared" si="46"/>
        <v>0</v>
      </c>
      <c r="W359" s="248">
        <f t="shared" si="48"/>
        <v>0</v>
      </c>
    </row>
    <row r="360" spans="1:23" ht="15" customHeight="1">
      <c r="A360" s="120" t="e">
        <f ca="1">VLOOKUP(INDIRECT("B360"),elolap!$A$90:$B$3244,2,FALSE)</f>
        <v>#N/A</v>
      </c>
      <c r="B360" s="122"/>
      <c r="C360" s="158"/>
      <c r="D360" s="158"/>
      <c r="E360" s="158"/>
      <c r="F360" s="158"/>
      <c r="G360" s="158"/>
      <c r="H360" s="158"/>
      <c r="I360" s="158"/>
      <c r="J360" s="158"/>
      <c r="K360" s="158"/>
      <c r="L360" s="159">
        <f t="shared" si="45"/>
        <v>0</v>
      </c>
      <c r="N360" s="248">
        <f t="shared" si="47"/>
        <v>0</v>
      </c>
      <c r="O360" s="248">
        <f t="shared" si="47"/>
        <v>0</v>
      </c>
      <c r="P360" s="248">
        <f t="shared" si="47"/>
        <v>0</v>
      </c>
      <c r="Q360" s="248">
        <f t="shared" ref="Q360:V412" si="49">ROUND(F360,2)</f>
        <v>0</v>
      </c>
      <c r="R360" s="248">
        <f t="shared" si="49"/>
        <v>0</v>
      </c>
      <c r="S360" s="248">
        <f t="shared" si="49"/>
        <v>0</v>
      </c>
      <c r="T360" s="248">
        <f t="shared" si="46"/>
        <v>0</v>
      </c>
      <c r="U360" s="248">
        <f t="shared" si="46"/>
        <v>0</v>
      </c>
      <c r="V360" s="248">
        <f t="shared" si="46"/>
        <v>0</v>
      </c>
      <c r="W360" s="248">
        <f t="shared" si="48"/>
        <v>0</v>
      </c>
    </row>
    <row r="361" spans="1:23" ht="15" customHeight="1">
      <c r="A361" s="120" t="e">
        <f ca="1">VLOOKUP(INDIRECT("B361"),elolap!$A$90:$B$3244,2,FALSE)</f>
        <v>#N/A</v>
      </c>
      <c r="B361" s="122"/>
      <c r="C361" s="158"/>
      <c r="D361" s="158"/>
      <c r="E361" s="158"/>
      <c r="F361" s="158"/>
      <c r="G361" s="158"/>
      <c r="H361" s="158"/>
      <c r="I361" s="158"/>
      <c r="J361" s="158"/>
      <c r="K361" s="158"/>
      <c r="L361" s="159">
        <f t="shared" si="45"/>
        <v>0</v>
      </c>
      <c r="N361" s="248">
        <f t="shared" ref="N361:S424" si="50">ROUND(C361,2)</f>
        <v>0</v>
      </c>
      <c r="O361" s="248">
        <f t="shared" si="50"/>
        <v>0</v>
      </c>
      <c r="P361" s="248">
        <f t="shared" si="50"/>
        <v>0</v>
      </c>
      <c r="Q361" s="248">
        <f t="shared" si="49"/>
        <v>0</v>
      </c>
      <c r="R361" s="248">
        <f t="shared" si="49"/>
        <v>0</v>
      </c>
      <c r="S361" s="248">
        <f t="shared" si="49"/>
        <v>0</v>
      </c>
      <c r="T361" s="248">
        <f t="shared" si="46"/>
        <v>0</v>
      </c>
      <c r="U361" s="248">
        <f t="shared" si="46"/>
        <v>0</v>
      </c>
      <c r="V361" s="248">
        <f t="shared" si="46"/>
        <v>0</v>
      </c>
      <c r="W361" s="248">
        <f t="shared" si="48"/>
        <v>0</v>
      </c>
    </row>
    <row r="362" spans="1:23" ht="15" customHeight="1">
      <c r="A362" s="120" t="e">
        <f ca="1">VLOOKUP(INDIRECT("B362"),elolap!$A$90:$B$3244,2,FALSE)</f>
        <v>#N/A</v>
      </c>
      <c r="B362" s="122"/>
      <c r="C362" s="158"/>
      <c r="D362" s="158"/>
      <c r="E362" s="158"/>
      <c r="F362" s="158"/>
      <c r="G362" s="158"/>
      <c r="H362" s="158"/>
      <c r="I362" s="158"/>
      <c r="J362" s="158"/>
      <c r="K362" s="158"/>
      <c r="L362" s="159">
        <f t="shared" si="45"/>
        <v>0</v>
      </c>
      <c r="N362" s="248">
        <f t="shared" si="50"/>
        <v>0</v>
      </c>
      <c r="O362" s="248">
        <f t="shared" si="50"/>
        <v>0</v>
      </c>
      <c r="P362" s="248">
        <f t="shared" si="50"/>
        <v>0</v>
      </c>
      <c r="Q362" s="248">
        <f t="shared" si="49"/>
        <v>0</v>
      </c>
      <c r="R362" s="248">
        <f t="shared" si="49"/>
        <v>0</v>
      </c>
      <c r="S362" s="248">
        <f t="shared" si="49"/>
        <v>0</v>
      </c>
      <c r="T362" s="248">
        <f t="shared" si="46"/>
        <v>0</v>
      </c>
      <c r="U362" s="248">
        <f t="shared" si="46"/>
        <v>0</v>
      </c>
      <c r="V362" s="248">
        <f t="shared" si="46"/>
        <v>0</v>
      </c>
      <c r="W362" s="248">
        <f t="shared" si="48"/>
        <v>0</v>
      </c>
    </row>
    <row r="363" spans="1:23" ht="15" customHeight="1">
      <c r="A363" s="120" t="e">
        <f ca="1">VLOOKUP(INDIRECT("B363"),elolap!$A$90:$B$3244,2,FALSE)</f>
        <v>#N/A</v>
      </c>
      <c r="B363" s="122"/>
      <c r="C363" s="158"/>
      <c r="D363" s="158"/>
      <c r="E363" s="158"/>
      <c r="F363" s="158"/>
      <c r="G363" s="158"/>
      <c r="H363" s="158"/>
      <c r="I363" s="158"/>
      <c r="J363" s="158"/>
      <c r="K363" s="158"/>
      <c r="L363" s="159">
        <f t="shared" si="45"/>
        <v>0</v>
      </c>
      <c r="N363" s="248">
        <f t="shared" si="50"/>
        <v>0</v>
      </c>
      <c r="O363" s="248">
        <f t="shared" si="50"/>
        <v>0</v>
      </c>
      <c r="P363" s="248">
        <f t="shared" si="50"/>
        <v>0</v>
      </c>
      <c r="Q363" s="248">
        <f t="shared" si="49"/>
        <v>0</v>
      </c>
      <c r="R363" s="248">
        <f t="shared" si="49"/>
        <v>0</v>
      </c>
      <c r="S363" s="248">
        <f t="shared" si="49"/>
        <v>0</v>
      </c>
      <c r="T363" s="248">
        <f t="shared" si="46"/>
        <v>0</v>
      </c>
      <c r="U363" s="248">
        <f t="shared" si="46"/>
        <v>0</v>
      </c>
      <c r="V363" s="248">
        <f t="shared" si="46"/>
        <v>0</v>
      </c>
      <c r="W363" s="248">
        <f t="shared" si="48"/>
        <v>0</v>
      </c>
    </row>
    <row r="364" spans="1:23" ht="15" customHeight="1">
      <c r="A364" s="120" t="e">
        <f ca="1">VLOOKUP(INDIRECT("B364"),elolap!$A$90:$B$3244,2,FALSE)</f>
        <v>#N/A</v>
      </c>
      <c r="B364" s="122"/>
      <c r="C364" s="158"/>
      <c r="D364" s="158"/>
      <c r="E364" s="158"/>
      <c r="F364" s="158"/>
      <c r="G364" s="158"/>
      <c r="H364" s="158"/>
      <c r="I364" s="158"/>
      <c r="J364" s="158"/>
      <c r="K364" s="158"/>
      <c r="L364" s="159">
        <f t="shared" ref="L364:L427" si="51">SUM(C364:D364,F364:G364)-SUM(H364:K364)</f>
        <v>0</v>
      </c>
      <c r="N364" s="248">
        <f t="shared" si="50"/>
        <v>0</v>
      </c>
      <c r="O364" s="248">
        <f t="shared" si="50"/>
        <v>0</v>
      </c>
      <c r="P364" s="248">
        <f t="shared" si="50"/>
        <v>0</v>
      </c>
      <c r="Q364" s="248">
        <f t="shared" si="49"/>
        <v>0</v>
      </c>
      <c r="R364" s="248">
        <f t="shared" si="49"/>
        <v>0</v>
      </c>
      <c r="S364" s="248">
        <f t="shared" si="49"/>
        <v>0</v>
      </c>
      <c r="T364" s="248">
        <f t="shared" si="46"/>
        <v>0</v>
      </c>
      <c r="U364" s="248">
        <f t="shared" si="46"/>
        <v>0</v>
      </c>
      <c r="V364" s="248">
        <f t="shared" si="46"/>
        <v>0</v>
      </c>
      <c r="W364" s="248">
        <f t="shared" si="48"/>
        <v>0</v>
      </c>
    </row>
    <row r="365" spans="1:23" ht="15" customHeight="1">
      <c r="A365" s="120" t="e">
        <f ca="1">VLOOKUP(INDIRECT("B365"),elolap!$A$90:$B$3244,2,FALSE)</f>
        <v>#N/A</v>
      </c>
      <c r="B365" s="122"/>
      <c r="C365" s="158"/>
      <c r="D365" s="158"/>
      <c r="E365" s="158"/>
      <c r="F365" s="158"/>
      <c r="G365" s="158"/>
      <c r="H365" s="158"/>
      <c r="I365" s="158"/>
      <c r="J365" s="158"/>
      <c r="K365" s="158"/>
      <c r="L365" s="159">
        <f t="shared" si="51"/>
        <v>0</v>
      </c>
      <c r="N365" s="248">
        <f t="shared" si="50"/>
        <v>0</v>
      </c>
      <c r="O365" s="248">
        <f t="shared" si="50"/>
        <v>0</v>
      </c>
      <c r="P365" s="248">
        <f t="shared" si="50"/>
        <v>0</v>
      </c>
      <c r="Q365" s="248">
        <f t="shared" si="49"/>
        <v>0</v>
      </c>
      <c r="R365" s="248">
        <f t="shared" si="49"/>
        <v>0</v>
      </c>
      <c r="S365" s="248">
        <f t="shared" si="49"/>
        <v>0</v>
      </c>
      <c r="T365" s="248">
        <f t="shared" si="46"/>
        <v>0</v>
      </c>
      <c r="U365" s="248">
        <f t="shared" si="46"/>
        <v>0</v>
      </c>
      <c r="V365" s="248">
        <f t="shared" si="46"/>
        <v>0</v>
      </c>
      <c r="W365" s="248">
        <f t="shared" si="48"/>
        <v>0</v>
      </c>
    </row>
    <row r="366" spans="1:23" ht="15" customHeight="1">
      <c r="A366" s="120" t="e">
        <f ca="1">VLOOKUP(INDIRECT("B366"),elolap!$A$90:$B$3244,2,FALSE)</f>
        <v>#N/A</v>
      </c>
      <c r="B366" s="122"/>
      <c r="C366" s="158"/>
      <c r="D366" s="158"/>
      <c r="E366" s="158"/>
      <c r="F366" s="158"/>
      <c r="G366" s="158"/>
      <c r="H366" s="158"/>
      <c r="I366" s="158"/>
      <c r="J366" s="158"/>
      <c r="K366" s="158"/>
      <c r="L366" s="159">
        <f t="shared" si="51"/>
        <v>0</v>
      </c>
      <c r="N366" s="248">
        <f t="shared" si="50"/>
        <v>0</v>
      </c>
      <c r="O366" s="248">
        <f t="shared" si="50"/>
        <v>0</v>
      </c>
      <c r="P366" s="248">
        <f t="shared" si="50"/>
        <v>0</v>
      </c>
      <c r="Q366" s="248">
        <f t="shared" si="49"/>
        <v>0</v>
      </c>
      <c r="R366" s="248">
        <f t="shared" si="49"/>
        <v>0</v>
      </c>
      <c r="S366" s="248">
        <f t="shared" si="49"/>
        <v>0</v>
      </c>
      <c r="T366" s="248">
        <f t="shared" si="46"/>
        <v>0</v>
      </c>
      <c r="U366" s="248">
        <f t="shared" si="46"/>
        <v>0</v>
      </c>
      <c r="V366" s="248">
        <f t="shared" si="46"/>
        <v>0</v>
      </c>
      <c r="W366" s="248">
        <f t="shared" si="48"/>
        <v>0</v>
      </c>
    </row>
    <row r="367" spans="1:23" ht="15" customHeight="1">
      <c r="A367" s="120" t="e">
        <f ca="1">VLOOKUP(INDIRECT("B367"),elolap!$A$90:$B$3244,2,FALSE)</f>
        <v>#N/A</v>
      </c>
      <c r="B367" s="122"/>
      <c r="C367" s="158"/>
      <c r="D367" s="158"/>
      <c r="E367" s="158"/>
      <c r="F367" s="158"/>
      <c r="G367" s="158"/>
      <c r="H367" s="158"/>
      <c r="I367" s="158"/>
      <c r="J367" s="158"/>
      <c r="K367" s="158"/>
      <c r="L367" s="159">
        <f t="shared" si="51"/>
        <v>0</v>
      </c>
      <c r="N367" s="248">
        <f t="shared" si="50"/>
        <v>0</v>
      </c>
      <c r="O367" s="248">
        <f t="shared" si="50"/>
        <v>0</v>
      </c>
      <c r="P367" s="248">
        <f t="shared" si="50"/>
        <v>0</v>
      </c>
      <c r="Q367" s="248">
        <f t="shared" si="49"/>
        <v>0</v>
      </c>
      <c r="R367" s="248">
        <f t="shared" si="49"/>
        <v>0</v>
      </c>
      <c r="S367" s="248">
        <f t="shared" si="49"/>
        <v>0</v>
      </c>
      <c r="T367" s="248">
        <f t="shared" si="46"/>
        <v>0</v>
      </c>
      <c r="U367" s="248">
        <f t="shared" si="46"/>
        <v>0</v>
      </c>
      <c r="V367" s="248">
        <f t="shared" si="46"/>
        <v>0</v>
      </c>
      <c r="W367" s="248">
        <f t="shared" si="48"/>
        <v>0</v>
      </c>
    </row>
    <row r="368" spans="1:23" ht="15" customHeight="1">
      <c r="A368" s="120" t="e">
        <f ca="1">VLOOKUP(INDIRECT("B368"),elolap!$A$90:$B$3244,2,FALSE)</f>
        <v>#N/A</v>
      </c>
      <c r="B368" s="122"/>
      <c r="C368" s="158"/>
      <c r="D368" s="158"/>
      <c r="E368" s="158"/>
      <c r="F368" s="158"/>
      <c r="G368" s="158"/>
      <c r="H368" s="158"/>
      <c r="I368" s="158"/>
      <c r="J368" s="158"/>
      <c r="K368" s="158"/>
      <c r="L368" s="159">
        <f t="shared" si="51"/>
        <v>0</v>
      </c>
      <c r="N368" s="248">
        <f t="shared" si="50"/>
        <v>0</v>
      </c>
      <c r="O368" s="248">
        <f t="shared" si="50"/>
        <v>0</v>
      </c>
      <c r="P368" s="248">
        <f t="shared" si="50"/>
        <v>0</v>
      </c>
      <c r="Q368" s="248">
        <f t="shared" si="49"/>
        <v>0</v>
      </c>
      <c r="R368" s="248">
        <f t="shared" si="49"/>
        <v>0</v>
      </c>
      <c r="S368" s="248">
        <f t="shared" si="49"/>
        <v>0</v>
      </c>
      <c r="T368" s="248">
        <f t="shared" si="46"/>
        <v>0</v>
      </c>
      <c r="U368" s="248">
        <f t="shared" si="46"/>
        <v>0</v>
      </c>
      <c r="V368" s="248">
        <f t="shared" si="46"/>
        <v>0</v>
      </c>
      <c r="W368" s="248">
        <f t="shared" si="48"/>
        <v>0</v>
      </c>
    </row>
    <row r="369" spans="1:23" ht="15" customHeight="1">
      <c r="A369" s="120" t="e">
        <f ca="1">VLOOKUP(INDIRECT("B369"),elolap!$A$90:$B$3244,2,FALSE)</f>
        <v>#N/A</v>
      </c>
      <c r="B369" s="122"/>
      <c r="C369" s="158"/>
      <c r="D369" s="158"/>
      <c r="E369" s="158"/>
      <c r="F369" s="158"/>
      <c r="G369" s="158"/>
      <c r="H369" s="158"/>
      <c r="I369" s="158"/>
      <c r="J369" s="158"/>
      <c r="K369" s="158"/>
      <c r="L369" s="159">
        <f t="shared" si="51"/>
        <v>0</v>
      </c>
      <c r="N369" s="248">
        <f t="shared" si="50"/>
        <v>0</v>
      </c>
      <c r="O369" s="248">
        <f t="shared" si="50"/>
        <v>0</v>
      </c>
      <c r="P369" s="248">
        <f t="shared" si="50"/>
        <v>0</v>
      </c>
      <c r="Q369" s="248">
        <f t="shared" si="49"/>
        <v>0</v>
      </c>
      <c r="R369" s="248">
        <f t="shared" si="49"/>
        <v>0</v>
      </c>
      <c r="S369" s="248">
        <f t="shared" si="49"/>
        <v>0</v>
      </c>
      <c r="T369" s="248">
        <f t="shared" si="46"/>
        <v>0</v>
      </c>
      <c r="U369" s="248">
        <f t="shared" si="46"/>
        <v>0</v>
      </c>
      <c r="V369" s="248">
        <f t="shared" si="46"/>
        <v>0</v>
      </c>
      <c r="W369" s="248">
        <f t="shared" si="48"/>
        <v>0</v>
      </c>
    </row>
    <row r="370" spans="1:23" ht="15" customHeight="1">
      <c r="A370" s="120" t="e">
        <f ca="1">VLOOKUP(INDIRECT("B370"),elolap!$A$90:$B$3244,2,FALSE)</f>
        <v>#N/A</v>
      </c>
      <c r="B370" s="122"/>
      <c r="C370" s="158"/>
      <c r="D370" s="158"/>
      <c r="E370" s="158"/>
      <c r="F370" s="158"/>
      <c r="G370" s="158"/>
      <c r="H370" s="158"/>
      <c r="I370" s="158"/>
      <c r="J370" s="158"/>
      <c r="K370" s="158"/>
      <c r="L370" s="159">
        <f t="shared" si="51"/>
        <v>0</v>
      </c>
      <c r="N370" s="248">
        <f t="shared" si="50"/>
        <v>0</v>
      </c>
      <c r="O370" s="248">
        <f t="shared" si="50"/>
        <v>0</v>
      </c>
      <c r="P370" s="248">
        <f t="shared" si="50"/>
        <v>0</v>
      </c>
      <c r="Q370" s="248">
        <f t="shared" si="49"/>
        <v>0</v>
      </c>
      <c r="R370" s="248">
        <f t="shared" si="49"/>
        <v>0</v>
      </c>
      <c r="S370" s="248">
        <f t="shared" si="49"/>
        <v>0</v>
      </c>
      <c r="T370" s="248">
        <f t="shared" si="46"/>
        <v>0</v>
      </c>
      <c r="U370" s="248">
        <f t="shared" si="46"/>
        <v>0</v>
      </c>
      <c r="V370" s="248">
        <f t="shared" si="46"/>
        <v>0</v>
      </c>
      <c r="W370" s="248">
        <f t="shared" si="48"/>
        <v>0</v>
      </c>
    </row>
    <row r="371" spans="1:23" ht="15" customHeight="1">
      <c r="A371" s="120" t="e">
        <f ca="1">VLOOKUP(INDIRECT("B371"),elolap!$A$90:$B$3244,2,FALSE)</f>
        <v>#N/A</v>
      </c>
      <c r="B371" s="122"/>
      <c r="C371" s="158"/>
      <c r="D371" s="158"/>
      <c r="E371" s="158"/>
      <c r="F371" s="158"/>
      <c r="G371" s="158"/>
      <c r="H371" s="158"/>
      <c r="I371" s="158"/>
      <c r="J371" s="158"/>
      <c r="K371" s="158"/>
      <c r="L371" s="159">
        <f t="shared" si="51"/>
        <v>0</v>
      </c>
      <c r="N371" s="248">
        <f t="shared" si="50"/>
        <v>0</v>
      </c>
      <c r="O371" s="248">
        <f t="shared" si="50"/>
        <v>0</v>
      </c>
      <c r="P371" s="248">
        <f t="shared" si="50"/>
        <v>0</v>
      </c>
      <c r="Q371" s="248">
        <f t="shared" si="49"/>
        <v>0</v>
      </c>
      <c r="R371" s="248">
        <f t="shared" si="49"/>
        <v>0</v>
      </c>
      <c r="S371" s="248">
        <f t="shared" si="49"/>
        <v>0</v>
      </c>
      <c r="T371" s="248">
        <f t="shared" si="46"/>
        <v>0</v>
      </c>
      <c r="U371" s="248">
        <f t="shared" si="46"/>
        <v>0</v>
      </c>
      <c r="V371" s="248">
        <f t="shared" si="46"/>
        <v>0</v>
      </c>
      <c r="W371" s="248">
        <f t="shared" si="48"/>
        <v>0</v>
      </c>
    </row>
    <row r="372" spans="1:23" ht="15" customHeight="1">
      <c r="A372" s="120" t="e">
        <f ca="1">VLOOKUP(INDIRECT("B372"),elolap!$A$90:$B$3244,2,FALSE)</f>
        <v>#N/A</v>
      </c>
      <c r="B372" s="122"/>
      <c r="C372" s="158"/>
      <c r="D372" s="158"/>
      <c r="E372" s="158"/>
      <c r="F372" s="158"/>
      <c r="G372" s="158"/>
      <c r="H372" s="158"/>
      <c r="I372" s="158"/>
      <c r="J372" s="158"/>
      <c r="K372" s="158"/>
      <c r="L372" s="159">
        <f t="shared" si="51"/>
        <v>0</v>
      </c>
      <c r="N372" s="248">
        <f t="shared" si="50"/>
        <v>0</v>
      </c>
      <c r="O372" s="248">
        <f t="shared" si="50"/>
        <v>0</v>
      </c>
      <c r="P372" s="248">
        <f t="shared" si="50"/>
        <v>0</v>
      </c>
      <c r="Q372" s="248">
        <f t="shared" si="49"/>
        <v>0</v>
      </c>
      <c r="R372" s="248">
        <f t="shared" si="49"/>
        <v>0</v>
      </c>
      <c r="S372" s="248">
        <f t="shared" si="49"/>
        <v>0</v>
      </c>
      <c r="T372" s="248">
        <f t="shared" si="46"/>
        <v>0</v>
      </c>
      <c r="U372" s="248">
        <f t="shared" si="46"/>
        <v>0</v>
      </c>
      <c r="V372" s="248">
        <f t="shared" si="46"/>
        <v>0</v>
      </c>
      <c r="W372" s="248">
        <f t="shared" si="48"/>
        <v>0</v>
      </c>
    </row>
    <row r="373" spans="1:23" ht="15" customHeight="1">
      <c r="A373" s="120" t="e">
        <f ca="1">VLOOKUP(INDIRECT("B373"),elolap!$A$90:$B$3244,2,FALSE)</f>
        <v>#N/A</v>
      </c>
      <c r="B373" s="122"/>
      <c r="C373" s="158"/>
      <c r="D373" s="158"/>
      <c r="E373" s="158"/>
      <c r="F373" s="158"/>
      <c r="G373" s="158"/>
      <c r="H373" s="158"/>
      <c r="I373" s="158"/>
      <c r="J373" s="158"/>
      <c r="K373" s="158"/>
      <c r="L373" s="159">
        <f t="shared" si="51"/>
        <v>0</v>
      </c>
      <c r="N373" s="248">
        <f t="shared" si="50"/>
        <v>0</v>
      </c>
      <c r="O373" s="248">
        <f t="shared" si="50"/>
        <v>0</v>
      </c>
      <c r="P373" s="248">
        <f t="shared" si="50"/>
        <v>0</v>
      </c>
      <c r="Q373" s="248">
        <f t="shared" si="49"/>
        <v>0</v>
      </c>
      <c r="R373" s="248">
        <f t="shared" si="49"/>
        <v>0</v>
      </c>
      <c r="S373" s="248">
        <f t="shared" si="49"/>
        <v>0</v>
      </c>
      <c r="T373" s="248">
        <f t="shared" si="46"/>
        <v>0</v>
      </c>
      <c r="U373" s="248">
        <f t="shared" si="46"/>
        <v>0</v>
      </c>
      <c r="V373" s="248">
        <f t="shared" si="46"/>
        <v>0</v>
      </c>
      <c r="W373" s="248">
        <f t="shared" si="48"/>
        <v>0</v>
      </c>
    </row>
    <row r="374" spans="1:23" ht="15" customHeight="1">
      <c r="A374" s="120" t="e">
        <f ca="1">VLOOKUP(INDIRECT("B374"),elolap!$A$90:$B$3244,2,FALSE)</f>
        <v>#N/A</v>
      </c>
      <c r="B374" s="122"/>
      <c r="C374" s="158"/>
      <c r="D374" s="158"/>
      <c r="E374" s="158"/>
      <c r="F374" s="158"/>
      <c r="G374" s="158"/>
      <c r="H374" s="158"/>
      <c r="I374" s="158"/>
      <c r="J374" s="158"/>
      <c r="K374" s="158"/>
      <c r="L374" s="159">
        <f t="shared" si="51"/>
        <v>0</v>
      </c>
      <c r="N374" s="248">
        <f t="shared" si="50"/>
        <v>0</v>
      </c>
      <c r="O374" s="248">
        <f t="shared" si="50"/>
        <v>0</v>
      </c>
      <c r="P374" s="248">
        <f t="shared" si="50"/>
        <v>0</v>
      </c>
      <c r="Q374" s="248">
        <f t="shared" si="49"/>
        <v>0</v>
      </c>
      <c r="R374" s="248">
        <f t="shared" si="49"/>
        <v>0</v>
      </c>
      <c r="S374" s="248">
        <f t="shared" si="49"/>
        <v>0</v>
      </c>
      <c r="T374" s="248">
        <f t="shared" si="46"/>
        <v>0</v>
      </c>
      <c r="U374" s="248">
        <f t="shared" si="46"/>
        <v>0</v>
      </c>
      <c r="V374" s="248">
        <f t="shared" si="46"/>
        <v>0</v>
      </c>
      <c r="W374" s="248">
        <f t="shared" si="48"/>
        <v>0</v>
      </c>
    </row>
    <row r="375" spans="1:23" ht="15" customHeight="1">
      <c r="A375" s="120" t="e">
        <f ca="1">VLOOKUP(INDIRECT("B375"),elolap!$A$90:$B$3244,2,FALSE)</f>
        <v>#N/A</v>
      </c>
      <c r="B375" s="122"/>
      <c r="C375" s="158"/>
      <c r="D375" s="158"/>
      <c r="E375" s="158"/>
      <c r="F375" s="158"/>
      <c r="G375" s="158"/>
      <c r="H375" s="158"/>
      <c r="I375" s="158"/>
      <c r="J375" s="158"/>
      <c r="K375" s="158"/>
      <c r="L375" s="159">
        <f t="shared" si="51"/>
        <v>0</v>
      </c>
      <c r="N375" s="248">
        <f t="shared" si="50"/>
        <v>0</v>
      </c>
      <c r="O375" s="248">
        <f t="shared" si="50"/>
        <v>0</v>
      </c>
      <c r="P375" s="248">
        <f t="shared" si="50"/>
        <v>0</v>
      </c>
      <c r="Q375" s="248">
        <f t="shared" si="49"/>
        <v>0</v>
      </c>
      <c r="R375" s="248">
        <f t="shared" si="49"/>
        <v>0</v>
      </c>
      <c r="S375" s="248">
        <f t="shared" si="49"/>
        <v>0</v>
      </c>
      <c r="T375" s="248">
        <f t="shared" si="46"/>
        <v>0</v>
      </c>
      <c r="U375" s="248">
        <f t="shared" si="46"/>
        <v>0</v>
      </c>
      <c r="V375" s="248">
        <f t="shared" si="46"/>
        <v>0</v>
      </c>
      <c r="W375" s="248">
        <f t="shared" si="48"/>
        <v>0</v>
      </c>
    </row>
    <row r="376" spans="1:23" ht="15" customHeight="1">
      <c r="A376" s="120" t="e">
        <f ca="1">VLOOKUP(INDIRECT("B376"),elolap!$A$90:$B$3244,2,FALSE)</f>
        <v>#N/A</v>
      </c>
      <c r="B376" s="122"/>
      <c r="C376" s="158"/>
      <c r="D376" s="158"/>
      <c r="E376" s="158"/>
      <c r="F376" s="158"/>
      <c r="G376" s="158"/>
      <c r="H376" s="158"/>
      <c r="I376" s="158"/>
      <c r="J376" s="158"/>
      <c r="K376" s="158"/>
      <c r="L376" s="159">
        <f t="shared" si="51"/>
        <v>0</v>
      </c>
      <c r="N376" s="248">
        <f t="shared" si="50"/>
        <v>0</v>
      </c>
      <c r="O376" s="248">
        <f t="shared" si="50"/>
        <v>0</v>
      </c>
      <c r="P376" s="248">
        <f t="shared" si="50"/>
        <v>0</v>
      </c>
      <c r="Q376" s="248">
        <f t="shared" si="49"/>
        <v>0</v>
      </c>
      <c r="R376" s="248">
        <f t="shared" si="49"/>
        <v>0</v>
      </c>
      <c r="S376" s="248">
        <f t="shared" si="49"/>
        <v>0</v>
      </c>
      <c r="T376" s="248">
        <f t="shared" si="46"/>
        <v>0</v>
      </c>
      <c r="U376" s="248">
        <f t="shared" si="46"/>
        <v>0</v>
      </c>
      <c r="V376" s="248">
        <f t="shared" si="46"/>
        <v>0</v>
      </c>
      <c r="W376" s="248">
        <f t="shared" si="48"/>
        <v>0</v>
      </c>
    </row>
    <row r="377" spans="1:23" ht="15" customHeight="1">
      <c r="A377" s="120" t="e">
        <f ca="1">VLOOKUP(INDIRECT("B377"),elolap!$A$90:$B$3244,2,FALSE)</f>
        <v>#N/A</v>
      </c>
      <c r="B377" s="122"/>
      <c r="C377" s="158"/>
      <c r="D377" s="158"/>
      <c r="E377" s="158"/>
      <c r="F377" s="158"/>
      <c r="G377" s="158"/>
      <c r="H377" s="158"/>
      <c r="I377" s="158"/>
      <c r="J377" s="158"/>
      <c r="K377" s="158"/>
      <c r="L377" s="159">
        <f t="shared" si="51"/>
        <v>0</v>
      </c>
      <c r="N377" s="248">
        <f t="shared" si="50"/>
        <v>0</v>
      </c>
      <c r="O377" s="248">
        <f t="shared" si="50"/>
        <v>0</v>
      </c>
      <c r="P377" s="248">
        <f t="shared" si="50"/>
        <v>0</v>
      </c>
      <c r="Q377" s="248">
        <f t="shared" si="49"/>
        <v>0</v>
      </c>
      <c r="R377" s="248">
        <f t="shared" si="49"/>
        <v>0</v>
      </c>
      <c r="S377" s="248">
        <f t="shared" si="49"/>
        <v>0</v>
      </c>
      <c r="T377" s="248">
        <f t="shared" si="46"/>
        <v>0</v>
      </c>
      <c r="U377" s="248">
        <f t="shared" si="46"/>
        <v>0</v>
      </c>
      <c r="V377" s="248">
        <f t="shared" si="46"/>
        <v>0</v>
      </c>
      <c r="W377" s="248">
        <f t="shared" si="48"/>
        <v>0</v>
      </c>
    </row>
    <row r="378" spans="1:23" ht="15" customHeight="1">
      <c r="A378" s="120" t="e">
        <f ca="1">VLOOKUP(INDIRECT("B378"),elolap!$A$90:$B$3244,2,FALSE)</f>
        <v>#N/A</v>
      </c>
      <c r="B378" s="122"/>
      <c r="C378" s="158"/>
      <c r="D378" s="158"/>
      <c r="E378" s="158"/>
      <c r="F378" s="158"/>
      <c r="G378" s="158"/>
      <c r="H378" s="158"/>
      <c r="I378" s="158"/>
      <c r="J378" s="158"/>
      <c r="K378" s="158"/>
      <c r="L378" s="159">
        <f t="shared" si="51"/>
        <v>0</v>
      </c>
      <c r="N378" s="248">
        <f t="shared" si="50"/>
        <v>0</v>
      </c>
      <c r="O378" s="248">
        <f t="shared" si="50"/>
        <v>0</v>
      </c>
      <c r="P378" s="248">
        <f t="shared" si="50"/>
        <v>0</v>
      </c>
      <c r="Q378" s="248">
        <f t="shared" si="49"/>
        <v>0</v>
      </c>
      <c r="R378" s="248">
        <f t="shared" si="49"/>
        <v>0</v>
      </c>
      <c r="S378" s="248">
        <f t="shared" si="49"/>
        <v>0</v>
      </c>
      <c r="T378" s="248">
        <f t="shared" si="46"/>
        <v>0</v>
      </c>
      <c r="U378" s="248">
        <f t="shared" si="46"/>
        <v>0</v>
      </c>
      <c r="V378" s="248">
        <f t="shared" si="46"/>
        <v>0</v>
      </c>
      <c r="W378" s="248">
        <f t="shared" si="48"/>
        <v>0</v>
      </c>
    </row>
    <row r="379" spans="1:23" ht="15" customHeight="1">
      <c r="A379" s="120" t="e">
        <f ca="1">VLOOKUP(INDIRECT("B379"),elolap!$A$90:$B$3244,2,FALSE)</f>
        <v>#N/A</v>
      </c>
      <c r="B379" s="122"/>
      <c r="C379" s="158"/>
      <c r="D379" s="158"/>
      <c r="E379" s="158"/>
      <c r="F379" s="158"/>
      <c r="G379" s="158"/>
      <c r="H379" s="158"/>
      <c r="I379" s="158"/>
      <c r="J379" s="158"/>
      <c r="K379" s="158"/>
      <c r="L379" s="159">
        <f t="shared" si="51"/>
        <v>0</v>
      </c>
      <c r="N379" s="248">
        <f t="shared" si="50"/>
        <v>0</v>
      </c>
      <c r="O379" s="248">
        <f t="shared" si="50"/>
        <v>0</v>
      </c>
      <c r="P379" s="248">
        <f t="shared" si="50"/>
        <v>0</v>
      </c>
      <c r="Q379" s="248">
        <f t="shared" si="49"/>
        <v>0</v>
      </c>
      <c r="R379" s="248">
        <f t="shared" si="49"/>
        <v>0</v>
      </c>
      <c r="S379" s="248">
        <f t="shared" si="49"/>
        <v>0</v>
      </c>
      <c r="T379" s="248">
        <f t="shared" si="46"/>
        <v>0</v>
      </c>
      <c r="U379" s="248">
        <f t="shared" si="46"/>
        <v>0</v>
      </c>
      <c r="V379" s="248">
        <f t="shared" si="46"/>
        <v>0</v>
      </c>
      <c r="W379" s="248">
        <f t="shared" si="48"/>
        <v>0</v>
      </c>
    </row>
    <row r="380" spans="1:23" ht="15" customHeight="1">
      <c r="A380" s="120" t="e">
        <f ca="1">VLOOKUP(INDIRECT("B380"),elolap!$A$90:$B$3244,2,FALSE)</f>
        <v>#N/A</v>
      </c>
      <c r="B380" s="122"/>
      <c r="C380" s="158"/>
      <c r="D380" s="158"/>
      <c r="E380" s="158"/>
      <c r="F380" s="158"/>
      <c r="G380" s="158"/>
      <c r="H380" s="158"/>
      <c r="I380" s="158"/>
      <c r="J380" s="158"/>
      <c r="K380" s="158"/>
      <c r="L380" s="159">
        <f t="shared" si="51"/>
        <v>0</v>
      </c>
      <c r="N380" s="248">
        <f t="shared" si="50"/>
        <v>0</v>
      </c>
      <c r="O380" s="248">
        <f t="shared" si="50"/>
        <v>0</v>
      </c>
      <c r="P380" s="248">
        <f t="shared" si="50"/>
        <v>0</v>
      </c>
      <c r="Q380" s="248">
        <f t="shared" si="49"/>
        <v>0</v>
      </c>
      <c r="R380" s="248">
        <f t="shared" si="49"/>
        <v>0</v>
      </c>
      <c r="S380" s="248">
        <f t="shared" si="49"/>
        <v>0</v>
      </c>
      <c r="T380" s="248">
        <f t="shared" si="49"/>
        <v>0</v>
      </c>
      <c r="U380" s="248">
        <f t="shared" si="49"/>
        <v>0</v>
      </c>
      <c r="V380" s="248">
        <f t="shared" si="49"/>
        <v>0</v>
      </c>
      <c r="W380" s="248">
        <f t="shared" si="48"/>
        <v>0</v>
      </c>
    </row>
    <row r="381" spans="1:23" ht="15" customHeight="1">
      <c r="A381" s="120" t="e">
        <f ca="1">VLOOKUP(INDIRECT("B381"),elolap!$A$90:$B$3244,2,FALSE)</f>
        <v>#N/A</v>
      </c>
      <c r="B381" s="122"/>
      <c r="C381" s="158"/>
      <c r="D381" s="158"/>
      <c r="E381" s="158"/>
      <c r="F381" s="158"/>
      <c r="G381" s="158"/>
      <c r="H381" s="158"/>
      <c r="I381" s="158"/>
      <c r="J381" s="158"/>
      <c r="K381" s="158"/>
      <c r="L381" s="159">
        <f t="shared" si="51"/>
        <v>0</v>
      </c>
      <c r="N381" s="248">
        <f t="shared" si="50"/>
        <v>0</v>
      </c>
      <c r="O381" s="248">
        <f t="shared" si="50"/>
        <v>0</v>
      </c>
      <c r="P381" s="248">
        <f t="shared" si="50"/>
        <v>0</v>
      </c>
      <c r="Q381" s="248">
        <f t="shared" si="49"/>
        <v>0</v>
      </c>
      <c r="R381" s="248">
        <f t="shared" si="49"/>
        <v>0</v>
      </c>
      <c r="S381" s="248">
        <f t="shared" si="49"/>
        <v>0</v>
      </c>
      <c r="T381" s="248">
        <f t="shared" si="49"/>
        <v>0</v>
      </c>
      <c r="U381" s="248">
        <f t="shared" si="49"/>
        <v>0</v>
      </c>
      <c r="V381" s="248">
        <f t="shared" si="49"/>
        <v>0</v>
      </c>
      <c r="W381" s="248">
        <f t="shared" si="48"/>
        <v>0</v>
      </c>
    </row>
    <row r="382" spans="1:23" ht="15" customHeight="1">
      <c r="A382" s="120" t="e">
        <f ca="1">VLOOKUP(INDIRECT("B382"),elolap!$A$90:$B$3244,2,FALSE)</f>
        <v>#N/A</v>
      </c>
      <c r="B382" s="122"/>
      <c r="C382" s="158"/>
      <c r="D382" s="158"/>
      <c r="E382" s="158"/>
      <c r="F382" s="158"/>
      <c r="G382" s="158"/>
      <c r="H382" s="158"/>
      <c r="I382" s="158"/>
      <c r="J382" s="158"/>
      <c r="K382" s="158"/>
      <c r="L382" s="159">
        <f t="shared" si="51"/>
        <v>0</v>
      </c>
      <c r="N382" s="248">
        <f t="shared" si="50"/>
        <v>0</v>
      </c>
      <c r="O382" s="248">
        <f t="shared" si="50"/>
        <v>0</v>
      </c>
      <c r="P382" s="248">
        <f t="shared" si="50"/>
        <v>0</v>
      </c>
      <c r="Q382" s="248">
        <f t="shared" si="49"/>
        <v>0</v>
      </c>
      <c r="R382" s="248">
        <f t="shared" si="49"/>
        <v>0</v>
      </c>
      <c r="S382" s="248">
        <f t="shared" si="49"/>
        <v>0</v>
      </c>
      <c r="T382" s="248">
        <f t="shared" si="49"/>
        <v>0</v>
      </c>
      <c r="U382" s="248">
        <f t="shared" si="49"/>
        <v>0</v>
      </c>
      <c r="V382" s="248">
        <f t="shared" si="49"/>
        <v>0</v>
      </c>
      <c r="W382" s="248">
        <f t="shared" si="48"/>
        <v>0</v>
      </c>
    </row>
    <row r="383" spans="1:23" ht="15" customHeight="1">
      <c r="A383" s="120" t="e">
        <f ca="1">VLOOKUP(INDIRECT("B383"),elolap!$A$90:$B$3244,2,FALSE)</f>
        <v>#N/A</v>
      </c>
      <c r="B383" s="122"/>
      <c r="C383" s="158"/>
      <c r="D383" s="158"/>
      <c r="E383" s="158"/>
      <c r="F383" s="158"/>
      <c r="G383" s="158"/>
      <c r="H383" s="158"/>
      <c r="I383" s="158"/>
      <c r="J383" s="158"/>
      <c r="K383" s="158"/>
      <c r="L383" s="159">
        <f t="shared" si="51"/>
        <v>0</v>
      </c>
      <c r="N383" s="248">
        <f t="shared" si="50"/>
        <v>0</v>
      </c>
      <c r="O383" s="248">
        <f t="shared" si="50"/>
        <v>0</v>
      </c>
      <c r="P383" s="248">
        <f t="shared" si="50"/>
        <v>0</v>
      </c>
      <c r="Q383" s="248">
        <f t="shared" si="49"/>
        <v>0</v>
      </c>
      <c r="R383" s="248">
        <f t="shared" si="49"/>
        <v>0</v>
      </c>
      <c r="S383" s="248">
        <f t="shared" si="49"/>
        <v>0</v>
      </c>
      <c r="T383" s="248">
        <f t="shared" si="49"/>
        <v>0</v>
      </c>
      <c r="U383" s="248">
        <f t="shared" si="49"/>
        <v>0</v>
      </c>
      <c r="V383" s="248">
        <f t="shared" si="49"/>
        <v>0</v>
      </c>
      <c r="W383" s="248">
        <f t="shared" si="48"/>
        <v>0</v>
      </c>
    </row>
    <row r="384" spans="1:23" ht="15" customHeight="1">
      <c r="A384" s="120" t="e">
        <f ca="1">VLOOKUP(INDIRECT("B384"),elolap!$A$90:$B$3244,2,FALSE)</f>
        <v>#N/A</v>
      </c>
      <c r="B384" s="122"/>
      <c r="C384" s="158"/>
      <c r="D384" s="158"/>
      <c r="E384" s="158"/>
      <c r="F384" s="158"/>
      <c r="G384" s="158"/>
      <c r="H384" s="158"/>
      <c r="I384" s="158"/>
      <c r="J384" s="158"/>
      <c r="K384" s="158"/>
      <c r="L384" s="159">
        <f t="shared" si="51"/>
        <v>0</v>
      </c>
      <c r="N384" s="248">
        <f t="shared" si="50"/>
        <v>0</v>
      </c>
      <c r="O384" s="248">
        <f t="shared" si="50"/>
        <v>0</v>
      </c>
      <c r="P384" s="248">
        <f t="shared" si="50"/>
        <v>0</v>
      </c>
      <c r="Q384" s="248">
        <f t="shared" si="49"/>
        <v>0</v>
      </c>
      <c r="R384" s="248">
        <f t="shared" si="49"/>
        <v>0</v>
      </c>
      <c r="S384" s="248">
        <f t="shared" si="49"/>
        <v>0</v>
      </c>
      <c r="T384" s="248">
        <f t="shared" si="49"/>
        <v>0</v>
      </c>
      <c r="U384" s="248">
        <f t="shared" si="49"/>
        <v>0</v>
      </c>
      <c r="V384" s="248">
        <f t="shared" si="49"/>
        <v>0</v>
      </c>
      <c r="W384" s="248">
        <f t="shared" si="48"/>
        <v>0</v>
      </c>
    </row>
    <row r="385" spans="1:23" ht="15" customHeight="1">
      <c r="A385" s="120" t="e">
        <f ca="1">VLOOKUP(INDIRECT("B385"),elolap!$A$90:$B$3244,2,FALSE)</f>
        <v>#N/A</v>
      </c>
      <c r="B385" s="122"/>
      <c r="C385" s="158"/>
      <c r="D385" s="158"/>
      <c r="E385" s="158"/>
      <c r="F385" s="158"/>
      <c r="G385" s="158"/>
      <c r="H385" s="158"/>
      <c r="I385" s="158"/>
      <c r="J385" s="158"/>
      <c r="K385" s="158"/>
      <c r="L385" s="159">
        <f t="shared" si="51"/>
        <v>0</v>
      </c>
      <c r="N385" s="248">
        <f t="shared" si="50"/>
        <v>0</v>
      </c>
      <c r="O385" s="248">
        <f t="shared" si="50"/>
        <v>0</v>
      </c>
      <c r="P385" s="248">
        <f t="shared" si="50"/>
        <v>0</v>
      </c>
      <c r="Q385" s="248">
        <f t="shared" si="49"/>
        <v>0</v>
      </c>
      <c r="R385" s="248">
        <f t="shared" si="49"/>
        <v>0</v>
      </c>
      <c r="S385" s="248">
        <f t="shared" si="49"/>
        <v>0</v>
      </c>
      <c r="T385" s="248">
        <f t="shared" si="49"/>
        <v>0</v>
      </c>
      <c r="U385" s="248">
        <f t="shared" si="49"/>
        <v>0</v>
      </c>
      <c r="V385" s="248">
        <f t="shared" si="49"/>
        <v>0</v>
      </c>
      <c r="W385" s="248">
        <f t="shared" si="48"/>
        <v>0</v>
      </c>
    </row>
    <row r="386" spans="1:23" ht="15" customHeight="1">
      <c r="A386" s="120" t="e">
        <f ca="1">VLOOKUP(INDIRECT("B386"),elolap!$A$90:$B$3244,2,FALSE)</f>
        <v>#N/A</v>
      </c>
      <c r="B386" s="122"/>
      <c r="C386" s="158"/>
      <c r="D386" s="158"/>
      <c r="E386" s="158"/>
      <c r="F386" s="158"/>
      <c r="G386" s="158"/>
      <c r="H386" s="158"/>
      <c r="I386" s="158"/>
      <c r="J386" s="158"/>
      <c r="K386" s="158"/>
      <c r="L386" s="159">
        <f t="shared" si="51"/>
        <v>0</v>
      </c>
      <c r="N386" s="248">
        <f t="shared" si="50"/>
        <v>0</v>
      </c>
      <c r="O386" s="248">
        <f t="shared" si="50"/>
        <v>0</v>
      </c>
      <c r="P386" s="248">
        <f t="shared" si="50"/>
        <v>0</v>
      </c>
      <c r="Q386" s="248">
        <f t="shared" si="49"/>
        <v>0</v>
      </c>
      <c r="R386" s="248">
        <f t="shared" si="49"/>
        <v>0</v>
      </c>
      <c r="S386" s="248">
        <f t="shared" si="49"/>
        <v>0</v>
      </c>
      <c r="T386" s="248">
        <f t="shared" si="49"/>
        <v>0</v>
      </c>
      <c r="U386" s="248">
        <f t="shared" si="49"/>
        <v>0</v>
      </c>
      <c r="V386" s="248">
        <f t="shared" si="49"/>
        <v>0</v>
      </c>
      <c r="W386" s="248">
        <f t="shared" si="48"/>
        <v>0</v>
      </c>
    </row>
    <row r="387" spans="1:23" ht="15" customHeight="1">
      <c r="A387" s="120" t="e">
        <f ca="1">VLOOKUP(INDIRECT("B387"),elolap!$A$90:$B$3244,2,FALSE)</f>
        <v>#N/A</v>
      </c>
      <c r="B387" s="122"/>
      <c r="C387" s="158"/>
      <c r="D387" s="158"/>
      <c r="E387" s="158"/>
      <c r="F387" s="158"/>
      <c r="G387" s="158"/>
      <c r="H387" s="158"/>
      <c r="I387" s="158"/>
      <c r="J387" s="158"/>
      <c r="K387" s="158"/>
      <c r="L387" s="159">
        <f t="shared" si="51"/>
        <v>0</v>
      </c>
      <c r="N387" s="248">
        <f t="shared" si="50"/>
        <v>0</v>
      </c>
      <c r="O387" s="248">
        <f t="shared" si="50"/>
        <v>0</v>
      </c>
      <c r="P387" s="248">
        <f t="shared" si="50"/>
        <v>0</v>
      </c>
      <c r="Q387" s="248">
        <f t="shared" si="49"/>
        <v>0</v>
      </c>
      <c r="R387" s="248">
        <f t="shared" si="49"/>
        <v>0</v>
      </c>
      <c r="S387" s="248">
        <f t="shared" si="49"/>
        <v>0</v>
      </c>
      <c r="T387" s="248">
        <f t="shared" si="49"/>
        <v>0</v>
      </c>
      <c r="U387" s="248">
        <f t="shared" si="49"/>
        <v>0</v>
      </c>
      <c r="V387" s="248">
        <f t="shared" si="49"/>
        <v>0</v>
      </c>
      <c r="W387" s="248">
        <f t="shared" si="48"/>
        <v>0</v>
      </c>
    </row>
    <row r="388" spans="1:23" ht="15" customHeight="1">
      <c r="A388" s="120" t="e">
        <f ca="1">VLOOKUP(INDIRECT("B388"),elolap!$A$90:$B$3244,2,FALSE)</f>
        <v>#N/A</v>
      </c>
      <c r="B388" s="122"/>
      <c r="C388" s="158"/>
      <c r="D388" s="158"/>
      <c r="E388" s="158"/>
      <c r="F388" s="158"/>
      <c r="G388" s="158"/>
      <c r="H388" s="158"/>
      <c r="I388" s="158"/>
      <c r="J388" s="158"/>
      <c r="K388" s="158"/>
      <c r="L388" s="159">
        <f t="shared" si="51"/>
        <v>0</v>
      </c>
      <c r="N388" s="248">
        <f t="shared" si="50"/>
        <v>0</v>
      </c>
      <c r="O388" s="248">
        <f t="shared" si="50"/>
        <v>0</v>
      </c>
      <c r="P388" s="248">
        <f t="shared" si="50"/>
        <v>0</v>
      </c>
      <c r="Q388" s="248">
        <f t="shared" si="49"/>
        <v>0</v>
      </c>
      <c r="R388" s="248">
        <f t="shared" si="49"/>
        <v>0</v>
      </c>
      <c r="S388" s="248">
        <f t="shared" si="49"/>
        <v>0</v>
      </c>
      <c r="T388" s="248">
        <f t="shared" si="49"/>
        <v>0</v>
      </c>
      <c r="U388" s="248">
        <f t="shared" si="49"/>
        <v>0</v>
      </c>
      <c r="V388" s="248">
        <f t="shared" si="49"/>
        <v>0</v>
      </c>
      <c r="W388" s="248">
        <f t="shared" si="48"/>
        <v>0</v>
      </c>
    </row>
    <row r="389" spans="1:23" ht="15" customHeight="1">
      <c r="A389" s="120" t="e">
        <f ca="1">VLOOKUP(INDIRECT("B389"),elolap!$A$90:$B$3244,2,FALSE)</f>
        <v>#N/A</v>
      </c>
      <c r="B389" s="122"/>
      <c r="C389" s="158"/>
      <c r="D389" s="158"/>
      <c r="E389" s="158"/>
      <c r="F389" s="158"/>
      <c r="G389" s="158"/>
      <c r="H389" s="158"/>
      <c r="I389" s="158"/>
      <c r="J389" s="158"/>
      <c r="K389" s="158"/>
      <c r="L389" s="159">
        <f t="shared" si="51"/>
        <v>0</v>
      </c>
      <c r="N389" s="248">
        <f t="shared" si="50"/>
        <v>0</v>
      </c>
      <c r="O389" s="248">
        <f t="shared" si="50"/>
        <v>0</v>
      </c>
      <c r="P389" s="248">
        <f t="shared" si="50"/>
        <v>0</v>
      </c>
      <c r="Q389" s="248">
        <f t="shared" si="49"/>
        <v>0</v>
      </c>
      <c r="R389" s="248">
        <f t="shared" si="49"/>
        <v>0</v>
      </c>
      <c r="S389" s="248">
        <f t="shared" si="49"/>
        <v>0</v>
      </c>
      <c r="T389" s="248">
        <f t="shared" si="49"/>
        <v>0</v>
      </c>
      <c r="U389" s="248">
        <f t="shared" si="49"/>
        <v>0</v>
      </c>
      <c r="V389" s="248">
        <f t="shared" si="49"/>
        <v>0</v>
      </c>
      <c r="W389" s="248">
        <f t="shared" si="48"/>
        <v>0</v>
      </c>
    </row>
    <row r="390" spans="1:23" ht="15" customHeight="1">
      <c r="A390" s="120" t="e">
        <f ca="1">VLOOKUP(INDIRECT("B390"),elolap!$A$90:$B$3244,2,FALSE)</f>
        <v>#N/A</v>
      </c>
      <c r="B390" s="122"/>
      <c r="C390" s="158"/>
      <c r="D390" s="158"/>
      <c r="E390" s="158"/>
      <c r="F390" s="158"/>
      <c r="G390" s="158"/>
      <c r="H390" s="158"/>
      <c r="I390" s="158"/>
      <c r="J390" s="158"/>
      <c r="K390" s="158"/>
      <c r="L390" s="159">
        <f t="shared" si="51"/>
        <v>0</v>
      </c>
      <c r="N390" s="248">
        <f t="shared" si="50"/>
        <v>0</v>
      </c>
      <c r="O390" s="248">
        <f t="shared" si="50"/>
        <v>0</v>
      </c>
      <c r="P390" s="248">
        <f t="shared" si="50"/>
        <v>0</v>
      </c>
      <c r="Q390" s="248">
        <f t="shared" si="49"/>
        <v>0</v>
      </c>
      <c r="R390" s="248">
        <f t="shared" si="49"/>
        <v>0</v>
      </c>
      <c r="S390" s="248">
        <f t="shared" si="49"/>
        <v>0</v>
      </c>
      <c r="T390" s="248">
        <f t="shared" si="49"/>
        <v>0</v>
      </c>
      <c r="U390" s="248">
        <f t="shared" si="49"/>
        <v>0</v>
      </c>
      <c r="V390" s="248">
        <f t="shared" si="49"/>
        <v>0</v>
      </c>
      <c r="W390" s="248">
        <f t="shared" si="48"/>
        <v>0</v>
      </c>
    </row>
    <row r="391" spans="1:23" ht="15" customHeight="1">
      <c r="A391" s="120" t="e">
        <f ca="1">VLOOKUP(INDIRECT("B391"),elolap!$A$90:$B$3244,2,FALSE)</f>
        <v>#N/A</v>
      </c>
      <c r="B391" s="122"/>
      <c r="C391" s="158"/>
      <c r="D391" s="158"/>
      <c r="E391" s="158"/>
      <c r="F391" s="158"/>
      <c r="G391" s="158"/>
      <c r="H391" s="158"/>
      <c r="I391" s="158"/>
      <c r="J391" s="158"/>
      <c r="K391" s="158"/>
      <c r="L391" s="159">
        <f t="shared" si="51"/>
        <v>0</v>
      </c>
      <c r="N391" s="248">
        <f t="shared" si="50"/>
        <v>0</v>
      </c>
      <c r="O391" s="248">
        <f t="shared" si="50"/>
        <v>0</v>
      </c>
      <c r="P391" s="248">
        <f t="shared" si="50"/>
        <v>0</v>
      </c>
      <c r="Q391" s="248">
        <f t="shared" si="49"/>
        <v>0</v>
      </c>
      <c r="R391" s="248">
        <f t="shared" si="49"/>
        <v>0</v>
      </c>
      <c r="S391" s="248">
        <f t="shared" si="49"/>
        <v>0</v>
      </c>
      <c r="T391" s="248">
        <f t="shared" si="49"/>
        <v>0</v>
      </c>
      <c r="U391" s="248">
        <f t="shared" si="49"/>
        <v>0</v>
      </c>
      <c r="V391" s="248">
        <f t="shared" si="49"/>
        <v>0</v>
      </c>
      <c r="W391" s="248">
        <f t="shared" si="48"/>
        <v>0</v>
      </c>
    </row>
    <row r="392" spans="1:23" ht="15" customHeight="1">
      <c r="A392" s="120" t="e">
        <f ca="1">VLOOKUP(INDIRECT("B392"),elolap!$A$90:$B$3244,2,FALSE)</f>
        <v>#N/A</v>
      </c>
      <c r="B392" s="122"/>
      <c r="C392" s="158"/>
      <c r="D392" s="158"/>
      <c r="E392" s="158"/>
      <c r="F392" s="158"/>
      <c r="G392" s="158"/>
      <c r="H392" s="158"/>
      <c r="I392" s="158"/>
      <c r="J392" s="158"/>
      <c r="K392" s="158"/>
      <c r="L392" s="159">
        <f t="shared" si="51"/>
        <v>0</v>
      </c>
      <c r="N392" s="248">
        <f t="shared" si="50"/>
        <v>0</v>
      </c>
      <c r="O392" s="248">
        <f t="shared" si="50"/>
        <v>0</v>
      </c>
      <c r="P392" s="248">
        <f t="shared" si="50"/>
        <v>0</v>
      </c>
      <c r="Q392" s="248">
        <f t="shared" si="49"/>
        <v>0</v>
      </c>
      <c r="R392" s="248">
        <f t="shared" si="49"/>
        <v>0</v>
      </c>
      <c r="S392" s="248">
        <f t="shared" si="49"/>
        <v>0</v>
      </c>
      <c r="T392" s="248">
        <f t="shared" si="49"/>
        <v>0</v>
      </c>
      <c r="U392" s="248">
        <f t="shared" si="49"/>
        <v>0</v>
      </c>
      <c r="V392" s="248">
        <f t="shared" si="49"/>
        <v>0</v>
      </c>
      <c r="W392" s="248">
        <f t="shared" si="48"/>
        <v>0</v>
      </c>
    </row>
    <row r="393" spans="1:23" ht="15" customHeight="1">
      <c r="A393" s="120" t="e">
        <f ca="1">VLOOKUP(INDIRECT("B393"),elolap!$A$90:$B$3244,2,FALSE)</f>
        <v>#N/A</v>
      </c>
      <c r="B393" s="122"/>
      <c r="C393" s="158"/>
      <c r="D393" s="158"/>
      <c r="E393" s="158"/>
      <c r="F393" s="158"/>
      <c r="G393" s="158"/>
      <c r="H393" s="158"/>
      <c r="I393" s="158"/>
      <c r="J393" s="158"/>
      <c r="K393" s="158"/>
      <c r="L393" s="159">
        <f t="shared" si="51"/>
        <v>0</v>
      </c>
      <c r="N393" s="248">
        <f t="shared" si="50"/>
        <v>0</v>
      </c>
      <c r="O393" s="248">
        <f t="shared" si="50"/>
        <v>0</v>
      </c>
      <c r="P393" s="248">
        <f t="shared" si="50"/>
        <v>0</v>
      </c>
      <c r="Q393" s="248">
        <f t="shared" si="49"/>
        <v>0</v>
      </c>
      <c r="R393" s="248">
        <f t="shared" si="49"/>
        <v>0</v>
      </c>
      <c r="S393" s="248">
        <f t="shared" si="49"/>
        <v>0</v>
      </c>
      <c r="T393" s="248">
        <f t="shared" si="49"/>
        <v>0</v>
      </c>
      <c r="U393" s="248">
        <f t="shared" si="49"/>
        <v>0</v>
      </c>
      <c r="V393" s="248">
        <f t="shared" si="49"/>
        <v>0</v>
      </c>
      <c r="W393" s="248">
        <f t="shared" si="48"/>
        <v>0</v>
      </c>
    </row>
    <row r="394" spans="1:23" ht="15" customHeight="1">
      <c r="A394" s="120" t="e">
        <f ca="1">VLOOKUP(INDIRECT("B394"),elolap!$A$90:$B$3244,2,FALSE)</f>
        <v>#N/A</v>
      </c>
      <c r="B394" s="122"/>
      <c r="C394" s="158"/>
      <c r="D394" s="158"/>
      <c r="E394" s="158"/>
      <c r="F394" s="158"/>
      <c r="G394" s="158"/>
      <c r="H394" s="158"/>
      <c r="I394" s="158"/>
      <c r="J394" s="158"/>
      <c r="K394" s="158"/>
      <c r="L394" s="159">
        <f t="shared" si="51"/>
        <v>0</v>
      </c>
      <c r="N394" s="248">
        <f t="shared" si="50"/>
        <v>0</v>
      </c>
      <c r="O394" s="248">
        <f t="shared" si="50"/>
        <v>0</v>
      </c>
      <c r="P394" s="248">
        <f t="shared" si="50"/>
        <v>0</v>
      </c>
      <c r="Q394" s="248">
        <f t="shared" si="49"/>
        <v>0</v>
      </c>
      <c r="R394" s="248">
        <f t="shared" si="49"/>
        <v>0</v>
      </c>
      <c r="S394" s="248">
        <f t="shared" si="49"/>
        <v>0</v>
      </c>
      <c r="T394" s="248">
        <f t="shared" si="49"/>
        <v>0</v>
      </c>
      <c r="U394" s="248">
        <f t="shared" si="49"/>
        <v>0</v>
      </c>
      <c r="V394" s="248">
        <f t="shared" si="49"/>
        <v>0</v>
      </c>
      <c r="W394" s="248">
        <f t="shared" si="48"/>
        <v>0</v>
      </c>
    </row>
    <row r="395" spans="1:23" ht="15" customHeight="1">
      <c r="A395" s="120" t="e">
        <f ca="1">VLOOKUP(INDIRECT("B395"),elolap!$A$90:$B$3244,2,FALSE)</f>
        <v>#N/A</v>
      </c>
      <c r="B395" s="122"/>
      <c r="C395" s="158"/>
      <c r="D395" s="158"/>
      <c r="E395" s="158"/>
      <c r="F395" s="158"/>
      <c r="G395" s="158"/>
      <c r="H395" s="158"/>
      <c r="I395" s="158"/>
      <c r="J395" s="158"/>
      <c r="K395" s="158"/>
      <c r="L395" s="159">
        <f t="shared" si="51"/>
        <v>0</v>
      </c>
      <c r="N395" s="248">
        <f t="shared" si="50"/>
        <v>0</v>
      </c>
      <c r="O395" s="248">
        <f t="shared" si="50"/>
        <v>0</v>
      </c>
      <c r="P395" s="248">
        <f t="shared" si="50"/>
        <v>0</v>
      </c>
      <c r="Q395" s="248">
        <f t="shared" si="49"/>
        <v>0</v>
      </c>
      <c r="R395" s="248">
        <f t="shared" si="49"/>
        <v>0</v>
      </c>
      <c r="S395" s="248">
        <f t="shared" si="49"/>
        <v>0</v>
      </c>
      <c r="T395" s="248">
        <f t="shared" si="49"/>
        <v>0</v>
      </c>
      <c r="U395" s="248">
        <f t="shared" si="49"/>
        <v>0</v>
      </c>
      <c r="V395" s="248">
        <f t="shared" si="49"/>
        <v>0</v>
      </c>
      <c r="W395" s="248">
        <f t="shared" si="48"/>
        <v>0</v>
      </c>
    </row>
    <row r="396" spans="1:23" ht="15" customHeight="1">
      <c r="A396" s="120" t="e">
        <f ca="1">VLOOKUP(INDIRECT("B396"),elolap!$A$90:$B$3244,2,FALSE)</f>
        <v>#N/A</v>
      </c>
      <c r="B396" s="122"/>
      <c r="C396" s="158"/>
      <c r="D396" s="158"/>
      <c r="E396" s="158"/>
      <c r="F396" s="158"/>
      <c r="G396" s="158"/>
      <c r="H396" s="158"/>
      <c r="I396" s="158"/>
      <c r="J396" s="158"/>
      <c r="K396" s="158"/>
      <c r="L396" s="159">
        <f t="shared" si="51"/>
        <v>0</v>
      </c>
      <c r="N396" s="248">
        <f t="shared" si="50"/>
        <v>0</v>
      </c>
      <c r="O396" s="248">
        <f t="shared" si="50"/>
        <v>0</v>
      </c>
      <c r="P396" s="248">
        <f t="shared" si="50"/>
        <v>0</v>
      </c>
      <c r="Q396" s="248">
        <f t="shared" si="49"/>
        <v>0</v>
      </c>
      <c r="R396" s="248">
        <f t="shared" si="49"/>
        <v>0</v>
      </c>
      <c r="S396" s="248">
        <f t="shared" si="49"/>
        <v>0</v>
      </c>
      <c r="T396" s="248">
        <f t="shared" si="49"/>
        <v>0</v>
      </c>
      <c r="U396" s="248">
        <f t="shared" si="49"/>
        <v>0</v>
      </c>
      <c r="V396" s="248">
        <f t="shared" si="49"/>
        <v>0</v>
      </c>
      <c r="W396" s="248">
        <f t="shared" si="48"/>
        <v>0</v>
      </c>
    </row>
    <row r="397" spans="1:23" ht="15" customHeight="1">
      <c r="A397" s="120" t="e">
        <f ca="1">VLOOKUP(INDIRECT("B397"),elolap!$A$90:$B$3244,2,FALSE)</f>
        <v>#N/A</v>
      </c>
      <c r="B397" s="122"/>
      <c r="C397" s="158"/>
      <c r="D397" s="158"/>
      <c r="E397" s="158"/>
      <c r="F397" s="158"/>
      <c r="G397" s="158"/>
      <c r="H397" s="158"/>
      <c r="I397" s="158"/>
      <c r="J397" s="158"/>
      <c r="K397" s="158"/>
      <c r="L397" s="159">
        <f t="shared" si="51"/>
        <v>0</v>
      </c>
      <c r="N397" s="248">
        <f t="shared" si="50"/>
        <v>0</v>
      </c>
      <c r="O397" s="248">
        <f t="shared" si="50"/>
        <v>0</v>
      </c>
      <c r="P397" s="248">
        <f t="shared" si="50"/>
        <v>0</v>
      </c>
      <c r="Q397" s="248">
        <f t="shared" si="49"/>
        <v>0</v>
      </c>
      <c r="R397" s="248">
        <f t="shared" si="49"/>
        <v>0</v>
      </c>
      <c r="S397" s="248">
        <f t="shared" si="49"/>
        <v>0</v>
      </c>
      <c r="T397" s="248">
        <f t="shared" si="49"/>
        <v>0</v>
      </c>
      <c r="U397" s="248">
        <f t="shared" si="49"/>
        <v>0</v>
      </c>
      <c r="V397" s="248">
        <f t="shared" si="49"/>
        <v>0</v>
      </c>
      <c r="W397" s="248">
        <f t="shared" ref="W397:W452" si="52">ROUND(N397+O397+Q397+R397-S397-T397-U397-V397,2)</f>
        <v>0</v>
      </c>
    </row>
    <row r="398" spans="1:23" ht="15" customHeight="1">
      <c r="A398" s="120" t="e">
        <f ca="1">VLOOKUP(INDIRECT("B398"),elolap!$A$90:$B$3244,2,FALSE)</f>
        <v>#N/A</v>
      </c>
      <c r="B398" s="122"/>
      <c r="C398" s="158"/>
      <c r="D398" s="158"/>
      <c r="E398" s="158"/>
      <c r="F398" s="158"/>
      <c r="G398" s="158"/>
      <c r="H398" s="158"/>
      <c r="I398" s="158"/>
      <c r="J398" s="158"/>
      <c r="K398" s="158"/>
      <c r="L398" s="159">
        <f t="shared" si="51"/>
        <v>0</v>
      </c>
      <c r="N398" s="248">
        <f t="shared" si="50"/>
        <v>0</v>
      </c>
      <c r="O398" s="248">
        <f t="shared" si="50"/>
        <v>0</v>
      </c>
      <c r="P398" s="248">
        <f t="shared" si="50"/>
        <v>0</v>
      </c>
      <c r="Q398" s="248">
        <f t="shared" si="49"/>
        <v>0</v>
      </c>
      <c r="R398" s="248">
        <f t="shared" si="49"/>
        <v>0</v>
      </c>
      <c r="S398" s="248">
        <f t="shared" si="49"/>
        <v>0</v>
      </c>
      <c r="T398" s="248">
        <f t="shared" si="49"/>
        <v>0</v>
      </c>
      <c r="U398" s="248">
        <f t="shared" si="49"/>
        <v>0</v>
      </c>
      <c r="V398" s="248">
        <f t="shared" si="49"/>
        <v>0</v>
      </c>
      <c r="W398" s="248">
        <f t="shared" si="52"/>
        <v>0</v>
      </c>
    </row>
    <row r="399" spans="1:23" ht="15" customHeight="1">
      <c r="A399" s="120" t="e">
        <f ca="1">VLOOKUP(INDIRECT("B399"),elolap!$A$90:$B$3244,2,FALSE)</f>
        <v>#N/A</v>
      </c>
      <c r="B399" s="122"/>
      <c r="C399" s="158"/>
      <c r="D399" s="158"/>
      <c r="E399" s="158"/>
      <c r="F399" s="158"/>
      <c r="G399" s="158"/>
      <c r="H399" s="158"/>
      <c r="I399" s="158"/>
      <c r="J399" s="158"/>
      <c r="K399" s="158"/>
      <c r="L399" s="159">
        <f t="shared" si="51"/>
        <v>0</v>
      </c>
      <c r="N399" s="248">
        <f t="shared" si="50"/>
        <v>0</v>
      </c>
      <c r="O399" s="248">
        <f t="shared" si="50"/>
        <v>0</v>
      </c>
      <c r="P399" s="248">
        <f t="shared" si="50"/>
        <v>0</v>
      </c>
      <c r="Q399" s="248">
        <f t="shared" si="49"/>
        <v>0</v>
      </c>
      <c r="R399" s="248">
        <f t="shared" si="49"/>
        <v>0</v>
      </c>
      <c r="S399" s="248">
        <f t="shared" si="49"/>
        <v>0</v>
      </c>
      <c r="T399" s="248">
        <f t="shared" si="49"/>
        <v>0</v>
      </c>
      <c r="U399" s="248">
        <f t="shared" si="49"/>
        <v>0</v>
      </c>
      <c r="V399" s="248">
        <f t="shared" si="49"/>
        <v>0</v>
      </c>
      <c r="W399" s="248">
        <f t="shared" si="52"/>
        <v>0</v>
      </c>
    </row>
    <row r="400" spans="1:23" ht="15" customHeight="1">
      <c r="A400" s="120" t="e">
        <f ca="1">VLOOKUP(INDIRECT("B400"),elolap!$A$90:$B$3244,2,FALSE)</f>
        <v>#N/A</v>
      </c>
      <c r="B400" s="122"/>
      <c r="C400" s="158"/>
      <c r="D400" s="158"/>
      <c r="E400" s="158"/>
      <c r="F400" s="158"/>
      <c r="G400" s="158"/>
      <c r="H400" s="158"/>
      <c r="I400" s="158"/>
      <c r="J400" s="158"/>
      <c r="K400" s="158"/>
      <c r="L400" s="159">
        <f t="shared" si="51"/>
        <v>0</v>
      </c>
      <c r="N400" s="248">
        <f t="shared" si="50"/>
        <v>0</v>
      </c>
      <c r="O400" s="248">
        <f t="shared" si="50"/>
        <v>0</v>
      </c>
      <c r="P400" s="248">
        <f t="shared" si="50"/>
        <v>0</v>
      </c>
      <c r="Q400" s="248">
        <f t="shared" si="49"/>
        <v>0</v>
      </c>
      <c r="R400" s="248">
        <f t="shared" si="49"/>
        <v>0</v>
      </c>
      <c r="S400" s="248">
        <f t="shared" si="49"/>
        <v>0</v>
      </c>
      <c r="T400" s="248">
        <f t="shared" si="49"/>
        <v>0</v>
      </c>
      <c r="U400" s="248">
        <f t="shared" si="49"/>
        <v>0</v>
      </c>
      <c r="V400" s="248">
        <f t="shared" si="49"/>
        <v>0</v>
      </c>
      <c r="W400" s="248">
        <f t="shared" si="52"/>
        <v>0</v>
      </c>
    </row>
    <row r="401" spans="1:23" ht="15" customHeight="1">
      <c r="A401" s="120" t="e">
        <f ca="1">VLOOKUP(INDIRECT("B401"),elolap!$A$90:$B$3244,2,FALSE)</f>
        <v>#N/A</v>
      </c>
      <c r="B401" s="122"/>
      <c r="C401" s="158"/>
      <c r="D401" s="158"/>
      <c r="E401" s="158"/>
      <c r="F401" s="158"/>
      <c r="G401" s="158"/>
      <c r="H401" s="158"/>
      <c r="I401" s="158"/>
      <c r="J401" s="158"/>
      <c r="K401" s="158"/>
      <c r="L401" s="159">
        <f t="shared" si="51"/>
        <v>0</v>
      </c>
      <c r="N401" s="248">
        <f t="shared" si="50"/>
        <v>0</v>
      </c>
      <c r="O401" s="248">
        <f t="shared" si="50"/>
        <v>0</v>
      </c>
      <c r="P401" s="248">
        <f t="shared" si="50"/>
        <v>0</v>
      </c>
      <c r="Q401" s="248">
        <f t="shared" si="49"/>
        <v>0</v>
      </c>
      <c r="R401" s="248">
        <f t="shared" si="49"/>
        <v>0</v>
      </c>
      <c r="S401" s="248">
        <f t="shared" si="49"/>
        <v>0</v>
      </c>
      <c r="T401" s="248">
        <f t="shared" si="49"/>
        <v>0</v>
      </c>
      <c r="U401" s="248">
        <f t="shared" si="49"/>
        <v>0</v>
      </c>
      <c r="V401" s="248">
        <f t="shared" si="49"/>
        <v>0</v>
      </c>
      <c r="W401" s="248">
        <f t="shared" si="52"/>
        <v>0</v>
      </c>
    </row>
    <row r="402" spans="1:23" ht="15" customHeight="1">
      <c r="A402" s="120" t="e">
        <f ca="1">VLOOKUP(INDIRECT("B402"),elolap!$A$90:$B$3244,2,FALSE)</f>
        <v>#N/A</v>
      </c>
      <c r="B402" s="122"/>
      <c r="C402" s="158"/>
      <c r="D402" s="158"/>
      <c r="E402" s="158"/>
      <c r="F402" s="158"/>
      <c r="G402" s="158"/>
      <c r="H402" s="158"/>
      <c r="I402" s="158"/>
      <c r="J402" s="158"/>
      <c r="K402" s="158"/>
      <c r="L402" s="159">
        <f t="shared" si="51"/>
        <v>0</v>
      </c>
      <c r="N402" s="248">
        <f t="shared" si="50"/>
        <v>0</v>
      </c>
      <c r="O402" s="248">
        <f t="shared" si="50"/>
        <v>0</v>
      </c>
      <c r="P402" s="248">
        <f t="shared" si="50"/>
        <v>0</v>
      </c>
      <c r="Q402" s="248">
        <f t="shared" si="49"/>
        <v>0</v>
      </c>
      <c r="R402" s="248">
        <f t="shared" si="49"/>
        <v>0</v>
      </c>
      <c r="S402" s="248">
        <f t="shared" si="49"/>
        <v>0</v>
      </c>
      <c r="T402" s="248">
        <f t="shared" si="49"/>
        <v>0</v>
      </c>
      <c r="U402" s="248">
        <f t="shared" si="49"/>
        <v>0</v>
      </c>
      <c r="V402" s="248">
        <f t="shared" si="49"/>
        <v>0</v>
      </c>
      <c r="W402" s="248">
        <f t="shared" si="52"/>
        <v>0</v>
      </c>
    </row>
    <row r="403" spans="1:23" ht="15" customHeight="1">
      <c r="A403" s="120" t="e">
        <f ca="1">VLOOKUP(INDIRECT("B403"),elolap!$A$90:$B$3244,2,FALSE)</f>
        <v>#N/A</v>
      </c>
      <c r="B403" s="122"/>
      <c r="C403" s="158"/>
      <c r="D403" s="158"/>
      <c r="E403" s="158"/>
      <c r="F403" s="158"/>
      <c r="G403" s="158"/>
      <c r="H403" s="158"/>
      <c r="I403" s="158"/>
      <c r="J403" s="158"/>
      <c r="K403" s="158"/>
      <c r="L403" s="159">
        <f t="shared" si="51"/>
        <v>0</v>
      </c>
      <c r="N403" s="248">
        <f t="shared" si="50"/>
        <v>0</v>
      </c>
      <c r="O403" s="248">
        <f t="shared" si="50"/>
        <v>0</v>
      </c>
      <c r="P403" s="248">
        <f t="shared" si="50"/>
        <v>0</v>
      </c>
      <c r="Q403" s="248">
        <f t="shared" si="49"/>
        <v>0</v>
      </c>
      <c r="R403" s="248">
        <f t="shared" si="49"/>
        <v>0</v>
      </c>
      <c r="S403" s="248">
        <f t="shared" si="49"/>
        <v>0</v>
      </c>
      <c r="T403" s="248">
        <f t="shared" si="49"/>
        <v>0</v>
      </c>
      <c r="U403" s="248">
        <f t="shared" si="49"/>
        <v>0</v>
      </c>
      <c r="V403" s="248">
        <f t="shared" si="49"/>
        <v>0</v>
      </c>
      <c r="W403" s="248">
        <f t="shared" si="52"/>
        <v>0</v>
      </c>
    </row>
    <row r="404" spans="1:23" ht="15" customHeight="1">
      <c r="A404" s="120" t="e">
        <f ca="1">VLOOKUP(INDIRECT("B404"),elolap!$A$90:$B$3244,2,FALSE)</f>
        <v>#N/A</v>
      </c>
      <c r="B404" s="122"/>
      <c r="C404" s="158"/>
      <c r="D404" s="158"/>
      <c r="E404" s="158"/>
      <c r="F404" s="158"/>
      <c r="G404" s="158"/>
      <c r="H404" s="158"/>
      <c r="I404" s="158"/>
      <c r="J404" s="158"/>
      <c r="K404" s="158"/>
      <c r="L404" s="159">
        <f t="shared" si="51"/>
        <v>0</v>
      </c>
      <c r="N404" s="248">
        <f t="shared" si="50"/>
        <v>0</v>
      </c>
      <c r="O404" s="248">
        <f t="shared" si="50"/>
        <v>0</v>
      </c>
      <c r="P404" s="248">
        <f t="shared" si="50"/>
        <v>0</v>
      </c>
      <c r="Q404" s="248">
        <f t="shared" si="49"/>
        <v>0</v>
      </c>
      <c r="R404" s="248">
        <f t="shared" si="49"/>
        <v>0</v>
      </c>
      <c r="S404" s="248">
        <f t="shared" si="49"/>
        <v>0</v>
      </c>
      <c r="T404" s="248">
        <f t="shared" si="49"/>
        <v>0</v>
      </c>
      <c r="U404" s="248">
        <f t="shared" si="49"/>
        <v>0</v>
      </c>
      <c r="V404" s="248">
        <f t="shared" si="49"/>
        <v>0</v>
      </c>
      <c r="W404" s="248">
        <f t="shared" si="52"/>
        <v>0</v>
      </c>
    </row>
    <row r="405" spans="1:23" ht="15" customHeight="1">
      <c r="A405" s="120" t="e">
        <f ca="1">VLOOKUP(INDIRECT("B405"),elolap!$A$90:$B$3244,2,FALSE)</f>
        <v>#N/A</v>
      </c>
      <c r="B405" s="122"/>
      <c r="C405" s="158"/>
      <c r="D405" s="158"/>
      <c r="E405" s="158"/>
      <c r="F405" s="158"/>
      <c r="G405" s="158"/>
      <c r="H405" s="158"/>
      <c r="I405" s="158"/>
      <c r="J405" s="158"/>
      <c r="K405" s="158"/>
      <c r="L405" s="159">
        <f t="shared" si="51"/>
        <v>0</v>
      </c>
      <c r="N405" s="248">
        <f t="shared" si="50"/>
        <v>0</v>
      </c>
      <c r="O405" s="248">
        <f t="shared" si="50"/>
        <v>0</v>
      </c>
      <c r="P405" s="248">
        <f t="shared" si="50"/>
        <v>0</v>
      </c>
      <c r="Q405" s="248">
        <f t="shared" si="49"/>
        <v>0</v>
      </c>
      <c r="R405" s="248">
        <f t="shared" si="49"/>
        <v>0</v>
      </c>
      <c r="S405" s="248">
        <f t="shared" si="49"/>
        <v>0</v>
      </c>
      <c r="T405" s="248">
        <f t="shared" si="49"/>
        <v>0</v>
      </c>
      <c r="U405" s="248">
        <f t="shared" si="49"/>
        <v>0</v>
      </c>
      <c r="V405" s="248">
        <f t="shared" si="49"/>
        <v>0</v>
      </c>
      <c r="W405" s="248">
        <f t="shared" si="52"/>
        <v>0</v>
      </c>
    </row>
    <row r="406" spans="1:23" ht="15" customHeight="1">
      <c r="A406" s="120" t="e">
        <f ca="1">VLOOKUP(INDIRECT("B406"),elolap!$A$90:$B$3244,2,FALSE)</f>
        <v>#N/A</v>
      </c>
      <c r="B406" s="122"/>
      <c r="C406" s="158"/>
      <c r="D406" s="158"/>
      <c r="E406" s="158"/>
      <c r="F406" s="158"/>
      <c r="G406" s="158"/>
      <c r="H406" s="158"/>
      <c r="I406" s="158"/>
      <c r="J406" s="158"/>
      <c r="K406" s="158"/>
      <c r="L406" s="159">
        <f t="shared" si="51"/>
        <v>0</v>
      </c>
      <c r="N406" s="248">
        <f t="shared" si="50"/>
        <v>0</v>
      </c>
      <c r="O406" s="248">
        <f t="shared" si="50"/>
        <v>0</v>
      </c>
      <c r="P406" s="248">
        <f t="shared" si="50"/>
        <v>0</v>
      </c>
      <c r="Q406" s="248">
        <f t="shared" si="49"/>
        <v>0</v>
      </c>
      <c r="R406" s="248">
        <f t="shared" si="49"/>
        <v>0</v>
      </c>
      <c r="S406" s="248">
        <f t="shared" si="49"/>
        <v>0</v>
      </c>
      <c r="T406" s="248">
        <f t="shared" si="49"/>
        <v>0</v>
      </c>
      <c r="U406" s="248">
        <f t="shared" si="49"/>
        <v>0</v>
      </c>
      <c r="V406" s="248">
        <f t="shared" si="49"/>
        <v>0</v>
      </c>
      <c r="W406" s="248">
        <f t="shared" si="52"/>
        <v>0</v>
      </c>
    </row>
    <row r="407" spans="1:23" ht="15" customHeight="1">
      <c r="A407" s="120" t="e">
        <f ca="1">VLOOKUP(INDIRECT("B407"),elolap!$A$90:$B$3244,2,FALSE)</f>
        <v>#N/A</v>
      </c>
      <c r="B407" s="122"/>
      <c r="C407" s="158"/>
      <c r="D407" s="158"/>
      <c r="E407" s="158"/>
      <c r="F407" s="158"/>
      <c r="G407" s="158"/>
      <c r="H407" s="158"/>
      <c r="I407" s="158"/>
      <c r="J407" s="158"/>
      <c r="K407" s="158"/>
      <c r="L407" s="159">
        <f t="shared" si="51"/>
        <v>0</v>
      </c>
      <c r="N407" s="248">
        <f t="shared" si="50"/>
        <v>0</v>
      </c>
      <c r="O407" s="248">
        <f t="shared" si="50"/>
        <v>0</v>
      </c>
      <c r="P407" s="248">
        <f t="shared" si="50"/>
        <v>0</v>
      </c>
      <c r="Q407" s="248">
        <f t="shared" si="49"/>
        <v>0</v>
      </c>
      <c r="R407" s="248">
        <f t="shared" si="49"/>
        <v>0</v>
      </c>
      <c r="S407" s="248">
        <f t="shared" si="49"/>
        <v>0</v>
      </c>
      <c r="T407" s="248">
        <f t="shared" si="49"/>
        <v>0</v>
      </c>
      <c r="U407" s="248">
        <f t="shared" si="49"/>
        <v>0</v>
      </c>
      <c r="V407" s="248">
        <f t="shared" si="49"/>
        <v>0</v>
      </c>
      <c r="W407" s="248">
        <f t="shared" si="52"/>
        <v>0</v>
      </c>
    </row>
    <row r="408" spans="1:23" ht="15" customHeight="1">
      <c r="A408" s="120" t="e">
        <f ca="1">VLOOKUP(INDIRECT("B408"),elolap!$A$90:$B$3244,2,FALSE)</f>
        <v>#N/A</v>
      </c>
      <c r="B408" s="122"/>
      <c r="C408" s="158"/>
      <c r="D408" s="158"/>
      <c r="E408" s="158"/>
      <c r="F408" s="158"/>
      <c r="G408" s="158"/>
      <c r="H408" s="158"/>
      <c r="I408" s="158"/>
      <c r="J408" s="158"/>
      <c r="K408" s="158"/>
      <c r="L408" s="159">
        <f t="shared" si="51"/>
        <v>0</v>
      </c>
      <c r="N408" s="248">
        <f t="shared" si="50"/>
        <v>0</v>
      </c>
      <c r="O408" s="248">
        <f t="shared" si="50"/>
        <v>0</v>
      </c>
      <c r="P408" s="248">
        <f t="shared" si="50"/>
        <v>0</v>
      </c>
      <c r="Q408" s="248">
        <f t="shared" si="49"/>
        <v>0</v>
      </c>
      <c r="R408" s="248">
        <f t="shared" si="49"/>
        <v>0</v>
      </c>
      <c r="S408" s="248">
        <f t="shared" si="49"/>
        <v>0</v>
      </c>
      <c r="T408" s="248">
        <f t="shared" si="49"/>
        <v>0</v>
      </c>
      <c r="U408" s="248">
        <f t="shared" si="49"/>
        <v>0</v>
      </c>
      <c r="V408" s="248">
        <f t="shared" si="49"/>
        <v>0</v>
      </c>
      <c r="W408" s="248">
        <f t="shared" si="52"/>
        <v>0</v>
      </c>
    </row>
    <row r="409" spans="1:23" ht="15" customHeight="1">
      <c r="A409" s="120" t="e">
        <f ca="1">VLOOKUP(INDIRECT("B409"),elolap!$A$90:$B$3244,2,FALSE)</f>
        <v>#N/A</v>
      </c>
      <c r="B409" s="122"/>
      <c r="C409" s="158"/>
      <c r="D409" s="158"/>
      <c r="E409" s="158"/>
      <c r="F409" s="158"/>
      <c r="G409" s="158"/>
      <c r="H409" s="158"/>
      <c r="I409" s="158"/>
      <c r="J409" s="158"/>
      <c r="K409" s="158"/>
      <c r="L409" s="159">
        <f t="shared" si="51"/>
        <v>0</v>
      </c>
      <c r="N409" s="248">
        <f t="shared" si="50"/>
        <v>0</v>
      </c>
      <c r="O409" s="248">
        <f t="shared" si="50"/>
        <v>0</v>
      </c>
      <c r="P409" s="248">
        <f t="shared" si="50"/>
        <v>0</v>
      </c>
      <c r="Q409" s="248">
        <f t="shared" si="49"/>
        <v>0</v>
      </c>
      <c r="R409" s="248">
        <f t="shared" si="49"/>
        <v>0</v>
      </c>
      <c r="S409" s="248">
        <f t="shared" si="49"/>
        <v>0</v>
      </c>
      <c r="T409" s="248">
        <f t="shared" si="49"/>
        <v>0</v>
      </c>
      <c r="U409" s="248">
        <f t="shared" si="49"/>
        <v>0</v>
      </c>
      <c r="V409" s="248">
        <f t="shared" si="49"/>
        <v>0</v>
      </c>
      <c r="W409" s="248">
        <f t="shared" si="52"/>
        <v>0</v>
      </c>
    </row>
    <row r="410" spans="1:23" ht="15" customHeight="1">
      <c r="A410" s="120" t="e">
        <f ca="1">VLOOKUP(INDIRECT("B410"),elolap!$A$90:$B$3244,2,FALSE)</f>
        <v>#N/A</v>
      </c>
      <c r="B410" s="122"/>
      <c r="C410" s="158"/>
      <c r="D410" s="158"/>
      <c r="E410" s="158"/>
      <c r="F410" s="158"/>
      <c r="G410" s="158"/>
      <c r="H410" s="158"/>
      <c r="I410" s="158"/>
      <c r="J410" s="158"/>
      <c r="K410" s="158"/>
      <c r="L410" s="159">
        <f t="shared" si="51"/>
        <v>0</v>
      </c>
      <c r="N410" s="248">
        <f t="shared" si="50"/>
        <v>0</v>
      </c>
      <c r="O410" s="248">
        <f t="shared" si="50"/>
        <v>0</v>
      </c>
      <c r="P410" s="248">
        <f t="shared" si="50"/>
        <v>0</v>
      </c>
      <c r="Q410" s="248">
        <f t="shared" si="49"/>
        <v>0</v>
      </c>
      <c r="R410" s="248">
        <f t="shared" si="49"/>
        <v>0</v>
      </c>
      <c r="S410" s="248">
        <f t="shared" si="49"/>
        <v>0</v>
      </c>
      <c r="T410" s="248">
        <f t="shared" si="49"/>
        <v>0</v>
      </c>
      <c r="U410" s="248">
        <f t="shared" si="49"/>
        <v>0</v>
      </c>
      <c r="V410" s="248">
        <f t="shared" si="49"/>
        <v>0</v>
      </c>
      <c r="W410" s="248">
        <f t="shared" si="52"/>
        <v>0</v>
      </c>
    </row>
    <row r="411" spans="1:23" ht="15" customHeight="1">
      <c r="A411" s="120" t="e">
        <f ca="1">VLOOKUP(INDIRECT("B411"),elolap!$A$90:$B$3244,2,FALSE)</f>
        <v>#N/A</v>
      </c>
      <c r="B411" s="122"/>
      <c r="C411" s="158"/>
      <c r="D411" s="158"/>
      <c r="E411" s="158"/>
      <c r="F411" s="158"/>
      <c r="G411" s="158"/>
      <c r="H411" s="158"/>
      <c r="I411" s="158"/>
      <c r="J411" s="158"/>
      <c r="K411" s="158"/>
      <c r="L411" s="159">
        <f t="shared" si="51"/>
        <v>0</v>
      </c>
      <c r="N411" s="248">
        <f t="shared" si="50"/>
        <v>0</v>
      </c>
      <c r="O411" s="248">
        <f t="shared" si="50"/>
        <v>0</v>
      </c>
      <c r="P411" s="248">
        <f t="shared" si="50"/>
        <v>0</v>
      </c>
      <c r="Q411" s="248">
        <f t="shared" si="49"/>
        <v>0</v>
      </c>
      <c r="R411" s="248">
        <f t="shared" si="49"/>
        <v>0</v>
      </c>
      <c r="S411" s="248">
        <f t="shared" si="49"/>
        <v>0</v>
      </c>
      <c r="T411" s="248">
        <f t="shared" si="49"/>
        <v>0</v>
      </c>
      <c r="U411" s="248">
        <f t="shared" si="49"/>
        <v>0</v>
      </c>
      <c r="V411" s="248">
        <f t="shared" si="49"/>
        <v>0</v>
      </c>
      <c r="W411" s="248">
        <f t="shared" si="52"/>
        <v>0</v>
      </c>
    </row>
    <row r="412" spans="1:23" ht="15" customHeight="1">
      <c r="A412" s="120" t="e">
        <f ca="1">VLOOKUP(INDIRECT("B412"),elolap!$A$90:$B$3244,2,FALSE)</f>
        <v>#N/A</v>
      </c>
      <c r="B412" s="122"/>
      <c r="C412" s="158"/>
      <c r="D412" s="158"/>
      <c r="E412" s="158"/>
      <c r="F412" s="158"/>
      <c r="G412" s="158"/>
      <c r="H412" s="158"/>
      <c r="I412" s="158"/>
      <c r="J412" s="158"/>
      <c r="K412" s="158"/>
      <c r="L412" s="159">
        <f t="shared" si="51"/>
        <v>0</v>
      </c>
      <c r="N412" s="248">
        <f t="shared" si="50"/>
        <v>0</v>
      </c>
      <c r="O412" s="248">
        <f t="shared" si="50"/>
        <v>0</v>
      </c>
      <c r="P412" s="248">
        <f t="shared" si="50"/>
        <v>0</v>
      </c>
      <c r="Q412" s="248">
        <f t="shared" si="49"/>
        <v>0</v>
      </c>
      <c r="R412" s="248">
        <f t="shared" si="49"/>
        <v>0</v>
      </c>
      <c r="S412" s="248">
        <f t="shared" si="49"/>
        <v>0</v>
      </c>
      <c r="T412" s="248">
        <f t="shared" ref="T412:V452" si="53">ROUND(I412,2)</f>
        <v>0</v>
      </c>
      <c r="U412" s="248">
        <f t="shared" si="53"/>
        <v>0</v>
      </c>
      <c r="V412" s="248">
        <f t="shared" si="53"/>
        <v>0</v>
      </c>
      <c r="W412" s="248">
        <f t="shared" si="52"/>
        <v>0</v>
      </c>
    </row>
    <row r="413" spans="1:23" ht="15" customHeight="1">
      <c r="A413" s="120" t="e">
        <f ca="1">VLOOKUP(INDIRECT("B413"),elolap!$A$90:$B$3244,2,FALSE)</f>
        <v>#N/A</v>
      </c>
      <c r="B413" s="122"/>
      <c r="C413" s="158"/>
      <c r="D413" s="158"/>
      <c r="E413" s="158"/>
      <c r="F413" s="158"/>
      <c r="G413" s="158"/>
      <c r="H413" s="158"/>
      <c r="I413" s="158"/>
      <c r="J413" s="158"/>
      <c r="K413" s="158"/>
      <c r="L413" s="159">
        <f t="shared" si="51"/>
        <v>0</v>
      </c>
      <c r="N413" s="248">
        <f t="shared" si="50"/>
        <v>0</v>
      </c>
      <c r="O413" s="248">
        <f t="shared" si="50"/>
        <v>0</v>
      </c>
      <c r="P413" s="248">
        <f t="shared" si="50"/>
        <v>0</v>
      </c>
      <c r="Q413" s="248">
        <f t="shared" si="50"/>
        <v>0</v>
      </c>
      <c r="R413" s="248">
        <f t="shared" si="50"/>
        <v>0</v>
      </c>
      <c r="S413" s="248">
        <f t="shared" si="50"/>
        <v>0</v>
      </c>
      <c r="T413" s="248">
        <f t="shared" si="53"/>
        <v>0</v>
      </c>
      <c r="U413" s="248">
        <f t="shared" si="53"/>
        <v>0</v>
      </c>
      <c r="V413" s="248">
        <f t="shared" si="53"/>
        <v>0</v>
      </c>
      <c r="W413" s="248">
        <f t="shared" si="52"/>
        <v>0</v>
      </c>
    </row>
    <row r="414" spans="1:23" ht="15" customHeight="1">
      <c r="A414" s="120" t="e">
        <f ca="1">VLOOKUP(INDIRECT("B414"),elolap!$A$90:$B$3244,2,FALSE)</f>
        <v>#N/A</v>
      </c>
      <c r="B414" s="122"/>
      <c r="C414" s="158"/>
      <c r="D414" s="158"/>
      <c r="E414" s="158"/>
      <c r="F414" s="158"/>
      <c r="G414" s="158"/>
      <c r="H414" s="158"/>
      <c r="I414" s="158"/>
      <c r="J414" s="158"/>
      <c r="K414" s="158"/>
      <c r="L414" s="159">
        <f t="shared" si="51"/>
        <v>0</v>
      </c>
      <c r="N414" s="248">
        <f t="shared" si="50"/>
        <v>0</v>
      </c>
      <c r="O414" s="248">
        <f t="shared" si="50"/>
        <v>0</v>
      </c>
      <c r="P414" s="248">
        <f t="shared" si="50"/>
        <v>0</v>
      </c>
      <c r="Q414" s="248">
        <f t="shared" si="50"/>
        <v>0</v>
      </c>
      <c r="R414" s="248">
        <f t="shared" si="50"/>
        <v>0</v>
      </c>
      <c r="S414" s="248">
        <f t="shared" si="50"/>
        <v>0</v>
      </c>
      <c r="T414" s="248">
        <f t="shared" si="53"/>
        <v>0</v>
      </c>
      <c r="U414" s="248">
        <f t="shared" si="53"/>
        <v>0</v>
      </c>
      <c r="V414" s="248">
        <f t="shared" si="53"/>
        <v>0</v>
      </c>
      <c r="W414" s="248">
        <f t="shared" si="52"/>
        <v>0</v>
      </c>
    </row>
    <row r="415" spans="1:23" ht="15" customHeight="1">
      <c r="A415" s="120" t="e">
        <f ca="1">VLOOKUP(INDIRECT("B415"),elolap!$A$90:$B$3244,2,FALSE)</f>
        <v>#N/A</v>
      </c>
      <c r="B415" s="122"/>
      <c r="C415" s="158"/>
      <c r="D415" s="158"/>
      <c r="E415" s="158"/>
      <c r="F415" s="158"/>
      <c r="G415" s="158"/>
      <c r="H415" s="158"/>
      <c r="I415" s="158"/>
      <c r="J415" s="158"/>
      <c r="K415" s="158"/>
      <c r="L415" s="159">
        <f t="shared" si="51"/>
        <v>0</v>
      </c>
      <c r="N415" s="248">
        <f t="shared" si="50"/>
        <v>0</v>
      </c>
      <c r="O415" s="248">
        <f t="shared" si="50"/>
        <v>0</v>
      </c>
      <c r="P415" s="248">
        <f t="shared" si="50"/>
        <v>0</v>
      </c>
      <c r="Q415" s="248">
        <f t="shared" si="50"/>
        <v>0</v>
      </c>
      <c r="R415" s="248">
        <f t="shared" si="50"/>
        <v>0</v>
      </c>
      <c r="S415" s="248">
        <f t="shared" si="50"/>
        <v>0</v>
      </c>
      <c r="T415" s="248">
        <f t="shared" si="53"/>
        <v>0</v>
      </c>
      <c r="U415" s="248">
        <f t="shared" si="53"/>
        <v>0</v>
      </c>
      <c r="V415" s="248">
        <f t="shared" si="53"/>
        <v>0</v>
      </c>
      <c r="W415" s="248">
        <f t="shared" si="52"/>
        <v>0</v>
      </c>
    </row>
    <row r="416" spans="1:23" ht="15" customHeight="1">
      <c r="A416" s="120" t="e">
        <f ca="1">VLOOKUP(INDIRECT("B416"),elolap!$A$90:$B$3244,2,FALSE)</f>
        <v>#N/A</v>
      </c>
      <c r="B416" s="122"/>
      <c r="C416" s="158"/>
      <c r="D416" s="158"/>
      <c r="E416" s="158"/>
      <c r="F416" s="158"/>
      <c r="G416" s="158"/>
      <c r="H416" s="158"/>
      <c r="I416" s="158"/>
      <c r="J416" s="158"/>
      <c r="K416" s="158"/>
      <c r="L416" s="159">
        <f t="shared" si="51"/>
        <v>0</v>
      </c>
      <c r="N416" s="248">
        <f t="shared" si="50"/>
        <v>0</v>
      </c>
      <c r="O416" s="248">
        <f t="shared" si="50"/>
        <v>0</v>
      </c>
      <c r="P416" s="248">
        <f t="shared" si="50"/>
        <v>0</v>
      </c>
      <c r="Q416" s="248">
        <f t="shared" si="50"/>
        <v>0</v>
      </c>
      <c r="R416" s="248">
        <f t="shared" si="50"/>
        <v>0</v>
      </c>
      <c r="S416" s="248">
        <f t="shared" si="50"/>
        <v>0</v>
      </c>
      <c r="T416" s="248">
        <f t="shared" si="53"/>
        <v>0</v>
      </c>
      <c r="U416" s="248">
        <f t="shared" si="53"/>
        <v>0</v>
      </c>
      <c r="V416" s="248">
        <f t="shared" si="53"/>
        <v>0</v>
      </c>
      <c r="W416" s="248">
        <f t="shared" si="52"/>
        <v>0</v>
      </c>
    </row>
    <row r="417" spans="1:23" ht="15" customHeight="1">
      <c r="A417" s="120" t="e">
        <f ca="1">VLOOKUP(INDIRECT("B417"),elolap!$A$90:$B$3244,2,FALSE)</f>
        <v>#N/A</v>
      </c>
      <c r="B417" s="122"/>
      <c r="C417" s="158"/>
      <c r="D417" s="158"/>
      <c r="E417" s="158"/>
      <c r="F417" s="158"/>
      <c r="G417" s="158"/>
      <c r="H417" s="158"/>
      <c r="I417" s="158"/>
      <c r="J417" s="158"/>
      <c r="K417" s="158"/>
      <c r="L417" s="159">
        <f t="shared" si="51"/>
        <v>0</v>
      </c>
      <c r="N417" s="248">
        <f t="shared" si="50"/>
        <v>0</v>
      </c>
      <c r="O417" s="248">
        <f t="shared" si="50"/>
        <v>0</v>
      </c>
      <c r="P417" s="248">
        <f t="shared" si="50"/>
        <v>0</v>
      </c>
      <c r="Q417" s="248">
        <f t="shared" si="50"/>
        <v>0</v>
      </c>
      <c r="R417" s="248">
        <f t="shared" si="50"/>
        <v>0</v>
      </c>
      <c r="S417" s="248">
        <f t="shared" si="50"/>
        <v>0</v>
      </c>
      <c r="T417" s="248">
        <f t="shared" si="53"/>
        <v>0</v>
      </c>
      <c r="U417" s="248">
        <f t="shared" si="53"/>
        <v>0</v>
      </c>
      <c r="V417" s="248">
        <f t="shared" si="53"/>
        <v>0</v>
      </c>
      <c r="W417" s="248">
        <f t="shared" si="52"/>
        <v>0</v>
      </c>
    </row>
    <row r="418" spans="1:23" ht="15" customHeight="1">
      <c r="A418" s="120" t="e">
        <f ca="1">VLOOKUP(INDIRECT("B418"),elolap!$A$90:$B$3244,2,FALSE)</f>
        <v>#N/A</v>
      </c>
      <c r="B418" s="122"/>
      <c r="C418" s="158"/>
      <c r="D418" s="158"/>
      <c r="E418" s="158"/>
      <c r="F418" s="158"/>
      <c r="G418" s="158"/>
      <c r="H418" s="158"/>
      <c r="I418" s="158"/>
      <c r="J418" s="158"/>
      <c r="K418" s="158"/>
      <c r="L418" s="159">
        <f t="shared" si="51"/>
        <v>0</v>
      </c>
      <c r="N418" s="248">
        <f t="shared" si="50"/>
        <v>0</v>
      </c>
      <c r="O418" s="248">
        <f t="shared" si="50"/>
        <v>0</v>
      </c>
      <c r="P418" s="248">
        <f t="shared" si="50"/>
        <v>0</v>
      </c>
      <c r="Q418" s="248">
        <f t="shared" si="50"/>
        <v>0</v>
      </c>
      <c r="R418" s="248">
        <f t="shared" si="50"/>
        <v>0</v>
      </c>
      <c r="S418" s="248">
        <f t="shared" si="50"/>
        <v>0</v>
      </c>
      <c r="T418" s="248">
        <f t="shared" si="53"/>
        <v>0</v>
      </c>
      <c r="U418" s="248">
        <f t="shared" si="53"/>
        <v>0</v>
      </c>
      <c r="V418" s="248">
        <f t="shared" si="53"/>
        <v>0</v>
      </c>
      <c r="W418" s="248">
        <f t="shared" si="52"/>
        <v>0</v>
      </c>
    </row>
    <row r="419" spans="1:23" ht="15" customHeight="1">
      <c r="A419" s="120" t="e">
        <f ca="1">VLOOKUP(INDIRECT("B419"),elolap!$A$90:$B$3244,2,FALSE)</f>
        <v>#N/A</v>
      </c>
      <c r="B419" s="122"/>
      <c r="C419" s="158"/>
      <c r="D419" s="158"/>
      <c r="E419" s="158"/>
      <c r="F419" s="158"/>
      <c r="G419" s="158"/>
      <c r="H419" s="158"/>
      <c r="I419" s="158"/>
      <c r="J419" s="158"/>
      <c r="K419" s="158"/>
      <c r="L419" s="159">
        <f t="shared" si="51"/>
        <v>0</v>
      </c>
      <c r="N419" s="248">
        <f t="shared" si="50"/>
        <v>0</v>
      </c>
      <c r="O419" s="248">
        <f t="shared" si="50"/>
        <v>0</v>
      </c>
      <c r="P419" s="248">
        <f t="shared" si="50"/>
        <v>0</v>
      </c>
      <c r="Q419" s="248">
        <f t="shared" si="50"/>
        <v>0</v>
      </c>
      <c r="R419" s="248">
        <f t="shared" si="50"/>
        <v>0</v>
      </c>
      <c r="S419" s="248">
        <f t="shared" si="50"/>
        <v>0</v>
      </c>
      <c r="T419" s="248">
        <f t="shared" si="53"/>
        <v>0</v>
      </c>
      <c r="U419" s="248">
        <f t="shared" si="53"/>
        <v>0</v>
      </c>
      <c r="V419" s="248">
        <f t="shared" si="53"/>
        <v>0</v>
      </c>
      <c r="W419" s="248">
        <f t="shared" si="52"/>
        <v>0</v>
      </c>
    </row>
    <row r="420" spans="1:23" ht="15" customHeight="1">
      <c r="A420" s="120" t="e">
        <f ca="1">VLOOKUP(INDIRECT("B420"),elolap!$A$90:$B$3244,2,FALSE)</f>
        <v>#N/A</v>
      </c>
      <c r="B420" s="122"/>
      <c r="C420" s="158"/>
      <c r="D420" s="158"/>
      <c r="E420" s="158"/>
      <c r="F420" s="158"/>
      <c r="G420" s="158"/>
      <c r="H420" s="158"/>
      <c r="I420" s="158"/>
      <c r="J420" s="158"/>
      <c r="K420" s="158"/>
      <c r="L420" s="159">
        <f t="shared" si="51"/>
        <v>0</v>
      </c>
      <c r="N420" s="248">
        <f t="shared" si="50"/>
        <v>0</v>
      </c>
      <c r="O420" s="248">
        <f t="shared" si="50"/>
        <v>0</v>
      </c>
      <c r="P420" s="248">
        <f t="shared" si="50"/>
        <v>0</v>
      </c>
      <c r="Q420" s="248">
        <f t="shared" si="50"/>
        <v>0</v>
      </c>
      <c r="R420" s="248">
        <f t="shared" si="50"/>
        <v>0</v>
      </c>
      <c r="S420" s="248">
        <f t="shared" si="50"/>
        <v>0</v>
      </c>
      <c r="T420" s="248">
        <f t="shared" si="53"/>
        <v>0</v>
      </c>
      <c r="U420" s="248">
        <f t="shared" si="53"/>
        <v>0</v>
      </c>
      <c r="V420" s="248">
        <f t="shared" si="53"/>
        <v>0</v>
      </c>
      <c r="W420" s="248">
        <f t="shared" si="52"/>
        <v>0</v>
      </c>
    </row>
    <row r="421" spans="1:23" ht="15" customHeight="1">
      <c r="A421" s="120" t="e">
        <f ca="1">VLOOKUP(INDIRECT("B421"),elolap!$A$90:$B$3244,2,FALSE)</f>
        <v>#N/A</v>
      </c>
      <c r="B421" s="122"/>
      <c r="C421" s="158"/>
      <c r="D421" s="158"/>
      <c r="E421" s="158"/>
      <c r="F421" s="158"/>
      <c r="G421" s="158"/>
      <c r="H421" s="158"/>
      <c r="I421" s="158"/>
      <c r="J421" s="158"/>
      <c r="K421" s="158"/>
      <c r="L421" s="159">
        <f t="shared" si="51"/>
        <v>0</v>
      </c>
      <c r="N421" s="248">
        <f t="shared" si="50"/>
        <v>0</v>
      </c>
      <c r="O421" s="248">
        <f t="shared" si="50"/>
        <v>0</v>
      </c>
      <c r="P421" s="248">
        <f t="shared" si="50"/>
        <v>0</v>
      </c>
      <c r="Q421" s="248">
        <f t="shared" si="50"/>
        <v>0</v>
      </c>
      <c r="R421" s="248">
        <f t="shared" si="50"/>
        <v>0</v>
      </c>
      <c r="S421" s="248">
        <f t="shared" si="50"/>
        <v>0</v>
      </c>
      <c r="T421" s="248">
        <f t="shared" si="53"/>
        <v>0</v>
      </c>
      <c r="U421" s="248">
        <f t="shared" si="53"/>
        <v>0</v>
      </c>
      <c r="V421" s="248">
        <f t="shared" si="53"/>
        <v>0</v>
      </c>
      <c r="W421" s="248">
        <f t="shared" si="52"/>
        <v>0</v>
      </c>
    </row>
    <row r="422" spans="1:23" ht="15" customHeight="1">
      <c r="A422" s="120" t="e">
        <f ca="1">VLOOKUP(INDIRECT("B422"),elolap!$A$90:$B$3244,2,FALSE)</f>
        <v>#N/A</v>
      </c>
      <c r="B422" s="122"/>
      <c r="C422" s="158"/>
      <c r="D422" s="158"/>
      <c r="E422" s="158"/>
      <c r="F422" s="158"/>
      <c r="G422" s="158"/>
      <c r="H422" s="158"/>
      <c r="I422" s="158"/>
      <c r="J422" s="158"/>
      <c r="K422" s="158"/>
      <c r="L422" s="159">
        <f t="shared" si="51"/>
        <v>0</v>
      </c>
      <c r="N422" s="248">
        <f t="shared" si="50"/>
        <v>0</v>
      </c>
      <c r="O422" s="248">
        <f t="shared" si="50"/>
        <v>0</v>
      </c>
      <c r="P422" s="248">
        <f t="shared" si="50"/>
        <v>0</v>
      </c>
      <c r="Q422" s="248">
        <f t="shared" si="50"/>
        <v>0</v>
      </c>
      <c r="R422" s="248">
        <f t="shared" si="50"/>
        <v>0</v>
      </c>
      <c r="S422" s="248">
        <f t="shared" si="50"/>
        <v>0</v>
      </c>
      <c r="T422" s="248">
        <f t="shared" si="53"/>
        <v>0</v>
      </c>
      <c r="U422" s="248">
        <f t="shared" si="53"/>
        <v>0</v>
      </c>
      <c r="V422" s="248">
        <f t="shared" si="53"/>
        <v>0</v>
      </c>
      <c r="W422" s="248">
        <f t="shared" si="52"/>
        <v>0</v>
      </c>
    </row>
    <row r="423" spans="1:23" ht="15" customHeight="1">
      <c r="A423" s="120" t="e">
        <f ca="1">VLOOKUP(INDIRECT("B423"),elolap!$A$90:$B$3244,2,FALSE)</f>
        <v>#N/A</v>
      </c>
      <c r="B423" s="122"/>
      <c r="C423" s="158"/>
      <c r="D423" s="158"/>
      <c r="E423" s="158"/>
      <c r="F423" s="158"/>
      <c r="G423" s="158"/>
      <c r="H423" s="158"/>
      <c r="I423" s="158"/>
      <c r="J423" s="158"/>
      <c r="K423" s="158"/>
      <c r="L423" s="159">
        <f t="shared" si="51"/>
        <v>0</v>
      </c>
      <c r="N423" s="248">
        <f t="shared" si="50"/>
        <v>0</v>
      </c>
      <c r="O423" s="248">
        <f t="shared" si="50"/>
        <v>0</v>
      </c>
      <c r="P423" s="248">
        <f t="shared" si="50"/>
        <v>0</v>
      </c>
      <c r="Q423" s="248">
        <f t="shared" si="50"/>
        <v>0</v>
      </c>
      <c r="R423" s="248">
        <f t="shared" si="50"/>
        <v>0</v>
      </c>
      <c r="S423" s="248">
        <f t="shared" si="50"/>
        <v>0</v>
      </c>
      <c r="T423" s="248">
        <f t="shared" si="53"/>
        <v>0</v>
      </c>
      <c r="U423" s="248">
        <f t="shared" si="53"/>
        <v>0</v>
      </c>
      <c r="V423" s="248">
        <f t="shared" si="53"/>
        <v>0</v>
      </c>
      <c r="W423" s="248">
        <f t="shared" si="52"/>
        <v>0</v>
      </c>
    </row>
    <row r="424" spans="1:23" ht="15" customHeight="1">
      <c r="A424" s="120" t="e">
        <f ca="1">VLOOKUP(INDIRECT("B424"),elolap!$A$90:$B$3244,2,FALSE)</f>
        <v>#N/A</v>
      </c>
      <c r="B424" s="122"/>
      <c r="C424" s="158"/>
      <c r="D424" s="158"/>
      <c r="E424" s="158"/>
      <c r="F424" s="158"/>
      <c r="G424" s="158"/>
      <c r="H424" s="158"/>
      <c r="I424" s="158"/>
      <c r="J424" s="158"/>
      <c r="K424" s="158"/>
      <c r="L424" s="159">
        <f t="shared" si="51"/>
        <v>0</v>
      </c>
      <c r="N424" s="248">
        <f t="shared" si="50"/>
        <v>0</v>
      </c>
      <c r="O424" s="248">
        <f t="shared" si="50"/>
        <v>0</v>
      </c>
      <c r="P424" s="248">
        <f t="shared" si="50"/>
        <v>0</v>
      </c>
      <c r="Q424" s="248">
        <f t="shared" si="50"/>
        <v>0</v>
      </c>
      <c r="R424" s="248">
        <f t="shared" si="50"/>
        <v>0</v>
      </c>
      <c r="S424" s="248">
        <f t="shared" si="50"/>
        <v>0</v>
      </c>
      <c r="T424" s="248">
        <f t="shared" si="53"/>
        <v>0</v>
      </c>
      <c r="U424" s="248">
        <f t="shared" si="53"/>
        <v>0</v>
      </c>
      <c r="V424" s="248">
        <f t="shared" si="53"/>
        <v>0</v>
      </c>
      <c r="W424" s="248">
        <f t="shared" si="52"/>
        <v>0</v>
      </c>
    </row>
    <row r="425" spans="1:23" ht="15" customHeight="1">
      <c r="A425" s="120" t="e">
        <f ca="1">VLOOKUP(INDIRECT("B425"),elolap!$A$90:$B$3244,2,FALSE)</f>
        <v>#N/A</v>
      </c>
      <c r="B425" s="122"/>
      <c r="C425" s="158"/>
      <c r="D425" s="158"/>
      <c r="E425" s="158"/>
      <c r="F425" s="158"/>
      <c r="G425" s="158"/>
      <c r="H425" s="158"/>
      <c r="I425" s="158"/>
      <c r="J425" s="158"/>
      <c r="K425" s="158"/>
      <c r="L425" s="159">
        <f t="shared" si="51"/>
        <v>0</v>
      </c>
      <c r="N425" s="248">
        <f t="shared" ref="N425:S452" si="54">ROUND(C425,2)</f>
        <v>0</v>
      </c>
      <c r="O425" s="248">
        <f t="shared" si="54"/>
        <v>0</v>
      </c>
      <c r="P425" s="248">
        <f t="shared" si="54"/>
        <v>0</v>
      </c>
      <c r="Q425" s="248">
        <f t="shared" si="54"/>
        <v>0</v>
      </c>
      <c r="R425" s="248">
        <f t="shared" si="54"/>
        <v>0</v>
      </c>
      <c r="S425" s="248">
        <f t="shared" si="54"/>
        <v>0</v>
      </c>
      <c r="T425" s="248">
        <f t="shared" si="53"/>
        <v>0</v>
      </c>
      <c r="U425" s="248">
        <f t="shared" si="53"/>
        <v>0</v>
      </c>
      <c r="V425" s="248">
        <f t="shared" si="53"/>
        <v>0</v>
      </c>
      <c r="W425" s="248">
        <f t="shared" si="52"/>
        <v>0</v>
      </c>
    </row>
    <row r="426" spans="1:23" ht="15" customHeight="1">
      <c r="A426" s="120" t="e">
        <f ca="1">VLOOKUP(INDIRECT("B426"),elolap!$A$90:$B$3244,2,FALSE)</f>
        <v>#N/A</v>
      </c>
      <c r="B426" s="122"/>
      <c r="C426" s="158"/>
      <c r="D426" s="158"/>
      <c r="E426" s="158"/>
      <c r="F426" s="158"/>
      <c r="G426" s="158"/>
      <c r="H426" s="158"/>
      <c r="I426" s="158"/>
      <c r="J426" s="158"/>
      <c r="K426" s="158"/>
      <c r="L426" s="159">
        <f t="shared" si="51"/>
        <v>0</v>
      </c>
      <c r="N426" s="248">
        <f t="shared" si="54"/>
        <v>0</v>
      </c>
      <c r="O426" s="248">
        <f t="shared" si="54"/>
        <v>0</v>
      </c>
      <c r="P426" s="248">
        <f t="shared" si="54"/>
        <v>0</v>
      </c>
      <c r="Q426" s="248">
        <f t="shared" si="54"/>
        <v>0</v>
      </c>
      <c r="R426" s="248">
        <f t="shared" si="54"/>
        <v>0</v>
      </c>
      <c r="S426" s="248">
        <f t="shared" si="54"/>
        <v>0</v>
      </c>
      <c r="T426" s="248">
        <f t="shared" si="53"/>
        <v>0</v>
      </c>
      <c r="U426" s="248">
        <f t="shared" si="53"/>
        <v>0</v>
      </c>
      <c r="V426" s="248">
        <f t="shared" si="53"/>
        <v>0</v>
      </c>
      <c r="W426" s="248">
        <f t="shared" si="52"/>
        <v>0</v>
      </c>
    </row>
    <row r="427" spans="1:23" ht="15" customHeight="1">
      <c r="A427" s="120" t="e">
        <f ca="1">VLOOKUP(INDIRECT("B427"),elolap!$A$90:$B$3244,2,FALSE)</f>
        <v>#N/A</v>
      </c>
      <c r="B427" s="122"/>
      <c r="C427" s="158"/>
      <c r="D427" s="158"/>
      <c r="E427" s="158"/>
      <c r="F427" s="158"/>
      <c r="G427" s="158"/>
      <c r="H427" s="158"/>
      <c r="I427" s="158"/>
      <c r="J427" s="158"/>
      <c r="K427" s="158"/>
      <c r="L427" s="159">
        <f t="shared" si="51"/>
        <v>0</v>
      </c>
      <c r="N427" s="248">
        <f t="shared" si="54"/>
        <v>0</v>
      </c>
      <c r="O427" s="248">
        <f t="shared" si="54"/>
        <v>0</v>
      </c>
      <c r="P427" s="248">
        <f t="shared" si="54"/>
        <v>0</v>
      </c>
      <c r="Q427" s="248">
        <f t="shared" si="54"/>
        <v>0</v>
      </c>
      <c r="R427" s="248">
        <f t="shared" si="54"/>
        <v>0</v>
      </c>
      <c r="S427" s="248">
        <f t="shared" si="54"/>
        <v>0</v>
      </c>
      <c r="T427" s="248">
        <f t="shared" si="53"/>
        <v>0</v>
      </c>
      <c r="U427" s="248">
        <f t="shared" si="53"/>
        <v>0</v>
      </c>
      <c r="V427" s="248">
        <f t="shared" si="53"/>
        <v>0</v>
      </c>
      <c r="W427" s="248">
        <f t="shared" si="52"/>
        <v>0</v>
      </c>
    </row>
    <row r="428" spans="1:23" ht="15" customHeight="1">
      <c r="A428" s="120" t="e">
        <f ca="1">VLOOKUP(INDIRECT("B428"),elolap!$A$90:$B$3244,2,FALSE)</f>
        <v>#N/A</v>
      </c>
      <c r="B428" s="122"/>
      <c r="C428" s="158"/>
      <c r="D428" s="158"/>
      <c r="E428" s="158"/>
      <c r="F428" s="158"/>
      <c r="G428" s="158"/>
      <c r="H428" s="158"/>
      <c r="I428" s="158"/>
      <c r="J428" s="158"/>
      <c r="K428" s="158"/>
      <c r="L428" s="159">
        <f t="shared" ref="L428:L451" si="55">SUM(C428:D428,F428:G428)-SUM(H428:K428)</f>
        <v>0</v>
      </c>
      <c r="N428" s="248">
        <f t="shared" si="54"/>
        <v>0</v>
      </c>
      <c r="O428" s="248">
        <f t="shared" si="54"/>
        <v>0</v>
      </c>
      <c r="P428" s="248">
        <f t="shared" si="54"/>
        <v>0</v>
      </c>
      <c r="Q428" s="248">
        <f t="shared" si="54"/>
        <v>0</v>
      </c>
      <c r="R428" s="248">
        <f t="shared" si="54"/>
        <v>0</v>
      </c>
      <c r="S428" s="248">
        <f t="shared" si="54"/>
        <v>0</v>
      </c>
      <c r="T428" s="248">
        <f t="shared" si="53"/>
        <v>0</v>
      </c>
      <c r="U428" s="248">
        <f t="shared" si="53"/>
        <v>0</v>
      </c>
      <c r="V428" s="248">
        <f t="shared" si="53"/>
        <v>0</v>
      </c>
      <c r="W428" s="248">
        <f t="shared" si="52"/>
        <v>0</v>
      </c>
    </row>
    <row r="429" spans="1:23" ht="15" customHeight="1">
      <c r="A429" s="120" t="e">
        <f ca="1">VLOOKUP(INDIRECT("B429"),elolap!$A$90:$B$3244,2,FALSE)</f>
        <v>#N/A</v>
      </c>
      <c r="B429" s="122"/>
      <c r="C429" s="158"/>
      <c r="D429" s="158"/>
      <c r="E429" s="158"/>
      <c r="F429" s="158"/>
      <c r="G429" s="158"/>
      <c r="H429" s="158"/>
      <c r="I429" s="158"/>
      <c r="J429" s="158"/>
      <c r="K429" s="158"/>
      <c r="L429" s="159">
        <f t="shared" si="55"/>
        <v>0</v>
      </c>
      <c r="N429" s="248">
        <f t="shared" si="54"/>
        <v>0</v>
      </c>
      <c r="O429" s="248">
        <f t="shared" si="54"/>
        <v>0</v>
      </c>
      <c r="P429" s="248">
        <f t="shared" si="54"/>
        <v>0</v>
      </c>
      <c r="Q429" s="248">
        <f t="shared" si="54"/>
        <v>0</v>
      </c>
      <c r="R429" s="248">
        <f t="shared" si="54"/>
        <v>0</v>
      </c>
      <c r="S429" s="248">
        <f t="shared" si="54"/>
        <v>0</v>
      </c>
      <c r="T429" s="248">
        <f t="shared" si="53"/>
        <v>0</v>
      </c>
      <c r="U429" s="248">
        <f t="shared" si="53"/>
        <v>0</v>
      </c>
      <c r="V429" s="248">
        <f t="shared" si="53"/>
        <v>0</v>
      </c>
      <c r="W429" s="248">
        <f t="shared" si="52"/>
        <v>0</v>
      </c>
    </row>
    <row r="430" spans="1:23" ht="15" customHeight="1">
      <c r="A430" s="120" t="e">
        <f ca="1">VLOOKUP(INDIRECT("B430"),elolap!$A$90:$B$3244,2,FALSE)</f>
        <v>#N/A</v>
      </c>
      <c r="B430" s="122"/>
      <c r="C430" s="158"/>
      <c r="D430" s="158"/>
      <c r="E430" s="158"/>
      <c r="F430" s="158"/>
      <c r="G430" s="158"/>
      <c r="H430" s="158"/>
      <c r="I430" s="158"/>
      <c r="J430" s="158"/>
      <c r="K430" s="158"/>
      <c r="L430" s="159">
        <f t="shared" si="55"/>
        <v>0</v>
      </c>
      <c r="N430" s="248">
        <f t="shared" si="54"/>
        <v>0</v>
      </c>
      <c r="O430" s="248">
        <f t="shared" si="54"/>
        <v>0</v>
      </c>
      <c r="P430" s="248">
        <f t="shared" si="54"/>
        <v>0</v>
      </c>
      <c r="Q430" s="248">
        <f t="shared" si="54"/>
        <v>0</v>
      </c>
      <c r="R430" s="248">
        <f t="shared" si="54"/>
        <v>0</v>
      </c>
      <c r="S430" s="248">
        <f t="shared" si="54"/>
        <v>0</v>
      </c>
      <c r="T430" s="248">
        <f t="shared" si="53"/>
        <v>0</v>
      </c>
      <c r="U430" s="248">
        <f t="shared" si="53"/>
        <v>0</v>
      </c>
      <c r="V430" s="248">
        <f t="shared" si="53"/>
        <v>0</v>
      </c>
      <c r="W430" s="248">
        <f t="shared" si="52"/>
        <v>0</v>
      </c>
    </row>
    <row r="431" spans="1:23" ht="15" customHeight="1">
      <c r="A431" s="120" t="e">
        <f ca="1">VLOOKUP(INDIRECT("B431"),elolap!$A$90:$B$3244,2,FALSE)</f>
        <v>#N/A</v>
      </c>
      <c r="B431" s="122"/>
      <c r="C431" s="158"/>
      <c r="D431" s="158"/>
      <c r="E431" s="158"/>
      <c r="F431" s="158"/>
      <c r="G431" s="158"/>
      <c r="H431" s="158"/>
      <c r="I431" s="158"/>
      <c r="J431" s="158"/>
      <c r="K431" s="158"/>
      <c r="L431" s="159">
        <f t="shared" si="55"/>
        <v>0</v>
      </c>
      <c r="N431" s="248">
        <f t="shared" si="54"/>
        <v>0</v>
      </c>
      <c r="O431" s="248">
        <f t="shared" si="54"/>
        <v>0</v>
      </c>
      <c r="P431" s="248">
        <f t="shared" si="54"/>
        <v>0</v>
      </c>
      <c r="Q431" s="248">
        <f t="shared" si="54"/>
        <v>0</v>
      </c>
      <c r="R431" s="248">
        <f t="shared" si="54"/>
        <v>0</v>
      </c>
      <c r="S431" s="248">
        <f t="shared" si="54"/>
        <v>0</v>
      </c>
      <c r="T431" s="248">
        <f t="shared" si="53"/>
        <v>0</v>
      </c>
      <c r="U431" s="248">
        <f t="shared" si="53"/>
        <v>0</v>
      </c>
      <c r="V431" s="248">
        <f t="shared" si="53"/>
        <v>0</v>
      </c>
      <c r="W431" s="248">
        <f t="shared" si="52"/>
        <v>0</v>
      </c>
    </row>
    <row r="432" spans="1:23" ht="15" customHeight="1">
      <c r="A432" s="120" t="e">
        <f ca="1">VLOOKUP(INDIRECT("B432"),elolap!$A$90:$B$3244,2,FALSE)</f>
        <v>#N/A</v>
      </c>
      <c r="B432" s="122"/>
      <c r="C432" s="158"/>
      <c r="D432" s="158"/>
      <c r="E432" s="158"/>
      <c r="F432" s="158"/>
      <c r="G432" s="158"/>
      <c r="H432" s="158"/>
      <c r="I432" s="158"/>
      <c r="J432" s="158"/>
      <c r="K432" s="158"/>
      <c r="L432" s="159">
        <f t="shared" si="55"/>
        <v>0</v>
      </c>
      <c r="N432" s="248">
        <f t="shared" si="54"/>
        <v>0</v>
      </c>
      <c r="O432" s="248">
        <f t="shared" si="54"/>
        <v>0</v>
      </c>
      <c r="P432" s="248">
        <f t="shared" si="54"/>
        <v>0</v>
      </c>
      <c r="Q432" s="248">
        <f t="shared" si="54"/>
        <v>0</v>
      </c>
      <c r="R432" s="248">
        <f t="shared" si="54"/>
        <v>0</v>
      </c>
      <c r="S432" s="248">
        <f t="shared" si="54"/>
        <v>0</v>
      </c>
      <c r="T432" s="248">
        <f t="shared" si="53"/>
        <v>0</v>
      </c>
      <c r="U432" s="248">
        <f t="shared" si="53"/>
        <v>0</v>
      </c>
      <c r="V432" s="248">
        <f t="shared" si="53"/>
        <v>0</v>
      </c>
      <c r="W432" s="248">
        <f t="shared" si="52"/>
        <v>0</v>
      </c>
    </row>
    <row r="433" spans="1:23" ht="15" customHeight="1">
      <c r="A433" s="120" t="e">
        <f ca="1">VLOOKUP(INDIRECT("B433"),elolap!$A$90:$B$3244,2,FALSE)</f>
        <v>#N/A</v>
      </c>
      <c r="B433" s="122"/>
      <c r="C433" s="158"/>
      <c r="D433" s="158"/>
      <c r="E433" s="158"/>
      <c r="F433" s="158"/>
      <c r="G433" s="158"/>
      <c r="H433" s="158"/>
      <c r="I433" s="158"/>
      <c r="J433" s="158"/>
      <c r="K433" s="158"/>
      <c r="L433" s="159">
        <f t="shared" si="55"/>
        <v>0</v>
      </c>
      <c r="N433" s="248">
        <f t="shared" si="54"/>
        <v>0</v>
      </c>
      <c r="O433" s="248">
        <f t="shared" si="54"/>
        <v>0</v>
      </c>
      <c r="P433" s="248">
        <f t="shared" si="54"/>
        <v>0</v>
      </c>
      <c r="Q433" s="248">
        <f t="shared" si="54"/>
        <v>0</v>
      </c>
      <c r="R433" s="248">
        <f t="shared" si="54"/>
        <v>0</v>
      </c>
      <c r="S433" s="248">
        <f t="shared" si="54"/>
        <v>0</v>
      </c>
      <c r="T433" s="248">
        <f t="shared" si="53"/>
        <v>0</v>
      </c>
      <c r="U433" s="248">
        <f t="shared" si="53"/>
        <v>0</v>
      </c>
      <c r="V433" s="248">
        <f t="shared" si="53"/>
        <v>0</v>
      </c>
      <c r="W433" s="248">
        <f t="shared" si="52"/>
        <v>0</v>
      </c>
    </row>
    <row r="434" spans="1:23" ht="15" customHeight="1">
      <c r="A434" s="120" t="e">
        <f ca="1">VLOOKUP(INDIRECT("B434"),elolap!$A$90:$B$3244,2,FALSE)</f>
        <v>#N/A</v>
      </c>
      <c r="B434" s="122"/>
      <c r="C434" s="158"/>
      <c r="D434" s="158"/>
      <c r="E434" s="158"/>
      <c r="F434" s="158"/>
      <c r="G434" s="158"/>
      <c r="H434" s="158"/>
      <c r="I434" s="158"/>
      <c r="J434" s="158"/>
      <c r="K434" s="158"/>
      <c r="L434" s="159">
        <f t="shared" si="55"/>
        <v>0</v>
      </c>
      <c r="N434" s="248">
        <f t="shared" si="54"/>
        <v>0</v>
      </c>
      <c r="O434" s="248">
        <f t="shared" si="54"/>
        <v>0</v>
      </c>
      <c r="P434" s="248">
        <f t="shared" si="54"/>
        <v>0</v>
      </c>
      <c r="Q434" s="248">
        <f t="shared" si="54"/>
        <v>0</v>
      </c>
      <c r="R434" s="248">
        <f t="shared" si="54"/>
        <v>0</v>
      </c>
      <c r="S434" s="248">
        <f t="shared" si="54"/>
        <v>0</v>
      </c>
      <c r="T434" s="248">
        <f t="shared" si="53"/>
        <v>0</v>
      </c>
      <c r="U434" s="248">
        <f t="shared" si="53"/>
        <v>0</v>
      </c>
      <c r="V434" s="248">
        <f t="shared" si="53"/>
        <v>0</v>
      </c>
      <c r="W434" s="248">
        <f t="shared" si="52"/>
        <v>0</v>
      </c>
    </row>
    <row r="435" spans="1:23" ht="15" customHeight="1">
      <c r="A435" s="120" t="e">
        <f ca="1">VLOOKUP(INDIRECT("B435"),elolap!$A$90:$B$3244,2,FALSE)</f>
        <v>#N/A</v>
      </c>
      <c r="B435" s="122"/>
      <c r="C435" s="158"/>
      <c r="D435" s="158"/>
      <c r="E435" s="158"/>
      <c r="F435" s="158"/>
      <c r="G435" s="158"/>
      <c r="H435" s="158"/>
      <c r="I435" s="158"/>
      <c r="J435" s="158"/>
      <c r="K435" s="158"/>
      <c r="L435" s="159">
        <f t="shared" si="55"/>
        <v>0</v>
      </c>
      <c r="N435" s="248">
        <f t="shared" si="54"/>
        <v>0</v>
      </c>
      <c r="O435" s="248">
        <f t="shared" si="54"/>
        <v>0</v>
      </c>
      <c r="P435" s="248">
        <f t="shared" si="54"/>
        <v>0</v>
      </c>
      <c r="Q435" s="248">
        <f t="shared" si="54"/>
        <v>0</v>
      </c>
      <c r="R435" s="248">
        <f t="shared" si="54"/>
        <v>0</v>
      </c>
      <c r="S435" s="248">
        <f t="shared" si="54"/>
        <v>0</v>
      </c>
      <c r="T435" s="248">
        <f t="shared" si="53"/>
        <v>0</v>
      </c>
      <c r="U435" s="248">
        <f t="shared" si="53"/>
        <v>0</v>
      </c>
      <c r="V435" s="248">
        <f t="shared" si="53"/>
        <v>0</v>
      </c>
      <c r="W435" s="248">
        <f t="shared" si="52"/>
        <v>0</v>
      </c>
    </row>
    <row r="436" spans="1:23" ht="15" customHeight="1">
      <c r="A436" s="120" t="e">
        <f ca="1">VLOOKUP(INDIRECT("B436"),elolap!$A$90:$B$3244,2,FALSE)</f>
        <v>#N/A</v>
      </c>
      <c r="B436" s="122"/>
      <c r="C436" s="158"/>
      <c r="D436" s="158"/>
      <c r="E436" s="158"/>
      <c r="F436" s="158"/>
      <c r="G436" s="158"/>
      <c r="H436" s="158"/>
      <c r="I436" s="158"/>
      <c r="J436" s="158"/>
      <c r="K436" s="158"/>
      <c r="L436" s="159">
        <f t="shared" si="55"/>
        <v>0</v>
      </c>
      <c r="N436" s="248">
        <f t="shared" si="54"/>
        <v>0</v>
      </c>
      <c r="O436" s="248">
        <f t="shared" si="54"/>
        <v>0</v>
      </c>
      <c r="P436" s="248">
        <f t="shared" si="54"/>
        <v>0</v>
      </c>
      <c r="Q436" s="248">
        <f t="shared" si="54"/>
        <v>0</v>
      </c>
      <c r="R436" s="248">
        <f t="shared" si="54"/>
        <v>0</v>
      </c>
      <c r="S436" s="248">
        <f t="shared" si="54"/>
        <v>0</v>
      </c>
      <c r="T436" s="248">
        <f t="shared" si="53"/>
        <v>0</v>
      </c>
      <c r="U436" s="248">
        <f t="shared" si="53"/>
        <v>0</v>
      </c>
      <c r="V436" s="248">
        <f t="shared" si="53"/>
        <v>0</v>
      </c>
      <c r="W436" s="248">
        <f t="shared" si="52"/>
        <v>0</v>
      </c>
    </row>
    <row r="437" spans="1:23" ht="15" customHeight="1">
      <c r="A437" s="120" t="e">
        <f ca="1">VLOOKUP(INDIRECT("B437"),elolap!$A$90:$B$3244,2,FALSE)</f>
        <v>#N/A</v>
      </c>
      <c r="B437" s="122"/>
      <c r="C437" s="158"/>
      <c r="D437" s="158"/>
      <c r="E437" s="158"/>
      <c r="F437" s="158"/>
      <c r="G437" s="158"/>
      <c r="H437" s="158"/>
      <c r="I437" s="158"/>
      <c r="J437" s="158"/>
      <c r="K437" s="158"/>
      <c r="L437" s="159">
        <f t="shared" si="55"/>
        <v>0</v>
      </c>
      <c r="N437" s="248">
        <f t="shared" si="54"/>
        <v>0</v>
      </c>
      <c r="O437" s="248">
        <f t="shared" si="54"/>
        <v>0</v>
      </c>
      <c r="P437" s="248">
        <f t="shared" si="54"/>
        <v>0</v>
      </c>
      <c r="Q437" s="248">
        <f t="shared" si="54"/>
        <v>0</v>
      </c>
      <c r="R437" s="248">
        <f t="shared" si="54"/>
        <v>0</v>
      </c>
      <c r="S437" s="248">
        <f t="shared" si="54"/>
        <v>0</v>
      </c>
      <c r="T437" s="248">
        <f t="shared" si="53"/>
        <v>0</v>
      </c>
      <c r="U437" s="248">
        <f t="shared" si="53"/>
        <v>0</v>
      </c>
      <c r="V437" s="248">
        <f t="shared" si="53"/>
        <v>0</v>
      </c>
      <c r="W437" s="248">
        <f t="shared" si="52"/>
        <v>0</v>
      </c>
    </row>
    <row r="438" spans="1:23" ht="15" customHeight="1">
      <c r="A438" s="120" t="e">
        <f ca="1">VLOOKUP(INDIRECT("B438"),elolap!$A$90:$B$3244,2,FALSE)</f>
        <v>#N/A</v>
      </c>
      <c r="B438" s="122"/>
      <c r="C438" s="158"/>
      <c r="D438" s="158"/>
      <c r="E438" s="158"/>
      <c r="F438" s="158"/>
      <c r="G438" s="158"/>
      <c r="H438" s="158"/>
      <c r="I438" s="158"/>
      <c r="J438" s="158"/>
      <c r="K438" s="158"/>
      <c r="L438" s="159">
        <f t="shared" si="55"/>
        <v>0</v>
      </c>
      <c r="N438" s="248">
        <f t="shared" si="54"/>
        <v>0</v>
      </c>
      <c r="O438" s="248">
        <f t="shared" si="54"/>
        <v>0</v>
      </c>
      <c r="P438" s="248">
        <f t="shared" si="54"/>
        <v>0</v>
      </c>
      <c r="Q438" s="248">
        <f t="shared" si="54"/>
        <v>0</v>
      </c>
      <c r="R438" s="248">
        <f t="shared" si="54"/>
        <v>0</v>
      </c>
      <c r="S438" s="248">
        <f t="shared" si="54"/>
        <v>0</v>
      </c>
      <c r="T438" s="248">
        <f t="shared" si="53"/>
        <v>0</v>
      </c>
      <c r="U438" s="248">
        <f t="shared" si="53"/>
        <v>0</v>
      </c>
      <c r="V438" s="248">
        <f t="shared" si="53"/>
        <v>0</v>
      </c>
      <c r="W438" s="248">
        <f t="shared" si="52"/>
        <v>0</v>
      </c>
    </row>
    <row r="439" spans="1:23" ht="15" customHeight="1">
      <c r="A439" s="120" t="e">
        <f ca="1">VLOOKUP(INDIRECT("B439"),elolap!$A$90:$B$3244,2,FALSE)</f>
        <v>#N/A</v>
      </c>
      <c r="B439" s="122"/>
      <c r="C439" s="158"/>
      <c r="D439" s="158"/>
      <c r="E439" s="158"/>
      <c r="F439" s="158"/>
      <c r="G439" s="158"/>
      <c r="H439" s="158"/>
      <c r="I439" s="158"/>
      <c r="J439" s="158"/>
      <c r="K439" s="158"/>
      <c r="L439" s="159">
        <f t="shared" si="55"/>
        <v>0</v>
      </c>
      <c r="N439" s="248">
        <f t="shared" si="54"/>
        <v>0</v>
      </c>
      <c r="O439" s="248">
        <f t="shared" si="54"/>
        <v>0</v>
      </c>
      <c r="P439" s="248">
        <f t="shared" si="54"/>
        <v>0</v>
      </c>
      <c r="Q439" s="248">
        <f t="shared" si="54"/>
        <v>0</v>
      </c>
      <c r="R439" s="248">
        <f t="shared" si="54"/>
        <v>0</v>
      </c>
      <c r="S439" s="248">
        <f t="shared" si="54"/>
        <v>0</v>
      </c>
      <c r="T439" s="248">
        <f t="shared" si="53"/>
        <v>0</v>
      </c>
      <c r="U439" s="248">
        <f t="shared" si="53"/>
        <v>0</v>
      </c>
      <c r="V439" s="248">
        <f t="shared" si="53"/>
        <v>0</v>
      </c>
      <c r="W439" s="248">
        <f t="shared" si="52"/>
        <v>0</v>
      </c>
    </row>
    <row r="440" spans="1:23" ht="15" customHeight="1">
      <c r="A440" s="120" t="e">
        <f ca="1">VLOOKUP(INDIRECT("B440"),elolap!$A$90:$B$3244,2,FALSE)</f>
        <v>#N/A</v>
      </c>
      <c r="B440" s="122"/>
      <c r="C440" s="158"/>
      <c r="D440" s="158"/>
      <c r="E440" s="158"/>
      <c r="F440" s="158"/>
      <c r="G440" s="158"/>
      <c r="H440" s="158"/>
      <c r="I440" s="158"/>
      <c r="J440" s="158"/>
      <c r="K440" s="158"/>
      <c r="L440" s="159">
        <f t="shared" si="55"/>
        <v>0</v>
      </c>
      <c r="N440" s="248">
        <f t="shared" si="54"/>
        <v>0</v>
      </c>
      <c r="O440" s="248">
        <f t="shared" si="54"/>
        <v>0</v>
      </c>
      <c r="P440" s="248">
        <f t="shared" si="54"/>
        <v>0</v>
      </c>
      <c r="Q440" s="248">
        <f t="shared" si="54"/>
        <v>0</v>
      </c>
      <c r="R440" s="248">
        <f t="shared" si="54"/>
        <v>0</v>
      </c>
      <c r="S440" s="248">
        <f t="shared" si="54"/>
        <v>0</v>
      </c>
      <c r="T440" s="248">
        <f t="shared" si="53"/>
        <v>0</v>
      </c>
      <c r="U440" s="248">
        <f t="shared" si="53"/>
        <v>0</v>
      </c>
      <c r="V440" s="248">
        <f t="shared" si="53"/>
        <v>0</v>
      </c>
      <c r="W440" s="248">
        <f t="shared" si="52"/>
        <v>0</v>
      </c>
    </row>
    <row r="441" spans="1:23" ht="15" customHeight="1">
      <c r="A441" s="120" t="e">
        <f ca="1">VLOOKUP(INDIRECT("B441"),elolap!$A$90:$B$3244,2,FALSE)</f>
        <v>#N/A</v>
      </c>
      <c r="B441" s="122"/>
      <c r="C441" s="158"/>
      <c r="D441" s="158"/>
      <c r="E441" s="158"/>
      <c r="F441" s="158"/>
      <c r="G441" s="158"/>
      <c r="H441" s="158"/>
      <c r="I441" s="158"/>
      <c r="J441" s="158"/>
      <c r="K441" s="158"/>
      <c r="L441" s="159">
        <f t="shared" si="55"/>
        <v>0</v>
      </c>
      <c r="N441" s="248">
        <f t="shared" si="54"/>
        <v>0</v>
      </c>
      <c r="O441" s="248">
        <f t="shared" si="54"/>
        <v>0</v>
      </c>
      <c r="P441" s="248">
        <f t="shared" si="54"/>
        <v>0</v>
      </c>
      <c r="Q441" s="248">
        <f t="shared" si="54"/>
        <v>0</v>
      </c>
      <c r="R441" s="248">
        <f t="shared" si="54"/>
        <v>0</v>
      </c>
      <c r="S441" s="248">
        <f t="shared" si="54"/>
        <v>0</v>
      </c>
      <c r="T441" s="248">
        <f t="shared" si="53"/>
        <v>0</v>
      </c>
      <c r="U441" s="248">
        <f t="shared" si="53"/>
        <v>0</v>
      </c>
      <c r="V441" s="248">
        <f t="shared" si="53"/>
        <v>0</v>
      </c>
      <c r="W441" s="248">
        <f t="shared" si="52"/>
        <v>0</v>
      </c>
    </row>
    <row r="442" spans="1:23" ht="15" customHeight="1">
      <c r="A442" s="120" t="e">
        <f ca="1">VLOOKUP(INDIRECT("B442"),elolap!$A$90:$B$3244,2,FALSE)</f>
        <v>#N/A</v>
      </c>
      <c r="B442" s="122"/>
      <c r="C442" s="158"/>
      <c r="D442" s="158"/>
      <c r="E442" s="158"/>
      <c r="F442" s="158"/>
      <c r="G442" s="158"/>
      <c r="H442" s="158"/>
      <c r="I442" s="158"/>
      <c r="J442" s="158"/>
      <c r="K442" s="158"/>
      <c r="L442" s="159">
        <f t="shared" si="55"/>
        <v>0</v>
      </c>
      <c r="N442" s="248">
        <f t="shared" si="54"/>
        <v>0</v>
      </c>
      <c r="O442" s="248">
        <f t="shared" si="54"/>
        <v>0</v>
      </c>
      <c r="P442" s="248">
        <f t="shared" si="54"/>
        <v>0</v>
      </c>
      <c r="Q442" s="248">
        <f t="shared" si="54"/>
        <v>0</v>
      </c>
      <c r="R442" s="248">
        <f t="shared" si="54"/>
        <v>0</v>
      </c>
      <c r="S442" s="248">
        <f t="shared" si="54"/>
        <v>0</v>
      </c>
      <c r="T442" s="248">
        <f t="shared" si="53"/>
        <v>0</v>
      </c>
      <c r="U442" s="248">
        <f t="shared" si="53"/>
        <v>0</v>
      </c>
      <c r="V442" s="248">
        <f t="shared" si="53"/>
        <v>0</v>
      </c>
      <c r="W442" s="248">
        <f t="shared" si="52"/>
        <v>0</v>
      </c>
    </row>
    <row r="443" spans="1:23" ht="15" customHeight="1">
      <c r="A443" s="120" t="e">
        <f ca="1">VLOOKUP(INDIRECT("B443"),elolap!$A$90:$B$3244,2,FALSE)</f>
        <v>#N/A</v>
      </c>
      <c r="B443" s="122"/>
      <c r="C443" s="158"/>
      <c r="D443" s="158"/>
      <c r="E443" s="158"/>
      <c r="F443" s="158"/>
      <c r="G443" s="158"/>
      <c r="H443" s="158"/>
      <c r="I443" s="158"/>
      <c r="J443" s="158"/>
      <c r="K443" s="158"/>
      <c r="L443" s="159">
        <f t="shared" si="55"/>
        <v>0</v>
      </c>
      <c r="N443" s="248">
        <f t="shared" si="54"/>
        <v>0</v>
      </c>
      <c r="O443" s="248">
        <f t="shared" si="54"/>
        <v>0</v>
      </c>
      <c r="P443" s="248">
        <f t="shared" si="54"/>
        <v>0</v>
      </c>
      <c r="Q443" s="248">
        <f t="shared" si="54"/>
        <v>0</v>
      </c>
      <c r="R443" s="248">
        <f t="shared" si="54"/>
        <v>0</v>
      </c>
      <c r="S443" s="248">
        <f t="shared" si="54"/>
        <v>0</v>
      </c>
      <c r="T443" s="248">
        <f t="shared" si="53"/>
        <v>0</v>
      </c>
      <c r="U443" s="248">
        <f t="shared" si="53"/>
        <v>0</v>
      </c>
      <c r="V443" s="248">
        <f t="shared" si="53"/>
        <v>0</v>
      </c>
      <c r="W443" s="248">
        <f t="shared" si="52"/>
        <v>0</v>
      </c>
    </row>
    <row r="444" spans="1:23" ht="15" customHeight="1">
      <c r="A444" s="120" t="e">
        <f ca="1">VLOOKUP(INDIRECT("B444"),elolap!$A$90:$B$3244,2,FALSE)</f>
        <v>#N/A</v>
      </c>
      <c r="B444" s="122"/>
      <c r="C444" s="158"/>
      <c r="D444" s="158"/>
      <c r="E444" s="158"/>
      <c r="F444" s="158"/>
      <c r="G444" s="158"/>
      <c r="H444" s="158"/>
      <c r="I444" s="158"/>
      <c r="J444" s="158"/>
      <c r="K444" s="158"/>
      <c r="L444" s="159">
        <f t="shared" si="55"/>
        <v>0</v>
      </c>
      <c r="N444" s="248">
        <f t="shared" si="54"/>
        <v>0</v>
      </c>
      <c r="O444" s="248">
        <f t="shared" si="54"/>
        <v>0</v>
      </c>
      <c r="P444" s="248">
        <f t="shared" si="54"/>
        <v>0</v>
      </c>
      <c r="Q444" s="248">
        <f t="shared" si="54"/>
        <v>0</v>
      </c>
      <c r="R444" s="248">
        <f t="shared" si="54"/>
        <v>0</v>
      </c>
      <c r="S444" s="248">
        <f t="shared" si="54"/>
        <v>0</v>
      </c>
      <c r="T444" s="248">
        <f t="shared" si="53"/>
        <v>0</v>
      </c>
      <c r="U444" s="248">
        <f t="shared" si="53"/>
        <v>0</v>
      </c>
      <c r="V444" s="248">
        <f t="shared" si="53"/>
        <v>0</v>
      </c>
      <c r="W444" s="248">
        <f t="shared" si="52"/>
        <v>0</v>
      </c>
    </row>
    <row r="445" spans="1:23" ht="15" customHeight="1">
      <c r="A445" s="120" t="e">
        <f ca="1">VLOOKUP(INDIRECT("B445"),elolap!$A$90:$B$3244,2,FALSE)</f>
        <v>#N/A</v>
      </c>
      <c r="B445" s="122"/>
      <c r="C445" s="158"/>
      <c r="D445" s="158"/>
      <c r="E445" s="158"/>
      <c r="F445" s="158"/>
      <c r="G445" s="158"/>
      <c r="H445" s="158"/>
      <c r="I445" s="158"/>
      <c r="J445" s="158"/>
      <c r="K445" s="158"/>
      <c r="L445" s="159">
        <f t="shared" si="55"/>
        <v>0</v>
      </c>
      <c r="N445" s="248">
        <f t="shared" si="54"/>
        <v>0</v>
      </c>
      <c r="O445" s="248">
        <f t="shared" si="54"/>
        <v>0</v>
      </c>
      <c r="P445" s="248">
        <f t="shared" si="54"/>
        <v>0</v>
      </c>
      <c r="Q445" s="248">
        <f t="shared" si="54"/>
        <v>0</v>
      </c>
      <c r="R445" s="248">
        <f t="shared" si="54"/>
        <v>0</v>
      </c>
      <c r="S445" s="248">
        <f t="shared" si="54"/>
        <v>0</v>
      </c>
      <c r="T445" s="248">
        <f t="shared" si="53"/>
        <v>0</v>
      </c>
      <c r="U445" s="248">
        <f t="shared" si="53"/>
        <v>0</v>
      </c>
      <c r="V445" s="248">
        <f t="shared" si="53"/>
        <v>0</v>
      </c>
      <c r="W445" s="248">
        <f t="shared" si="52"/>
        <v>0</v>
      </c>
    </row>
    <row r="446" spans="1:23" ht="15" customHeight="1">
      <c r="A446" s="120" t="e">
        <f ca="1">VLOOKUP(INDIRECT("B446"),elolap!$A$90:$B$3244,2,FALSE)</f>
        <v>#N/A</v>
      </c>
      <c r="B446" s="122"/>
      <c r="C446" s="158"/>
      <c r="D446" s="158"/>
      <c r="E446" s="158"/>
      <c r="F446" s="158"/>
      <c r="G446" s="158"/>
      <c r="H446" s="158"/>
      <c r="I446" s="158"/>
      <c r="J446" s="158"/>
      <c r="K446" s="158"/>
      <c r="L446" s="159">
        <f t="shared" si="55"/>
        <v>0</v>
      </c>
      <c r="N446" s="248">
        <f t="shared" si="54"/>
        <v>0</v>
      </c>
      <c r="O446" s="248">
        <f t="shared" si="54"/>
        <v>0</v>
      </c>
      <c r="P446" s="248">
        <f t="shared" si="54"/>
        <v>0</v>
      </c>
      <c r="Q446" s="248">
        <f t="shared" si="54"/>
        <v>0</v>
      </c>
      <c r="R446" s="248">
        <f t="shared" si="54"/>
        <v>0</v>
      </c>
      <c r="S446" s="248">
        <f t="shared" si="54"/>
        <v>0</v>
      </c>
      <c r="T446" s="248">
        <f t="shared" si="53"/>
        <v>0</v>
      </c>
      <c r="U446" s="248">
        <f t="shared" si="53"/>
        <v>0</v>
      </c>
      <c r="V446" s="248">
        <f t="shared" si="53"/>
        <v>0</v>
      </c>
      <c r="W446" s="248">
        <f t="shared" si="52"/>
        <v>0</v>
      </c>
    </row>
    <row r="447" spans="1:23" ht="15" customHeight="1">
      <c r="A447" s="120" t="e">
        <f ca="1">VLOOKUP(INDIRECT("B447"),elolap!$A$90:$B$3244,2,FALSE)</f>
        <v>#N/A</v>
      </c>
      <c r="B447" s="122"/>
      <c r="C447" s="158"/>
      <c r="D447" s="158"/>
      <c r="E447" s="158"/>
      <c r="F447" s="158"/>
      <c r="G447" s="158"/>
      <c r="H447" s="158"/>
      <c r="I447" s="158"/>
      <c r="J447" s="158"/>
      <c r="K447" s="158"/>
      <c r="L447" s="159">
        <f t="shared" si="55"/>
        <v>0</v>
      </c>
      <c r="N447" s="248">
        <f t="shared" si="54"/>
        <v>0</v>
      </c>
      <c r="O447" s="248">
        <f t="shared" si="54"/>
        <v>0</v>
      </c>
      <c r="P447" s="248">
        <f t="shared" si="54"/>
        <v>0</v>
      </c>
      <c r="Q447" s="248">
        <f t="shared" si="54"/>
        <v>0</v>
      </c>
      <c r="R447" s="248">
        <f t="shared" si="54"/>
        <v>0</v>
      </c>
      <c r="S447" s="248">
        <f t="shared" si="54"/>
        <v>0</v>
      </c>
      <c r="T447" s="248">
        <f t="shared" si="53"/>
        <v>0</v>
      </c>
      <c r="U447" s="248">
        <f t="shared" si="53"/>
        <v>0</v>
      </c>
      <c r="V447" s="248">
        <f t="shared" si="53"/>
        <v>0</v>
      </c>
      <c r="W447" s="248">
        <f t="shared" si="52"/>
        <v>0</v>
      </c>
    </row>
    <row r="448" spans="1:23" ht="15" customHeight="1">
      <c r="A448" s="120" t="e">
        <f ca="1">VLOOKUP(INDIRECT("B448"),elolap!$A$90:$B$3244,2,FALSE)</f>
        <v>#N/A</v>
      </c>
      <c r="B448" s="122"/>
      <c r="C448" s="158"/>
      <c r="D448" s="158"/>
      <c r="E448" s="158"/>
      <c r="F448" s="158"/>
      <c r="G448" s="158"/>
      <c r="H448" s="158"/>
      <c r="I448" s="158"/>
      <c r="J448" s="158"/>
      <c r="K448" s="158"/>
      <c r="L448" s="159">
        <f t="shared" si="55"/>
        <v>0</v>
      </c>
      <c r="N448" s="248">
        <f t="shared" si="54"/>
        <v>0</v>
      </c>
      <c r="O448" s="248">
        <f t="shared" si="54"/>
        <v>0</v>
      </c>
      <c r="P448" s="248">
        <f t="shared" si="54"/>
        <v>0</v>
      </c>
      <c r="Q448" s="248">
        <f t="shared" si="54"/>
        <v>0</v>
      </c>
      <c r="R448" s="248">
        <f t="shared" si="54"/>
        <v>0</v>
      </c>
      <c r="S448" s="248">
        <f t="shared" si="54"/>
        <v>0</v>
      </c>
      <c r="T448" s="248">
        <f t="shared" si="53"/>
        <v>0</v>
      </c>
      <c r="U448" s="248">
        <f t="shared" si="53"/>
        <v>0</v>
      </c>
      <c r="V448" s="248">
        <f t="shared" si="53"/>
        <v>0</v>
      </c>
      <c r="W448" s="248">
        <f t="shared" si="52"/>
        <v>0</v>
      </c>
    </row>
    <row r="449" spans="1:23" ht="15" customHeight="1">
      <c r="A449" s="120" t="e">
        <f ca="1">VLOOKUP(INDIRECT("B449"),elolap!$A$90:$B$3244,2,FALSE)</f>
        <v>#N/A</v>
      </c>
      <c r="B449" s="122"/>
      <c r="C449" s="158"/>
      <c r="D449" s="158"/>
      <c r="E449" s="158"/>
      <c r="F449" s="158"/>
      <c r="G449" s="158"/>
      <c r="H449" s="158"/>
      <c r="I449" s="158"/>
      <c r="J449" s="158"/>
      <c r="K449" s="158"/>
      <c r="L449" s="159">
        <f t="shared" si="55"/>
        <v>0</v>
      </c>
      <c r="N449" s="248">
        <f t="shared" si="54"/>
        <v>0</v>
      </c>
      <c r="O449" s="248">
        <f t="shared" si="54"/>
        <v>0</v>
      </c>
      <c r="P449" s="248">
        <f t="shared" si="54"/>
        <v>0</v>
      </c>
      <c r="Q449" s="248">
        <f t="shared" si="54"/>
        <v>0</v>
      </c>
      <c r="R449" s="248">
        <f t="shared" si="54"/>
        <v>0</v>
      </c>
      <c r="S449" s="248">
        <f t="shared" si="54"/>
        <v>0</v>
      </c>
      <c r="T449" s="248">
        <f t="shared" si="53"/>
        <v>0</v>
      </c>
      <c r="U449" s="248">
        <f t="shared" si="53"/>
        <v>0</v>
      </c>
      <c r="V449" s="248">
        <f t="shared" si="53"/>
        <v>0</v>
      </c>
      <c r="W449" s="248">
        <f t="shared" si="52"/>
        <v>0</v>
      </c>
    </row>
    <row r="450" spans="1:23" ht="15" customHeight="1">
      <c r="A450" s="120" t="e">
        <f ca="1">VLOOKUP(INDIRECT("B450"),elolap!$A$90:$B$3244,2,FALSE)</f>
        <v>#N/A</v>
      </c>
      <c r="B450" s="122"/>
      <c r="C450" s="158"/>
      <c r="D450" s="158"/>
      <c r="E450" s="158"/>
      <c r="F450" s="158"/>
      <c r="G450" s="158"/>
      <c r="H450" s="158"/>
      <c r="I450" s="158"/>
      <c r="J450" s="158"/>
      <c r="K450" s="158"/>
      <c r="L450" s="159">
        <f t="shared" si="55"/>
        <v>0</v>
      </c>
      <c r="N450" s="248">
        <f t="shared" si="54"/>
        <v>0</v>
      </c>
      <c r="O450" s="248">
        <f t="shared" si="54"/>
        <v>0</v>
      </c>
      <c r="P450" s="248">
        <f t="shared" si="54"/>
        <v>0</v>
      </c>
      <c r="Q450" s="248">
        <f t="shared" si="54"/>
        <v>0</v>
      </c>
      <c r="R450" s="248">
        <f t="shared" si="54"/>
        <v>0</v>
      </c>
      <c r="S450" s="248">
        <f t="shared" si="54"/>
        <v>0</v>
      </c>
      <c r="T450" s="248">
        <f t="shared" si="53"/>
        <v>0</v>
      </c>
      <c r="U450" s="248">
        <f t="shared" si="53"/>
        <v>0</v>
      </c>
      <c r="V450" s="248">
        <f t="shared" si="53"/>
        <v>0</v>
      </c>
      <c r="W450" s="248">
        <f t="shared" si="52"/>
        <v>0</v>
      </c>
    </row>
    <row r="451" spans="1:23" ht="15" customHeight="1">
      <c r="A451" s="120" t="e">
        <f ca="1">VLOOKUP(INDIRECT("B451"),elolap!$A$90:$B$3244,2,FALSE)</f>
        <v>#N/A</v>
      </c>
      <c r="B451" s="122"/>
      <c r="C451" s="158"/>
      <c r="D451" s="158"/>
      <c r="E451" s="158"/>
      <c r="F451" s="158"/>
      <c r="G451" s="158"/>
      <c r="H451" s="158"/>
      <c r="I451" s="158"/>
      <c r="J451" s="158"/>
      <c r="K451" s="158"/>
      <c r="L451" s="159">
        <f t="shared" si="55"/>
        <v>0</v>
      </c>
      <c r="N451" s="248">
        <f t="shared" si="54"/>
        <v>0</v>
      </c>
      <c r="O451" s="248">
        <f t="shared" si="54"/>
        <v>0</v>
      </c>
      <c r="P451" s="248">
        <f t="shared" si="54"/>
        <v>0</v>
      </c>
      <c r="Q451" s="248">
        <f t="shared" si="54"/>
        <v>0</v>
      </c>
      <c r="R451" s="248">
        <f t="shared" si="54"/>
        <v>0</v>
      </c>
      <c r="S451" s="248">
        <f t="shared" si="54"/>
        <v>0</v>
      </c>
      <c r="T451" s="248">
        <f t="shared" si="53"/>
        <v>0</v>
      </c>
      <c r="U451" s="248">
        <f t="shared" si="53"/>
        <v>0</v>
      </c>
      <c r="V451" s="248">
        <f t="shared" si="53"/>
        <v>0</v>
      </c>
      <c r="W451" s="248">
        <f t="shared" si="52"/>
        <v>0</v>
      </c>
    </row>
    <row r="452" spans="1:23" ht="15" customHeight="1">
      <c r="A452" s="120" t="e">
        <f ca="1">VLOOKUP(INDIRECT("B452"),elolap!$A$90:$B$3244,2,FALSE)</f>
        <v>#N/A</v>
      </c>
      <c r="B452" s="122"/>
      <c r="C452" s="158"/>
      <c r="D452" s="158"/>
      <c r="E452" s="158"/>
      <c r="F452" s="158"/>
      <c r="G452" s="158"/>
      <c r="H452" s="158"/>
      <c r="I452" s="158"/>
      <c r="J452" s="158"/>
      <c r="K452" s="158"/>
      <c r="L452" s="159">
        <f>SUM(C452:D452,F452:G452)-SUM(H452:K452)</f>
        <v>0</v>
      </c>
      <c r="N452" s="248">
        <f t="shared" si="54"/>
        <v>0</v>
      </c>
      <c r="O452" s="248">
        <f t="shared" si="54"/>
        <v>0</v>
      </c>
      <c r="P452" s="248">
        <f t="shared" si="54"/>
        <v>0</v>
      </c>
      <c r="Q452" s="248">
        <f t="shared" si="54"/>
        <v>0</v>
      </c>
      <c r="R452" s="248">
        <f t="shared" si="54"/>
        <v>0</v>
      </c>
      <c r="S452" s="248">
        <f t="shared" si="54"/>
        <v>0</v>
      </c>
      <c r="T452" s="248">
        <f t="shared" si="53"/>
        <v>0</v>
      </c>
      <c r="U452" s="248">
        <f t="shared" si="53"/>
        <v>0</v>
      </c>
      <c r="V452" s="248">
        <f t="shared" si="53"/>
        <v>0</v>
      </c>
      <c r="W452" s="248">
        <f t="shared" si="52"/>
        <v>0</v>
      </c>
    </row>
  </sheetData>
  <sheetProtection password="CC56" sheet="1" selectLockedCells="1"/>
  <mergeCells count="19">
    <mergeCell ref="D3:F3"/>
    <mergeCell ref="K6:K8"/>
    <mergeCell ref="D7:E7"/>
    <mergeCell ref="D8:D9"/>
    <mergeCell ref="F9:I9"/>
    <mergeCell ref="F8:G8"/>
    <mergeCell ref="H8:I8"/>
    <mergeCell ref="L6:L9"/>
    <mergeCell ref="C7:C9"/>
    <mergeCell ref="B7:B10"/>
    <mergeCell ref="C6:E6"/>
    <mergeCell ref="F6:G6"/>
    <mergeCell ref="H6:I6"/>
    <mergeCell ref="J6:J8"/>
    <mergeCell ref="C10:L10"/>
    <mergeCell ref="J9:K9"/>
    <mergeCell ref="A6:B6"/>
    <mergeCell ref="A7:A10"/>
    <mergeCell ref="E8:E9"/>
  </mergeCells>
  <phoneticPr fontId="6" type="noConversion"/>
  <conditionalFormatting sqref="C2 E2">
    <cfRule type="cellIs" dxfId="306" priority="36" stopIfTrue="1" operator="equal">
      <formula>0</formula>
    </cfRule>
  </conditionalFormatting>
  <conditionalFormatting sqref="G2 A12:A452">
    <cfRule type="expression" dxfId="305" priority="37" stopIfTrue="1">
      <formula>ISERROR(A2)</formula>
    </cfRule>
  </conditionalFormatting>
  <conditionalFormatting sqref="L12:L452">
    <cfRule type="cellIs" dxfId="304" priority="38" stopIfTrue="1" operator="lessThan">
      <formula>0</formula>
    </cfRule>
    <cfRule type="cellIs" dxfId="303" priority="39" stopIfTrue="1" operator="equal">
      <formula>0</formula>
    </cfRule>
  </conditionalFormatting>
  <conditionalFormatting sqref="E16:E452">
    <cfRule type="expression" dxfId="302" priority="40" stopIfTrue="1">
      <formula>E16&gt;D16</formula>
    </cfRule>
  </conditionalFormatting>
  <conditionalFormatting sqref="B15:B452">
    <cfRule type="expression" dxfId="301" priority="41" stopIfTrue="1">
      <formula>AND(L15&lt;&gt;0,LEN(B15)=0)</formula>
    </cfRule>
    <cfRule type="expression" dxfId="300" priority="42" stopIfTrue="1">
      <formula>COUNTIF($B$12:$B$452,B15)&gt;1</formula>
    </cfRule>
  </conditionalFormatting>
  <conditionalFormatting sqref="I16:I452">
    <cfRule type="expression" dxfId="299" priority="43" stopIfTrue="1">
      <formula>C16+D16&lt;H16+I16</formula>
    </cfRule>
  </conditionalFormatting>
  <conditionalFormatting sqref="H16:H452">
    <cfRule type="expression" dxfId="298" priority="44" stopIfTrue="1">
      <formula>C16+D16&lt;H16+I16</formula>
    </cfRule>
  </conditionalFormatting>
  <conditionalFormatting sqref="J16:J452">
    <cfRule type="expression" dxfId="297" priority="45" stopIfTrue="1">
      <formula>J16+K16&gt;C16+D16+F16</formula>
    </cfRule>
  </conditionalFormatting>
  <conditionalFormatting sqref="K16:K452">
    <cfRule type="expression" dxfId="296" priority="46" stopIfTrue="1">
      <formula>J16+K16&gt;C16+D16+F16</formula>
    </cfRule>
  </conditionalFormatting>
  <conditionalFormatting sqref="F16:F452">
    <cfRule type="expression" dxfId="295" priority="47" stopIfTrue="1">
      <formula>J16+K16&gt;C16+D16+F16</formula>
    </cfRule>
  </conditionalFormatting>
  <conditionalFormatting sqref="C16:C452">
    <cfRule type="expression" dxfId="294" priority="48" stopIfTrue="1">
      <formula>C16+D16&lt;H16+I16</formula>
    </cfRule>
    <cfRule type="expression" dxfId="293" priority="49" stopIfTrue="1">
      <formula>J16+K16&gt;C16+D16+F16</formula>
    </cfRule>
  </conditionalFormatting>
  <conditionalFormatting sqref="D16:D452">
    <cfRule type="expression" dxfId="292" priority="50" stopIfTrue="1">
      <formula>E16&gt;D16</formula>
    </cfRule>
    <cfRule type="expression" dxfId="291" priority="51" stopIfTrue="1">
      <formula>C16+D16&lt;H16+I16</formula>
    </cfRule>
    <cfRule type="expression" dxfId="290" priority="52" stopIfTrue="1">
      <formula>J16+K16&gt;C16+D16+F16</formula>
    </cfRule>
  </conditionalFormatting>
  <conditionalFormatting sqref="E12:E14">
    <cfRule type="expression" dxfId="289" priority="23" stopIfTrue="1">
      <formula>E12&gt;D12</formula>
    </cfRule>
  </conditionalFormatting>
  <conditionalFormatting sqref="B12:B14">
    <cfRule type="expression" dxfId="288" priority="24" stopIfTrue="1">
      <formula>AND(L12&lt;&gt;0,LEN(B12)=0)</formula>
    </cfRule>
    <cfRule type="expression" dxfId="287" priority="25" stopIfTrue="1">
      <formula>COUNTIF($B$12:$B$452,B12)&gt;1</formula>
    </cfRule>
  </conditionalFormatting>
  <conditionalFormatting sqref="I12:I14">
    <cfRule type="expression" dxfId="286" priority="26" stopIfTrue="1">
      <formula>C12+D12&lt;H12+I12</formula>
    </cfRule>
  </conditionalFormatting>
  <conditionalFormatting sqref="H12:H14">
    <cfRule type="expression" dxfId="285" priority="27" stopIfTrue="1">
      <formula>C12+D12&lt;H12+I12</formula>
    </cfRule>
  </conditionalFormatting>
  <conditionalFormatting sqref="J12:J14">
    <cfRule type="expression" dxfId="284" priority="28" stopIfTrue="1">
      <formula>J12+K12&gt;C12+D12+F12</formula>
    </cfRule>
  </conditionalFormatting>
  <conditionalFormatting sqref="K12:K14">
    <cfRule type="expression" dxfId="283" priority="29" stopIfTrue="1">
      <formula>J12+K12&gt;C12+D12+F12</formula>
    </cfRule>
  </conditionalFormatting>
  <conditionalFormatting sqref="F12:F14">
    <cfRule type="expression" dxfId="282" priority="30" stopIfTrue="1">
      <formula>J12+K12&gt;C12+D12+F12</formula>
    </cfRule>
  </conditionalFormatting>
  <conditionalFormatting sqref="C12:C14">
    <cfRule type="expression" dxfId="281" priority="31" stopIfTrue="1">
      <formula>C12+D12&lt;H12+I12</formula>
    </cfRule>
    <cfRule type="expression" dxfId="280" priority="32" stopIfTrue="1">
      <formula>J12+K12&gt;C12+D12+F12</formula>
    </cfRule>
  </conditionalFormatting>
  <conditionalFormatting sqref="D12:D14">
    <cfRule type="expression" dxfId="279" priority="33" stopIfTrue="1">
      <formula>E12&gt;D12</formula>
    </cfRule>
    <cfRule type="expression" dxfId="278" priority="34" stopIfTrue="1">
      <formula>C12+D12&lt;H12+I12</formula>
    </cfRule>
    <cfRule type="expression" dxfId="277" priority="35" stopIfTrue="1">
      <formula>J12+K12&gt;C12+D12+F12</formula>
    </cfRule>
  </conditionalFormatting>
  <conditionalFormatting sqref="E15">
    <cfRule type="expression" dxfId="276" priority="1" stopIfTrue="1">
      <formula>E15&gt;D15</formula>
    </cfRule>
  </conditionalFormatting>
  <conditionalFormatting sqref="I15">
    <cfRule type="expression" dxfId="275" priority="2" stopIfTrue="1">
      <formula>C15+D15&lt;H15+I15</formula>
    </cfRule>
  </conditionalFormatting>
  <conditionalFormatting sqref="H15">
    <cfRule type="expression" dxfId="274" priority="3" stopIfTrue="1">
      <formula>C15+D15&lt;H15+I15</formula>
    </cfRule>
  </conditionalFormatting>
  <conditionalFormatting sqref="J15">
    <cfRule type="expression" dxfId="273" priority="4" stopIfTrue="1">
      <formula>J15+K15&gt;C15+D15+F15</formula>
    </cfRule>
  </conditionalFormatting>
  <conditionalFormatting sqref="K15">
    <cfRule type="expression" dxfId="272" priority="5" stopIfTrue="1">
      <formula>J15+K15&gt;C15+D15+F15</formula>
    </cfRule>
  </conditionalFormatting>
  <conditionalFormatting sqref="F15">
    <cfRule type="expression" dxfId="271" priority="6" stopIfTrue="1">
      <formula>J15+K15&gt;C15+D15+F15</formula>
    </cfRule>
  </conditionalFormatting>
  <conditionalFormatting sqref="C15">
    <cfRule type="expression" dxfId="270" priority="7" stopIfTrue="1">
      <formula>C15+D15&lt;H15+I15</formula>
    </cfRule>
    <cfRule type="expression" dxfId="269" priority="8" stopIfTrue="1">
      <formula>J15+K15&gt;C15+D15+F15</formula>
    </cfRule>
  </conditionalFormatting>
  <conditionalFormatting sqref="D15">
    <cfRule type="expression" dxfId="268" priority="9" stopIfTrue="1">
      <formula>E15&gt;D15</formula>
    </cfRule>
    <cfRule type="expression" dxfId="267" priority="10" stopIfTrue="1">
      <formula>C15+D15&lt;H15+I15</formula>
    </cfRule>
    <cfRule type="expression" dxfId="266" priority="11" stopIfTrue="1">
      <formula>J15+K15&gt;C15+D15+F15</formula>
    </cfRule>
  </conditionalFormatting>
  <dataValidations count="2">
    <dataValidation type="list" operator="greaterThanOrEqual" allowBlank="1" showInputMessage="1" showErrorMessage="1" sqref="B12:B452">
      <formula1>telep</formula1>
    </dataValidation>
    <dataValidation type="decimal" operator="greaterThanOrEqual" allowBlank="1" showInputMessage="1" showErrorMessage="1" error="Érvénytelen! Csak 0 vagy pozitív egész szám írható!" sqref="C12:K452">
      <formula1>0</formula1>
    </dataValidation>
  </dataValidations>
  <printOptions horizontalCentered="1"/>
  <pageMargins left="0.19685039370078741" right="0.19685039370078741" top="0.39370078740157483" bottom="0.19685039370078741" header="0.31496062992125984" footer="0.31496062992125984"/>
  <pageSetup paperSize="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3">
    <tabColor indexed="48"/>
    <pageSetUpPr autoPageBreaks="0" fitToPage="1"/>
  </sheetPr>
  <dimension ref="A1:W452"/>
  <sheetViews>
    <sheetView showGridLines="0" zoomScale="90" workbookViewId="0">
      <pane ySplit="11" topLeftCell="A192" activePane="bottomLeft" state="frozen"/>
      <selection pane="bottomLeft" activeCell="D195" sqref="D195"/>
    </sheetView>
  </sheetViews>
  <sheetFormatPr defaultColWidth="2.77734375" defaultRowHeight="15" customHeight="1"/>
  <cols>
    <col min="1" max="1" width="8.21875" style="1" customWidth="1"/>
    <col min="2" max="2" width="21.21875" style="1" customWidth="1"/>
    <col min="3" max="3" width="11.109375" style="1" customWidth="1"/>
    <col min="4" max="4" width="7.109375" style="1" customWidth="1"/>
    <col min="5" max="5" width="8.21875" style="1" customWidth="1"/>
    <col min="6" max="6" width="8" style="1" customWidth="1"/>
    <col min="7" max="7" width="7" style="1" customWidth="1"/>
    <col min="8" max="8" width="6.77734375" style="1" customWidth="1"/>
    <col min="9" max="9" width="10" style="1" customWidth="1"/>
    <col min="10" max="10" width="7.109375" style="1" customWidth="1"/>
    <col min="11" max="11" width="8.77734375" style="1" customWidth="1"/>
    <col min="12" max="12" width="11.21875" style="2" customWidth="1"/>
    <col min="13" max="13" width="2.77734375" style="1"/>
    <col min="14" max="23" width="3.109375" style="1" bestFit="1" customWidth="1"/>
    <col min="24" max="16384" width="2.77734375" style="1"/>
  </cols>
  <sheetData>
    <row r="1" spans="1:23" s="175" customFormat="1" ht="12" hidden="1" customHeight="1">
      <c r="A1" s="176" t="s">
        <v>5306</v>
      </c>
      <c r="B1" s="176" t="s">
        <v>7727</v>
      </c>
      <c r="C1" s="175">
        <v>2020</v>
      </c>
      <c r="D1" s="175">
        <f>mho</f>
        <v>99</v>
      </c>
      <c r="E1" s="176" t="s">
        <v>5880</v>
      </c>
      <c r="F1" s="175">
        <f>asz_azon1</f>
        <v>11316385</v>
      </c>
      <c r="L1" s="177"/>
    </row>
    <row r="2" spans="1:23" ht="20.25" customHeight="1">
      <c r="A2" s="1" t="s">
        <v>4896</v>
      </c>
      <c r="C2" s="120">
        <f>asz_azon1</f>
        <v>11316385</v>
      </c>
      <c r="E2" s="120" t="str">
        <f>elolap!$X$22</f>
        <v>3600</v>
      </c>
      <c r="G2" s="120">
        <f>elolap!$AP$22</f>
        <v>18</v>
      </c>
      <c r="K2" s="45"/>
      <c r="L2" s="1">
        <v>1062</v>
      </c>
    </row>
    <row r="3" spans="1:23" ht="15" customHeight="1" thickBot="1">
      <c r="C3" s="53" t="s">
        <v>5359</v>
      </c>
      <c r="D3" s="405" t="s">
        <v>4559</v>
      </c>
      <c r="E3" s="405"/>
      <c r="F3" s="405"/>
      <c r="G3" s="53" t="s">
        <v>4560</v>
      </c>
      <c r="K3" s="46"/>
      <c r="L3" s="1"/>
    </row>
    <row r="4" spans="1:23" ht="15" customHeight="1" thickBot="1">
      <c r="A4" s="41" t="s">
        <v>6146</v>
      </c>
      <c r="B4" s="42" t="s">
        <v>7722</v>
      </c>
      <c r="C4" s="43"/>
      <c r="D4" s="43"/>
      <c r="E4" s="43"/>
      <c r="F4" s="44"/>
      <c r="G4" s="43"/>
      <c r="H4" s="44"/>
      <c r="I4" s="2"/>
      <c r="J4" s="2"/>
      <c r="K4" s="2"/>
    </row>
    <row r="5" spans="1:23" ht="5.25" customHeight="1">
      <c r="B5" s="3"/>
      <c r="C5" s="3"/>
      <c r="D5" s="3"/>
      <c r="E5" s="3"/>
      <c r="F5" s="3"/>
      <c r="G5" s="3"/>
      <c r="H5" s="3"/>
      <c r="I5" s="3"/>
      <c r="J5" s="3"/>
      <c r="K5" s="3"/>
    </row>
    <row r="6" spans="1:23" ht="19.899999999999999" customHeight="1">
      <c r="A6" s="407" t="s">
        <v>6134</v>
      </c>
      <c r="B6" s="407"/>
      <c r="C6" s="407" t="s">
        <v>7711</v>
      </c>
      <c r="D6" s="407"/>
      <c r="E6" s="407"/>
      <c r="F6" s="407"/>
      <c r="G6" s="407"/>
      <c r="H6" s="407"/>
      <c r="I6" s="407"/>
      <c r="J6" s="407"/>
      <c r="K6" s="407"/>
      <c r="L6" s="407"/>
    </row>
    <row r="7" spans="1:23" ht="19.5" customHeight="1">
      <c r="A7" s="407" t="s">
        <v>2177</v>
      </c>
      <c r="B7" s="407" t="s">
        <v>6135</v>
      </c>
      <c r="C7" s="407" t="s">
        <v>6143</v>
      </c>
      <c r="D7" s="407"/>
      <c r="E7" s="407" t="s">
        <v>4562</v>
      </c>
      <c r="F7" s="407" t="s">
        <v>6144</v>
      </c>
      <c r="G7" s="407"/>
      <c r="H7" s="407"/>
      <c r="I7" s="407"/>
      <c r="J7" s="407"/>
      <c r="K7" s="407" t="s">
        <v>7608</v>
      </c>
      <c r="L7" s="407" t="s">
        <v>2176</v>
      </c>
    </row>
    <row r="8" spans="1:23" ht="36" customHeight="1">
      <c r="A8" s="408"/>
      <c r="B8" s="408"/>
      <c r="C8" s="407" t="s">
        <v>4561</v>
      </c>
      <c r="D8" s="407" t="s">
        <v>1268</v>
      </c>
      <c r="E8" s="407"/>
      <c r="F8" s="407" t="s">
        <v>4563</v>
      </c>
      <c r="G8" s="407" t="s">
        <v>4567</v>
      </c>
      <c r="H8" s="407"/>
      <c r="I8" s="407" t="s">
        <v>4568</v>
      </c>
      <c r="J8" s="407"/>
      <c r="K8" s="408"/>
      <c r="L8" s="408"/>
    </row>
    <row r="9" spans="1:23" ht="24.75" customHeight="1">
      <c r="A9" s="408"/>
      <c r="B9" s="408"/>
      <c r="C9" s="408"/>
      <c r="D9" s="408"/>
      <c r="E9" s="407"/>
      <c r="F9" s="408"/>
      <c r="G9" s="55" t="s">
        <v>6139</v>
      </c>
      <c r="H9" s="55" t="s">
        <v>4564</v>
      </c>
      <c r="I9" s="55" t="s">
        <v>6139</v>
      </c>
      <c r="J9" s="55" t="s">
        <v>4564</v>
      </c>
      <c r="K9" s="408"/>
      <c r="L9" s="408"/>
    </row>
    <row r="10" spans="1:23" ht="15" customHeight="1">
      <c r="A10" s="408"/>
      <c r="B10" s="408"/>
      <c r="C10" s="409" t="s">
        <v>6851</v>
      </c>
      <c r="D10" s="409"/>
      <c r="E10" s="409"/>
      <c r="F10" s="409"/>
      <c r="G10" s="409"/>
      <c r="H10" s="409"/>
      <c r="I10" s="409"/>
      <c r="J10" s="409"/>
      <c r="K10" s="409"/>
      <c r="L10" s="409"/>
    </row>
    <row r="11" spans="1:23" ht="15.75" customHeight="1">
      <c r="A11" s="50" t="s">
        <v>6141</v>
      </c>
      <c r="B11" s="50" t="s">
        <v>6124</v>
      </c>
      <c r="C11" s="50" t="s">
        <v>6125</v>
      </c>
      <c r="D11" s="50" t="s">
        <v>6126</v>
      </c>
      <c r="E11" s="50" t="s">
        <v>6127</v>
      </c>
      <c r="F11" s="50" t="s">
        <v>6128</v>
      </c>
      <c r="G11" s="50" t="s">
        <v>6129</v>
      </c>
      <c r="H11" s="50" t="s">
        <v>6130</v>
      </c>
      <c r="I11" s="50" t="s">
        <v>6131</v>
      </c>
      <c r="J11" s="50" t="s">
        <v>6132</v>
      </c>
      <c r="K11" s="50" t="s">
        <v>6138</v>
      </c>
      <c r="L11" s="51" t="s">
        <v>6142</v>
      </c>
      <c r="N11" s="247" t="s">
        <v>6125</v>
      </c>
      <c r="O11" s="247" t="s">
        <v>6126</v>
      </c>
      <c r="P11" s="247" t="s">
        <v>6127</v>
      </c>
      <c r="Q11" s="247" t="s">
        <v>6128</v>
      </c>
      <c r="R11" s="247" t="s">
        <v>6129</v>
      </c>
      <c r="S11" s="247" t="s">
        <v>6130</v>
      </c>
      <c r="T11" s="247" t="s">
        <v>6131</v>
      </c>
      <c r="U11" s="247" t="s">
        <v>6132</v>
      </c>
      <c r="V11" s="247" t="s">
        <v>6138</v>
      </c>
      <c r="W11" s="247" t="s">
        <v>6142</v>
      </c>
    </row>
    <row r="12" spans="1:23" ht="15" customHeight="1">
      <c r="A12" s="120" t="str">
        <f ca="1">VLOOKUP(INDIRECT("B12"),elolap!$A$90:$B$3244,2,FALSE)</f>
        <v>0300</v>
      </c>
      <c r="B12" s="122" t="s">
        <v>610</v>
      </c>
      <c r="C12" s="158">
        <v>2932.93</v>
      </c>
      <c r="D12" s="158">
        <v>0</v>
      </c>
      <c r="E12" s="158">
        <v>3.05</v>
      </c>
      <c r="F12" s="158">
        <v>138.19999999999999</v>
      </c>
      <c r="G12" s="158">
        <v>119.32</v>
      </c>
      <c r="H12" s="158"/>
      <c r="I12" s="158">
        <v>0.44</v>
      </c>
      <c r="J12" s="158"/>
      <c r="K12" s="158">
        <v>979.44</v>
      </c>
      <c r="L12" s="159">
        <f t="shared" ref="L12:L18" si="0">SUM(C12:F12,K12)</f>
        <v>4053.62</v>
      </c>
      <c r="N12" s="248">
        <f t="shared" ref="N12:N54" si="1">ROUND(C12,2)</f>
        <v>2932.93</v>
      </c>
      <c r="O12" s="248">
        <f t="shared" ref="O12:V27" si="2">ROUND(D12,2)</f>
        <v>0</v>
      </c>
      <c r="P12" s="248">
        <f t="shared" si="2"/>
        <v>3.05</v>
      </c>
      <c r="Q12" s="248">
        <f t="shared" si="2"/>
        <v>138.19999999999999</v>
      </c>
      <c r="R12" s="248">
        <f t="shared" si="2"/>
        <v>119.32</v>
      </c>
      <c r="S12" s="248">
        <f t="shared" si="2"/>
        <v>0</v>
      </c>
      <c r="T12" s="248">
        <f t="shared" si="2"/>
        <v>0.44</v>
      </c>
      <c r="U12" s="248">
        <f t="shared" si="2"/>
        <v>0</v>
      </c>
      <c r="V12" s="248">
        <f t="shared" si="2"/>
        <v>979.44</v>
      </c>
      <c r="W12" s="248">
        <f>ROUND(N12+O12+P12+Q12+V12,2)</f>
        <v>4053.62</v>
      </c>
    </row>
    <row r="13" spans="1:23" ht="15" customHeight="1">
      <c r="A13" s="120" t="str">
        <f ca="1">VLOOKUP(INDIRECT("B13"),elolap!$A$90:$B$3244,2,FALSE)</f>
        <v>2642</v>
      </c>
      <c r="B13" s="122" t="s">
        <v>3675</v>
      </c>
      <c r="C13" s="158">
        <v>116.65</v>
      </c>
      <c r="D13" s="158">
        <v>1.33</v>
      </c>
      <c r="E13" s="158">
        <v>0</v>
      </c>
      <c r="F13" s="158">
        <v>4.8899999999999997</v>
      </c>
      <c r="G13" s="158">
        <v>2.4900000000000002</v>
      </c>
      <c r="H13" s="158"/>
      <c r="I13" s="158">
        <v>0.21</v>
      </c>
      <c r="J13" s="158"/>
      <c r="K13" s="158">
        <v>12.21</v>
      </c>
      <c r="L13" s="159">
        <f t="shared" si="0"/>
        <v>135.08000000000001</v>
      </c>
      <c r="N13" s="248">
        <f t="shared" si="1"/>
        <v>116.65</v>
      </c>
      <c r="O13" s="248">
        <f t="shared" si="2"/>
        <v>1.33</v>
      </c>
      <c r="P13" s="248">
        <f t="shared" si="2"/>
        <v>0</v>
      </c>
      <c r="Q13" s="248">
        <f t="shared" si="2"/>
        <v>4.8899999999999997</v>
      </c>
      <c r="R13" s="248">
        <f t="shared" si="2"/>
        <v>2.4900000000000002</v>
      </c>
      <c r="S13" s="248">
        <f t="shared" si="2"/>
        <v>0</v>
      </c>
      <c r="T13" s="248">
        <f t="shared" si="2"/>
        <v>0.21</v>
      </c>
      <c r="U13" s="248">
        <f t="shared" si="2"/>
        <v>0</v>
      </c>
      <c r="V13" s="248">
        <f t="shared" si="2"/>
        <v>12.21</v>
      </c>
      <c r="W13" s="248">
        <f t="shared" ref="W13:W76" si="3">ROUND(N13+O13+P13+Q13+V13,2)</f>
        <v>135.08000000000001</v>
      </c>
    </row>
    <row r="14" spans="1:23" ht="15" customHeight="1">
      <c r="A14" s="120" t="str">
        <f ca="1">VLOOKUP(INDIRECT("B14"),elolap!$A$90:$B$3244,2,FALSE)</f>
        <v>3204</v>
      </c>
      <c r="B14" s="122" t="s">
        <v>6247</v>
      </c>
      <c r="C14" s="158">
        <v>88.94</v>
      </c>
      <c r="D14" s="158">
        <v>0.02</v>
      </c>
      <c r="E14" s="158">
        <v>0</v>
      </c>
      <c r="F14" s="158">
        <v>0</v>
      </c>
      <c r="G14" s="158">
        <v>0</v>
      </c>
      <c r="H14" s="158"/>
      <c r="I14" s="158">
        <v>0</v>
      </c>
      <c r="J14" s="158"/>
      <c r="K14" s="158">
        <v>7.51</v>
      </c>
      <c r="L14" s="159">
        <f t="shared" si="0"/>
        <v>96.47</v>
      </c>
      <c r="N14" s="248">
        <f t="shared" si="1"/>
        <v>88.94</v>
      </c>
      <c r="O14" s="248">
        <f t="shared" si="2"/>
        <v>0.02</v>
      </c>
      <c r="P14" s="248">
        <f t="shared" si="2"/>
        <v>0</v>
      </c>
      <c r="Q14" s="248">
        <f t="shared" si="2"/>
        <v>0</v>
      </c>
      <c r="R14" s="248">
        <f t="shared" si="2"/>
        <v>0</v>
      </c>
      <c r="S14" s="248">
        <f t="shared" si="2"/>
        <v>0</v>
      </c>
      <c r="T14" s="248">
        <f t="shared" si="2"/>
        <v>0</v>
      </c>
      <c r="U14" s="248">
        <f t="shared" si="2"/>
        <v>0</v>
      </c>
      <c r="V14" s="248">
        <f t="shared" si="2"/>
        <v>7.51</v>
      </c>
      <c r="W14" s="248">
        <f t="shared" si="3"/>
        <v>96.47</v>
      </c>
    </row>
    <row r="15" spans="1:23" ht="15" customHeight="1">
      <c r="A15" s="120" t="str">
        <f ca="1">VLOOKUP(INDIRECT("B15"),elolap!$A$90:$B$3244,2,FALSE)</f>
        <v>0257</v>
      </c>
      <c r="B15" s="122" t="s">
        <v>2647</v>
      </c>
      <c r="C15" s="158">
        <v>8.6300000000000008</v>
      </c>
      <c r="D15" s="158">
        <v>0.04</v>
      </c>
      <c r="E15" s="158">
        <v>0</v>
      </c>
      <c r="F15" s="158">
        <v>0</v>
      </c>
      <c r="G15" s="158">
        <v>0</v>
      </c>
      <c r="H15" s="158"/>
      <c r="I15" s="158">
        <v>0</v>
      </c>
      <c r="J15" s="158"/>
      <c r="K15" s="158">
        <v>0.1</v>
      </c>
      <c r="L15" s="159">
        <f t="shared" si="0"/>
        <v>8.77</v>
      </c>
      <c r="N15" s="248">
        <f t="shared" si="1"/>
        <v>8.6300000000000008</v>
      </c>
      <c r="O15" s="248">
        <f t="shared" si="2"/>
        <v>0.04</v>
      </c>
      <c r="P15" s="248">
        <f t="shared" si="2"/>
        <v>0</v>
      </c>
      <c r="Q15" s="248">
        <f t="shared" si="2"/>
        <v>0</v>
      </c>
      <c r="R15" s="248">
        <f t="shared" si="2"/>
        <v>0</v>
      </c>
      <c r="S15" s="248">
        <f t="shared" si="2"/>
        <v>0</v>
      </c>
      <c r="T15" s="248">
        <f t="shared" si="2"/>
        <v>0</v>
      </c>
      <c r="U15" s="248">
        <f t="shared" si="2"/>
        <v>0</v>
      </c>
      <c r="V15" s="248">
        <f t="shared" si="2"/>
        <v>0.1</v>
      </c>
      <c r="W15" s="248">
        <f t="shared" si="3"/>
        <v>8.77</v>
      </c>
    </row>
    <row r="16" spans="1:23" ht="15" customHeight="1">
      <c r="A16" s="120" t="str">
        <f ca="1">VLOOKUP(INDIRECT("B16"),elolap!$A$90:$B$3244,2,FALSE)</f>
        <v>1498</v>
      </c>
      <c r="B16" s="122" t="s">
        <v>3914</v>
      </c>
      <c r="C16" s="158">
        <v>24.88</v>
      </c>
      <c r="D16" s="158">
        <v>0.23</v>
      </c>
      <c r="E16" s="158">
        <v>0</v>
      </c>
      <c r="F16" s="158">
        <v>0</v>
      </c>
      <c r="G16" s="158">
        <v>0</v>
      </c>
      <c r="H16" s="158"/>
      <c r="I16" s="158">
        <v>0</v>
      </c>
      <c r="J16" s="158"/>
      <c r="K16" s="158">
        <v>2.0299999999999998</v>
      </c>
      <c r="L16" s="159">
        <f t="shared" si="0"/>
        <v>27.14</v>
      </c>
      <c r="N16" s="248">
        <f t="shared" si="1"/>
        <v>24.88</v>
      </c>
      <c r="O16" s="248">
        <f t="shared" si="2"/>
        <v>0.23</v>
      </c>
      <c r="P16" s="248">
        <f t="shared" si="2"/>
        <v>0</v>
      </c>
      <c r="Q16" s="248">
        <f t="shared" si="2"/>
        <v>0</v>
      </c>
      <c r="R16" s="248">
        <f t="shared" si="2"/>
        <v>0</v>
      </c>
      <c r="S16" s="248">
        <f t="shared" si="2"/>
        <v>0</v>
      </c>
      <c r="T16" s="248">
        <f t="shared" si="2"/>
        <v>0</v>
      </c>
      <c r="U16" s="248">
        <f t="shared" si="2"/>
        <v>0</v>
      </c>
      <c r="V16" s="248">
        <f t="shared" si="2"/>
        <v>2.0299999999999998</v>
      </c>
      <c r="W16" s="248">
        <f t="shared" si="3"/>
        <v>27.14</v>
      </c>
    </row>
    <row r="17" spans="1:23" ht="15" customHeight="1">
      <c r="A17" s="120" t="str">
        <f ca="1">VLOOKUP(INDIRECT("B17"),elolap!$A$90:$B$3244,2,FALSE)</f>
        <v>3087</v>
      </c>
      <c r="B17" s="122" t="s">
        <v>5375</v>
      </c>
      <c r="C17" s="158">
        <v>11.44</v>
      </c>
      <c r="D17" s="158">
        <v>7.0000000000000007E-2</v>
      </c>
      <c r="E17" s="158">
        <v>0</v>
      </c>
      <c r="F17" s="158">
        <v>0</v>
      </c>
      <c r="G17" s="158">
        <v>0</v>
      </c>
      <c r="H17" s="158"/>
      <c r="I17" s="158">
        <v>0</v>
      </c>
      <c r="J17" s="158"/>
      <c r="K17" s="158">
        <v>1.1299999999999999</v>
      </c>
      <c r="L17" s="159">
        <f t="shared" si="0"/>
        <v>12.64</v>
      </c>
      <c r="N17" s="248">
        <f t="shared" si="1"/>
        <v>11.44</v>
      </c>
      <c r="O17" s="248">
        <f t="shared" si="2"/>
        <v>7.0000000000000007E-2</v>
      </c>
      <c r="P17" s="248">
        <f t="shared" si="2"/>
        <v>0</v>
      </c>
      <c r="Q17" s="248">
        <f t="shared" si="2"/>
        <v>0</v>
      </c>
      <c r="R17" s="248">
        <f t="shared" si="2"/>
        <v>0</v>
      </c>
      <c r="S17" s="248">
        <f t="shared" si="2"/>
        <v>0</v>
      </c>
      <c r="T17" s="248">
        <f t="shared" si="2"/>
        <v>0</v>
      </c>
      <c r="U17" s="248">
        <f t="shared" si="2"/>
        <v>0</v>
      </c>
      <c r="V17" s="248">
        <f t="shared" si="2"/>
        <v>1.1299999999999999</v>
      </c>
      <c r="W17" s="248">
        <f t="shared" si="3"/>
        <v>12.64</v>
      </c>
    </row>
    <row r="18" spans="1:23" ht="15" customHeight="1">
      <c r="A18" s="120" t="str">
        <f ca="1">VLOOKUP(INDIRECT("B18"),elolap!$A$90:$B$3244,2,FALSE)</f>
        <v>2937</v>
      </c>
      <c r="B18" s="122" t="s">
        <v>3657</v>
      </c>
      <c r="C18" s="158">
        <v>45.72</v>
      </c>
      <c r="D18" s="158">
        <v>0.25</v>
      </c>
      <c r="E18" s="158">
        <v>0</v>
      </c>
      <c r="F18" s="158">
        <v>0.5</v>
      </c>
      <c r="G18" s="158">
        <v>0.5</v>
      </c>
      <c r="H18" s="158"/>
      <c r="I18" s="158">
        <v>0</v>
      </c>
      <c r="J18" s="158"/>
      <c r="K18" s="158">
        <v>2.38</v>
      </c>
      <c r="L18" s="159">
        <f t="shared" si="0"/>
        <v>48.85</v>
      </c>
      <c r="N18" s="248">
        <f t="shared" si="1"/>
        <v>45.72</v>
      </c>
      <c r="O18" s="248">
        <f t="shared" si="2"/>
        <v>0.25</v>
      </c>
      <c r="P18" s="248">
        <f t="shared" si="2"/>
        <v>0</v>
      </c>
      <c r="Q18" s="248">
        <f t="shared" si="2"/>
        <v>0.5</v>
      </c>
      <c r="R18" s="248">
        <f t="shared" si="2"/>
        <v>0.5</v>
      </c>
      <c r="S18" s="248">
        <f t="shared" si="2"/>
        <v>0</v>
      </c>
      <c r="T18" s="248">
        <f t="shared" si="2"/>
        <v>0</v>
      </c>
      <c r="U18" s="248">
        <f t="shared" si="2"/>
        <v>0</v>
      </c>
      <c r="V18" s="248">
        <f t="shared" si="2"/>
        <v>2.38</v>
      </c>
      <c r="W18" s="248">
        <f t="shared" si="3"/>
        <v>48.85</v>
      </c>
    </row>
    <row r="19" spans="1:23" ht="15" customHeight="1">
      <c r="A19" s="120" t="str">
        <f ca="1">VLOOKUP(INDIRECT("B19"),elolap!$A$90:$B$3244,2,FALSE)</f>
        <v>1621</v>
      </c>
      <c r="B19" s="122" t="s">
        <v>6238</v>
      </c>
      <c r="C19" s="158">
        <v>26.39</v>
      </c>
      <c r="D19" s="158">
        <v>0.08</v>
      </c>
      <c r="E19" s="158">
        <v>1.63</v>
      </c>
      <c r="F19" s="158">
        <v>0.27</v>
      </c>
      <c r="G19" s="158">
        <v>0.27</v>
      </c>
      <c r="H19" s="158"/>
      <c r="I19" s="158">
        <v>0</v>
      </c>
      <c r="J19" s="158"/>
      <c r="K19" s="158">
        <v>0.64</v>
      </c>
      <c r="L19" s="159">
        <f t="shared" ref="L19:L82" si="4">SUM(C19:F19,K19)</f>
        <v>29.009999999999998</v>
      </c>
      <c r="N19" s="248">
        <f t="shared" si="1"/>
        <v>26.39</v>
      </c>
      <c r="O19" s="248">
        <f t="shared" si="2"/>
        <v>0.08</v>
      </c>
      <c r="P19" s="248">
        <f t="shared" si="2"/>
        <v>1.63</v>
      </c>
      <c r="Q19" s="248">
        <f t="shared" si="2"/>
        <v>0.27</v>
      </c>
      <c r="R19" s="248">
        <f t="shared" si="2"/>
        <v>0.27</v>
      </c>
      <c r="S19" s="248">
        <f t="shared" si="2"/>
        <v>0</v>
      </c>
      <c r="T19" s="248">
        <f t="shared" si="2"/>
        <v>0</v>
      </c>
      <c r="U19" s="248">
        <f t="shared" si="2"/>
        <v>0</v>
      </c>
      <c r="V19" s="248">
        <f t="shared" si="2"/>
        <v>0.64</v>
      </c>
      <c r="W19" s="248">
        <f t="shared" si="3"/>
        <v>29.01</v>
      </c>
    </row>
    <row r="20" spans="1:23" ht="15" customHeight="1">
      <c r="A20" s="120" t="str">
        <f ca="1">VLOOKUP(INDIRECT("B20"),elolap!$A$90:$B$3244,2,FALSE)</f>
        <v>0639</v>
      </c>
      <c r="B20" s="122" t="s">
        <v>3334</v>
      </c>
      <c r="C20" s="158">
        <v>10.07</v>
      </c>
      <c r="D20" s="158">
        <v>0.03</v>
      </c>
      <c r="E20" s="158">
        <v>2.2999999999999998</v>
      </c>
      <c r="F20" s="158">
        <v>0</v>
      </c>
      <c r="G20" s="158">
        <v>0</v>
      </c>
      <c r="H20" s="158"/>
      <c r="I20" s="158">
        <v>0</v>
      </c>
      <c r="J20" s="158"/>
      <c r="K20" s="158">
        <v>6.94</v>
      </c>
      <c r="L20" s="159">
        <f t="shared" si="4"/>
        <v>19.34</v>
      </c>
      <c r="N20" s="248">
        <f t="shared" si="1"/>
        <v>10.07</v>
      </c>
      <c r="O20" s="248">
        <f t="shared" si="2"/>
        <v>0.03</v>
      </c>
      <c r="P20" s="248">
        <f t="shared" si="2"/>
        <v>2.2999999999999998</v>
      </c>
      <c r="Q20" s="248">
        <f t="shared" si="2"/>
        <v>0</v>
      </c>
      <c r="R20" s="248">
        <f t="shared" si="2"/>
        <v>0</v>
      </c>
      <c r="S20" s="248">
        <f t="shared" si="2"/>
        <v>0</v>
      </c>
      <c r="T20" s="248">
        <f t="shared" si="2"/>
        <v>0</v>
      </c>
      <c r="U20" s="248">
        <f t="shared" si="2"/>
        <v>0</v>
      </c>
      <c r="V20" s="248">
        <f t="shared" si="2"/>
        <v>6.94</v>
      </c>
      <c r="W20" s="248">
        <f t="shared" si="3"/>
        <v>19.34</v>
      </c>
    </row>
    <row r="21" spans="1:23" ht="15" customHeight="1">
      <c r="A21" s="120" t="str">
        <f ca="1">VLOOKUP(INDIRECT("B21"),elolap!$A$90:$B$3244,2,FALSE)</f>
        <v>2987</v>
      </c>
      <c r="B21" s="122" t="s">
        <v>5806</v>
      </c>
      <c r="C21" s="158">
        <v>78.8</v>
      </c>
      <c r="D21" s="158">
        <v>0</v>
      </c>
      <c r="E21" s="158">
        <v>0</v>
      </c>
      <c r="F21" s="158">
        <v>1.66</v>
      </c>
      <c r="G21" s="158">
        <v>1.65</v>
      </c>
      <c r="H21" s="158"/>
      <c r="I21" s="158">
        <v>0</v>
      </c>
      <c r="J21" s="158"/>
      <c r="K21" s="158">
        <v>5.0999999999999996</v>
      </c>
      <c r="L21" s="159">
        <f t="shared" si="4"/>
        <v>85.559999999999988</v>
      </c>
      <c r="N21" s="248">
        <f t="shared" si="1"/>
        <v>78.8</v>
      </c>
      <c r="O21" s="248">
        <f t="shared" si="2"/>
        <v>0</v>
      </c>
      <c r="P21" s="248">
        <f t="shared" si="2"/>
        <v>0</v>
      </c>
      <c r="Q21" s="248">
        <f t="shared" si="2"/>
        <v>1.66</v>
      </c>
      <c r="R21" s="248">
        <f t="shared" si="2"/>
        <v>1.65</v>
      </c>
      <c r="S21" s="248">
        <f t="shared" si="2"/>
        <v>0</v>
      </c>
      <c r="T21" s="248">
        <f t="shared" si="2"/>
        <v>0</v>
      </c>
      <c r="U21" s="248">
        <f t="shared" si="2"/>
        <v>0</v>
      </c>
      <c r="V21" s="248">
        <f t="shared" si="2"/>
        <v>5.0999999999999996</v>
      </c>
      <c r="W21" s="248">
        <f t="shared" si="3"/>
        <v>85.56</v>
      </c>
    </row>
    <row r="22" spans="1:23" ht="15" customHeight="1">
      <c r="A22" s="120" t="str">
        <f ca="1">VLOOKUP(INDIRECT("B22"),elolap!$A$90:$B$3244,2,FALSE)</f>
        <v>1027</v>
      </c>
      <c r="B22" s="122" t="s">
        <v>5317</v>
      </c>
      <c r="C22" s="158">
        <v>65.98</v>
      </c>
      <c r="D22" s="158">
        <v>0</v>
      </c>
      <c r="E22" s="158">
        <v>0</v>
      </c>
      <c r="F22" s="158">
        <v>0.05</v>
      </c>
      <c r="G22" s="158">
        <v>0.05</v>
      </c>
      <c r="H22" s="158"/>
      <c r="I22" s="158">
        <v>0</v>
      </c>
      <c r="J22" s="158"/>
      <c r="K22" s="158">
        <v>1.43</v>
      </c>
      <c r="L22" s="159">
        <f t="shared" si="4"/>
        <v>67.460000000000008</v>
      </c>
      <c r="N22" s="248">
        <f t="shared" si="1"/>
        <v>65.98</v>
      </c>
      <c r="O22" s="248">
        <f t="shared" si="2"/>
        <v>0</v>
      </c>
      <c r="P22" s="248">
        <f t="shared" si="2"/>
        <v>0</v>
      </c>
      <c r="Q22" s="248">
        <f t="shared" si="2"/>
        <v>0.05</v>
      </c>
      <c r="R22" s="248">
        <f t="shared" si="2"/>
        <v>0.05</v>
      </c>
      <c r="S22" s="248">
        <f t="shared" si="2"/>
        <v>0</v>
      </c>
      <c r="T22" s="248">
        <f t="shared" si="2"/>
        <v>0</v>
      </c>
      <c r="U22" s="248">
        <f t="shared" si="2"/>
        <v>0</v>
      </c>
      <c r="V22" s="248">
        <f t="shared" si="2"/>
        <v>1.43</v>
      </c>
      <c r="W22" s="248">
        <f t="shared" si="3"/>
        <v>67.459999999999994</v>
      </c>
    </row>
    <row r="23" spans="1:23" ht="15" customHeight="1">
      <c r="A23" s="120" t="str">
        <f ca="1">VLOOKUP(INDIRECT("B23"),elolap!$A$90:$B$3244,2,FALSE)</f>
        <v>1615</v>
      </c>
      <c r="B23" s="122" t="s">
        <v>3067</v>
      </c>
      <c r="C23" s="158">
        <v>12.64</v>
      </c>
      <c r="D23" s="158">
        <v>0.05</v>
      </c>
      <c r="E23" s="158">
        <v>0</v>
      </c>
      <c r="F23" s="158">
        <v>0</v>
      </c>
      <c r="G23" s="158">
        <v>0</v>
      </c>
      <c r="H23" s="158"/>
      <c r="I23" s="158">
        <v>0</v>
      </c>
      <c r="J23" s="158"/>
      <c r="K23" s="158">
        <v>0.15</v>
      </c>
      <c r="L23" s="159">
        <f t="shared" si="4"/>
        <v>12.840000000000002</v>
      </c>
      <c r="N23" s="248">
        <f t="shared" si="1"/>
        <v>12.64</v>
      </c>
      <c r="O23" s="248">
        <f t="shared" si="2"/>
        <v>0.05</v>
      </c>
      <c r="P23" s="248">
        <f t="shared" si="2"/>
        <v>0</v>
      </c>
      <c r="Q23" s="248">
        <f t="shared" si="2"/>
        <v>0</v>
      </c>
      <c r="R23" s="248">
        <f t="shared" si="2"/>
        <v>0</v>
      </c>
      <c r="S23" s="248">
        <f t="shared" si="2"/>
        <v>0</v>
      </c>
      <c r="T23" s="248">
        <f t="shared" si="2"/>
        <v>0</v>
      </c>
      <c r="U23" s="248">
        <f t="shared" si="2"/>
        <v>0</v>
      </c>
      <c r="V23" s="248">
        <f t="shared" si="2"/>
        <v>0.15</v>
      </c>
      <c r="W23" s="248">
        <f t="shared" si="3"/>
        <v>12.84</v>
      </c>
    </row>
    <row r="24" spans="1:23" ht="15" customHeight="1">
      <c r="A24" s="120" t="str">
        <f ca="1">VLOOKUP(INDIRECT("B24"),elolap!$A$90:$B$3244,2,FALSE)</f>
        <v>3298</v>
      </c>
      <c r="B24" s="122" t="s">
        <v>3722</v>
      </c>
      <c r="C24" s="158">
        <v>21.07</v>
      </c>
      <c r="D24" s="158">
        <v>0.09</v>
      </c>
      <c r="E24" s="158">
        <v>0</v>
      </c>
      <c r="F24" s="158">
        <v>0</v>
      </c>
      <c r="G24" s="158">
        <v>0</v>
      </c>
      <c r="H24" s="158"/>
      <c r="I24" s="158">
        <v>0</v>
      </c>
      <c r="J24" s="158"/>
      <c r="K24" s="158">
        <v>0.84</v>
      </c>
      <c r="L24" s="159">
        <f t="shared" si="4"/>
        <v>22</v>
      </c>
      <c r="N24" s="248">
        <f t="shared" si="1"/>
        <v>21.07</v>
      </c>
      <c r="O24" s="248">
        <f t="shared" si="2"/>
        <v>0.09</v>
      </c>
      <c r="P24" s="248">
        <f t="shared" si="2"/>
        <v>0</v>
      </c>
      <c r="Q24" s="248">
        <f t="shared" si="2"/>
        <v>0</v>
      </c>
      <c r="R24" s="248">
        <f t="shared" si="2"/>
        <v>0</v>
      </c>
      <c r="S24" s="248">
        <f t="shared" si="2"/>
        <v>0</v>
      </c>
      <c r="T24" s="248">
        <f t="shared" si="2"/>
        <v>0</v>
      </c>
      <c r="U24" s="248">
        <f t="shared" si="2"/>
        <v>0</v>
      </c>
      <c r="V24" s="248">
        <f t="shared" si="2"/>
        <v>0.84</v>
      </c>
      <c r="W24" s="248">
        <f t="shared" si="3"/>
        <v>22</v>
      </c>
    </row>
    <row r="25" spans="1:23" ht="15" customHeight="1">
      <c r="A25" s="120" t="str">
        <f ca="1">VLOOKUP(INDIRECT("B25"),elolap!$A$90:$B$3244,2,FALSE)</f>
        <v>0204</v>
      </c>
      <c r="B25" s="122" t="s">
        <v>6716</v>
      </c>
      <c r="C25" s="158">
        <v>19.37</v>
      </c>
      <c r="D25" s="158">
        <v>0.02</v>
      </c>
      <c r="E25" s="158">
        <v>0.94</v>
      </c>
      <c r="F25" s="158">
        <v>0</v>
      </c>
      <c r="G25" s="158">
        <v>0</v>
      </c>
      <c r="H25" s="158"/>
      <c r="I25" s="158">
        <v>0</v>
      </c>
      <c r="J25" s="158"/>
      <c r="K25" s="158">
        <v>0.14000000000000001</v>
      </c>
      <c r="L25" s="159">
        <f t="shared" si="4"/>
        <v>20.470000000000002</v>
      </c>
      <c r="N25" s="248">
        <f t="shared" si="1"/>
        <v>19.37</v>
      </c>
      <c r="O25" s="248">
        <f t="shared" si="2"/>
        <v>0.02</v>
      </c>
      <c r="P25" s="248">
        <f t="shared" si="2"/>
        <v>0.94</v>
      </c>
      <c r="Q25" s="248">
        <f t="shared" si="2"/>
        <v>0</v>
      </c>
      <c r="R25" s="248">
        <f t="shared" si="2"/>
        <v>0</v>
      </c>
      <c r="S25" s="248">
        <f t="shared" si="2"/>
        <v>0</v>
      </c>
      <c r="T25" s="248">
        <f t="shared" si="2"/>
        <v>0</v>
      </c>
      <c r="U25" s="248">
        <f t="shared" si="2"/>
        <v>0</v>
      </c>
      <c r="V25" s="248">
        <f t="shared" si="2"/>
        <v>0.14000000000000001</v>
      </c>
      <c r="W25" s="248">
        <f t="shared" si="3"/>
        <v>20.47</v>
      </c>
    </row>
    <row r="26" spans="1:23" ht="15" customHeight="1">
      <c r="A26" s="120" t="str">
        <f ca="1">VLOOKUP(INDIRECT("B26"),elolap!$A$90:$B$3244,2,FALSE)</f>
        <v>1358</v>
      </c>
      <c r="B26" s="122" t="s">
        <v>4871</v>
      </c>
      <c r="C26" s="158">
        <v>21.97</v>
      </c>
      <c r="D26" s="158">
        <v>0.02</v>
      </c>
      <c r="E26" s="158">
        <v>1.75</v>
      </c>
      <c r="F26" s="158">
        <v>0</v>
      </c>
      <c r="G26" s="158">
        <v>0</v>
      </c>
      <c r="H26" s="158"/>
      <c r="I26" s="158">
        <v>0</v>
      </c>
      <c r="J26" s="158"/>
      <c r="K26" s="158">
        <v>3.43</v>
      </c>
      <c r="L26" s="159">
        <f t="shared" si="4"/>
        <v>27.169999999999998</v>
      </c>
      <c r="N26" s="248">
        <f t="shared" si="1"/>
        <v>21.97</v>
      </c>
      <c r="O26" s="248">
        <f t="shared" si="2"/>
        <v>0.02</v>
      </c>
      <c r="P26" s="248">
        <f t="shared" si="2"/>
        <v>1.75</v>
      </c>
      <c r="Q26" s="248">
        <f t="shared" si="2"/>
        <v>0</v>
      </c>
      <c r="R26" s="248">
        <f t="shared" si="2"/>
        <v>0</v>
      </c>
      <c r="S26" s="248">
        <f t="shared" si="2"/>
        <v>0</v>
      </c>
      <c r="T26" s="248">
        <f t="shared" si="2"/>
        <v>0</v>
      </c>
      <c r="U26" s="248">
        <f t="shared" si="2"/>
        <v>0</v>
      </c>
      <c r="V26" s="248">
        <f t="shared" si="2"/>
        <v>3.43</v>
      </c>
      <c r="W26" s="248">
        <f t="shared" si="3"/>
        <v>27.17</v>
      </c>
    </row>
    <row r="27" spans="1:23" ht="15" customHeight="1">
      <c r="A27" s="120" t="str">
        <f ca="1">VLOOKUP(INDIRECT("B27"),elolap!$A$90:$B$3244,2,FALSE)</f>
        <v>3070</v>
      </c>
      <c r="B27" s="122" t="s">
        <v>3649</v>
      </c>
      <c r="C27" s="158">
        <v>11.48</v>
      </c>
      <c r="D27" s="158">
        <v>0</v>
      </c>
      <c r="E27" s="158">
        <v>0.83</v>
      </c>
      <c r="F27" s="158">
        <v>3.51</v>
      </c>
      <c r="G27" s="158">
        <v>3.51</v>
      </c>
      <c r="H27" s="158"/>
      <c r="I27" s="158">
        <v>0</v>
      </c>
      <c r="J27" s="158"/>
      <c r="K27" s="158">
        <v>0.7</v>
      </c>
      <c r="L27" s="159">
        <f t="shared" si="4"/>
        <v>16.52</v>
      </c>
      <c r="N27" s="248">
        <f t="shared" si="1"/>
        <v>11.48</v>
      </c>
      <c r="O27" s="248">
        <f t="shared" si="2"/>
        <v>0</v>
      </c>
      <c r="P27" s="248">
        <f t="shared" si="2"/>
        <v>0.83</v>
      </c>
      <c r="Q27" s="248">
        <f t="shared" si="2"/>
        <v>3.51</v>
      </c>
      <c r="R27" s="248">
        <f t="shared" si="2"/>
        <v>3.51</v>
      </c>
      <c r="S27" s="248">
        <f t="shared" si="2"/>
        <v>0</v>
      </c>
      <c r="T27" s="248">
        <f t="shared" si="2"/>
        <v>0</v>
      </c>
      <c r="U27" s="248">
        <f t="shared" si="2"/>
        <v>0</v>
      </c>
      <c r="V27" s="248">
        <f t="shared" si="2"/>
        <v>0.7</v>
      </c>
      <c r="W27" s="248">
        <f t="shared" si="3"/>
        <v>16.52</v>
      </c>
    </row>
    <row r="28" spans="1:23" ht="15" customHeight="1">
      <c r="A28" s="120" t="str">
        <f ca="1">VLOOKUP(INDIRECT("B28"),elolap!$A$90:$B$3244,2,FALSE)</f>
        <v>1273</v>
      </c>
      <c r="B28" s="122" t="s">
        <v>2219</v>
      </c>
      <c r="C28" s="158">
        <v>6.65</v>
      </c>
      <c r="D28" s="158">
        <v>0.01</v>
      </c>
      <c r="E28" s="158">
        <v>0</v>
      </c>
      <c r="F28" s="158">
        <v>0</v>
      </c>
      <c r="G28" s="158">
        <v>0</v>
      </c>
      <c r="H28" s="158"/>
      <c r="I28" s="158">
        <v>0</v>
      </c>
      <c r="J28" s="158"/>
      <c r="K28" s="158">
        <v>0.14000000000000001</v>
      </c>
      <c r="L28" s="159">
        <f t="shared" si="4"/>
        <v>6.8</v>
      </c>
      <c r="N28" s="248">
        <f t="shared" si="1"/>
        <v>6.65</v>
      </c>
      <c r="O28" s="248">
        <f t="shared" ref="O28:O53" si="5">ROUND(D28,2)</f>
        <v>0.01</v>
      </c>
      <c r="P28" s="248">
        <f t="shared" ref="P28:P53" si="6">ROUND(E28,2)</f>
        <v>0</v>
      </c>
      <c r="Q28" s="248">
        <f t="shared" ref="Q28:Q53" si="7">ROUND(F28,2)</f>
        <v>0</v>
      </c>
      <c r="R28" s="248">
        <f t="shared" ref="R28:R53" si="8">ROUND(G28,2)</f>
        <v>0</v>
      </c>
      <c r="S28" s="248">
        <f t="shared" ref="S28:S53" si="9">ROUND(H28,2)</f>
        <v>0</v>
      </c>
      <c r="T28" s="248">
        <f t="shared" ref="T28:T53" si="10">ROUND(I28,2)</f>
        <v>0</v>
      </c>
      <c r="U28" s="248">
        <f t="shared" ref="U28:U53" si="11">ROUND(J28,2)</f>
        <v>0</v>
      </c>
      <c r="V28" s="248">
        <f t="shared" ref="V28:V53" si="12">ROUND(K28,2)</f>
        <v>0.14000000000000001</v>
      </c>
      <c r="W28" s="248">
        <f t="shared" si="3"/>
        <v>6.8</v>
      </c>
    </row>
    <row r="29" spans="1:23" ht="15" customHeight="1">
      <c r="A29" s="120" t="str">
        <f ca="1">VLOOKUP(INDIRECT("B29"),elolap!$A$90:$B$3244,2,FALSE)</f>
        <v>2036</v>
      </c>
      <c r="B29" s="122" t="s">
        <v>6052</v>
      </c>
      <c r="C29" s="158">
        <v>10.92</v>
      </c>
      <c r="D29" s="158">
        <v>0.04</v>
      </c>
      <c r="E29" s="158">
        <v>0.81</v>
      </c>
      <c r="F29" s="158">
        <v>0</v>
      </c>
      <c r="G29" s="158">
        <v>0</v>
      </c>
      <c r="H29" s="158"/>
      <c r="I29" s="158">
        <v>0</v>
      </c>
      <c r="J29" s="158"/>
      <c r="K29" s="158">
        <v>0.53</v>
      </c>
      <c r="L29" s="159">
        <f t="shared" si="4"/>
        <v>12.299999999999999</v>
      </c>
      <c r="N29" s="248">
        <f t="shared" si="1"/>
        <v>10.92</v>
      </c>
      <c r="O29" s="248">
        <f t="shared" si="5"/>
        <v>0.04</v>
      </c>
      <c r="P29" s="248">
        <f t="shared" si="6"/>
        <v>0.81</v>
      </c>
      <c r="Q29" s="248">
        <f t="shared" si="7"/>
        <v>0</v>
      </c>
      <c r="R29" s="248">
        <f t="shared" si="8"/>
        <v>0</v>
      </c>
      <c r="S29" s="248">
        <f t="shared" si="9"/>
        <v>0</v>
      </c>
      <c r="T29" s="248">
        <f t="shared" si="10"/>
        <v>0</v>
      </c>
      <c r="U29" s="248">
        <f t="shared" si="11"/>
        <v>0</v>
      </c>
      <c r="V29" s="248">
        <f t="shared" si="12"/>
        <v>0.53</v>
      </c>
      <c r="W29" s="248">
        <f t="shared" si="3"/>
        <v>12.3</v>
      </c>
    </row>
    <row r="30" spans="1:23" ht="15" customHeight="1">
      <c r="A30" s="120" t="str">
        <f ca="1">VLOOKUP(INDIRECT("B30"),elolap!$A$90:$B$3244,2,FALSE)</f>
        <v>1736</v>
      </c>
      <c r="B30" s="122" t="s">
        <v>6715</v>
      </c>
      <c r="C30" s="158">
        <v>57.38</v>
      </c>
      <c r="D30" s="158">
        <v>0.06</v>
      </c>
      <c r="E30" s="158">
        <v>0.04</v>
      </c>
      <c r="F30" s="158">
        <v>0</v>
      </c>
      <c r="G30" s="158">
        <v>0</v>
      </c>
      <c r="H30" s="158"/>
      <c r="I30" s="158">
        <v>0</v>
      </c>
      <c r="J30" s="158"/>
      <c r="K30" s="158">
        <v>1.9</v>
      </c>
      <c r="L30" s="159">
        <f t="shared" si="4"/>
        <v>59.38</v>
      </c>
      <c r="N30" s="248">
        <f t="shared" si="1"/>
        <v>57.38</v>
      </c>
      <c r="O30" s="248">
        <f t="shared" si="5"/>
        <v>0.06</v>
      </c>
      <c r="P30" s="248">
        <f t="shared" si="6"/>
        <v>0.04</v>
      </c>
      <c r="Q30" s="248">
        <f t="shared" si="7"/>
        <v>0</v>
      </c>
      <c r="R30" s="248">
        <f t="shared" si="8"/>
        <v>0</v>
      </c>
      <c r="S30" s="248">
        <f t="shared" si="9"/>
        <v>0</v>
      </c>
      <c r="T30" s="248">
        <f t="shared" si="10"/>
        <v>0</v>
      </c>
      <c r="U30" s="248">
        <f t="shared" si="11"/>
        <v>0</v>
      </c>
      <c r="V30" s="248">
        <f t="shared" si="12"/>
        <v>1.9</v>
      </c>
      <c r="W30" s="248">
        <f t="shared" si="3"/>
        <v>59.38</v>
      </c>
    </row>
    <row r="31" spans="1:23" ht="15" customHeight="1">
      <c r="A31" s="120" t="str">
        <f ca="1">VLOOKUP(INDIRECT("B31"),elolap!$A$90:$B$3244,2,FALSE)</f>
        <v>1395</v>
      </c>
      <c r="B31" s="122" t="s">
        <v>2280</v>
      </c>
      <c r="C31" s="158">
        <v>85.33</v>
      </c>
      <c r="D31" s="158">
        <v>0.13</v>
      </c>
      <c r="E31" s="158">
        <v>4.5</v>
      </c>
      <c r="F31" s="158">
        <v>0.82</v>
      </c>
      <c r="G31" s="158">
        <v>0.75</v>
      </c>
      <c r="H31" s="158"/>
      <c r="I31" s="158">
        <v>0</v>
      </c>
      <c r="J31" s="158"/>
      <c r="K31" s="158">
        <v>2.1800000000000002</v>
      </c>
      <c r="L31" s="159">
        <f t="shared" si="4"/>
        <v>92.96</v>
      </c>
      <c r="N31" s="248">
        <f t="shared" si="1"/>
        <v>85.33</v>
      </c>
      <c r="O31" s="248">
        <f t="shared" si="5"/>
        <v>0.13</v>
      </c>
      <c r="P31" s="248">
        <f t="shared" si="6"/>
        <v>4.5</v>
      </c>
      <c r="Q31" s="248">
        <f t="shared" si="7"/>
        <v>0.82</v>
      </c>
      <c r="R31" s="248">
        <f t="shared" si="8"/>
        <v>0.75</v>
      </c>
      <c r="S31" s="248">
        <f t="shared" si="9"/>
        <v>0</v>
      </c>
      <c r="T31" s="248">
        <f t="shared" si="10"/>
        <v>0</v>
      </c>
      <c r="U31" s="248">
        <f t="shared" si="11"/>
        <v>0</v>
      </c>
      <c r="V31" s="248">
        <f t="shared" si="12"/>
        <v>2.1800000000000002</v>
      </c>
      <c r="W31" s="248">
        <f t="shared" si="3"/>
        <v>92.96</v>
      </c>
    </row>
    <row r="32" spans="1:23" ht="15" customHeight="1">
      <c r="A32" s="120" t="str">
        <f ca="1">VLOOKUP(INDIRECT("B32"),elolap!$A$90:$B$3244,2,FALSE)</f>
        <v>0510</v>
      </c>
      <c r="B32" s="122" t="s">
        <v>3698</v>
      </c>
      <c r="C32" s="158">
        <v>39.49</v>
      </c>
      <c r="D32" s="158">
        <v>0.21</v>
      </c>
      <c r="E32" s="158">
        <v>1.46</v>
      </c>
      <c r="F32" s="158">
        <v>0.4</v>
      </c>
      <c r="G32" s="158">
        <v>0.4</v>
      </c>
      <c r="H32" s="158"/>
      <c r="I32" s="158">
        <v>0</v>
      </c>
      <c r="J32" s="158"/>
      <c r="K32" s="158">
        <v>1.38</v>
      </c>
      <c r="L32" s="159">
        <f t="shared" si="4"/>
        <v>42.940000000000005</v>
      </c>
      <c r="N32" s="248">
        <f t="shared" si="1"/>
        <v>39.49</v>
      </c>
      <c r="O32" s="248">
        <f t="shared" si="5"/>
        <v>0.21</v>
      </c>
      <c r="P32" s="248">
        <f t="shared" si="6"/>
        <v>1.46</v>
      </c>
      <c r="Q32" s="248">
        <f t="shared" si="7"/>
        <v>0.4</v>
      </c>
      <c r="R32" s="248">
        <f t="shared" si="8"/>
        <v>0.4</v>
      </c>
      <c r="S32" s="248">
        <f t="shared" si="9"/>
        <v>0</v>
      </c>
      <c r="T32" s="248">
        <f t="shared" si="10"/>
        <v>0</v>
      </c>
      <c r="U32" s="248">
        <f t="shared" si="11"/>
        <v>0</v>
      </c>
      <c r="V32" s="248">
        <f t="shared" si="12"/>
        <v>1.38</v>
      </c>
      <c r="W32" s="248">
        <f t="shared" si="3"/>
        <v>42.94</v>
      </c>
    </row>
    <row r="33" spans="1:23" ht="15" customHeight="1">
      <c r="A33" s="120" t="str">
        <f ca="1">VLOOKUP(INDIRECT("B33"),elolap!$A$90:$B$3244,2,FALSE)</f>
        <v>0250</v>
      </c>
      <c r="B33" s="122" t="s">
        <v>2469</v>
      </c>
      <c r="C33" s="158">
        <v>16.73</v>
      </c>
      <c r="D33" s="158">
        <v>0.01</v>
      </c>
      <c r="E33" s="158">
        <v>0.05</v>
      </c>
      <c r="F33" s="158">
        <v>0</v>
      </c>
      <c r="G33" s="158">
        <v>0</v>
      </c>
      <c r="H33" s="158"/>
      <c r="I33" s="158">
        <v>0</v>
      </c>
      <c r="J33" s="158"/>
      <c r="K33" s="158">
        <v>0.25</v>
      </c>
      <c r="L33" s="159">
        <f t="shared" si="4"/>
        <v>17.040000000000003</v>
      </c>
      <c r="N33" s="248">
        <f t="shared" si="1"/>
        <v>16.73</v>
      </c>
      <c r="O33" s="248">
        <f t="shared" si="5"/>
        <v>0.01</v>
      </c>
      <c r="P33" s="248">
        <f t="shared" si="6"/>
        <v>0.05</v>
      </c>
      <c r="Q33" s="248">
        <f t="shared" si="7"/>
        <v>0</v>
      </c>
      <c r="R33" s="248">
        <f t="shared" si="8"/>
        <v>0</v>
      </c>
      <c r="S33" s="248">
        <f t="shared" si="9"/>
        <v>0</v>
      </c>
      <c r="T33" s="248">
        <f t="shared" si="10"/>
        <v>0</v>
      </c>
      <c r="U33" s="248">
        <f t="shared" si="11"/>
        <v>0</v>
      </c>
      <c r="V33" s="248">
        <f t="shared" si="12"/>
        <v>0.25</v>
      </c>
      <c r="W33" s="248">
        <f t="shared" si="3"/>
        <v>17.04</v>
      </c>
    </row>
    <row r="34" spans="1:23" ht="15" customHeight="1">
      <c r="A34" s="120" t="str">
        <f ca="1">VLOOKUP(INDIRECT("B34"),elolap!$A$90:$B$3244,2,FALSE)</f>
        <v>2969</v>
      </c>
      <c r="B34" s="122" t="s">
        <v>996</v>
      </c>
      <c r="C34" s="158">
        <v>25.41</v>
      </c>
      <c r="D34" s="158">
        <v>0.1</v>
      </c>
      <c r="E34" s="158">
        <v>10.27</v>
      </c>
      <c r="F34" s="158">
        <v>0</v>
      </c>
      <c r="G34" s="158">
        <v>0</v>
      </c>
      <c r="H34" s="158"/>
      <c r="I34" s="158">
        <v>0</v>
      </c>
      <c r="J34" s="158"/>
      <c r="K34" s="158">
        <v>1.1399999999999999</v>
      </c>
      <c r="L34" s="159">
        <f t="shared" si="4"/>
        <v>36.92</v>
      </c>
      <c r="N34" s="248">
        <f t="shared" si="1"/>
        <v>25.41</v>
      </c>
      <c r="O34" s="248">
        <f t="shared" si="5"/>
        <v>0.1</v>
      </c>
      <c r="P34" s="248">
        <f t="shared" si="6"/>
        <v>10.27</v>
      </c>
      <c r="Q34" s="248">
        <f t="shared" si="7"/>
        <v>0</v>
      </c>
      <c r="R34" s="248">
        <f t="shared" si="8"/>
        <v>0</v>
      </c>
      <c r="S34" s="248">
        <f t="shared" si="9"/>
        <v>0</v>
      </c>
      <c r="T34" s="248">
        <f t="shared" si="10"/>
        <v>0</v>
      </c>
      <c r="U34" s="248">
        <f t="shared" si="11"/>
        <v>0</v>
      </c>
      <c r="V34" s="248">
        <f t="shared" si="12"/>
        <v>1.1399999999999999</v>
      </c>
      <c r="W34" s="248">
        <f t="shared" si="3"/>
        <v>36.92</v>
      </c>
    </row>
    <row r="35" spans="1:23" ht="15" customHeight="1">
      <c r="A35" s="120" t="str">
        <f ca="1">VLOOKUP(INDIRECT("B35"),elolap!$A$90:$B$3244,2,FALSE)</f>
        <v>2796</v>
      </c>
      <c r="B35" s="122" t="s">
        <v>994</v>
      </c>
      <c r="C35" s="158">
        <v>6.68</v>
      </c>
      <c r="D35" s="158">
        <v>0.03</v>
      </c>
      <c r="E35" s="158">
        <v>0</v>
      </c>
      <c r="F35" s="158">
        <v>0</v>
      </c>
      <c r="G35" s="158">
        <v>0</v>
      </c>
      <c r="H35" s="158"/>
      <c r="I35" s="158">
        <v>0</v>
      </c>
      <c r="J35" s="158"/>
      <c r="K35" s="158">
        <v>0.14000000000000001</v>
      </c>
      <c r="L35" s="159">
        <f t="shared" si="4"/>
        <v>6.85</v>
      </c>
      <c r="N35" s="248">
        <f t="shared" si="1"/>
        <v>6.68</v>
      </c>
      <c r="O35" s="248">
        <f t="shared" si="5"/>
        <v>0.03</v>
      </c>
      <c r="P35" s="248">
        <f t="shared" si="6"/>
        <v>0</v>
      </c>
      <c r="Q35" s="248">
        <f t="shared" si="7"/>
        <v>0</v>
      </c>
      <c r="R35" s="248">
        <f t="shared" si="8"/>
        <v>0</v>
      </c>
      <c r="S35" s="248">
        <f t="shared" si="9"/>
        <v>0</v>
      </c>
      <c r="T35" s="248">
        <f t="shared" si="10"/>
        <v>0</v>
      </c>
      <c r="U35" s="248">
        <f t="shared" si="11"/>
        <v>0</v>
      </c>
      <c r="V35" s="248">
        <f t="shared" si="12"/>
        <v>0.14000000000000001</v>
      </c>
      <c r="W35" s="248">
        <f t="shared" si="3"/>
        <v>6.85</v>
      </c>
    </row>
    <row r="36" spans="1:23" ht="15" customHeight="1">
      <c r="A36" s="120" t="str">
        <f ca="1">VLOOKUP(INDIRECT("B36"),elolap!$A$90:$B$3244,2,FALSE)</f>
        <v>0717</v>
      </c>
      <c r="B36" s="122" t="s">
        <v>993</v>
      </c>
      <c r="C36" s="158">
        <v>18.46</v>
      </c>
      <c r="D36" s="158">
        <v>0.02</v>
      </c>
      <c r="E36" s="158">
        <v>6.6</v>
      </c>
      <c r="F36" s="158">
        <v>0</v>
      </c>
      <c r="G36" s="158">
        <v>0</v>
      </c>
      <c r="H36" s="158"/>
      <c r="I36" s="158">
        <v>0</v>
      </c>
      <c r="J36" s="158"/>
      <c r="K36" s="158">
        <v>0.85</v>
      </c>
      <c r="L36" s="159">
        <f t="shared" si="4"/>
        <v>25.93</v>
      </c>
      <c r="N36" s="248">
        <f t="shared" si="1"/>
        <v>18.46</v>
      </c>
      <c r="O36" s="248">
        <f t="shared" si="5"/>
        <v>0.02</v>
      </c>
      <c r="P36" s="248">
        <f t="shared" si="6"/>
        <v>6.6</v>
      </c>
      <c r="Q36" s="248">
        <f t="shared" si="7"/>
        <v>0</v>
      </c>
      <c r="R36" s="248">
        <f t="shared" si="8"/>
        <v>0</v>
      </c>
      <c r="S36" s="248">
        <f t="shared" si="9"/>
        <v>0</v>
      </c>
      <c r="T36" s="248">
        <f t="shared" si="10"/>
        <v>0</v>
      </c>
      <c r="U36" s="248">
        <f t="shared" si="11"/>
        <v>0</v>
      </c>
      <c r="V36" s="248">
        <f t="shared" si="12"/>
        <v>0.85</v>
      </c>
      <c r="W36" s="248">
        <f t="shared" si="3"/>
        <v>25.93</v>
      </c>
    </row>
    <row r="37" spans="1:23" ht="15" customHeight="1">
      <c r="A37" s="120" t="str">
        <f ca="1">VLOOKUP(INDIRECT("B37"),elolap!$A$90:$B$3244,2,FALSE)</f>
        <v>2703</v>
      </c>
      <c r="B37" s="122" t="s">
        <v>4437</v>
      </c>
      <c r="C37" s="158">
        <v>7.56</v>
      </c>
      <c r="D37" s="158">
        <v>0.04</v>
      </c>
      <c r="E37" s="158">
        <v>0</v>
      </c>
      <c r="F37" s="158">
        <v>0</v>
      </c>
      <c r="G37" s="158">
        <v>0</v>
      </c>
      <c r="H37" s="158"/>
      <c r="I37" s="158">
        <v>0</v>
      </c>
      <c r="J37" s="158"/>
      <c r="K37" s="158">
        <v>0.05</v>
      </c>
      <c r="L37" s="159">
        <f t="shared" si="4"/>
        <v>7.6499999999999995</v>
      </c>
      <c r="N37" s="248">
        <f t="shared" si="1"/>
        <v>7.56</v>
      </c>
      <c r="O37" s="248">
        <f t="shared" si="5"/>
        <v>0.04</v>
      </c>
      <c r="P37" s="248">
        <f t="shared" si="6"/>
        <v>0</v>
      </c>
      <c r="Q37" s="248">
        <f t="shared" si="7"/>
        <v>0</v>
      </c>
      <c r="R37" s="248">
        <f t="shared" si="8"/>
        <v>0</v>
      </c>
      <c r="S37" s="248">
        <f t="shared" si="9"/>
        <v>0</v>
      </c>
      <c r="T37" s="248">
        <f t="shared" si="10"/>
        <v>0</v>
      </c>
      <c r="U37" s="248">
        <f t="shared" si="11"/>
        <v>0</v>
      </c>
      <c r="V37" s="248">
        <f t="shared" si="12"/>
        <v>0.05</v>
      </c>
      <c r="W37" s="248">
        <f t="shared" si="3"/>
        <v>7.65</v>
      </c>
    </row>
    <row r="38" spans="1:23" ht="15" customHeight="1">
      <c r="A38" s="120" t="str">
        <f ca="1">VLOOKUP(INDIRECT("B38"),elolap!$A$90:$B$3244,2,FALSE)</f>
        <v>2405</v>
      </c>
      <c r="B38" s="122" t="s">
        <v>6736</v>
      </c>
      <c r="C38" s="158">
        <v>11.1</v>
      </c>
      <c r="D38" s="158">
        <v>0.05</v>
      </c>
      <c r="E38" s="158">
        <v>2.63</v>
      </c>
      <c r="F38" s="158">
        <v>0</v>
      </c>
      <c r="G38" s="158">
        <v>0</v>
      </c>
      <c r="H38" s="158"/>
      <c r="I38" s="158">
        <v>0</v>
      </c>
      <c r="J38" s="158"/>
      <c r="K38" s="158">
        <v>0.49</v>
      </c>
      <c r="L38" s="159">
        <f t="shared" si="4"/>
        <v>14.270000000000001</v>
      </c>
      <c r="N38" s="248">
        <f t="shared" si="1"/>
        <v>11.1</v>
      </c>
      <c r="O38" s="248">
        <f t="shared" si="5"/>
        <v>0.05</v>
      </c>
      <c r="P38" s="248">
        <f t="shared" si="6"/>
        <v>2.63</v>
      </c>
      <c r="Q38" s="248">
        <f t="shared" si="7"/>
        <v>0</v>
      </c>
      <c r="R38" s="248">
        <f t="shared" si="8"/>
        <v>0</v>
      </c>
      <c r="S38" s="248">
        <f t="shared" si="9"/>
        <v>0</v>
      </c>
      <c r="T38" s="248">
        <f t="shared" si="10"/>
        <v>0</v>
      </c>
      <c r="U38" s="248">
        <f t="shared" si="11"/>
        <v>0</v>
      </c>
      <c r="V38" s="248">
        <f t="shared" si="12"/>
        <v>0.49</v>
      </c>
      <c r="W38" s="248">
        <f t="shared" si="3"/>
        <v>14.27</v>
      </c>
    </row>
    <row r="39" spans="1:23" ht="15" customHeight="1">
      <c r="A39" s="120" t="str">
        <f ca="1">VLOOKUP(INDIRECT("B39"),elolap!$A$90:$B$3244,2,FALSE)</f>
        <v>2381</v>
      </c>
      <c r="B39" s="122" t="s">
        <v>44</v>
      </c>
      <c r="C39" s="158">
        <v>10.71</v>
      </c>
      <c r="D39" s="158">
        <v>0.06</v>
      </c>
      <c r="E39" s="158">
        <v>0.16</v>
      </c>
      <c r="F39" s="158">
        <v>0</v>
      </c>
      <c r="G39" s="158">
        <v>0</v>
      </c>
      <c r="H39" s="158"/>
      <c r="I39" s="158">
        <v>0</v>
      </c>
      <c r="J39" s="158"/>
      <c r="K39" s="158">
        <v>0.4</v>
      </c>
      <c r="L39" s="159">
        <f t="shared" si="4"/>
        <v>11.330000000000002</v>
      </c>
      <c r="N39" s="248">
        <f t="shared" si="1"/>
        <v>10.71</v>
      </c>
      <c r="O39" s="248">
        <f t="shared" si="5"/>
        <v>0.06</v>
      </c>
      <c r="P39" s="248">
        <f t="shared" si="6"/>
        <v>0.16</v>
      </c>
      <c r="Q39" s="248">
        <f t="shared" si="7"/>
        <v>0</v>
      </c>
      <c r="R39" s="248">
        <f t="shared" si="8"/>
        <v>0</v>
      </c>
      <c r="S39" s="248">
        <f t="shared" si="9"/>
        <v>0</v>
      </c>
      <c r="T39" s="248">
        <f t="shared" si="10"/>
        <v>0</v>
      </c>
      <c r="U39" s="248">
        <f t="shared" si="11"/>
        <v>0</v>
      </c>
      <c r="V39" s="248">
        <f t="shared" si="12"/>
        <v>0.4</v>
      </c>
      <c r="W39" s="248">
        <f t="shared" si="3"/>
        <v>11.33</v>
      </c>
    </row>
    <row r="40" spans="1:23" ht="15" customHeight="1">
      <c r="A40" s="120" t="str">
        <f ca="1">VLOOKUP(INDIRECT("B40"),elolap!$A$90:$B$3244,2,FALSE)</f>
        <v>1683</v>
      </c>
      <c r="B40" s="122" t="s">
        <v>2542</v>
      </c>
      <c r="C40" s="158">
        <v>409.77</v>
      </c>
      <c r="D40" s="158">
        <v>0.2</v>
      </c>
      <c r="E40" s="158">
        <v>0.08</v>
      </c>
      <c r="F40" s="158">
        <v>13.2</v>
      </c>
      <c r="G40" s="158">
        <v>5.28</v>
      </c>
      <c r="H40" s="158"/>
      <c r="I40" s="158">
        <v>0</v>
      </c>
      <c r="J40" s="158"/>
      <c r="K40" s="158">
        <v>99.09</v>
      </c>
      <c r="L40" s="159">
        <f t="shared" si="4"/>
        <v>522.33999999999992</v>
      </c>
      <c r="N40" s="248">
        <f t="shared" si="1"/>
        <v>409.77</v>
      </c>
      <c r="O40" s="248">
        <f t="shared" si="5"/>
        <v>0.2</v>
      </c>
      <c r="P40" s="248">
        <f t="shared" si="6"/>
        <v>0.08</v>
      </c>
      <c r="Q40" s="248">
        <f t="shared" si="7"/>
        <v>13.2</v>
      </c>
      <c r="R40" s="248">
        <f t="shared" si="8"/>
        <v>5.28</v>
      </c>
      <c r="S40" s="248">
        <f t="shared" si="9"/>
        <v>0</v>
      </c>
      <c r="T40" s="248">
        <f t="shared" si="10"/>
        <v>0</v>
      </c>
      <c r="U40" s="248">
        <f t="shared" si="11"/>
        <v>0</v>
      </c>
      <c r="V40" s="248">
        <f t="shared" si="12"/>
        <v>99.09</v>
      </c>
      <c r="W40" s="248">
        <f t="shared" si="3"/>
        <v>522.34</v>
      </c>
    </row>
    <row r="41" spans="1:23" ht="15" customHeight="1">
      <c r="A41" s="120" t="str">
        <f ca="1">VLOOKUP(INDIRECT("B41"),elolap!$A$90:$B$3244,2,FALSE)</f>
        <v>0574</v>
      </c>
      <c r="B41" s="122" t="s">
        <v>2543</v>
      </c>
      <c r="C41" s="158">
        <v>7.14</v>
      </c>
      <c r="D41" s="158">
        <v>0.02</v>
      </c>
      <c r="E41" s="158">
        <v>7.0000000000000007E-2</v>
      </c>
      <c r="F41" s="158">
        <v>0</v>
      </c>
      <c r="G41" s="158">
        <v>0</v>
      </c>
      <c r="H41" s="158"/>
      <c r="I41" s="158">
        <v>0</v>
      </c>
      <c r="J41" s="158"/>
      <c r="K41" s="158">
        <v>1.66</v>
      </c>
      <c r="L41" s="159">
        <f t="shared" si="4"/>
        <v>8.8899999999999988</v>
      </c>
      <c r="N41" s="248">
        <f t="shared" si="1"/>
        <v>7.14</v>
      </c>
      <c r="O41" s="248">
        <f t="shared" si="5"/>
        <v>0.02</v>
      </c>
      <c r="P41" s="248">
        <f t="shared" si="6"/>
        <v>7.0000000000000007E-2</v>
      </c>
      <c r="Q41" s="248">
        <f t="shared" si="7"/>
        <v>0</v>
      </c>
      <c r="R41" s="248">
        <f t="shared" si="8"/>
        <v>0</v>
      </c>
      <c r="S41" s="248">
        <f t="shared" si="9"/>
        <v>0</v>
      </c>
      <c r="T41" s="248">
        <f t="shared" si="10"/>
        <v>0</v>
      </c>
      <c r="U41" s="248">
        <f t="shared" si="11"/>
        <v>0</v>
      </c>
      <c r="V41" s="248">
        <f t="shared" si="12"/>
        <v>1.66</v>
      </c>
      <c r="W41" s="248">
        <f t="shared" si="3"/>
        <v>8.89</v>
      </c>
    </row>
    <row r="42" spans="1:23" ht="15" customHeight="1">
      <c r="A42" s="120" t="str">
        <f ca="1">VLOOKUP(INDIRECT("B42"),elolap!$A$90:$B$3244,2,FALSE)</f>
        <v>0827</v>
      </c>
      <c r="B42" s="122" t="s">
        <v>1350</v>
      </c>
      <c r="C42" s="158">
        <v>13.91</v>
      </c>
      <c r="D42" s="158">
        <v>0.02</v>
      </c>
      <c r="E42" s="158">
        <v>0.08</v>
      </c>
      <c r="F42" s="158">
        <v>0</v>
      </c>
      <c r="G42" s="158">
        <v>0</v>
      </c>
      <c r="H42" s="158"/>
      <c r="I42" s="158">
        <v>0</v>
      </c>
      <c r="J42" s="158"/>
      <c r="K42" s="158">
        <v>0.63</v>
      </c>
      <c r="L42" s="159">
        <f t="shared" si="4"/>
        <v>14.64</v>
      </c>
      <c r="N42" s="248">
        <f t="shared" si="1"/>
        <v>13.91</v>
      </c>
      <c r="O42" s="248">
        <f t="shared" si="5"/>
        <v>0.02</v>
      </c>
      <c r="P42" s="248">
        <f t="shared" si="6"/>
        <v>0.08</v>
      </c>
      <c r="Q42" s="248">
        <f t="shared" si="7"/>
        <v>0</v>
      </c>
      <c r="R42" s="248">
        <f t="shared" si="8"/>
        <v>0</v>
      </c>
      <c r="S42" s="248">
        <f t="shared" si="9"/>
        <v>0</v>
      </c>
      <c r="T42" s="248">
        <f t="shared" si="10"/>
        <v>0</v>
      </c>
      <c r="U42" s="248">
        <f t="shared" si="11"/>
        <v>0</v>
      </c>
      <c r="V42" s="248">
        <f t="shared" si="12"/>
        <v>0.63</v>
      </c>
      <c r="W42" s="248">
        <f t="shared" si="3"/>
        <v>14.64</v>
      </c>
    </row>
    <row r="43" spans="1:23" ht="15" customHeight="1">
      <c r="A43" s="120" t="str">
        <f ca="1">VLOOKUP(INDIRECT("B43"),elolap!$A$90:$B$3244,2,FALSE)</f>
        <v>2010</v>
      </c>
      <c r="B43" s="122" t="s">
        <v>2545</v>
      </c>
      <c r="C43" s="158">
        <v>16.91</v>
      </c>
      <c r="D43" s="158">
        <v>0.03</v>
      </c>
      <c r="E43" s="158">
        <v>0.03</v>
      </c>
      <c r="F43" s="158">
        <v>0.39</v>
      </c>
      <c r="G43" s="158">
        <v>0.27</v>
      </c>
      <c r="H43" s="158"/>
      <c r="I43" s="158">
        <v>0</v>
      </c>
      <c r="J43" s="158"/>
      <c r="K43" s="158">
        <v>0.72</v>
      </c>
      <c r="L43" s="159">
        <f t="shared" si="4"/>
        <v>18.080000000000002</v>
      </c>
      <c r="N43" s="248">
        <f t="shared" si="1"/>
        <v>16.91</v>
      </c>
      <c r="O43" s="248">
        <f t="shared" si="5"/>
        <v>0.03</v>
      </c>
      <c r="P43" s="248">
        <f t="shared" si="6"/>
        <v>0.03</v>
      </c>
      <c r="Q43" s="248">
        <f t="shared" si="7"/>
        <v>0.39</v>
      </c>
      <c r="R43" s="248">
        <f t="shared" si="8"/>
        <v>0.27</v>
      </c>
      <c r="S43" s="248">
        <f t="shared" si="9"/>
        <v>0</v>
      </c>
      <c r="T43" s="248">
        <f t="shared" si="10"/>
        <v>0</v>
      </c>
      <c r="U43" s="248">
        <f t="shared" si="11"/>
        <v>0</v>
      </c>
      <c r="V43" s="248">
        <f t="shared" si="12"/>
        <v>0.72</v>
      </c>
      <c r="W43" s="248">
        <f t="shared" si="3"/>
        <v>18.079999999999998</v>
      </c>
    </row>
    <row r="44" spans="1:23" ht="15" customHeight="1">
      <c r="A44" s="120" t="str">
        <f ca="1">VLOOKUP(INDIRECT("B44"),elolap!$A$90:$B$3244,2,FALSE)</f>
        <v>1368</v>
      </c>
      <c r="B44" s="122" t="s">
        <v>3932</v>
      </c>
      <c r="C44" s="158">
        <v>25.12</v>
      </c>
      <c r="D44" s="158">
        <v>0</v>
      </c>
      <c r="E44" s="158">
        <v>0.05</v>
      </c>
      <c r="F44" s="158">
        <v>0</v>
      </c>
      <c r="G44" s="158">
        <v>0</v>
      </c>
      <c r="H44" s="158"/>
      <c r="I44" s="158">
        <v>0</v>
      </c>
      <c r="J44" s="158"/>
      <c r="K44" s="158">
        <v>0.56000000000000005</v>
      </c>
      <c r="L44" s="159">
        <f t="shared" si="4"/>
        <v>25.73</v>
      </c>
      <c r="N44" s="248">
        <f t="shared" si="1"/>
        <v>25.12</v>
      </c>
      <c r="O44" s="248">
        <f t="shared" si="5"/>
        <v>0</v>
      </c>
      <c r="P44" s="248">
        <f t="shared" si="6"/>
        <v>0.05</v>
      </c>
      <c r="Q44" s="248">
        <f t="shared" si="7"/>
        <v>0</v>
      </c>
      <c r="R44" s="248">
        <f t="shared" si="8"/>
        <v>0</v>
      </c>
      <c r="S44" s="248">
        <f t="shared" si="9"/>
        <v>0</v>
      </c>
      <c r="T44" s="248">
        <f t="shared" si="10"/>
        <v>0</v>
      </c>
      <c r="U44" s="248">
        <f t="shared" si="11"/>
        <v>0</v>
      </c>
      <c r="V44" s="248">
        <f t="shared" si="12"/>
        <v>0.56000000000000005</v>
      </c>
      <c r="W44" s="248">
        <f t="shared" si="3"/>
        <v>25.73</v>
      </c>
    </row>
    <row r="45" spans="1:23" ht="15" customHeight="1">
      <c r="A45" s="120" t="str">
        <f ca="1">VLOOKUP(INDIRECT("B45"),elolap!$A$90:$B$3244,2,FALSE)</f>
        <v>2418</v>
      </c>
      <c r="B45" s="122" t="s">
        <v>6623</v>
      </c>
      <c r="C45" s="158">
        <v>98.93</v>
      </c>
      <c r="D45" s="158">
        <v>0.04</v>
      </c>
      <c r="E45" s="158">
        <v>2.83</v>
      </c>
      <c r="F45" s="158">
        <v>0.47</v>
      </c>
      <c r="G45" s="158">
        <v>0.47</v>
      </c>
      <c r="H45" s="158"/>
      <c r="I45" s="158">
        <v>0</v>
      </c>
      <c r="J45" s="158"/>
      <c r="K45" s="158">
        <v>6.5</v>
      </c>
      <c r="L45" s="159">
        <f t="shared" si="4"/>
        <v>108.77000000000001</v>
      </c>
      <c r="N45" s="248">
        <f t="shared" si="1"/>
        <v>98.93</v>
      </c>
      <c r="O45" s="248">
        <f t="shared" si="5"/>
        <v>0.04</v>
      </c>
      <c r="P45" s="248">
        <f t="shared" si="6"/>
        <v>2.83</v>
      </c>
      <c r="Q45" s="248">
        <f t="shared" si="7"/>
        <v>0.47</v>
      </c>
      <c r="R45" s="248">
        <f t="shared" si="8"/>
        <v>0.47</v>
      </c>
      <c r="S45" s="248">
        <f t="shared" si="9"/>
        <v>0</v>
      </c>
      <c r="T45" s="248">
        <f t="shared" si="10"/>
        <v>0</v>
      </c>
      <c r="U45" s="248">
        <f t="shared" si="11"/>
        <v>0</v>
      </c>
      <c r="V45" s="248">
        <f t="shared" si="12"/>
        <v>6.5</v>
      </c>
      <c r="W45" s="248">
        <f t="shared" si="3"/>
        <v>108.77</v>
      </c>
    </row>
    <row r="46" spans="1:23" ht="15" customHeight="1">
      <c r="A46" s="120" t="str">
        <f ca="1">VLOOKUP(INDIRECT("B46"),elolap!$A$90:$B$3244,2,FALSE)</f>
        <v>1194</v>
      </c>
      <c r="B46" s="122" t="s">
        <v>4450</v>
      </c>
      <c r="C46" s="158">
        <v>41.05</v>
      </c>
      <c r="D46" s="158">
        <v>0.22</v>
      </c>
      <c r="E46" s="158">
        <v>0.06</v>
      </c>
      <c r="F46" s="158">
        <v>0.41</v>
      </c>
      <c r="G46" s="158">
        <v>0.41</v>
      </c>
      <c r="H46" s="158"/>
      <c r="I46" s="158">
        <v>0</v>
      </c>
      <c r="J46" s="158"/>
      <c r="K46" s="158">
        <v>2.46</v>
      </c>
      <c r="L46" s="159">
        <f t="shared" si="4"/>
        <v>44.199999999999996</v>
      </c>
      <c r="N46" s="248">
        <f t="shared" si="1"/>
        <v>41.05</v>
      </c>
      <c r="O46" s="248">
        <f t="shared" si="5"/>
        <v>0.22</v>
      </c>
      <c r="P46" s="248">
        <f t="shared" si="6"/>
        <v>0.06</v>
      </c>
      <c r="Q46" s="248">
        <f t="shared" si="7"/>
        <v>0.41</v>
      </c>
      <c r="R46" s="248">
        <f t="shared" si="8"/>
        <v>0.41</v>
      </c>
      <c r="S46" s="248">
        <f t="shared" si="9"/>
        <v>0</v>
      </c>
      <c r="T46" s="248">
        <f t="shared" si="10"/>
        <v>0</v>
      </c>
      <c r="U46" s="248">
        <f t="shared" si="11"/>
        <v>0</v>
      </c>
      <c r="V46" s="248">
        <f t="shared" si="12"/>
        <v>2.46</v>
      </c>
      <c r="W46" s="248">
        <f t="shared" si="3"/>
        <v>44.2</v>
      </c>
    </row>
    <row r="47" spans="1:23" ht="15" customHeight="1">
      <c r="A47" s="120" t="str">
        <f ca="1">VLOOKUP(INDIRECT("B47"),elolap!$A$90:$B$3244,2,FALSE)</f>
        <v>1402</v>
      </c>
      <c r="B47" s="122" t="s">
        <v>2603</v>
      </c>
      <c r="C47" s="158">
        <v>41.13</v>
      </c>
      <c r="D47" s="158">
        <v>0.05</v>
      </c>
      <c r="E47" s="158">
        <v>0</v>
      </c>
      <c r="F47" s="158">
        <v>8.61</v>
      </c>
      <c r="G47" s="158">
        <v>8.61</v>
      </c>
      <c r="H47" s="158"/>
      <c r="I47" s="158">
        <v>0</v>
      </c>
      <c r="J47" s="158"/>
      <c r="K47" s="158">
        <v>3.38</v>
      </c>
      <c r="L47" s="159">
        <f t="shared" si="4"/>
        <v>53.17</v>
      </c>
      <c r="N47" s="248">
        <f t="shared" si="1"/>
        <v>41.13</v>
      </c>
      <c r="O47" s="248">
        <f t="shared" si="5"/>
        <v>0.05</v>
      </c>
      <c r="P47" s="248">
        <f t="shared" si="6"/>
        <v>0</v>
      </c>
      <c r="Q47" s="248">
        <f t="shared" si="7"/>
        <v>8.61</v>
      </c>
      <c r="R47" s="248">
        <f t="shared" si="8"/>
        <v>8.61</v>
      </c>
      <c r="S47" s="248">
        <f t="shared" si="9"/>
        <v>0</v>
      </c>
      <c r="T47" s="248">
        <f t="shared" si="10"/>
        <v>0</v>
      </c>
      <c r="U47" s="248">
        <f t="shared" si="11"/>
        <v>0</v>
      </c>
      <c r="V47" s="248">
        <f t="shared" si="12"/>
        <v>3.38</v>
      </c>
      <c r="W47" s="248">
        <f t="shared" si="3"/>
        <v>53.17</v>
      </c>
    </row>
    <row r="48" spans="1:23" ht="15" customHeight="1">
      <c r="A48" s="120" t="str">
        <f ca="1">VLOOKUP(INDIRECT("B48"),elolap!$A$90:$B$3244,2,FALSE)</f>
        <v>2989</v>
      </c>
      <c r="B48" s="122" t="s">
        <v>6054</v>
      </c>
      <c r="C48" s="158">
        <v>4.8600000000000003</v>
      </c>
      <c r="D48" s="158">
        <v>0.08</v>
      </c>
      <c r="E48" s="158">
        <v>0</v>
      </c>
      <c r="F48" s="158">
        <v>0</v>
      </c>
      <c r="G48" s="158">
        <v>0</v>
      </c>
      <c r="H48" s="158"/>
      <c r="I48" s="158">
        <v>0</v>
      </c>
      <c r="J48" s="158"/>
      <c r="K48" s="158">
        <v>0.52</v>
      </c>
      <c r="L48" s="159">
        <f t="shared" si="4"/>
        <v>5.4600000000000009</v>
      </c>
      <c r="N48" s="248">
        <f t="shared" si="1"/>
        <v>4.8600000000000003</v>
      </c>
      <c r="O48" s="248">
        <f t="shared" si="5"/>
        <v>0.08</v>
      </c>
      <c r="P48" s="248">
        <f t="shared" si="6"/>
        <v>0</v>
      </c>
      <c r="Q48" s="248">
        <f t="shared" si="7"/>
        <v>0</v>
      </c>
      <c r="R48" s="248">
        <f t="shared" si="8"/>
        <v>0</v>
      </c>
      <c r="S48" s="248">
        <f t="shared" si="9"/>
        <v>0</v>
      </c>
      <c r="T48" s="248">
        <f t="shared" si="10"/>
        <v>0</v>
      </c>
      <c r="U48" s="248">
        <f t="shared" si="11"/>
        <v>0</v>
      </c>
      <c r="V48" s="248">
        <f t="shared" si="12"/>
        <v>0.52</v>
      </c>
      <c r="W48" s="248">
        <f t="shared" si="3"/>
        <v>5.46</v>
      </c>
    </row>
    <row r="49" spans="1:23" ht="15" customHeight="1">
      <c r="A49" s="120" t="str">
        <f ca="1">VLOOKUP(INDIRECT("B49"),elolap!$A$90:$B$3244,2,FALSE)</f>
        <v>1165</v>
      </c>
      <c r="B49" s="122" t="s">
        <v>3341</v>
      </c>
      <c r="C49" s="158">
        <v>12.61</v>
      </c>
      <c r="D49" s="158">
        <v>0</v>
      </c>
      <c r="E49" s="158">
        <v>0</v>
      </c>
      <c r="F49" s="158">
        <v>0</v>
      </c>
      <c r="G49" s="158">
        <v>0</v>
      </c>
      <c r="H49" s="158"/>
      <c r="I49" s="158">
        <v>0</v>
      </c>
      <c r="J49" s="158"/>
      <c r="K49" s="158">
        <v>1.4</v>
      </c>
      <c r="L49" s="159">
        <f t="shared" si="4"/>
        <v>14.01</v>
      </c>
      <c r="N49" s="248">
        <f t="shared" si="1"/>
        <v>12.61</v>
      </c>
      <c r="O49" s="248">
        <f t="shared" si="5"/>
        <v>0</v>
      </c>
      <c r="P49" s="248">
        <f t="shared" si="6"/>
        <v>0</v>
      </c>
      <c r="Q49" s="248">
        <f t="shared" si="7"/>
        <v>0</v>
      </c>
      <c r="R49" s="248">
        <f t="shared" si="8"/>
        <v>0</v>
      </c>
      <c r="S49" s="248">
        <f t="shared" si="9"/>
        <v>0</v>
      </c>
      <c r="T49" s="248">
        <f t="shared" si="10"/>
        <v>0</v>
      </c>
      <c r="U49" s="248">
        <f t="shared" si="11"/>
        <v>0</v>
      </c>
      <c r="V49" s="248">
        <f t="shared" si="12"/>
        <v>1.4</v>
      </c>
      <c r="W49" s="248">
        <f t="shared" si="3"/>
        <v>14.01</v>
      </c>
    </row>
    <row r="50" spans="1:23" ht="15" customHeight="1">
      <c r="A50" s="120" t="str">
        <f ca="1">VLOOKUP(INDIRECT("B50"),elolap!$A$90:$B$3244,2,FALSE)</f>
        <v>0224</v>
      </c>
      <c r="B50" s="122" t="s">
        <v>3660</v>
      </c>
      <c r="C50" s="158">
        <v>22.98</v>
      </c>
      <c r="D50" s="158">
        <v>0.15</v>
      </c>
      <c r="E50" s="158">
        <v>4.62</v>
      </c>
      <c r="F50" s="158">
        <v>0.15</v>
      </c>
      <c r="G50" s="158">
        <v>0.15</v>
      </c>
      <c r="H50" s="158"/>
      <c r="I50" s="158">
        <v>0</v>
      </c>
      <c r="J50" s="158"/>
      <c r="K50" s="158">
        <v>0.99</v>
      </c>
      <c r="L50" s="159">
        <f t="shared" si="4"/>
        <v>28.889999999999997</v>
      </c>
      <c r="N50" s="248">
        <f t="shared" si="1"/>
        <v>22.98</v>
      </c>
      <c r="O50" s="248">
        <f t="shared" si="5"/>
        <v>0.15</v>
      </c>
      <c r="P50" s="248">
        <f t="shared" si="6"/>
        <v>4.62</v>
      </c>
      <c r="Q50" s="248">
        <f t="shared" si="7"/>
        <v>0.15</v>
      </c>
      <c r="R50" s="248">
        <f t="shared" si="8"/>
        <v>0.15</v>
      </c>
      <c r="S50" s="248">
        <f t="shared" si="9"/>
        <v>0</v>
      </c>
      <c r="T50" s="248">
        <f t="shared" si="10"/>
        <v>0</v>
      </c>
      <c r="U50" s="248">
        <f t="shared" si="11"/>
        <v>0</v>
      </c>
      <c r="V50" s="248">
        <f t="shared" si="12"/>
        <v>0.99</v>
      </c>
      <c r="W50" s="248">
        <f t="shared" si="3"/>
        <v>28.89</v>
      </c>
    </row>
    <row r="51" spans="1:23" ht="15" customHeight="1">
      <c r="A51" s="120" t="str">
        <f ca="1">VLOOKUP(INDIRECT("B51"),elolap!$A$90:$B$3244,2,FALSE)</f>
        <v>2450</v>
      </c>
      <c r="B51" s="122" t="s">
        <v>6723</v>
      </c>
      <c r="C51" s="158">
        <v>21.1</v>
      </c>
      <c r="D51" s="158">
        <v>0.04</v>
      </c>
      <c r="E51" s="158">
        <v>0.6</v>
      </c>
      <c r="F51" s="158">
        <v>0.16</v>
      </c>
      <c r="G51" s="158">
        <v>0.16</v>
      </c>
      <c r="H51" s="158"/>
      <c r="I51" s="158">
        <v>0</v>
      </c>
      <c r="J51" s="158"/>
      <c r="K51" s="158">
        <v>5</v>
      </c>
      <c r="L51" s="159">
        <f t="shared" si="4"/>
        <v>26.900000000000002</v>
      </c>
      <c r="N51" s="248">
        <f t="shared" si="1"/>
        <v>21.1</v>
      </c>
      <c r="O51" s="248">
        <f t="shared" si="5"/>
        <v>0.04</v>
      </c>
      <c r="P51" s="248">
        <f t="shared" si="6"/>
        <v>0.6</v>
      </c>
      <c r="Q51" s="248">
        <f t="shared" si="7"/>
        <v>0.16</v>
      </c>
      <c r="R51" s="248">
        <f t="shared" si="8"/>
        <v>0.16</v>
      </c>
      <c r="S51" s="248">
        <f t="shared" si="9"/>
        <v>0</v>
      </c>
      <c r="T51" s="248">
        <f t="shared" si="10"/>
        <v>0</v>
      </c>
      <c r="U51" s="248">
        <f t="shared" si="11"/>
        <v>0</v>
      </c>
      <c r="V51" s="248">
        <f t="shared" si="12"/>
        <v>5</v>
      </c>
      <c r="W51" s="248">
        <f t="shared" si="3"/>
        <v>26.9</v>
      </c>
    </row>
    <row r="52" spans="1:23" ht="15" customHeight="1">
      <c r="A52" s="120" t="str">
        <f ca="1">VLOOKUP(INDIRECT("B52"),elolap!$A$90:$B$3244,2,FALSE)</f>
        <v>1138</v>
      </c>
      <c r="B52" s="122" t="s">
        <v>2242</v>
      </c>
      <c r="C52" s="158">
        <v>55.5</v>
      </c>
      <c r="D52" s="158">
        <v>0.15</v>
      </c>
      <c r="E52" s="158">
        <v>0</v>
      </c>
      <c r="F52" s="158">
        <v>0.55000000000000004</v>
      </c>
      <c r="G52" s="158">
        <v>0.55000000000000004</v>
      </c>
      <c r="H52" s="158"/>
      <c r="I52" s="158">
        <v>0</v>
      </c>
      <c r="J52" s="158"/>
      <c r="K52" s="158">
        <v>3.77</v>
      </c>
      <c r="L52" s="159">
        <f t="shared" si="4"/>
        <v>59.97</v>
      </c>
      <c r="N52" s="248">
        <f t="shared" si="1"/>
        <v>55.5</v>
      </c>
      <c r="O52" s="248">
        <f t="shared" si="5"/>
        <v>0.15</v>
      </c>
      <c r="P52" s="248">
        <f t="shared" si="6"/>
        <v>0</v>
      </c>
      <c r="Q52" s="248">
        <f t="shared" si="7"/>
        <v>0.55000000000000004</v>
      </c>
      <c r="R52" s="248">
        <f t="shared" si="8"/>
        <v>0.55000000000000004</v>
      </c>
      <c r="S52" s="248">
        <f t="shared" si="9"/>
        <v>0</v>
      </c>
      <c r="T52" s="248">
        <f t="shared" si="10"/>
        <v>0</v>
      </c>
      <c r="U52" s="248">
        <f t="shared" si="11"/>
        <v>0</v>
      </c>
      <c r="V52" s="248">
        <f t="shared" si="12"/>
        <v>3.77</v>
      </c>
      <c r="W52" s="248">
        <f t="shared" si="3"/>
        <v>59.97</v>
      </c>
    </row>
    <row r="53" spans="1:23" ht="15" customHeight="1">
      <c r="A53" s="120" t="str">
        <f ca="1">VLOOKUP(INDIRECT("B53"),elolap!$A$90:$B$3244,2,FALSE)</f>
        <v>3088</v>
      </c>
      <c r="B53" s="122" t="s">
        <v>4974</v>
      </c>
      <c r="C53" s="158">
        <v>88.99</v>
      </c>
      <c r="D53" s="158">
        <v>0.16</v>
      </c>
      <c r="E53" s="158">
        <v>0</v>
      </c>
      <c r="F53" s="158">
        <v>0.2</v>
      </c>
      <c r="G53" s="158">
        <v>0.2</v>
      </c>
      <c r="H53" s="158"/>
      <c r="I53" s="158">
        <v>0</v>
      </c>
      <c r="J53" s="158"/>
      <c r="K53" s="158">
        <v>12.57</v>
      </c>
      <c r="L53" s="159">
        <f t="shared" si="4"/>
        <v>101.91999999999999</v>
      </c>
      <c r="N53" s="248">
        <f t="shared" si="1"/>
        <v>88.99</v>
      </c>
      <c r="O53" s="248">
        <f t="shared" si="5"/>
        <v>0.16</v>
      </c>
      <c r="P53" s="248">
        <f t="shared" si="6"/>
        <v>0</v>
      </c>
      <c r="Q53" s="248">
        <f t="shared" si="7"/>
        <v>0.2</v>
      </c>
      <c r="R53" s="248">
        <f t="shared" si="8"/>
        <v>0.2</v>
      </c>
      <c r="S53" s="248">
        <f t="shared" si="9"/>
        <v>0</v>
      </c>
      <c r="T53" s="248">
        <f t="shared" si="10"/>
        <v>0</v>
      </c>
      <c r="U53" s="248">
        <f t="shared" si="11"/>
        <v>0</v>
      </c>
      <c r="V53" s="248">
        <f t="shared" si="12"/>
        <v>12.57</v>
      </c>
      <c r="W53" s="248">
        <f t="shared" si="3"/>
        <v>101.92</v>
      </c>
    </row>
    <row r="54" spans="1:23" ht="15" customHeight="1">
      <c r="A54" s="120" t="str">
        <f ca="1">VLOOKUP(INDIRECT("B54"),elolap!$A$90:$B$3244,2,FALSE)</f>
        <v>2677</v>
      </c>
      <c r="B54" s="122" t="s">
        <v>1378</v>
      </c>
      <c r="C54" s="158">
        <v>13.17</v>
      </c>
      <c r="D54" s="158">
        <v>0</v>
      </c>
      <c r="E54" s="158">
        <v>0</v>
      </c>
      <c r="F54" s="158">
        <v>0</v>
      </c>
      <c r="G54" s="158">
        <v>0</v>
      </c>
      <c r="H54" s="158"/>
      <c r="I54" s="158">
        <v>0</v>
      </c>
      <c r="J54" s="158"/>
      <c r="K54" s="158">
        <v>0.11</v>
      </c>
      <c r="L54" s="159">
        <f t="shared" si="4"/>
        <v>13.28</v>
      </c>
      <c r="N54" s="248">
        <f t="shared" si="1"/>
        <v>13.17</v>
      </c>
      <c r="O54" s="248">
        <f>ROUND(D54,2)</f>
        <v>0</v>
      </c>
      <c r="P54" s="248">
        <f>ROUND(E54,2)</f>
        <v>0</v>
      </c>
      <c r="Q54" s="248">
        <f>ROUND(F54,2)</f>
        <v>0</v>
      </c>
      <c r="R54" s="248">
        <f>ROUND(G54,2)</f>
        <v>0</v>
      </c>
      <c r="S54" s="248">
        <f>ROUND(H54,2)</f>
        <v>0</v>
      </c>
      <c r="T54" s="248">
        <f t="shared" ref="T54:V117" si="13">ROUND(I54,2)</f>
        <v>0</v>
      </c>
      <c r="U54" s="248">
        <f t="shared" si="13"/>
        <v>0</v>
      </c>
      <c r="V54" s="248">
        <f t="shared" si="13"/>
        <v>0.11</v>
      </c>
      <c r="W54" s="248">
        <f t="shared" si="3"/>
        <v>13.28</v>
      </c>
    </row>
    <row r="55" spans="1:23" ht="15" customHeight="1">
      <c r="A55" s="120" t="str">
        <f ca="1">VLOOKUP(INDIRECT("B55"),elolap!$A$90:$B$3244,2,FALSE)</f>
        <v>1084</v>
      </c>
      <c r="B55" s="122" t="s">
        <v>6756</v>
      </c>
      <c r="C55" s="158">
        <v>19.38</v>
      </c>
      <c r="D55" s="158">
        <v>0.01</v>
      </c>
      <c r="E55" s="158">
        <v>0</v>
      </c>
      <c r="F55" s="158">
        <v>0.61</v>
      </c>
      <c r="G55" s="158">
        <v>0</v>
      </c>
      <c r="H55" s="158"/>
      <c r="I55" s="158">
        <v>0</v>
      </c>
      <c r="J55" s="158"/>
      <c r="K55" s="158">
        <v>0.6</v>
      </c>
      <c r="L55" s="159">
        <f t="shared" si="4"/>
        <v>20.6</v>
      </c>
      <c r="N55" s="248">
        <f t="shared" ref="N55:S97" si="14">ROUND(C55,2)</f>
        <v>19.38</v>
      </c>
      <c r="O55" s="248">
        <f t="shared" si="14"/>
        <v>0.01</v>
      </c>
      <c r="P55" s="248">
        <f t="shared" si="14"/>
        <v>0</v>
      </c>
      <c r="Q55" s="248">
        <f t="shared" si="14"/>
        <v>0.61</v>
      </c>
      <c r="R55" s="248">
        <f t="shared" si="14"/>
        <v>0</v>
      </c>
      <c r="S55" s="248">
        <f t="shared" si="14"/>
        <v>0</v>
      </c>
      <c r="T55" s="248">
        <f t="shared" si="13"/>
        <v>0</v>
      </c>
      <c r="U55" s="248">
        <f t="shared" si="13"/>
        <v>0</v>
      </c>
      <c r="V55" s="248">
        <f t="shared" si="13"/>
        <v>0.6</v>
      </c>
      <c r="W55" s="248">
        <f t="shared" si="3"/>
        <v>20.6</v>
      </c>
    </row>
    <row r="56" spans="1:23" ht="15" customHeight="1">
      <c r="A56" s="120" t="str">
        <f ca="1">VLOOKUP(INDIRECT("B56"),elolap!$A$90:$B$3244,2,FALSE)</f>
        <v>3317</v>
      </c>
      <c r="B56" s="122" t="s">
        <v>1100</v>
      </c>
      <c r="C56" s="158">
        <v>22.49</v>
      </c>
      <c r="D56" s="158">
        <v>0.01</v>
      </c>
      <c r="E56" s="158">
        <v>11</v>
      </c>
      <c r="F56" s="158">
        <v>0</v>
      </c>
      <c r="G56" s="158">
        <v>0</v>
      </c>
      <c r="H56" s="158"/>
      <c r="I56" s="158">
        <v>0</v>
      </c>
      <c r="J56" s="158"/>
      <c r="K56" s="158">
        <v>12.24</v>
      </c>
      <c r="L56" s="159">
        <f t="shared" si="4"/>
        <v>45.74</v>
      </c>
      <c r="N56" s="248">
        <f t="shared" si="14"/>
        <v>22.49</v>
      </c>
      <c r="O56" s="248">
        <f t="shared" si="14"/>
        <v>0.01</v>
      </c>
      <c r="P56" s="248">
        <f t="shared" si="14"/>
        <v>11</v>
      </c>
      <c r="Q56" s="248">
        <f t="shared" si="14"/>
        <v>0</v>
      </c>
      <c r="R56" s="248">
        <f t="shared" si="14"/>
        <v>0</v>
      </c>
      <c r="S56" s="248">
        <f t="shared" si="14"/>
        <v>0</v>
      </c>
      <c r="T56" s="248">
        <f t="shared" si="13"/>
        <v>0</v>
      </c>
      <c r="U56" s="248">
        <f t="shared" si="13"/>
        <v>0</v>
      </c>
      <c r="V56" s="248">
        <f t="shared" si="13"/>
        <v>12.24</v>
      </c>
      <c r="W56" s="248">
        <f t="shared" si="3"/>
        <v>45.74</v>
      </c>
    </row>
    <row r="57" spans="1:23" ht="15" customHeight="1">
      <c r="A57" s="120" t="str">
        <f ca="1">VLOOKUP(INDIRECT("B57"),elolap!$A$90:$B$3244,2,FALSE)</f>
        <v>1204</v>
      </c>
      <c r="B57" s="122" t="s">
        <v>1500</v>
      </c>
      <c r="C57" s="158">
        <v>24.91</v>
      </c>
      <c r="D57" s="158">
        <v>0.18</v>
      </c>
      <c r="E57" s="158">
        <v>7.0000000000000007E-2</v>
      </c>
      <c r="F57" s="158">
        <v>0</v>
      </c>
      <c r="G57" s="158">
        <v>0</v>
      </c>
      <c r="H57" s="158"/>
      <c r="I57" s="158">
        <v>0</v>
      </c>
      <c r="J57" s="158"/>
      <c r="K57" s="158">
        <v>3.77</v>
      </c>
      <c r="L57" s="159">
        <f t="shared" si="4"/>
        <v>28.93</v>
      </c>
      <c r="N57" s="248">
        <f t="shared" si="14"/>
        <v>24.91</v>
      </c>
      <c r="O57" s="248">
        <f t="shared" si="14"/>
        <v>0.18</v>
      </c>
      <c r="P57" s="248">
        <f t="shared" si="14"/>
        <v>7.0000000000000007E-2</v>
      </c>
      <c r="Q57" s="248">
        <f t="shared" si="14"/>
        <v>0</v>
      </c>
      <c r="R57" s="248">
        <f t="shared" si="14"/>
        <v>0</v>
      </c>
      <c r="S57" s="248">
        <f t="shared" si="14"/>
        <v>0</v>
      </c>
      <c r="T57" s="248">
        <f t="shared" si="13"/>
        <v>0</v>
      </c>
      <c r="U57" s="248">
        <f t="shared" si="13"/>
        <v>0</v>
      </c>
      <c r="V57" s="248">
        <f t="shared" si="13"/>
        <v>3.77</v>
      </c>
      <c r="W57" s="248">
        <f t="shared" si="3"/>
        <v>28.93</v>
      </c>
    </row>
    <row r="58" spans="1:23" ht="15" customHeight="1">
      <c r="A58" s="120" t="str">
        <f ca="1">VLOOKUP(INDIRECT("B58"),elolap!$A$90:$B$3244,2,FALSE)</f>
        <v>1567</v>
      </c>
      <c r="B58" s="122" t="s">
        <v>6060</v>
      </c>
      <c r="C58" s="158">
        <v>9.09</v>
      </c>
      <c r="D58" s="158">
        <v>0</v>
      </c>
      <c r="E58" s="158">
        <v>0</v>
      </c>
      <c r="F58" s="158">
        <v>0</v>
      </c>
      <c r="G58" s="158">
        <v>0</v>
      </c>
      <c r="H58" s="158"/>
      <c r="I58" s="158">
        <v>0</v>
      </c>
      <c r="J58" s="158"/>
      <c r="K58" s="158">
        <v>0.62</v>
      </c>
      <c r="L58" s="159">
        <f t="shared" si="4"/>
        <v>9.7099999999999991</v>
      </c>
      <c r="N58" s="248">
        <f t="shared" si="14"/>
        <v>9.09</v>
      </c>
      <c r="O58" s="248">
        <f t="shared" si="14"/>
        <v>0</v>
      </c>
      <c r="P58" s="248">
        <f t="shared" si="14"/>
        <v>0</v>
      </c>
      <c r="Q58" s="248">
        <f t="shared" si="14"/>
        <v>0</v>
      </c>
      <c r="R58" s="248">
        <f t="shared" si="14"/>
        <v>0</v>
      </c>
      <c r="S58" s="248">
        <f t="shared" si="14"/>
        <v>0</v>
      </c>
      <c r="T58" s="248">
        <f t="shared" si="13"/>
        <v>0</v>
      </c>
      <c r="U58" s="248">
        <f t="shared" si="13"/>
        <v>0</v>
      </c>
      <c r="V58" s="248">
        <f t="shared" si="13"/>
        <v>0.62</v>
      </c>
      <c r="W58" s="248">
        <f t="shared" si="3"/>
        <v>9.7100000000000009</v>
      </c>
    </row>
    <row r="59" spans="1:23" ht="15" customHeight="1">
      <c r="A59" s="120" t="str">
        <f ca="1">VLOOKUP(INDIRECT("B59"),elolap!$A$90:$B$3244,2,FALSE)</f>
        <v>3218</v>
      </c>
      <c r="B59" s="122" t="s">
        <v>4593</v>
      </c>
      <c r="C59" s="158">
        <v>19.16</v>
      </c>
      <c r="D59" s="158">
        <v>0</v>
      </c>
      <c r="E59" s="158">
        <v>0</v>
      </c>
      <c r="F59" s="158">
        <v>0.19</v>
      </c>
      <c r="G59" s="158">
        <v>0</v>
      </c>
      <c r="H59" s="158"/>
      <c r="I59" s="158">
        <v>0</v>
      </c>
      <c r="J59" s="158"/>
      <c r="K59" s="158">
        <v>8.24</v>
      </c>
      <c r="L59" s="159">
        <f t="shared" si="4"/>
        <v>27.590000000000003</v>
      </c>
      <c r="N59" s="248">
        <f t="shared" si="14"/>
        <v>19.16</v>
      </c>
      <c r="O59" s="248">
        <f t="shared" si="14"/>
        <v>0</v>
      </c>
      <c r="P59" s="248">
        <f t="shared" si="14"/>
        <v>0</v>
      </c>
      <c r="Q59" s="248">
        <f t="shared" si="14"/>
        <v>0.19</v>
      </c>
      <c r="R59" s="248">
        <f t="shared" si="14"/>
        <v>0</v>
      </c>
      <c r="S59" s="248">
        <f t="shared" si="14"/>
        <v>0</v>
      </c>
      <c r="T59" s="248">
        <f t="shared" si="13"/>
        <v>0</v>
      </c>
      <c r="U59" s="248">
        <f t="shared" si="13"/>
        <v>0</v>
      </c>
      <c r="V59" s="248">
        <f t="shared" si="13"/>
        <v>8.24</v>
      </c>
      <c r="W59" s="248">
        <f t="shared" si="3"/>
        <v>27.59</v>
      </c>
    </row>
    <row r="60" spans="1:23" ht="15" customHeight="1">
      <c r="A60" s="120" t="str">
        <f ca="1">VLOOKUP(INDIRECT("B60"),elolap!$A$90:$B$3244,2,FALSE)</f>
        <v>2164</v>
      </c>
      <c r="B60" s="122" t="s">
        <v>258</v>
      </c>
      <c r="C60" s="158">
        <v>6.67</v>
      </c>
      <c r="D60" s="158">
        <v>0.06</v>
      </c>
      <c r="E60" s="158">
        <v>0</v>
      </c>
      <c r="F60" s="158">
        <v>0</v>
      </c>
      <c r="G60" s="158">
        <v>0</v>
      </c>
      <c r="H60" s="158"/>
      <c r="I60" s="158">
        <v>0</v>
      </c>
      <c r="J60" s="158"/>
      <c r="K60" s="158">
        <v>0.09</v>
      </c>
      <c r="L60" s="159">
        <f t="shared" si="4"/>
        <v>6.8199999999999994</v>
      </c>
      <c r="N60" s="248">
        <f t="shared" si="14"/>
        <v>6.67</v>
      </c>
      <c r="O60" s="248">
        <f t="shared" si="14"/>
        <v>0.06</v>
      </c>
      <c r="P60" s="248">
        <f t="shared" si="14"/>
        <v>0</v>
      </c>
      <c r="Q60" s="248">
        <f t="shared" si="14"/>
        <v>0</v>
      </c>
      <c r="R60" s="248">
        <f t="shared" si="14"/>
        <v>0</v>
      </c>
      <c r="S60" s="248">
        <f t="shared" si="14"/>
        <v>0</v>
      </c>
      <c r="T60" s="248">
        <f t="shared" si="13"/>
        <v>0</v>
      </c>
      <c r="U60" s="248">
        <f t="shared" si="13"/>
        <v>0</v>
      </c>
      <c r="V60" s="248">
        <f t="shared" si="13"/>
        <v>0.09</v>
      </c>
      <c r="W60" s="248">
        <f t="shared" si="3"/>
        <v>6.82</v>
      </c>
    </row>
    <row r="61" spans="1:23" ht="15" customHeight="1">
      <c r="A61" s="120" t="str">
        <f ca="1">VLOOKUP(INDIRECT("B61"),elolap!$A$90:$B$3244,2,FALSE)</f>
        <v>1533</v>
      </c>
      <c r="B61" s="122" t="s">
        <v>3647</v>
      </c>
      <c r="C61" s="158">
        <v>9.5399999999999991</v>
      </c>
      <c r="D61" s="158">
        <v>0</v>
      </c>
      <c r="E61" s="158">
        <v>0.02</v>
      </c>
      <c r="F61" s="158">
        <v>0</v>
      </c>
      <c r="G61" s="158">
        <v>0</v>
      </c>
      <c r="H61" s="158"/>
      <c r="I61" s="158">
        <v>0</v>
      </c>
      <c r="J61" s="158"/>
      <c r="K61" s="158">
        <v>2.87</v>
      </c>
      <c r="L61" s="159">
        <f t="shared" si="4"/>
        <v>12.43</v>
      </c>
      <c r="N61" s="248">
        <f t="shared" si="14"/>
        <v>9.5399999999999991</v>
      </c>
      <c r="O61" s="248">
        <f t="shared" si="14"/>
        <v>0</v>
      </c>
      <c r="P61" s="248">
        <f t="shared" si="14"/>
        <v>0.02</v>
      </c>
      <c r="Q61" s="248">
        <f t="shared" si="14"/>
        <v>0</v>
      </c>
      <c r="R61" s="248">
        <f t="shared" si="14"/>
        <v>0</v>
      </c>
      <c r="S61" s="248">
        <f t="shared" si="14"/>
        <v>0</v>
      </c>
      <c r="T61" s="248">
        <f t="shared" si="13"/>
        <v>0</v>
      </c>
      <c r="U61" s="248">
        <f t="shared" si="13"/>
        <v>0</v>
      </c>
      <c r="V61" s="248">
        <f t="shared" si="13"/>
        <v>2.87</v>
      </c>
      <c r="W61" s="248">
        <f t="shared" si="3"/>
        <v>12.43</v>
      </c>
    </row>
    <row r="62" spans="1:23" ht="15" customHeight="1">
      <c r="A62" s="120" t="str">
        <f ca="1">VLOOKUP(INDIRECT("B62"),elolap!$A$90:$B$3244,2,FALSE)</f>
        <v>2153</v>
      </c>
      <c r="B62" s="122" t="s">
        <v>3577</v>
      </c>
      <c r="C62" s="158">
        <v>28.01</v>
      </c>
      <c r="D62" s="158">
        <v>0.11</v>
      </c>
      <c r="E62" s="158">
        <v>0.13</v>
      </c>
      <c r="F62" s="158">
        <v>0</v>
      </c>
      <c r="G62" s="158">
        <v>0</v>
      </c>
      <c r="H62" s="158"/>
      <c r="I62" s="158">
        <v>0</v>
      </c>
      <c r="J62" s="158"/>
      <c r="K62" s="158">
        <v>4.78</v>
      </c>
      <c r="L62" s="159">
        <f t="shared" si="4"/>
        <v>33.03</v>
      </c>
      <c r="N62" s="248">
        <f t="shared" si="14"/>
        <v>28.01</v>
      </c>
      <c r="O62" s="248">
        <f t="shared" si="14"/>
        <v>0.11</v>
      </c>
      <c r="P62" s="248">
        <f t="shared" si="14"/>
        <v>0.13</v>
      </c>
      <c r="Q62" s="248">
        <f t="shared" si="14"/>
        <v>0</v>
      </c>
      <c r="R62" s="248">
        <f t="shared" si="14"/>
        <v>0</v>
      </c>
      <c r="S62" s="248">
        <f t="shared" si="14"/>
        <v>0</v>
      </c>
      <c r="T62" s="248">
        <f t="shared" si="13"/>
        <v>0</v>
      </c>
      <c r="U62" s="248">
        <f t="shared" si="13"/>
        <v>0</v>
      </c>
      <c r="V62" s="248">
        <f t="shared" si="13"/>
        <v>4.78</v>
      </c>
      <c r="W62" s="248">
        <f t="shared" si="3"/>
        <v>33.03</v>
      </c>
    </row>
    <row r="63" spans="1:23" ht="15" customHeight="1">
      <c r="A63" s="120" t="str">
        <f ca="1">VLOOKUP(INDIRECT("B63"),elolap!$A$90:$B$3244,2,FALSE)</f>
        <v>3105</v>
      </c>
      <c r="B63" s="122" t="s">
        <v>3608</v>
      </c>
      <c r="C63" s="158">
        <v>11.48</v>
      </c>
      <c r="D63" s="158">
        <v>0</v>
      </c>
      <c r="E63" s="158">
        <v>0</v>
      </c>
      <c r="F63" s="158">
        <v>0</v>
      </c>
      <c r="G63" s="158">
        <v>0</v>
      </c>
      <c r="H63" s="158"/>
      <c r="I63" s="158">
        <v>0</v>
      </c>
      <c r="J63" s="158"/>
      <c r="K63" s="158">
        <v>0.81</v>
      </c>
      <c r="L63" s="159">
        <f t="shared" si="4"/>
        <v>12.290000000000001</v>
      </c>
      <c r="N63" s="248">
        <f t="shared" si="14"/>
        <v>11.48</v>
      </c>
      <c r="O63" s="248">
        <f t="shared" si="14"/>
        <v>0</v>
      </c>
      <c r="P63" s="248">
        <f t="shared" si="14"/>
        <v>0</v>
      </c>
      <c r="Q63" s="248">
        <f t="shared" si="14"/>
        <v>0</v>
      </c>
      <c r="R63" s="248">
        <f t="shared" si="14"/>
        <v>0</v>
      </c>
      <c r="S63" s="248">
        <f t="shared" si="14"/>
        <v>0</v>
      </c>
      <c r="T63" s="248">
        <f t="shared" si="13"/>
        <v>0</v>
      </c>
      <c r="U63" s="248">
        <f t="shared" si="13"/>
        <v>0</v>
      </c>
      <c r="V63" s="248">
        <f t="shared" si="13"/>
        <v>0.81</v>
      </c>
      <c r="W63" s="248">
        <f t="shared" si="3"/>
        <v>12.29</v>
      </c>
    </row>
    <row r="64" spans="1:23" ht="15" customHeight="1">
      <c r="A64" s="120" t="str">
        <f ca="1">VLOOKUP(INDIRECT("B64"),elolap!$A$90:$B$3244,2,FALSE)</f>
        <v>0928</v>
      </c>
      <c r="B64" s="122" t="s">
        <v>5517</v>
      </c>
      <c r="C64" s="158">
        <v>9.08</v>
      </c>
      <c r="D64" s="158">
        <v>0</v>
      </c>
      <c r="E64" s="158">
        <v>0</v>
      </c>
      <c r="F64" s="158">
        <v>0</v>
      </c>
      <c r="G64" s="158">
        <v>0</v>
      </c>
      <c r="H64" s="158"/>
      <c r="I64" s="158">
        <v>0</v>
      </c>
      <c r="J64" s="158"/>
      <c r="K64" s="158">
        <v>0.25</v>
      </c>
      <c r="L64" s="159">
        <f t="shared" si="4"/>
        <v>9.33</v>
      </c>
      <c r="N64" s="248">
        <f t="shared" si="14"/>
        <v>9.08</v>
      </c>
      <c r="O64" s="248">
        <f t="shared" si="14"/>
        <v>0</v>
      </c>
      <c r="P64" s="248">
        <f t="shared" si="14"/>
        <v>0</v>
      </c>
      <c r="Q64" s="248">
        <f t="shared" si="14"/>
        <v>0</v>
      </c>
      <c r="R64" s="248">
        <f t="shared" si="14"/>
        <v>0</v>
      </c>
      <c r="S64" s="248">
        <f t="shared" si="14"/>
        <v>0</v>
      </c>
      <c r="T64" s="248">
        <f t="shared" si="13"/>
        <v>0</v>
      </c>
      <c r="U64" s="248">
        <f t="shared" si="13"/>
        <v>0</v>
      </c>
      <c r="V64" s="248">
        <f t="shared" si="13"/>
        <v>0.25</v>
      </c>
      <c r="W64" s="248">
        <f t="shared" si="3"/>
        <v>9.33</v>
      </c>
    </row>
    <row r="65" spans="1:23" ht="15" customHeight="1">
      <c r="A65" s="120" t="str">
        <f ca="1">VLOOKUP(INDIRECT("B65"),elolap!$A$90:$B$3244,2,FALSE)</f>
        <v>2624</v>
      </c>
      <c r="B65" s="122" t="s">
        <v>6737</v>
      </c>
      <c r="C65" s="158">
        <v>5.98</v>
      </c>
      <c r="D65" s="158">
        <v>0.05</v>
      </c>
      <c r="E65" s="158">
        <v>0</v>
      </c>
      <c r="F65" s="158">
        <v>0</v>
      </c>
      <c r="G65" s="158">
        <v>0</v>
      </c>
      <c r="H65" s="158"/>
      <c r="I65" s="158">
        <v>0</v>
      </c>
      <c r="J65" s="158"/>
      <c r="K65" s="158">
        <v>1.58</v>
      </c>
      <c r="L65" s="159">
        <f t="shared" si="4"/>
        <v>7.61</v>
      </c>
      <c r="N65" s="248">
        <f t="shared" si="14"/>
        <v>5.98</v>
      </c>
      <c r="O65" s="248">
        <f t="shared" si="14"/>
        <v>0.05</v>
      </c>
      <c r="P65" s="248">
        <f t="shared" si="14"/>
        <v>0</v>
      </c>
      <c r="Q65" s="248">
        <f t="shared" si="14"/>
        <v>0</v>
      </c>
      <c r="R65" s="248">
        <f t="shared" si="14"/>
        <v>0</v>
      </c>
      <c r="S65" s="248">
        <f t="shared" si="14"/>
        <v>0</v>
      </c>
      <c r="T65" s="248">
        <f t="shared" si="13"/>
        <v>0</v>
      </c>
      <c r="U65" s="248">
        <f t="shared" si="13"/>
        <v>0</v>
      </c>
      <c r="V65" s="248">
        <f t="shared" si="13"/>
        <v>1.58</v>
      </c>
      <c r="W65" s="248">
        <f t="shared" si="3"/>
        <v>7.61</v>
      </c>
    </row>
    <row r="66" spans="1:23" ht="15" customHeight="1">
      <c r="A66" s="120" t="str">
        <f ca="1">VLOOKUP(INDIRECT("B66"),elolap!$A$90:$B$3244,2,FALSE)</f>
        <v>1233</v>
      </c>
      <c r="B66" s="122" t="s">
        <v>3487</v>
      </c>
      <c r="C66" s="158">
        <v>11.9</v>
      </c>
      <c r="D66" s="158">
        <v>0</v>
      </c>
      <c r="E66" s="158">
        <v>0</v>
      </c>
      <c r="F66" s="158">
        <v>0</v>
      </c>
      <c r="G66" s="158">
        <v>0</v>
      </c>
      <c r="H66" s="158"/>
      <c r="I66" s="158">
        <v>0</v>
      </c>
      <c r="J66" s="158"/>
      <c r="K66" s="158">
        <v>0.24</v>
      </c>
      <c r="L66" s="159">
        <f t="shared" si="4"/>
        <v>12.14</v>
      </c>
      <c r="N66" s="248">
        <f t="shared" si="14"/>
        <v>11.9</v>
      </c>
      <c r="O66" s="248">
        <f t="shared" si="14"/>
        <v>0</v>
      </c>
      <c r="P66" s="248">
        <f t="shared" si="14"/>
        <v>0</v>
      </c>
      <c r="Q66" s="248">
        <f t="shared" si="14"/>
        <v>0</v>
      </c>
      <c r="R66" s="248">
        <f t="shared" si="14"/>
        <v>0</v>
      </c>
      <c r="S66" s="248">
        <f t="shared" si="14"/>
        <v>0</v>
      </c>
      <c r="T66" s="248">
        <f t="shared" si="13"/>
        <v>0</v>
      </c>
      <c r="U66" s="248">
        <f t="shared" si="13"/>
        <v>0</v>
      </c>
      <c r="V66" s="248">
        <f t="shared" si="13"/>
        <v>0.24</v>
      </c>
      <c r="W66" s="248">
        <f t="shared" si="3"/>
        <v>12.14</v>
      </c>
    </row>
    <row r="67" spans="1:23" ht="15" customHeight="1">
      <c r="A67" s="120" t="str">
        <f ca="1">VLOOKUP(INDIRECT("B67"),elolap!$A$90:$B$3244,2,FALSE)</f>
        <v>3187</v>
      </c>
      <c r="B67" s="122" t="s">
        <v>5390</v>
      </c>
      <c r="C67" s="158">
        <v>6.04</v>
      </c>
      <c r="D67" s="158">
        <v>0</v>
      </c>
      <c r="E67" s="158">
        <v>0</v>
      </c>
      <c r="F67" s="158">
        <v>0</v>
      </c>
      <c r="G67" s="158">
        <v>0</v>
      </c>
      <c r="H67" s="158"/>
      <c r="I67" s="158">
        <v>0</v>
      </c>
      <c r="J67" s="158"/>
      <c r="K67" s="158">
        <v>0.34</v>
      </c>
      <c r="L67" s="159">
        <f t="shared" si="4"/>
        <v>6.38</v>
      </c>
      <c r="N67" s="248">
        <f t="shared" si="14"/>
        <v>6.04</v>
      </c>
      <c r="O67" s="248">
        <f t="shared" si="14"/>
        <v>0</v>
      </c>
      <c r="P67" s="248">
        <f t="shared" si="14"/>
        <v>0</v>
      </c>
      <c r="Q67" s="248">
        <f t="shared" si="14"/>
        <v>0</v>
      </c>
      <c r="R67" s="248">
        <f t="shared" si="14"/>
        <v>0</v>
      </c>
      <c r="S67" s="248">
        <f t="shared" si="14"/>
        <v>0</v>
      </c>
      <c r="T67" s="248">
        <f t="shared" si="13"/>
        <v>0</v>
      </c>
      <c r="U67" s="248">
        <f t="shared" si="13"/>
        <v>0</v>
      </c>
      <c r="V67" s="248">
        <f t="shared" si="13"/>
        <v>0.34</v>
      </c>
      <c r="W67" s="248">
        <f t="shared" si="3"/>
        <v>6.38</v>
      </c>
    </row>
    <row r="68" spans="1:23" ht="15" customHeight="1">
      <c r="A68" s="120" t="str">
        <f ca="1">VLOOKUP(INDIRECT("B68"),elolap!$A$90:$B$3244,2,FALSE)</f>
        <v>2614</v>
      </c>
      <c r="B68" s="122" t="s">
        <v>5569</v>
      </c>
      <c r="C68" s="158">
        <v>28.63</v>
      </c>
      <c r="D68" s="158">
        <v>0</v>
      </c>
      <c r="E68" s="158">
        <v>0</v>
      </c>
      <c r="F68" s="158">
        <v>0</v>
      </c>
      <c r="G68" s="158">
        <v>0</v>
      </c>
      <c r="H68" s="158"/>
      <c r="I68" s="158">
        <v>0</v>
      </c>
      <c r="J68" s="158"/>
      <c r="K68" s="158">
        <v>2.6</v>
      </c>
      <c r="L68" s="159">
        <f t="shared" si="4"/>
        <v>31.23</v>
      </c>
      <c r="N68" s="248">
        <f t="shared" si="14"/>
        <v>28.63</v>
      </c>
      <c r="O68" s="248">
        <f t="shared" si="14"/>
        <v>0</v>
      </c>
      <c r="P68" s="248">
        <f t="shared" si="14"/>
        <v>0</v>
      </c>
      <c r="Q68" s="248">
        <f t="shared" si="14"/>
        <v>0</v>
      </c>
      <c r="R68" s="248">
        <f t="shared" si="14"/>
        <v>0</v>
      </c>
      <c r="S68" s="248">
        <f t="shared" si="14"/>
        <v>0</v>
      </c>
      <c r="T68" s="248">
        <f t="shared" si="13"/>
        <v>0</v>
      </c>
      <c r="U68" s="248">
        <f t="shared" si="13"/>
        <v>0</v>
      </c>
      <c r="V68" s="248">
        <f t="shared" si="13"/>
        <v>2.6</v>
      </c>
      <c r="W68" s="248">
        <f t="shared" si="3"/>
        <v>31.23</v>
      </c>
    </row>
    <row r="69" spans="1:23" ht="15" customHeight="1">
      <c r="A69" s="120" t="str">
        <f ca="1">VLOOKUP(INDIRECT("B69"),elolap!$A$90:$B$3244,2,FALSE)</f>
        <v>3074</v>
      </c>
      <c r="B69" s="122" t="s">
        <v>5340</v>
      </c>
      <c r="C69" s="158">
        <v>28.67</v>
      </c>
      <c r="D69" s="158">
        <v>0.03</v>
      </c>
      <c r="E69" s="158">
        <v>0</v>
      </c>
      <c r="F69" s="158">
        <v>0</v>
      </c>
      <c r="G69" s="158">
        <v>0</v>
      </c>
      <c r="H69" s="158"/>
      <c r="I69" s="158">
        <v>0</v>
      </c>
      <c r="J69" s="158"/>
      <c r="K69" s="158">
        <v>1.17</v>
      </c>
      <c r="L69" s="159">
        <f t="shared" si="4"/>
        <v>29.870000000000005</v>
      </c>
      <c r="N69" s="248">
        <f t="shared" si="14"/>
        <v>28.67</v>
      </c>
      <c r="O69" s="248">
        <f t="shared" si="14"/>
        <v>0.03</v>
      </c>
      <c r="P69" s="248">
        <f t="shared" si="14"/>
        <v>0</v>
      </c>
      <c r="Q69" s="248">
        <f t="shared" si="14"/>
        <v>0</v>
      </c>
      <c r="R69" s="248">
        <f t="shared" si="14"/>
        <v>0</v>
      </c>
      <c r="S69" s="248">
        <f t="shared" si="14"/>
        <v>0</v>
      </c>
      <c r="T69" s="248">
        <f t="shared" si="13"/>
        <v>0</v>
      </c>
      <c r="U69" s="248">
        <f t="shared" si="13"/>
        <v>0</v>
      </c>
      <c r="V69" s="248">
        <f t="shared" si="13"/>
        <v>1.17</v>
      </c>
      <c r="W69" s="248">
        <f t="shared" si="3"/>
        <v>29.87</v>
      </c>
    </row>
    <row r="70" spans="1:23" ht="15" customHeight="1">
      <c r="A70" s="120" t="str">
        <f ca="1">VLOOKUP(INDIRECT("B70"),elolap!$A$90:$B$3244,2,FALSE)</f>
        <v>1480</v>
      </c>
      <c r="B70" s="122" t="s">
        <v>5389</v>
      </c>
      <c r="C70" s="158">
        <v>20.91</v>
      </c>
      <c r="D70" s="158">
        <v>0.02</v>
      </c>
      <c r="E70" s="158">
        <v>0</v>
      </c>
      <c r="F70" s="158">
        <v>0</v>
      </c>
      <c r="G70" s="158">
        <v>0</v>
      </c>
      <c r="H70" s="158"/>
      <c r="I70" s="158">
        <v>0</v>
      </c>
      <c r="J70" s="158"/>
      <c r="K70" s="158">
        <v>1.81</v>
      </c>
      <c r="L70" s="159">
        <f t="shared" si="4"/>
        <v>22.74</v>
      </c>
      <c r="N70" s="248">
        <f t="shared" si="14"/>
        <v>20.91</v>
      </c>
      <c r="O70" s="248">
        <f t="shared" si="14"/>
        <v>0.02</v>
      </c>
      <c r="P70" s="248">
        <f t="shared" si="14"/>
        <v>0</v>
      </c>
      <c r="Q70" s="248">
        <f t="shared" si="14"/>
        <v>0</v>
      </c>
      <c r="R70" s="248">
        <f t="shared" si="14"/>
        <v>0</v>
      </c>
      <c r="S70" s="248">
        <f t="shared" si="14"/>
        <v>0</v>
      </c>
      <c r="T70" s="248">
        <f t="shared" si="13"/>
        <v>0</v>
      </c>
      <c r="U70" s="248">
        <f t="shared" si="13"/>
        <v>0</v>
      </c>
      <c r="V70" s="248">
        <f t="shared" si="13"/>
        <v>1.81</v>
      </c>
      <c r="W70" s="248">
        <f t="shared" si="3"/>
        <v>22.74</v>
      </c>
    </row>
    <row r="71" spans="1:23" ht="15" customHeight="1">
      <c r="A71" s="120" t="str">
        <f ca="1">VLOOKUP(INDIRECT("B71"),elolap!$A$90:$B$3244,2,FALSE)</f>
        <v>1614</v>
      </c>
      <c r="B71" s="122" t="s">
        <v>2578</v>
      </c>
      <c r="C71" s="158">
        <v>16.809999999999999</v>
      </c>
      <c r="D71" s="158">
        <v>0</v>
      </c>
      <c r="E71" s="158">
        <v>0</v>
      </c>
      <c r="F71" s="158">
        <v>0</v>
      </c>
      <c r="G71" s="158">
        <v>0</v>
      </c>
      <c r="H71" s="158"/>
      <c r="I71" s="158">
        <v>0</v>
      </c>
      <c r="J71" s="158"/>
      <c r="K71" s="158">
        <v>8.7100000000000009</v>
      </c>
      <c r="L71" s="159">
        <f t="shared" si="4"/>
        <v>25.52</v>
      </c>
      <c r="N71" s="248">
        <f t="shared" si="14"/>
        <v>16.809999999999999</v>
      </c>
      <c r="O71" s="248">
        <f t="shared" si="14"/>
        <v>0</v>
      </c>
      <c r="P71" s="248">
        <f t="shared" si="14"/>
        <v>0</v>
      </c>
      <c r="Q71" s="248">
        <f t="shared" si="14"/>
        <v>0</v>
      </c>
      <c r="R71" s="248">
        <f t="shared" si="14"/>
        <v>0</v>
      </c>
      <c r="S71" s="248">
        <f t="shared" si="14"/>
        <v>0</v>
      </c>
      <c r="T71" s="248">
        <f t="shared" si="13"/>
        <v>0</v>
      </c>
      <c r="U71" s="248">
        <f t="shared" si="13"/>
        <v>0</v>
      </c>
      <c r="V71" s="248">
        <f t="shared" si="13"/>
        <v>8.7100000000000009</v>
      </c>
      <c r="W71" s="248">
        <f t="shared" si="3"/>
        <v>25.52</v>
      </c>
    </row>
    <row r="72" spans="1:23" ht="15" customHeight="1">
      <c r="A72" s="120" t="str">
        <f ca="1">VLOOKUP(INDIRECT("B72"),elolap!$A$90:$B$3244,2,FALSE)</f>
        <v>0993</v>
      </c>
      <c r="B72" s="122" t="s">
        <v>2650</v>
      </c>
      <c r="C72" s="158">
        <v>32.46</v>
      </c>
      <c r="D72" s="158">
        <v>0.01</v>
      </c>
      <c r="E72" s="158">
        <v>4.83</v>
      </c>
      <c r="F72" s="158">
        <v>0</v>
      </c>
      <c r="G72" s="158">
        <v>0</v>
      </c>
      <c r="H72" s="158"/>
      <c r="I72" s="158">
        <v>0</v>
      </c>
      <c r="J72" s="158"/>
      <c r="K72" s="158">
        <v>1.1000000000000001</v>
      </c>
      <c r="L72" s="159">
        <f t="shared" si="4"/>
        <v>38.4</v>
      </c>
      <c r="N72" s="248">
        <f t="shared" si="14"/>
        <v>32.46</v>
      </c>
      <c r="O72" s="248">
        <f t="shared" si="14"/>
        <v>0.01</v>
      </c>
      <c r="P72" s="248">
        <f t="shared" si="14"/>
        <v>4.83</v>
      </c>
      <c r="Q72" s="248">
        <f t="shared" si="14"/>
        <v>0</v>
      </c>
      <c r="R72" s="248">
        <f t="shared" si="14"/>
        <v>0</v>
      </c>
      <c r="S72" s="248">
        <f t="shared" si="14"/>
        <v>0</v>
      </c>
      <c r="T72" s="248">
        <f t="shared" si="13"/>
        <v>0</v>
      </c>
      <c r="U72" s="248">
        <f t="shared" si="13"/>
        <v>0</v>
      </c>
      <c r="V72" s="248">
        <f t="shared" si="13"/>
        <v>1.1000000000000001</v>
      </c>
      <c r="W72" s="248">
        <f t="shared" si="3"/>
        <v>38.4</v>
      </c>
    </row>
    <row r="73" spans="1:23" ht="15" customHeight="1">
      <c r="A73" s="120" t="str">
        <f ca="1">VLOOKUP(INDIRECT("B73"),elolap!$A$90:$B$3244,2,FALSE)</f>
        <v>1572</v>
      </c>
      <c r="B73" s="122" t="s">
        <v>5391</v>
      </c>
      <c r="C73" s="158">
        <v>9.0299999999999994</v>
      </c>
      <c r="D73" s="158">
        <v>0.02</v>
      </c>
      <c r="E73" s="158">
        <v>0</v>
      </c>
      <c r="F73" s="158">
        <v>0</v>
      </c>
      <c r="G73" s="158">
        <v>0</v>
      </c>
      <c r="H73" s="158"/>
      <c r="I73" s="158">
        <v>0</v>
      </c>
      <c r="J73" s="158"/>
      <c r="K73" s="158">
        <v>7.62</v>
      </c>
      <c r="L73" s="159">
        <f t="shared" si="4"/>
        <v>16.669999999999998</v>
      </c>
      <c r="N73" s="248">
        <f t="shared" si="14"/>
        <v>9.0299999999999994</v>
      </c>
      <c r="O73" s="248">
        <f t="shared" si="14"/>
        <v>0.02</v>
      </c>
      <c r="P73" s="248">
        <f t="shared" si="14"/>
        <v>0</v>
      </c>
      <c r="Q73" s="248">
        <f t="shared" si="14"/>
        <v>0</v>
      </c>
      <c r="R73" s="248">
        <f t="shared" si="14"/>
        <v>0</v>
      </c>
      <c r="S73" s="248">
        <f t="shared" si="14"/>
        <v>0</v>
      </c>
      <c r="T73" s="248">
        <f t="shared" si="13"/>
        <v>0</v>
      </c>
      <c r="U73" s="248">
        <f t="shared" si="13"/>
        <v>0</v>
      </c>
      <c r="V73" s="248">
        <f t="shared" si="13"/>
        <v>7.62</v>
      </c>
      <c r="W73" s="248">
        <f t="shared" si="3"/>
        <v>16.670000000000002</v>
      </c>
    </row>
    <row r="74" spans="1:23" ht="15" customHeight="1">
      <c r="A74" s="120" t="str">
        <f ca="1">VLOOKUP(INDIRECT("B74"),elolap!$A$90:$B$3244,2,FALSE)</f>
        <v>1691</v>
      </c>
      <c r="B74" s="122" t="s">
        <v>2635</v>
      </c>
      <c r="C74" s="158">
        <v>3.08</v>
      </c>
      <c r="D74" s="158">
        <v>0</v>
      </c>
      <c r="E74" s="158">
        <v>0</v>
      </c>
      <c r="F74" s="158">
        <v>0</v>
      </c>
      <c r="G74" s="158">
        <v>0</v>
      </c>
      <c r="H74" s="158"/>
      <c r="I74" s="158">
        <v>0</v>
      </c>
      <c r="J74" s="158"/>
      <c r="K74" s="158">
        <v>0.04</v>
      </c>
      <c r="L74" s="159">
        <f t="shared" si="4"/>
        <v>3.12</v>
      </c>
      <c r="N74" s="248">
        <f t="shared" si="14"/>
        <v>3.08</v>
      </c>
      <c r="O74" s="248">
        <f t="shared" si="14"/>
        <v>0</v>
      </c>
      <c r="P74" s="248">
        <f t="shared" si="14"/>
        <v>0</v>
      </c>
      <c r="Q74" s="248">
        <f t="shared" si="14"/>
        <v>0</v>
      </c>
      <c r="R74" s="248">
        <f t="shared" si="14"/>
        <v>0</v>
      </c>
      <c r="S74" s="248">
        <f t="shared" si="14"/>
        <v>0</v>
      </c>
      <c r="T74" s="248">
        <f t="shared" si="13"/>
        <v>0</v>
      </c>
      <c r="U74" s="248">
        <f t="shared" si="13"/>
        <v>0</v>
      </c>
      <c r="V74" s="248">
        <f t="shared" si="13"/>
        <v>0.04</v>
      </c>
      <c r="W74" s="248">
        <f t="shared" si="3"/>
        <v>3.12</v>
      </c>
    </row>
    <row r="75" spans="1:23" ht="15" customHeight="1">
      <c r="A75" s="120" t="str">
        <f ca="1">VLOOKUP(INDIRECT("B75"),elolap!$A$90:$B$3244,2,FALSE)</f>
        <v>0419</v>
      </c>
      <c r="B75" s="122" t="s">
        <v>2520</v>
      </c>
      <c r="C75" s="158">
        <v>9.6</v>
      </c>
      <c r="D75" s="158">
        <v>7.0000000000000007E-2</v>
      </c>
      <c r="E75" s="158">
        <v>0</v>
      </c>
      <c r="F75" s="158">
        <v>0</v>
      </c>
      <c r="G75" s="158">
        <v>0</v>
      </c>
      <c r="H75" s="158"/>
      <c r="I75" s="158">
        <v>0</v>
      </c>
      <c r="J75" s="158"/>
      <c r="K75" s="158">
        <v>0.1</v>
      </c>
      <c r="L75" s="159">
        <f t="shared" si="4"/>
        <v>9.77</v>
      </c>
      <c r="N75" s="248">
        <f t="shared" si="14"/>
        <v>9.6</v>
      </c>
      <c r="O75" s="248">
        <f t="shared" si="14"/>
        <v>7.0000000000000007E-2</v>
      </c>
      <c r="P75" s="248">
        <f t="shared" si="14"/>
        <v>0</v>
      </c>
      <c r="Q75" s="248">
        <f t="shared" si="14"/>
        <v>0</v>
      </c>
      <c r="R75" s="248">
        <f t="shared" si="14"/>
        <v>0</v>
      </c>
      <c r="S75" s="248">
        <f t="shared" si="14"/>
        <v>0</v>
      </c>
      <c r="T75" s="248">
        <f t="shared" si="13"/>
        <v>0</v>
      </c>
      <c r="U75" s="248">
        <f t="shared" si="13"/>
        <v>0</v>
      </c>
      <c r="V75" s="248">
        <f t="shared" si="13"/>
        <v>0.1</v>
      </c>
      <c r="W75" s="248">
        <f t="shared" si="3"/>
        <v>9.77</v>
      </c>
    </row>
    <row r="76" spans="1:23" ht="15" customHeight="1">
      <c r="A76" s="120" t="str">
        <f ca="1">VLOOKUP(INDIRECT("B76"),elolap!$A$90:$B$3244,2,FALSE)</f>
        <v>3262</v>
      </c>
      <c r="B76" s="122" t="s">
        <v>1487</v>
      </c>
      <c r="C76" s="158">
        <v>27.06</v>
      </c>
      <c r="D76" s="158">
        <v>0</v>
      </c>
      <c r="E76" s="158">
        <v>3.4</v>
      </c>
      <c r="F76" s="158">
        <v>0</v>
      </c>
      <c r="G76" s="158">
        <v>0</v>
      </c>
      <c r="H76" s="158"/>
      <c r="I76" s="158">
        <v>0</v>
      </c>
      <c r="J76" s="158"/>
      <c r="K76" s="158">
        <v>2.19</v>
      </c>
      <c r="L76" s="159">
        <f t="shared" si="4"/>
        <v>32.65</v>
      </c>
      <c r="N76" s="248">
        <f t="shared" si="14"/>
        <v>27.06</v>
      </c>
      <c r="O76" s="248">
        <f t="shared" si="14"/>
        <v>0</v>
      </c>
      <c r="P76" s="248">
        <f t="shared" si="14"/>
        <v>3.4</v>
      </c>
      <c r="Q76" s="248">
        <f t="shared" si="14"/>
        <v>0</v>
      </c>
      <c r="R76" s="248">
        <f t="shared" si="14"/>
        <v>0</v>
      </c>
      <c r="S76" s="248">
        <f t="shared" si="14"/>
        <v>0</v>
      </c>
      <c r="T76" s="248">
        <f t="shared" si="13"/>
        <v>0</v>
      </c>
      <c r="U76" s="248">
        <f t="shared" si="13"/>
        <v>0</v>
      </c>
      <c r="V76" s="248">
        <f t="shared" si="13"/>
        <v>2.19</v>
      </c>
      <c r="W76" s="248">
        <f t="shared" si="3"/>
        <v>32.65</v>
      </c>
    </row>
    <row r="77" spans="1:23" ht="15" customHeight="1">
      <c r="A77" s="120" t="str">
        <f ca="1">VLOOKUP(INDIRECT("B77"),elolap!$A$90:$B$3244,2,FALSE)</f>
        <v>2239</v>
      </c>
      <c r="B77" s="122" t="s">
        <v>107</v>
      </c>
      <c r="C77" s="158">
        <v>13.44</v>
      </c>
      <c r="D77" s="158">
        <v>0</v>
      </c>
      <c r="E77" s="158">
        <v>0.12</v>
      </c>
      <c r="F77" s="158">
        <v>0</v>
      </c>
      <c r="G77" s="158">
        <v>0</v>
      </c>
      <c r="H77" s="158"/>
      <c r="I77" s="158">
        <v>0</v>
      </c>
      <c r="J77" s="158"/>
      <c r="K77" s="158">
        <v>0.73</v>
      </c>
      <c r="L77" s="159">
        <f t="shared" si="4"/>
        <v>14.29</v>
      </c>
      <c r="N77" s="248">
        <f t="shared" si="14"/>
        <v>13.44</v>
      </c>
      <c r="O77" s="248">
        <f t="shared" si="14"/>
        <v>0</v>
      </c>
      <c r="P77" s="248">
        <f t="shared" si="14"/>
        <v>0.12</v>
      </c>
      <c r="Q77" s="248">
        <f t="shared" si="14"/>
        <v>0</v>
      </c>
      <c r="R77" s="248">
        <f t="shared" si="14"/>
        <v>0</v>
      </c>
      <c r="S77" s="248">
        <f t="shared" si="14"/>
        <v>0</v>
      </c>
      <c r="T77" s="248">
        <f t="shared" si="13"/>
        <v>0</v>
      </c>
      <c r="U77" s="248">
        <f t="shared" si="13"/>
        <v>0</v>
      </c>
      <c r="V77" s="248">
        <f t="shared" si="13"/>
        <v>0.73</v>
      </c>
      <c r="W77" s="248">
        <f t="shared" ref="W77:W140" si="15">ROUND(N77+O77+P77+Q77+V77,2)</f>
        <v>14.29</v>
      </c>
    </row>
    <row r="78" spans="1:23" ht="15" customHeight="1">
      <c r="A78" s="120" t="str">
        <f ca="1">VLOOKUP(INDIRECT("B78"),elolap!$A$90:$B$3244,2,FALSE)</f>
        <v>0314</v>
      </c>
      <c r="B78" s="122" t="s">
        <v>3146</v>
      </c>
      <c r="C78" s="158">
        <v>23.49</v>
      </c>
      <c r="D78" s="158">
        <v>0</v>
      </c>
      <c r="E78" s="158">
        <v>0.04</v>
      </c>
      <c r="F78" s="158">
        <v>0.2</v>
      </c>
      <c r="G78" s="158">
        <v>0.2</v>
      </c>
      <c r="H78" s="158"/>
      <c r="I78" s="158">
        <v>0</v>
      </c>
      <c r="J78" s="158"/>
      <c r="K78" s="158">
        <v>2.63</v>
      </c>
      <c r="L78" s="159">
        <f t="shared" si="4"/>
        <v>26.359999999999996</v>
      </c>
      <c r="N78" s="248">
        <f t="shared" si="14"/>
        <v>23.49</v>
      </c>
      <c r="O78" s="248">
        <f t="shared" si="14"/>
        <v>0</v>
      </c>
      <c r="P78" s="248">
        <f t="shared" si="14"/>
        <v>0.04</v>
      </c>
      <c r="Q78" s="248">
        <f t="shared" si="14"/>
        <v>0.2</v>
      </c>
      <c r="R78" s="248">
        <f t="shared" si="14"/>
        <v>0.2</v>
      </c>
      <c r="S78" s="248">
        <f t="shared" si="14"/>
        <v>0</v>
      </c>
      <c r="T78" s="248">
        <f t="shared" si="13"/>
        <v>0</v>
      </c>
      <c r="U78" s="248">
        <f t="shared" si="13"/>
        <v>0</v>
      </c>
      <c r="V78" s="248">
        <f t="shared" si="13"/>
        <v>2.63</v>
      </c>
      <c r="W78" s="248">
        <f t="shared" si="15"/>
        <v>26.36</v>
      </c>
    </row>
    <row r="79" spans="1:23" ht="15" customHeight="1">
      <c r="A79" s="120" t="str">
        <f ca="1">VLOOKUP(INDIRECT("B79"),elolap!$A$90:$B$3244,2,FALSE)</f>
        <v>1224</v>
      </c>
      <c r="B79" s="122" t="s">
        <v>2636</v>
      </c>
      <c r="C79" s="158">
        <v>28.48</v>
      </c>
      <c r="D79" s="158">
        <v>0.15</v>
      </c>
      <c r="E79" s="158">
        <v>0.36</v>
      </c>
      <c r="F79" s="158">
        <v>0.01</v>
      </c>
      <c r="G79" s="158">
        <v>0.01</v>
      </c>
      <c r="H79" s="158"/>
      <c r="I79" s="158">
        <v>0</v>
      </c>
      <c r="J79" s="158"/>
      <c r="K79" s="158">
        <v>4.1900000000000004</v>
      </c>
      <c r="L79" s="159">
        <f t="shared" si="4"/>
        <v>33.19</v>
      </c>
      <c r="N79" s="248">
        <f t="shared" si="14"/>
        <v>28.48</v>
      </c>
      <c r="O79" s="248">
        <f t="shared" si="14"/>
        <v>0.15</v>
      </c>
      <c r="P79" s="248">
        <f t="shared" si="14"/>
        <v>0.36</v>
      </c>
      <c r="Q79" s="248">
        <f t="shared" si="14"/>
        <v>0.01</v>
      </c>
      <c r="R79" s="248">
        <f t="shared" si="14"/>
        <v>0.01</v>
      </c>
      <c r="S79" s="248">
        <f t="shared" si="14"/>
        <v>0</v>
      </c>
      <c r="T79" s="248">
        <f t="shared" si="13"/>
        <v>0</v>
      </c>
      <c r="U79" s="248">
        <f t="shared" si="13"/>
        <v>0</v>
      </c>
      <c r="V79" s="248">
        <f t="shared" si="13"/>
        <v>4.1900000000000004</v>
      </c>
      <c r="W79" s="248">
        <f t="shared" si="15"/>
        <v>33.19</v>
      </c>
    </row>
    <row r="80" spans="1:23" ht="15" customHeight="1">
      <c r="A80" s="120" t="str">
        <f ca="1">VLOOKUP(INDIRECT("B80"),elolap!$A$90:$B$3244,2,FALSE)</f>
        <v>2008</v>
      </c>
      <c r="B80" s="122" t="s">
        <v>2640</v>
      </c>
      <c r="C80" s="158">
        <v>6.33</v>
      </c>
      <c r="D80" s="158">
        <v>0</v>
      </c>
      <c r="E80" s="158">
        <v>0</v>
      </c>
      <c r="F80" s="158">
        <v>0</v>
      </c>
      <c r="G80" s="158">
        <v>0</v>
      </c>
      <c r="H80" s="158"/>
      <c r="I80" s="158">
        <v>0</v>
      </c>
      <c r="J80" s="158"/>
      <c r="K80" s="158">
        <v>0.31</v>
      </c>
      <c r="L80" s="159">
        <f t="shared" si="4"/>
        <v>6.64</v>
      </c>
      <c r="N80" s="248">
        <f t="shared" si="14"/>
        <v>6.33</v>
      </c>
      <c r="O80" s="248">
        <f t="shared" si="14"/>
        <v>0</v>
      </c>
      <c r="P80" s="248">
        <f t="shared" si="14"/>
        <v>0</v>
      </c>
      <c r="Q80" s="248">
        <f t="shared" si="14"/>
        <v>0</v>
      </c>
      <c r="R80" s="248">
        <f t="shared" si="14"/>
        <v>0</v>
      </c>
      <c r="S80" s="248">
        <f t="shared" si="14"/>
        <v>0</v>
      </c>
      <c r="T80" s="248">
        <f t="shared" si="13"/>
        <v>0</v>
      </c>
      <c r="U80" s="248">
        <f t="shared" si="13"/>
        <v>0</v>
      </c>
      <c r="V80" s="248">
        <f t="shared" si="13"/>
        <v>0.31</v>
      </c>
      <c r="W80" s="248">
        <f t="shared" si="15"/>
        <v>6.64</v>
      </c>
    </row>
    <row r="81" spans="1:23" ht="15" customHeight="1">
      <c r="A81" s="120" t="str">
        <f ca="1">VLOOKUP(INDIRECT("B81"),elolap!$A$90:$B$3244,2,FALSE)</f>
        <v>2448</v>
      </c>
      <c r="B81" s="122" t="s">
        <v>2639</v>
      </c>
      <c r="C81" s="158">
        <v>17.63</v>
      </c>
      <c r="D81" s="158">
        <v>0.05</v>
      </c>
      <c r="E81" s="158">
        <v>0</v>
      </c>
      <c r="F81" s="158">
        <v>0</v>
      </c>
      <c r="G81" s="158">
        <v>0</v>
      </c>
      <c r="H81" s="158"/>
      <c r="I81" s="158">
        <v>0</v>
      </c>
      <c r="J81" s="158"/>
      <c r="K81" s="158">
        <v>0.15</v>
      </c>
      <c r="L81" s="159">
        <f t="shared" si="4"/>
        <v>17.829999999999998</v>
      </c>
      <c r="N81" s="248">
        <f t="shared" si="14"/>
        <v>17.63</v>
      </c>
      <c r="O81" s="248">
        <f t="shared" si="14"/>
        <v>0.05</v>
      </c>
      <c r="P81" s="248">
        <f t="shared" si="14"/>
        <v>0</v>
      </c>
      <c r="Q81" s="248">
        <f t="shared" si="14"/>
        <v>0</v>
      </c>
      <c r="R81" s="248">
        <f t="shared" si="14"/>
        <v>0</v>
      </c>
      <c r="S81" s="248">
        <f t="shared" si="14"/>
        <v>0</v>
      </c>
      <c r="T81" s="248">
        <f t="shared" si="13"/>
        <v>0</v>
      </c>
      <c r="U81" s="248">
        <f t="shared" si="13"/>
        <v>0</v>
      </c>
      <c r="V81" s="248">
        <f t="shared" si="13"/>
        <v>0.15</v>
      </c>
      <c r="W81" s="248">
        <f t="shared" si="15"/>
        <v>17.829999999999998</v>
      </c>
    </row>
    <row r="82" spans="1:23" ht="15" customHeight="1">
      <c r="A82" s="120" t="str">
        <f ca="1">VLOOKUP(INDIRECT("B82"),elolap!$A$90:$B$3244,2,FALSE)</f>
        <v>1342</v>
      </c>
      <c r="B82" s="122" t="s">
        <v>2637</v>
      </c>
      <c r="C82" s="158">
        <v>16.18</v>
      </c>
      <c r="D82" s="158">
        <v>0.03</v>
      </c>
      <c r="E82" s="158">
        <v>0</v>
      </c>
      <c r="F82" s="158">
        <v>0</v>
      </c>
      <c r="G82" s="158">
        <v>0</v>
      </c>
      <c r="H82" s="158"/>
      <c r="I82" s="158">
        <v>0</v>
      </c>
      <c r="J82" s="158"/>
      <c r="K82" s="158">
        <v>2.0499999999999998</v>
      </c>
      <c r="L82" s="159">
        <f t="shared" si="4"/>
        <v>18.260000000000002</v>
      </c>
      <c r="N82" s="248">
        <f t="shared" si="14"/>
        <v>16.18</v>
      </c>
      <c r="O82" s="248">
        <f t="shared" si="14"/>
        <v>0.03</v>
      </c>
      <c r="P82" s="248">
        <f t="shared" si="14"/>
        <v>0</v>
      </c>
      <c r="Q82" s="248">
        <f t="shared" si="14"/>
        <v>0</v>
      </c>
      <c r="R82" s="248">
        <f t="shared" si="14"/>
        <v>0</v>
      </c>
      <c r="S82" s="248">
        <f t="shared" si="14"/>
        <v>0</v>
      </c>
      <c r="T82" s="248">
        <f t="shared" si="13"/>
        <v>0</v>
      </c>
      <c r="U82" s="248">
        <f t="shared" si="13"/>
        <v>0</v>
      </c>
      <c r="V82" s="248">
        <f t="shared" si="13"/>
        <v>2.0499999999999998</v>
      </c>
      <c r="W82" s="248">
        <f t="shared" si="15"/>
        <v>18.260000000000002</v>
      </c>
    </row>
    <row r="83" spans="1:23" ht="15" customHeight="1">
      <c r="A83" s="120" t="str">
        <f ca="1">VLOOKUP(INDIRECT("B83"),elolap!$A$90:$B$3244,2,FALSE)</f>
        <v>0922</v>
      </c>
      <c r="B83" s="122" t="s">
        <v>3478</v>
      </c>
      <c r="C83" s="158">
        <v>13.06</v>
      </c>
      <c r="D83" s="158">
        <v>0.04</v>
      </c>
      <c r="E83" s="158">
        <v>0</v>
      </c>
      <c r="F83" s="158">
        <v>0</v>
      </c>
      <c r="G83" s="158">
        <v>0</v>
      </c>
      <c r="H83" s="158"/>
      <c r="I83" s="158">
        <v>0</v>
      </c>
      <c r="J83" s="158"/>
      <c r="K83" s="158">
        <v>1.58</v>
      </c>
      <c r="L83" s="159">
        <f t="shared" ref="L83:L146" si="16">SUM(C83:F83,K83)</f>
        <v>14.68</v>
      </c>
      <c r="N83" s="248">
        <f t="shared" si="14"/>
        <v>13.06</v>
      </c>
      <c r="O83" s="248">
        <f t="shared" si="14"/>
        <v>0.04</v>
      </c>
      <c r="P83" s="248">
        <f t="shared" si="14"/>
        <v>0</v>
      </c>
      <c r="Q83" s="248">
        <f t="shared" si="14"/>
        <v>0</v>
      </c>
      <c r="R83" s="248">
        <f t="shared" si="14"/>
        <v>0</v>
      </c>
      <c r="S83" s="248">
        <f t="shared" si="14"/>
        <v>0</v>
      </c>
      <c r="T83" s="248">
        <f t="shared" si="13"/>
        <v>0</v>
      </c>
      <c r="U83" s="248">
        <f t="shared" si="13"/>
        <v>0</v>
      </c>
      <c r="V83" s="248">
        <f t="shared" si="13"/>
        <v>1.58</v>
      </c>
      <c r="W83" s="248">
        <f t="shared" si="15"/>
        <v>14.68</v>
      </c>
    </row>
    <row r="84" spans="1:23" ht="15" customHeight="1">
      <c r="A84" s="120" t="str">
        <f ca="1">VLOOKUP(INDIRECT("B84"),elolap!$A$90:$B$3244,2,FALSE)</f>
        <v>2615</v>
      </c>
      <c r="B84" s="122" t="s">
        <v>6624</v>
      </c>
      <c r="C84" s="158">
        <v>40.46</v>
      </c>
      <c r="D84" s="158">
        <v>0</v>
      </c>
      <c r="E84" s="158">
        <v>0.42</v>
      </c>
      <c r="F84" s="158">
        <v>0.66</v>
      </c>
      <c r="G84" s="158">
        <v>0.08</v>
      </c>
      <c r="H84" s="158"/>
      <c r="I84" s="158">
        <v>0</v>
      </c>
      <c r="J84" s="158"/>
      <c r="K84" s="158">
        <v>1.53</v>
      </c>
      <c r="L84" s="159">
        <f t="shared" si="16"/>
        <v>43.07</v>
      </c>
      <c r="N84" s="248">
        <f t="shared" si="14"/>
        <v>40.46</v>
      </c>
      <c r="O84" s="248">
        <f t="shared" si="14"/>
        <v>0</v>
      </c>
      <c r="P84" s="248">
        <f t="shared" si="14"/>
        <v>0.42</v>
      </c>
      <c r="Q84" s="248">
        <f t="shared" si="14"/>
        <v>0.66</v>
      </c>
      <c r="R84" s="248">
        <f t="shared" si="14"/>
        <v>0.08</v>
      </c>
      <c r="S84" s="248">
        <f t="shared" si="14"/>
        <v>0</v>
      </c>
      <c r="T84" s="248">
        <f t="shared" si="13"/>
        <v>0</v>
      </c>
      <c r="U84" s="248">
        <f t="shared" si="13"/>
        <v>0</v>
      </c>
      <c r="V84" s="248">
        <f t="shared" si="13"/>
        <v>1.53</v>
      </c>
      <c r="W84" s="248">
        <f t="shared" si="15"/>
        <v>43.07</v>
      </c>
    </row>
    <row r="85" spans="1:23" ht="15" customHeight="1">
      <c r="A85" s="120" t="str">
        <f ca="1">VLOOKUP(INDIRECT("B85"),elolap!$A$90:$B$3244,2,FALSE)</f>
        <v>0919</v>
      </c>
      <c r="B85" s="122" t="s">
        <v>3643</v>
      </c>
      <c r="C85" s="158">
        <v>13.21</v>
      </c>
      <c r="D85" s="158">
        <v>0.05</v>
      </c>
      <c r="E85" s="158">
        <v>0</v>
      </c>
      <c r="F85" s="158">
        <v>0</v>
      </c>
      <c r="G85" s="158">
        <v>0</v>
      </c>
      <c r="H85" s="158"/>
      <c r="I85" s="158">
        <v>0</v>
      </c>
      <c r="J85" s="158"/>
      <c r="K85" s="158">
        <v>0.34</v>
      </c>
      <c r="L85" s="159">
        <f t="shared" si="16"/>
        <v>13.600000000000001</v>
      </c>
      <c r="N85" s="248">
        <f t="shared" si="14"/>
        <v>13.21</v>
      </c>
      <c r="O85" s="248">
        <f t="shared" si="14"/>
        <v>0.05</v>
      </c>
      <c r="P85" s="248">
        <f t="shared" si="14"/>
        <v>0</v>
      </c>
      <c r="Q85" s="248">
        <f t="shared" si="14"/>
        <v>0</v>
      </c>
      <c r="R85" s="248">
        <f t="shared" si="14"/>
        <v>0</v>
      </c>
      <c r="S85" s="248">
        <f t="shared" si="14"/>
        <v>0</v>
      </c>
      <c r="T85" s="248">
        <f t="shared" si="13"/>
        <v>0</v>
      </c>
      <c r="U85" s="248">
        <f t="shared" si="13"/>
        <v>0</v>
      </c>
      <c r="V85" s="248">
        <f t="shared" si="13"/>
        <v>0.34</v>
      </c>
      <c r="W85" s="248">
        <f t="shared" si="15"/>
        <v>13.6</v>
      </c>
    </row>
    <row r="86" spans="1:23" ht="15" customHeight="1">
      <c r="A86" s="120" t="str">
        <f ca="1">VLOOKUP(INDIRECT("B86"),elolap!$A$90:$B$3244,2,FALSE)</f>
        <v>1406</v>
      </c>
      <c r="B86" s="122" t="s">
        <v>6033</v>
      </c>
      <c r="C86" s="158">
        <v>11.38</v>
      </c>
      <c r="D86" s="158">
        <v>0</v>
      </c>
      <c r="E86" s="158">
        <v>0.22</v>
      </c>
      <c r="F86" s="158">
        <v>0.08</v>
      </c>
      <c r="G86" s="158">
        <v>0</v>
      </c>
      <c r="H86" s="158"/>
      <c r="I86" s="158">
        <v>0</v>
      </c>
      <c r="J86" s="158"/>
      <c r="K86" s="158">
        <v>0.81</v>
      </c>
      <c r="L86" s="159">
        <f t="shared" si="16"/>
        <v>12.490000000000002</v>
      </c>
      <c r="N86" s="248">
        <f t="shared" si="14"/>
        <v>11.38</v>
      </c>
      <c r="O86" s="248">
        <f t="shared" si="14"/>
        <v>0</v>
      </c>
      <c r="P86" s="248">
        <f t="shared" si="14"/>
        <v>0.22</v>
      </c>
      <c r="Q86" s="248">
        <f t="shared" si="14"/>
        <v>0.08</v>
      </c>
      <c r="R86" s="248">
        <f t="shared" si="14"/>
        <v>0</v>
      </c>
      <c r="S86" s="248">
        <f t="shared" si="14"/>
        <v>0</v>
      </c>
      <c r="T86" s="248">
        <f t="shared" si="13"/>
        <v>0</v>
      </c>
      <c r="U86" s="248">
        <f t="shared" si="13"/>
        <v>0</v>
      </c>
      <c r="V86" s="248">
        <f t="shared" si="13"/>
        <v>0.81</v>
      </c>
      <c r="W86" s="248">
        <f t="shared" si="15"/>
        <v>12.49</v>
      </c>
    </row>
    <row r="87" spans="1:23" ht="15" customHeight="1">
      <c r="A87" s="120" t="str">
        <f ca="1">VLOOKUP(INDIRECT("B87"),elolap!$A$90:$B$3244,2,FALSE)</f>
        <v>2600</v>
      </c>
      <c r="B87" s="122" t="s">
        <v>3669</v>
      </c>
      <c r="C87" s="158">
        <v>16.12</v>
      </c>
      <c r="D87" s="158">
        <v>0</v>
      </c>
      <c r="E87" s="158">
        <v>0</v>
      </c>
      <c r="F87" s="158">
        <v>0.3</v>
      </c>
      <c r="G87" s="158">
        <v>0.28000000000000003</v>
      </c>
      <c r="H87" s="158"/>
      <c r="I87" s="158">
        <v>0</v>
      </c>
      <c r="J87" s="158"/>
      <c r="K87" s="158">
        <v>1.51</v>
      </c>
      <c r="L87" s="159">
        <f t="shared" si="16"/>
        <v>17.930000000000003</v>
      </c>
      <c r="N87" s="248">
        <f t="shared" si="14"/>
        <v>16.12</v>
      </c>
      <c r="O87" s="248">
        <f t="shared" si="14"/>
        <v>0</v>
      </c>
      <c r="P87" s="248">
        <f t="shared" si="14"/>
        <v>0</v>
      </c>
      <c r="Q87" s="248">
        <f t="shared" si="14"/>
        <v>0.3</v>
      </c>
      <c r="R87" s="248">
        <f t="shared" si="14"/>
        <v>0.28000000000000003</v>
      </c>
      <c r="S87" s="248">
        <f t="shared" si="14"/>
        <v>0</v>
      </c>
      <c r="T87" s="248">
        <f t="shared" si="13"/>
        <v>0</v>
      </c>
      <c r="U87" s="248">
        <f t="shared" si="13"/>
        <v>0</v>
      </c>
      <c r="V87" s="248">
        <f t="shared" si="13"/>
        <v>1.51</v>
      </c>
      <c r="W87" s="248">
        <f t="shared" si="15"/>
        <v>17.93</v>
      </c>
    </row>
    <row r="88" spans="1:23" ht="15" customHeight="1">
      <c r="A88" s="120" t="str">
        <f ca="1">VLOOKUP(INDIRECT("B88"),elolap!$A$90:$B$3244,2,FALSE)</f>
        <v>0502</v>
      </c>
      <c r="B88" s="122" t="s">
        <v>3335</v>
      </c>
      <c r="C88" s="158">
        <v>14.22</v>
      </c>
      <c r="D88" s="158">
        <v>0.01</v>
      </c>
      <c r="E88" s="158">
        <v>4.42</v>
      </c>
      <c r="F88" s="158">
        <v>0</v>
      </c>
      <c r="G88" s="158">
        <v>0</v>
      </c>
      <c r="H88" s="158"/>
      <c r="I88" s="158">
        <v>0</v>
      </c>
      <c r="J88" s="158"/>
      <c r="K88" s="158">
        <v>1.99</v>
      </c>
      <c r="L88" s="159">
        <f t="shared" si="16"/>
        <v>20.639999999999997</v>
      </c>
      <c r="N88" s="248">
        <f t="shared" si="14"/>
        <v>14.22</v>
      </c>
      <c r="O88" s="248">
        <f t="shared" si="14"/>
        <v>0.01</v>
      </c>
      <c r="P88" s="248">
        <f t="shared" si="14"/>
        <v>4.42</v>
      </c>
      <c r="Q88" s="248">
        <f t="shared" si="14"/>
        <v>0</v>
      </c>
      <c r="R88" s="248">
        <f t="shared" si="14"/>
        <v>0</v>
      </c>
      <c r="S88" s="248">
        <f t="shared" si="14"/>
        <v>0</v>
      </c>
      <c r="T88" s="248">
        <f t="shared" si="13"/>
        <v>0</v>
      </c>
      <c r="U88" s="248">
        <f t="shared" si="13"/>
        <v>0</v>
      </c>
      <c r="V88" s="248">
        <f t="shared" si="13"/>
        <v>1.99</v>
      </c>
      <c r="W88" s="248">
        <f t="shared" si="15"/>
        <v>20.64</v>
      </c>
    </row>
    <row r="89" spans="1:23" ht="15" customHeight="1">
      <c r="A89" s="120" t="str">
        <f ca="1">VLOOKUP(INDIRECT("B89"),elolap!$A$90:$B$3244,2,FALSE)</f>
        <v>1214</v>
      </c>
      <c r="B89" s="122" t="s">
        <v>54</v>
      </c>
      <c r="C89" s="158">
        <v>101.01</v>
      </c>
      <c r="D89" s="158">
        <v>0</v>
      </c>
      <c r="E89" s="158">
        <v>0.05</v>
      </c>
      <c r="F89" s="158">
        <v>1.21</v>
      </c>
      <c r="G89" s="158">
        <v>1.1499999999999999</v>
      </c>
      <c r="H89" s="158"/>
      <c r="I89" s="158">
        <v>0</v>
      </c>
      <c r="J89" s="158"/>
      <c r="K89" s="158">
        <v>17.41</v>
      </c>
      <c r="L89" s="159">
        <f t="shared" si="16"/>
        <v>119.67999999999999</v>
      </c>
      <c r="N89" s="248">
        <f t="shared" si="14"/>
        <v>101.01</v>
      </c>
      <c r="O89" s="248">
        <f t="shared" si="14"/>
        <v>0</v>
      </c>
      <c r="P89" s="248">
        <f t="shared" si="14"/>
        <v>0.05</v>
      </c>
      <c r="Q89" s="248">
        <f t="shared" si="14"/>
        <v>1.21</v>
      </c>
      <c r="R89" s="248">
        <f t="shared" si="14"/>
        <v>1.1499999999999999</v>
      </c>
      <c r="S89" s="248">
        <f t="shared" si="14"/>
        <v>0</v>
      </c>
      <c r="T89" s="248">
        <f t="shared" si="13"/>
        <v>0</v>
      </c>
      <c r="U89" s="248">
        <f t="shared" si="13"/>
        <v>0</v>
      </c>
      <c r="V89" s="248">
        <f t="shared" si="13"/>
        <v>17.41</v>
      </c>
      <c r="W89" s="248">
        <f t="shared" si="15"/>
        <v>119.68</v>
      </c>
    </row>
    <row r="90" spans="1:23" ht="15" customHeight="1">
      <c r="A90" s="120" t="str">
        <f ca="1">VLOOKUP(INDIRECT("B90"),elolap!$A$90:$B$3244,2,FALSE)</f>
        <v>1688</v>
      </c>
      <c r="B90" s="122" t="s">
        <v>2220</v>
      </c>
      <c r="C90" s="158">
        <v>28.14</v>
      </c>
      <c r="D90" s="158">
        <v>0.11</v>
      </c>
      <c r="E90" s="158">
        <v>0.02</v>
      </c>
      <c r="F90" s="158">
        <v>0</v>
      </c>
      <c r="G90" s="158">
        <v>0</v>
      </c>
      <c r="H90" s="158"/>
      <c r="I90" s="158">
        <v>0</v>
      </c>
      <c r="J90" s="158"/>
      <c r="K90" s="158">
        <v>1.78</v>
      </c>
      <c r="L90" s="159">
        <f t="shared" si="16"/>
        <v>30.05</v>
      </c>
      <c r="N90" s="248">
        <f t="shared" si="14"/>
        <v>28.14</v>
      </c>
      <c r="O90" s="248">
        <f t="shared" si="14"/>
        <v>0.11</v>
      </c>
      <c r="P90" s="248">
        <f t="shared" si="14"/>
        <v>0.02</v>
      </c>
      <c r="Q90" s="248">
        <f t="shared" si="14"/>
        <v>0</v>
      </c>
      <c r="R90" s="248">
        <f t="shared" si="14"/>
        <v>0</v>
      </c>
      <c r="S90" s="248">
        <f t="shared" si="14"/>
        <v>0</v>
      </c>
      <c r="T90" s="248">
        <f t="shared" si="13"/>
        <v>0</v>
      </c>
      <c r="U90" s="248">
        <f t="shared" si="13"/>
        <v>0</v>
      </c>
      <c r="V90" s="248">
        <f t="shared" si="13"/>
        <v>1.78</v>
      </c>
      <c r="W90" s="248">
        <f t="shared" si="15"/>
        <v>30.05</v>
      </c>
    </row>
    <row r="91" spans="1:23" ht="15" customHeight="1">
      <c r="A91" s="120" t="str">
        <f ca="1">VLOOKUP(INDIRECT("B91"),elolap!$A$90:$B$3244,2,FALSE)</f>
        <v>0888</v>
      </c>
      <c r="B91" s="122" t="s">
        <v>3933</v>
      </c>
      <c r="C91" s="158">
        <v>16.010000000000002</v>
      </c>
      <c r="D91" s="158">
        <v>0.01</v>
      </c>
      <c r="E91" s="158">
        <v>0</v>
      </c>
      <c r="F91" s="158">
        <v>0</v>
      </c>
      <c r="G91" s="158">
        <v>0</v>
      </c>
      <c r="H91" s="158"/>
      <c r="I91" s="158">
        <v>0</v>
      </c>
      <c r="J91" s="158"/>
      <c r="K91" s="158">
        <v>5.2</v>
      </c>
      <c r="L91" s="159">
        <f t="shared" si="16"/>
        <v>21.220000000000002</v>
      </c>
      <c r="N91" s="248">
        <f t="shared" si="14"/>
        <v>16.010000000000002</v>
      </c>
      <c r="O91" s="248">
        <f t="shared" si="14"/>
        <v>0.01</v>
      </c>
      <c r="P91" s="248">
        <f t="shared" si="14"/>
        <v>0</v>
      </c>
      <c r="Q91" s="248">
        <f t="shared" si="14"/>
        <v>0</v>
      </c>
      <c r="R91" s="248">
        <f t="shared" si="14"/>
        <v>0</v>
      </c>
      <c r="S91" s="248">
        <f t="shared" si="14"/>
        <v>0</v>
      </c>
      <c r="T91" s="248">
        <f t="shared" si="13"/>
        <v>0</v>
      </c>
      <c r="U91" s="248">
        <f t="shared" si="13"/>
        <v>0</v>
      </c>
      <c r="V91" s="248">
        <f t="shared" si="13"/>
        <v>5.2</v>
      </c>
      <c r="W91" s="248">
        <f t="shared" si="15"/>
        <v>21.22</v>
      </c>
    </row>
    <row r="92" spans="1:23" ht="15" customHeight="1">
      <c r="A92" s="120" t="str">
        <f ca="1">VLOOKUP(INDIRECT("B92"),elolap!$A$90:$B$3244,2,FALSE)</f>
        <v>2204</v>
      </c>
      <c r="B92" s="122" t="s">
        <v>1465</v>
      </c>
      <c r="C92" s="158">
        <v>4.04</v>
      </c>
      <c r="D92" s="158">
        <v>0.04</v>
      </c>
      <c r="E92" s="158">
        <v>0</v>
      </c>
      <c r="F92" s="158">
        <v>0</v>
      </c>
      <c r="G92" s="158">
        <v>0</v>
      </c>
      <c r="H92" s="158"/>
      <c r="I92" s="158">
        <v>0</v>
      </c>
      <c r="J92" s="158"/>
      <c r="K92" s="158">
        <v>7.0000000000000007E-2</v>
      </c>
      <c r="L92" s="159">
        <f t="shared" si="16"/>
        <v>4.1500000000000004</v>
      </c>
      <c r="N92" s="248">
        <f t="shared" si="14"/>
        <v>4.04</v>
      </c>
      <c r="O92" s="248">
        <f t="shared" si="14"/>
        <v>0.04</v>
      </c>
      <c r="P92" s="248">
        <f t="shared" si="14"/>
        <v>0</v>
      </c>
      <c r="Q92" s="248">
        <f t="shared" si="14"/>
        <v>0</v>
      </c>
      <c r="R92" s="248">
        <f t="shared" si="14"/>
        <v>0</v>
      </c>
      <c r="S92" s="248">
        <f t="shared" si="14"/>
        <v>0</v>
      </c>
      <c r="T92" s="248">
        <f t="shared" si="13"/>
        <v>0</v>
      </c>
      <c r="U92" s="248">
        <f t="shared" si="13"/>
        <v>0</v>
      </c>
      <c r="V92" s="248">
        <f t="shared" si="13"/>
        <v>7.0000000000000007E-2</v>
      </c>
      <c r="W92" s="248">
        <f t="shared" si="15"/>
        <v>4.1500000000000004</v>
      </c>
    </row>
    <row r="93" spans="1:23" ht="15" customHeight="1">
      <c r="A93" s="120" t="str">
        <f ca="1">VLOOKUP(INDIRECT("B93"),elolap!$A$90:$B$3244,2,FALSE)</f>
        <v>1548</v>
      </c>
      <c r="B93" s="122" t="s">
        <v>2476</v>
      </c>
      <c r="C93" s="158">
        <v>2.56</v>
      </c>
      <c r="D93" s="158">
        <v>0.01</v>
      </c>
      <c r="E93" s="158">
        <v>0</v>
      </c>
      <c r="F93" s="158">
        <v>0</v>
      </c>
      <c r="G93" s="158">
        <v>0</v>
      </c>
      <c r="H93" s="158"/>
      <c r="I93" s="158">
        <v>0</v>
      </c>
      <c r="J93" s="158"/>
      <c r="K93" s="158">
        <v>0.03</v>
      </c>
      <c r="L93" s="159">
        <f t="shared" si="16"/>
        <v>2.5999999999999996</v>
      </c>
      <c r="N93" s="248">
        <f t="shared" si="14"/>
        <v>2.56</v>
      </c>
      <c r="O93" s="248">
        <f t="shared" si="14"/>
        <v>0.01</v>
      </c>
      <c r="P93" s="248">
        <f t="shared" si="14"/>
        <v>0</v>
      </c>
      <c r="Q93" s="248">
        <f t="shared" si="14"/>
        <v>0</v>
      </c>
      <c r="R93" s="248">
        <f t="shared" si="14"/>
        <v>0</v>
      </c>
      <c r="S93" s="248">
        <f t="shared" si="14"/>
        <v>0</v>
      </c>
      <c r="T93" s="248">
        <f t="shared" si="13"/>
        <v>0</v>
      </c>
      <c r="U93" s="248">
        <f t="shared" si="13"/>
        <v>0</v>
      </c>
      <c r="V93" s="248">
        <f t="shared" si="13"/>
        <v>0.03</v>
      </c>
      <c r="W93" s="248">
        <f t="shared" si="15"/>
        <v>2.6</v>
      </c>
    </row>
    <row r="94" spans="1:23" ht="15" customHeight="1">
      <c r="A94" s="120" t="str">
        <f ca="1">VLOOKUP(INDIRECT("B94"),elolap!$A$90:$B$3244,2,FALSE)</f>
        <v>3408</v>
      </c>
      <c r="B94" s="122" t="s">
        <v>3491</v>
      </c>
      <c r="C94" s="158">
        <v>9.3699999999999992</v>
      </c>
      <c r="D94" s="158">
        <v>0</v>
      </c>
      <c r="E94" s="158">
        <v>0</v>
      </c>
      <c r="F94" s="158">
        <v>0.59</v>
      </c>
      <c r="G94" s="158">
        <v>0.59</v>
      </c>
      <c r="H94" s="158"/>
      <c r="I94" s="158">
        <v>0</v>
      </c>
      <c r="J94" s="158"/>
      <c r="K94" s="158">
        <v>1.07</v>
      </c>
      <c r="L94" s="159">
        <f t="shared" si="16"/>
        <v>11.03</v>
      </c>
      <c r="N94" s="248">
        <f t="shared" si="14"/>
        <v>9.3699999999999992</v>
      </c>
      <c r="O94" s="248">
        <f t="shared" si="14"/>
        <v>0</v>
      </c>
      <c r="P94" s="248">
        <f t="shared" si="14"/>
        <v>0</v>
      </c>
      <c r="Q94" s="248">
        <f t="shared" si="14"/>
        <v>0.59</v>
      </c>
      <c r="R94" s="248">
        <f t="shared" si="14"/>
        <v>0.59</v>
      </c>
      <c r="S94" s="248">
        <f t="shared" si="14"/>
        <v>0</v>
      </c>
      <c r="T94" s="248">
        <f t="shared" si="13"/>
        <v>0</v>
      </c>
      <c r="U94" s="248">
        <f t="shared" si="13"/>
        <v>0</v>
      </c>
      <c r="V94" s="248">
        <f t="shared" si="13"/>
        <v>1.07</v>
      </c>
      <c r="W94" s="248">
        <f t="shared" si="15"/>
        <v>11.03</v>
      </c>
    </row>
    <row r="95" spans="1:23" ht="15" customHeight="1">
      <c r="A95" s="120" t="str">
        <f ca="1">VLOOKUP(INDIRECT("B95"),elolap!$A$90:$B$3244,2,FALSE)</f>
        <v>2908</v>
      </c>
      <c r="B95" s="122" t="s">
        <v>518</v>
      </c>
      <c r="C95" s="158">
        <v>6.38</v>
      </c>
      <c r="D95" s="158">
        <v>0.01</v>
      </c>
      <c r="E95" s="158">
        <v>0</v>
      </c>
      <c r="F95" s="158">
        <v>0</v>
      </c>
      <c r="G95" s="158">
        <v>0</v>
      </c>
      <c r="H95" s="158"/>
      <c r="I95" s="158">
        <v>0</v>
      </c>
      <c r="J95" s="158"/>
      <c r="K95" s="158">
        <v>0.5</v>
      </c>
      <c r="L95" s="159">
        <f t="shared" si="16"/>
        <v>6.89</v>
      </c>
      <c r="N95" s="248">
        <f t="shared" si="14"/>
        <v>6.38</v>
      </c>
      <c r="O95" s="248">
        <f t="shared" si="14"/>
        <v>0.01</v>
      </c>
      <c r="P95" s="248">
        <f t="shared" si="14"/>
        <v>0</v>
      </c>
      <c r="Q95" s="248">
        <f t="shared" si="14"/>
        <v>0</v>
      </c>
      <c r="R95" s="248">
        <f t="shared" si="14"/>
        <v>0</v>
      </c>
      <c r="S95" s="248">
        <f t="shared" si="14"/>
        <v>0</v>
      </c>
      <c r="T95" s="248">
        <f t="shared" si="13"/>
        <v>0</v>
      </c>
      <c r="U95" s="248">
        <f t="shared" si="13"/>
        <v>0</v>
      </c>
      <c r="V95" s="248">
        <f t="shared" si="13"/>
        <v>0.5</v>
      </c>
      <c r="W95" s="248">
        <f t="shared" si="15"/>
        <v>6.89</v>
      </c>
    </row>
    <row r="96" spans="1:23" ht="15" customHeight="1">
      <c r="A96" s="120" t="str">
        <f ca="1">VLOOKUP(INDIRECT("B96"),elolap!$A$90:$B$3244,2,FALSE)</f>
        <v>2950</v>
      </c>
      <c r="B96" s="122" t="s">
        <v>2244</v>
      </c>
      <c r="C96" s="158">
        <v>3.18</v>
      </c>
      <c r="D96" s="158">
        <v>0.03</v>
      </c>
      <c r="E96" s="158">
        <v>0</v>
      </c>
      <c r="F96" s="158">
        <v>0</v>
      </c>
      <c r="G96" s="158">
        <v>0</v>
      </c>
      <c r="H96" s="158"/>
      <c r="I96" s="158">
        <v>0</v>
      </c>
      <c r="J96" s="158"/>
      <c r="K96" s="158">
        <v>0.06</v>
      </c>
      <c r="L96" s="159">
        <f t="shared" si="16"/>
        <v>3.27</v>
      </c>
      <c r="N96" s="248">
        <f t="shared" si="14"/>
        <v>3.18</v>
      </c>
      <c r="O96" s="248">
        <f t="shared" si="14"/>
        <v>0.03</v>
      </c>
      <c r="P96" s="248">
        <f t="shared" si="14"/>
        <v>0</v>
      </c>
      <c r="Q96" s="248">
        <f t="shared" si="14"/>
        <v>0</v>
      </c>
      <c r="R96" s="248">
        <f t="shared" si="14"/>
        <v>0</v>
      </c>
      <c r="S96" s="248">
        <f t="shared" si="14"/>
        <v>0</v>
      </c>
      <c r="T96" s="248">
        <f t="shared" si="13"/>
        <v>0</v>
      </c>
      <c r="U96" s="248">
        <f t="shared" si="13"/>
        <v>0</v>
      </c>
      <c r="V96" s="248">
        <f t="shared" si="13"/>
        <v>0.06</v>
      </c>
      <c r="W96" s="248">
        <f t="shared" si="15"/>
        <v>3.27</v>
      </c>
    </row>
    <row r="97" spans="1:23" ht="15" customHeight="1">
      <c r="A97" s="120" t="str">
        <f ca="1">VLOOKUP(INDIRECT("B97"),elolap!$A$90:$B$3244,2,FALSE)</f>
        <v>1888</v>
      </c>
      <c r="B97" s="122" t="s">
        <v>338</v>
      </c>
      <c r="C97" s="158">
        <v>16.09</v>
      </c>
      <c r="D97" s="158">
        <v>0.04</v>
      </c>
      <c r="E97" s="158">
        <v>3.34</v>
      </c>
      <c r="F97" s="158">
        <v>0</v>
      </c>
      <c r="G97" s="158">
        <v>0</v>
      </c>
      <c r="H97" s="158"/>
      <c r="I97" s="158">
        <v>0</v>
      </c>
      <c r="J97" s="158"/>
      <c r="K97" s="158">
        <v>0.36</v>
      </c>
      <c r="L97" s="159">
        <f t="shared" si="16"/>
        <v>19.829999999999998</v>
      </c>
      <c r="N97" s="248">
        <f t="shared" si="14"/>
        <v>16.09</v>
      </c>
      <c r="O97" s="248">
        <f t="shared" si="14"/>
        <v>0.04</v>
      </c>
      <c r="P97" s="248">
        <f t="shared" si="14"/>
        <v>3.34</v>
      </c>
      <c r="Q97" s="248">
        <f t="shared" ref="Q97:V149" si="17">ROUND(F97,2)</f>
        <v>0</v>
      </c>
      <c r="R97" s="248">
        <f t="shared" si="17"/>
        <v>0</v>
      </c>
      <c r="S97" s="248">
        <f t="shared" si="17"/>
        <v>0</v>
      </c>
      <c r="T97" s="248">
        <f t="shared" si="13"/>
        <v>0</v>
      </c>
      <c r="U97" s="248">
        <f t="shared" si="13"/>
        <v>0</v>
      </c>
      <c r="V97" s="248">
        <f t="shared" si="13"/>
        <v>0.36</v>
      </c>
      <c r="W97" s="248">
        <f t="shared" si="15"/>
        <v>19.829999999999998</v>
      </c>
    </row>
    <row r="98" spans="1:23" ht="15" customHeight="1">
      <c r="A98" s="120" t="str">
        <f ca="1">VLOOKUP(INDIRECT("B98"),elolap!$A$90:$B$3244,2,FALSE)</f>
        <v>2598</v>
      </c>
      <c r="B98" s="122" t="s">
        <v>3653</v>
      </c>
      <c r="C98" s="158">
        <v>23.38</v>
      </c>
      <c r="D98" s="158">
        <v>7.0000000000000007E-2</v>
      </c>
      <c r="E98" s="158">
        <v>1.6</v>
      </c>
      <c r="F98" s="158">
        <v>0</v>
      </c>
      <c r="G98" s="158">
        <v>0</v>
      </c>
      <c r="H98" s="158"/>
      <c r="I98" s="158">
        <v>0</v>
      </c>
      <c r="J98" s="158"/>
      <c r="K98" s="158">
        <v>0.24</v>
      </c>
      <c r="L98" s="159">
        <f t="shared" si="16"/>
        <v>25.29</v>
      </c>
      <c r="N98" s="248">
        <f t="shared" ref="N98:N129" si="18">ROUND(C98,2)</f>
        <v>23.38</v>
      </c>
      <c r="O98" s="248">
        <f t="shared" ref="O98:O129" si="19">ROUND(D98,2)</f>
        <v>7.0000000000000007E-2</v>
      </c>
      <c r="P98" s="248">
        <f t="shared" ref="P98:P129" si="20">ROUND(E98,2)</f>
        <v>1.6</v>
      </c>
      <c r="Q98" s="248">
        <f t="shared" si="17"/>
        <v>0</v>
      </c>
      <c r="R98" s="248">
        <f t="shared" si="17"/>
        <v>0</v>
      </c>
      <c r="S98" s="248">
        <f t="shared" si="17"/>
        <v>0</v>
      </c>
      <c r="T98" s="248">
        <f t="shared" si="13"/>
        <v>0</v>
      </c>
      <c r="U98" s="248">
        <f t="shared" si="13"/>
        <v>0</v>
      </c>
      <c r="V98" s="248">
        <f t="shared" si="13"/>
        <v>0.24</v>
      </c>
      <c r="W98" s="248">
        <f t="shared" si="15"/>
        <v>25.29</v>
      </c>
    </row>
    <row r="99" spans="1:23" ht="15" customHeight="1">
      <c r="A99" s="120" t="str">
        <f ca="1">VLOOKUP(INDIRECT("B99"),elolap!$A$90:$B$3244,2,FALSE)</f>
        <v>2480</v>
      </c>
      <c r="B99" s="122" t="s">
        <v>1003</v>
      </c>
      <c r="C99" s="158">
        <v>26.43</v>
      </c>
      <c r="D99" s="158">
        <v>0.02</v>
      </c>
      <c r="E99" s="158">
        <v>7.0000000000000007E-2</v>
      </c>
      <c r="F99" s="158">
        <v>0</v>
      </c>
      <c r="G99" s="158">
        <v>0</v>
      </c>
      <c r="H99" s="158"/>
      <c r="I99" s="158">
        <v>0</v>
      </c>
      <c r="J99" s="158"/>
      <c r="K99" s="158">
        <v>0.93</v>
      </c>
      <c r="L99" s="159">
        <f t="shared" si="16"/>
        <v>27.45</v>
      </c>
      <c r="N99" s="248">
        <f t="shared" si="18"/>
        <v>26.43</v>
      </c>
      <c r="O99" s="248">
        <f t="shared" si="19"/>
        <v>0.02</v>
      </c>
      <c r="P99" s="248">
        <f t="shared" si="20"/>
        <v>7.0000000000000007E-2</v>
      </c>
      <c r="Q99" s="248">
        <f t="shared" si="17"/>
        <v>0</v>
      </c>
      <c r="R99" s="248">
        <f t="shared" si="17"/>
        <v>0</v>
      </c>
      <c r="S99" s="248">
        <f t="shared" si="17"/>
        <v>0</v>
      </c>
      <c r="T99" s="248">
        <f t="shared" si="13"/>
        <v>0</v>
      </c>
      <c r="U99" s="248">
        <f t="shared" si="13"/>
        <v>0</v>
      </c>
      <c r="V99" s="248">
        <f t="shared" si="13"/>
        <v>0.93</v>
      </c>
      <c r="W99" s="248">
        <f t="shared" si="15"/>
        <v>27.45</v>
      </c>
    </row>
    <row r="100" spans="1:23" ht="15" customHeight="1">
      <c r="A100" s="120" t="str">
        <f ca="1">VLOOKUP(INDIRECT("B100"),elolap!$A$90:$B$3244,2,FALSE)</f>
        <v>2039</v>
      </c>
      <c r="B100" s="122" t="s">
        <v>3645</v>
      </c>
      <c r="C100" s="158">
        <v>12.94</v>
      </c>
      <c r="D100" s="158">
        <v>0</v>
      </c>
      <c r="E100" s="158">
        <v>0.51</v>
      </c>
      <c r="F100" s="158">
        <v>0.01</v>
      </c>
      <c r="G100" s="158">
        <v>0.01</v>
      </c>
      <c r="H100" s="158"/>
      <c r="I100" s="158">
        <v>0</v>
      </c>
      <c r="J100" s="158"/>
      <c r="K100" s="158">
        <v>0.05</v>
      </c>
      <c r="L100" s="159">
        <f t="shared" si="16"/>
        <v>13.51</v>
      </c>
      <c r="N100" s="248">
        <f t="shared" si="18"/>
        <v>12.94</v>
      </c>
      <c r="O100" s="248">
        <f t="shared" si="19"/>
        <v>0</v>
      </c>
      <c r="P100" s="248">
        <f t="shared" si="20"/>
        <v>0.51</v>
      </c>
      <c r="Q100" s="248">
        <f t="shared" si="17"/>
        <v>0.01</v>
      </c>
      <c r="R100" s="248">
        <f t="shared" si="17"/>
        <v>0.01</v>
      </c>
      <c r="S100" s="248">
        <f t="shared" si="17"/>
        <v>0</v>
      </c>
      <c r="T100" s="248">
        <f t="shared" si="13"/>
        <v>0</v>
      </c>
      <c r="U100" s="248">
        <f t="shared" si="13"/>
        <v>0</v>
      </c>
      <c r="V100" s="248">
        <f t="shared" si="13"/>
        <v>0.05</v>
      </c>
      <c r="W100" s="248">
        <f t="shared" si="15"/>
        <v>13.51</v>
      </c>
    </row>
    <row r="101" spans="1:23" ht="15" customHeight="1">
      <c r="A101" s="120" t="str">
        <f ca="1">VLOOKUP(INDIRECT("B101"),elolap!$A$90:$B$3244,2,FALSE)</f>
        <v>2604</v>
      </c>
      <c r="B101" s="122" t="s">
        <v>2544</v>
      </c>
      <c r="C101" s="158">
        <v>5.91</v>
      </c>
      <c r="D101" s="158">
        <v>7.0000000000000007E-2</v>
      </c>
      <c r="E101" s="158">
        <v>0.11</v>
      </c>
      <c r="F101" s="158">
        <v>0</v>
      </c>
      <c r="G101" s="158">
        <v>0</v>
      </c>
      <c r="H101" s="158"/>
      <c r="I101" s="158">
        <v>0</v>
      </c>
      <c r="J101" s="158"/>
      <c r="K101" s="158">
        <v>1.67</v>
      </c>
      <c r="L101" s="159">
        <f t="shared" si="16"/>
        <v>7.7600000000000007</v>
      </c>
      <c r="N101" s="248">
        <f t="shared" si="18"/>
        <v>5.91</v>
      </c>
      <c r="O101" s="248">
        <f t="shared" si="19"/>
        <v>7.0000000000000007E-2</v>
      </c>
      <c r="P101" s="248">
        <f t="shared" si="20"/>
        <v>0.11</v>
      </c>
      <c r="Q101" s="248">
        <f t="shared" si="17"/>
        <v>0</v>
      </c>
      <c r="R101" s="248">
        <f t="shared" si="17"/>
        <v>0</v>
      </c>
      <c r="S101" s="248">
        <f t="shared" si="17"/>
        <v>0</v>
      </c>
      <c r="T101" s="248">
        <f t="shared" si="13"/>
        <v>0</v>
      </c>
      <c r="U101" s="248">
        <f t="shared" si="13"/>
        <v>0</v>
      </c>
      <c r="V101" s="248">
        <f t="shared" si="13"/>
        <v>1.67</v>
      </c>
      <c r="W101" s="248">
        <f t="shared" si="15"/>
        <v>7.76</v>
      </c>
    </row>
    <row r="102" spans="1:23" ht="15" customHeight="1">
      <c r="A102" s="120" t="str">
        <f ca="1">VLOOKUP(INDIRECT("B102"),elolap!$A$90:$B$3244,2,FALSE)</f>
        <v>1031</v>
      </c>
      <c r="B102" s="122" t="s">
        <v>6073</v>
      </c>
      <c r="C102" s="158">
        <v>4.68</v>
      </c>
      <c r="D102" s="158">
        <v>0.09</v>
      </c>
      <c r="E102" s="158">
        <v>1.29</v>
      </c>
      <c r="F102" s="158">
        <v>0</v>
      </c>
      <c r="G102" s="158">
        <v>0</v>
      </c>
      <c r="H102" s="158"/>
      <c r="I102" s="158">
        <v>0</v>
      </c>
      <c r="J102" s="158"/>
      <c r="K102" s="158">
        <v>0.57999999999999996</v>
      </c>
      <c r="L102" s="159">
        <f t="shared" si="16"/>
        <v>6.64</v>
      </c>
      <c r="N102" s="248">
        <f t="shared" si="18"/>
        <v>4.68</v>
      </c>
      <c r="O102" s="248">
        <f t="shared" si="19"/>
        <v>0.09</v>
      </c>
      <c r="P102" s="248">
        <f t="shared" si="20"/>
        <v>1.29</v>
      </c>
      <c r="Q102" s="248">
        <f t="shared" si="17"/>
        <v>0</v>
      </c>
      <c r="R102" s="248">
        <f t="shared" si="17"/>
        <v>0</v>
      </c>
      <c r="S102" s="248">
        <f t="shared" si="17"/>
        <v>0</v>
      </c>
      <c r="T102" s="248">
        <f t="shared" si="13"/>
        <v>0</v>
      </c>
      <c r="U102" s="248">
        <f t="shared" si="13"/>
        <v>0</v>
      </c>
      <c r="V102" s="248">
        <f t="shared" si="13"/>
        <v>0.57999999999999996</v>
      </c>
      <c r="W102" s="248">
        <f t="shared" si="15"/>
        <v>6.64</v>
      </c>
    </row>
    <row r="103" spans="1:23" ht="15" customHeight="1">
      <c r="A103" s="120" t="str">
        <f ca="1">VLOOKUP(INDIRECT("B103"),elolap!$A$90:$B$3244,2,FALSE)</f>
        <v>2332</v>
      </c>
      <c r="B103" s="122" t="s">
        <v>6725</v>
      </c>
      <c r="C103" s="158">
        <v>9.43</v>
      </c>
      <c r="D103" s="158">
        <v>0</v>
      </c>
      <c r="E103" s="158">
        <v>0.18</v>
      </c>
      <c r="F103" s="158">
        <v>0</v>
      </c>
      <c r="G103" s="158">
        <v>0</v>
      </c>
      <c r="H103" s="158"/>
      <c r="I103" s="158">
        <v>0</v>
      </c>
      <c r="J103" s="158"/>
      <c r="K103" s="158">
        <v>0.89</v>
      </c>
      <c r="L103" s="159">
        <f t="shared" si="16"/>
        <v>10.5</v>
      </c>
      <c r="N103" s="248">
        <f t="shared" si="18"/>
        <v>9.43</v>
      </c>
      <c r="O103" s="248">
        <f t="shared" si="19"/>
        <v>0</v>
      </c>
      <c r="P103" s="248">
        <f t="shared" si="20"/>
        <v>0.18</v>
      </c>
      <c r="Q103" s="248">
        <f t="shared" si="17"/>
        <v>0</v>
      </c>
      <c r="R103" s="248">
        <f t="shared" si="17"/>
        <v>0</v>
      </c>
      <c r="S103" s="248">
        <f t="shared" si="17"/>
        <v>0</v>
      </c>
      <c r="T103" s="248">
        <f t="shared" si="13"/>
        <v>0</v>
      </c>
      <c r="U103" s="248">
        <f t="shared" si="13"/>
        <v>0</v>
      </c>
      <c r="V103" s="248">
        <f t="shared" si="13"/>
        <v>0.89</v>
      </c>
      <c r="W103" s="248">
        <f t="shared" si="15"/>
        <v>10.5</v>
      </c>
    </row>
    <row r="104" spans="1:23" ht="15" customHeight="1">
      <c r="A104" s="120" t="str">
        <f ca="1">VLOOKUP(INDIRECT("B104"),elolap!$A$90:$B$3244,2,FALSE)</f>
        <v>0516</v>
      </c>
      <c r="B104" s="122" t="s">
        <v>5818</v>
      </c>
      <c r="C104" s="158">
        <v>11.41</v>
      </c>
      <c r="D104" s="158">
        <v>0</v>
      </c>
      <c r="E104" s="158">
        <v>0.74</v>
      </c>
      <c r="F104" s="158">
        <v>0</v>
      </c>
      <c r="G104" s="158">
        <v>0</v>
      </c>
      <c r="H104" s="158"/>
      <c r="I104" s="158">
        <v>0</v>
      </c>
      <c r="J104" s="158"/>
      <c r="K104" s="158">
        <v>0.48</v>
      </c>
      <c r="L104" s="159">
        <f t="shared" si="16"/>
        <v>12.63</v>
      </c>
      <c r="N104" s="248">
        <f t="shared" si="18"/>
        <v>11.41</v>
      </c>
      <c r="O104" s="248">
        <f t="shared" si="19"/>
        <v>0</v>
      </c>
      <c r="P104" s="248">
        <f t="shared" si="20"/>
        <v>0.74</v>
      </c>
      <c r="Q104" s="248">
        <f t="shared" si="17"/>
        <v>0</v>
      </c>
      <c r="R104" s="248">
        <f t="shared" si="17"/>
        <v>0</v>
      </c>
      <c r="S104" s="248">
        <f t="shared" si="17"/>
        <v>0</v>
      </c>
      <c r="T104" s="248">
        <f t="shared" si="13"/>
        <v>0</v>
      </c>
      <c r="U104" s="248">
        <f t="shared" si="13"/>
        <v>0</v>
      </c>
      <c r="V104" s="248">
        <f t="shared" si="13"/>
        <v>0.48</v>
      </c>
      <c r="W104" s="248">
        <f t="shared" si="15"/>
        <v>12.63</v>
      </c>
    </row>
    <row r="105" spans="1:23" ht="15" customHeight="1">
      <c r="A105" s="120" t="str">
        <f ca="1">VLOOKUP(INDIRECT("B105"),elolap!$A$90:$B$3244,2,FALSE)</f>
        <v>0469</v>
      </c>
      <c r="B105" s="122" t="s">
        <v>3654</v>
      </c>
      <c r="C105" s="158">
        <v>148.34</v>
      </c>
      <c r="D105" s="158">
        <v>0.98</v>
      </c>
      <c r="E105" s="158">
        <v>0.72</v>
      </c>
      <c r="F105" s="158">
        <v>5.94</v>
      </c>
      <c r="G105" s="158">
        <v>3.69</v>
      </c>
      <c r="H105" s="158"/>
      <c r="I105" s="158">
        <v>0</v>
      </c>
      <c r="J105" s="158"/>
      <c r="K105" s="158">
        <v>29.91</v>
      </c>
      <c r="L105" s="159">
        <f t="shared" si="16"/>
        <v>185.89</v>
      </c>
      <c r="N105" s="248">
        <f t="shared" si="18"/>
        <v>148.34</v>
      </c>
      <c r="O105" s="248">
        <f t="shared" si="19"/>
        <v>0.98</v>
      </c>
      <c r="P105" s="248">
        <f t="shared" si="20"/>
        <v>0.72</v>
      </c>
      <c r="Q105" s="248">
        <f t="shared" si="17"/>
        <v>5.94</v>
      </c>
      <c r="R105" s="248">
        <f t="shared" si="17"/>
        <v>3.69</v>
      </c>
      <c r="S105" s="248">
        <f t="shared" si="17"/>
        <v>0</v>
      </c>
      <c r="T105" s="248">
        <f t="shared" si="13"/>
        <v>0</v>
      </c>
      <c r="U105" s="248">
        <f t="shared" si="13"/>
        <v>0</v>
      </c>
      <c r="V105" s="248">
        <f t="shared" si="13"/>
        <v>29.91</v>
      </c>
      <c r="W105" s="248">
        <f t="shared" si="15"/>
        <v>185.89</v>
      </c>
    </row>
    <row r="106" spans="1:23" ht="15" customHeight="1">
      <c r="A106" s="120" t="str">
        <f ca="1">VLOOKUP(INDIRECT("B106"),elolap!$A$90:$B$3244,2,FALSE)</f>
        <v>2272</v>
      </c>
      <c r="B106" s="122" t="s">
        <v>6362</v>
      </c>
      <c r="C106" s="158">
        <v>19.39</v>
      </c>
      <c r="D106" s="158">
        <v>7.0000000000000007E-2</v>
      </c>
      <c r="E106" s="158">
        <v>0</v>
      </c>
      <c r="F106" s="158">
        <v>0</v>
      </c>
      <c r="G106" s="158">
        <v>0</v>
      </c>
      <c r="H106" s="158"/>
      <c r="I106" s="158">
        <v>0</v>
      </c>
      <c r="J106" s="158"/>
      <c r="K106" s="158">
        <v>1.37</v>
      </c>
      <c r="L106" s="159">
        <f t="shared" si="16"/>
        <v>20.830000000000002</v>
      </c>
      <c r="N106" s="248">
        <f t="shared" si="18"/>
        <v>19.39</v>
      </c>
      <c r="O106" s="248">
        <f t="shared" si="19"/>
        <v>7.0000000000000007E-2</v>
      </c>
      <c r="P106" s="248">
        <f t="shared" si="20"/>
        <v>0</v>
      </c>
      <c r="Q106" s="248">
        <f t="shared" si="17"/>
        <v>0</v>
      </c>
      <c r="R106" s="248">
        <f t="shared" si="17"/>
        <v>0</v>
      </c>
      <c r="S106" s="248">
        <f t="shared" si="17"/>
        <v>0</v>
      </c>
      <c r="T106" s="248">
        <f t="shared" si="13"/>
        <v>0</v>
      </c>
      <c r="U106" s="248">
        <f t="shared" si="13"/>
        <v>0</v>
      </c>
      <c r="V106" s="248">
        <f t="shared" si="13"/>
        <v>1.37</v>
      </c>
      <c r="W106" s="248">
        <f t="shared" si="15"/>
        <v>20.83</v>
      </c>
    </row>
    <row r="107" spans="1:23" ht="15" customHeight="1">
      <c r="A107" s="120" t="str">
        <f ca="1">VLOOKUP(INDIRECT("B107"),elolap!$A$90:$B$3244,2,FALSE)</f>
        <v>0972</v>
      </c>
      <c r="B107" s="122" t="s">
        <v>6211</v>
      </c>
      <c r="C107" s="158">
        <v>20.7</v>
      </c>
      <c r="D107" s="158">
        <v>0.03</v>
      </c>
      <c r="E107" s="158">
        <v>0</v>
      </c>
      <c r="F107" s="158">
        <v>0</v>
      </c>
      <c r="G107" s="158">
        <v>0</v>
      </c>
      <c r="H107" s="158"/>
      <c r="I107" s="158">
        <v>0</v>
      </c>
      <c r="J107" s="158"/>
      <c r="K107" s="158">
        <v>1.89</v>
      </c>
      <c r="L107" s="159">
        <f t="shared" si="16"/>
        <v>22.62</v>
      </c>
      <c r="N107" s="248">
        <f t="shared" si="18"/>
        <v>20.7</v>
      </c>
      <c r="O107" s="248">
        <f t="shared" si="19"/>
        <v>0.03</v>
      </c>
      <c r="P107" s="248">
        <f t="shared" si="20"/>
        <v>0</v>
      </c>
      <c r="Q107" s="248">
        <f t="shared" si="17"/>
        <v>0</v>
      </c>
      <c r="R107" s="248">
        <f t="shared" si="17"/>
        <v>0</v>
      </c>
      <c r="S107" s="248">
        <f t="shared" si="17"/>
        <v>0</v>
      </c>
      <c r="T107" s="248">
        <f t="shared" si="13"/>
        <v>0</v>
      </c>
      <c r="U107" s="248">
        <f t="shared" si="13"/>
        <v>0</v>
      </c>
      <c r="V107" s="248">
        <f t="shared" si="13"/>
        <v>1.89</v>
      </c>
      <c r="W107" s="248">
        <f t="shared" si="15"/>
        <v>22.62</v>
      </c>
    </row>
    <row r="108" spans="1:23" ht="15" customHeight="1">
      <c r="A108" s="120" t="str">
        <f ca="1">VLOOKUP(INDIRECT("B108"),elolap!$A$90:$B$3244,2,FALSE)</f>
        <v>0822</v>
      </c>
      <c r="B108" s="122" t="s">
        <v>4599</v>
      </c>
      <c r="C108" s="158">
        <v>5.47</v>
      </c>
      <c r="D108" s="158">
        <v>0.02</v>
      </c>
      <c r="E108" s="158">
        <v>0</v>
      </c>
      <c r="F108" s="158">
        <v>0</v>
      </c>
      <c r="G108" s="158">
        <v>0</v>
      </c>
      <c r="H108" s="158"/>
      <c r="I108" s="158">
        <v>0</v>
      </c>
      <c r="J108" s="158"/>
      <c r="K108" s="158">
        <v>4.71</v>
      </c>
      <c r="L108" s="159">
        <f t="shared" si="16"/>
        <v>10.199999999999999</v>
      </c>
      <c r="N108" s="248">
        <f t="shared" si="18"/>
        <v>5.47</v>
      </c>
      <c r="O108" s="248">
        <f t="shared" si="19"/>
        <v>0.02</v>
      </c>
      <c r="P108" s="248">
        <f t="shared" si="20"/>
        <v>0</v>
      </c>
      <c r="Q108" s="248">
        <f t="shared" si="17"/>
        <v>0</v>
      </c>
      <c r="R108" s="248">
        <f t="shared" si="17"/>
        <v>0</v>
      </c>
      <c r="S108" s="248">
        <f t="shared" si="17"/>
        <v>0</v>
      </c>
      <c r="T108" s="248">
        <f t="shared" si="13"/>
        <v>0</v>
      </c>
      <c r="U108" s="248">
        <f t="shared" si="13"/>
        <v>0</v>
      </c>
      <c r="V108" s="248">
        <f t="shared" si="13"/>
        <v>4.71</v>
      </c>
      <c r="W108" s="248">
        <f t="shared" si="15"/>
        <v>10.199999999999999</v>
      </c>
    </row>
    <row r="109" spans="1:23" ht="15" customHeight="1">
      <c r="A109" s="120" t="str">
        <f ca="1">VLOOKUP(INDIRECT("B109"),elolap!$A$90:$B$3244,2,FALSE)</f>
        <v>1157</v>
      </c>
      <c r="B109" s="122" t="s">
        <v>3948</v>
      </c>
      <c r="C109" s="158">
        <v>7.13</v>
      </c>
      <c r="D109" s="158">
        <v>7.0000000000000007E-2</v>
      </c>
      <c r="E109" s="158">
        <v>0</v>
      </c>
      <c r="F109" s="158">
        <v>0</v>
      </c>
      <c r="G109" s="158">
        <v>0</v>
      </c>
      <c r="H109" s="158"/>
      <c r="I109" s="158">
        <v>0</v>
      </c>
      <c r="J109" s="158"/>
      <c r="K109" s="158">
        <v>0.35</v>
      </c>
      <c r="L109" s="159">
        <f t="shared" si="16"/>
        <v>7.55</v>
      </c>
      <c r="N109" s="248">
        <f t="shared" si="18"/>
        <v>7.13</v>
      </c>
      <c r="O109" s="248">
        <f t="shared" si="19"/>
        <v>7.0000000000000007E-2</v>
      </c>
      <c r="P109" s="248">
        <f t="shared" si="20"/>
        <v>0</v>
      </c>
      <c r="Q109" s="248">
        <f t="shared" si="17"/>
        <v>0</v>
      </c>
      <c r="R109" s="248">
        <f t="shared" si="17"/>
        <v>0</v>
      </c>
      <c r="S109" s="248">
        <f t="shared" si="17"/>
        <v>0</v>
      </c>
      <c r="T109" s="248">
        <f t="shared" si="13"/>
        <v>0</v>
      </c>
      <c r="U109" s="248">
        <f t="shared" si="13"/>
        <v>0</v>
      </c>
      <c r="V109" s="248">
        <f t="shared" si="13"/>
        <v>0.35</v>
      </c>
      <c r="W109" s="248">
        <f t="shared" si="15"/>
        <v>7.55</v>
      </c>
    </row>
    <row r="110" spans="1:23" ht="15" customHeight="1">
      <c r="A110" s="120" t="str">
        <f ca="1">VLOOKUP(INDIRECT("B110"),elolap!$A$90:$B$3244,2,FALSE)</f>
        <v>1231</v>
      </c>
      <c r="B110" s="122" t="s">
        <v>6369</v>
      </c>
      <c r="C110" s="158">
        <v>6.7</v>
      </c>
      <c r="D110" s="158">
        <v>0.05</v>
      </c>
      <c r="E110" s="158">
        <v>0</v>
      </c>
      <c r="F110" s="158">
        <v>0</v>
      </c>
      <c r="G110" s="158">
        <v>0</v>
      </c>
      <c r="H110" s="158"/>
      <c r="I110" s="158">
        <v>0</v>
      </c>
      <c r="J110" s="158"/>
      <c r="K110" s="158">
        <v>0.16</v>
      </c>
      <c r="L110" s="159">
        <f t="shared" si="16"/>
        <v>6.91</v>
      </c>
      <c r="N110" s="248">
        <f t="shared" si="18"/>
        <v>6.7</v>
      </c>
      <c r="O110" s="248">
        <f t="shared" si="19"/>
        <v>0.05</v>
      </c>
      <c r="P110" s="248">
        <f t="shared" si="20"/>
        <v>0</v>
      </c>
      <c r="Q110" s="248">
        <f t="shared" si="17"/>
        <v>0</v>
      </c>
      <c r="R110" s="248">
        <f t="shared" si="17"/>
        <v>0</v>
      </c>
      <c r="S110" s="248">
        <f t="shared" si="17"/>
        <v>0</v>
      </c>
      <c r="T110" s="248">
        <f t="shared" si="13"/>
        <v>0</v>
      </c>
      <c r="U110" s="248">
        <f t="shared" si="13"/>
        <v>0</v>
      </c>
      <c r="V110" s="248">
        <f t="shared" si="13"/>
        <v>0.16</v>
      </c>
      <c r="W110" s="248">
        <f t="shared" si="15"/>
        <v>6.91</v>
      </c>
    </row>
    <row r="111" spans="1:23" ht="15" customHeight="1">
      <c r="A111" s="120" t="str">
        <f ca="1">VLOOKUP(INDIRECT("B111"),elolap!$A$90:$B$3244,2,FALSE)</f>
        <v>2956</v>
      </c>
      <c r="B111" s="122" t="s">
        <v>1690</v>
      </c>
      <c r="C111" s="158">
        <v>13.18</v>
      </c>
      <c r="D111" s="158">
        <v>0.09</v>
      </c>
      <c r="E111" s="158">
        <v>0</v>
      </c>
      <c r="F111" s="158">
        <v>0</v>
      </c>
      <c r="G111" s="158">
        <v>0</v>
      </c>
      <c r="H111" s="158"/>
      <c r="I111" s="158">
        <v>0</v>
      </c>
      <c r="J111" s="158"/>
      <c r="K111" s="158">
        <v>0.6</v>
      </c>
      <c r="L111" s="159">
        <f t="shared" si="16"/>
        <v>13.87</v>
      </c>
      <c r="N111" s="248">
        <f t="shared" si="18"/>
        <v>13.18</v>
      </c>
      <c r="O111" s="248">
        <f t="shared" si="19"/>
        <v>0.09</v>
      </c>
      <c r="P111" s="248">
        <f t="shared" si="20"/>
        <v>0</v>
      </c>
      <c r="Q111" s="248">
        <f t="shared" si="17"/>
        <v>0</v>
      </c>
      <c r="R111" s="248">
        <f t="shared" si="17"/>
        <v>0</v>
      </c>
      <c r="S111" s="248">
        <f t="shared" si="17"/>
        <v>0</v>
      </c>
      <c r="T111" s="248">
        <f t="shared" si="13"/>
        <v>0</v>
      </c>
      <c r="U111" s="248">
        <f t="shared" si="13"/>
        <v>0</v>
      </c>
      <c r="V111" s="248">
        <f t="shared" si="13"/>
        <v>0.6</v>
      </c>
      <c r="W111" s="248">
        <f t="shared" si="15"/>
        <v>13.87</v>
      </c>
    </row>
    <row r="112" spans="1:23" ht="15" customHeight="1">
      <c r="A112" s="120" t="str">
        <f ca="1">VLOOKUP(INDIRECT("B112"),elolap!$A$90:$B$3244,2,FALSE)</f>
        <v>0319</v>
      </c>
      <c r="B112" s="122" t="s">
        <v>6102</v>
      </c>
      <c r="C112" s="158">
        <v>26.87</v>
      </c>
      <c r="D112" s="158">
        <v>0.14000000000000001</v>
      </c>
      <c r="E112" s="158">
        <v>0.37</v>
      </c>
      <c r="F112" s="158">
        <v>0.03</v>
      </c>
      <c r="G112" s="158">
        <v>0.03</v>
      </c>
      <c r="H112" s="158"/>
      <c r="I112" s="158">
        <v>0</v>
      </c>
      <c r="J112" s="158"/>
      <c r="K112" s="158">
        <v>3.79</v>
      </c>
      <c r="L112" s="159">
        <f t="shared" si="16"/>
        <v>31.200000000000003</v>
      </c>
      <c r="N112" s="248">
        <f t="shared" si="18"/>
        <v>26.87</v>
      </c>
      <c r="O112" s="248">
        <f t="shared" si="19"/>
        <v>0.14000000000000001</v>
      </c>
      <c r="P112" s="248">
        <f t="shared" si="20"/>
        <v>0.37</v>
      </c>
      <c r="Q112" s="248">
        <f t="shared" si="17"/>
        <v>0.03</v>
      </c>
      <c r="R112" s="248">
        <f t="shared" si="17"/>
        <v>0.03</v>
      </c>
      <c r="S112" s="248">
        <f t="shared" si="17"/>
        <v>0</v>
      </c>
      <c r="T112" s="248">
        <f t="shared" si="13"/>
        <v>0</v>
      </c>
      <c r="U112" s="248">
        <f t="shared" si="13"/>
        <v>0</v>
      </c>
      <c r="V112" s="248">
        <f t="shared" si="13"/>
        <v>3.79</v>
      </c>
      <c r="W112" s="248">
        <f t="shared" si="15"/>
        <v>31.2</v>
      </c>
    </row>
    <row r="113" spans="1:23" ht="15" customHeight="1">
      <c r="A113" s="120" t="str">
        <f ca="1">VLOOKUP(INDIRECT("B113"),elolap!$A$90:$B$3244,2,FALSE)</f>
        <v>0727</v>
      </c>
      <c r="B113" s="122" t="s">
        <v>6097</v>
      </c>
      <c r="C113" s="158">
        <v>27.09</v>
      </c>
      <c r="D113" s="158">
        <v>0.16</v>
      </c>
      <c r="E113" s="158">
        <v>0</v>
      </c>
      <c r="F113" s="158">
        <v>0</v>
      </c>
      <c r="G113" s="158">
        <v>0</v>
      </c>
      <c r="H113" s="158"/>
      <c r="I113" s="158">
        <v>0</v>
      </c>
      <c r="J113" s="158"/>
      <c r="K113" s="158">
        <v>2.78</v>
      </c>
      <c r="L113" s="159">
        <f t="shared" si="16"/>
        <v>30.03</v>
      </c>
      <c r="N113" s="248">
        <f t="shared" si="18"/>
        <v>27.09</v>
      </c>
      <c r="O113" s="248">
        <f t="shared" si="19"/>
        <v>0.16</v>
      </c>
      <c r="P113" s="248">
        <f t="shared" si="20"/>
        <v>0</v>
      </c>
      <c r="Q113" s="248">
        <f t="shared" si="17"/>
        <v>0</v>
      </c>
      <c r="R113" s="248">
        <f t="shared" si="17"/>
        <v>0</v>
      </c>
      <c r="S113" s="248">
        <f t="shared" si="17"/>
        <v>0</v>
      </c>
      <c r="T113" s="248">
        <f t="shared" si="13"/>
        <v>0</v>
      </c>
      <c r="U113" s="248">
        <f t="shared" si="13"/>
        <v>0</v>
      </c>
      <c r="V113" s="248">
        <f t="shared" si="13"/>
        <v>2.78</v>
      </c>
      <c r="W113" s="248">
        <f t="shared" si="15"/>
        <v>30.03</v>
      </c>
    </row>
    <row r="114" spans="1:23" ht="15" customHeight="1">
      <c r="A114" s="120" t="str">
        <f ca="1">VLOOKUP(INDIRECT("B114"),elolap!$A$90:$B$3244,2,FALSE)</f>
        <v>1059</v>
      </c>
      <c r="B114" s="122" t="s">
        <v>5006</v>
      </c>
      <c r="C114" s="158">
        <v>37.42</v>
      </c>
      <c r="D114" s="158">
        <v>0.53</v>
      </c>
      <c r="E114" s="158">
        <v>2.15</v>
      </c>
      <c r="F114" s="158">
        <v>0</v>
      </c>
      <c r="G114" s="158">
        <v>0</v>
      </c>
      <c r="H114" s="158"/>
      <c r="I114" s="158">
        <v>0</v>
      </c>
      <c r="J114" s="158"/>
      <c r="K114" s="158">
        <v>3.65</v>
      </c>
      <c r="L114" s="159">
        <f t="shared" si="16"/>
        <v>43.75</v>
      </c>
      <c r="N114" s="248">
        <f t="shared" si="18"/>
        <v>37.42</v>
      </c>
      <c r="O114" s="248">
        <f t="shared" si="19"/>
        <v>0.53</v>
      </c>
      <c r="P114" s="248">
        <f t="shared" si="20"/>
        <v>2.15</v>
      </c>
      <c r="Q114" s="248">
        <f t="shared" si="17"/>
        <v>0</v>
      </c>
      <c r="R114" s="248">
        <f t="shared" si="17"/>
        <v>0</v>
      </c>
      <c r="S114" s="248">
        <f t="shared" si="17"/>
        <v>0</v>
      </c>
      <c r="T114" s="248">
        <f t="shared" si="13"/>
        <v>0</v>
      </c>
      <c r="U114" s="248">
        <f t="shared" si="13"/>
        <v>0</v>
      </c>
      <c r="V114" s="248">
        <f t="shared" si="13"/>
        <v>3.65</v>
      </c>
      <c r="W114" s="248">
        <f t="shared" si="15"/>
        <v>43.75</v>
      </c>
    </row>
    <row r="115" spans="1:23" ht="15" customHeight="1">
      <c r="A115" s="120" t="str">
        <f ca="1">VLOOKUP(INDIRECT("B115"),elolap!$A$90:$B$3244,2,FALSE)</f>
        <v>1229</v>
      </c>
      <c r="B115" s="122" t="s">
        <v>262</v>
      </c>
      <c r="C115" s="158">
        <v>4.57</v>
      </c>
      <c r="D115" s="158">
        <v>0.01</v>
      </c>
      <c r="E115" s="158">
        <v>0</v>
      </c>
      <c r="F115" s="158">
        <v>1.37</v>
      </c>
      <c r="G115" s="158">
        <v>1.37</v>
      </c>
      <c r="H115" s="158"/>
      <c r="I115" s="158">
        <v>0</v>
      </c>
      <c r="J115" s="158"/>
      <c r="K115" s="158">
        <v>2.21</v>
      </c>
      <c r="L115" s="159">
        <f t="shared" si="16"/>
        <v>8.16</v>
      </c>
      <c r="N115" s="248">
        <f t="shared" si="18"/>
        <v>4.57</v>
      </c>
      <c r="O115" s="248">
        <f t="shared" si="19"/>
        <v>0.01</v>
      </c>
      <c r="P115" s="248">
        <f t="shared" si="20"/>
        <v>0</v>
      </c>
      <c r="Q115" s="248">
        <f t="shared" si="17"/>
        <v>1.37</v>
      </c>
      <c r="R115" s="248">
        <f t="shared" si="17"/>
        <v>1.37</v>
      </c>
      <c r="S115" s="248">
        <f t="shared" si="17"/>
        <v>0</v>
      </c>
      <c r="T115" s="248">
        <f t="shared" si="13"/>
        <v>0</v>
      </c>
      <c r="U115" s="248">
        <f t="shared" si="13"/>
        <v>0</v>
      </c>
      <c r="V115" s="248">
        <f t="shared" si="13"/>
        <v>2.21</v>
      </c>
      <c r="W115" s="248">
        <f t="shared" si="15"/>
        <v>8.16</v>
      </c>
    </row>
    <row r="116" spans="1:23" ht="15" customHeight="1">
      <c r="A116" s="120" t="str">
        <f ca="1">VLOOKUP(INDIRECT("B116"),elolap!$A$90:$B$3244,2,FALSE)</f>
        <v>2576</v>
      </c>
      <c r="B116" s="122" t="s">
        <v>5377</v>
      </c>
      <c r="C116" s="158">
        <v>20.61</v>
      </c>
      <c r="D116" s="158">
        <v>0</v>
      </c>
      <c r="E116" s="158">
        <v>7.0000000000000007E-2</v>
      </c>
      <c r="F116" s="158">
        <v>0</v>
      </c>
      <c r="G116" s="158">
        <v>0</v>
      </c>
      <c r="H116" s="158"/>
      <c r="I116" s="158">
        <v>0</v>
      </c>
      <c r="J116" s="158"/>
      <c r="K116" s="158">
        <v>0.49</v>
      </c>
      <c r="L116" s="159">
        <f t="shared" si="16"/>
        <v>21.169999999999998</v>
      </c>
      <c r="N116" s="248">
        <f t="shared" si="18"/>
        <v>20.61</v>
      </c>
      <c r="O116" s="248">
        <f t="shared" si="19"/>
        <v>0</v>
      </c>
      <c r="P116" s="248">
        <f t="shared" si="20"/>
        <v>7.0000000000000007E-2</v>
      </c>
      <c r="Q116" s="248">
        <f t="shared" si="17"/>
        <v>0</v>
      </c>
      <c r="R116" s="248">
        <f t="shared" si="17"/>
        <v>0</v>
      </c>
      <c r="S116" s="248">
        <f t="shared" si="17"/>
        <v>0</v>
      </c>
      <c r="T116" s="248">
        <f t="shared" si="13"/>
        <v>0</v>
      </c>
      <c r="U116" s="248">
        <f t="shared" si="13"/>
        <v>0</v>
      </c>
      <c r="V116" s="248">
        <f t="shared" si="13"/>
        <v>0.49</v>
      </c>
      <c r="W116" s="248">
        <f t="shared" si="15"/>
        <v>21.17</v>
      </c>
    </row>
    <row r="117" spans="1:23" ht="15" customHeight="1">
      <c r="A117" s="120" t="str">
        <f ca="1">VLOOKUP(INDIRECT("B117"),elolap!$A$90:$B$3244,2,FALSE)</f>
        <v>1799</v>
      </c>
      <c r="B117" s="122" t="s">
        <v>6112</v>
      </c>
      <c r="C117" s="158">
        <v>8.01</v>
      </c>
      <c r="D117" s="158">
        <v>0.14000000000000001</v>
      </c>
      <c r="E117" s="158">
        <v>0</v>
      </c>
      <c r="F117" s="158">
        <v>0</v>
      </c>
      <c r="G117" s="158">
        <v>0</v>
      </c>
      <c r="H117" s="158"/>
      <c r="I117" s="158">
        <v>0</v>
      </c>
      <c r="J117" s="158"/>
      <c r="K117" s="158">
        <v>0.42</v>
      </c>
      <c r="L117" s="159">
        <f t="shared" si="16"/>
        <v>8.57</v>
      </c>
      <c r="N117" s="248">
        <f t="shared" si="18"/>
        <v>8.01</v>
      </c>
      <c r="O117" s="248">
        <f t="shared" si="19"/>
        <v>0.14000000000000001</v>
      </c>
      <c r="P117" s="248">
        <f t="shared" si="20"/>
        <v>0</v>
      </c>
      <c r="Q117" s="248">
        <f t="shared" si="17"/>
        <v>0</v>
      </c>
      <c r="R117" s="248">
        <f t="shared" si="17"/>
        <v>0</v>
      </c>
      <c r="S117" s="248">
        <f t="shared" si="17"/>
        <v>0</v>
      </c>
      <c r="T117" s="248">
        <f t="shared" si="13"/>
        <v>0</v>
      </c>
      <c r="U117" s="248">
        <f t="shared" si="13"/>
        <v>0</v>
      </c>
      <c r="V117" s="248">
        <f t="shared" si="13"/>
        <v>0.42</v>
      </c>
      <c r="W117" s="248">
        <f t="shared" si="15"/>
        <v>8.57</v>
      </c>
    </row>
    <row r="118" spans="1:23" ht="15" customHeight="1">
      <c r="A118" s="120" t="str">
        <f ca="1">VLOOKUP(INDIRECT("B118"),elolap!$A$90:$B$3244,2,FALSE)</f>
        <v>0464</v>
      </c>
      <c r="B118" s="122" t="s">
        <v>2339</v>
      </c>
      <c r="C118" s="158">
        <v>13</v>
      </c>
      <c r="D118" s="158">
        <v>0.11</v>
      </c>
      <c r="E118" s="158">
        <v>0.61</v>
      </c>
      <c r="F118" s="158">
        <v>0.01</v>
      </c>
      <c r="G118" s="158">
        <v>0</v>
      </c>
      <c r="H118" s="158"/>
      <c r="I118" s="158">
        <v>0</v>
      </c>
      <c r="J118" s="158"/>
      <c r="K118" s="158">
        <v>0.86</v>
      </c>
      <c r="L118" s="159">
        <f t="shared" si="16"/>
        <v>14.589999999999998</v>
      </c>
      <c r="N118" s="248">
        <f t="shared" si="18"/>
        <v>13</v>
      </c>
      <c r="O118" s="248">
        <f t="shared" si="19"/>
        <v>0.11</v>
      </c>
      <c r="P118" s="248">
        <f t="shared" si="20"/>
        <v>0.61</v>
      </c>
      <c r="Q118" s="248">
        <f t="shared" si="17"/>
        <v>0.01</v>
      </c>
      <c r="R118" s="248">
        <f t="shared" si="17"/>
        <v>0</v>
      </c>
      <c r="S118" s="248">
        <f t="shared" si="17"/>
        <v>0</v>
      </c>
      <c r="T118" s="248">
        <f t="shared" si="17"/>
        <v>0</v>
      </c>
      <c r="U118" s="248">
        <f t="shared" si="17"/>
        <v>0</v>
      </c>
      <c r="V118" s="248">
        <f t="shared" si="17"/>
        <v>0.86</v>
      </c>
      <c r="W118" s="248">
        <f t="shared" si="15"/>
        <v>14.59</v>
      </c>
    </row>
    <row r="119" spans="1:23" ht="15" customHeight="1">
      <c r="A119" s="120" t="str">
        <f ca="1">VLOOKUP(INDIRECT("B119"),elolap!$A$90:$B$3244,2,FALSE)</f>
        <v>2799</v>
      </c>
      <c r="B119" s="122" t="s">
        <v>1104</v>
      </c>
      <c r="C119" s="158">
        <v>9.8800000000000008</v>
      </c>
      <c r="D119" s="158">
        <v>0.06</v>
      </c>
      <c r="E119" s="158">
        <v>0</v>
      </c>
      <c r="F119" s="158">
        <v>0</v>
      </c>
      <c r="G119" s="158">
        <v>0</v>
      </c>
      <c r="H119" s="158"/>
      <c r="I119" s="158">
        <v>0</v>
      </c>
      <c r="J119" s="158"/>
      <c r="K119" s="158">
        <v>0.99</v>
      </c>
      <c r="L119" s="159">
        <f t="shared" si="16"/>
        <v>10.930000000000001</v>
      </c>
      <c r="N119" s="248">
        <f t="shared" si="18"/>
        <v>9.8800000000000008</v>
      </c>
      <c r="O119" s="248">
        <f t="shared" si="19"/>
        <v>0.06</v>
      </c>
      <c r="P119" s="248">
        <f t="shared" si="20"/>
        <v>0</v>
      </c>
      <c r="Q119" s="248">
        <f t="shared" si="17"/>
        <v>0</v>
      </c>
      <c r="R119" s="248">
        <f t="shared" si="17"/>
        <v>0</v>
      </c>
      <c r="S119" s="248">
        <f t="shared" si="17"/>
        <v>0</v>
      </c>
      <c r="T119" s="248">
        <f t="shared" si="17"/>
        <v>0</v>
      </c>
      <c r="U119" s="248">
        <f t="shared" si="17"/>
        <v>0</v>
      </c>
      <c r="V119" s="248">
        <f t="shared" si="17"/>
        <v>0.99</v>
      </c>
      <c r="W119" s="248">
        <f t="shared" si="15"/>
        <v>10.93</v>
      </c>
    </row>
    <row r="120" spans="1:23" ht="15" customHeight="1">
      <c r="A120" s="120" t="str">
        <f ca="1">VLOOKUP(INDIRECT("B120"),elolap!$A$90:$B$3244,2,FALSE)</f>
        <v>2879</v>
      </c>
      <c r="B120" s="122" t="s">
        <v>6524</v>
      </c>
      <c r="C120" s="158">
        <v>10.47</v>
      </c>
      <c r="D120" s="158">
        <v>0.08</v>
      </c>
      <c r="E120" s="158">
        <v>3.14</v>
      </c>
      <c r="F120" s="158">
        <v>0</v>
      </c>
      <c r="G120" s="158">
        <v>0</v>
      </c>
      <c r="H120" s="158"/>
      <c r="I120" s="158">
        <v>0</v>
      </c>
      <c r="J120" s="158"/>
      <c r="K120" s="158">
        <v>1.1000000000000001</v>
      </c>
      <c r="L120" s="159">
        <f t="shared" si="16"/>
        <v>14.790000000000001</v>
      </c>
      <c r="N120" s="248">
        <f t="shared" si="18"/>
        <v>10.47</v>
      </c>
      <c r="O120" s="248">
        <f t="shared" si="19"/>
        <v>0.08</v>
      </c>
      <c r="P120" s="248">
        <f t="shared" si="20"/>
        <v>3.14</v>
      </c>
      <c r="Q120" s="248">
        <f t="shared" si="17"/>
        <v>0</v>
      </c>
      <c r="R120" s="248">
        <f t="shared" si="17"/>
        <v>0</v>
      </c>
      <c r="S120" s="248">
        <f t="shared" si="17"/>
        <v>0</v>
      </c>
      <c r="T120" s="248">
        <f t="shared" si="17"/>
        <v>0</v>
      </c>
      <c r="U120" s="248">
        <f t="shared" si="17"/>
        <v>0</v>
      </c>
      <c r="V120" s="248">
        <f t="shared" si="17"/>
        <v>1.1000000000000001</v>
      </c>
      <c r="W120" s="248">
        <f t="shared" si="15"/>
        <v>14.79</v>
      </c>
    </row>
    <row r="121" spans="1:23" ht="15" customHeight="1">
      <c r="A121" s="120" t="str">
        <f ca="1">VLOOKUP(INDIRECT("B121"),elolap!$A$90:$B$3244,2,FALSE)</f>
        <v>1272</v>
      </c>
      <c r="B121" s="122" t="s">
        <v>41</v>
      </c>
      <c r="C121" s="158">
        <v>9.59</v>
      </c>
      <c r="D121" s="158">
        <v>0.06</v>
      </c>
      <c r="E121" s="158">
        <v>1.1100000000000001</v>
      </c>
      <c r="F121" s="158">
        <v>3.79</v>
      </c>
      <c r="G121" s="158">
        <v>3.79</v>
      </c>
      <c r="H121" s="158"/>
      <c r="I121" s="158">
        <v>0</v>
      </c>
      <c r="J121" s="158"/>
      <c r="K121" s="158">
        <v>1.97</v>
      </c>
      <c r="L121" s="159">
        <f t="shared" si="16"/>
        <v>16.52</v>
      </c>
      <c r="N121" s="248">
        <f t="shared" si="18"/>
        <v>9.59</v>
      </c>
      <c r="O121" s="248">
        <f t="shared" si="19"/>
        <v>0.06</v>
      </c>
      <c r="P121" s="248">
        <f t="shared" si="20"/>
        <v>1.1100000000000001</v>
      </c>
      <c r="Q121" s="248">
        <f t="shared" si="17"/>
        <v>3.79</v>
      </c>
      <c r="R121" s="248">
        <f t="shared" si="17"/>
        <v>3.79</v>
      </c>
      <c r="S121" s="248">
        <f t="shared" si="17"/>
        <v>0</v>
      </c>
      <c r="T121" s="248">
        <f t="shared" si="17"/>
        <v>0</v>
      </c>
      <c r="U121" s="248">
        <f t="shared" si="17"/>
        <v>0</v>
      </c>
      <c r="V121" s="248">
        <f t="shared" si="17"/>
        <v>1.97</v>
      </c>
      <c r="W121" s="248">
        <f t="shared" si="15"/>
        <v>16.52</v>
      </c>
    </row>
    <row r="122" spans="1:23" ht="15" customHeight="1">
      <c r="A122" s="120" t="str">
        <f ca="1">VLOOKUP(INDIRECT("B122"),elolap!$A$90:$B$3244,2,FALSE)</f>
        <v>1948</v>
      </c>
      <c r="B122" s="122" t="s">
        <v>40</v>
      </c>
      <c r="C122" s="158">
        <v>8.2799999999999994</v>
      </c>
      <c r="D122" s="158">
        <v>7.0000000000000007E-2</v>
      </c>
      <c r="E122" s="158">
        <v>0</v>
      </c>
      <c r="F122" s="158">
        <v>0</v>
      </c>
      <c r="G122" s="158">
        <v>0</v>
      </c>
      <c r="H122" s="158"/>
      <c r="I122" s="158">
        <v>0</v>
      </c>
      <c r="J122" s="158"/>
      <c r="K122" s="158">
        <v>0.45</v>
      </c>
      <c r="L122" s="159">
        <f t="shared" si="16"/>
        <v>8.7999999999999989</v>
      </c>
      <c r="N122" s="248">
        <f t="shared" si="18"/>
        <v>8.2799999999999994</v>
      </c>
      <c r="O122" s="248">
        <f t="shared" si="19"/>
        <v>7.0000000000000007E-2</v>
      </c>
      <c r="P122" s="248">
        <f t="shared" si="20"/>
        <v>0</v>
      </c>
      <c r="Q122" s="248">
        <f t="shared" si="17"/>
        <v>0</v>
      </c>
      <c r="R122" s="248">
        <f t="shared" si="17"/>
        <v>0</v>
      </c>
      <c r="S122" s="248">
        <f t="shared" si="17"/>
        <v>0</v>
      </c>
      <c r="T122" s="248">
        <f t="shared" si="17"/>
        <v>0</v>
      </c>
      <c r="U122" s="248">
        <f t="shared" si="17"/>
        <v>0</v>
      </c>
      <c r="V122" s="248">
        <f t="shared" si="17"/>
        <v>0.45</v>
      </c>
      <c r="W122" s="248">
        <f t="shared" si="15"/>
        <v>8.8000000000000007</v>
      </c>
    </row>
    <row r="123" spans="1:23" ht="15" customHeight="1">
      <c r="A123" s="120" t="str">
        <f ca="1">VLOOKUP(INDIRECT("B123"),elolap!$A$90:$B$3244,2,FALSE)</f>
        <v>3212</v>
      </c>
      <c r="B123" s="122" t="s">
        <v>3209</v>
      </c>
      <c r="C123" s="158">
        <v>14.3</v>
      </c>
      <c r="D123" s="158">
        <v>0.12</v>
      </c>
      <c r="E123" s="158">
        <v>1.93</v>
      </c>
      <c r="F123" s="158">
        <v>0</v>
      </c>
      <c r="G123" s="158">
        <v>0</v>
      </c>
      <c r="H123" s="158"/>
      <c r="I123" s="158">
        <v>0</v>
      </c>
      <c r="J123" s="158"/>
      <c r="K123" s="158">
        <v>1.49</v>
      </c>
      <c r="L123" s="159">
        <f t="shared" si="16"/>
        <v>17.84</v>
      </c>
      <c r="N123" s="248">
        <f t="shared" si="18"/>
        <v>14.3</v>
      </c>
      <c r="O123" s="248">
        <f t="shared" si="19"/>
        <v>0.12</v>
      </c>
      <c r="P123" s="248">
        <f t="shared" si="20"/>
        <v>1.93</v>
      </c>
      <c r="Q123" s="248">
        <f t="shared" si="17"/>
        <v>0</v>
      </c>
      <c r="R123" s="248">
        <f t="shared" si="17"/>
        <v>0</v>
      </c>
      <c r="S123" s="248">
        <f t="shared" si="17"/>
        <v>0</v>
      </c>
      <c r="T123" s="248">
        <f t="shared" si="17"/>
        <v>0</v>
      </c>
      <c r="U123" s="248">
        <f t="shared" si="17"/>
        <v>0</v>
      </c>
      <c r="V123" s="248">
        <f t="shared" si="17"/>
        <v>1.49</v>
      </c>
      <c r="W123" s="248">
        <f t="shared" si="15"/>
        <v>17.84</v>
      </c>
    </row>
    <row r="124" spans="1:23" ht="15" customHeight="1">
      <c r="A124" s="120" t="str">
        <f ca="1">VLOOKUP(INDIRECT("B124"),elolap!$A$90:$B$3244,2,FALSE)</f>
        <v>3059</v>
      </c>
      <c r="B124" s="122" t="s">
        <v>5433</v>
      </c>
      <c r="C124" s="158">
        <v>11.22</v>
      </c>
      <c r="D124" s="158">
        <v>0.08</v>
      </c>
      <c r="E124" s="158">
        <v>0</v>
      </c>
      <c r="F124" s="158">
        <v>0</v>
      </c>
      <c r="G124" s="158">
        <v>0</v>
      </c>
      <c r="H124" s="158"/>
      <c r="I124" s="158">
        <v>0</v>
      </c>
      <c r="J124" s="158"/>
      <c r="K124" s="158">
        <v>0.8</v>
      </c>
      <c r="L124" s="159">
        <f t="shared" si="16"/>
        <v>12.100000000000001</v>
      </c>
      <c r="N124" s="248">
        <f t="shared" si="18"/>
        <v>11.22</v>
      </c>
      <c r="O124" s="248">
        <f t="shared" si="19"/>
        <v>0.08</v>
      </c>
      <c r="P124" s="248">
        <f t="shared" si="20"/>
        <v>0</v>
      </c>
      <c r="Q124" s="248">
        <f t="shared" si="17"/>
        <v>0</v>
      </c>
      <c r="R124" s="248">
        <f t="shared" si="17"/>
        <v>0</v>
      </c>
      <c r="S124" s="248">
        <f t="shared" si="17"/>
        <v>0</v>
      </c>
      <c r="T124" s="248">
        <f t="shared" si="17"/>
        <v>0</v>
      </c>
      <c r="U124" s="248">
        <f t="shared" si="17"/>
        <v>0</v>
      </c>
      <c r="V124" s="248">
        <f t="shared" si="17"/>
        <v>0.8</v>
      </c>
      <c r="W124" s="248">
        <f t="shared" si="15"/>
        <v>12.1</v>
      </c>
    </row>
    <row r="125" spans="1:23" ht="15" customHeight="1">
      <c r="A125" s="120" t="str">
        <f ca="1">VLOOKUP(INDIRECT("B125"),elolap!$A$90:$B$3244,2,FALSE)</f>
        <v>2606</v>
      </c>
      <c r="B125" s="122" t="s">
        <v>79</v>
      </c>
      <c r="C125" s="158">
        <v>11.54</v>
      </c>
      <c r="D125" s="158">
        <v>0.1</v>
      </c>
      <c r="E125" s="158">
        <v>0.19</v>
      </c>
      <c r="F125" s="158">
        <v>0</v>
      </c>
      <c r="G125" s="158">
        <v>0</v>
      </c>
      <c r="H125" s="158"/>
      <c r="I125" s="158">
        <v>0</v>
      </c>
      <c r="J125" s="158"/>
      <c r="K125" s="158">
        <v>0.78</v>
      </c>
      <c r="L125" s="159">
        <f t="shared" si="16"/>
        <v>12.609999999999998</v>
      </c>
      <c r="N125" s="248">
        <f t="shared" si="18"/>
        <v>11.54</v>
      </c>
      <c r="O125" s="248">
        <f t="shared" si="19"/>
        <v>0.1</v>
      </c>
      <c r="P125" s="248">
        <f t="shared" si="20"/>
        <v>0.19</v>
      </c>
      <c r="Q125" s="248">
        <f t="shared" si="17"/>
        <v>0</v>
      </c>
      <c r="R125" s="248">
        <f t="shared" si="17"/>
        <v>0</v>
      </c>
      <c r="S125" s="248">
        <f t="shared" si="17"/>
        <v>0</v>
      </c>
      <c r="T125" s="248">
        <f t="shared" si="17"/>
        <v>0</v>
      </c>
      <c r="U125" s="248">
        <f t="shared" si="17"/>
        <v>0</v>
      </c>
      <c r="V125" s="248">
        <f t="shared" si="17"/>
        <v>0.78</v>
      </c>
      <c r="W125" s="248">
        <f t="shared" si="15"/>
        <v>12.61</v>
      </c>
    </row>
    <row r="126" spans="1:23" ht="15" customHeight="1">
      <c r="A126" s="120" t="str">
        <f ca="1">VLOOKUP(INDIRECT("B126"),elolap!$A$90:$B$3244,2,FALSE)</f>
        <v>2483</v>
      </c>
      <c r="B126" s="122" t="s">
        <v>6702</v>
      </c>
      <c r="C126" s="158">
        <v>4.1900000000000004</v>
      </c>
      <c r="D126" s="158">
        <v>0.04</v>
      </c>
      <c r="E126" s="158">
        <v>0.05</v>
      </c>
      <c r="F126" s="158">
        <v>0</v>
      </c>
      <c r="G126" s="158">
        <v>0</v>
      </c>
      <c r="H126" s="158"/>
      <c r="I126" s="158">
        <v>0</v>
      </c>
      <c r="J126" s="158"/>
      <c r="K126" s="158">
        <v>0.33</v>
      </c>
      <c r="L126" s="159">
        <f t="shared" si="16"/>
        <v>4.6100000000000003</v>
      </c>
      <c r="N126" s="248">
        <f t="shared" si="18"/>
        <v>4.1900000000000004</v>
      </c>
      <c r="O126" s="248">
        <f t="shared" si="19"/>
        <v>0.04</v>
      </c>
      <c r="P126" s="248">
        <f t="shared" si="20"/>
        <v>0.05</v>
      </c>
      <c r="Q126" s="248">
        <f t="shared" si="17"/>
        <v>0</v>
      </c>
      <c r="R126" s="248">
        <f t="shared" si="17"/>
        <v>0</v>
      </c>
      <c r="S126" s="248">
        <f t="shared" si="17"/>
        <v>0</v>
      </c>
      <c r="T126" s="248">
        <f t="shared" si="17"/>
        <v>0</v>
      </c>
      <c r="U126" s="248">
        <f t="shared" si="17"/>
        <v>0</v>
      </c>
      <c r="V126" s="248">
        <f t="shared" si="17"/>
        <v>0.33</v>
      </c>
      <c r="W126" s="248">
        <f t="shared" si="15"/>
        <v>4.6100000000000003</v>
      </c>
    </row>
    <row r="127" spans="1:23" ht="15" customHeight="1">
      <c r="A127" s="120" t="str">
        <f ca="1">VLOOKUP(INDIRECT("B127"),elolap!$A$90:$B$3244,2,FALSE)</f>
        <v>0716</v>
      </c>
      <c r="B127" s="122" t="s">
        <v>6000</v>
      </c>
      <c r="C127" s="158">
        <v>8.1999999999999993</v>
      </c>
      <c r="D127" s="158">
        <v>0.1</v>
      </c>
      <c r="E127" s="158">
        <v>0</v>
      </c>
      <c r="F127" s="158">
        <v>0.76</v>
      </c>
      <c r="G127" s="158">
        <v>0.76</v>
      </c>
      <c r="H127" s="158"/>
      <c r="I127" s="158">
        <v>0</v>
      </c>
      <c r="J127" s="158"/>
      <c r="K127" s="158">
        <v>3</v>
      </c>
      <c r="L127" s="159">
        <f t="shared" si="16"/>
        <v>12.059999999999999</v>
      </c>
      <c r="N127" s="248">
        <f t="shared" si="18"/>
        <v>8.1999999999999993</v>
      </c>
      <c r="O127" s="248">
        <f t="shared" si="19"/>
        <v>0.1</v>
      </c>
      <c r="P127" s="248">
        <f t="shared" si="20"/>
        <v>0</v>
      </c>
      <c r="Q127" s="248">
        <f t="shared" si="17"/>
        <v>0.76</v>
      </c>
      <c r="R127" s="248">
        <f t="shared" si="17"/>
        <v>0.76</v>
      </c>
      <c r="S127" s="248">
        <f t="shared" si="17"/>
        <v>0</v>
      </c>
      <c r="T127" s="248">
        <f t="shared" si="17"/>
        <v>0</v>
      </c>
      <c r="U127" s="248">
        <f t="shared" si="17"/>
        <v>0</v>
      </c>
      <c r="V127" s="248">
        <f t="shared" si="17"/>
        <v>3</v>
      </c>
      <c r="W127" s="248">
        <f t="shared" si="15"/>
        <v>12.06</v>
      </c>
    </row>
    <row r="128" spans="1:23" ht="15" customHeight="1">
      <c r="A128" s="120" t="str">
        <f ca="1">VLOOKUP(INDIRECT("B128"),elolap!$A$90:$B$3244,2,FALSE)</f>
        <v>0766</v>
      </c>
      <c r="B128" s="122" t="s">
        <v>1489</v>
      </c>
      <c r="C128" s="158">
        <v>20.5</v>
      </c>
      <c r="D128" s="158">
        <v>7.0000000000000007E-2</v>
      </c>
      <c r="E128" s="158">
        <v>1.63</v>
      </c>
      <c r="F128" s="158">
        <v>0.12</v>
      </c>
      <c r="G128" s="158">
        <v>0.12</v>
      </c>
      <c r="H128" s="158"/>
      <c r="I128" s="158">
        <v>0</v>
      </c>
      <c r="J128" s="158"/>
      <c r="K128" s="158">
        <v>5.43</v>
      </c>
      <c r="L128" s="159">
        <f t="shared" si="16"/>
        <v>27.75</v>
      </c>
      <c r="N128" s="248">
        <f t="shared" si="18"/>
        <v>20.5</v>
      </c>
      <c r="O128" s="248">
        <f t="shared" si="19"/>
        <v>7.0000000000000007E-2</v>
      </c>
      <c r="P128" s="248">
        <f t="shared" si="20"/>
        <v>1.63</v>
      </c>
      <c r="Q128" s="248">
        <f t="shared" si="17"/>
        <v>0.12</v>
      </c>
      <c r="R128" s="248">
        <f t="shared" si="17"/>
        <v>0.12</v>
      </c>
      <c r="S128" s="248">
        <f t="shared" si="17"/>
        <v>0</v>
      </c>
      <c r="T128" s="248">
        <f t="shared" si="17"/>
        <v>0</v>
      </c>
      <c r="U128" s="248">
        <f t="shared" si="17"/>
        <v>0</v>
      </c>
      <c r="V128" s="248">
        <f t="shared" si="17"/>
        <v>5.43</v>
      </c>
      <c r="W128" s="248">
        <f t="shared" si="15"/>
        <v>27.75</v>
      </c>
    </row>
    <row r="129" spans="1:23" ht="15" customHeight="1">
      <c r="A129" s="120" t="str">
        <f ca="1">VLOOKUP(INDIRECT("B129"),elolap!$A$90:$B$3244,2,FALSE)</f>
        <v>1974</v>
      </c>
      <c r="B129" s="122" t="s">
        <v>5084</v>
      </c>
      <c r="C129" s="158">
        <v>11.59</v>
      </c>
      <c r="D129" s="158">
        <v>0.11</v>
      </c>
      <c r="E129" s="158">
        <v>0</v>
      </c>
      <c r="F129" s="158">
        <v>0</v>
      </c>
      <c r="G129" s="158">
        <v>0</v>
      </c>
      <c r="H129" s="158"/>
      <c r="I129" s="158">
        <v>0</v>
      </c>
      <c r="J129" s="158"/>
      <c r="K129" s="158">
        <v>1.84</v>
      </c>
      <c r="L129" s="159">
        <f t="shared" si="16"/>
        <v>13.54</v>
      </c>
      <c r="N129" s="248">
        <f t="shared" si="18"/>
        <v>11.59</v>
      </c>
      <c r="O129" s="248">
        <f t="shared" si="19"/>
        <v>0.11</v>
      </c>
      <c r="P129" s="248">
        <f t="shared" si="20"/>
        <v>0</v>
      </c>
      <c r="Q129" s="248">
        <f t="shared" si="17"/>
        <v>0</v>
      </c>
      <c r="R129" s="248">
        <f t="shared" si="17"/>
        <v>0</v>
      </c>
      <c r="S129" s="248">
        <f t="shared" si="17"/>
        <v>0</v>
      </c>
      <c r="T129" s="248">
        <f t="shared" si="17"/>
        <v>0</v>
      </c>
      <c r="U129" s="248">
        <f t="shared" si="17"/>
        <v>0</v>
      </c>
      <c r="V129" s="248">
        <f t="shared" si="17"/>
        <v>1.84</v>
      </c>
      <c r="W129" s="248">
        <f t="shared" si="15"/>
        <v>13.54</v>
      </c>
    </row>
    <row r="130" spans="1:23" ht="15" customHeight="1">
      <c r="A130" s="120" t="str">
        <f ca="1">VLOOKUP(INDIRECT("B130"),elolap!$A$90:$B$3244,2,FALSE)</f>
        <v>1038</v>
      </c>
      <c r="B130" s="122" t="s">
        <v>810</v>
      </c>
      <c r="C130" s="158">
        <v>14.17</v>
      </c>
      <c r="D130" s="158">
        <v>0.1</v>
      </c>
      <c r="E130" s="158">
        <v>3.01</v>
      </c>
      <c r="F130" s="158">
        <v>0</v>
      </c>
      <c r="G130" s="158">
        <v>0</v>
      </c>
      <c r="H130" s="158"/>
      <c r="I130" s="158">
        <v>0</v>
      </c>
      <c r="J130" s="158"/>
      <c r="K130" s="158">
        <v>0.65</v>
      </c>
      <c r="L130" s="159">
        <f t="shared" si="16"/>
        <v>17.93</v>
      </c>
      <c r="N130" s="248">
        <f t="shared" ref="N130:N161" si="21">ROUND(C130,2)</f>
        <v>14.17</v>
      </c>
      <c r="O130" s="248">
        <f t="shared" ref="O130:O161" si="22">ROUND(D130,2)</f>
        <v>0.1</v>
      </c>
      <c r="P130" s="248">
        <f t="shared" ref="P130:P161" si="23">ROUND(E130,2)</f>
        <v>3.01</v>
      </c>
      <c r="Q130" s="248">
        <f t="shared" si="17"/>
        <v>0</v>
      </c>
      <c r="R130" s="248">
        <f t="shared" si="17"/>
        <v>0</v>
      </c>
      <c r="S130" s="248">
        <f t="shared" si="17"/>
        <v>0</v>
      </c>
      <c r="T130" s="248">
        <f t="shared" si="17"/>
        <v>0</v>
      </c>
      <c r="U130" s="248">
        <f t="shared" si="17"/>
        <v>0</v>
      </c>
      <c r="V130" s="248">
        <f t="shared" si="17"/>
        <v>0.65</v>
      </c>
      <c r="W130" s="248">
        <f t="shared" si="15"/>
        <v>17.93</v>
      </c>
    </row>
    <row r="131" spans="1:23" ht="15" customHeight="1">
      <c r="A131" s="120" t="str">
        <f ca="1">VLOOKUP(INDIRECT("B131"),elolap!$A$90:$B$3244,2,FALSE)</f>
        <v>2231</v>
      </c>
      <c r="B131" s="122" t="s">
        <v>5068</v>
      </c>
      <c r="C131" s="158">
        <v>12.83</v>
      </c>
      <c r="D131" s="158">
        <v>0</v>
      </c>
      <c r="E131" s="158">
        <v>2.4700000000000002</v>
      </c>
      <c r="F131" s="158">
        <v>0</v>
      </c>
      <c r="G131" s="158">
        <v>0</v>
      </c>
      <c r="H131" s="158"/>
      <c r="I131" s="158">
        <v>0</v>
      </c>
      <c r="J131" s="158"/>
      <c r="K131" s="158">
        <v>0.76</v>
      </c>
      <c r="L131" s="159">
        <f t="shared" si="16"/>
        <v>16.060000000000002</v>
      </c>
      <c r="N131" s="248">
        <f t="shared" si="21"/>
        <v>12.83</v>
      </c>
      <c r="O131" s="248">
        <f t="shared" si="22"/>
        <v>0</v>
      </c>
      <c r="P131" s="248">
        <f t="shared" si="23"/>
        <v>2.4700000000000002</v>
      </c>
      <c r="Q131" s="248">
        <f t="shared" si="17"/>
        <v>0</v>
      </c>
      <c r="R131" s="248">
        <f t="shared" si="17"/>
        <v>0</v>
      </c>
      <c r="S131" s="248">
        <f t="shared" si="17"/>
        <v>0</v>
      </c>
      <c r="T131" s="248">
        <f t="shared" si="17"/>
        <v>0</v>
      </c>
      <c r="U131" s="248">
        <f t="shared" si="17"/>
        <v>0</v>
      </c>
      <c r="V131" s="248">
        <f t="shared" si="17"/>
        <v>0.76</v>
      </c>
      <c r="W131" s="248">
        <f t="shared" si="15"/>
        <v>16.059999999999999</v>
      </c>
    </row>
    <row r="132" spans="1:23" ht="15" customHeight="1">
      <c r="A132" s="120" t="str">
        <f ca="1">VLOOKUP(INDIRECT("B132"),elolap!$A$90:$B$3244,2,FALSE)</f>
        <v>2298</v>
      </c>
      <c r="B132" s="122" t="s">
        <v>1001</v>
      </c>
      <c r="C132" s="158">
        <v>20.399999999999999</v>
      </c>
      <c r="D132" s="158">
        <v>0</v>
      </c>
      <c r="E132" s="158">
        <v>1</v>
      </c>
      <c r="F132" s="158">
        <v>0</v>
      </c>
      <c r="G132" s="158">
        <v>0</v>
      </c>
      <c r="H132" s="158"/>
      <c r="I132" s="158">
        <v>0</v>
      </c>
      <c r="J132" s="158"/>
      <c r="K132" s="158">
        <v>0.53</v>
      </c>
      <c r="L132" s="159">
        <f t="shared" si="16"/>
        <v>21.93</v>
      </c>
      <c r="N132" s="248">
        <f t="shared" si="21"/>
        <v>20.399999999999999</v>
      </c>
      <c r="O132" s="248">
        <f t="shared" si="22"/>
        <v>0</v>
      </c>
      <c r="P132" s="248">
        <f t="shared" si="23"/>
        <v>1</v>
      </c>
      <c r="Q132" s="248">
        <f t="shared" si="17"/>
        <v>0</v>
      </c>
      <c r="R132" s="248">
        <f t="shared" si="17"/>
        <v>0</v>
      </c>
      <c r="S132" s="248">
        <f t="shared" si="17"/>
        <v>0</v>
      </c>
      <c r="T132" s="248">
        <f t="shared" si="17"/>
        <v>0</v>
      </c>
      <c r="U132" s="248">
        <f t="shared" si="17"/>
        <v>0</v>
      </c>
      <c r="V132" s="248">
        <f t="shared" si="17"/>
        <v>0.53</v>
      </c>
      <c r="W132" s="248">
        <f t="shared" si="15"/>
        <v>21.93</v>
      </c>
    </row>
    <row r="133" spans="1:23" ht="15" customHeight="1">
      <c r="A133" s="120" t="str">
        <f ca="1">VLOOKUP(INDIRECT("B133"),elolap!$A$90:$B$3244,2,FALSE)</f>
        <v>1167</v>
      </c>
      <c r="B133" s="122" t="s">
        <v>2288</v>
      </c>
      <c r="C133" s="158">
        <v>67.239999999999995</v>
      </c>
      <c r="D133" s="158">
        <v>0.81</v>
      </c>
      <c r="E133" s="158">
        <v>0.16</v>
      </c>
      <c r="F133" s="158">
        <v>0.76</v>
      </c>
      <c r="G133" s="158">
        <v>0.73</v>
      </c>
      <c r="H133" s="158"/>
      <c r="I133" s="158">
        <v>0</v>
      </c>
      <c r="J133" s="158"/>
      <c r="K133" s="158">
        <v>12.36</v>
      </c>
      <c r="L133" s="159">
        <f t="shared" si="16"/>
        <v>81.33</v>
      </c>
      <c r="N133" s="248">
        <f t="shared" si="21"/>
        <v>67.239999999999995</v>
      </c>
      <c r="O133" s="248">
        <f t="shared" si="22"/>
        <v>0.81</v>
      </c>
      <c r="P133" s="248">
        <f t="shared" si="23"/>
        <v>0.16</v>
      </c>
      <c r="Q133" s="248">
        <f t="shared" si="17"/>
        <v>0.76</v>
      </c>
      <c r="R133" s="248">
        <f t="shared" si="17"/>
        <v>0.73</v>
      </c>
      <c r="S133" s="248">
        <f t="shared" si="17"/>
        <v>0</v>
      </c>
      <c r="T133" s="248">
        <f t="shared" si="17"/>
        <v>0</v>
      </c>
      <c r="U133" s="248">
        <f t="shared" si="17"/>
        <v>0</v>
      </c>
      <c r="V133" s="248">
        <f t="shared" si="17"/>
        <v>12.36</v>
      </c>
      <c r="W133" s="248">
        <f t="shared" si="15"/>
        <v>81.33</v>
      </c>
    </row>
    <row r="134" spans="1:23" ht="15" customHeight="1">
      <c r="A134" s="120" t="str">
        <f ca="1">VLOOKUP(INDIRECT("B134"),elolap!$A$90:$B$3244,2,FALSE)</f>
        <v>2099</v>
      </c>
      <c r="B134" s="122" t="s">
        <v>2638</v>
      </c>
      <c r="C134" s="158">
        <v>12.3</v>
      </c>
      <c r="D134" s="158">
        <v>0.05</v>
      </c>
      <c r="E134" s="158">
        <v>0</v>
      </c>
      <c r="F134" s="158">
        <v>0</v>
      </c>
      <c r="G134" s="158">
        <v>0</v>
      </c>
      <c r="H134" s="158"/>
      <c r="I134" s="158">
        <v>0</v>
      </c>
      <c r="J134" s="158"/>
      <c r="K134" s="158">
        <v>0.23</v>
      </c>
      <c r="L134" s="159">
        <f t="shared" si="16"/>
        <v>12.580000000000002</v>
      </c>
      <c r="N134" s="248">
        <f t="shared" si="21"/>
        <v>12.3</v>
      </c>
      <c r="O134" s="248">
        <f t="shared" si="22"/>
        <v>0.05</v>
      </c>
      <c r="P134" s="248">
        <f t="shared" si="23"/>
        <v>0</v>
      </c>
      <c r="Q134" s="248">
        <f t="shared" si="17"/>
        <v>0</v>
      </c>
      <c r="R134" s="248">
        <f t="shared" si="17"/>
        <v>0</v>
      </c>
      <c r="S134" s="248">
        <f t="shared" si="17"/>
        <v>0</v>
      </c>
      <c r="T134" s="248">
        <f t="shared" si="17"/>
        <v>0</v>
      </c>
      <c r="U134" s="248">
        <f t="shared" si="17"/>
        <v>0</v>
      </c>
      <c r="V134" s="248">
        <f t="shared" si="17"/>
        <v>0.23</v>
      </c>
      <c r="W134" s="248">
        <f t="shared" si="15"/>
        <v>12.58</v>
      </c>
    </row>
    <row r="135" spans="1:23" ht="15" customHeight="1">
      <c r="A135" s="120" t="str">
        <f ca="1">VLOOKUP(INDIRECT("B135"),elolap!$A$90:$B$3244,2,FALSE)</f>
        <v>0367</v>
      </c>
      <c r="B135" s="122" t="s">
        <v>6733</v>
      </c>
      <c r="C135" s="158">
        <v>9.01</v>
      </c>
      <c r="D135" s="158">
        <v>0.01</v>
      </c>
      <c r="E135" s="158">
        <v>0</v>
      </c>
      <c r="F135" s="158">
        <v>0</v>
      </c>
      <c r="G135" s="158">
        <v>0</v>
      </c>
      <c r="H135" s="158"/>
      <c r="I135" s="158">
        <v>0</v>
      </c>
      <c r="J135" s="158"/>
      <c r="K135" s="158">
        <v>0.37</v>
      </c>
      <c r="L135" s="159">
        <f t="shared" si="16"/>
        <v>9.3899999999999988</v>
      </c>
      <c r="N135" s="248">
        <f t="shared" si="21"/>
        <v>9.01</v>
      </c>
      <c r="O135" s="248">
        <f t="shared" si="22"/>
        <v>0.01</v>
      </c>
      <c r="P135" s="248">
        <f t="shared" si="23"/>
        <v>0</v>
      </c>
      <c r="Q135" s="248">
        <f t="shared" si="17"/>
        <v>0</v>
      </c>
      <c r="R135" s="248">
        <f t="shared" si="17"/>
        <v>0</v>
      </c>
      <c r="S135" s="248">
        <f t="shared" si="17"/>
        <v>0</v>
      </c>
      <c r="T135" s="248">
        <f t="shared" si="17"/>
        <v>0</v>
      </c>
      <c r="U135" s="248">
        <f t="shared" si="17"/>
        <v>0</v>
      </c>
      <c r="V135" s="248">
        <f t="shared" si="17"/>
        <v>0.37</v>
      </c>
      <c r="W135" s="248">
        <f t="shared" si="15"/>
        <v>9.39</v>
      </c>
    </row>
    <row r="136" spans="1:23" ht="15" customHeight="1">
      <c r="A136" s="120" t="str">
        <f ca="1">VLOOKUP(INDIRECT("B136"),elolap!$A$90:$B$3244,2,FALSE)</f>
        <v>2920</v>
      </c>
      <c r="B136" s="122" t="s">
        <v>5629</v>
      </c>
      <c r="C136" s="158">
        <v>23.45</v>
      </c>
      <c r="D136" s="158">
        <v>0.1</v>
      </c>
      <c r="E136" s="158">
        <v>0</v>
      </c>
      <c r="F136" s="158">
        <v>0</v>
      </c>
      <c r="G136" s="158">
        <v>0</v>
      </c>
      <c r="H136" s="158"/>
      <c r="I136" s="158">
        <v>0</v>
      </c>
      <c r="J136" s="158"/>
      <c r="K136" s="158">
        <v>1.59</v>
      </c>
      <c r="L136" s="159">
        <f t="shared" si="16"/>
        <v>25.14</v>
      </c>
      <c r="N136" s="248">
        <f t="shared" si="21"/>
        <v>23.45</v>
      </c>
      <c r="O136" s="248">
        <f t="shared" si="22"/>
        <v>0.1</v>
      </c>
      <c r="P136" s="248">
        <f t="shared" si="23"/>
        <v>0</v>
      </c>
      <c r="Q136" s="248">
        <f t="shared" si="17"/>
        <v>0</v>
      </c>
      <c r="R136" s="248">
        <f t="shared" si="17"/>
        <v>0</v>
      </c>
      <c r="S136" s="248">
        <f t="shared" si="17"/>
        <v>0</v>
      </c>
      <c r="T136" s="248">
        <f t="shared" si="17"/>
        <v>0</v>
      </c>
      <c r="U136" s="248">
        <f t="shared" si="17"/>
        <v>0</v>
      </c>
      <c r="V136" s="248">
        <f t="shared" si="17"/>
        <v>1.59</v>
      </c>
      <c r="W136" s="248">
        <f t="shared" si="15"/>
        <v>25.14</v>
      </c>
    </row>
    <row r="137" spans="1:23" ht="15" customHeight="1">
      <c r="A137" s="120" t="str">
        <f ca="1">VLOOKUP(INDIRECT("B137"),elolap!$A$90:$B$3244,2,FALSE)</f>
        <v>0283</v>
      </c>
      <c r="B137" s="122" t="s">
        <v>6735</v>
      </c>
      <c r="C137" s="158">
        <v>10.48</v>
      </c>
      <c r="D137" s="158">
        <v>0.04</v>
      </c>
      <c r="E137" s="158">
        <v>0</v>
      </c>
      <c r="F137" s="158">
        <v>0</v>
      </c>
      <c r="G137" s="158">
        <v>0</v>
      </c>
      <c r="H137" s="158"/>
      <c r="I137" s="158">
        <v>0</v>
      </c>
      <c r="J137" s="158"/>
      <c r="K137" s="158">
        <v>0.09</v>
      </c>
      <c r="L137" s="159">
        <f t="shared" si="16"/>
        <v>10.61</v>
      </c>
      <c r="N137" s="248">
        <f t="shared" si="21"/>
        <v>10.48</v>
      </c>
      <c r="O137" s="248">
        <f t="shared" si="22"/>
        <v>0.04</v>
      </c>
      <c r="P137" s="248">
        <f t="shared" si="23"/>
        <v>0</v>
      </c>
      <c r="Q137" s="248">
        <f t="shared" si="17"/>
        <v>0</v>
      </c>
      <c r="R137" s="248">
        <f t="shared" si="17"/>
        <v>0</v>
      </c>
      <c r="S137" s="248">
        <f t="shared" si="17"/>
        <v>0</v>
      </c>
      <c r="T137" s="248">
        <f t="shared" si="17"/>
        <v>0</v>
      </c>
      <c r="U137" s="248">
        <f t="shared" si="17"/>
        <v>0</v>
      </c>
      <c r="V137" s="248">
        <f t="shared" si="17"/>
        <v>0.09</v>
      </c>
      <c r="W137" s="248">
        <f t="shared" si="15"/>
        <v>10.61</v>
      </c>
    </row>
    <row r="138" spans="1:23" ht="15" customHeight="1">
      <c r="A138" s="120" t="str">
        <f ca="1">VLOOKUP(INDIRECT("B138"),elolap!$A$90:$B$3244,2,FALSE)</f>
        <v>1091</v>
      </c>
      <c r="B138" s="122" t="s">
        <v>4785</v>
      </c>
      <c r="C138" s="158">
        <v>6.34</v>
      </c>
      <c r="D138" s="158">
        <v>0.03</v>
      </c>
      <c r="E138" s="158">
        <v>0</v>
      </c>
      <c r="F138" s="158">
        <v>0</v>
      </c>
      <c r="G138" s="158">
        <v>0</v>
      </c>
      <c r="H138" s="158"/>
      <c r="I138" s="158">
        <v>0</v>
      </c>
      <c r="J138" s="158"/>
      <c r="K138" s="158">
        <v>8.31</v>
      </c>
      <c r="L138" s="159">
        <f t="shared" si="16"/>
        <v>14.68</v>
      </c>
      <c r="N138" s="248">
        <f t="shared" si="21"/>
        <v>6.34</v>
      </c>
      <c r="O138" s="248">
        <f t="shared" si="22"/>
        <v>0.03</v>
      </c>
      <c r="P138" s="248">
        <f t="shared" si="23"/>
        <v>0</v>
      </c>
      <c r="Q138" s="248">
        <f t="shared" si="17"/>
        <v>0</v>
      </c>
      <c r="R138" s="248">
        <f t="shared" si="17"/>
        <v>0</v>
      </c>
      <c r="S138" s="248">
        <f t="shared" si="17"/>
        <v>0</v>
      </c>
      <c r="T138" s="248">
        <f t="shared" si="17"/>
        <v>0</v>
      </c>
      <c r="U138" s="248">
        <f t="shared" si="17"/>
        <v>0</v>
      </c>
      <c r="V138" s="248">
        <f t="shared" si="17"/>
        <v>8.31</v>
      </c>
      <c r="W138" s="248">
        <f t="shared" si="15"/>
        <v>14.68</v>
      </c>
    </row>
    <row r="139" spans="1:23" ht="15" customHeight="1">
      <c r="A139" s="120" t="str">
        <f ca="1">VLOOKUP(INDIRECT("B139"),elolap!$A$90:$B$3244,2,FALSE)</f>
        <v>2995</v>
      </c>
      <c r="B139" s="122" t="s">
        <v>2330</v>
      </c>
      <c r="C139" s="158">
        <v>32.450000000000003</v>
      </c>
      <c r="D139" s="158">
        <v>0</v>
      </c>
      <c r="E139" s="158">
        <v>0</v>
      </c>
      <c r="F139" s="158">
        <v>0</v>
      </c>
      <c r="G139" s="158">
        <v>0</v>
      </c>
      <c r="H139" s="158"/>
      <c r="I139" s="158">
        <v>0</v>
      </c>
      <c r="J139" s="158"/>
      <c r="K139" s="158">
        <v>1.4</v>
      </c>
      <c r="L139" s="159">
        <f t="shared" si="16"/>
        <v>33.85</v>
      </c>
      <c r="N139" s="248">
        <f t="shared" si="21"/>
        <v>32.450000000000003</v>
      </c>
      <c r="O139" s="248">
        <f t="shared" si="22"/>
        <v>0</v>
      </c>
      <c r="P139" s="248">
        <f t="shared" si="23"/>
        <v>0</v>
      </c>
      <c r="Q139" s="248">
        <f t="shared" si="17"/>
        <v>0</v>
      </c>
      <c r="R139" s="248">
        <f t="shared" si="17"/>
        <v>0</v>
      </c>
      <c r="S139" s="248">
        <f t="shared" si="17"/>
        <v>0</v>
      </c>
      <c r="T139" s="248">
        <f t="shared" si="17"/>
        <v>0</v>
      </c>
      <c r="U139" s="248">
        <f t="shared" si="17"/>
        <v>0</v>
      </c>
      <c r="V139" s="248">
        <f t="shared" si="17"/>
        <v>1.4</v>
      </c>
      <c r="W139" s="248">
        <f t="shared" si="15"/>
        <v>33.85</v>
      </c>
    </row>
    <row r="140" spans="1:23" ht="15" customHeight="1">
      <c r="A140" s="120" t="str">
        <f ca="1">VLOOKUP(INDIRECT("B140"),elolap!$A$90:$B$3244,2,FALSE)</f>
        <v>0309</v>
      </c>
      <c r="B140" s="122" t="s">
        <v>5673</v>
      </c>
      <c r="C140" s="158">
        <v>9.11</v>
      </c>
      <c r="D140" s="158">
        <v>0</v>
      </c>
      <c r="E140" s="158">
        <v>0</v>
      </c>
      <c r="F140" s="158">
        <v>0</v>
      </c>
      <c r="G140" s="158">
        <v>0</v>
      </c>
      <c r="H140" s="158"/>
      <c r="I140" s="158">
        <v>0</v>
      </c>
      <c r="J140" s="158"/>
      <c r="K140" s="158">
        <v>0.87</v>
      </c>
      <c r="L140" s="159">
        <f t="shared" si="16"/>
        <v>9.9799999999999986</v>
      </c>
      <c r="N140" s="248">
        <f t="shared" si="21"/>
        <v>9.11</v>
      </c>
      <c r="O140" s="248">
        <f t="shared" si="22"/>
        <v>0</v>
      </c>
      <c r="P140" s="248">
        <f t="shared" si="23"/>
        <v>0</v>
      </c>
      <c r="Q140" s="248">
        <f t="shared" si="17"/>
        <v>0</v>
      </c>
      <c r="R140" s="248">
        <f t="shared" si="17"/>
        <v>0</v>
      </c>
      <c r="S140" s="248">
        <f t="shared" si="17"/>
        <v>0</v>
      </c>
      <c r="T140" s="248">
        <f t="shared" si="17"/>
        <v>0</v>
      </c>
      <c r="U140" s="248">
        <f t="shared" si="17"/>
        <v>0</v>
      </c>
      <c r="V140" s="248">
        <f t="shared" si="17"/>
        <v>0.87</v>
      </c>
      <c r="W140" s="248">
        <f t="shared" si="15"/>
        <v>9.98</v>
      </c>
    </row>
    <row r="141" spans="1:23" ht="15" customHeight="1">
      <c r="A141" s="120" t="str">
        <f ca="1">VLOOKUP(INDIRECT("B141"),elolap!$A$90:$B$3244,2,FALSE)</f>
        <v>1023</v>
      </c>
      <c r="B141" s="122" t="s">
        <v>6531</v>
      </c>
      <c r="C141" s="158">
        <v>10.24</v>
      </c>
      <c r="D141" s="158">
        <v>0</v>
      </c>
      <c r="E141" s="158">
        <v>0.08</v>
      </c>
      <c r="F141" s="158">
        <v>0</v>
      </c>
      <c r="G141" s="158">
        <v>0</v>
      </c>
      <c r="H141" s="158"/>
      <c r="I141" s="158">
        <v>0</v>
      </c>
      <c r="J141" s="158"/>
      <c r="K141" s="158">
        <v>0.34</v>
      </c>
      <c r="L141" s="159">
        <f t="shared" si="16"/>
        <v>10.66</v>
      </c>
      <c r="N141" s="248">
        <f t="shared" si="21"/>
        <v>10.24</v>
      </c>
      <c r="O141" s="248">
        <f t="shared" si="22"/>
        <v>0</v>
      </c>
      <c r="P141" s="248">
        <f t="shared" si="23"/>
        <v>0.08</v>
      </c>
      <c r="Q141" s="248">
        <f t="shared" si="17"/>
        <v>0</v>
      </c>
      <c r="R141" s="248">
        <f t="shared" si="17"/>
        <v>0</v>
      </c>
      <c r="S141" s="248">
        <f t="shared" si="17"/>
        <v>0</v>
      </c>
      <c r="T141" s="248">
        <f t="shared" si="17"/>
        <v>0</v>
      </c>
      <c r="U141" s="248">
        <f t="shared" si="17"/>
        <v>0</v>
      </c>
      <c r="V141" s="248">
        <f t="shared" si="17"/>
        <v>0.34</v>
      </c>
      <c r="W141" s="248">
        <f t="shared" ref="W141:W204" si="24">ROUND(N141+O141+P141+Q141+V141,2)</f>
        <v>10.66</v>
      </c>
    </row>
    <row r="142" spans="1:23" ht="15" customHeight="1">
      <c r="A142" s="120" t="str">
        <f ca="1">VLOOKUP(INDIRECT("B142"),elolap!$A$90:$B$3244,2,FALSE)</f>
        <v>0292</v>
      </c>
      <c r="B142" s="122" t="s">
        <v>4757</v>
      </c>
      <c r="C142" s="158">
        <v>9.66</v>
      </c>
      <c r="D142" s="158">
        <v>0.02</v>
      </c>
      <c r="E142" s="158">
        <v>0</v>
      </c>
      <c r="F142" s="158">
        <v>0.19</v>
      </c>
      <c r="G142" s="158">
        <v>0.19</v>
      </c>
      <c r="H142" s="158"/>
      <c r="I142" s="158">
        <v>0</v>
      </c>
      <c r="J142" s="158"/>
      <c r="K142" s="158">
        <v>1.0900000000000001</v>
      </c>
      <c r="L142" s="159">
        <f t="shared" si="16"/>
        <v>10.959999999999999</v>
      </c>
      <c r="N142" s="248">
        <f t="shared" si="21"/>
        <v>9.66</v>
      </c>
      <c r="O142" s="248">
        <f t="shared" si="22"/>
        <v>0.02</v>
      </c>
      <c r="P142" s="248">
        <f t="shared" si="23"/>
        <v>0</v>
      </c>
      <c r="Q142" s="248">
        <f t="shared" si="17"/>
        <v>0.19</v>
      </c>
      <c r="R142" s="248">
        <f t="shared" si="17"/>
        <v>0.19</v>
      </c>
      <c r="S142" s="248">
        <f t="shared" si="17"/>
        <v>0</v>
      </c>
      <c r="T142" s="248">
        <f t="shared" si="17"/>
        <v>0</v>
      </c>
      <c r="U142" s="248">
        <f t="shared" si="17"/>
        <v>0</v>
      </c>
      <c r="V142" s="248">
        <f t="shared" si="17"/>
        <v>1.0900000000000001</v>
      </c>
      <c r="W142" s="248">
        <f t="shared" si="24"/>
        <v>10.96</v>
      </c>
    </row>
    <row r="143" spans="1:23" ht="15" customHeight="1">
      <c r="A143" s="120" t="str">
        <f ca="1">VLOOKUP(INDIRECT("B143"),elolap!$A$90:$B$3244,2,FALSE)</f>
        <v>0595</v>
      </c>
      <c r="B143" s="122" t="s">
        <v>2459</v>
      </c>
      <c r="C143" s="158">
        <v>7.6</v>
      </c>
      <c r="D143" s="158">
        <v>0.12</v>
      </c>
      <c r="E143" s="158">
        <v>0</v>
      </c>
      <c r="F143" s="158">
        <v>0</v>
      </c>
      <c r="G143" s="158">
        <v>0</v>
      </c>
      <c r="H143" s="158"/>
      <c r="I143" s="158">
        <v>0</v>
      </c>
      <c r="J143" s="158"/>
      <c r="K143" s="158">
        <v>0.25</v>
      </c>
      <c r="L143" s="159">
        <f t="shared" si="16"/>
        <v>7.97</v>
      </c>
      <c r="N143" s="248">
        <f t="shared" si="21"/>
        <v>7.6</v>
      </c>
      <c r="O143" s="248">
        <f t="shared" si="22"/>
        <v>0.12</v>
      </c>
      <c r="P143" s="248">
        <f t="shared" si="23"/>
        <v>0</v>
      </c>
      <c r="Q143" s="248">
        <f t="shared" si="17"/>
        <v>0</v>
      </c>
      <c r="R143" s="248">
        <f t="shared" si="17"/>
        <v>0</v>
      </c>
      <c r="S143" s="248">
        <f t="shared" si="17"/>
        <v>0</v>
      </c>
      <c r="T143" s="248">
        <f t="shared" si="17"/>
        <v>0</v>
      </c>
      <c r="U143" s="248">
        <f t="shared" si="17"/>
        <v>0</v>
      </c>
      <c r="V143" s="248">
        <f t="shared" si="17"/>
        <v>0.25</v>
      </c>
      <c r="W143" s="248">
        <f t="shared" si="24"/>
        <v>7.97</v>
      </c>
    </row>
    <row r="144" spans="1:23" ht="15" customHeight="1">
      <c r="A144" s="120" t="str">
        <f ca="1">VLOOKUP(INDIRECT("B144"),elolap!$A$90:$B$3244,2,FALSE)</f>
        <v>2088</v>
      </c>
      <c r="B144" s="122" t="s">
        <v>2223</v>
      </c>
      <c r="C144" s="158">
        <v>22.78</v>
      </c>
      <c r="D144" s="158">
        <v>0.14000000000000001</v>
      </c>
      <c r="E144" s="158">
        <v>0.23</v>
      </c>
      <c r="F144" s="158">
        <v>0.02</v>
      </c>
      <c r="G144" s="158">
        <v>0.02</v>
      </c>
      <c r="H144" s="158"/>
      <c r="I144" s="158">
        <v>0</v>
      </c>
      <c r="J144" s="158"/>
      <c r="K144" s="158">
        <v>2.23</v>
      </c>
      <c r="L144" s="159">
        <f t="shared" si="16"/>
        <v>25.400000000000002</v>
      </c>
      <c r="N144" s="248">
        <f t="shared" si="21"/>
        <v>22.78</v>
      </c>
      <c r="O144" s="248">
        <f t="shared" si="22"/>
        <v>0.14000000000000001</v>
      </c>
      <c r="P144" s="248">
        <f t="shared" si="23"/>
        <v>0.23</v>
      </c>
      <c r="Q144" s="248">
        <f t="shared" si="17"/>
        <v>0.02</v>
      </c>
      <c r="R144" s="248">
        <f t="shared" si="17"/>
        <v>0.02</v>
      </c>
      <c r="S144" s="248">
        <f t="shared" si="17"/>
        <v>0</v>
      </c>
      <c r="T144" s="248">
        <f t="shared" si="17"/>
        <v>0</v>
      </c>
      <c r="U144" s="248">
        <f t="shared" si="17"/>
        <v>0</v>
      </c>
      <c r="V144" s="248">
        <f t="shared" si="17"/>
        <v>2.23</v>
      </c>
      <c r="W144" s="248">
        <f t="shared" si="24"/>
        <v>25.4</v>
      </c>
    </row>
    <row r="145" spans="1:23" ht="15" customHeight="1">
      <c r="A145" s="120" t="str">
        <f ca="1">VLOOKUP(INDIRECT("B145"),elolap!$A$90:$B$3244,2,FALSE)</f>
        <v>0729</v>
      </c>
      <c r="B145" s="122" t="s">
        <v>3342</v>
      </c>
      <c r="C145" s="158">
        <v>10.82</v>
      </c>
      <c r="D145" s="158">
        <v>0.03</v>
      </c>
      <c r="E145" s="158">
        <v>3.55</v>
      </c>
      <c r="F145" s="158">
        <v>0.23</v>
      </c>
      <c r="G145" s="158">
        <v>0.23</v>
      </c>
      <c r="H145" s="158"/>
      <c r="I145" s="158">
        <v>0</v>
      </c>
      <c r="J145" s="158"/>
      <c r="K145" s="158">
        <v>0.74</v>
      </c>
      <c r="L145" s="159">
        <f t="shared" si="16"/>
        <v>15.37</v>
      </c>
      <c r="N145" s="248">
        <f t="shared" si="21"/>
        <v>10.82</v>
      </c>
      <c r="O145" s="248">
        <f t="shared" si="22"/>
        <v>0.03</v>
      </c>
      <c r="P145" s="248">
        <f t="shared" si="23"/>
        <v>3.55</v>
      </c>
      <c r="Q145" s="248">
        <f t="shared" si="17"/>
        <v>0.23</v>
      </c>
      <c r="R145" s="248">
        <f t="shared" si="17"/>
        <v>0.23</v>
      </c>
      <c r="S145" s="248">
        <f t="shared" si="17"/>
        <v>0</v>
      </c>
      <c r="T145" s="248">
        <f t="shared" si="17"/>
        <v>0</v>
      </c>
      <c r="U145" s="248">
        <f t="shared" si="17"/>
        <v>0</v>
      </c>
      <c r="V145" s="248">
        <f t="shared" si="17"/>
        <v>0.74</v>
      </c>
      <c r="W145" s="248">
        <f t="shared" si="24"/>
        <v>15.37</v>
      </c>
    </row>
    <row r="146" spans="1:23" ht="15" customHeight="1">
      <c r="A146" s="120" t="str">
        <f ca="1">VLOOKUP(INDIRECT("B146"),elolap!$A$90:$B$3244,2,FALSE)</f>
        <v>2034</v>
      </c>
      <c r="B146" s="122" t="s">
        <v>3648</v>
      </c>
      <c r="C146" s="158">
        <v>12.01</v>
      </c>
      <c r="D146" s="158">
        <v>0.18</v>
      </c>
      <c r="E146" s="158">
        <v>0</v>
      </c>
      <c r="F146" s="158">
        <v>0</v>
      </c>
      <c r="G146" s="158">
        <v>0</v>
      </c>
      <c r="H146" s="158"/>
      <c r="I146" s="158">
        <v>0</v>
      </c>
      <c r="J146" s="158"/>
      <c r="K146" s="158">
        <v>0.2</v>
      </c>
      <c r="L146" s="159">
        <f t="shared" si="16"/>
        <v>12.389999999999999</v>
      </c>
      <c r="N146" s="248">
        <f t="shared" si="21"/>
        <v>12.01</v>
      </c>
      <c r="O146" s="248">
        <f t="shared" si="22"/>
        <v>0.18</v>
      </c>
      <c r="P146" s="248">
        <f t="shared" si="23"/>
        <v>0</v>
      </c>
      <c r="Q146" s="248">
        <f t="shared" si="17"/>
        <v>0</v>
      </c>
      <c r="R146" s="248">
        <f t="shared" si="17"/>
        <v>0</v>
      </c>
      <c r="S146" s="248">
        <f t="shared" si="17"/>
        <v>0</v>
      </c>
      <c r="T146" s="248">
        <f t="shared" si="17"/>
        <v>0</v>
      </c>
      <c r="U146" s="248">
        <f t="shared" si="17"/>
        <v>0</v>
      </c>
      <c r="V146" s="248">
        <f t="shared" si="17"/>
        <v>0.2</v>
      </c>
      <c r="W146" s="248">
        <f t="shared" si="24"/>
        <v>12.39</v>
      </c>
    </row>
    <row r="147" spans="1:23" ht="15" customHeight="1">
      <c r="A147" s="120" t="str">
        <f ca="1">VLOOKUP(INDIRECT("B147"),elolap!$A$90:$B$3244,2,FALSE)</f>
        <v>1353</v>
      </c>
      <c r="B147" s="122" t="s">
        <v>2530</v>
      </c>
      <c r="C147" s="158">
        <v>387.29</v>
      </c>
      <c r="D147" s="158">
        <v>0.41</v>
      </c>
      <c r="E147" s="158">
        <v>0.14000000000000001</v>
      </c>
      <c r="F147" s="158">
        <v>11.18</v>
      </c>
      <c r="G147" s="158">
        <v>9.56</v>
      </c>
      <c r="H147" s="158"/>
      <c r="I147" s="158">
        <v>0</v>
      </c>
      <c r="J147" s="158"/>
      <c r="K147" s="158">
        <v>137.57</v>
      </c>
      <c r="L147" s="159">
        <f t="shared" ref="L147:L210" si="25">SUM(C147:F147,K147)</f>
        <v>536.59</v>
      </c>
      <c r="N147" s="248">
        <f t="shared" si="21"/>
        <v>387.29</v>
      </c>
      <c r="O147" s="248">
        <f t="shared" si="22"/>
        <v>0.41</v>
      </c>
      <c r="P147" s="248">
        <f t="shared" si="23"/>
        <v>0.14000000000000001</v>
      </c>
      <c r="Q147" s="248">
        <f t="shared" si="17"/>
        <v>11.18</v>
      </c>
      <c r="R147" s="248">
        <f t="shared" si="17"/>
        <v>9.56</v>
      </c>
      <c r="S147" s="248">
        <f t="shared" si="17"/>
        <v>0</v>
      </c>
      <c r="T147" s="248">
        <f t="shared" si="17"/>
        <v>0</v>
      </c>
      <c r="U147" s="248">
        <f t="shared" si="17"/>
        <v>0</v>
      </c>
      <c r="V147" s="248">
        <f t="shared" si="17"/>
        <v>137.57</v>
      </c>
      <c r="W147" s="248">
        <f t="shared" si="24"/>
        <v>536.59</v>
      </c>
    </row>
    <row r="148" spans="1:23" ht="15" customHeight="1">
      <c r="A148" s="120" t="str">
        <f ca="1">VLOOKUP(INDIRECT("B148"),elolap!$A$90:$B$3244,2,FALSE)</f>
        <v>2728</v>
      </c>
      <c r="B148" s="122" t="s">
        <v>4297</v>
      </c>
      <c r="C148" s="158">
        <v>9.42</v>
      </c>
      <c r="D148" s="158">
        <v>0</v>
      </c>
      <c r="E148" s="158">
        <v>0</v>
      </c>
      <c r="F148" s="158">
        <v>0</v>
      </c>
      <c r="G148" s="158">
        <v>0</v>
      </c>
      <c r="H148" s="158"/>
      <c r="I148" s="158">
        <v>0</v>
      </c>
      <c r="J148" s="158"/>
      <c r="K148" s="158">
        <v>0.04</v>
      </c>
      <c r="L148" s="159">
        <f t="shared" si="25"/>
        <v>9.4599999999999991</v>
      </c>
      <c r="N148" s="248">
        <f t="shared" si="21"/>
        <v>9.42</v>
      </c>
      <c r="O148" s="248">
        <f t="shared" si="22"/>
        <v>0</v>
      </c>
      <c r="P148" s="248">
        <f t="shared" si="23"/>
        <v>0</v>
      </c>
      <c r="Q148" s="248">
        <f t="shared" si="17"/>
        <v>0</v>
      </c>
      <c r="R148" s="248">
        <f t="shared" si="17"/>
        <v>0</v>
      </c>
      <c r="S148" s="248">
        <f t="shared" si="17"/>
        <v>0</v>
      </c>
      <c r="T148" s="248">
        <f t="shared" si="17"/>
        <v>0</v>
      </c>
      <c r="U148" s="248">
        <f t="shared" si="17"/>
        <v>0</v>
      </c>
      <c r="V148" s="248">
        <f t="shared" si="17"/>
        <v>0.04</v>
      </c>
      <c r="W148" s="248">
        <f t="shared" si="24"/>
        <v>9.4600000000000009</v>
      </c>
    </row>
    <row r="149" spans="1:23" ht="15" customHeight="1">
      <c r="A149" s="120" t="str">
        <f ca="1">VLOOKUP(INDIRECT("B149"),elolap!$A$90:$B$3244,2,FALSE)</f>
        <v>0288</v>
      </c>
      <c r="B149" s="122" t="s">
        <v>3639</v>
      </c>
      <c r="C149" s="158">
        <v>11.44</v>
      </c>
      <c r="D149" s="158">
        <v>7.0000000000000007E-2</v>
      </c>
      <c r="E149" s="158">
        <v>0</v>
      </c>
      <c r="F149" s="158">
        <v>0</v>
      </c>
      <c r="G149" s="158">
        <v>0</v>
      </c>
      <c r="H149" s="158"/>
      <c r="I149" s="158">
        <v>0</v>
      </c>
      <c r="J149" s="158"/>
      <c r="K149" s="158">
        <v>0.53</v>
      </c>
      <c r="L149" s="159">
        <f t="shared" si="25"/>
        <v>12.04</v>
      </c>
      <c r="N149" s="248">
        <f t="shared" si="21"/>
        <v>11.44</v>
      </c>
      <c r="O149" s="248">
        <f t="shared" si="22"/>
        <v>7.0000000000000007E-2</v>
      </c>
      <c r="P149" s="248">
        <f t="shared" si="23"/>
        <v>0</v>
      </c>
      <c r="Q149" s="248">
        <f t="shared" si="17"/>
        <v>0</v>
      </c>
      <c r="R149" s="248">
        <f t="shared" si="17"/>
        <v>0</v>
      </c>
      <c r="S149" s="248">
        <f t="shared" si="17"/>
        <v>0</v>
      </c>
      <c r="T149" s="248">
        <f t="shared" si="17"/>
        <v>0</v>
      </c>
      <c r="U149" s="248">
        <f t="shared" si="17"/>
        <v>0</v>
      </c>
      <c r="V149" s="248">
        <f t="shared" si="17"/>
        <v>0.53</v>
      </c>
      <c r="W149" s="248">
        <f t="shared" si="24"/>
        <v>12.04</v>
      </c>
    </row>
    <row r="150" spans="1:23" ht="15" customHeight="1">
      <c r="A150" s="120" t="str">
        <f ca="1">VLOOKUP(INDIRECT("B150"),elolap!$A$90:$B$3244,2,FALSE)</f>
        <v>1772</v>
      </c>
      <c r="B150" s="122" t="s">
        <v>1071</v>
      </c>
      <c r="C150" s="158">
        <v>7.55</v>
      </c>
      <c r="D150" s="158">
        <v>0</v>
      </c>
      <c r="E150" s="158">
        <v>6.67</v>
      </c>
      <c r="F150" s="158">
        <v>0</v>
      </c>
      <c r="G150" s="158">
        <v>0</v>
      </c>
      <c r="H150" s="158"/>
      <c r="I150" s="158">
        <v>0</v>
      </c>
      <c r="J150" s="158"/>
      <c r="K150" s="158">
        <v>1.17</v>
      </c>
      <c r="L150" s="159">
        <f t="shared" si="25"/>
        <v>15.389999999999999</v>
      </c>
      <c r="N150" s="248">
        <f t="shared" si="21"/>
        <v>7.55</v>
      </c>
      <c r="O150" s="248">
        <f t="shared" si="22"/>
        <v>0</v>
      </c>
      <c r="P150" s="248">
        <f t="shared" si="23"/>
        <v>6.67</v>
      </c>
      <c r="Q150" s="248">
        <f t="shared" ref="Q150:Q188" si="26">ROUND(F150,2)</f>
        <v>0</v>
      </c>
      <c r="R150" s="248">
        <f t="shared" ref="R150:R188" si="27">ROUND(G150,2)</f>
        <v>0</v>
      </c>
      <c r="S150" s="248">
        <f t="shared" ref="S150:S188" si="28">ROUND(H150,2)</f>
        <v>0</v>
      </c>
      <c r="T150" s="248">
        <f t="shared" ref="T150:T188" si="29">ROUND(I150,2)</f>
        <v>0</v>
      </c>
      <c r="U150" s="248">
        <f t="shared" ref="U150:U188" si="30">ROUND(J150,2)</f>
        <v>0</v>
      </c>
      <c r="V150" s="248">
        <f t="shared" ref="V150:V188" si="31">ROUND(K150,2)</f>
        <v>1.17</v>
      </c>
      <c r="W150" s="248">
        <f t="shared" si="24"/>
        <v>15.39</v>
      </c>
    </row>
    <row r="151" spans="1:23" ht="15" customHeight="1">
      <c r="A151" s="120" t="str">
        <f ca="1">VLOOKUP(INDIRECT("B151"),elolap!$A$90:$B$3244,2,FALSE)</f>
        <v>0303</v>
      </c>
      <c r="B151" s="122" t="s">
        <v>3077</v>
      </c>
      <c r="C151" s="158">
        <v>5.6</v>
      </c>
      <c r="D151" s="158">
        <v>0</v>
      </c>
      <c r="E151" s="158">
        <v>0</v>
      </c>
      <c r="F151" s="158">
        <v>0</v>
      </c>
      <c r="G151" s="158">
        <v>0</v>
      </c>
      <c r="H151" s="158"/>
      <c r="I151" s="158">
        <v>0</v>
      </c>
      <c r="J151" s="158"/>
      <c r="K151" s="158">
        <v>0.09</v>
      </c>
      <c r="L151" s="159">
        <f t="shared" si="25"/>
        <v>5.6899999999999995</v>
      </c>
      <c r="N151" s="248">
        <f t="shared" si="21"/>
        <v>5.6</v>
      </c>
      <c r="O151" s="248">
        <f t="shared" si="22"/>
        <v>0</v>
      </c>
      <c r="P151" s="248">
        <f t="shared" si="23"/>
        <v>0</v>
      </c>
      <c r="Q151" s="248">
        <f t="shared" si="26"/>
        <v>0</v>
      </c>
      <c r="R151" s="248">
        <f t="shared" si="27"/>
        <v>0</v>
      </c>
      <c r="S151" s="248">
        <f t="shared" si="28"/>
        <v>0</v>
      </c>
      <c r="T151" s="248">
        <f t="shared" si="29"/>
        <v>0</v>
      </c>
      <c r="U151" s="248">
        <f t="shared" si="30"/>
        <v>0</v>
      </c>
      <c r="V151" s="248">
        <f t="shared" si="31"/>
        <v>0.09</v>
      </c>
      <c r="W151" s="248">
        <f t="shared" si="24"/>
        <v>5.69</v>
      </c>
    </row>
    <row r="152" spans="1:23" ht="15" customHeight="1">
      <c r="A152" s="120" t="str">
        <f ca="1">VLOOKUP(INDIRECT("B152"),elolap!$A$90:$B$3244,2,FALSE)</f>
        <v>2069</v>
      </c>
      <c r="B152" s="122" t="s">
        <v>3068</v>
      </c>
      <c r="C152" s="158">
        <v>4.24</v>
      </c>
      <c r="D152" s="158">
        <v>0</v>
      </c>
      <c r="E152" s="158">
        <v>0</v>
      </c>
      <c r="F152" s="158">
        <v>0</v>
      </c>
      <c r="G152" s="158">
        <v>0</v>
      </c>
      <c r="H152" s="158"/>
      <c r="I152" s="158">
        <v>0</v>
      </c>
      <c r="J152" s="158"/>
      <c r="K152" s="158">
        <v>0.24</v>
      </c>
      <c r="L152" s="159">
        <f t="shared" si="25"/>
        <v>4.4800000000000004</v>
      </c>
      <c r="N152" s="248">
        <f t="shared" si="21"/>
        <v>4.24</v>
      </c>
      <c r="O152" s="248">
        <f t="shared" si="22"/>
        <v>0</v>
      </c>
      <c r="P152" s="248">
        <f t="shared" si="23"/>
        <v>0</v>
      </c>
      <c r="Q152" s="248">
        <f t="shared" si="26"/>
        <v>0</v>
      </c>
      <c r="R152" s="248">
        <f t="shared" si="27"/>
        <v>0</v>
      </c>
      <c r="S152" s="248">
        <f t="shared" si="28"/>
        <v>0</v>
      </c>
      <c r="T152" s="248">
        <f t="shared" si="29"/>
        <v>0</v>
      </c>
      <c r="U152" s="248">
        <f t="shared" si="30"/>
        <v>0</v>
      </c>
      <c r="V152" s="248">
        <f t="shared" si="31"/>
        <v>0.24</v>
      </c>
      <c r="W152" s="248">
        <f t="shared" si="24"/>
        <v>4.4800000000000004</v>
      </c>
    </row>
    <row r="153" spans="1:23" ht="15" customHeight="1">
      <c r="A153" s="120" t="str">
        <f ca="1">VLOOKUP(INDIRECT("B153"),elolap!$A$90:$B$3244,2,FALSE)</f>
        <v>1506</v>
      </c>
      <c r="B153" s="122" t="s">
        <v>5554</v>
      </c>
      <c r="C153" s="158">
        <v>4.8899999999999997</v>
      </c>
      <c r="D153" s="158">
        <v>0</v>
      </c>
      <c r="E153" s="158">
        <v>0</v>
      </c>
      <c r="F153" s="158">
        <v>0</v>
      </c>
      <c r="G153" s="158">
        <v>0</v>
      </c>
      <c r="H153" s="158"/>
      <c r="I153" s="158">
        <v>0</v>
      </c>
      <c r="J153" s="158"/>
      <c r="K153" s="158">
        <v>7.0000000000000007E-2</v>
      </c>
      <c r="L153" s="159">
        <f t="shared" si="25"/>
        <v>4.96</v>
      </c>
      <c r="N153" s="248">
        <f t="shared" si="21"/>
        <v>4.8899999999999997</v>
      </c>
      <c r="O153" s="248">
        <f t="shared" si="22"/>
        <v>0</v>
      </c>
      <c r="P153" s="248">
        <f t="shared" si="23"/>
        <v>0</v>
      </c>
      <c r="Q153" s="248">
        <f t="shared" si="26"/>
        <v>0</v>
      </c>
      <c r="R153" s="248">
        <f t="shared" si="27"/>
        <v>0</v>
      </c>
      <c r="S153" s="248">
        <f t="shared" si="28"/>
        <v>0</v>
      </c>
      <c r="T153" s="248">
        <f t="shared" si="29"/>
        <v>0</v>
      </c>
      <c r="U153" s="248">
        <f t="shared" si="30"/>
        <v>0</v>
      </c>
      <c r="V153" s="248">
        <f t="shared" si="31"/>
        <v>7.0000000000000007E-2</v>
      </c>
      <c r="W153" s="248">
        <f t="shared" si="24"/>
        <v>4.96</v>
      </c>
    </row>
    <row r="154" spans="1:23" ht="15" customHeight="1">
      <c r="A154" s="120" t="str">
        <f ca="1">VLOOKUP(INDIRECT("B154"),elolap!$A$90:$B$3244,2,FALSE)</f>
        <v>2662</v>
      </c>
      <c r="B154" s="122" t="s">
        <v>4807</v>
      </c>
      <c r="C154" s="158">
        <v>13.68</v>
      </c>
      <c r="D154" s="158">
        <v>0</v>
      </c>
      <c r="E154" s="158">
        <v>0</v>
      </c>
      <c r="F154" s="158">
        <v>0</v>
      </c>
      <c r="G154" s="158">
        <v>0</v>
      </c>
      <c r="H154" s="158"/>
      <c r="I154" s="158">
        <v>0</v>
      </c>
      <c r="J154" s="158"/>
      <c r="K154" s="158">
        <v>0.28000000000000003</v>
      </c>
      <c r="L154" s="159">
        <f t="shared" si="25"/>
        <v>13.959999999999999</v>
      </c>
      <c r="N154" s="248">
        <f t="shared" si="21"/>
        <v>13.68</v>
      </c>
      <c r="O154" s="248">
        <f t="shared" si="22"/>
        <v>0</v>
      </c>
      <c r="P154" s="248">
        <f t="shared" si="23"/>
        <v>0</v>
      </c>
      <c r="Q154" s="248">
        <f t="shared" si="26"/>
        <v>0</v>
      </c>
      <c r="R154" s="248">
        <f t="shared" si="27"/>
        <v>0</v>
      </c>
      <c r="S154" s="248">
        <f t="shared" si="28"/>
        <v>0</v>
      </c>
      <c r="T154" s="248">
        <f t="shared" si="29"/>
        <v>0</v>
      </c>
      <c r="U154" s="248">
        <f t="shared" si="30"/>
        <v>0</v>
      </c>
      <c r="V154" s="248">
        <f t="shared" si="31"/>
        <v>0.28000000000000003</v>
      </c>
      <c r="W154" s="248">
        <f t="shared" si="24"/>
        <v>13.96</v>
      </c>
    </row>
    <row r="155" spans="1:23" ht="15" customHeight="1">
      <c r="A155" s="120" t="str">
        <f ca="1">VLOOKUP(INDIRECT("B155"),elolap!$A$90:$B$3244,2,FALSE)</f>
        <v>0671</v>
      </c>
      <c r="B155" s="122" t="s">
        <v>5485</v>
      </c>
      <c r="C155" s="158">
        <v>47.22</v>
      </c>
      <c r="D155" s="158">
        <v>0</v>
      </c>
      <c r="E155" s="158">
        <v>0.15</v>
      </c>
      <c r="F155" s="158">
        <v>0.01</v>
      </c>
      <c r="G155" s="158">
        <v>0.01</v>
      </c>
      <c r="H155" s="158"/>
      <c r="I155" s="158">
        <v>0</v>
      </c>
      <c r="J155" s="158"/>
      <c r="K155" s="158">
        <v>2.5</v>
      </c>
      <c r="L155" s="159">
        <f t="shared" si="25"/>
        <v>49.879999999999995</v>
      </c>
      <c r="N155" s="248">
        <f t="shared" si="21"/>
        <v>47.22</v>
      </c>
      <c r="O155" s="248">
        <f t="shared" si="22"/>
        <v>0</v>
      </c>
      <c r="P155" s="248">
        <f t="shared" si="23"/>
        <v>0.15</v>
      </c>
      <c r="Q155" s="248">
        <f t="shared" si="26"/>
        <v>0.01</v>
      </c>
      <c r="R155" s="248">
        <f t="shared" si="27"/>
        <v>0.01</v>
      </c>
      <c r="S155" s="248">
        <f t="shared" si="28"/>
        <v>0</v>
      </c>
      <c r="T155" s="248">
        <f t="shared" si="29"/>
        <v>0</v>
      </c>
      <c r="U155" s="248">
        <f t="shared" si="30"/>
        <v>0</v>
      </c>
      <c r="V155" s="248">
        <f t="shared" si="31"/>
        <v>2.5</v>
      </c>
      <c r="W155" s="248">
        <f t="shared" si="24"/>
        <v>49.88</v>
      </c>
    </row>
    <row r="156" spans="1:23" ht="15" customHeight="1">
      <c r="A156" s="120" t="str">
        <f ca="1">VLOOKUP(INDIRECT("B156"),elolap!$A$90:$B$3244,2,FALSE)</f>
        <v>3021</v>
      </c>
      <c r="B156" s="122" t="s">
        <v>4596</v>
      </c>
      <c r="C156" s="158">
        <v>5.87</v>
      </c>
      <c r="D156" s="158">
        <v>0</v>
      </c>
      <c r="E156" s="158">
        <v>0</v>
      </c>
      <c r="F156" s="158">
        <v>0</v>
      </c>
      <c r="G156" s="158">
        <v>0</v>
      </c>
      <c r="H156" s="158"/>
      <c r="I156" s="158">
        <v>0</v>
      </c>
      <c r="J156" s="158"/>
      <c r="K156" s="158">
        <v>0.23</v>
      </c>
      <c r="L156" s="159">
        <f t="shared" si="25"/>
        <v>6.1000000000000005</v>
      </c>
      <c r="N156" s="248">
        <f t="shared" si="21"/>
        <v>5.87</v>
      </c>
      <c r="O156" s="248">
        <f t="shared" si="22"/>
        <v>0</v>
      </c>
      <c r="P156" s="248">
        <f t="shared" si="23"/>
        <v>0</v>
      </c>
      <c r="Q156" s="248">
        <f t="shared" si="26"/>
        <v>0</v>
      </c>
      <c r="R156" s="248">
        <f t="shared" si="27"/>
        <v>0</v>
      </c>
      <c r="S156" s="248">
        <f t="shared" si="28"/>
        <v>0</v>
      </c>
      <c r="T156" s="248">
        <f t="shared" si="29"/>
        <v>0</v>
      </c>
      <c r="U156" s="248">
        <f t="shared" si="30"/>
        <v>0</v>
      </c>
      <c r="V156" s="248">
        <f t="shared" si="31"/>
        <v>0.23</v>
      </c>
      <c r="W156" s="248">
        <f t="shared" si="24"/>
        <v>6.1</v>
      </c>
    </row>
    <row r="157" spans="1:23" ht="15" customHeight="1">
      <c r="A157" s="120" t="str">
        <f ca="1">VLOOKUP(INDIRECT("B157"),elolap!$A$90:$B$3244,2,FALSE)</f>
        <v>1499</v>
      </c>
      <c r="B157" s="122" t="s">
        <v>4594</v>
      </c>
      <c r="C157" s="158">
        <v>4.75</v>
      </c>
      <c r="D157" s="158">
        <v>0.05</v>
      </c>
      <c r="E157" s="158">
        <v>0</v>
      </c>
      <c r="F157" s="158">
        <v>0</v>
      </c>
      <c r="G157" s="158">
        <v>0</v>
      </c>
      <c r="H157" s="158"/>
      <c r="I157" s="158">
        <v>0</v>
      </c>
      <c r="J157" s="158"/>
      <c r="K157" s="158">
        <v>0.81</v>
      </c>
      <c r="L157" s="159">
        <f t="shared" si="25"/>
        <v>5.6099999999999994</v>
      </c>
      <c r="N157" s="248">
        <f t="shared" si="21"/>
        <v>4.75</v>
      </c>
      <c r="O157" s="248">
        <f t="shared" si="22"/>
        <v>0.05</v>
      </c>
      <c r="P157" s="248">
        <f t="shared" si="23"/>
        <v>0</v>
      </c>
      <c r="Q157" s="248">
        <f t="shared" si="26"/>
        <v>0</v>
      </c>
      <c r="R157" s="248">
        <f t="shared" si="27"/>
        <v>0</v>
      </c>
      <c r="S157" s="248">
        <f t="shared" si="28"/>
        <v>0</v>
      </c>
      <c r="T157" s="248">
        <f t="shared" si="29"/>
        <v>0</v>
      </c>
      <c r="U157" s="248">
        <f t="shared" si="30"/>
        <v>0</v>
      </c>
      <c r="V157" s="248">
        <f t="shared" si="31"/>
        <v>0.81</v>
      </c>
      <c r="W157" s="248">
        <f t="shared" si="24"/>
        <v>5.61</v>
      </c>
    </row>
    <row r="158" spans="1:23" ht="15" customHeight="1">
      <c r="A158" s="120" t="str">
        <f ca="1">VLOOKUP(INDIRECT("B158"),elolap!$A$90:$B$3244,2,FALSE)</f>
        <v>0978</v>
      </c>
      <c r="B158" s="122" t="s">
        <v>351</v>
      </c>
      <c r="C158" s="158">
        <v>3.08</v>
      </c>
      <c r="D158" s="158">
        <v>0</v>
      </c>
      <c r="E158" s="158">
        <v>0</v>
      </c>
      <c r="F158" s="158">
        <v>0</v>
      </c>
      <c r="G158" s="158">
        <v>0</v>
      </c>
      <c r="H158" s="158"/>
      <c r="I158" s="158">
        <v>0</v>
      </c>
      <c r="J158" s="158"/>
      <c r="K158" s="158">
        <v>0.03</v>
      </c>
      <c r="L158" s="159">
        <f t="shared" si="25"/>
        <v>3.11</v>
      </c>
      <c r="N158" s="248">
        <f t="shared" si="21"/>
        <v>3.08</v>
      </c>
      <c r="O158" s="248">
        <f t="shared" si="22"/>
        <v>0</v>
      </c>
      <c r="P158" s="248">
        <f t="shared" si="23"/>
        <v>0</v>
      </c>
      <c r="Q158" s="248">
        <f t="shared" si="26"/>
        <v>0</v>
      </c>
      <c r="R158" s="248">
        <f t="shared" si="27"/>
        <v>0</v>
      </c>
      <c r="S158" s="248">
        <f t="shared" si="28"/>
        <v>0</v>
      </c>
      <c r="T158" s="248">
        <f t="shared" si="29"/>
        <v>0</v>
      </c>
      <c r="U158" s="248">
        <f t="shared" si="30"/>
        <v>0</v>
      </c>
      <c r="V158" s="248">
        <f t="shared" si="31"/>
        <v>0.03</v>
      </c>
      <c r="W158" s="248">
        <f t="shared" si="24"/>
        <v>3.11</v>
      </c>
    </row>
    <row r="159" spans="1:23" ht="15" customHeight="1">
      <c r="A159" s="120" t="str">
        <f ca="1">VLOOKUP(INDIRECT("B159"),elolap!$A$90:$B$3244,2,FALSE)</f>
        <v>2945</v>
      </c>
      <c r="B159" s="122" t="s">
        <v>5906</v>
      </c>
      <c r="C159" s="158">
        <v>3.09</v>
      </c>
      <c r="D159" s="158">
        <v>0</v>
      </c>
      <c r="E159" s="158">
        <v>0</v>
      </c>
      <c r="F159" s="158">
        <v>0.35</v>
      </c>
      <c r="G159" s="158">
        <v>0.35</v>
      </c>
      <c r="H159" s="158"/>
      <c r="I159" s="158">
        <v>0</v>
      </c>
      <c r="J159" s="158"/>
      <c r="K159" s="158">
        <v>0.23</v>
      </c>
      <c r="L159" s="159">
        <f t="shared" si="25"/>
        <v>3.67</v>
      </c>
      <c r="N159" s="248">
        <f t="shared" si="21"/>
        <v>3.09</v>
      </c>
      <c r="O159" s="248">
        <f t="shared" si="22"/>
        <v>0</v>
      </c>
      <c r="P159" s="248">
        <f t="shared" si="23"/>
        <v>0</v>
      </c>
      <c r="Q159" s="248">
        <f t="shared" si="26"/>
        <v>0.35</v>
      </c>
      <c r="R159" s="248">
        <f t="shared" si="27"/>
        <v>0.35</v>
      </c>
      <c r="S159" s="248">
        <f t="shared" si="28"/>
        <v>0</v>
      </c>
      <c r="T159" s="248">
        <f t="shared" si="29"/>
        <v>0</v>
      </c>
      <c r="U159" s="248">
        <f t="shared" si="30"/>
        <v>0</v>
      </c>
      <c r="V159" s="248">
        <f t="shared" si="31"/>
        <v>0.23</v>
      </c>
      <c r="W159" s="248">
        <f t="shared" si="24"/>
        <v>3.67</v>
      </c>
    </row>
    <row r="160" spans="1:23" ht="15" customHeight="1">
      <c r="A160" s="120" t="str">
        <f ca="1">VLOOKUP(INDIRECT("B160"),elolap!$A$90:$B$3244,2,FALSE)</f>
        <v>1895</v>
      </c>
      <c r="B160" s="122" t="s">
        <v>1494</v>
      </c>
      <c r="C160" s="158">
        <v>0.57999999999999996</v>
      </c>
      <c r="D160" s="158">
        <v>0</v>
      </c>
      <c r="E160" s="158">
        <v>0</v>
      </c>
      <c r="F160" s="158">
        <v>0</v>
      </c>
      <c r="G160" s="158">
        <v>0</v>
      </c>
      <c r="H160" s="158"/>
      <c r="I160" s="158">
        <v>0</v>
      </c>
      <c r="J160" s="158"/>
      <c r="K160" s="158">
        <v>0</v>
      </c>
      <c r="L160" s="159">
        <f t="shared" si="25"/>
        <v>0.57999999999999996</v>
      </c>
      <c r="N160" s="248">
        <f t="shared" si="21"/>
        <v>0.57999999999999996</v>
      </c>
      <c r="O160" s="248">
        <f t="shared" si="22"/>
        <v>0</v>
      </c>
      <c r="P160" s="248">
        <f t="shared" si="23"/>
        <v>0</v>
      </c>
      <c r="Q160" s="248">
        <f t="shared" si="26"/>
        <v>0</v>
      </c>
      <c r="R160" s="248">
        <f t="shared" si="27"/>
        <v>0</v>
      </c>
      <c r="S160" s="248">
        <f t="shared" si="28"/>
        <v>0</v>
      </c>
      <c r="T160" s="248">
        <f t="shared" si="29"/>
        <v>0</v>
      </c>
      <c r="U160" s="248">
        <f t="shared" si="30"/>
        <v>0</v>
      </c>
      <c r="V160" s="248">
        <f t="shared" si="31"/>
        <v>0</v>
      </c>
      <c r="W160" s="248">
        <f t="shared" si="24"/>
        <v>0.57999999999999996</v>
      </c>
    </row>
    <row r="161" spans="1:23" ht="15" customHeight="1">
      <c r="A161" s="120" t="str">
        <f ca="1">VLOOKUP(INDIRECT("B161"),elolap!$A$90:$B$3244,2,FALSE)</f>
        <v>0967</v>
      </c>
      <c r="B161" s="122" t="s">
        <v>6743</v>
      </c>
      <c r="C161" s="158">
        <v>8.1199999999999992</v>
      </c>
      <c r="D161" s="158">
        <v>0</v>
      </c>
      <c r="E161" s="158">
        <v>0</v>
      </c>
      <c r="F161" s="158">
        <v>0</v>
      </c>
      <c r="G161" s="158">
        <v>0</v>
      </c>
      <c r="H161" s="158"/>
      <c r="I161" s="158">
        <v>0</v>
      </c>
      <c r="J161" s="158"/>
      <c r="K161" s="158">
        <v>0.04</v>
      </c>
      <c r="L161" s="159">
        <f t="shared" si="25"/>
        <v>8.1599999999999984</v>
      </c>
      <c r="N161" s="248">
        <f t="shared" si="21"/>
        <v>8.1199999999999992</v>
      </c>
      <c r="O161" s="248">
        <f t="shared" si="22"/>
        <v>0</v>
      </c>
      <c r="P161" s="248">
        <f t="shared" si="23"/>
        <v>0</v>
      </c>
      <c r="Q161" s="248">
        <f t="shared" si="26"/>
        <v>0</v>
      </c>
      <c r="R161" s="248">
        <f t="shared" si="27"/>
        <v>0</v>
      </c>
      <c r="S161" s="248">
        <f t="shared" si="28"/>
        <v>0</v>
      </c>
      <c r="T161" s="248">
        <f t="shared" si="29"/>
        <v>0</v>
      </c>
      <c r="U161" s="248">
        <f t="shared" si="30"/>
        <v>0</v>
      </c>
      <c r="V161" s="248">
        <f t="shared" si="31"/>
        <v>0.04</v>
      </c>
      <c r="W161" s="248">
        <f t="shared" si="24"/>
        <v>8.16</v>
      </c>
    </row>
    <row r="162" spans="1:23" ht="15" customHeight="1">
      <c r="A162" s="120" t="str">
        <f ca="1">VLOOKUP(INDIRECT("B162"),elolap!$A$90:$B$3244,2,FALSE)</f>
        <v>2594</v>
      </c>
      <c r="B162" s="122" t="s">
        <v>6535</v>
      </c>
      <c r="C162" s="158">
        <v>37.43</v>
      </c>
      <c r="D162" s="158">
        <v>0</v>
      </c>
      <c r="E162" s="158">
        <v>0</v>
      </c>
      <c r="F162" s="158">
        <v>1.55</v>
      </c>
      <c r="G162" s="158">
        <v>1.55</v>
      </c>
      <c r="H162" s="158"/>
      <c r="I162" s="158">
        <v>0</v>
      </c>
      <c r="J162" s="158"/>
      <c r="K162" s="158">
        <v>1.84</v>
      </c>
      <c r="L162" s="159">
        <f t="shared" si="25"/>
        <v>40.82</v>
      </c>
      <c r="N162" s="248">
        <f t="shared" ref="N162:N189" si="32">ROUND(C162,2)</f>
        <v>37.43</v>
      </c>
      <c r="O162" s="248">
        <f t="shared" ref="O162:O189" si="33">ROUND(D162,2)</f>
        <v>0</v>
      </c>
      <c r="P162" s="248">
        <f t="shared" ref="P162:P189" si="34">ROUND(E162,2)</f>
        <v>0</v>
      </c>
      <c r="Q162" s="248">
        <f t="shared" si="26"/>
        <v>1.55</v>
      </c>
      <c r="R162" s="248">
        <f t="shared" si="27"/>
        <v>1.55</v>
      </c>
      <c r="S162" s="248">
        <f t="shared" si="28"/>
        <v>0</v>
      </c>
      <c r="T162" s="248">
        <f t="shared" si="29"/>
        <v>0</v>
      </c>
      <c r="U162" s="248">
        <f t="shared" si="30"/>
        <v>0</v>
      </c>
      <c r="V162" s="248">
        <f t="shared" si="31"/>
        <v>1.84</v>
      </c>
      <c r="W162" s="248">
        <f t="shared" si="24"/>
        <v>40.82</v>
      </c>
    </row>
    <row r="163" spans="1:23" ht="15" customHeight="1">
      <c r="A163" s="120" t="str">
        <f ca="1">VLOOKUP(INDIRECT("B163"),elolap!$A$90:$B$3244,2,FALSE)</f>
        <v>0755</v>
      </c>
      <c r="B163" s="122" t="s">
        <v>6119</v>
      </c>
      <c r="C163" s="158">
        <v>9.35</v>
      </c>
      <c r="D163" s="158">
        <v>0</v>
      </c>
      <c r="E163" s="158">
        <v>0</v>
      </c>
      <c r="F163" s="158">
        <v>0</v>
      </c>
      <c r="G163" s="158">
        <v>0</v>
      </c>
      <c r="H163" s="158"/>
      <c r="I163" s="158">
        <v>0</v>
      </c>
      <c r="J163" s="158"/>
      <c r="K163" s="158">
        <v>1.17</v>
      </c>
      <c r="L163" s="159">
        <f t="shared" si="25"/>
        <v>10.52</v>
      </c>
      <c r="N163" s="248">
        <f t="shared" si="32"/>
        <v>9.35</v>
      </c>
      <c r="O163" s="248">
        <f t="shared" si="33"/>
        <v>0</v>
      </c>
      <c r="P163" s="248">
        <f t="shared" si="34"/>
        <v>0</v>
      </c>
      <c r="Q163" s="248">
        <f t="shared" si="26"/>
        <v>0</v>
      </c>
      <c r="R163" s="248">
        <f t="shared" si="27"/>
        <v>0</v>
      </c>
      <c r="S163" s="248">
        <f t="shared" si="28"/>
        <v>0</v>
      </c>
      <c r="T163" s="248">
        <f t="shared" si="29"/>
        <v>0</v>
      </c>
      <c r="U163" s="248">
        <f t="shared" si="30"/>
        <v>0</v>
      </c>
      <c r="V163" s="248">
        <f t="shared" si="31"/>
        <v>1.17</v>
      </c>
      <c r="W163" s="248">
        <f t="shared" si="24"/>
        <v>10.52</v>
      </c>
    </row>
    <row r="164" spans="1:23" ht="15" customHeight="1">
      <c r="A164" s="120" t="str">
        <f ca="1">VLOOKUP(INDIRECT("B164"),elolap!$A$90:$B$3244,2,FALSE)</f>
        <v>0571</v>
      </c>
      <c r="B164" s="122" t="s">
        <v>5916</v>
      </c>
      <c r="C164" s="158">
        <v>4.47</v>
      </c>
      <c r="D164" s="158">
        <v>0</v>
      </c>
      <c r="E164" s="158">
        <v>0</v>
      </c>
      <c r="F164" s="158">
        <v>0</v>
      </c>
      <c r="G164" s="158">
        <v>0</v>
      </c>
      <c r="H164" s="158"/>
      <c r="I164" s="158">
        <v>0</v>
      </c>
      <c r="J164" s="158"/>
      <c r="K164" s="158">
        <v>0.23</v>
      </c>
      <c r="L164" s="159">
        <f t="shared" si="25"/>
        <v>4.7</v>
      </c>
      <c r="N164" s="248">
        <f t="shared" si="32"/>
        <v>4.47</v>
      </c>
      <c r="O164" s="248">
        <f t="shared" si="33"/>
        <v>0</v>
      </c>
      <c r="P164" s="248">
        <f t="shared" si="34"/>
        <v>0</v>
      </c>
      <c r="Q164" s="248">
        <f t="shared" si="26"/>
        <v>0</v>
      </c>
      <c r="R164" s="248">
        <f t="shared" si="27"/>
        <v>0</v>
      </c>
      <c r="S164" s="248">
        <f t="shared" si="28"/>
        <v>0</v>
      </c>
      <c r="T164" s="248">
        <f t="shared" si="29"/>
        <v>0</v>
      </c>
      <c r="U164" s="248">
        <f t="shared" si="30"/>
        <v>0</v>
      </c>
      <c r="V164" s="248">
        <f t="shared" si="31"/>
        <v>0.23</v>
      </c>
      <c r="W164" s="248">
        <f t="shared" si="24"/>
        <v>4.7</v>
      </c>
    </row>
    <row r="165" spans="1:23" ht="15" customHeight="1">
      <c r="A165" s="120" t="str">
        <f ca="1">VLOOKUP(INDIRECT("B165"),elolap!$A$90:$B$3244,2,FALSE)</f>
        <v>3292</v>
      </c>
      <c r="B165" s="122" t="s">
        <v>5542</v>
      </c>
      <c r="C165" s="158">
        <v>4.3</v>
      </c>
      <c r="D165" s="158">
        <v>0</v>
      </c>
      <c r="E165" s="158">
        <v>0</v>
      </c>
      <c r="F165" s="158">
        <v>0</v>
      </c>
      <c r="G165" s="158">
        <v>0</v>
      </c>
      <c r="H165" s="158"/>
      <c r="I165" s="158">
        <v>0</v>
      </c>
      <c r="J165" s="158"/>
      <c r="K165" s="158">
        <v>0.32</v>
      </c>
      <c r="L165" s="159">
        <f t="shared" si="25"/>
        <v>4.62</v>
      </c>
      <c r="N165" s="248">
        <f t="shared" si="32"/>
        <v>4.3</v>
      </c>
      <c r="O165" s="248">
        <f t="shared" si="33"/>
        <v>0</v>
      </c>
      <c r="P165" s="248">
        <f t="shared" si="34"/>
        <v>0</v>
      </c>
      <c r="Q165" s="248">
        <f t="shared" si="26"/>
        <v>0</v>
      </c>
      <c r="R165" s="248">
        <f t="shared" si="27"/>
        <v>0</v>
      </c>
      <c r="S165" s="248">
        <f t="shared" si="28"/>
        <v>0</v>
      </c>
      <c r="T165" s="248">
        <f t="shared" si="29"/>
        <v>0</v>
      </c>
      <c r="U165" s="248">
        <f t="shared" si="30"/>
        <v>0</v>
      </c>
      <c r="V165" s="248">
        <f t="shared" si="31"/>
        <v>0.32</v>
      </c>
      <c r="W165" s="248">
        <f t="shared" si="24"/>
        <v>4.62</v>
      </c>
    </row>
    <row r="166" spans="1:23" ht="15" customHeight="1">
      <c r="A166" s="120" t="str">
        <f ca="1">VLOOKUP(INDIRECT("B166"),elolap!$A$90:$B$3244,2,FALSE)</f>
        <v>1067</v>
      </c>
      <c r="B166" s="122" t="s">
        <v>5912</v>
      </c>
      <c r="C166" s="158">
        <v>10.82</v>
      </c>
      <c r="D166" s="158">
        <v>0.05</v>
      </c>
      <c r="E166" s="158">
        <v>0</v>
      </c>
      <c r="F166" s="158">
        <v>0</v>
      </c>
      <c r="G166" s="158">
        <v>0</v>
      </c>
      <c r="H166" s="158"/>
      <c r="I166" s="158">
        <v>0</v>
      </c>
      <c r="J166" s="158"/>
      <c r="K166" s="158">
        <v>0.15</v>
      </c>
      <c r="L166" s="159">
        <f t="shared" si="25"/>
        <v>11.020000000000001</v>
      </c>
      <c r="N166" s="248">
        <f t="shared" si="32"/>
        <v>10.82</v>
      </c>
      <c r="O166" s="248">
        <f t="shared" si="33"/>
        <v>0.05</v>
      </c>
      <c r="P166" s="248">
        <f t="shared" si="34"/>
        <v>0</v>
      </c>
      <c r="Q166" s="248">
        <f t="shared" si="26"/>
        <v>0</v>
      </c>
      <c r="R166" s="248">
        <f t="shared" si="27"/>
        <v>0</v>
      </c>
      <c r="S166" s="248">
        <f t="shared" si="28"/>
        <v>0</v>
      </c>
      <c r="T166" s="248">
        <f t="shared" si="29"/>
        <v>0</v>
      </c>
      <c r="U166" s="248">
        <f t="shared" si="30"/>
        <v>0</v>
      </c>
      <c r="V166" s="248">
        <f t="shared" si="31"/>
        <v>0.15</v>
      </c>
      <c r="W166" s="248">
        <f t="shared" si="24"/>
        <v>11.02</v>
      </c>
    </row>
    <row r="167" spans="1:23" ht="15" customHeight="1">
      <c r="A167" s="120" t="str">
        <f ca="1">VLOOKUP(INDIRECT("B167"),elolap!$A$90:$B$3244,2,FALSE)</f>
        <v>1599</v>
      </c>
      <c r="B167" s="122" t="s">
        <v>1400</v>
      </c>
      <c r="C167" s="158">
        <v>3.37</v>
      </c>
      <c r="D167" s="158">
        <v>0</v>
      </c>
      <c r="E167" s="158">
        <v>0</v>
      </c>
      <c r="F167" s="158">
        <v>0</v>
      </c>
      <c r="G167" s="158">
        <v>0</v>
      </c>
      <c r="H167" s="158"/>
      <c r="I167" s="158">
        <v>0</v>
      </c>
      <c r="J167" s="158"/>
      <c r="K167" s="158">
        <v>0.11</v>
      </c>
      <c r="L167" s="159">
        <f t="shared" si="25"/>
        <v>3.48</v>
      </c>
      <c r="N167" s="248">
        <f t="shared" si="32"/>
        <v>3.37</v>
      </c>
      <c r="O167" s="248">
        <f t="shared" si="33"/>
        <v>0</v>
      </c>
      <c r="P167" s="248">
        <f t="shared" si="34"/>
        <v>0</v>
      </c>
      <c r="Q167" s="248">
        <f t="shared" si="26"/>
        <v>0</v>
      </c>
      <c r="R167" s="248">
        <f t="shared" si="27"/>
        <v>0</v>
      </c>
      <c r="S167" s="248">
        <f t="shared" si="28"/>
        <v>0</v>
      </c>
      <c r="T167" s="248">
        <f t="shared" si="29"/>
        <v>0</v>
      </c>
      <c r="U167" s="248">
        <f t="shared" si="30"/>
        <v>0</v>
      </c>
      <c r="V167" s="248">
        <f t="shared" si="31"/>
        <v>0.11</v>
      </c>
      <c r="W167" s="248">
        <f t="shared" si="24"/>
        <v>3.48</v>
      </c>
    </row>
    <row r="168" spans="1:23" ht="15" customHeight="1">
      <c r="A168" s="120" t="str">
        <f ca="1">VLOOKUP(INDIRECT("B168"),elolap!$A$90:$B$3244,2,FALSE)</f>
        <v>1803</v>
      </c>
      <c r="B168" s="122" t="s">
        <v>4597</v>
      </c>
      <c r="C168" s="158">
        <v>10.96</v>
      </c>
      <c r="D168" s="158">
        <v>0</v>
      </c>
      <c r="E168" s="158">
        <v>0</v>
      </c>
      <c r="F168" s="158">
        <v>0.03</v>
      </c>
      <c r="G168" s="158">
        <v>0.02</v>
      </c>
      <c r="H168" s="158"/>
      <c r="I168" s="158">
        <v>0</v>
      </c>
      <c r="J168" s="158"/>
      <c r="K168" s="158">
        <v>1.54</v>
      </c>
      <c r="L168" s="159">
        <f t="shared" si="25"/>
        <v>12.530000000000001</v>
      </c>
      <c r="N168" s="248">
        <f t="shared" si="32"/>
        <v>10.96</v>
      </c>
      <c r="O168" s="248">
        <f t="shared" si="33"/>
        <v>0</v>
      </c>
      <c r="P168" s="248">
        <f t="shared" si="34"/>
        <v>0</v>
      </c>
      <c r="Q168" s="248">
        <f t="shared" si="26"/>
        <v>0.03</v>
      </c>
      <c r="R168" s="248">
        <f t="shared" si="27"/>
        <v>0.02</v>
      </c>
      <c r="S168" s="248">
        <f t="shared" si="28"/>
        <v>0</v>
      </c>
      <c r="T168" s="248">
        <f t="shared" si="29"/>
        <v>0</v>
      </c>
      <c r="U168" s="248">
        <f t="shared" si="30"/>
        <v>0</v>
      </c>
      <c r="V168" s="248">
        <f t="shared" si="31"/>
        <v>1.54</v>
      </c>
      <c r="W168" s="248">
        <f t="shared" si="24"/>
        <v>12.53</v>
      </c>
    </row>
    <row r="169" spans="1:23" ht="15" customHeight="1">
      <c r="A169" s="120" t="str">
        <f ca="1">VLOOKUP(INDIRECT("B169"),elolap!$A$90:$B$3244,2,FALSE)</f>
        <v>1952</v>
      </c>
      <c r="B169" s="122" t="s">
        <v>617</v>
      </c>
      <c r="C169" s="158">
        <v>14.59</v>
      </c>
      <c r="D169" s="158">
        <v>0</v>
      </c>
      <c r="E169" s="158">
        <v>0</v>
      </c>
      <c r="F169" s="158">
        <v>0</v>
      </c>
      <c r="G169" s="158">
        <v>0</v>
      </c>
      <c r="H169" s="158"/>
      <c r="I169" s="158">
        <v>0</v>
      </c>
      <c r="J169" s="158"/>
      <c r="K169" s="158">
        <v>0.76</v>
      </c>
      <c r="L169" s="159">
        <f t="shared" si="25"/>
        <v>15.35</v>
      </c>
      <c r="N169" s="248">
        <f t="shared" si="32"/>
        <v>14.59</v>
      </c>
      <c r="O169" s="248">
        <f t="shared" si="33"/>
        <v>0</v>
      </c>
      <c r="P169" s="248">
        <f t="shared" si="34"/>
        <v>0</v>
      </c>
      <c r="Q169" s="248">
        <f t="shared" si="26"/>
        <v>0</v>
      </c>
      <c r="R169" s="248">
        <f t="shared" si="27"/>
        <v>0</v>
      </c>
      <c r="S169" s="248">
        <f t="shared" si="28"/>
        <v>0</v>
      </c>
      <c r="T169" s="248">
        <f t="shared" si="29"/>
        <v>0</v>
      </c>
      <c r="U169" s="248">
        <f t="shared" si="30"/>
        <v>0</v>
      </c>
      <c r="V169" s="248">
        <f t="shared" si="31"/>
        <v>0.76</v>
      </c>
      <c r="W169" s="248">
        <f t="shared" si="24"/>
        <v>15.35</v>
      </c>
    </row>
    <row r="170" spans="1:23" ht="15" customHeight="1">
      <c r="A170" s="120" t="str">
        <f ca="1">VLOOKUP(INDIRECT("B170"),elolap!$A$90:$B$3244,2,FALSE)</f>
        <v>1345</v>
      </c>
      <c r="B170" s="122" t="s">
        <v>1507</v>
      </c>
      <c r="C170" s="158">
        <v>13.1</v>
      </c>
      <c r="D170" s="158">
        <v>0</v>
      </c>
      <c r="E170" s="158">
        <v>0</v>
      </c>
      <c r="F170" s="158">
        <v>0</v>
      </c>
      <c r="G170" s="158">
        <v>0</v>
      </c>
      <c r="H170" s="158"/>
      <c r="I170" s="158">
        <v>0</v>
      </c>
      <c r="J170" s="158"/>
      <c r="K170" s="158">
        <v>1.34</v>
      </c>
      <c r="L170" s="159">
        <f t="shared" si="25"/>
        <v>14.44</v>
      </c>
      <c r="N170" s="248">
        <f t="shared" si="32"/>
        <v>13.1</v>
      </c>
      <c r="O170" s="248">
        <f t="shared" si="33"/>
        <v>0</v>
      </c>
      <c r="P170" s="248">
        <f t="shared" si="34"/>
        <v>0</v>
      </c>
      <c r="Q170" s="248">
        <f t="shared" si="26"/>
        <v>0</v>
      </c>
      <c r="R170" s="248">
        <f t="shared" si="27"/>
        <v>0</v>
      </c>
      <c r="S170" s="248">
        <f t="shared" si="28"/>
        <v>0</v>
      </c>
      <c r="T170" s="248">
        <f t="shared" si="29"/>
        <v>0</v>
      </c>
      <c r="U170" s="248">
        <f t="shared" si="30"/>
        <v>0</v>
      </c>
      <c r="V170" s="248">
        <f t="shared" si="31"/>
        <v>1.34</v>
      </c>
      <c r="W170" s="248">
        <f t="shared" si="24"/>
        <v>14.44</v>
      </c>
    </row>
    <row r="171" spans="1:23" ht="15" customHeight="1">
      <c r="A171" s="120" t="str">
        <f ca="1">VLOOKUP(INDIRECT("B171"),elolap!$A$90:$B$3244,2,FALSE)</f>
        <v>1650</v>
      </c>
      <c r="B171" s="122" t="s">
        <v>1037</v>
      </c>
      <c r="C171" s="158">
        <v>3.07</v>
      </c>
      <c r="D171" s="158">
        <v>0</v>
      </c>
      <c r="E171" s="158">
        <v>0</v>
      </c>
      <c r="F171" s="158">
        <v>0</v>
      </c>
      <c r="G171" s="158">
        <v>0</v>
      </c>
      <c r="H171" s="158"/>
      <c r="I171" s="158">
        <v>0</v>
      </c>
      <c r="J171" s="158"/>
      <c r="K171" s="158">
        <v>0.1</v>
      </c>
      <c r="L171" s="159">
        <f t="shared" si="25"/>
        <v>3.17</v>
      </c>
      <c r="N171" s="248">
        <f t="shared" si="32"/>
        <v>3.07</v>
      </c>
      <c r="O171" s="248">
        <f t="shared" si="33"/>
        <v>0</v>
      </c>
      <c r="P171" s="248">
        <f t="shared" si="34"/>
        <v>0</v>
      </c>
      <c r="Q171" s="248">
        <f t="shared" si="26"/>
        <v>0</v>
      </c>
      <c r="R171" s="248">
        <f t="shared" si="27"/>
        <v>0</v>
      </c>
      <c r="S171" s="248">
        <f t="shared" si="28"/>
        <v>0</v>
      </c>
      <c r="T171" s="248">
        <f t="shared" si="29"/>
        <v>0</v>
      </c>
      <c r="U171" s="248">
        <f t="shared" si="30"/>
        <v>0</v>
      </c>
      <c r="V171" s="248">
        <f t="shared" si="31"/>
        <v>0.1</v>
      </c>
      <c r="W171" s="248">
        <f t="shared" si="24"/>
        <v>3.17</v>
      </c>
    </row>
    <row r="172" spans="1:23" ht="15" customHeight="1">
      <c r="A172" s="120" t="str">
        <f ca="1">VLOOKUP(INDIRECT("B172"),elolap!$A$90:$B$3244,2,FALSE)</f>
        <v>3168</v>
      </c>
      <c r="B172" s="122" t="s">
        <v>2273</v>
      </c>
      <c r="C172" s="158">
        <v>17.190000000000001</v>
      </c>
      <c r="D172" s="158">
        <v>0</v>
      </c>
      <c r="E172" s="158">
        <v>0</v>
      </c>
      <c r="F172" s="158">
        <v>0</v>
      </c>
      <c r="G172" s="158">
        <v>0</v>
      </c>
      <c r="H172" s="158"/>
      <c r="I172" s="158">
        <v>0</v>
      </c>
      <c r="J172" s="158"/>
      <c r="K172" s="158">
        <v>11.69</v>
      </c>
      <c r="L172" s="159">
        <f t="shared" si="25"/>
        <v>28.880000000000003</v>
      </c>
      <c r="N172" s="248">
        <f t="shared" si="32"/>
        <v>17.190000000000001</v>
      </c>
      <c r="O172" s="248">
        <f t="shared" si="33"/>
        <v>0</v>
      </c>
      <c r="P172" s="248">
        <f t="shared" si="34"/>
        <v>0</v>
      </c>
      <c r="Q172" s="248">
        <f t="shared" si="26"/>
        <v>0</v>
      </c>
      <c r="R172" s="248">
        <f t="shared" si="27"/>
        <v>0</v>
      </c>
      <c r="S172" s="248">
        <f t="shared" si="28"/>
        <v>0</v>
      </c>
      <c r="T172" s="248">
        <f t="shared" si="29"/>
        <v>0</v>
      </c>
      <c r="U172" s="248">
        <f t="shared" si="30"/>
        <v>0</v>
      </c>
      <c r="V172" s="248">
        <f t="shared" si="31"/>
        <v>11.69</v>
      </c>
      <c r="W172" s="248">
        <f t="shared" si="24"/>
        <v>28.88</v>
      </c>
    </row>
    <row r="173" spans="1:23" ht="15" customHeight="1">
      <c r="A173" s="120" t="str">
        <f ca="1">VLOOKUP(INDIRECT("B173"),elolap!$A$90:$B$3244,2,FALSE)</f>
        <v>2984</v>
      </c>
      <c r="B173" s="122" t="s">
        <v>4878</v>
      </c>
      <c r="C173" s="158">
        <v>11.58</v>
      </c>
      <c r="D173" s="158">
        <v>0</v>
      </c>
      <c r="E173" s="158">
        <v>0</v>
      </c>
      <c r="F173" s="158">
        <v>0.16</v>
      </c>
      <c r="G173" s="158">
        <v>0.16</v>
      </c>
      <c r="H173" s="158"/>
      <c r="I173" s="158">
        <v>0</v>
      </c>
      <c r="J173" s="158"/>
      <c r="K173" s="158">
        <v>3.14</v>
      </c>
      <c r="L173" s="159">
        <f t="shared" si="25"/>
        <v>14.88</v>
      </c>
      <c r="N173" s="248">
        <f t="shared" si="32"/>
        <v>11.58</v>
      </c>
      <c r="O173" s="248">
        <f t="shared" si="33"/>
        <v>0</v>
      </c>
      <c r="P173" s="248">
        <f t="shared" si="34"/>
        <v>0</v>
      </c>
      <c r="Q173" s="248">
        <f t="shared" si="26"/>
        <v>0.16</v>
      </c>
      <c r="R173" s="248">
        <f t="shared" si="27"/>
        <v>0.16</v>
      </c>
      <c r="S173" s="248">
        <f t="shared" si="28"/>
        <v>0</v>
      </c>
      <c r="T173" s="248">
        <f t="shared" si="29"/>
        <v>0</v>
      </c>
      <c r="U173" s="248">
        <f t="shared" si="30"/>
        <v>0</v>
      </c>
      <c r="V173" s="248">
        <f t="shared" si="31"/>
        <v>3.14</v>
      </c>
      <c r="W173" s="248">
        <f t="shared" si="24"/>
        <v>14.88</v>
      </c>
    </row>
    <row r="174" spans="1:23" ht="15" customHeight="1">
      <c r="A174" s="120" t="str">
        <f ca="1">VLOOKUP(INDIRECT("B174"),elolap!$A$90:$B$3244,2,FALSE)</f>
        <v>2183</v>
      </c>
      <c r="B174" s="122" t="s">
        <v>4598</v>
      </c>
      <c r="C174" s="158">
        <v>2.99</v>
      </c>
      <c r="D174" s="158">
        <v>0</v>
      </c>
      <c r="E174" s="158">
        <v>0</v>
      </c>
      <c r="F174" s="158">
        <v>0</v>
      </c>
      <c r="G174" s="158">
        <v>0</v>
      </c>
      <c r="H174" s="158"/>
      <c r="I174" s="158">
        <v>0</v>
      </c>
      <c r="J174" s="158"/>
      <c r="K174" s="158">
        <v>0.09</v>
      </c>
      <c r="L174" s="159">
        <f t="shared" si="25"/>
        <v>3.08</v>
      </c>
      <c r="N174" s="248">
        <f t="shared" si="32"/>
        <v>2.99</v>
      </c>
      <c r="O174" s="248">
        <f t="shared" si="33"/>
        <v>0</v>
      </c>
      <c r="P174" s="248">
        <f t="shared" si="34"/>
        <v>0</v>
      </c>
      <c r="Q174" s="248">
        <f t="shared" si="26"/>
        <v>0</v>
      </c>
      <c r="R174" s="248">
        <f t="shared" si="27"/>
        <v>0</v>
      </c>
      <c r="S174" s="248">
        <f t="shared" si="28"/>
        <v>0</v>
      </c>
      <c r="T174" s="248">
        <f t="shared" si="29"/>
        <v>0</v>
      </c>
      <c r="U174" s="248">
        <f t="shared" si="30"/>
        <v>0</v>
      </c>
      <c r="V174" s="248">
        <f t="shared" si="31"/>
        <v>0.09</v>
      </c>
      <c r="W174" s="248">
        <f t="shared" si="24"/>
        <v>3.08</v>
      </c>
    </row>
    <row r="175" spans="1:23" ht="15" customHeight="1">
      <c r="A175" s="120" t="str">
        <f ca="1">VLOOKUP(INDIRECT("B175"),elolap!$A$90:$B$3244,2,FALSE)</f>
        <v>0329</v>
      </c>
      <c r="B175" s="122" t="s">
        <v>5451</v>
      </c>
      <c r="C175" s="158">
        <v>15.31</v>
      </c>
      <c r="D175" s="158">
        <v>0.01</v>
      </c>
      <c r="E175" s="158">
        <v>0.08</v>
      </c>
      <c r="F175" s="158">
        <v>0</v>
      </c>
      <c r="G175" s="158">
        <v>0</v>
      </c>
      <c r="H175" s="158"/>
      <c r="I175" s="158">
        <v>0</v>
      </c>
      <c r="J175" s="158"/>
      <c r="K175" s="158">
        <v>1.23</v>
      </c>
      <c r="L175" s="159">
        <f t="shared" si="25"/>
        <v>16.63</v>
      </c>
      <c r="N175" s="248">
        <f t="shared" si="32"/>
        <v>15.31</v>
      </c>
      <c r="O175" s="248">
        <f t="shared" si="33"/>
        <v>0.01</v>
      </c>
      <c r="P175" s="248">
        <f t="shared" si="34"/>
        <v>0.08</v>
      </c>
      <c r="Q175" s="248">
        <f t="shared" si="26"/>
        <v>0</v>
      </c>
      <c r="R175" s="248">
        <f t="shared" si="27"/>
        <v>0</v>
      </c>
      <c r="S175" s="248">
        <f t="shared" si="28"/>
        <v>0</v>
      </c>
      <c r="T175" s="248">
        <f t="shared" si="29"/>
        <v>0</v>
      </c>
      <c r="U175" s="248">
        <f t="shared" si="30"/>
        <v>0</v>
      </c>
      <c r="V175" s="248">
        <f t="shared" si="31"/>
        <v>1.23</v>
      </c>
      <c r="W175" s="248">
        <f t="shared" si="24"/>
        <v>16.63</v>
      </c>
    </row>
    <row r="176" spans="1:23" ht="15" customHeight="1">
      <c r="A176" s="120" t="str">
        <f ca="1">VLOOKUP(INDIRECT("B176"),elolap!$A$90:$B$3244,2,FALSE)</f>
        <v>1728</v>
      </c>
      <c r="B176" s="122" t="s">
        <v>4301</v>
      </c>
      <c r="C176" s="158">
        <v>14.35</v>
      </c>
      <c r="D176" s="158">
        <v>0.03</v>
      </c>
      <c r="E176" s="158">
        <v>0</v>
      </c>
      <c r="F176" s="158">
        <v>0.1</v>
      </c>
      <c r="G176" s="158">
        <v>0.01</v>
      </c>
      <c r="H176" s="158"/>
      <c r="I176" s="158">
        <v>0</v>
      </c>
      <c r="J176" s="158"/>
      <c r="K176" s="158">
        <v>5.38</v>
      </c>
      <c r="L176" s="159">
        <f t="shared" si="25"/>
        <v>19.86</v>
      </c>
      <c r="N176" s="248">
        <f t="shared" si="32"/>
        <v>14.35</v>
      </c>
      <c r="O176" s="248">
        <f t="shared" si="33"/>
        <v>0.03</v>
      </c>
      <c r="P176" s="248">
        <f t="shared" si="34"/>
        <v>0</v>
      </c>
      <c r="Q176" s="248">
        <f t="shared" si="26"/>
        <v>0.1</v>
      </c>
      <c r="R176" s="248">
        <f t="shared" si="27"/>
        <v>0.01</v>
      </c>
      <c r="S176" s="248">
        <f t="shared" si="28"/>
        <v>0</v>
      </c>
      <c r="T176" s="248">
        <f t="shared" si="29"/>
        <v>0</v>
      </c>
      <c r="U176" s="248">
        <f t="shared" si="30"/>
        <v>0</v>
      </c>
      <c r="V176" s="248">
        <f t="shared" si="31"/>
        <v>5.38</v>
      </c>
      <c r="W176" s="248">
        <f t="shared" si="24"/>
        <v>19.86</v>
      </c>
    </row>
    <row r="177" spans="1:23" ht="15" customHeight="1">
      <c r="A177" s="120" t="str">
        <f ca="1">VLOOKUP(INDIRECT("B177"),elolap!$A$90:$B$3244,2,FALSE)</f>
        <v>3042</v>
      </c>
      <c r="B177" s="122" t="s">
        <v>6532</v>
      </c>
      <c r="C177" s="158">
        <v>19.28</v>
      </c>
      <c r="D177" s="158">
        <v>0.05</v>
      </c>
      <c r="E177" s="158">
        <v>0</v>
      </c>
      <c r="F177" s="158">
        <v>0.03</v>
      </c>
      <c r="G177" s="158">
        <v>0.03</v>
      </c>
      <c r="H177" s="158"/>
      <c r="I177" s="158">
        <v>0</v>
      </c>
      <c r="J177" s="158"/>
      <c r="K177" s="158">
        <v>1.31</v>
      </c>
      <c r="L177" s="159">
        <f t="shared" si="25"/>
        <v>20.67</v>
      </c>
      <c r="N177" s="248">
        <f t="shared" si="32"/>
        <v>19.28</v>
      </c>
      <c r="O177" s="248">
        <f t="shared" si="33"/>
        <v>0.05</v>
      </c>
      <c r="P177" s="248">
        <f t="shared" si="34"/>
        <v>0</v>
      </c>
      <c r="Q177" s="248">
        <f t="shared" si="26"/>
        <v>0.03</v>
      </c>
      <c r="R177" s="248">
        <f t="shared" si="27"/>
        <v>0.03</v>
      </c>
      <c r="S177" s="248">
        <f t="shared" si="28"/>
        <v>0</v>
      </c>
      <c r="T177" s="248">
        <f t="shared" si="29"/>
        <v>0</v>
      </c>
      <c r="U177" s="248">
        <f t="shared" si="30"/>
        <v>0</v>
      </c>
      <c r="V177" s="248">
        <f t="shared" si="31"/>
        <v>1.31</v>
      </c>
      <c r="W177" s="248">
        <f t="shared" si="24"/>
        <v>20.67</v>
      </c>
    </row>
    <row r="178" spans="1:23" ht="15" customHeight="1">
      <c r="A178" s="120" t="str">
        <f ca="1">VLOOKUP(INDIRECT("B178"),elolap!$A$90:$B$3244,2,FALSE)</f>
        <v>2125</v>
      </c>
      <c r="B178" s="122" t="s">
        <v>3095</v>
      </c>
      <c r="C178" s="158">
        <v>34.26</v>
      </c>
      <c r="D178" s="158">
        <v>0.03</v>
      </c>
      <c r="E178" s="158">
        <v>0</v>
      </c>
      <c r="F178" s="158">
        <v>0</v>
      </c>
      <c r="G178" s="158">
        <v>0</v>
      </c>
      <c r="H178" s="158"/>
      <c r="I178" s="158">
        <v>0</v>
      </c>
      <c r="J178" s="158"/>
      <c r="K178" s="158">
        <v>5.38</v>
      </c>
      <c r="L178" s="159">
        <f t="shared" si="25"/>
        <v>39.67</v>
      </c>
      <c r="N178" s="248">
        <f t="shared" si="32"/>
        <v>34.26</v>
      </c>
      <c r="O178" s="248">
        <f t="shared" si="33"/>
        <v>0.03</v>
      </c>
      <c r="P178" s="248">
        <f t="shared" si="34"/>
        <v>0</v>
      </c>
      <c r="Q178" s="248">
        <f t="shared" si="26"/>
        <v>0</v>
      </c>
      <c r="R178" s="248">
        <f t="shared" si="27"/>
        <v>0</v>
      </c>
      <c r="S178" s="248">
        <f t="shared" si="28"/>
        <v>0</v>
      </c>
      <c r="T178" s="248">
        <f t="shared" si="29"/>
        <v>0</v>
      </c>
      <c r="U178" s="248">
        <f t="shared" si="30"/>
        <v>0</v>
      </c>
      <c r="V178" s="248">
        <f t="shared" si="31"/>
        <v>5.38</v>
      </c>
      <c r="W178" s="248">
        <f t="shared" si="24"/>
        <v>39.67</v>
      </c>
    </row>
    <row r="179" spans="1:23" ht="15" customHeight="1">
      <c r="A179" s="120" t="str">
        <f ca="1">VLOOKUP(INDIRECT("B179"),elolap!$A$90:$B$3244,2,FALSE)</f>
        <v>2271</v>
      </c>
      <c r="B179" s="122" t="s">
        <v>2644</v>
      </c>
      <c r="C179" s="158">
        <v>7.7</v>
      </c>
      <c r="D179" s="158">
        <v>0</v>
      </c>
      <c r="E179" s="158">
        <v>0</v>
      </c>
      <c r="F179" s="158">
        <v>0.01</v>
      </c>
      <c r="G179" s="158">
        <v>0.01</v>
      </c>
      <c r="H179" s="158"/>
      <c r="I179" s="158">
        <v>0</v>
      </c>
      <c r="J179" s="158"/>
      <c r="K179" s="158">
        <v>3.92</v>
      </c>
      <c r="L179" s="159">
        <f t="shared" si="25"/>
        <v>11.629999999999999</v>
      </c>
      <c r="N179" s="248">
        <f t="shared" si="32"/>
        <v>7.7</v>
      </c>
      <c r="O179" s="248">
        <f t="shared" si="33"/>
        <v>0</v>
      </c>
      <c r="P179" s="248">
        <f t="shared" si="34"/>
        <v>0</v>
      </c>
      <c r="Q179" s="248">
        <f t="shared" si="26"/>
        <v>0.01</v>
      </c>
      <c r="R179" s="248">
        <f t="shared" si="27"/>
        <v>0.01</v>
      </c>
      <c r="S179" s="248">
        <f t="shared" si="28"/>
        <v>0</v>
      </c>
      <c r="T179" s="248">
        <f t="shared" si="29"/>
        <v>0</v>
      </c>
      <c r="U179" s="248">
        <f t="shared" si="30"/>
        <v>0</v>
      </c>
      <c r="V179" s="248">
        <f t="shared" si="31"/>
        <v>3.92</v>
      </c>
      <c r="W179" s="248">
        <f t="shared" si="24"/>
        <v>11.63</v>
      </c>
    </row>
    <row r="180" spans="1:23" ht="15" customHeight="1">
      <c r="A180" s="120" t="str">
        <f ca="1">VLOOKUP(INDIRECT("B180"),elolap!$A$90:$B$3244,2,FALSE)</f>
        <v>0624</v>
      </c>
      <c r="B180" s="122" t="s">
        <v>3965</v>
      </c>
      <c r="C180" s="158">
        <v>6.51</v>
      </c>
      <c r="D180" s="158">
        <v>0</v>
      </c>
      <c r="E180" s="158">
        <v>0</v>
      </c>
      <c r="F180" s="158">
        <v>0</v>
      </c>
      <c r="G180" s="158">
        <v>0</v>
      </c>
      <c r="H180" s="158"/>
      <c r="I180" s="158">
        <v>0</v>
      </c>
      <c r="J180" s="158"/>
      <c r="K180" s="158">
        <v>0.51</v>
      </c>
      <c r="L180" s="159">
        <f t="shared" si="25"/>
        <v>7.02</v>
      </c>
      <c r="N180" s="248">
        <f t="shared" si="32"/>
        <v>6.51</v>
      </c>
      <c r="O180" s="248">
        <f t="shared" si="33"/>
        <v>0</v>
      </c>
      <c r="P180" s="248">
        <f t="shared" si="34"/>
        <v>0</v>
      </c>
      <c r="Q180" s="248">
        <f t="shared" si="26"/>
        <v>0</v>
      </c>
      <c r="R180" s="248">
        <f t="shared" si="27"/>
        <v>0</v>
      </c>
      <c r="S180" s="248">
        <f t="shared" si="28"/>
        <v>0</v>
      </c>
      <c r="T180" s="248">
        <f t="shared" si="29"/>
        <v>0</v>
      </c>
      <c r="U180" s="248">
        <f t="shared" si="30"/>
        <v>0</v>
      </c>
      <c r="V180" s="248">
        <f t="shared" si="31"/>
        <v>0.51</v>
      </c>
      <c r="W180" s="248">
        <f t="shared" si="24"/>
        <v>7.02</v>
      </c>
    </row>
    <row r="181" spans="1:23" ht="15" customHeight="1">
      <c r="A181" s="120" t="str">
        <f ca="1">VLOOKUP(INDIRECT("B181"),elolap!$A$90:$B$3244,2,FALSE)</f>
        <v>3094</v>
      </c>
      <c r="B181" s="122" t="s">
        <v>6630</v>
      </c>
      <c r="C181" s="158">
        <v>19.8</v>
      </c>
      <c r="D181" s="158">
        <v>0.03</v>
      </c>
      <c r="E181" s="158">
        <v>4.24</v>
      </c>
      <c r="F181" s="158">
        <v>7.0000000000000007E-2</v>
      </c>
      <c r="G181" s="158">
        <v>7.0000000000000007E-2</v>
      </c>
      <c r="H181" s="158"/>
      <c r="I181" s="158">
        <v>0</v>
      </c>
      <c r="J181" s="158"/>
      <c r="K181" s="158">
        <v>4.03</v>
      </c>
      <c r="L181" s="159">
        <f t="shared" si="25"/>
        <v>28.17</v>
      </c>
      <c r="N181" s="248">
        <f t="shared" si="32"/>
        <v>19.8</v>
      </c>
      <c r="O181" s="248">
        <f t="shared" si="33"/>
        <v>0.03</v>
      </c>
      <c r="P181" s="248">
        <f t="shared" si="34"/>
        <v>4.24</v>
      </c>
      <c r="Q181" s="248">
        <f t="shared" si="26"/>
        <v>7.0000000000000007E-2</v>
      </c>
      <c r="R181" s="248">
        <f t="shared" si="27"/>
        <v>7.0000000000000007E-2</v>
      </c>
      <c r="S181" s="248">
        <f t="shared" si="28"/>
        <v>0</v>
      </c>
      <c r="T181" s="248">
        <f t="shared" si="29"/>
        <v>0</v>
      </c>
      <c r="U181" s="248">
        <f t="shared" si="30"/>
        <v>0</v>
      </c>
      <c r="V181" s="248">
        <f t="shared" si="31"/>
        <v>4.03</v>
      </c>
      <c r="W181" s="248">
        <f t="shared" si="24"/>
        <v>28.17</v>
      </c>
    </row>
    <row r="182" spans="1:23" ht="15" customHeight="1">
      <c r="A182" s="120" t="str">
        <f ca="1">VLOOKUP(INDIRECT("B182"),elolap!$A$90:$B$3244,2,FALSE)</f>
        <v>3158</v>
      </c>
      <c r="B182" s="122" t="s">
        <v>1123</v>
      </c>
      <c r="C182" s="158">
        <v>295.47000000000003</v>
      </c>
      <c r="D182" s="158">
        <v>2.4099999999999997</v>
      </c>
      <c r="E182" s="158">
        <v>0.28999999999999998</v>
      </c>
      <c r="F182" s="158">
        <v>21.14</v>
      </c>
      <c r="G182" s="158">
        <v>20.48</v>
      </c>
      <c r="H182" s="158"/>
      <c r="I182" s="158">
        <v>0</v>
      </c>
      <c r="J182" s="158"/>
      <c r="K182" s="158">
        <v>119.45</v>
      </c>
      <c r="L182" s="159">
        <f t="shared" si="25"/>
        <v>438.76000000000005</v>
      </c>
      <c r="N182" s="248">
        <f t="shared" si="32"/>
        <v>295.47000000000003</v>
      </c>
      <c r="O182" s="248">
        <f t="shared" si="33"/>
        <v>2.41</v>
      </c>
      <c r="P182" s="248">
        <f t="shared" si="34"/>
        <v>0.28999999999999998</v>
      </c>
      <c r="Q182" s="248">
        <f t="shared" si="26"/>
        <v>21.14</v>
      </c>
      <c r="R182" s="248">
        <f t="shared" si="27"/>
        <v>20.48</v>
      </c>
      <c r="S182" s="248">
        <f t="shared" si="28"/>
        <v>0</v>
      </c>
      <c r="T182" s="248">
        <f t="shared" si="29"/>
        <v>0</v>
      </c>
      <c r="U182" s="248">
        <f t="shared" si="30"/>
        <v>0</v>
      </c>
      <c r="V182" s="248">
        <f t="shared" si="31"/>
        <v>119.45</v>
      </c>
      <c r="W182" s="248">
        <f t="shared" si="24"/>
        <v>438.76</v>
      </c>
    </row>
    <row r="183" spans="1:23" ht="15" customHeight="1">
      <c r="A183" s="120" t="str">
        <f ca="1">VLOOKUP(INDIRECT("B183"),elolap!$A$90:$B$3244,2,FALSE)</f>
        <v>0322</v>
      </c>
      <c r="B183" s="122" t="s">
        <v>4713</v>
      </c>
      <c r="C183" s="158">
        <v>25.13</v>
      </c>
      <c r="D183" s="158">
        <v>0</v>
      </c>
      <c r="E183" s="158">
        <v>1.17</v>
      </c>
      <c r="F183" s="158">
        <v>0</v>
      </c>
      <c r="G183" s="158">
        <v>0</v>
      </c>
      <c r="H183" s="158"/>
      <c r="I183" s="158">
        <v>0</v>
      </c>
      <c r="J183" s="158"/>
      <c r="K183" s="158">
        <v>1.87</v>
      </c>
      <c r="L183" s="159">
        <f t="shared" si="25"/>
        <v>28.169999999999998</v>
      </c>
      <c r="N183" s="248">
        <f t="shared" si="32"/>
        <v>25.13</v>
      </c>
      <c r="O183" s="248">
        <f t="shared" si="33"/>
        <v>0</v>
      </c>
      <c r="P183" s="248">
        <f t="shared" si="34"/>
        <v>1.17</v>
      </c>
      <c r="Q183" s="248">
        <f t="shared" si="26"/>
        <v>0</v>
      </c>
      <c r="R183" s="248">
        <f t="shared" si="27"/>
        <v>0</v>
      </c>
      <c r="S183" s="248">
        <f t="shared" si="28"/>
        <v>0</v>
      </c>
      <c r="T183" s="248">
        <f t="shared" si="29"/>
        <v>0</v>
      </c>
      <c r="U183" s="248">
        <f t="shared" si="30"/>
        <v>0</v>
      </c>
      <c r="V183" s="248">
        <f t="shared" si="31"/>
        <v>1.87</v>
      </c>
      <c r="W183" s="248">
        <f t="shared" si="24"/>
        <v>28.17</v>
      </c>
    </row>
    <row r="184" spans="1:23" ht="15" customHeight="1">
      <c r="A184" s="120" t="str">
        <f ca="1">VLOOKUP(INDIRECT("B184"),elolap!$A$90:$B$3244,2,FALSE)</f>
        <v>0422</v>
      </c>
      <c r="B184" s="122" t="s">
        <v>110</v>
      </c>
      <c r="C184" s="158">
        <v>23.66</v>
      </c>
      <c r="D184" s="158">
        <v>0</v>
      </c>
      <c r="E184" s="158">
        <v>0</v>
      </c>
      <c r="F184" s="158">
        <v>0.81</v>
      </c>
      <c r="G184" s="158">
        <v>0.8</v>
      </c>
      <c r="H184" s="158"/>
      <c r="I184" s="158">
        <v>0.01</v>
      </c>
      <c r="J184" s="158"/>
      <c r="K184" s="158">
        <v>0.53</v>
      </c>
      <c r="L184" s="159">
        <f t="shared" si="25"/>
        <v>25</v>
      </c>
      <c r="N184" s="248">
        <f t="shared" si="32"/>
        <v>23.66</v>
      </c>
      <c r="O184" s="248">
        <f t="shared" si="33"/>
        <v>0</v>
      </c>
      <c r="P184" s="248">
        <f t="shared" si="34"/>
        <v>0</v>
      </c>
      <c r="Q184" s="248">
        <f t="shared" si="26"/>
        <v>0.81</v>
      </c>
      <c r="R184" s="248">
        <f t="shared" si="27"/>
        <v>0.8</v>
      </c>
      <c r="S184" s="248">
        <f t="shared" si="28"/>
        <v>0</v>
      </c>
      <c r="T184" s="248">
        <f t="shared" si="29"/>
        <v>0.01</v>
      </c>
      <c r="U184" s="248">
        <f t="shared" si="30"/>
        <v>0</v>
      </c>
      <c r="V184" s="248">
        <f t="shared" si="31"/>
        <v>0.53</v>
      </c>
      <c r="W184" s="248">
        <f t="shared" si="24"/>
        <v>25</v>
      </c>
    </row>
    <row r="185" spans="1:23" ht="15" customHeight="1">
      <c r="A185" s="120" t="str">
        <f ca="1">VLOOKUP(INDIRECT("B185"),elolap!$A$90:$B$3244,2,FALSE)</f>
        <v>2673</v>
      </c>
      <c r="B185" s="122" t="s">
        <v>6101</v>
      </c>
      <c r="C185" s="158">
        <v>22.89</v>
      </c>
      <c r="D185" s="158">
        <v>0</v>
      </c>
      <c r="E185" s="158">
        <v>0</v>
      </c>
      <c r="F185" s="158">
        <v>0.01</v>
      </c>
      <c r="G185" s="158">
        <v>0.01</v>
      </c>
      <c r="H185" s="158"/>
      <c r="I185" s="158">
        <v>0</v>
      </c>
      <c r="J185" s="158"/>
      <c r="K185" s="158">
        <v>0.56000000000000005</v>
      </c>
      <c r="L185" s="159">
        <f t="shared" si="25"/>
        <v>23.46</v>
      </c>
      <c r="N185" s="248">
        <f t="shared" si="32"/>
        <v>22.89</v>
      </c>
      <c r="O185" s="248">
        <f t="shared" si="33"/>
        <v>0</v>
      </c>
      <c r="P185" s="248">
        <f t="shared" si="34"/>
        <v>0</v>
      </c>
      <c r="Q185" s="248">
        <f t="shared" si="26"/>
        <v>0.01</v>
      </c>
      <c r="R185" s="248">
        <f t="shared" si="27"/>
        <v>0.01</v>
      </c>
      <c r="S185" s="248">
        <f t="shared" si="28"/>
        <v>0</v>
      </c>
      <c r="T185" s="248">
        <f t="shared" si="29"/>
        <v>0</v>
      </c>
      <c r="U185" s="248">
        <f t="shared" si="30"/>
        <v>0</v>
      </c>
      <c r="V185" s="248">
        <f t="shared" si="31"/>
        <v>0.56000000000000005</v>
      </c>
      <c r="W185" s="248">
        <f t="shared" si="24"/>
        <v>23.46</v>
      </c>
    </row>
    <row r="186" spans="1:23" ht="15" customHeight="1">
      <c r="A186" s="120" t="str">
        <f ca="1">VLOOKUP(INDIRECT("B186"),elolap!$A$90:$B$3244,2,FALSE)</f>
        <v>0391</v>
      </c>
      <c r="B186" s="122" t="s">
        <v>1372</v>
      </c>
      <c r="C186" s="158">
        <v>51.61</v>
      </c>
      <c r="D186" s="158">
        <v>0.17</v>
      </c>
      <c r="E186" s="158">
        <v>0.12</v>
      </c>
      <c r="F186" s="158">
        <v>0.28000000000000003</v>
      </c>
      <c r="G186" s="158">
        <v>0.28000000000000003</v>
      </c>
      <c r="H186" s="158"/>
      <c r="I186" s="158">
        <v>0</v>
      </c>
      <c r="J186" s="158"/>
      <c r="K186" s="158">
        <v>16.93</v>
      </c>
      <c r="L186" s="159">
        <f t="shared" si="25"/>
        <v>69.11</v>
      </c>
      <c r="N186" s="248">
        <f t="shared" si="32"/>
        <v>51.61</v>
      </c>
      <c r="O186" s="248">
        <f t="shared" si="33"/>
        <v>0.17</v>
      </c>
      <c r="P186" s="248">
        <f t="shared" si="34"/>
        <v>0.12</v>
      </c>
      <c r="Q186" s="248">
        <f t="shared" si="26"/>
        <v>0.28000000000000003</v>
      </c>
      <c r="R186" s="248">
        <f t="shared" si="27"/>
        <v>0.28000000000000003</v>
      </c>
      <c r="S186" s="248">
        <f t="shared" si="28"/>
        <v>0</v>
      </c>
      <c r="T186" s="248">
        <f t="shared" si="29"/>
        <v>0</v>
      </c>
      <c r="U186" s="248">
        <f t="shared" si="30"/>
        <v>0</v>
      </c>
      <c r="V186" s="248">
        <f t="shared" si="31"/>
        <v>16.93</v>
      </c>
      <c r="W186" s="248">
        <f t="shared" si="24"/>
        <v>69.11</v>
      </c>
    </row>
    <row r="187" spans="1:23" ht="15" customHeight="1">
      <c r="A187" s="120" t="str">
        <f ca="1">VLOOKUP(INDIRECT("B187"),elolap!$A$90:$B$3244,2,FALSE)</f>
        <v>3090</v>
      </c>
      <c r="B187" s="122" t="s">
        <v>6610</v>
      </c>
      <c r="C187" s="158">
        <v>12.75</v>
      </c>
      <c r="D187" s="158">
        <v>0.08</v>
      </c>
      <c r="E187" s="158">
        <v>0</v>
      </c>
      <c r="F187" s="158">
        <v>0.03</v>
      </c>
      <c r="G187" s="158">
        <v>0</v>
      </c>
      <c r="H187" s="158"/>
      <c r="I187" s="158">
        <v>0</v>
      </c>
      <c r="J187" s="158"/>
      <c r="K187" s="158">
        <v>0.84</v>
      </c>
      <c r="L187" s="159">
        <f t="shared" si="25"/>
        <v>13.7</v>
      </c>
      <c r="N187" s="248">
        <f t="shared" si="32"/>
        <v>12.75</v>
      </c>
      <c r="O187" s="248">
        <f t="shared" si="33"/>
        <v>0.08</v>
      </c>
      <c r="P187" s="248">
        <f t="shared" si="34"/>
        <v>0</v>
      </c>
      <c r="Q187" s="248">
        <f t="shared" si="26"/>
        <v>0.03</v>
      </c>
      <c r="R187" s="248">
        <f t="shared" si="27"/>
        <v>0</v>
      </c>
      <c r="S187" s="248">
        <f t="shared" si="28"/>
        <v>0</v>
      </c>
      <c r="T187" s="248">
        <f t="shared" si="29"/>
        <v>0</v>
      </c>
      <c r="U187" s="248">
        <f t="shared" si="30"/>
        <v>0</v>
      </c>
      <c r="V187" s="248">
        <f t="shared" si="31"/>
        <v>0.84</v>
      </c>
      <c r="W187" s="248">
        <f t="shared" si="24"/>
        <v>13.7</v>
      </c>
    </row>
    <row r="188" spans="1:23" ht="15" customHeight="1">
      <c r="A188" s="120" t="str">
        <f ca="1">VLOOKUP(INDIRECT("B188"),elolap!$A$90:$B$3244,2,FALSE)</f>
        <v>2386</v>
      </c>
      <c r="B188" s="122" t="s">
        <v>4963</v>
      </c>
      <c r="C188" s="158">
        <v>7.05</v>
      </c>
      <c r="D188" s="158">
        <v>0</v>
      </c>
      <c r="E188" s="158">
        <v>0.09</v>
      </c>
      <c r="F188" s="158">
        <v>0</v>
      </c>
      <c r="G188" s="158">
        <v>0</v>
      </c>
      <c r="H188" s="158"/>
      <c r="I188" s="158">
        <v>0</v>
      </c>
      <c r="J188" s="158"/>
      <c r="K188" s="158">
        <v>2.09</v>
      </c>
      <c r="L188" s="159">
        <f t="shared" si="25"/>
        <v>9.23</v>
      </c>
      <c r="N188" s="248">
        <f t="shared" si="32"/>
        <v>7.05</v>
      </c>
      <c r="O188" s="248">
        <f t="shared" si="33"/>
        <v>0</v>
      </c>
      <c r="P188" s="248">
        <f t="shared" si="34"/>
        <v>0.09</v>
      </c>
      <c r="Q188" s="248">
        <f t="shared" si="26"/>
        <v>0</v>
      </c>
      <c r="R188" s="248">
        <f t="shared" si="27"/>
        <v>0</v>
      </c>
      <c r="S188" s="248">
        <f t="shared" si="28"/>
        <v>0</v>
      </c>
      <c r="T188" s="248">
        <f t="shared" si="29"/>
        <v>0</v>
      </c>
      <c r="U188" s="248">
        <f t="shared" si="30"/>
        <v>0</v>
      </c>
      <c r="V188" s="248">
        <f t="shared" si="31"/>
        <v>2.09</v>
      </c>
      <c r="W188" s="248">
        <f t="shared" si="24"/>
        <v>9.23</v>
      </c>
    </row>
    <row r="189" spans="1:23" ht="15" customHeight="1">
      <c r="A189" s="120" t="str">
        <f ca="1">VLOOKUP(INDIRECT("B189"),elolap!$A$90:$B$3244,2,FALSE)</f>
        <v>1163</v>
      </c>
      <c r="B189" s="122" t="s">
        <v>3658</v>
      </c>
      <c r="C189" s="158">
        <v>10.97</v>
      </c>
      <c r="D189" s="158">
        <v>0.05</v>
      </c>
      <c r="E189" s="158">
        <v>0</v>
      </c>
      <c r="F189" s="158">
        <v>0</v>
      </c>
      <c r="G189" s="158">
        <v>0</v>
      </c>
      <c r="H189" s="158"/>
      <c r="I189" s="158">
        <v>0</v>
      </c>
      <c r="J189" s="158"/>
      <c r="K189" s="158">
        <v>0.39</v>
      </c>
      <c r="L189" s="159">
        <f t="shared" si="25"/>
        <v>11.410000000000002</v>
      </c>
      <c r="N189" s="248">
        <f t="shared" si="32"/>
        <v>10.97</v>
      </c>
      <c r="O189" s="248">
        <f t="shared" si="33"/>
        <v>0.05</v>
      </c>
      <c r="P189" s="248">
        <f t="shared" si="34"/>
        <v>0</v>
      </c>
      <c r="Q189" s="248">
        <f t="shared" ref="Q189:V231" si="35">ROUND(F189,2)</f>
        <v>0</v>
      </c>
      <c r="R189" s="248">
        <f t="shared" si="35"/>
        <v>0</v>
      </c>
      <c r="S189" s="248">
        <f t="shared" si="35"/>
        <v>0</v>
      </c>
      <c r="T189" s="248">
        <f t="shared" si="35"/>
        <v>0</v>
      </c>
      <c r="U189" s="248">
        <f t="shared" si="35"/>
        <v>0</v>
      </c>
      <c r="V189" s="248">
        <f t="shared" si="35"/>
        <v>0.39</v>
      </c>
      <c r="W189" s="248">
        <f t="shared" si="24"/>
        <v>11.41</v>
      </c>
    </row>
    <row r="190" spans="1:23" ht="15" customHeight="1">
      <c r="A190" s="120" t="str">
        <f ca="1">VLOOKUP(INDIRECT("B190"),elolap!$A$90:$B$3244,2,FALSE)</f>
        <v>2680</v>
      </c>
      <c r="B190" s="122" t="s">
        <v>5002</v>
      </c>
      <c r="C190" s="158">
        <v>10.18</v>
      </c>
      <c r="D190" s="158">
        <v>0.11</v>
      </c>
      <c r="E190" s="158">
        <v>0</v>
      </c>
      <c r="F190" s="158">
        <v>5.39</v>
      </c>
      <c r="G190" s="158">
        <v>5.39</v>
      </c>
      <c r="H190" s="158"/>
      <c r="I190" s="158">
        <v>0</v>
      </c>
      <c r="J190" s="158"/>
      <c r="K190" s="158">
        <v>5.96</v>
      </c>
      <c r="L190" s="159">
        <f t="shared" si="25"/>
        <v>21.64</v>
      </c>
      <c r="N190" s="248">
        <f t="shared" ref="N190:S253" si="36">ROUND(C190,2)</f>
        <v>10.18</v>
      </c>
      <c r="O190" s="248">
        <f t="shared" si="36"/>
        <v>0.11</v>
      </c>
      <c r="P190" s="248">
        <f t="shared" si="36"/>
        <v>0</v>
      </c>
      <c r="Q190" s="248">
        <f t="shared" si="35"/>
        <v>5.39</v>
      </c>
      <c r="R190" s="248">
        <f t="shared" si="35"/>
        <v>5.39</v>
      </c>
      <c r="S190" s="248">
        <f t="shared" si="35"/>
        <v>0</v>
      </c>
      <c r="T190" s="248">
        <f t="shared" si="35"/>
        <v>0</v>
      </c>
      <c r="U190" s="248">
        <f t="shared" si="35"/>
        <v>0</v>
      </c>
      <c r="V190" s="248">
        <f t="shared" si="35"/>
        <v>5.96</v>
      </c>
      <c r="W190" s="248">
        <f t="shared" si="24"/>
        <v>21.64</v>
      </c>
    </row>
    <row r="191" spans="1:23" ht="15" customHeight="1">
      <c r="A191" s="120" t="str">
        <f ca="1">VLOOKUP(INDIRECT("B191"),elolap!$A$90:$B$3244,2,FALSE)</f>
        <v>3155</v>
      </c>
      <c r="B191" s="122" t="s">
        <v>6738</v>
      </c>
      <c r="C191" s="158">
        <v>0.61</v>
      </c>
      <c r="D191" s="158">
        <v>0</v>
      </c>
      <c r="E191" s="158">
        <v>0</v>
      </c>
      <c r="F191" s="158">
        <v>0</v>
      </c>
      <c r="G191" s="158">
        <v>0</v>
      </c>
      <c r="H191" s="158"/>
      <c r="I191" s="158">
        <v>0</v>
      </c>
      <c r="J191" s="158"/>
      <c r="K191" s="158">
        <v>0.11</v>
      </c>
      <c r="L191" s="159">
        <f t="shared" si="25"/>
        <v>0.72</v>
      </c>
      <c r="N191" s="248">
        <f t="shared" si="36"/>
        <v>0.61</v>
      </c>
      <c r="O191" s="248">
        <f t="shared" si="36"/>
        <v>0</v>
      </c>
      <c r="P191" s="248">
        <f t="shared" si="36"/>
        <v>0</v>
      </c>
      <c r="Q191" s="248">
        <f t="shared" si="35"/>
        <v>0</v>
      </c>
      <c r="R191" s="248">
        <f t="shared" si="35"/>
        <v>0</v>
      </c>
      <c r="S191" s="248">
        <f t="shared" si="35"/>
        <v>0</v>
      </c>
      <c r="T191" s="248">
        <f t="shared" si="35"/>
        <v>0</v>
      </c>
      <c r="U191" s="248">
        <f t="shared" si="35"/>
        <v>0</v>
      </c>
      <c r="V191" s="248">
        <f t="shared" si="35"/>
        <v>0.11</v>
      </c>
      <c r="W191" s="248">
        <f t="shared" si="24"/>
        <v>0.72</v>
      </c>
    </row>
    <row r="192" spans="1:23" ht="15" customHeight="1">
      <c r="A192" s="120" t="str">
        <f ca="1">VLOOKUP(INDIRECT("B192"),elolap!$A$90:$B$3244,2,FALSE)</f>
        <v>2328</v>
      </c>
      <c r="B192" s="122" t="s">
        <v>4892</v>
      </c>
      <c r="C192" s="158">
        <v>17.14</v>
      </c>
      <c r="D192" s="158">
        <v>0</v>
      </c>
      <c r="E192" s="158">
        <v>0</v>
      </c>
      <c r="F192" s="158">
        <v>0</v>
      </c>
      <c r="G192" s="158">
        <v>0</v>
      </c>
      <c r="H192" s="158"/>
      <c r="I192" s="158">
        <v>0</v>
      </c>
      <c r="J192" s="158"/>
      <c r="K192" s="158">
        <v>2.75</v>
      </c>
      <c r="L192" s="159">
        <f t="shared" si="25"/>
        <v>19.89</v>
      </c>
      <c r="N192" s="248">
        <f t="shared" si="36"/>
        <v>17.14</v>
      </c>
      <c r="O192" s="248">
        <f t="shared" si="36"/>
        <v>0</v>
      </c>
      <c r="P192" s="248">
        <f t="shared" si="36"/>
        <v>0</v>
      </c>
      <c r="Q192" s="248">
        <f t="shared" si="35"/>
        <v>0</v>
      </c>
      <c r="R192" s="248">
        <f t="shared" si="35"/>
        <v>0</v>
      </c>
      <c r="S192" s="248">
        <f t="shared" si="35"/>
        <v>0</v>
      </c>
      <c r="T192" s="248">
        <f t="shared" si="35"/>
        <v>0</v>
      </c>
      <c r="U192" s="248">
        <f t="shared" si="35"/>
        <v>0</v>
      </c>
      <c r="V192" s="248">
        <f t="shared" si="35"/>
        <v>2.75</v>
      </c>
      <c r="W192" s="248">
        <f t="shared" si="24"/>
        <v>19.89</v>
      </c>
    </row>
    <row r="193" spans="1:23" ht="15" customHeight="1">
      <c r="A193" s="120" t="str">
        <f ca="1">VLOOKUP(INDIRECT("B193"),elolap!$A$90:$B$3244,2,FALSE)</f>
        <v>2254</v>
      </c>
      <c r="B193" s="122" t="s">
        <v>6358</v>
      </c>
      <c r="C193" s="158">
        <v>10.92</v>
      </c>
      <c r="D193" s="158">
        <v>0</v>
      </c>
      <c r="E193" s="158">
        <v>0</v>
      </c>
      <c r="F193" s="158">
        <v>0</v>
      </c>
      <c r="G193" s="158">
        <v>0</v>
      </c>
      <c r="H193" s="158"/>
      <c r="I193" s="158">
        <v>0</v>
      </c>
      <c r="J193" s="158"/>
      <c r="K193" s="158">
        <v>0.87</v>
      </c>
      <c r="L193" s="159">
        <f t="shared" si="25"/>
        <v>11.79</v>
      </c>
      <c r="N193" s="248">
        <f t="shared" si="36"/>
        <v>10.92</v>
      </c>
      <c r="O193" s="248">
        <f t="shared" si="36"/>
        <v>0</v>
      </c>
      <c r="P193" s="248">
        <f t="shared" si="36"/>
        <v>0</v>
      </c>
      <c r="Q193" s="248">
        <f t="shared" si="35"/>
        <v>0</v>
      </c>
      <c r="R193" s="248">
        <f t="shared" si="35"/>
        <v>0</v>
      </c>
      <c r="S193" s="248">
        <f t="shared" si="35"/>
        <v>0</v>
      </c>
      <c r="T193" s="248">
        <f t="shared" si="35"/>
        <v>0</v>
      </c>
      <c r="U193" s="248">
        <f t="shared" si="35"/>
        <v>0</v>
      </c>
      <c r="V193" s="248">
        <f t="shared" si="35"/>
        <v>0.87</v>
      </c>
      <c r="W193" s="248">
        <f t="shared" si="24"/>
        <v>11.79</v>
      </c>
    </row>
    <row r="194" spans="1:23" ht="15" customHeight="1">
      <c r="A194" s="120" t="str">
        <f ca="1">VLOOKUP(INDIRECT("B194"),elolap!$A$90:$B$3244,2,FALSE)</f>
        <v>2093</v>
      </c>
      <c r="B194" s="122" t="s">
        <v>1040</v>
      </c>
      <c r="C194" s="158">
        <v>10.86</v>
      </c>
      <c r="D194" s="158">
        <v>0</v>
      </c>
      <c r="E194" s="158">
        <v>0.04</v>
      </c>
      <c r="F194" s="158">
        <v>0</v>
      </c>
      <c r="G194" s="158">
        <v>0</v>
      </c>
      <c r="H194" s="158"/>
      <c r="I194" s="158">
        <v>0</v>
      </c>
      <c r="J194" s="158"/>
      <c r="K194" s="158">
        <v>1.76</v>
      </c>
      <c r="L194" s="159">
        <f t="shared" si="25"/>
        <v>12.659999999999998</v>
      </c>
      <c r="N194" s="248">
        <f t="shared" si="36"/>
        <v>10.86</v>
      </c>
      <c r="O194" s="248">
        <f t="shared" si="36"/>
        <v>0</v>
      </c>
      <c r="P194" s="248">
        <f t="shared" si="36"/>
        <v>0.04</v>
      </c>
      <c r="Q194" s="248">
        <f t="shared" si="35"/>
        <v>0</v>
      </c>
      <c r="R194" s="248">
        <f t="shared" si="35"/>
        <v>0</v>
      </c>
      <c r="S194" s="248">
        <f t="shared" si="35"/>
        <v>0</v>
      </c>
      <c r="T194" s="248">
        <f t="shared" si="35"/>
        <v>0</v>
      </c>
      <c r="U194" s="248">
        <f t="shared" si="35"/>
        <v>0</v>
      </c>
      <c r="V194" s="248">
        <f t="shared" si="35"/>
        <v>1.76</v>
      </c>
      <c r="W194" s="248">
        <f t="shared" si="24"/>
        <v>12.66</v>
      </c>
    </row>
    <row r="195" spans="1:23" ht="15" customHeight="1">
      <c r="A195" s="120" t="str">
        <f ca="1">VLOOKUP(INDIRECT("B195"),elolap!$A$90:$B$3244,2,FALSE)</f>
        <v>0887</v>
      </c>
      <c r="B195" s="122" t="s">
        <v>6376</v>
      </c>
      <c r="C195" s="158">
        <v>13.54</v>
      </c>
      <c r="D195" s="158">
        <v>0</v>
      </c>
      <c r="E195" s="158">
        <v>0</v>
      </c>
      <c r="F195" s="158">
        <v>0.22</v>
      </c>
      <c r="G195" s="158">
        <v>0.22</v>
      </c>
      <c r="H195" s="158"/>
      <c r="I195" s="158">
        <v>0</v>
      </c>
      <c r="J195" s="158"/>
      <c r="K195" s="158">
        <v>1.36</v>
      </c>
      <c r="L195" s="159">
        <f t="shared" si="25"/>
        <v>15.12</v>
      </c>
      <c r="N195" s="248">
        <f t="shared" si="36"/>
        <v>13.54</v>
      </c>
      <c r="O195" s="248">
        <f t="shared" si="36"/>
        <v>0</v>
      </c>
      <c r="P195" s="248">
        <f t="shared" si="36"/>
        <v>0</v>
      </c>
      <c r="Q195" s="248">
        <f t="shared" si="35"/>
        <v>0.22</v>
      </c>
      <c r="R195" s="248">
        <f t="shared" si="35"/>
        <v>0.22</v>
      </c>
      <c r="S195" s="248">
        <f t="shared" si="35"/>
        <v>0</v>
      </c>
      <c r="T195" s="248">
        <f t="shared" si="35"/>
        <v>0</v>
      </c>
      <c r="U195" s="248">
        <f t="shared" si="35"/>
        <v>0</v>
      </c>
      <c r="V195" s="248">
        <f t="shared" si="35"/>
        <v>1.36</v>
      </c>
      <c r="W195" s="248">
        <f t="shared" si="24"/>
        <v>15.12</v>
      </c>
    </row>
    <row r="196" spans="1:23" ht="15" customHeight="1">
      <c r="A196" s="120" t="str">
        <f ca="1">VLOOKUP(INDIRECT("B196"),elolap!$A$90:$B$3244,2,FALSE)</f>
        <v>1709</v>
      </c>
      <c r="B196" s="122" t="s">
        <v>1475</v>
      </c>
      <c r="C196" s="158">
        <v>3.24</v>
      </c>
      <c r="D196" s="158">
        <v>0.01</v>
      </c>
      <c r="E196" s="158">
        <v>0</v>
      </c>
      <c r="F196" s="158">
        <v>0</v>
      </c>
      <c r="G196" s="158">
        <v>0</v>
      </c>
      <c r="H196" s="158"/>
      <c r="I196" s="158">
        <v>0</v>
      </c>
      <c r="J196" s="158"/>
      <c r="K196" s="158">
        <v>0.05</v>
      </c>
      <c r="L196" s="159">
        <f t="shared" si="25"/>
        <v>3.3</v>
      </c>
      <c r="N196" s="248">
        <f t="shared" si="36"/>
        <v>3.24</v>
      </c>
      <c r="O196" s="248">
        <f t="shared" si="36"/>
        <v>0.01</v>
      </c>
      <c r="P196" s="248">
        <f t="shared" si="36"/>
        <v>0</v>
      </c>
      <c r="Q196" s="248">
        <f t="shared" si="35"/>
        <v>0</v>
      </c>
      <c r="R196" s="248">
        <f t="shared" si="35"/>
        <v>0</v>
      </c>
      <c r="S196" s="248">
        <f t="shared" si="35"/>
        <v>0</v>
      </c>
      <c r="T196" s="248">
        <f t="shared" si="35"/>
        <v>0</v>
      </c>
      <c r="U196" s="248">
        <f t="shared" si="35"/>
        <v>0</v>
      </c>
      <c r="V196" s="248">
        <f t="shared" si="35"/>
        <v>0.05</v>
      </c>
      <c r="W196" s="248">
        <f t="shared" si="24"/>
        <v>3.3</v>
      </c>
    </row>
    <row r="197" spans="1:23" ht="15" customHeight="1">
      <c r="A197" s="120" t="str">
        <f ca="1">VLOOKUP(INDIRECT("B197"),elolap!$A$90:$B$3244,2,FALSE)</f>
        <v>1934</v>
      </c>
      <c r="B197" s="122" t="s">
        <v>398</v>
      </c>
      <c r="C197" s="158">
        <v>4.51</v>
      </c>
      <c r="D197" s="158">
        <v>0.05</v>
      </c>
      <c r="E197" s="158">
        <v>0</v>
      </c>
      <c r="F197" s="158">
        <v>0</v>
      </c>
      <c r="G197" s="158">
        <v>0</v>
      </c>
      <c r="H197" s="158"/>
      <c r="I197" s="158">
        <v>0</v>
      </c>
      <c r="J197" s="158"/>
      <c r="K197" s="158">
        <v>0.01</v>
      </c>
      <c r="L197" s="159">
        <f t="shared" si="25"/>
        <v>4.5699999999999994</v>
      </c>
      <c r="N197" s="248">
        <f t="shared" si="36"/>
        <v>4.51</v>
      </c>
      <c r="O197" s="248">
        <f t="shared" si="36"/>
        <v>0.05</v>
      </c>
      <c r="P197" s="248">
        <f t="shared" si="36"/>
        <v>0</v>
      </c>
      <c r="Q197" s="248">
        <f t="shared" si="35"/>
        <v>0</v>
      </c>
      <c r="R197" s="248">
        <f t="shared" si="35"/>
        <v>0</v>
      </c>
      <c r="S197" s="248">
        <f t="shared" si="35"/>
        <v>0</v>
      </c>
      <c r="T197" s="248">
        <f t="shared" si="35"/>
        <v>0</v>
      </c>
      <c r="U197" s="248">
        <f t="shared" si="35"/>
        <v>0</v>
      </c>
      <c r="V197" s="248">
        <f t="shared" si="35"/>
        <v>0.01</v>
      </c>
      <c r="W197" s="248">
        <f t="shared" si="24"/>
        <v>4.57</v>
      </c>
    </row>
    <row r="198" spans="1:23" ht="15" customHeight="1">
      <c r="A198" s="120" t="str">
        <f ca="1">VLOOKUP(INDIRECT("B198"),elolap!$A$90:$B$3244,2,FALSE)</f>
        <v>1063</v>
      </c>
      <c r="B198" s="122" t="s">
        <v>5986</v>
      </c>
      <c r="C198" s="158">
        <v>43</v>
      </c>
      <c r="D198" s="158">
        <v>0</v>
      </c>
      <c r="E198" s="158">
        <v>0.28999999999999998</v>
      </c>
      <c r="F198" s="158">
        <v>8.19</v>
      </c>
      <c r="G198" s="158">
        <v>7.59</v>
      </c>
      <c r="H198" s="158"/>
      <c r="I198" s="158">
        <v>0</v>
      </c>
      <c r="J198" s="158"/>
      <c r="K198" s="158">
        <v>9.4499999999999993</v>
      </c>
      <c r="L198" s="159">
        <f t="shared" si="25"/>
        <v>60.929999999999993</v>
      </c>
      <c r="N198" s="248">
        <f t="shared" si="36"/>
        <v>43</v>
      </c>
      <c r="O198" s="248">
        <f t="shared" si="36"/>
        <v>0</v>
      </c>
      <c r="P198" s="248">
        <f t="shared" si="36"/>
        <v>0.28999999999999998</v>
      </c>
      <c r="Q198" s="248">
        <f t="shared" si="35"/>
        <v>8.19</v>
      </c>
      <c r="R198" s="248">
        <f t="shared" si="35"/>
        <v>7.59</v>
      </c>
      <c r="S198" s="248">
        <f t="shared" si="35"/>
        <v>0</v>
      </c>
      <c r="T198" s="248">
        <f t="shared" si="35"/>
        <v>0</v>
      </c>
      <c r="U198" s="248">
        <f t="shared" si="35"/>
        <v>0</v>
      </c>
      <c r="V198" s="248">
        <f t="shared" si="35"/>
        <v>9.4499999999999993</v>
      </c>
      <c r="W198" s="248">
        <f t="shared" si="24"/>
        <v>60.93</v>
      </c>
    </row>
    <row r="199" spans="1:23" ht="15" customHeight="1">
      <c r="A199" s="120" t="str">
        <f ca="1">VLOOKUP(INDIRECT("B199"),elolap!$A$90:$B$3244,2,FALSE)</f>
        <v>2986</v>
      </c>
      <c r="B199" s="122" t="s">
        <v>5563</v>
      </c>
      <c r="C199" s="158">
        <v>9.85</v>
      </c>
      <c r="D199" s="158">
        <v>0</v>
      </c>
      <c r="E199" s="158">
        <v>0</v>
      </c>
      <c r="F199" s="158">
        <v>0</v>
      </c>
      <c r="G199" s="158">
        <v>0</v>
      </c>
      <c r="H199" s="158"/>
      <c r="I199" s="158">
        <v>0</v>
      </c>
      <c r="J199" s="158"/>
      <c r="K199" s="158">
        <v>0.37</v>
      </c>
      <c r="L199" s="159">
        <f t="shared" si="25"/>
        <v>10.219999999999999</v>
      </c>
      <c r="N199" s="248">
        <f t="shared" si="36"/>
        <v>9.85</v>
      </c>
      <c r="O199" s="248">
        <f t="shared" si="36"/>
        <v>0</v>
      </c>
      <c r="P199" s="248">
        <f t="shared" si="36"/>
        <v>0</v>
      </c>
      <c r="Q199" s="248">
        <f t="shared" si="35"/>
        <v>0</v>
      </c>
      <c r="R199" s="248">
        <f t="shared" si="35"/>
        <v>0</v>
      </c>
      <c r="S199" s="248">
        <f t="shared" si="35"/>
        <v>0</v>
      </c>
      <c r="T199" s="248">
        <f t="shared" si="35"/>
        <v>0</v>
      </c>
      <c r="U199" s="248">
        <f t="shared" si="35"/>
        <v>0</v>
      </c>
      <c r="V199" s="248">
        <f t="shared" si="35"/>
        <v>0.37</v>
      </c>
      <c r="W199" s="248">
        <f t="shared" si="24"/>
        <v>10.220000000000001</v>
      </c>
    </row>
    <row r="200" spans="1:23" ht="15" customHeight="1">
      <c r="A200" s="120" t="str">
        <f ca="1">VLOOKUP(INDIRECT("B200"),elolap!$A$90:$B$3244,2,FALSE)</f>
        <v>0244</v>
      </c>
      <c r="B200" s="122" t="s">
        <v>1078</v>
      </c>
      <c r="C200" s="158">
        <v>3.22</v>
      </c>
      <c r="D200" s="158">
        <v>0</v>
      </c>
      <c r="E200" s="158">
        <v>0</v>
      </c>
      <c r="F200" s="158">
        <v>0</v>
      </c>
      <c r="G200" s="158">
        <v>0</v>
      </c>
      <c r="H200" s="158"/>
      <c r="I200" s="158">
        <v>0</v>
      </c>
      <c r="J200" s="158"/>
      <c r="K200" s="158">
        <v>0.14000000000000001</v>
      </c>
      <c r="L200" s="159">
        <f t="shared" si="25"/>
        <v>3.3600000000000003</v>
      </c>
      <c r="N200" s="248">
        <f t="shared" si="36"/>
        <v>3.22</v>
      </c>
      <c r="O200" s="248">
        <f t="shared" si="36"/>
        <v>0</v>
      </c>
      <c r="P200" s="248">
        <f t="shared" si="36"/>
        <v>0</v>
      </c>
      <c r="Q200" s="248">
        <f t="shared" si="35"/>
        <v>0</v>
      </c>
      <c r="R200" s="248">
        <f t="shared" si="35"/>
        <v>0</v>
      </c>
      <c r="S200" s="248">
        <f t="shared" si="35"/>
        <v>0</v>
      </c>
      <c r="T200" s="248">
        <f t="shared" si="35"/>
        <v>0</v>
      </c>
      <c r="U200" s="248">
        <f t="shared" si="35"/>
        <v>0</v>
      </c>
      <c r="V200" s="248">
        <f t="shared" si="35"/>
        <v>0.14000000000000001</v>
      </c>
      <c r="W200" s="248">
        <f t="shared" si="24"/>
        <v>3.36</v>
      </c>
    </row>
    <row r="201" spans="1:23" ht="15" customHeight="1">
      <c r="A201" s="120" t="str">
        <f ca="1">VLOOKUP(INDIRECT("B201"),elolap!$A$90:$B$3244,2,FALSE)</f>
        <v>1302</v>
      </c>
      <c r="B201" s="122" t="s">
        <v>2501</v>
      </c>
      <c r="C201" s="158">
        <v>15.31</v>
      </c>
      <c r="D201" s="158">
        <v>0.1</v>
      </c>
      <c r="E201" s="158">
        <v>0</v>
      </c>
      <c r="F201" s="158">
        <v>0</v>
      </c>
      <c r="G201" s="158">
        <v>0</v>
      </c>
      <c r="H201" s="158"/>
      <c r="I201" s="158">
        <v>0</v>
      </c>
      <c r="J201" s="158"/>
      <c r="K201" s="158">
        <v>1.04</v>
      </c>
      <c r="L201" s="159">
        <f t="shared" si="25"/>
        <v>16.45</v>
      </c>
      <c r="N201" s="248">
        <f t="shared" si="36"/>
        <v>15.31</v>
      </c>
      <c r="O201" s="248">
        <f t="shared" si="36"/>
        <v>0.1</v>
      </c>
      <c r="P201" s="248">
        <f t="shared" si="36"/>
        <v>0</v>
      </c>
      <c r="Q201" s="248">
        <f t="shared" si="35"/>
        <v>0</v>
      </c>
      <c r="R201" s="248">
        <f t="shared" si="35"/>
        <v>0</v>
      </c>
      <c r="S201" s="248">
        <f t="shared" si="35"/>
        <v>0</v>
      </c>
      <c r="T201" s="248">
        <f t="shared" si="35"/>
        <v>0</v>
      </c>
      <c r="U201" s="248">
        <f t="shared" si="35"/>
        <v>0</v>
      </c>
      <c r="V201" s="248">
        <f t="shared" si="35"/>
        <v>1.04</v>
      </c>
      <c r="W201" s="248">
        <f t="shared" si="24"/>
        <v>16.45</v>
      </c>
    </row>
    <row r="202" spans="1:23" ht="15" customHeight="1">
      <c r="A202" s="120" t="str">
        <f ca="1">VLOOKUP(INDIRECT("B202"),elolap!$A$90:$B$3244,2,FALSE)</f>
        <v>1702</v>
      </c>
      <c r="B202" s="122" t="s">
        <v>4681</v>
      </c>
      <c r="C202" s="158">
        <v>17.739999999999998</v>
      </c>
      <c r="D202" s="158">
        <v>0</v>
      </c>
      <c r="E202" s="158">
        <v>0</v>
      </c>
      <c r="F202" s="158">
        <v>0</v>
      </c>
      <c r="G202" s="158">
        <v>0</v>
      </c>
      <c r="H202" s="158"/>
      <c r="I202" s="158">
        <v>0</v>
      </c>
      <c r="J202" s="158"/>
      <c r="K202" s="158">
        <v>6.72</v>
      </c>
      <c r="L202" s="159">
        <f t="shared" si="25"/>
        <v>24.459999999999997</v>
      </c>
      <c r="N202" s="248">
        <f t="shared" si="36"/>
        <v>17.739999999999998</v>
      </c>
      <c r="O202" s="248">
        <f t="shared" si="36"/>
        <v>0</v>
      </c>
      <c r="P202" s="248">
        <f t="shared" si="36"/>
        <v>0</v>
      </c>
      <c r="Q202" s="248">
        <f t="shared" si="35"/>
        <v>0</v>
      </c>
      <c r="R202" s="248">
        <f t="shared" si="35"/>
        <v>0</v>
      </c>
      <c r="S202" s="248">
        <f t="shared" si="35"/>
        <v>0</v>
      </c>
      <c r="T202" s="248">
        <f t="shared" si="35"/>
        <v>0</v>
      </c>
      <c r="U202" s="248">
        <f t="shared" si="35"/>
        <v>0</v>
      </c>
      <c r="V202" s="248">
        <f t="shared" si="35"/>
        <v>6.72</v>
      </c>
      <c r="W202" s="248">
        <f t="shared" si="24"/>
        <v>24.46</v>
      </c>
    </row>
    <row r="203" spans="1:23" ht="15" customHeight="1">
      <c r="A203" s="120" t="str">
        <f ca="1">VLOOKUP(INDIRECT("B203"),elolap!$A$90:$B$3244,2,FALSE)</f>
        <v>1976</v>
      </c>
      <c r="B203" s="122" t="s">
        <v>2664</v>
      </c>
      <c r="C203" s="158">
        <v>2.36</v>
      </c>
      <c r="D203" s="158">
        <v>0</v>
      </c>
      <c r="E203" s="158">
        <v>0</v>
      </c>
      <c r="F203" s="158">
        <v>0</v>
      </c>
      <c r="G203" s="158">
        <v>0</v>
      </c>
      <c r="H203" s="158"/>
      <c r="I203" s="158">
        <v>0</v>
      </c>
      <c r="J203" s="158"/>
      <c r="K203" s="158">
        <v>0.44</v>
      </c>
      <c r="L203" s="159">
        <f t="shared" si="25"/>
        <v>2.8</v>
      </c>
      <c r="N203" s="248">
        <f t="shared" si="36"/>
        <v>2.36</v>
      </c>
      <c r="O203" s="248">
        <f t="shared" si="36"/>
        <v>0</v>
      </c>
      <c r="P203" s="248">
        <f t="shared" si="36"/>
        <v>0</v>
      </c>
      <c r="Q203" s="248">
        <f t="shared" si="35"/>
        <v>0</v>
      </c>
      <c r="R203" s="248">
        <f t="shared" si="35"/>
        <v>0</v>
      </c>
      <c r="S203" s="248">
        <f t="shared" si="35"/>
        <v>0</v>
      </c>
      <c r="T203" s="248">
        <f t="shared" si="35"/>
        <v>0</v>
      </c>
      <c r="U203" s="248">
        <f t="shared" si="35"/>
        <v>0</v>
      </c>
      <c r="V203" s="248">
        <f t="shared" si="35"/>
        <v>0.44</v>
      </c>
      <c r="W203" s="248">
        <f t="shared" si="24"/>
        <v>2.8</v>
      </c>
    </row>
    <row r="204" spans="1:23" ht="15" customHeight="1">
      <c r="A204" s="120" t="str">
        <f ca="1">VLOOKUP(INDIRECT("B204"),elolap!$A$90:$B$3244,2,FALSE)</f>
        <v>2659</v>
      </c>
      <c r="B204" s="122" t="s">
        <v>2651</v>
      </c>
      <c r="C204" s="158">
        <v>7.62</v>
      </c>
      <c r="D204" s="158">
        <v>0</v>
      </c>
      <c r="E204" s="158">
        <v>0</v>
      </c>
      <c r="F204" s="158">
        <v>0</v>
      </c>
      <c r="G204" s="158">
        <v>0</v>
      </c>
      <c r="H204" s="158"/>
      <c r="I204" s="158">
        <v>0</v>
      </c>
      <c r="J204" s="158"/>
      <c r="K204" s="158">
        <v>1.35</v>
      </c>
      <c r="L204" s="159">
        <f t="shared" si="25"/>
        <v>8.9700000000000006</v>
      </c>
      <c r="N204" s="248">
        <f t="shared" si="36"/>
        <v>7.62</v>
      </c>
      <c r="O204" s="248">
        <f t="shared" si="36"/>
        <v>0</v>
      </c>
      <c r="P204" s="248">
        <f t="shared" si="36"/>
        <v>0</v>
      </c>
      <c r="Q204" s="248">
        <f t="shared" si="35"/>
        <v>0</v>
      </c>
      <c r="R204" s="248">
        <f t="shared" si="35"/>
        <v>0</v>
      </c>
      <c r="S204" s="248">
        <f t="shared" si="35"/>
        <v>0</v>
      </c>
      <c r="T204" s="248">
        <f t="shared" si="35"/>
        <v>0</v>
      </c>
      <c r="U204" s="248">
        <f t="shared" si="35"/>
        <v>0</v>
      </c>
      <c r="V204" s="248">
        <f t="shared" si="35"/>
        <v>1.35</v>
      </c>
      <c r="W204" s="248">
        <f t="shared" si="24"/>
        <v>8.9700000000000006</v>
      </c>
    </row>
    <row r="205" spans="1:23" ht="15" customHeight="1">
      <c r="A205" s="120" t="str">
        <f ca="1">VLOOKUP(INDIRECT("B205"),elolap!$A$90:$B$3244,2,FALSE)</f>
        <v>1429</v>
      </c>
      <c r="B205" s="122" t="s">
        <v>4957</v>
      </c>
      <c r="C205" s="158">
        <v>1.59</v>
      </c>
      <c r="D205" s="158">
        <v>0</v>
      </c>
      <c r="E205" s="158">
        <v>0</v>
      </c>
      <c r="F205" s="158">
        <v>0</v>
      </c>
      <c r="G205" s="158">
        <v>0</v>
      </c>
      <c r="H205" s="158"/>
      <c r="I205" s="158">
        <v>0</v>
      </c>
      <c r="J205" s="158"/>
      <c r="K205" s="158">
        <v>0.01</v>
      </c>
      <c r="L205" s="159">
        <f t="shared" si="25"/>
        <v>1.6</v>
      </c>
      <c r="N205" s="248">
        <f t="shared" si="36"/>
        <v>1.59</v>
      </c>
      <c r="O205" s="248">
        <f t="shared" si="36"/>
        <v>0</v>
      </c>
      <c r="P205" s="248">
        <f t="shared" si="36"/>
        <v>0</v>
      </c>
      <c r="Q205" s="248">
        <f t="shared" si="35"/>
        <v>0</v>
      </c>
      <c r="R205" s="248">
        <f t="shared" si="35"/>
        <v>0</v>
      </c>
      <c r="S205" s="248">
        <f t="shared" si="35"/>
        <v>0</v>
      </c>
      <c r="T205" s="248">
        <f t="shared" si="35"/>
        <v>0</v>
      </c>
      <c r="U205" s="248">
        <f t="shared" si="35"/>
        <v>0</v>
      </c>
      <c r="V205" s="248">
        <f t="shared" si="35"/>
        <v>0.01</v>
      </c>
      <c r="W205" s="248">
        <f t="shared" ref="W205:W268" si="37">ROUND(N205+O205+P205+Q205+V205,2)</f>
        <v>1.6</v>
      </c>
    </row>
    <row r="206" spans="1:23" ht="15" customHeight="1">
      <c r="A206" s="120" t="str">
        <f ca="1">VLOOKUP(INDIRECT("B206"),elolap!$A$90:$B$3244,2,FALSE)</f>
        <v>0891</v>
      </c>
      <c r="B206" s="122" t="s">
        <v>2594</v>
      </c>
      <c r="C206" s="158">
        <v>1.2</v>
      </c>
      <c r="D206" s="158">
        <v>0</v>
      </c>
      <c r="E206" s="158">
        <v>0</v>
      </c>
      <c r="F206" s="158">
        <v>0</v>
      </c>
      <c r="G206" s="158">
        <v>0</v>
      </c>
      <c r="H206" s="158"/>
      <c r="I206" s="158">
        <v>0</v>
      </c>
      <c r="J206" s="158"/>
      <c r="K206" s="158">
        <v>0.18</v>
      </c>
      <c r="L206" s="159">
        <f t="shared" si="25"/>
        <v>1.38</v>
      </c>
      <c r="N206" s="248">
        <f t="shared" si="36"/>
        <v>1.2</v>
      </c>
      <c r="O206" s="248">
        <f t="shared" si="36"/>
        <v>0</v>
      </c>
      <c r="P206" s="248">
        <f t="shared" si="36"/>
        <v>0</v>
      </c>
      <c r="Q206" s="248">
        <f t="shared" si="35"/>
        <v>0</v>
      </c>
      <c r="R206" s="248">
        <f t="shared" si="35"/>
        <v>0</v>
      </c>
      <c r="S206" s="248">
        <f t="shared" si="35"/>
        <v>0</v>
      </c>
      <c r="T206" s="248">
        <f t="shared" si="35"/>
        <v>0</v>
      </c>
      <c r="U206" s="248">
        <f t="shared" si="35"/>
        <v>0</v>
      </c>
      <c r="V206" s="248">
        <f t="shared" si="35"/>
        <v>0.18</v>
      </c>
      <c r="W206" s="248">
        <f t="shared" si="37"/>
        <v>1.38</v>
      </c>
    </row>
    <row r="207" spans="1:23" ht="15" customHeight="1">
      <c r="A207" s="120" t="str">
        <f ca="1">VLOOKUP(INDIRECT("B207"),elolap!$A$90:$B$3244,2,FALSE)</f>
        <v>2310</v>
      </c>
      <c r="B207" s="122" t="s">
        <v>6022</v>
      </c>
      <c r="C207" s="158">
        <v>13.43</v>
      </c>
      <c r="D207" s="158">
        <v>0</v>
      </c>
      <c r="E207" s="158">
        <v>0</v>
      </c>
      <c r="F207" s="158">
        <v>0</v>
      </c>
      <c r="G207" s="158">
        <v>0</v>
      </c>
      <c r="H207" s="158"/>
      <c r="I207" s="158">
        <v>0</v>
      </c>
      <c r="J207" s="158"/>
      <c r="K207" s="158">
        <v>0.73</v>
      </c>
      <c r="L207" s="159">
        <f t="shared" si="25"/>
        <v>14.16</v>
      </c>
      <c r="N207" s="248">
        <f t="shared" si="36"/>
        <v>13.43</v>
      </c>
      <c r="O207" s="248">
        <f t="shared" si="36"/>
        <v>0</v>
      </c>
      <c r="P207" s="248">
        <f t="shared" si="36"/>
        <v>0</v>
      </c>
      <c r="Q207" s="248">
        <f t="shared" si="35"/>
        <v>0</v>
      </c>
      <c r="R207" s="248">
        <f t="shared" si="35"/>
        <v>0</v>
      </c>
      <c r="S207" s="248">
        <f t="shared" si="35"/>
        <v>0</v>
      </c>
      <c r="T207" s="248">
        <f t="shared" si="35"/>
        <v>0</v>
      </c>
      <c r="U207" s="248">
        <f t="shared" si="35"/>
        <v>0</v>
      </c>
      <c r="V207" s="248">
        <f t="shared" si="35"/>
        <v>0.73</v>
      </c>
      <c r="W207" s="248">
        <f t="shared" si="37"/>
        <v>14.16</v>
      </c>
    </row>
    <row r="208" spans="1:23" ht="15" customHeight="1">
      <c r="A208" s="120" t="str">
        <f ca="1">VLOOKUP(INDIRECT("B208"),elolap!$A$90:$B$3244,2,FALSE)</f>
        <v>0794</v>
      </c>
      <c r="B208" s="122" t="s">
        <v>3135</v>
      </c>
      <c r="C208" s="158">
        <v>8.7799999999999994</v>
      </c>
      <c r="D208" s="158">
        <v>0</v>
      </c>
      <c r="E208" s="158">
        <v>0</v>
      </c>
      <c r="F208" s="158">
        <v>0</v>
      </c>
      <c r="G208" s="158">
        <v>0</v>
      </c>
      <c r="H208" s="158"/>
      <c r="I208" s="158">
        <v>0</v>
      </c>
      <c r="J208" s="158"/>
      <c r="K208" s="158">
        <v>0.67</v>
      </c>
      <c r="L208" s="159">
        <f t="shared" si="25"/>
        <v>9.4499999999999993</v>
      </c>
      <c r="N208" s="248">
        <f t="shared" si="36"/>
        <v>8.7799999999999994</v>
      </c>
      <c r="O208" s="248">
        <f t="shared" si="36"/>
        <v>0</v>
      </c>
      <c r="P208" s="248">
        <f t="shared" si="36"/>
        <v>0</v>
      </c>
      <c r="Q208" s="248">
        <f t="shared" si="35"/>
        <v>0</v>
      </c>
      <c r="R208" s="248">
        <f t="shared" si="35"/>
        <v>0</v>
      </c>
      <c r="S208" s="248">
        <f t="shared" si="35"/>
        <v>0</v>
      </c>
      <c r="T208" s="248">
        <f t="shared" si="35"/>
        <v>0</v>
      </c>
      <c r="U208" s="248">
        <f t="shared" si="35"/>
        <v>0</v>
      </c>
      <c r="V208" s="248">
        <f t="shared" si="35"/>
        <v>0.67</v>
      </c>
      <c r="W208" s="248">
        <f t="shared" si="37"/>
        <v>9.4499999999999993</v>
      </c>
    </row>
    <row r="209" spans="1:23" ht="15" customHeight="1">
      <c r="A209" s="120" t="str">
        <f ca="1">VLOOKUP(INDIRECT("B209"),elolap!$A$90:$B$3244,2,FALSE)</f>
        <v>1114</v>
      </c>
      <c r="B209" s="122" t="s">
        <v>2455</v>
      </c>
      <c r="C209" s="158">
        <v>6.05</v>
      </c>
      <c r="D209" s="158">
        <v>0</v>
      </c>
      <c r="E209" s="158">
        <v>0</v>
      </c>
      <c r="F209" s="158">
        <v>0.02</v>
      </c>
      <c r="G209" s="158">
        <v>0.02</v>
      </c>
      <c r="H209" s="158"/>
      <c r="I209" s="158">
        <v>0</v>
      </c>
      <c r="J209" s="158"/>
      <c r="K209" s="158">
        <v>0.21</v>
      </c>
      <c r="L209" s="159">
        <f t="shared" si="25"/>
        <v>6.2799999999999994</v>
      </c>
      <c r="N209" s="248">
        <f t="shared" si="36"/>
        <v>6.05</v>
      </c>
      <c r="O209" s="248">
        <f t="shared" si="36"/>
        <v>0</v>
      </c>
      <c r="P209" s="248">
        <f t="shared" si="36"/>
        <v>0</v>
      </c>
      <c r="Q209" s="248">
        <f t="shared" si="35"/>
        <v>0.02</v>
      </c>
      <c r="R209" s="248">
        <f t="shared" si="35"/>
        <v>0.02</v>
      </c>
      <c r="S209" s="248">
        <f t="shared" si="35"/>
        <v>0</v>
      </c>
      <c r="T209" s="248">
        <f t="shared" si="35"/>
        <v>0</v>
      </c>
      <c r="U209" s="248">
        <f t="shared" si="35"/>
        <v>0</v>
      </c>
      <c r="V209" s="248">
        <f t="shared" si="35"/>
        <v>0.21</v>
      </c>
      <c r="W209" s="248">
        <f t="shared" si="37"/>
        <v>6.28</v>
      </c>
    </row>
    <row r="210" spans="1:23" ht="15" customHeight="1">
      <c r="A210" s="120" t="str">
        <f ca="1">VLOOKUP(INDIRECT("B210"),elolap!$A$90:$B$3244,2,FALSE)</f>
        <v>1022</v>
      </c>
      <c r="B210" s="122" t="s">
        <v>1042</v>
      </c>
      <c r="C210" s="158">
        <v>12.02</v>
      </c>
      <c r="D210" s="158">
        <v>0</v>
      </c>
      <c r="E210" s="158">
        <v>1.9</v>
      </c>
      <c r="F210" s="158">
        <v>1.61</v>
      </c>
      <c r="G210" s="158">
        <v>1.61</v>
      </c>
      <c r="H210" s="158"/>
      <c r="I210" s="158">
        <v>0</v>
      </c>
      <c r="J210" s="158"/>
      <c r="K210" s="158">
        <v>2.99</v>
      </c>
      <c r="L210" s="159">
        <f t="shared" si="25"/>
        <v>18.52</v>
      </c>
      <c r="N210" s="248">
        <f t="shared" si="36"/>
        <v>12.02</v>
      </c>
      <c r="O210" s="248">
        <f t="shared" si="36"/>
        <v>0</v>
      </c>
      <c r="P210" s="248">
        <f t="shared" si="36"/>
        <v>1.9</v>
      </c>
      <c r="Q210" s="248">
        <f t="shared" si="35"/>
        <v>1.61</v>
      </c>
      <c r="R210" s="248">
        <f t="shared" si="35"/>
        <v>1.61</v>
      </c>
      <c r="S210" s="248">
        <f t="shared" si="35"/>
        <v>0</v>
      </c>
      <c r="T210" s="248">
        <f t="shared" si="35"/>
        <v>0</v>
      </c>
      <c r="U210" s="248">
        <f t="shared" si="35"/>
        <v>0</v>
      </c>
      <c r="V210" s="248">
        <f t="shared" si="35"/>
        <v>2.99</v>
      </c>
      <c r="W210" s="248">
        <f t="shared" si="37"/>
        <v>18.52</v>
      </c>
    </row>
    <row r="211" spans="1:23" ht="15" customHeight="1">
      <c r="A211" s="120" t="str">
        <f ca="1">VLOOKUP(INDIRECT("B211"),elolap!$A$90:$B$3244,2,FALSE)</f>
        <v>0797</v>
      </c>
      <c r="B211" s="122" t="s">
        <v>2264</v>
      </c>
      <c r="C211" s="158">
        <v>4.32</v>
      </c>
      <c r="D211" s="158">
        <v>7.0000000000000007E-2</v>
      </c>
      <c r="E211" s="158">
        <v>0</v>
      </c>
      <c r="F211" s="158">
        <v>0</v>
      </c>
      <c r="G211" s="158">
        <v>0</v>
      </c>
      <c r="H211" s="158"/>
      <c r="I211" s="158">
        <v>0</v>
      </c>
      <c r="J211" s="158"/>
      <c r="K211" s="158">
        <v>0.83</v>
      </c>
      <c r="L211" s="159">
        <f t="shared" ref="L211:L274" si="38">SUM(C211:F211,K211)</f>
        <v>5.2200000000000006</v>
      </c>
      <c r="N211" s="248">
        <f t="shared" si="36"/>
        <v>4.32</v>
      </c>
      <c r="O211" s="248">
        <f t="shared" si="36"/>
        <v>7.0000000000000007E-2</v>
      </c>
      <c r="P211" s="248">
        <f t="shared" si="36"/>
        <v>0</v>
      </c>
      <c r="Q211" s="248">
        <f t="shared" si="35"/>
        <v>0</v>
      </c>
      <c r="R211" s="248">
        <f t="shared" si="35"/>
        <v>0</v>
      </c>
      <c r="S211" s="248">
        <f t="shared" si="35"/>
        <v>0</v>
      </c>
      <c r="T211" s="248">
        <f t="shared" si="35"/>
        <v>0</v>
      </c>
      <c r="U211" s="248">
        <f t="shared" si="35"/>
        <v>0</v>
      </c>
      <c r="V211" s="248">
        <f t="shared" si="35"/>
        <v>0.83</v>
      </c>
      <c r="W211" s="248">
        <f t="shared" si="37"/>
        <v>5.22</v>
      </c>
    </row>
    <row r="212" spans="1:23" ht="15" customHeight="1">
      <c r="A212" s="120" t="str">
        <f ca="1">VLOOKUP(INDIRECT("B212"),elolap!$A$90:$B$3244,2,FALSE)</f>
        <v>2542</v>
      </c>
      <c r="B212" s="122" t="s">
        <v>4305</v>
      </c>
      <c r="C212" s="158">
        <v>7.96</v>
      </c>
      <c r="D212" s="158">
        <v>0</v>
      </c>
      <c r="E212" s="158">
        <v>0</v>
      </c>
      <c r="F212" s="158">
        <v>0</v>
      </c>
      <c r="G212" s="158">
        <v>0</v>
      </c>
      <c r="H212" s="158"/>
      <c r="I212" s="158">
        <v>0</v>
      </c>
      <c r="J212" s="158"/>
      <c r="K212" s="158">
        <v>3.47</v>
      </c>
      <c r="L212" s="159">
        <f t="shared" si="38"/>
        <v>11.43</v>
      </c>
      <c r="N212" s="248">
        <f t="shared" si="36"/>
        <v>7.96</v>
      </c>
      <c r="O212" s="248">
        <f t="shared" si="36"/>
        <v>0</v>
      </c>
      <c r="P212" s="248">
        <f t="shared" si="36"/>
        <v>0</v>
      </c>
      <c r="Q212" s="248">
        <f t="shared" si="35"/>
        <v>0</v>
      </c>
      <c r="R212" s="248">
        <f t="shared" si="35"/>
        <v>0</v>
      </c>
      <c r="S212" s="248">
        <f t="shared" si="35"/>
        <v>0</v>
      </c>
      <c r="T212" s="248">
        <f t="shared" si="35"/>
        <v>0</v>
      </c>
      <c r="U212" s="248">
        <f t="shared" si="35"/>
        <v>0</v>
      </c>
      <c r="V212" s="248">
        <f t="shared" si="35"/>
        <v>3.47</v>
      </c>
      <c r="W212" s="248">
        <f t="shared" si="37"/>
        <v>11.43</v>
      </c>
    </row>
    <row r="213" spans="1:23" ht="15" customHeight="1">
      <c r="A213" s="120" t="str">
        <f ca="1">VLOOKUP(INDIRECT("B213"),elolap!$A$90:$B$3244,2,FALSE)</f>
        <v>1843</v>
      </c>
      <c r="B213" s="122" t="s">
        <v>3670</v>
      </c>
      <c r="C213" s="158">
        <v>3.62</v>
      </c>
      <c r="D213" s="158">
        <v>0</v>
      </c>
      <c r="E213" s="158">
        <v>0</v>
      </c>
      <c r="F213" s="158">
        <v>0</v>
      </c>
      <c r="G213" s="158">
        <v>0</v>
      </c>
      <c r="H213" s="158"/>
      <c r="I213" s="158">
        <v>0</v>
      </c>
      <c r="J213" s="158"/>
      <c r="K213" s="158">
        <v>0.1</v>
      </c>
      <c r="L213" s="159">
        <f t="shared" si="38"/>
        <v>3.72</v>
      </c>
      <c r="N213" s="248">
        <f t="shared" si="36"/>
        <v>3.62</v>
      </c>
      <c r="O213" s="248">
        <f t="shared" si="36"/>
        <v>0</v>
      </c>
      <c r="P213" s="248">
        <f t="shared" si="36"/>
        <v>0</v>
      </c>
      <c r="Q213" s="248">
        <f t="shared" si="35"/>
        <v>0</v>
      </c>
      <c r="R213" s="248">
        <f t="shared" si="35"/>
        <v>0</v>
      </c>
      <c r="S213" s="248">
        <f t="shared" si="35"/>
        <v>0</v>
      </c>
      <c r="T213" s="248">
        <f t="shared" si="35"/>
        <v>0</v>
      </c>
      <c r="U213" s="248">
        <f t="shared" si="35"/>
        <v>0</v>
      </c>
      <c r="V213" s="248">
        <f t="shared" si="35"/>
        <v>0.1</v>
      </c>
      <c r="W213" s="248">
        <f t="shared" si="37"/>
        <v>3.72</v>
      </c>
    </row>
    <row r="214" spans="1:23" ht="15" customHeight="1">
      <c r="A214" s="120" t="str">
        <f ca="1">VLOOKUP(INDIRECT("B214"),elolap!$A$90:$B$3244,2,FALSE)</f>
        <v>2709</v>
      </c>
      <c r="B214" s="122" t="s">
        <v>1356</v>
      </c>
      <c r="C214" s="158">
        <v>353.95</v>
      </c>
      <c r="D214" s="158">
        <v>0.16</v>
      </c>
      <c r="E214" s="158">
        <v>0.31</v>
      </c>
      <c r="F214" s="158">
        <v>0.04</v>
      </c>
      <c r="G214" s="158">
        <v>0</v>
      </c>
      <c r="H214" s="158"/>
      <c r="I214" s="158">
        <v>0</v>
      </c>
      <c r="J214" s="158"/>
      <c r="K214" s="158">
        <v>92.83</v>
      </c>
      <c r="L214" s="159">
        <f t="shared" si="38"/>
        <v>447.29</v>
      </c>
      <c r="N214" s="248">
        <f t="shared" si="36"/>
        <v>353.95</v>
      </c>
      <c r="O214" s="248">
        <f t="shared" si="36"/>
        <v>0.16</v>
      </c>
      <c r="P214" s="248">
        <f t="shared" si="36"/>
        <v>0.31</v>
      </c>
      <c r="Q214" s="248">
        <f t="shared" si="35"/>
        <v>0.04</v>
      </c>
      <c r="R214" s="248">
        <f t="shared" si="35"/>
        <v>0</v>
      </c>
      <c r="S214" s="248">
        <f t="shared" si="35"/>
        <v>0</v>
      </c>
      <c r="T214" s="248">
        <f t="shared" si="35"/>
        <v>0</v>
      </c>
      <c r="U214" s="248">
        <f t="shared" si="35"/>
        <v>0</v>
      </c>
      <c r="V214" s="248">
        <f t="shared" si="35"/>
        <v>92.83</v>
      </c>
      <c r="W214" s="248">
        <f t="shared" si="37"/>
        <v>447.29</v>
      </c>
    </row>
    <row r="215" spans="1:23" ht="15" customHeight="1">
      <c r="A215" s="120" t="str">
        <f ca="1">VLOOKUP(INDIRECT("B215"),elolap!$A$90:$B$3244,2,FALSE)</f>
        <v>0640</v>
      </c>
      <c r="B215" s="122" t="s">
        <v>2282</v>
      </c>
      <c r="C215" s="158">
        <v>14.71</v>
      </c>
      <c r="D215" s="158">
        <v>0.56999999999999995</v>
      </c>
      <c r="E215" s="158">
        <v>0</v>
      </c>
      <c r="F215" s="158">
        <v>0</v>
      </c>
      <c r="G215" s="158">
        <v>0</v>
      </c>
      <c r="H215" s="158"/>
      <c r="I215" s="158">
        <v>0</v>
      </c>
      <c r="J215" s="158"/>
      <c r="K215" s="158">
        <v>5.81</v>
      </c>
      <c r="L215" s="159">
        <f t="shared" si="38"/>
        <v>21.09</v>
      </c>
      <c r="N215" s="248">
        <f t="shared" si="36"/>
        <v>14.71</v>
      </c>
      <c r="O215" s="248">
        <f t="shared" si="36"/>
        <v>0.56999999999999995</v>
      </c>
      <c r="P215" s="248">
        <f t="shared" si="36"/>
        <v>0</v>
      </c>
      <c r="Q215" s="248">
        <f t="shared" si="35"/>
        <v>0</v>
      </c>
      <c r="R215" s="248">
        <f t="shared" si="35"/>
        <v>0</v>
      </c>
      <c r="S215" s="248">
        <f t="shared" si="35"/>
        <v>0</v>
      </c>
      <c r="T215" s="248">
        <f t="shared" si="35"/>
        <v>0</v>
      </c>
      <c r="U215" s="248">
        <f t="shared" si="35"/>
        <v>0</v>
      </c>
      <c r="V215" s="248">
        <f t="shared" si="35"/>
        <v>5.81</v>
      </c>
      <c r="W215" s="248">
        <f t="shared" si="37"/>
        <v>21.09</v>
      </c>
    </row>
    <row r="216" spans="1:23" ht="15" customHeight="1">
      <c r="A216" s="120" t="str">
        <f ca="1">VLOOKUP(INDIRECT("B216"),elolap!$A$90:$B$3244,2,FALSE)</f>
        <v>2607</v>
      </c>
      <c r="B216" s="122" t="s">
        <v>6105</v>
      </c>
      <c r="C216" s="158">
        <v>57.55</v>
      </c>
      <c r="D216" s="158">
        <v>0.63</v>
      </c>
      <c r="E216" s="158">
        <v>0</v>
      </c>
      <c r="F216" s="158">
        <v>0</v>
      </c>
      <c r="G216" s="158">
        <v>0</v>
      </c>
      <c r="H216" s="158"/>
      <c r="I216" s="158">
        <v>0</v>
      </c>
      <c r="J216" s="158"/>
      <c r="K216" s="158">
        <v>7.3</v>
      </c>
      <c r="L216" s="159">
        <f t="shared" si="38"/>
        <v>65.48</v>
      </c>
      <c r="N216" s="248">
        <f t="shared" si="36"/>
        <v>57.55</v>
      </c>
      <c r="O216" s="248">
        <f t="shared" si="36"/>
        <v>0.63</v>
      </c>
      <c r="P216" s="248">
        <f t="shared" si="36"/>
        <v>0</v>
      </c>
      <c r="Q216" s="248">
        <f t="shared" si="35"/>
        <v>0</v>
      </c>
      <c r="R216" s="248">
        <f t="shared" si="35"/>
        <v>0</v>
      </c>
      <c r="S216" s="248">
        <f t="shared" si="35"/>
        <v>0</v>
      </c>
      <c r="T216" s="248">
        <f t="shared" si="35"/>
        <v>0</v>
      </c>
      <c r="U216" s="248">
        <f t="shared" si="35"/>
        <v>0</v>
      </c>
      <c r="V216" s="248">
        <f t="shared" si="35"/>
        <v>7.3</v>
      </c>
      <c r="W216" s="248">
        <f t="shared" si="37"/>
        <v>65.48</v>
      </c>
    </row>
    <row r="217" spans="1:23" ht="15" customHeight="1">
      <c r="A217" s="120" t="str">
        <f ca="1">VLOOKUP(INDIRECT("B217"),elolap!$A$90:$B$3244,2,FALSE)</f>
        <v>2130</v>
      </c>
      <c r="B217" s="122" t="s">
        <v>6689</v>
      </c>
      <c r="C217" s="158">
        <v>540.45000000000005</v>
      </c>
      <c r="D217" s="158">
        <v>0.6</v>
      </c>
      <c r="E217" s="158">
        <v>0</v>
      </c>
      <c r="F217" s="158">
        <v>15.53</v>
      </c>
      <c r="G217" s="158">
        <v>15.52</v>
      </c>
      <c r="H217" s="158"/>
      <c r="I217" s="158">
        <v>0</v>
      </c>
      <c r="J217" s="158"/>
      <c r="K217" s="158">
        <v>267.69</v>
      </c>
      <c r="L217" s="159">
        <f t="shared" si="38"/>
        <v>824.27</v>
      </c>
      <c r="N217" s="248">
        <f t="shared" si="36"/>
        <v>540.45000000000005</v>
      </c>
      <c r="O217" s="248">
        <f t="shared" si="36"/>
        <v>0.6</v>
      </c>
      <c r="P217" s="248">
        <f t="shared" si="36"/>
        <v>0</v>
      </c>
      <c r="Q217" s="248">
        <f t="shared" si="35"/>
        <v>15.53</v>
      </c>
      <c r="R217" s="248">
        <f t="shared" si="35"/>
        <v>15.52</v>
      </c>
      <c r="S217" s="248">
        <f t="shared" si="35"/>
        <v>0</v>
      </c>
      <c r="T217" s="248">
        <f t="shared" si="35"/>
        <v>0</v>
      </c>
      <c r="U217" s="248">
        <f t="shared" si="35"/>
        <v>0</v>
      </c>
      <c r="V217" s="248">
        <f t="shared" si="35"/>
        <v>267.69</v>
      </c>
      <c r="W217" s="248">
        <f t="shared" si="37"/>
        <v>824.27</v>
      </c>
    </row>
    <row r="218" spans="1:23" ht="15" customHeight="1">
      <c r="A218" s="120" t="str">
        <f ca="1">VLOOKUP(INDIRECT("B218"),elolap!$A$90:$B$3244,2,FALSE)</f>
        <v>0907</v>
      </c>
      <c r="B218" s="122" t="s">
        <v>50</v>
      </c>
      <c r="C218" s="158">
        <v>23.3</v>
      </c>
      <c r="D218" s="158">
        <v>0</v>
      </c>
      <c r="E218" s="158">
        <v>0</v>
      </c>
      <c r="F218" s="158">
        <v>0</v>
      </c>
      <c r="G218" s="158">
        <v>0</v>
      </c>
      <c r="H218" s="158"/>
      <c r="I218" s="158">
        <v>0</v>
      </c>
      <c r="J218" s="158"/>
      <c r="K218" s="158">
        <v>5.6</v>
      </c>
      <c r="L218" s="159">
        <f t="shared" si="38"/>
        <v>28.9</v>
      </c>
      <c r="N218" s="248">
        <f t="shared" si="36"/>
        <v>23.3</v>
      </c>
      <c r="O218" s="248">
        <f t="shared" si="36"/>
        <v>0</v>
      </c>
      <c r="P218" s="248">
        <f t="shared" si="36"/>
        <v>0</v>
      </c>
      <c r="Q218" s="248">
        <f t="shared" si="35"/>
        <v>0</v>
      </c>
      <c r="R218" s="248">
        <f t="shared" si="35"/>
        <v>0</v>
      </c>
      <c r="S218" s="248">
        <f t="shared" si="35"/>
        <v>0</v>
      </c>
      <c r="T218" s="248">
        <f t="shared" si="35"/>
        <v>0</v>
      </c>
      <c r="U218" s="248">
        <f t="shared" si="35"/>
        <v>0</v>
      </c>
      <c r="V218" s="248">
        <f t="shared" si="35"/>
        <v>5.6</v>
      </c>
      <c r="W218" s="248">
        <f t="shared" si="37"/>
        <v>28.9</v>
      </c>
    </row>
    <row r="219" spans="1:23" ht="15" customHeight="1">
      <c r="A219" s="120" t="e">
        <f ca="1">VLOOKUP(INDIRECT("B219"),elolap!$A$90:$B$3244,2,FALSE)</f>
        <v>#N/A</v>
      </c>
      <c r="B219" s="122"/>
      <c r="C219" s="158"/>
      <c r="D219" s="158"/>
      <c r="E219" s="158"/>
      <c r="F219" s="158"/>
      <c r="G219" s="158"/>
      <c r="H219" s="158"/>
      <c r="I219" s="158"/>
      <c r="J219" s="158"/>
      <c r="K219" s="158"/>
      <c r="L219" s="159">
        <f t="shared" si="38"/>
        <v>0</v>
      </c>
      <c r="N219" s="248">
        <f t="shared" si="36"/>
        <v>0</v>
      </c>
      <c r="O219" s="248">
        <f t="shared" si="36"/>
        <v>0</v>
      </c>
      <c r="P219" s="248">
        <f t="shared" si="36"/>
        <v>0</v>
      </c>
      <c r="Q219" s="248">
        <f t="shared" si="35"/>
        <v>0</v>
      </c>
      <c r="R219" s="248">
        <f t="shared" si="35"/>
        <v>0</v>
      </c>
      <c r="S219" s="248">
        <f t="shared" si="35"/>
        <v>0</v>
      </c>
      <c r="T219" s="248">
        <f t="shared" si="35"/>
        <v>0</v>
      </c>
      <c r="U219" s="248">
        <f t="shared" si="35"/>
        <v>0</v>
      </c>
      <c r="V219" s="248">
        <f t="shared" si="35"/>
        <v>0</v>
      </c>
      <c r="W219" s="248">
        <f t="shared" si="37"/>
        <v>0</v>
      </c>
    </row>
    <row r="220" spans="1:23" ht="15" customHeight="1">
      <c r="A220" s="120" t="e">
        <f ca="1">VLOOKUP(INDIRECT("B220"),elolap!$A$90:$B$3244,2,FALSE)</f>
        <v>#N/A</v>
      </c>
      <c r="B220" s="122"/>
      <c r="C220" s="158"/>
      <c r="D220" s="158"/>
      <c r="E220" s="158"/>
      <c r="F220" s="158"/>
      <c r="G220" s="158"/>
      <c r="H220" s="158"/>
      <c r="I220" s="158"/>
      <c r="J220" s="158"/>
      <c r="K220" s="158"/>
      <c r="L220" s="159">
        <f t="shared" si="38"/>
        <v>0</v>
      </c>
      <c r="N220" s="248">
        <f t="shared" si="36"/>
        <v>0</v>
      </c>
      <c r="O220" s="248">
        <f t="shared" si="36"/>
        <v>0</v>
      </c>
      <c r="P220" s="248">
        <f t="shared" si="36"/>
        <v>0</v>
      </c>
      <c r="Q220" s="248">
        <f t="shared" si="35"/>
        <v>0</v>
      </c>
      <c r="R220" s="248">
        <f t="shared" si="35"/>
        <v>0</v>
      </c>
      <c r="S220" s="248">
        <f t="shared" si="35"/>
        <v>0</v>
      </c>
      <c r="T220" s="248">
        <f t="shared" si="35"/>
        <v>0</v>
      </c>
      <c r="U220" s="248">
        <f t="shared" si="35"/>
        <v>0</v>
      </c>
      <c r="V220" s="248">
        <f t="shared" si="35"/>
        <v>0</v>
      </c>
      <c r="W220" s="248">
        <f t="shared" si="37"/>
        <v>0</v>
      </c>
    </row>
    <row r="221" spans="1:23" ht="15" customHeight="1">
      <c r="A221" s="120" t="e">
        <f ca="1">VLOOKUP(INDIRECT("B221"),elolap!$A$90:$B$3244,2,FALSE)</f>
        <v>#N/A</v>
      </c>
      <c r="B221" s="122"/>
      <c r="C221" s="158"/>
      <c r="D221" s="158"/>
      <c r="E221" s="158"/>
      <c r="F221" s="158"/>
      <c r="G221" s="158"/>
      <c r="H221" s="158"/>
      <c r="I221" s="158"/>
      <c r="J221" s="158"/>
      <c r="K221" s="158"/>
      <c r="L221" s="159">
        <f t="shared" si="38"/>
        <v>0</v>
      </c>
      <c r="N221" s="248">
        <f t="shared" si="36"/>
        <v>0</v>
      </c>
      <c r="O221" s="248">
        <f t="shared" si="36"/>
        <v>0</v>
      </c>
      <c r="P221" s="248">
        <f t="shared" si="36"/>
        <v>0</v>
      </c>
      <c r="Q221" s="248">
        <f t="shared" si="35"/>
        <v>0</v>
      </c>
      <c r="R221" s="248">
        <f t="shared" si="35"/>
        <v>0</v>
      </c>
      <c r="S221" s="248">
        <f t="shared" si="35"/>
        <v>0</v>
      </c>
      <c r="T221" s="248">
        <f t="shared" si="35"/>
        <v>0</v>
      </c>
      <c r="U221" s="248">
        <f t="shared" si="35"/>
        <v>0</v>
      </c>
      <c r="V221" s="248">
        <f t="shared" si="35"/>
        <v>0</v>
      </c>
      <c r="W221" s="248">
        <f t="shared" si="37"/>
        <v>0</v>
      </c>
    </row>
    <row r="222" spans="1:23" ht="15" customHeight="1">
      <c r="A222" s="120" t="e">
        <f ca="1">VLOOKUP(INDIRECT("B222"),elolap!$A$90:$B$3244,2,FALSE)</f>
        <v>#N/A</v>
      </c>
      <c r="B222" s="122"/>
      <c r="C222" s="158"/>
      <c r="D222" s="158"/>
      <c r="E222" s="158"/>
      <c r="F222" s="158"/>
      <c r="G222" s="158"/>
      <c r="H222" s="158"/>
      <c r="I222" s="158"/>
      <c r="J222" s="158"/>
      <c r="K222" s="158"/>
      <c r="L222" s="159">
        <f t="shared" si="38"/>
        <v>0</v>
      </c>
      <c r="N222" s="248">
        <f t="shared" si="36"/>
        <v>0</v>
      </c>
      <c r="O222" s="248">
        <f t="shared" si="36"/>
        <v>0</v>
      </c>
      <c r="P222" s="248">
        <f t="shared" si="36"/>
        <v>0</v>
      </c>
      <c r="Q222" s="248">
        <f t="shared" si="35"/>
        <v>0</v>
      </c>
      <c r="R222" s="248">
        <f t="shared" si="35"/>
        <v>0</v>
      </c>
      <c r="S222" s="248">
        <f t="shared" si="35"/>
        <v>0</v>
      </c>
      <c r="T222" s="248">
        <f t="shared" si="35"/>
        <v>0</v>
      </c>
      <c r="U222" s="248">
        <f t="shared" si="35"/>
        <v>0</v>
      </c>
      <c r="V222" s="248">
        <f t="shared" si="35"/>
        <v>0</v>
      </c>
      <c r="W222" s="248">
        <f t="shared" si="37"/>
        <v>0</v>
      </c>
    </row>
    <row r="223" spans="1:23" ht="15" customHeight="1">
      <c r="A223" s="120" t="e">
        <f ca="1">VLOOKUP(INDIRECT("B223"),elolap!$A$90:$B$3244,2,FALSE)</f>
        <v>#N/A</v>
      </c>
      <c r="B223" s="122"/>
      <c r="C223" s="158"/>
      <c r="D223" s="158"/>
      <c r="E223" s="158"/>
      <c r="F223" s="158"/>
      <c r="G223" s="158"/>
      <c r="H223" s="158"/>
      <c r="I223" s="158"/>
      <c r="J223" s="158"/>
      <c r="K223" s="158"/>
      <c r="L223" s="159">
        <f t="shared" si="38"/>
        <v>0</v>
      </c>
      <c r="N223" s="248">
        <f t="shared" si="36"/>
        <v>0</v>
      </c>
      <c r="O223" s="248">
        <f t="shared" si="36"/>
        <v>0</v>
      </c>
      <c r="P223" s="248">
        <f t="shared" si="36"/>
        <v>0</v>
      </c>
      <c r="Q223" s="248">
        <f t="shared" si="35"/>
        <v>0</v>
      </c>
      <c r="R223" s="248">
        <f t="shared" si="35"/>
        <v>0</v>
      </c>
      <c r="S223" s="248">
        <f t="shared" si="35"/>
        <v>0</v>
      </c>
      <c r="T223" s="248">
        <f t="shared" si="35"/>
        <v>0</v>
      </c>
      <c r="U223" s="248">
        <f t="shared" si="35"/>
        <v>0</v>
      </c>
      <c r="V223" s="248">
        <f t="shared" si="35"/>
        <v>0</v>
      </c>
      <c r="W223" s="248">
        <f t="shared" si="37"/>
        <v>0</v>
      </c>
    </row>
    <row r="224" spans="1:23" ht="15" customHeight="1">
      <c r="A224" s="120" t="e">
        <f ca="1">VLOOKUP(INDIRECT("B224"),elolap!$A$90:$B$3244,2,FALSE)</f>
        <v>#N/A</v>
      </c>
      <c r="B224" s="122"/>
      <c r="C224" s="158"/>
      <c r="D224" s="158"/>
      <c r="E224" s="158"/>
      <c r="F224" s="158"/>
      <c r="G224" s="158"/>
      <c r="H224" s="158"/>
      <c r="I224" s="158"/>
      <c r="J224" s="158"/>
      <c r="K224" s="158"/>
      <c r="L224" s="159">
        <f t="shared" si="38"/>
        <v>0</v>
      </c>
      <c r="N224" s="248">
        <f t="shared" si="36"/>
        <v>0</v>
      </c>
      <c r="O224" s="248">
        <f t="shared" si="36"/>
        <v>0</v>
      </c>
      <c r="P224" s="248">
        <f t="shared" si="36"/>
        <v>0</v>
      </c>
      <c r="Q224" s="248">
        <f t="shared" si="35"/>
        <v>0</v>
      </c>
      <c r="R224" s="248">
        <f t="shared" si="35"/>
        <v>0</v>
      </c>
      <c r="S224" s="248">
        <f t="shared" si="35"/>
        <v>0</v>
      </c>
      <c r="T224" s="248">
        <f t="shared" si="35"/>
        <v>0</v>
      </c>
      <c r="U224" s="248">
        <f t="shared" si="35"/>
        <v>0</v>
      </c>
      <c r="V224" s="248">
        <f t="shared" si="35"/>
        <v>0</v>
      </c>
      <c r="W224" s="248">
        <f t="shared" si="37"/>
        <v>0</v>
      </c>
    </row>
    <row r="225" spans="1:23" ht="15" customHeight="1">
      <c r="A225" s="120" t="e">
        <f ca="1">VLOOKUP(INDIRECT("B225"),elolap!$A$90:$B$3244,2,FALSE)</f>
        <v>#N/A</v>
      </c>
      <c r="B225" s="122"/>
      <c r="C225" s="158"/>
      <c r="D225" s="158"/>
      <c r="E225" s="158"/>
      <c r="F225" s="158"/>
      <c r="G225" s="158"/>
      <c r="H225" s="158"/>
      <c r="I225" s="158"/>
      <c r="J225" s="158"/>
      <c r="K225" s="158"/>
      <c r="L225" s="159">
        <f t="shared" si="38"/>
        <v>0</v>
      </c>
      <c r="N225" s="248">
        <f t="shared" si="36"/>
        <v>0</v>
      </c>
      <c r="O225" s="248">
        <f t="shared" si="36"/>
        <v>0</v>
      </c>
      <c r="P225" s="248">
        <f t="shared" si="36"/>
        <v>0</v>
      </c>
      <c r="Q225" s="248">
        <f t="shared" si="35"/>
        <v>0</v>
      </c>
      <c r="R225" s="248">
        <f t="shared" si="35"/>
        <v>0</v>
      </c>
      <c r="S225" s="248">
        <f t="shared" si="35"/>
        <v>0</v>
      </c>
      <c r="T225" s="248">
        <f t="shared" si="35"/>
        <v>0</v>
      </c>
      <c r="U225" s="248">
        <f t="shared" si="35"/>
        <v>0</v>
      </c>
      <c r="V225" s="248">
        <f t="shared" si="35"/>
        <v>0</v>
      </c>
      <c r="W225" s="248">
        <f t="shared" si="37"/>
        <v>0</v>
      </c>
    </row>
    <row r="226" spans="1:23" ht="15" customHeight="1">
      <c r="A226" s="120" t="e">
        <f ca="1">VLOOKUP(INDIRECT("B226"),elolap!$A$90:$B$3244,2,FALSE)</f>
        <v>#N/A</v>
      </c>
      <c r="B226" s="122"/>
      <c r="C226" s="158"/>
      <c r="D226" s="158"/>
      <c r="E226" s="158"/>
      <c r="F226" s="158"/>
      <c r="G226" s="158"/>
      <c r="H226" s="158"/>
      <c r="I226" s="158"/>
      <c r="J226" s="158"/>
      <c r="K226" s="158"/>
      <c r="L226" s="159">
        <f t="shared" si="38"/>
        <v>0</v>
      </c>
      <c r="N226" s="248">
        <f t="shared" si="36"/>
        <v>0</v>
      </c>
      <c r="O226" s="248">
        <f t="shared" si="36"/>
        <v>0</v>
      </c>
      <c r="P226" s="248">
        <f t="shared" si="36"/>
        <v>0</v>
      </c>
      <c r="Q226" s="248">
        <f t="shared" si="35"/>
        <v>0</v>
      </c>
      <c r="R226" s="248">
        <f t="shared" si="35"/>
        <v>0</v>
      </c>
      <c r="S226" s="248">
        <f t="shared" si="35"/>
        <v>0</v>
      </c>
      <c r="T226" s="248">
        <f t="shared" si="35"/>
        <v>0</v>
      </c>
      <c r="U226" s="248">
        <f t="shared" si="35"/>
        <v>0</v>
      </c>
      <c r="V226" s="248">
        <f t="shared" si="35"/>
        <v>0</v>
      </c>
      <c r="W226" s="248">
        <f t="shared" si="37"/>
        <v>0</v>
      </c>
    </row>
    <row r="227" spans="1:23" ht="15" customHeight="1">
      <c r="A227" s="120" t="e">
        <f ca="1">VLOOKUP(INDIRECT("B227"),elolap!$A$90:$B$3244,2,FALSE)</f>
        <v>#N/A</v>
      </c>
      <c r="B227" s="122"/>
      <c r="C227" s="158"/>
      <c r="D227" s="158"/>
      <c r="E227" s="158"/>
      <c r="F227" s="158"/>
      <c r="G227" s="158"/>
      <c r="H227" s="158"/>
      <c r="I227" s="158"/>
      <c r="J227" s="158"/>
      <c r="K227" s="158"/>
      <c r="L227" s="159">
        <f t="shared" si="38"/>
        <v>0</v>
      </c>
      <c r="N227" s="248">
        <f t="shared" si="36"/>
        <v>0</v>
      </c>
      <c r="O227" s="248">
        <f t="shared" si="36"/>
        <v>0</v>
      </c>
      <c r="P227" s="248">
        <f t="shared" si="36"/>
        <v>0</v>
      </c>
      <c r="Q227" s="248">
        <f t="shared" si="35"/>
        <v>0</v>
      </c>
      <c r="R227" s="248">
        <f t="shared" si="35"/>
        <v>0</v>
      </c>
      <c r="S227" s="248">
        <f t="shared" si="35"/>
        <v>0</v>
      </c>
      <c r="T227" s="248">
        <f t="shared" si="35"/>
        <v>0</v>
      </c>
      <c r="U227" s="248">
        <f t="shared" si="35"/>
        <v>0</v>
      </c>
      <c r="V227" s="248">
        <f t="shared" si="35"/>
        <v>0</v>
      </c>
      <c r="W227" s="248">
        <f t="shared" si="37"/>
        <v>0</v>
      </c>
    </row>
    <row r="228" spans="1:23" ht="15" customHeight="1">
      <c r="A228" s="120" t="e">
        <f ca="1">VLOOKUP(INDIRECT("B228"),elolap!$A$90:$B$3244,2,FALSE)</f>
        <v>#N/A</v>
      </c>
      <c r="B228" s="122"/>
      <c r="C228" s="158"/>
      <c r="D228" s="158"/>
      <c r="E228" s="158"/>
      <c r="F228" s="158"/>
      <c r="G228" s="158"/>
      <c r="H228" s="158"/>
      <c r="I228" s="158"/>
      <c r="J228" s="158"/>
      <c r="K228" s="158"/>
      <c r="L228" s="159">
        <f t="shared" si="38"/>
        <v>0</v>
      </c>
      <c r="N228" s="248">
        <f t="shared" si="36"/>
        <v>0</v>
      </c>
      <c r="O228" s="248">
        <f t="shared" si="36"/>
        <v>0</v>
      </c>
      <c r="P228" s="248">
        <f t="shared" si="36"/>
        <v>0</v>
      </c>
      <c r="Q228" s="248">
        <f t="shared" si="35"/>
        <v>0</v>
      </c>
      <c r="R228" s="248">
        <f t="shared" si="35"/>
        <v>0</v>
      </c>
      <c r="S228" s="248">
        <f t="shared" si="35"/>
        <v>0</v>
      </c>
      <c r="T228" s="248">
        <f t="shared" si="35"/>
        <v>0</v>
      </c>
      <c r="U228" s="248">
        <f t="shared" si="35"/>
        <v>0</v>
      </c>
      <c r="V228" s="248">
        <f t="shared" si="35"/>
        <v>0</v>
      </c>
      <c r="W228" s="248">
        <f t="shared" si="37"/>
        <v>0</v>
      </c>
    </row>
    <row r="229" spans="1:23" ht="15" customHeight="1">
      <c r="A229" s="120" t="e">
        <f ca="1">VLOOKUP(INDIRECT("B229"),elolap!$A$90:$B$3244,2,FALSE)</f>
        <v>#N/A</v>
      </c>
      <c r="B229" s="122"/>
      <c r="C229" s="158"/>
      <c r="D229" s="158"/>
      <c r="E229" s="158"/>
      <c r="F229" s="158"/>
      <c r="G229" s="158"/>
      <c r="H229" s="158"/>
      <c r="I229" s="158"/>
      <c r="J229" s="158"/>
      <c r="K229" s="158"/>
      <c r="L229" s="159">
        <f t="shared" si="38"/>
        <v>0</v>
      </c>
      <c r="N229" s="248">
        <f t="shared" si="36"/>
        <v>0</v>
      </c>
      <c r="O229" s="248">
        <f t="shared" si="36"/>
        <v>0</v>
      </c>
      <c r="P229" s="248">
        <f t="shared" si="36"/>
        <v>0</v>
      </c>
      <c r="Q229" s="248">
        <f t="shared" si="35"/>
        <v>0</v>
      </c>
      <c r="R229" s="248">
        <f t="shared" si="35"/>
        <v>0</v>
      </c>
      <c r="S229" s="248">
        <f t="shared" si="35"/>
        <v>0</v>
      </c>
      <c r="T229" s="248">
        <f t="shared" si="35"/>
        <v>0</v>
      </c>
      <c r="U229" s="248">
        <f t="shared" si="35"/>
        <v>0</v>
      </c>
      <c r="V229" s="248">
        <f t="shared" si="35"/>
        <v>0</v>
      </c>
      <c r="W229" s="248">
        <f t="shared" si="37"/>
        <v>0</v>
      </c>
    </row>
    <row r="230" spans="1:23" ht="15" customHeight="1">
      <c r="A230" s="120" t="e">
        <f ca="1">VLOOKUP(INDIRECT("B230"),elolap!$A$90:$B$3244,2,FALSE)</f>
        <v>#N/A</v>
      </c>
      <c r="B230" s="122"/>
      <c r="C230" s="158"/>
      <c r="D230" s="158"/>
      <c r="E230" s="158"/>
      <c r="F230" s="158"/>
      <c r="G230" s="158"/>
      <c r="H230" s="158"/>
      <c r="I230" s="158"/>
      <c r="J230" s="158"/>
      <c r="K230" s="158"/>
      <c r="L230" s="159">
        <f t="shared" si="38"/>
        <v>0</v>
      </c>
      <c r="N230" s="248">
        <f t="shared" si="36"/>
        <v>0</v>
      </c>
      <c r="O230" s="248">
        <f t="shared" si="36"/>
        <v>0</v>
      </c>
      <c r="P230" s="248">
        <f t="shared" si="36"/>
        <v>0</v>
      </c>
      <c r="Q230" s="248">
        <f t="shared" si="35"/>
        <v>0</v>
      </c>
      <c r="R230" s="248">
        <f t="shared" si="35"/>
        <v>0</v>
      </c>
      <c r="S230" s="248">
        <f t="shared" si="35"/>
        <v>0</v>
      </c>
      <c r="T230" s="248">
        <f t="shared" si="35"/>
        <v>0</v>
      </c>
      <c r="U230" s="248">
        <f t="shared" si="35"/>
        <v>0</v>
      </c>
      <c r="V230" s="248">
        <f t="shared" si="35"/>
        <v>0</v>
      </c>
      <c r="W230" s="248">
        <f t="shared" si="37"/>
        <v>0</v>
      </c>
    </row>
    <row r="231" spans="1:23" ht="15" customHeight="1">
      <c r="A231" s="120" t="e">
        <f ca="1">VLOOKUP(INDIRECT("B231"),elolap!$A$90:$B$3244,2,FALSE)</f>
        <v>#N/A</v>
      </c>
      <c r="B231" s="122"/>
      <c r="C231" s="158"/>
      <c r="D231" s="158"/>
      <c r="E231" s="158"/>
      <c r="F231" s="158"/>
      <c r="G231" s="158"/>
      <c r="H231" s="158"/>
      <c r="I231" s="158"/>
      <c r="J231" s="158"/>
      <c r="K231" s="158"/>
      <c r="L231" s="159">
        <f t="shared" si="38"/>
        <v>0</v>
      </c>
      <c r="N231" s="248">
        <f t="shared" si="36"/>
        <v>0</v>
      </c>
      <c r="O231" s="248">
        <f t="shared" si="36"/>
        <v>0</v>
      </c>
      <c r="P231" s="248">
        <f t="shared" si="36"/>
        <v>0</v>
      </c>
      <c r="Q231" s="248">
        <f t="shared" si="35"/>
        <v>0</v>
      </c>
      <c r="R231" s="248">
        <f t="shared" si="35"/>
        <v>0</v>
      </c>
      <c r="S231" s="248">
        <f t="shared" si="35"/>
        <v>0</v>
      </c>
      <c r="T231" s="248">
        <f t="shared" ref="T231:V294" si="39">ROUND(I231,2)</f>
        <v>0</v>
      </c>
      <c r="U231" s="248">
        <f t="shared" si="39"/>
        <v>0</v>
      </c>
      <c r="V231" s="248">
        <f t="shared" si="39"/>
        <v>0</v>
      </c>
      <c r="W231" s="248">
        <f t="shared" si="37"/>
        <v>0</v>
      </c>
    </row>
    <row r="232" spans="1:23" ht="15" customHeight="1">
      <c r="A232" s="120" t="e">
        <f ca="1">VLOOKUP(INDIRECT("B232"),elolap!$A$90:$B$3244,2,FALSE)</f>
        <v>#N/A</v>
      </c>
      <c r="B232" s="122"/>
      <c r="C232" s="158"/>
      <c r="D232" s="158"/>
      <c r="E232" s="158"/>
      <c r="F232" s="158"/>
      <c r="G232" s="158"/>
      <c r="H232" s="158"/>
      <c r="I232" s="158"/>
      <c r="J232" s="158"/>
      <c r="K232" s="158"/>
      <c r="L232" s="159">
        <f t="shared" si="38"/>
        <v>0</v>
      </c>
      <c r="N232" s="248">
        <f t="shared" si="36"/>
        <v>0</v>
      </c>
      <c r="O232" s="248">
        <f t="shared" si="36"/>
        <v>0</v>
      </c>
      <c r="P232" s="248">
        <f t="shared" si="36"/>
        <v>0</v>
      </c>
      <c r="Q232" s="248">
        <f t="shared" si="36"/>
        <v>0</v>
      </c>
      <c r="R232" s="248">
        <f t="shared" si="36"/>
        <v>0</v>
      </c>
      <c r="S232" s="248">
        <f t="shared" si="36"/>
        <v>0</v>
      </c>
      <c r="T232" s="248">
        <f t="shared" si="39"/>
        <v>0</v>
      </c>
      <c r="U232" s="248">
        <f t="shared" si="39"/>
        <v>0</v>
      </c>
      <c r="V232" s="248">
        <f t="shared" si="39"/>
        <v>0</v>
      </c>
      <c r="W232" s="248">
        <f t="shared" si="37"/>
        <v>0</v>
      </c>
    </row>
    <row r="233" spans="1:23" ht="15" customHeight="1">
      <c r="A233" s="120" t="e">
        <f ca="1">VLOOKUP(INDIRECT("B233"),elolap!$A$90:$B$3244,2,FALSE)</f>
        <v>#N/A</v>
      </c>
      <c r="B233" s="122"/>
      <c r="C233" s="158"/>
      <c r="D233" s="158"/>
      <c r="E233" s="158"/>
      <c r="F233" s="158"/>
      <c r="G233" s="158"/>
      <c r="H233" s="158"/>
      <c r="I233" s="158"/>
      <c r="J233" s="158"/>
      <c r="K233" s="158"/>
      <c r="L233" s="159">
        <f t="shared" si="38"/>
        <v>0</v>
      </c>
      <c r="N233" s="248">
        <f t="shared" si="36"/>
        <v>0</v>
      </c>
      <c r="O233" s="248">
        <f t="shared" si="36"/>
        <v>0</v>
      </c>
      <c r="P233" s="248">
        <f t="shared" si="36"/>
        <v>0</v>
      </c>
      <c r="Q233" s="248">
        <f t="shared" si="36"/>
        <v>0</v>
      </c>
      <c r="R233" s="248">
        <f t="shared" si="36"/>
        <v>0</v>
      </c>
      <c r="S233" s="248">
        <f t="shared" si="36"/>
        <v>0</v>
      </c>
      <c r="T233" s="248">
        <f t="shared" si="39"/>
        <v>0</v>
      </c>
      <c r="U233" s="248">
        <f t="shared" si="39"/>
        <v>0</v>
      </c>
      <c r="V233" s="248">
        <f t="shared" si="39"/>
        <v>0</v>
      </c>
      <c r="W233" s="248">
        <f t="shared" si="37"/>
        <v>0</v>
      </c>
    </row>
    <row r="234" spans="1:23" ht="15" customHeight="1">
      <c r="A234" s="120" t="e">
        <f ca="1">VLOOKUP(INDIRECT("B234"),elolap!$A$90:$B$3244,2,FALSE)</f>
        <v>#N/A</v>
      </c>
      <c r="B234" s="122"/>
      <c r="C234" s="158"/>
      <c r="D234" s="158"/>
      <c r="E234" s="158"/>
      <c r="F234" s="158"/>
      <c r="G234" s="158"/>
      <c r="H234" s="158"/>
      <c r="I234" s="158"/>
      <c r="J234" s="158"/>
      <c r="K234" s="158"/>
      <c r="L234" s="159">
        <f t="shared" si="38"/>
        <v>0</v>
      </c>
      <c r="N234" s="248">
        <f t="shared" si="36"/>
        <v>0</v>
      </c>
      <c r="O234" s="248">
        <f t="shared" si="36"/>
        <v>0</v>
      </c>
      <c r="P234" s="248">
        <f t="shared" si="36"/>
        <v>0</v>
      </c>
      <c r="Q234" s="248">
        <f t="shared" si="36"/>
        <v>0</v>
      </c>
      <c r="R234" s="248">
        <f t="shared" si="36"/>
        <v>0</v>
      </c>
      <c r="S234" s="248">
        <f t="shared" si="36"/>
        <v>0</v>
      </c>
      <c r="T234" s="248">
        <f t="shared" si="39"/>
        <v>0</v>
      </c>
      <c r="U234" s="248">
        <f t="shared" si="39"/>
        <v>0</v>
      </c>
      <c r="V234" s="248">
        <f t="shared" si="39"/>
        <v>0</v>
      </c>
      <c r="W234" s="248">
        <f t="shared" si="37"/>
        <v>0</v>
      </c>
    </row>
    <row r="235" spans="1:23" ht="15" customHeight="1">
      <c r="A235" s="120" t="e">
        <f ca="1">VLOOKUP(INDIRECT("B235"),elolap!$A$90:$B$3244,2,FALSE)</f>
        <v>#N/A</v>
      </c>
      <c r="B235" s="122"/>
      <c r="C235" s="158"/>
      <c r="D235" s="158"/>
      <c r="E235" s="158"/>
      <c r="F235" s="158"/>
      <c r="G235" s="158"/>
      <c r="H235" s="158"/>
      <c r="I235" s="158"/>
      <c r="J235" s="158"/>
      <c r="K235" s="158"/>
      <c r="L235" s="159">
        <f t="shared" si="38"/>
        <v>0</v>
      </c>
      <c r="N235" s="248">
        <f t="shared" si="36"/>
        <v>0</v>
      </c>
      <c r="O235" s="248">
        <f t="shared" si="36"/>
        <v>0</v>
      </c>
      <c r="P235" s="248">
        <f t="shared" si="36"/>
        <v>0</v>
      </c>
      <c r="Q235" s="248">
        <f t="shared" si="36"/>
        <v>0</v>
      </c>
      <c r="R235" s="248">
        <f t="shared" si="36"/>
        <v>0</v>
      </c>
      <c r="S235" s="248">
        <f t="shared" si="36"/>
        <v>0</v>
      </c>
      <c r="T235" s="248">
        <f t="shared" si="39"/>
        <v>0</v>
      </c>
      <c r="U235" s="248">
        <f t="shared" si="39"/>
        <v>0</v>
      </c>
      <c r="V235" s="248">
        <f t="shared" si="39"/>
        <v>0</v>
      </c>
      <c r="W235" s="248">
        <f t="shared" si="37"/>
        <v>0</v>
      </c>
    </row>
    <row r="236" spans="1:23" ht="15" customHeight="1">
      <c r="A236" s="120" t="e">
        <f ca="1">VLOOKUP(INDIRECT("B236"),elolap!$A$90:$B$3244,2,FALSE)</f>
        <v>#N/A</v>
      </c>
      <c r="B236" s="122"/>
      <c r="C236" s="158"/>
      <c r="D236" s="158"/>
      <c r="E236" s="158"/>
      <c r="F236" s="158"/>
      <c r="G236" s="158"/>
      <c r="H236" s="158"/>
      <c r="I236" s="158"/>
      <c r="J236" s="158"/>
      <c r="K236" s="158"/>
      <c r="L236" s="159">
        <f t="shared" si="38"/>
        <v>0</v>
      </c>
      <c r="N236" s="248">
        <f t="shared" si="36"/>
        <v>0</v>
      </c>
      <c r="O236" s="248">
        <f t="shared" si="36"/>
        <v>0</v>
      </c>
      <c r="P236" s="248">
        <f t="shared" si="36"/>
        <v>0</v>
      </c>
      <c r="Q236" s="248">
        <f t="shared" si="36"/>
        <v>0</v>
      </c>
      <c r="R236" s="248">
        <f t="shared" si="36"/>
        <v>0</v>
      </c>
      <c r="S236" s="248">
        <f t="shared" si="36"/>
        <v>0</v>
      </c>
      <c r="T236" s="248">
        <f t="shared" si="39"/>
        <v>0</v>
      </c>
      <c r="U236" s="248">
        <f t="shared" si="39"/>
        <v>0</v>
      </c>
      <c r="V236" s="248">
        <f t="shared" si="39"/>
        <v>0</v>
      </c>
      <c r="W236" s="248">
        <f t="shared" si="37"/>
        <v>0</v>
      </c>
    </row>
    <row r="237" spans="1:23" ht="15" customHeight="1">
      <c r="A237" s="120" t="e">
        <f ca="1">VLOOKUP(INDIRECT("B237"),elolap!$A$90:$B$3244,2,FALSE)</f>
        <v>#N/A</v>
      </c>
      <c r="B237" s="122"/>
      <c r="C237" s="158"/>
      <c r="D237" s="158"/>
      <c r="E237" s="158"/>
      <c r="F237" s="158"/>
      <c r="G237" s="158"/>
      <c r="H237" s="158"/>
      <c r="I237" s="158"/>
      <c r="J237" s="158"/>
      <c r="K237" s="158"/>
      <c r="L237" s="159">
        <f t="shared" si="38"/>
        <v>0</v>
      </c>
      <c r="N237" s="248">
        <f t="shared" si="36"/>
        <v>0</v>
      </c>
      <c r="O237" s="248">
        <f t="shared" si="36"/>
        <v>0</v>
      </c>
      <c r="P237" s="248">
        <f t="shared" si="36"/>
        <v>0</v>
      </c>
      <c r="Q237" s="248">
        <f t="shared" si="36"/>
        <v>0</v>
      </c>
      <c r="R237" s="248">
        <f t="shared" si="36"/>
        <v>0</v>
      </c>
      <c r="S237" s="248">
        <f t="shared" si="36"/>
        <v>0</v>
      </c>
      <c r="T237" s="248">
        <f t="shared" si="39"/>
        <v>0</v>
      </c>
      <c r="U237" s="248">
        <f t="shared" si="39"/>
        <v>0</v>
      </c>
      <c r="V237" s="248">
        <f t="shared" si="39"/>
        <v>0</v>
      </c>
      <c r="W237" s="248">
        <f t="shared" si="37"/>
        <v>0</v>
      </c>
    </row>
    <row r="238" spans="1:23" ht="15" customHeight="1">
      <c r="A238" s="120" t="e">
        <f ca="1">VLOOKUP(INDIRECT("B238"),elolap!$A$90:$B$3244,2,FALSE)</f>
        <v>#N/A</v>
      </c>
      <c r="B238" s="122"/>
      <c r="C238" s="158"/>
      <c r="D238" s="158"/>
      <c r="E238" s="158"/>
      <c r="F238" s="158"/>
      <c r="G238" s="158"/>
      <c r="H238" s="158"/>
      <c r="I238" s="158"/>
      <c r="J238" s="158"/>
      <c r="K238" s="158"/>
      <c r="L238" s="159">
        <f t="shared" si="38"/>
        <v>0</v>
      </c>
      <c r="N238" s="248">
        <f t="shared" si="36"/>
        <v>0</v>
      </c>
      <c r="O238" s="248">
        <f t="shared" si="36"/>
        <v>0</v>
      </c>
      <c r="P238" s="248">
        <f t="shared" si="36"/>
        <v>0</v>
      </c>
      <c r="Q238" s="248">
        <f t="shared" si="36"/>
        <v>0</v>
      </c>
      <c r="R238" s="248">
        <f t="shared" si="36"/>
        <v>0</v>
      </c>
      <c r="S238" s="248">
        <f t="shared" si="36"/>
        <v>0</v>
      </c>
      <c r="T238" s="248">
        <f t="shared" si="39"/>
        <v>0</v>
      </c>
      <c r="U238" s="248">
        <f t="shared" si="39"/>
        <v>0</v>
      </c>
      <c r="V238" s="248">
        <f t="shared" si="39"/>
        <v>0</v>
      </c>
      <c r="W238" s="248">
        <f t="shared" si="37"/>
        <v>0</v>
      </c>
    </row>
    <row r="239" spans="1:23" ht="15" customHeight="1">
      <c r="A239" s="120" t="e">
        <f ca="1">VLOOKUP(INDIRECT("B239"),elolap!$A$90:$B$3244,2,FALSE)</f>
        <v>#N/A</v>
      </c>
      <c r="B239" s="122"/>
      <c r="C239" s="158"/>
      <c r="D239" s="158"/>
      <c r="E239" s="158"/>
      <c r="F239" s="158"/>
      <c r="G239" s="158"/>
      <c r="H239" s="158"/>
      <c r="I239" s="158"/>
      <c r="J239" s="158"/>
      <c r="K239" s="158"/>
      <c r="L239" s="159">
        <f t="shared" si="38"/>
        <v>0</v>
      </c>
      <c r="N239" s="248">
        <f t="shared" si="36"/>
        <v>0</v>
      </c>
      <c r="O239" s="248">
        <f t="shared" si="36"/>
        <v>0</v>
      </c>
      <c r="P239" s="248">
        <f t="shared" si="36"/>
        <v>0</v>
      </c>
      <c r="Q239" s="248">
        <f t="shared" si="36"/>
        <v>0</v>
      </c>
      <c r="R239" s="248">
        <f t="shared" si="36"/>
        <v>0</v>
      </c>
      <c r="S239" s="248">
        <f t="shared" si="36"/>
        <v>0</v>
      </c>
      <c r="T239" s="248">
        <f t="shared" si="39"/>
        <v>0</v>
      </c>
      <c r="U239" s="248">
        <f t="shared" si="39"/>
        <v>0</v>
      </c>
      <c r="V239" s="248">
        <f t="shared" si="39"/>
        <v>0</v>
      </c>
      <c r="W239" s="248">
        <f t="shared" si="37"/>
        <v>0</v>
      </c>
    </row>
    <row r="240" spans="1:23" ht="15" customHeight="1">
      <c r="A240" s="120" t="e">
        <f ca="1">VLOOKUP(INDIRECT("B240"),elolap!$A$90:$B$3244,2,FALSE)</f>
        <v>#N/A</v>
      </c>
      <c r="B240" s="122"/>
      <c r="C240" s="158"/>
      <c r="D240" s="158"/>
      <c r="E240" s="158"/>
      <c r="F240" s="158"/>
      <c r="G240" s="158"/>
      <c r="H240" s="158"/>
      <c r="I240" s="158"/>
      <c r="J240" s="158"/>
      <c r="K240" s="158"/>
      <c r="L240" s="159">
        <f t="shared" si="38"/>
        <v>0</v>
      </c>
      <c r="N240" s="248">
        <f t="shared" si="36"/>
        <v>0</v>
      </c>
      <c r="O240" s="248">
        <f t="shared" si="36"/>
        <v>0</v>
      </c>
      <c r="P240" s="248">
        <f t="shared" si="36"/>
        <v>0</v>
      </c>
      <c r="Q240" s="248">
        <f t="shared" si="36"/>
        <v>0</v>
      </c>
      <c r="R240" s="248">
        <f t="shared" si="36"/>
        <v>0</v>
      </c>
      <c r="S240" s="248">
        <f t="shared" si="36"/>
        <v>0</v>
      </c>
      <c r="T240" s="248">
        <f t="shared" si="39"/>
        <v>0</v>
      </c>
      <c r="U240" s="248">
        <f t="shared" si="39"/>
        <v>0</v>
      </c>
      <c r="V240" s="248">
        <f t="shared" si="39"/>
        <v>0</v>
      </c>
      <c r="W240" s="248">
        <f t="shared" si="37"/>
        <v>0</v>
      </c>
    </row>
    <row r="241" spans="1:23" ht="15" customHeight="1">
      <c r="A241" s="120" t="e">
        <f ca="1">VLOOKUP(INDIRECT("B241"),elolap!$A$90:$B$3244,2,FALSE)</f>
        <v>#N/A</v>
      </c>
      <c r="B241" s="122"/>
      <c r="C241" s="158"/>
      <c r="D241" s="158"/>
      <c r="E241" s="158"/>
      <c r="F241" s="158"/>
      <c r="G241" s="158"/>
      <c r="H241" s="158"/>
      <c r="I241" s="158"/>
      <c r="J241" s="158"/>
      <c r="K241" s="158"/>
      <c r="L241" s="159">
        <f t="shared" si="38"/>
        <v>0</v>
      </c>
      <c r="N241" s="248">
        <f t="shared" si="36"/>
        <v>0</v>
      </c>
      <c r="O241" s="248">
        <f t="shared" si="36"/>
        <v>0</v>
      </c>
      <c r="P241" s="248">
        <f t="shared" si="36"/>
        <v>0</v>
      </c>
      <c r="Q241" s="248">
        <f t="shared" si="36"/>
        <v>0</v>
      </c>
      <c r="R241" s="248">
        <f t="shared" si="36"/>
        <v>0</v>
      </c>
      <c r="S241" s="248">
        <f t="shared" si="36"/>
        <v>0</v>
      </c>
      <c r="T241" s="248">
        <f t="shared" si="39"/>
        <v>0</v>
      </c>
      <c r="U241" s="248">
        <f t="shared" si="39"/>
        <v>0</v>
      </c>
      <c r="V241" s="248">
        <f t="shared" si="39"/>
        <v>0</v>
      </c>
      <c r="W241" s="248">
        <f t="shared" si="37"/>
        <v>0</v>
      </c>
    </row>
    <row r="242" spans="1:23" ht="15" customHeight="1">
      <c r="A242" s="120" t="e">
        <f ca="1">VLOOKUP(INDIRECT("B242"),elolap!$A$90:$B$3244,2,FALSE)</f>
        <v>#N/A</v>
      </c>
      <c r="B242" s="122"/>
      <c r="C242" s="158"/>
      <c r="D242" s="158"/>
      <c r="E242" s="158"/>
      <c r="F242" s="158"/>
      <c r="G242" s="158"/>
      <c r="H242" s="158"/>
      <c r="I242" s="158"/>
      <c r="J242" s="158"/>
      <c r="K242" s="158"/>
      <c r="L242" s="159">
        <f t="shared" si="38"/>
        <v>0</v>
      </c>
      <c r="N242" s="248">
        <f t="shared" si="36"/>
        <v>0</v>
      </c>
      <c r="O242" s="248">
        <f t="shared" si="36"/>
        <v>0</v>
      </c>
      <c r="P242" s="248">
        <f t="shared" si="36"/>
        <v>0</v>
      </c>
      <c r="Q242" s="248">
        <f t="shared" si="36"/>
        <v>0</v>
      </c>
      <c r="R242" s="248">
        <f t="shared" si="36"/>
        <v>0</v>
      </c>
      <c r="S242" s="248">
        <f t="shared" si="36"/>
        <v>0</v>
      </c>
      <c r="T242" s="248">
        <f t="shared" si="39"/>
        <v>0</v>
      </c>
      <c r="U242" s="248">
        <f t="shared" si="39"/>
        <v>0</v>
      </c>
      <c r="V242" s="248">
        <f t="shared" si="39"/>
        <v>0</v>
      </c>
      <c r="W242" s="248">
        <f t="shared" si="37"/>
        <v>0</v>
      </c>
    </row>
    <row r="243" spans="1:23" ht="15" customHeight="1">
      <c r="A243" s="120" t="e">
        <f ca="1">VLOOKUP(INDIRECT("B243"),elolap!$A$90:$B$3244,2,FALSE)</f>
        <v>#N/A</v>
      </c>
      <c r="B243" s="122"/>
      <c r="C243" s="158"/>
      <c r="D243" s="158"/>
      <c r="E243" s="158"/>
      <c r="F243" s="158"/>
      <c r="G243" s="158"/>
      <c r="H243" s="158"/>
      <c r="I243" s="158"/>
      <c r="J243" s="158"/>
      <c r="K243" s="158"/>
      <c r="L243" s="159">
        <f t="shared" si="38"/>
        <v>0</v>
      </c>
      <c r="N243" s="248">
        <f t="shared" si="36"/>
        <v>0</v>
      </c>
      <c r="O243" s="248">
        <f t="shared" si="36"/>
        <v>0</v>
      </c>
      <c r="P243" s="248">
        <f t="shared" si="36"/>
        <v>0</v>
      </c>
      <c r="Q243" s="248">
        <f t="shared" si="36"/>
        <v>0</v>
      </c>
      <c r="R243" s="248">
        <f t="shared" si="36"/>
        <v>0</v>
      </c>
      <c r="S243" s="248">
        <f t="shared" si="36"/>
        <v>0</v>
      </c>
      <c r="T243" s="248">
        <f t="shared" si="39"/>
        <v>0</v>
      </c>
      <c r="U243" s="248">
        <f t="shared" si="39"/>
        <v>0</v>
      </c>
      <c r="V243" s="248">
        <f t="shared" si="39"/>
        <v>0</v>
      </c>
      <c r="W243" s="248">
        <f t="shared" si="37"/>
        <v>0</v>
      </c>
    </row>
    <row r="244" spans="1:23" ht="15" customHeight="1">
      <c r="A244" s="120" t="e">
        <f ca="1">VLOOKUP(INDIRECT("B244"),elolap!$A$90:$B$3244,2,FALSE)</f>
        <v>#N/A</v>
      </c>
      <c r="B244" s="122"/>
      <c r="C244" s="158"/>
      <c r="D244" s="158"/>
      <c r="E244" s="158"/>
      <c r="F244" s="158"/>
      <c r="G244" s="158"/>
      <c r="H244" s="158"/>
      <c r="I244" s="158"/>
      <c r="J244" s="158"/>
      <c r="K244" s="158"/>
      <c r="L244" s="159">
        <f t="shared" si="38"/>
        <v>0</v>
      </c>
      <c r="N244" s="248">
        <f t="shared" si="36"/>
        <v>0</v>
      </c>
      <c r="O244" s="248">
        <f t="shared" si="36"/>
        <v>0</v>
      </c>
      <c r="P244" s="248">
        <f t="shared" si="36"/>
        <v>0</v>
      </c>
      <c r="Q244" s="248">
        <f t="shared" si="36"/>
        <v>0</v>
      </c>
      <c r="R244" s="248">
        <f t="shared" si="36"/>
        <v>0</v>
      </c>
      <c r="S244" s="248">
        <f t="shared" si="36"/>
        <v>0</v>
      </c>
      <c r="T244" s="248">
        <f t="shared" si="39"/>
        <v>0</v>
      </c>
      <c r="U244" s="248">
        <f t="shared" si="39"/>
        <v>0</v>
      </c>
      <c r="V244" s="248">
        <f t="shared" si="39"/>
        <v>0</v>
      </c>
      <c r="W244" s="248">
        <f t="shared" si="37"/>
        <v>0</v>
      </c>
    </row>
    <row r="245" spans="1:23" ht="15" customHeight="1">
      <c r="A245" s="120" t="e">
        <f ca="1">VLOOKUP(INDIRECT("B245"),elolap!$A$90:$B$3244,2,FALSE)</f>
        <v>#N/A</v>
      </c>
      <c r="B245" s="122"/>
      <c r="C245" s="158"/>
      <c r="D245" s="158"/>
      <c r="E245" s="158"/>
      <c r="F245" s="158"/>
      <c r="G245" s="158"/>
      <c r="H245" s="158"/>
      <c r="I245" s="158"/>
      <c r="J245" s="158"/>
      <c r="K245" s="158"/>
      <c r="L245" s="159">
        <f t="shared" si="38"/>
        <v>0</v>
      </c>
      <c r="N245" s="248">
        <f t="shared" si="36"/>
        <v>0</v>
      </c>
      <c r="O245" s="248">
        <f t="shared" si="36"/>
        <v>0</v>
      </c>
      <c r="P245" s="248">
        <f t="shared" si="36"/>
        <v>0</v>
      </c>
      <c r="Q245" s="248">
        <f t="shared" si="36"/>
        <v>0</v>
      </c>
      <c r="R245" s="248">
        <f t="shared" si="36"/>
        <v>0</v>
      </c>
      <c r="S245" s="248">
        <f t="shared" si="36"/>
        <v>0</v>
      </c>
      <c r="T245" s="248">
        <f t="shared" si="39"/>
        <v>0</v>
      </c>
      <c r="U245" s="248">
        <f t="shared" si="39"/>
        <v>0</v>
      </c>
      <c r="V245" s="248">
        <f t="shared" si="39"/>
        <v>0</v>
      </c>
      <c r="W245" s="248">
        <f t="shared" si="37"/>
        <v>0</v>
      </c>
    </row>
    <row r="246" spans="1:23" ht="15" customHeight="1">
      <c r="A246" s="120" t="e">
        <f ca="1">VLOOKUP(INDIRECT("B246"),elolap!$A$90:$B$3244,2,FALSE)</f>
        <v>#N/A</v>
      </c>
      <c r="B246" s="122"/>
      <c r="C246" s="158"/>
      <c r="D246" s="158"/>
      <c r="E246" s="158"/>
      <c r="F246" s="158"/>
      <c r="G246" s="158"/>
      <c r="H246" s="158"/>
      <c r="I246" s="158"/>
      <c r="J246" s="158"/>
      <c r="K246" s="158"/>
      <c r="L246" s="159">
        <f t="shared" si="38"/>
        <v>0</v>
      </c>
      <c r="N246" s="248">
        <f t="shared" si="36"/>
        <v>0</v>
      </c>
      <c r="O246" s="248">
        <f t="shared" si="36"/>
        <v>0</v>
      </c>
      <c r="P246" s="248">
        <f t="shared" si="36"/>
        <v>0</v>
      </c>
      <c r="Q246" s="248">
        <f t="shared" si="36"/>
        <v>0</v>
      </c>
      <c r="R246" s="248">
        <f t="shared" si="36"/>
        <v>0</v>
      </c>
      <c r="S246" s="248">
        <f t="shared" si="36"/>
        <v>0</v>
      </c>
      <c r="T246" s="248">
        <f t="shared" si="39"/>
        <v>0</v>
      </c>
      <c r="U246" s="248">
        <f t="shared" si="39"/>
        <v>0</v>
      </c>
      <c r="V246" s="248">
        <f t="shared" si="39"/>
        <v>0</v>
      </c>
      <c r="W246" s="248">
        <f t="shared" si="37"/>
        <v>0</v>
      </c>
    </row>
    <row r="247" spans="1:23" ht="15" customHeight="1">
      <c r="A247" s="120" t="e">
        <f ca="1">VLOOKUP(INDIRECT("B247"),elolap!$A$90:$B$3244,2,FALSE)</f>
        <v>#N/A</v>
      </c>
      <c r="B247" s="122"/>
      <c r="C247" s="158"/>
      <c r="D247" s="158"/>
      <c r="E247" s="158"/>
      <c r="F247" s="158"/>
      <c r="G247" s="158"/>
      <c r="H247" s="158"/>
      <c r="I247" s="158"/>
      <c r="J247" s="158"/>
      <c r="K247" s="158"/>
      <c r="L247" s="159">
        <f t="shared" si="38"/>
        <v>0</v>
      </c>
      <c r="N247" s="248">
        <f t="shared" si="36"/>
        <v>0</v>
      </c>
      <c r="O247" s="248">
        <f t="shared" si="36"/>
        <v>0</v>
      </c>
      <c r="P247" s="248">
        <f t="shared" si="36"/>
        <v>0</v>
      </c>
      <c r="Q247" s="248">
        <f t="shared" si="36"/>
        <v>0</v>
      </c>
      <c r="R247" s="248">
        <f t="shared" si="36"/>
        <v>0</v>
      </c>
      <c r="S247" s="248">
        <f t="shared" si="36"/>
        <v>0</v>
      </c>
      <c r="T247" s="248">
        <f t="shared" si="39"/>
        <v>0</v>
      </c>
      <c r="U247" s="248">
        <f t="shared" si="39"/>
        <v>0</v>
      </c>
      <c r="V247" s="248">
        <f t="shared" si="39"/>
        <v>0</v>
      </c>
      <c r="W247" s="248">
        <f t="shared" si="37"/>
        <v>0</v>
      </c>
    </row>
    <row r="248" spans="1:23" ht="15" customHeight="1">
      <c r="A248" s="120" t="e">
        <f ca="1">VLOOKUP(INDIRECT("B248"),elolap!$A$90:$B$3244,2,FALSE)</f>
        <v>#N/A</v>
      </c>
      <c r="B248" s="122"/>
      <c r="C248" s="158"/>
      <c r="D248" s="158"/>
      <c r="E248" s="158"/>
      <c r="F248" s="158"/>
      <c r="G248" s="158"/>
      <c r="H248" s="158"/>
      <c r="I248" s="158"/>
      <c r="J248" s="158"/>
      <c r="K248" s="158"/>
      <c r="L248" s="159">
        <f t="shared" si="38"/>
        <v>0</v>
      </c>
      <c r="N248" s="248">
        <f t="shared" si="36"/>
        <v>0</v>
      </c>
      <c r="O248" s="248">
        <f t="shared" si="36"/>
        <v>0</v>
      </c>
      <c r="P248" s="248">
        <f t="shared" si="36"/>
        <v>0</v>
      </c>
      <c r="Q248" s="248">
        <f t="shared" si="36"/>
        <v>0</v>
      </c>
      <c r="R248" s="248">
        <f t="shared" si="36"/>
        <v>0</v>
      </c>
      <c r="S248" s="248">
        <f t="shared" si="36"/>
        <v>0</v>
      </c>
      <c r="T248" s="248">
        <f t="shared" si="39"/>
        <v>0</v>
      </c>
      <c r="U248" s="248">
        <f t="shared" si="39"/>
        <v>0</v>
      </c>
      <c r="V248" s="248">
        <f t="shared" si="39"/>
        <v>0</v>
      </c>
      <c r="W248" s="248">
        <f t="shared" si="37"/>
        <v>0</v>
      </c>
    </row>
    <row r="249" spans="1:23" ht="15" customHeight="1">
      <c r="A249" s="120" t="e">
        <f ca="1">VLOOKUP(INDIRECT("B249"),elolap!$A$90:$B$3244,2,FALSE)</f>
        <v>#N/A</v>
      </c>
      <c r="B249" s="122"/>
      <c r="C249" s="158"/>
      <c r="D249" s="158"/>
      <c r="E249" s="158"/>
      <c r="F249" s="158"/>
      <c r="G249" s="158"/>
      <c r="H249" s="158"/>
      <c r="I249" s="158"/>
      <c r="J249" s="158"/>
      <c r="K249" s="158"/>
      <c r="L249" s="159">
        <f t="shared" si="38"/>
        <v>0</v>
      </c>
      <c r="N249" s="248">
        <f t="shared" si="36"/>
        <v>0</v>
      </c>
      <c r="O249" s="248">
        <f t="shared" si="36"/>
        <v>0</v>
      </c>
      <c r="P249" s="248">
        <f t="shared" si="36"/>
        <v>0</v>
      </c>
      <c r="Q249" s="248">
        <f t="shared" si="36"/>
        <v>0</v>
      </c>
      <c r="R249" s="248">
        <f t="shared" si="36"/>
        <v>0</v>
      </c>
      <c r="S249" s="248">
        <f t="shared" si="36"/>
        <v>0</v>
      </c>
      <c r="T249" s="248">
        <f t="shared" si="39"/>
        <v>0</v>
      </c>
      <c r="U249" s="248">
        <f t="shared" si="39"/>
        <v>0</v>
      </c>
      <c r="V249" s="248">
        <f t="shared" si="39"/>
        <v>0</v>
      </c>
      <c r="W249" s="248">
        <f t="shared" si="37"/>
        <v>0</v>
      </c>
    </row>
    <row r="250" spans="1:23" ht="15" customHeight="1">
      <c r="A250" s="120" t="e">
        <f ca="1">VLOOKUP(INDIRECT("B250"),elolap!$A$90:$B$3244,2,FALSE)</f>
        <v>#N/A</v>
      </c>
      <c r="B250" s="122"/>
      <c r="C250" s="158"/>
      <c r="D250" s="158"/>
      <c r="E250" s="158"/>
      <c r="F250" s="158"/>
      <c r="G250" s="158"/>
      <c r="H250" s="158"/>
      <c r="I250" s="158"/>
      <c r="J250" s="158"/>
      <c r="K250" s="158"/>
      <c r="L250" s="159">
        <f t="shared" si="38"/>
        <v>0</v>
      </c>
      <c r="N250" s="248">
        <f t="shared" si="36"/>
        <v>0</v>
      </c>
      <c r="O250" s="248">
        <f t="shared" si="36"/>
        <v>0</v>
      </c>
      <c r="P250" s="248">
        <f t="shared" si="36"/>
        <v>0</v>
      </c>
      <c r="Q250" s="248">
        <f t="shared" si="36"/>
        <v>0</v>
      </c>
      <c r="R250" s="248">
        <f t="shared" si="36"/>
        <v>0</v>
      </c>
      <c r="S250" s="248">
        <f t="shared" si="36"/>
        <v>0</v>
      </c>
      <c r="T250" s="248">
        <f t="shared" si="39"/>
        <v>0</v>
      </c>
      <c r="U250" s="248">
        <f t="shared" si="39"/>
        <v>0</v>
      </c>
      <c r="V250" s="248">
        <f t="shared" si="39"/>
        <v>0</v>
      </c>
      <c r="W250" s="248">
        <f t="shared" si="37"/>
        <v>0</v>
      </c>
    </row>
    <row r="251" spans="1:23" ht="15" customHeight="1">
      <c r="A251" s="120" t="e">
        <f ca="1">VLOOKUP(INDIRECT("B251"),elolap!$A$90:$B$3244,2,FALSE)</f>
        <v>#N/A</v>
      </c>
      <c r="B251" s="122"/>
      <c r="C251" s="158"/>
      <c r="D251" s="158"/>
      <c r="E251" s="158"/>
      <c r="F251" s="158"/>
      <c r="G251" s="158"/>
      <c r="H251" s="158"/>
      <c r="I251" s="158"/>
      <c r="J251" s="158"/>
      <c r="K251" s="158"/>
      <c r="L251" s="159">
        <f t="shared" si="38"/>
        <v>0</v>
      </c>
      <c r="N251" s="248">
        <f t="shared" si="36"/>
        <v>0</v>
      </c>
      <c r="O251" s="248">
        <f t="shared" si="36"/>
        <v>0</v>
      </c>
      <c r="P251" s="248">
        <f t="shared" si="36"/>
        <v>0</v>
      </c>
      <c r="Q251" s="248">
        <f t="shared" si="36"/>
        <v>0</v>
      </c>
      <c r="R251" s="248">
        <f t="shared" si="36"/>
        <v>0</v>
      </c>
      <c r="S251" s="248">
        <f t="shared" si="36"/>
        <v>0</v>
      </c>
      <c r="T251" s="248">
        <f t="shared" si="39"/>
        <v>0</v>
      </c>
      <c r="U251" s="248">
        <f t="shared" si="39"/>
        <v>0</v>
      </c>
      <c r="V251" s="248">
        <f t="shared" si="39"/>
        <v>0</v>
      </c>
      <c r="W251" s="248">
        <f t="shared" si="37"/>
        <v>0</v>
      </c>
    </row>
    <row r="252" spans="1:23" ht="15" customHeight="1">
      <c r="A252" s="120" t="e">
        <f ca="1">VLOOKUP(INDIRECT("B252"),elolap!$A$90:$B$3244,2,FALSE)</f>
        <v>#N/A</v>
      </c>
      <c r="B252" s="122"/>
      <c r="C252" s="158"/>
      <c r="D252" s="158"/>
      <c r="E252" s="158"/>
      <c r="F252" s="158"/>
      <c r="G252" s="158"/>
      <c r="H252" s="158"/>
      <c r="I252" s="158"/>
      <c r="J252" s="158"/>
      <c r="K252" s="158"/>
      <c r="L252" s="159">
        <f t="shared" si="38"/>
        <v>0</v>
      </c>
      <c r="N252" s="248">
        <f t="shared" si="36"/>
        <v>0</v>
      </c>
      <c r="O252" s="248">
        <f t="shared" si="36"/>
        <v>0</v>
      </c>
      <c r="P252" s="248">
        <f t="shared" si="36"/>
        <v>0</v>
      </c>
      <c r="Q252" s="248">
        <f t="shared" si="36"/>
        <v>0</v>
      </c>
      <c r="R252" s="248">
        <f t="shared" si="36"/>
        <v>0</v>
      </c>
      <c r="S252" s="248">
        <f t="shared" si="36"/>
        <v>0</v>
      </c>
      <c r="T252" s="248">
        <f t="shared" si="39"/>
        <v>0</v>
      </c>
      <c r="U252" s="248">
        <f t="shared" si="39"/>
        <v>0</v>
      </c>
      <c r="V252" s="248">
        <f t="shared" si="39"/>
        <v>0</v>
      </c>
      <c r="W252" s="248">
        <f t="shared" si="37"/>
        <v>0</v>
      </c>
    </row>
    <row r="253" spans="1:23" ht="15" customHeight="1">
      <c r="A253" s="120" t="e">
        <f ca="1">VLOOKUP(INDIRECT("B253"),elolap!$A$90:$B$3244,2,FALSE)</f>
        <v>#N/A</v>
      </c>
      <c r="B253" s="122"/>
      <c r="C253" s="158"/>
      <c r="D253" s="158"/>
      <c r="E253" s="158"/>
      <c r="F253" s="158"/>
      <c r="G253" s="158"/>
      <c r="H253" s="158"/>
      <c r="I253" s="158"/>
      <c r="J253" s="158"/>
      <c r="K253" s="158"/>
      <c r="L253" s="159">
        <f t="shared" si="38"/>
        <v>0</v>
      </c>
      <c r="N253" s="248">
        <f t="shared" si="36"/>
        <v>0</v>
      </c>
      <c r="O253" s="248">
        <f t="shared" si="36"/>
        <v>0</v>
      </c>
      <c r="P253" s="248">
        <f t="shared" si="36"/>
        <v>0</v>
      </c>
      <c r="Q253" s="248">
        <f t="shared" ref="Q253:V316" si="40">ROUND(F253,2)</f>
        <v>0</v>
      </c>
      <c r="R253" s="248">
        <f t="shared" si="40"/>
        <v>0</v>
      </c>
      <c r="S253" s="248">
        <f t="shared" si="40"/>
        <v>0</v>
      </c>
      <c r="T253" s="248">
        <f t="shared" si="39"/>
        <v>0</v>
      </c>
      <c r="U253" s="248">
        <f t="shared" si="39"/>
        <v>0</v>
      </c>
      <c r="V253" s="248">
        <f t="shared" si="39"/>
        <v>0</v>
      </c>
      <c r="W253" s="248">
        <f t="shared" si="37"/>
        <v>0</v>
      </c>
    </row>
    <row r="254" spans="1:23" ht="15" customHeight="1">
      <c r="A254" s="120" t="e">
        <f ca="1">VLOOKUP(INDIRECT("B254"),elolap!$A$90:$B$3244,2,FALSE)</f>
        <v>#N/A</v>
      </c>
      <c r="B254" s="122"/>
      <c r="C254" s="158"/>
      <c r="D254" s="158"/>
      <c r="E254" s="158"/>
      <c r="F254" s="158"/>
      <c r="G254" s="158"/>
      <c r="H254" s="158"/>
      <c r="I254" s="158"/>
      <c r="J254" s="158"/>
      <c r="K254" s="158"/>
      <c r="L254" s="159">
        <f t="shared" si="38"/>
        <v>0</v>
      </c>
      <c r="N254" s="248">
        <f t="shared" ref="N254:S317" si="41">ROUND(C254,2)</f>
        <v>0</v>
      </c>
      <c r="O254" s="248">
        <f t="shared" si="41"/>
        <v>0</v>
      </c>
      <c r="P254" s="248">
        <f t="shared" si="41"/>
        <v>0</v>
      </c>
      <c r="Q254" s="248">
        <f t="shared" si="40"/>
        <v>0</v>
      </c>
      <c r="R254" s="248">
        <f t="shared" si="40"/>
        <v>0</v>
      </c>
      <c r="S254" s="248">
        <f t="shared" si="40"/>
        <v>0</v>
      </c>
      <c r="T254" s="248">
        <f t="shared" si="39"/>
        <v>0</v>
      </c>
      <c r="U254" s="248">
        <f t="shared" si="39"/>
        <v>0</v>
      </c>
      <c r="V254" s="248">
        <f t="shared" si="39"/>
        <v>0</v>
      </c>
      <c r="W254" s="248">
        <f t="shared" si="37"/>
        <v>0</v>
      </c>
    </row>
    <row r="255" spans="1:23" ht="15" customHeight="1">
      <c r="A255" s="120" t="e">
        <f ca="1">VLOOKUP(INDIRECT("B255"),elolap!$A$90:$B$3244,2,FALSE)</f>
        <v>#N/A</v>
      </c>
      <c r="B255" s="122"/>
      <c r="C255" s="158"/>
      <c r="D255" s="158"/>
      <c r="E255" s="158"/>
      <c r="F255" s="158"/>
      <c r="G255" s="158"/>
      <c r="H255" s="158"/>
      <c r="I255" s="158"/>
      <c r="J255" s="158"/>
      <c r="K255" s="158"/>
      <c r="L255" s="159">
        <f t="shared" si="38"/>
        <v>0</v>
      </c>
      <c r="N255" s="248">
        <f t="shared" si="41"/>
        <v>0</v>
      </c>
      <c r="O255" s="248">
        <f t="shared" si="41"/>
        <v>0</v>
      </c>
      <c r="P255" s="248">
        <f t="shared" si="41"/>
        <v>0</v>
      </c>
      <c r="Q255" s="248">
        <f t="shared" si="40"/>
        <v>0</v>
      </c>
      <c r="R255" s="248">
        <f t="shared" si="40"/>
        <v>0</v>
      </c>
      <c r="S255" s="248">
        <f t="shared" si="40"/>
        <v>0</v>
      </c>
      <c r="T255" s="248">
        <f t="shared" si="39"/>
        <v>0</v>
      </c>
      <c r="U255" s="248">
        <f t="shared" si="39"/>
        <v>0</v>
      </c>
      <c r="V255" s="248">
        <f t="shared" si="39"/>
        <v>0</v>
      </c>
      <c r="W255" s="248">
        <f t="shared" si="37"/>
        <v>0</v>
      </c>
    </row>
    <row r="256" spans="1:23" ht="15" customHeight="1">
      <c r="A256" s="120" t="e">
        <f ca="1">VLOOKUP(INDIRECT("B256"),elolap!$A$90:$B$3244,2,FALSE)</f>
        <v>#N/A</v>
      </c>
      <c r="B256" s="122"/>
      <c r="C256" s="158"/>
      <c r="D256" s="158"/>
      <c r="E256" s="158"/>
      <c r="F256" s="158"/>
      <c r="G256" s="158"/>
      <c r="H256" s="158"/>
      <c r="I256" s="158"/>
      <c r="J256" s="158"/>
      <c r="K256" s="158"/>
      <c r="L256" s="159">
        <f t="shared" si="38"/>
        <v>0</v>
      </c>
      <c r="N256" s="248">
        <f t="shared" si="41"/>
        <v>0</v>
      </c>
      <c r="O256" s="248">
        <f t="shared" si="41"/>
        <v>0</v>
      </c>
      <c r="P256" s="248">
        <f t="shared" si="41"/>
        <v>0</v>
      </c>
      <c r="Q256" s="248">
        <f t="shared" si="40"/>
        <v>0</v>
      </c>
      <c r="R256" s="248">
        <f t="shared" si="40"/>
        <v>0</v>
      </c>
      <c r="S256" s="248">
        <f t="shared" si="40"/>
        <v>0</v>
      </c>
      <c r="T256" s="248">
        <f t="shared" si="39"/>
        <v>0</v>
      </c>
      <c r="U256" s="248">
        <f t="shared" si="39"/>
        <v>0</v>
      </c>
      <c r="V256" s="248">
        <f t="shared" si="39"/>
        <v>0</v>
      </c>
      <c r="W256" s="248">
        <f t="shared" si="37"/>
        <v>0</v>
      </c>
    </row>
    <row r="257" spans="1:23" ht="15" customHeight="1">
      <c r="A257" s="120" t="e">
        <f ca="1">VLOOKUP(INDIRECT("B257"),elolap!$A$90:$B$3244,2,FALSE)</f>
        <v>#N/A</v>
      </c>
      <c r="B257" s="122"/>
      <c r="C257" s="158"/>
      <c r="D257" s="158"/>
      <c r="E257" s="158"/>
      <c r="F257" s="158"/>
      <c r="G257" s="158"/>
      <c r="H257" s="158"/>
      <c r="I257" s="158"/>
      <c r="J257" s="158"/>
      <c r="K257" s="158"/>
      <c r="L257" s="159">
        <f t="shared" si="38"/>
        <v>0</v>
      </c>
      <c r="N257" s="248">
        <f t="shared" si="41"/>
        <v>0</v>
      </c>
      <c r="O257" s="248">
        <f t="shared" si="41"/>
        <v>0</v>
      </c>
      <c r="P257" s="248">
        <f t="shared" si="41"/>
        <v>0</v>
      </c>
      <c r="Q257" s="248">
        <f t="shared" si="40"/>
        <v>0</v>
      </c>
      <c r="R257" s="248">
        <f t="shared" si="40"/>
        <v>0</v>
      </c>
      <c r="S257" s="248">
        <f t="shared" si="40"/>
        <v>0</v>
      </c>
      <c r="T257" s="248">
        <f t="shared" si="39"/>
        <v>0</v>
      </c>
      <c r="U257" s="248">
        <f t="shared" si="39"/>
        <v>0</v>
      </c>
      <c r="V257" s="248">
        <f t="shared" si="39"/>
        <v>0</v>
      </c>
      <c r="W257" s="248">
        <f t="shared" si="37"/>
        <v>0</v>
      </c>
    </row>
    <row r="258" spans="1:23" ht="15" customHeight="1">
      <c r="A258" s="120" t="e">
        <f ca="1">VLOOKUP(INDIRECT("B258"),elolap!$A$90:$B$3244,2,FALSE)</f>
        <v>#N/A</v>
      </c>
      <c r="B258" s="122"/>
      <c r="C258" s="158"/>
      <c r="D258" s="158"/>
      <c r="E258" s="158"/>
      <c r="F258" s="158"/>
      <c r="G258" s="158"/>
      <c r="H258" s="158"/>
      <c r="I258" s="158"/>
      <c r="J258" s="158"/>
      <c r="K258" s="158"/>
      <c r="L258" s="159">
        <f t="shared" si="38"/>
        <v>0</v>
      </c>
      <c r="N258" s="248">
        <f t="shared" si="41"/>
        <v>0</v>
      </c>
      <c r="O258" s="248">
        <f t="shared" si="41"/>
        <v>0</v>
      </c>
      <c r="P258" s="248">
        <f t="shared" si="41"/>
        <v>0</v>
      </c>
      <c r="Q258" s="248">
        <f t="shared" si="40"/>
        <v>0</v>
      </c>
      <c r="R258" s="248">
        <f t="shared" si="40"/>
        <v>0</v>
      </c>
      <c r="S258" s="248">
        <f t="shared" si="40"/>
        <v>0</v>
      </c>
      <c r="T258" s="248">
        <f t="shared" si="39"/>
        <v>0</v>
      </c>
      <c r="U258" s="248">
        <f t="shared" si="39"/>
        <v>0</v>
      </c>
      <c r="V258" s="248">
        <f t="shared" si="39"/>
        <v>0</v>
      </c>
      <c r="W258" s="248">
        <f t="shared" si="37"/>
        <v>0</v>
      </c>
    </row>
    <row r="259" spans="1:23" ht="15" customHeight="1">
      <c r="A259" s="120" t="e">
        <f ca="1">VLOOKUP(INDIRECT("B259"),elolap!$A$90:$B$3244,2,FALSE)</f>
        <v>#N/A</v>
      </c>
      <c r="B259" s="122"/>
      <c r="C259" s="158"/>
      <c r="D259" s="158"/>
      <c r="E259" s="158"/>
      <c r="F259" s="158"/>
      <c r="G259" s="158"/>
      <c r="H259" s="158"/>
      <c r="I259" s="158"/>
      <c r="J259" s="158"/>
      <c r="K259" s="158"/>
      <c r="L259" s="159">
        <f t="shared" si="38"/>
        <v>0</v>
      </c>
      <c r="N259" s="248">
        <f t="shared" si="41"/>
        <v>0</v>
      </c>
      <c r="O259" s="248">
        <f t="shared" si="41"/>
        <v>0</v>
      </c>
      <c r="P259" s="248">
        <f t="shared" si="41"/>
        <v>0</v>
      </c>
      <c r="Q259" s="248">
        <f t="shared" si="40"/>
        <v>0</v>
      </c>
      <c r="R259" s="248">
        <f t="shared" si="40"/>
        <v>0</v>
      </c>
      <c r="S259" s="248">
        <f t="shared" si="40"/>
        <v>0</v>
      </c>
      <c r="T259" s="248">
        <f t="shared" si="39"/>
        <v>0</v>
      </c>
      <c r="U259" s="248">
        <f t="shared" si="39"/>
        <v>0</v>
      </c>
      <c r="V259" s="248">
        <f t="shared" si="39"/>
        <v>0</v>
      </c>
      <c r="W259" s="248">
        <f t="shared" si="37"/>
        <v>0</v>
      </c>
    </row>
    <row r="260" spans="1:23" ht="15" customHeight="1">
      <c r="A260" s="120" t="e">
        <f ca="1">VLOOKUP(INDIRECT("B260"),elolap!$A$90:$B$3244,2,FALSE)</f>
        <v>#N/A</v>
      </c>
      <c r="B260" s="122"/>
      <c r="C260" s="158"/>
      <c r="D260" s="158"/>
      <c r="E260" s="158"/>
      <c r="F260" s="158"/>
      <c r="G260" s="158"/>
      <c r="H260" s="158"/>
      <c r="I260" s="158"/>
      <c r="J260" s="158"/>
      <c r="K260" s="158"/>
      <c r="L260" s="159">
        <f t="shared" si="38"/>
        <v>0</v>
      </c>
      <c r="N260" s="248">
        <f t="shared" si="41"/>
        <v>0</v>
      </c>
      <c r="O260" s="248">
        <f t="shared" si="41"/>
        <v>0</v>
      </c>
      <c r="P260" s="248">
        <f t="shared" si="41"/>
        <v>0</v>
      </c>
      <c r="Q260" s="248">
        <f t="shared" si="40"/>
        <v>0</v>
      </c>
      <c r="R260" s="248">
        <f t="shared" si="40"/>
        <v>0</v>
      </c>
      <c r="S260" s="248">
        <f t="shared" si="40"/>
        <v>0</v>
      </c>
      <c r="T260" s="248">
        <f t="shared" si="39"/>
        <v>0</v>
      </c>
      <c r="U260" s="248">
        <f t="shared" si="39"/>
        <v>0</v>
      </c>
      <c r="V260" s="248">
        <f t="shared" si="39"/>
        <v>0</v>
      </c>
      <c r="W260" s="248">
        <f t="shared" si="37"/>
        <v>0</v>
      </c>
    </row>
    <row r="261" spans="1:23" ht="15" customHeight="1">
      <c r="A261" s="120" t="e">
        <f ca="1">VLOOKUP(INDIRECT("B261"),elolap!$A$90:$B$3244,2,FALSE)</f>
        <v>#N/A</v>
      </c>
      <c r="B261" s="122"/>
      <c r="C261" s="158"/>
      <c r="D261" s="158"/>
      <c r="E261" s="158"/>
      <c r="F261" s="158"/>
      <c r="G261" s="158"/>
      <c r="H261" s="158"/>
      <c r="I261" s="158"/>
      <c r="J261" s="158"/>
      <c r="K261" s="158"/>
      <c r="L261" s="159">
        <f t="shared" si="38"/>
        <v>0</v>
      </c>
      <c r="N261" s="248">
        <f t="shared" si="41"/>
        <v>0</v>
      </c>
      <c r="O261" s="248">
        <f t="shared" si="41"/>
        <v>0</v>
      </c>
      <c r="P261" s="248">
        <f t="shared" si="41"/>
        <v>0</v>
      </c>
      <c r="Q261" s="248">
        <f t="shared" si="40"/>
        <v>0</v>
      </c>
      <c r="R261" s="248">
        <f t="shared" si="40"/>
        <v>0</v>
      </c>
      <c r="S261" s="248">
        <f t="shared" si="40"/>
        <v>0</v>
      </c>
      <c r="T261" s="248">
        <f t="shared" si="39"/>
        <v>0</v>
      </c>
      <c r="U261" s="248">
        <f t="shared" si="39"/>
        <v>0</v>
      </c>
      <c r="V261" s="248">
        <f t="shared" si="39"/>
        <v>0</v>
      </c>
      <c r="W261" s="248">
        <f t="shared" si="37"/>
        <v>0</v>
      </c>
    </row>
    <row r="262" spans="1:23" ht="15" customHeight="1">
      <c r="A262" s="120" t="e">
        <f ca="1">VLOOKUP(INDIRECT("B262"),elolap!$A$90:$B$3244,2,FALSE)</f>
        <v>#N/A</v>
      </c>
      <c r="B262" s="122"/>
      <c r="C262" s="158"/>
      <c r="D262" s="158"/>
      <c r="E262" s="158"/>
      <c r="F262" s="158"/>
      <c r="G262" s="158"/>
      <c r="H262" s="158"/>
      <c r="I262" s="158"/>
      <c r="J262" s="158"/>
      <c r="K262" s="158"/>
      <c r="L262" s="159">
        <f t="shared" si="38"/>
        <v>0</v>
      </c>
      <c r="N262" s="248">
        <f t="shared" si="41"/>
        <v>0</v>
      </c>
      <c r="O262" s="248">
        <f t="shared" si="41"/>
        <v>0</v>
      </c>
      <c r="P262" s="248">
        <f t="shared" si="41"/>
        <v>0</v>
      </c>
      <c r="Q262" s="248">
        <f t="shared" si="40"/>
        <v>0</v>
      </c>
      <c r="R262" s="248">
        <f t="shared" si="40"/>
        <v>0</v>
      </c>
      <c r="S262" s="248">
        <f t="shared" si="40"/>
        <v>0</v>
      </c>
      <c r="T262" s="248">
        <f t="shared" si="39"/>
        <v>0</v>
      </c>
      <c r="U262" s="248">
        <f t="shared" si="39"/>
        <v>0</v>
      </c>
      <c r="V262" s="248">
        <f t="shared" si="39"/>
        <v>0</v>
      </c>
      <c r="W262" s="248">
        <f t="shared" si="37"/>
        <v>0</v>
      </c>
    </row>
    <row r="263" spans="1:23" ht="15" customHeight="1">
      <c r="A263" s="120" t="e">
        <f ca="1">VLOOKUP(INDIRECT("B263"),elolap!$A$90:$B$3244,2,FALSE)</f>
        <v>#N/A</v>
      </c>
      <c r="B263" s="122"/>
      <c r="C263" s="158"/>
      <c r="D263" s="158"/>
      <c r="E263" s="158"/>
      <c r="F263" s="158"/>
      <c r="G263" s="158"/>
      <c r="H263" s="158"/>
      <c r="I263" s="158"/>
      <c r="J263" s="158"/>
      <c r="K263" s="158"/>
      <c r="L263" s="159">
        <f t="shared" si="38"/>
        <v>0</v>
      </c>
      <c r="N263" s="248">
        <f t="shared" si="41"/>
        <v>0</v>
      </c>
      <c r="O263" s="248">
        <f t="shared" si="41"/>
        <v>0</v>
      </c>
      <c r="P263" s="248">
        <f t="shared" si="41"/>
        <v>0</v>
      </c>
      <c r="Q263" s="248">
        <f t="shared" si="40"/>
        <v>0</v>
      </c>
      <c r="R263" s="248">
        <f t="shared" si="40"/>
        <v>0</v>
      </c>
      <c r="S263" s="248">
        <f t="shared" si="40"/>
        <v>0</v>
      </c>
      <c r="T263" s="248">
        <f t="shared" si="39"/>
        <v>0</v>
      </c>
      <c r="U263" s="248">
        <f t="shared" si="39"/>
        <v>0</v>
      </c>
      <c r="V263" s="248">
        <f t="shared" si="39"/>
        <v>0</v>
      </c>
      <c r="W263" s="248">
        <f t="shared" si="37"/>
        <v>0</v>
      </c>
    </row>
    <row r="264" spans="1:23" ht="15" customHeight="1">
      <c r="A264" s="120" t="e">
        <f ca="1">VLOOKUP(INDIRECT("B264"),elolap!$A$90:$B$3244,2,FALSE)</f>
        <v>#N/A</v>
      </c>
      <c r="B264" s="122"/>
      <c r="C264" s="158"/>
      <c r="D264" s="158"/>
      <c r="E264" s="158"/>
      <c r="F264" s="158"/>
      <c r="G264" s="158"/>
      <c r="H264" s="158"/>
      <c r="I264" s="158"/>
      <c r="J264" s="158"/>
      <c r="K264" s="158"/>
      <c r="L264" s="159">
        <f t="shared" si="38"/>
        <v>0</v>
      </c>
      <c r="N264" s="248">
        <f t="shared" si="41"/>
        <v>0</v>
      </c>
      <c r="O264" s="248">
        <f t="shared" si="41"/>
        <v>0</v>
      </c>
      <c r="P264" s="248">
        <f t="shared" si="41"/>
        <v>0</v>
      </c>
      <c r="Q264" s="248">
        <f t="shared" si="40"/>
        <v>0</v>
      </c>
      <c r="R264" s="248">
        <f t="shared" si="40"/>
        <v>0</v>
      </c>
      <c r="S264" s="248">
        <f t="shared" si="40"/>
        <v>0</v>
      </c>
      <c r="T264" s="248">
        <f t="shared" si="39"/>
        <v>0</v>
      </c>
      <c r="U264" s="248">
        <f t="shared" si="39"/>
        <v>0</v>
      </c>
      <c r="V264" s="248">
        <f t="shared" si="39"/>
        <v>0</v>
      </c>
      <c r="W264" s="248">
        <f t="shared" si="37"/>
        <v>0</v>
      </c>
    </row>
    <row r="265" spans="1:23" ht="15" customHeight="1">
      <c r="A265" s="120" t="e">
        <f ca="1">VLOOKUP(INDIRECT("B265"),elolap!$A$90:$B$3244,2,FALSE)</f>
        <v>#N/A</v>
      </c>
      <c r="B265" s="122"/>
      <c r="C265" s="158"/>
      <c r="D265" s="158"/>
      <c r="E265" s="158"/>
      <c r="F265" s="158"/>
      <c r="G265" s="158"/>
      <c r="H265" s="158"/>
      <c r="I265" s="158"/>
      <c r="J265" s="158"/>
      <c r="K265" s="158"/>
      <c r="L265" s="159">
        <f t="shared" si="38"/>
        <v>0</v>
      </c>
      <c r="N265" s="248">
        <f t="shared" si="41"/>
        <v>0</v>
      </c>
      <c r="O265" s="248">
        <f t="shared" si="41"/>
        <v>0</v>
      </c>
      <c r="P265" s="248">
        <f t="shared" si="41"/>
        <v>0</v>
      </c>
      <c r="Q265" s="248">
        <f t="shared" si="40"/>
        <v>0</v>
      </c>
      <c r="R265" s="248">
        <f t="shared" si="40"/>
        <v>0</v>
      </c>
      <c r="S265" s="248">
        <f t="shared" si="40"/>
        <v>0</v>
      </c>
      <c r="T265" s="248">
        <f t="shared" si="39"/>
        <v>0</v>
      </c>
      <c r="U265" s="248">
        <f t="shared" si="39"/>
        <v>0</v>
      </c>
      <c r="V265" s="248">
        <f t="shared" si="39"/>
        <v>0</v>
      </c>
      <c r="W265" s="248">
        <f t="shared" si="37"/>
        <v>0</v>
      </c>
    </row>
    <row r="266" spans="1:23" ht="15" customHeight="1">
      <c r="A266" s="120" t="e">
        <f ca="1">VLOOKUP(INDIRECT("B266"),elolap!$A$90:$B$3244,2,FALSE)</f>
        <v>#N/A</v>
      </c>
      <c r="B266" s="122"/>
      <c r="C266" s="158"/>
      <c r="D266" s="158"/>
      <c r="E266" s="158"/>
      <c r="F266" s="158"/>
      <c r="G266" s="158"/>
      <c r="H266" s="158"/>
      <c r="I266" s="158"/>
      <c r="J266" s="158"/>
      <c r="K266" s="158"/>
      <c r="L266" s="159">
        <f t="shared" si="38"/>
        <v>0</v>
      </c>
      <c r="N266" s="248">
        <f t="shared" si="41"/>
        <v>0</v>
      </c>
      <c r="O266" s="248">
        <f t="shared" si="41"/>
        <v>0</v>
      </c>
      <c r="P266" s="248">
        <f t="shared" si="41"/>
        <v>0</v>
      </c>
      <c r="Q266" s="248">
        <f t="shared" si="40"/>
        <v>0</v>
      </c>
      <c r="R266" s="248">
        <f t="shared" si="40"/>
        <v>0</v>
      </c>
      <c r="S266" s="248">
        <f t="shared" si="40"/>
        <v>0</v>
      </c>
      <c r="T266" s="248">
        <f t="shared" si="39"/>
        <v>0</v>
      </c>
      <c r="U266" s="248">
        <f t="shared" si="39"/>
        <v>0</v>
      </c>
      <c r="V266" s="248">
        <f t="shared" si="39"/>
        <v>0</v>
      </c>
      <c r="W266" s="248">
        <f t="shared" si="37"/>
        <v>0</v>
      </c>
    </row>
    <row r="267" spans="1:23" ht="15" customHeight="1">
      <c r="A267" s="120" t="e">
        <f ca="1">VLOOKUP(INDIRECT("B267"),elolap!$A$90:$B$3244,2,FALSE)</f>
        <v>#N/A</v>
      </c>
      <c r="B267" s="122"/>
      <c r="C267" s="158"/>
      <c r="D267" s="158"/>
      <c r="E267" s="158"/>
      <c r="F267" s="158"/>
      <c r="G267" s="158"/>
      <c r="H267" s="158"/>
      <c r="I267" s="158"/>
      <c r="J267" s="158"/>
      <c r="K267" s="158"/>
      <c r="L267" s="159">
        <f t="shared" si="38"/>
        <v>0</v>
      </c>
      <c r="N267" s="248">
        <f t="shared" si="41"/>
        <v>0</v>
      </c>
      <c r="O267" s="248">
        <f t="shared" si="41"/>
        <v>0</v>
      </c>
      <c r="P267" s="248">
        <f t="shared" si="41"/>
        <v>0</v>
      </c>
      <c r="Q267" s="248">
        <f t="shared" si="40"/>
        <v>0</v>
      </c>
      <c r="R267" s="248">
        <f t="shared" si="40"/>
        <v>0</v>
      </c>
      <c r="S267" s="248">
        <f t="shared" si="40"/>
        <v>0</v>
      </c>
      <c r="T267" s="248">
        <f t="shared" si="39"/>
        <v>0</v>
      </c>
      <c r="U267" s="248">
        <f t="shared" si="39"/>
        <v>0</v>
      </c>
      <c r="V267" s="248">
        <f t="shared" si="39"/>
        <v>0</v>
      </c>
      <c r="W267" s="248">
        <f t="shared" si="37"/>
        <v>0</v>
      </c>
    </row>
    <row r="268" spans="1:23" ht="15" customHeight="1">
      <c r="A268" s="120" t="e">
        <f ca="1">VLOOKUP(INDIRECT("B268"),elolap!$A$90:$B$3244,2,FALSE)</f>
        <v>#N/A</v>
      </c>
      <c r="B268" s="122"/>
      <c r="C268" s="158"/>
      <c r="D268" s="158"/>
      <c r="E268" s="158"/>
      <c r="F268" s="158"/>
      <c r="G268" s="158"/>
      <c r="H268" s="158"/>
      <c r="I268" s="158"/>
      <c r="J268" s="158"/>
      <c r="K268" s="158"/>
      <c r="L268" s="159">
        <f t="shared" si="38"/>
        <v>0</v>
      </c>
      <c r="N268" s="248">
        <f t="shared" si="41"/>
        <v>0</v>
      </c>
      <c r="O268" s="248">
        <f t="shared" si="41"/>
        <v>0</v>
      </c>
      <c r="P268" s="248">
        <f t="shared" si="41"/>
        <v>0</v>
      </c>
      <c r="Q268" s="248">
        <f t="shared" si="40"/>
        <v>0</v>
      </c>
      <c r="R268" s="248">
        <f t="shared" si="40"/>
        <v>0</v>
      </c>
      <c r="S268" s="248">
        <f t="shared" si="40"/>
        <v>0</v>
      </c>
      <c r="T268" s="248">
        <f t="shared" si="39"/>
        <v>0</v>
      </c>
      <c r="U268" s="248">
        <f t="shared" si="39"/>
        <v>0</v>
      </c>
      <c r="V268" s="248">
        <f t="shared" si="39"/>
        <v>0</v>
      </c>
      <c r="W268" s="248">
        <f t="shared" si="37"/>
        <v>0</v>
      </c>
    </row>
    <row r="269" spans="1:23" ht="15" customHeight="1">
      <c r="A269" s="120" t="e">
        <f ca="1">VLOOKUP(INDIRECT("B269"),elolap!$A$90:$B$3244,2,FALSE)</f>
        <v>#N/A</v>
      </c>
      <c r="B269" s="122"/>
      <c r="C269" s="158"/>
      <c r="D269" s="158"/>
      <c r="E269" s="158"/>
      <c r="F269" s="158"/>
      <c r="G269" s="158"/>
      <c r="H269" s="158"/>
      <c r="I269" s="158"/>
      <c r="J269" s="158"/>
      <c r="K269" s="158"/>
      <c r="L269" s="159">
        <f t="shared" si="38"/>
        <v>0</v>
      </c>
      <c r="N269" s="248">
        <f t="shared" si="41"/>
        <v>0</v>
      </c>
      <c r="O269" s="248">
        <f t="shared" si="41"/>
        <v>0</v>
      </c>
      <c r="P269" s="248">
        <f t="shared" si="41"/>
        <v>0</v>
      </c>
      <c r="Q269" s="248">
        <f t="shared" si="40"/>
        <v>0</v>
      </c>
      <c r="R269" s="248">
        <f t="shared" si="40"/>
        <v>0</v>
      </c>
      <c r="S269" s="248">
        <f t="shared" si="40"/>
        <v>0</v>
      </c>
      <c r="T269" s="248">
        <f t="shared" si="39"/>
        <v>0</v>
      </c>
      <c r="U269" s="248">
        <f t="shared" si="39"/>
        <v>0</v>
      </c>
      <c r="V269" s="248">
        <f t="shared" si="39"/>
        <v>0</v>
      </c>
      <c r="W269" s="248">
        <f t="shared" ref="W269:W332" si="42">ROUND(N269+O269+P269+Q269+V269,2)</f>
        <v>0</v>
      </c>
    </row>
    <row r="270" spans="1:23" ht="15" customHeight="1">
      <c r="A270" s="120" t="e">
        <f ca="1">VLOOKUP(INDIRECT("B270"),elolap!$A$90:$B$3244,2,FALSE)</f>
        <v>#N/A</v>
      </c>
      <c r="B270" s="122"/>
      <c r="C270" s="158"/>
      <c r="D270" s="158"/>
      <c r="E270" s="158"/>
      <c r="F270" s="158"/>
      <c r="G270" s="158"/>
      <c r="H270" s="158"/>
      <c r="I270" s="158"/>
      <c r="J270" s="158"/>
      <c r="K270" s="158"/>
      <c r="L270" s="159">
        <f t="shared" si="38"/>
        <v>0</v>
      </c>
      <c r="N270" s="248">
        <f t="shared" si="41"/>
        <v>0</v>
      </c>
      <c r="O270" s="248">
        <f t="shared" si="41"/>
        <v>0</v>
      </c>
      <c r="P270" s="248">
        <f t="shared" si="41"/>
        <v>0</v>
      </c>
      <c r="Q270" s="248">
        <f t="shared" si="40"/>
        <v>0</v>
      </c>
      <c r="R270" s="248">
        <f t="shared" si="40"/>
        <v>0</v>
      </c>
      <c r="S270" s="248">
        <f t="shared" si="40"/>
        <v>0</v>
      </c>
      <c r="T270" s="248">
        <f t="shared" si="39"/>
        <v>0</v>
      </c>
      <c r="U270" s="248">
        <f t="shared" si="39"/>
        <v>0</v>
      </c>
      <c r="V270" s="248">
        <f t="shared" si="39"/>
        <v>0</v>
      </c>
      <c r="W270" s="248">
        <f t="shared" si="42"/>
        <v>0</v>
      </c>
    </row>
    <row r="271" spans="1:23" ht="15" customHeight="1">
      <c r="A271" s="120" t="e">
        <f ca="1">VLOOKUP(INDIRECT("B271"),elolap!$A$90:$B$3244,2,FALSE)</f>
        <v>#N/A</v>
      </c>
      <c r="B271" s="122"/>
      <c r="C271" s="158"/>
      <c r="D271" s="158"/>
      <c r="E271" s="158"/>
      <c r="F271" s="158"/>
      <c r="G271" s="158"/>
      <c r="H271" s="158"/>
      <c r="I271" s="158"/>
      <c r="J271" s="158"/>
      <c r="K271" s="158"/>
      <c r="L271" s="159">
        <f t="shared" si="38"/>
        <v>0</v>
      </c>
      <c r="N271" s="248">
        <f t="shared" si="41"/>
        <v>0</v>
      </c>
      <c r="O271" s="248">
        <f t="shared" si="41"/>
        <v>0</v>
      </c>
      <c r="P271" s="248">
        <f t="shared" si="41"/>
        <v>0</v>
      </c>
      <c r="Q271" s="248">
        <f t="shared" si="40"/>
        <v>0</v>
      </c>
      <c r="R271" s="248">
        <f t="shared" si="40"/>
        <v>0</v>
      </c>
      <c r="S271" s="248">
        <f t="shared" si="40"/>
        <v>0</v>
      </c>
      <c r="T271" s="248">
        <f t="shared" si="39"/>
        <v>0</v>
      </c>
      <c r="U271" s="248">
        <f t="shared" si="39"/>
        <v>0</v>
      </c>
      <c r="V271" s="248">
        <f t="shared" si="39"/>
        <v>0</v>
      </c>
      <c r="W271" s="248">
        <f t="shared" si="42"/>
        <v>0</v>
      </c>
    </row>
    <row r="272" spans="1:23" ht="15" customHeight="1">
      <c r="A272" s="120" t="e">
        <f ca="1">VLOOKUP(INDIRECT("B272"),elolap!$A$90:$B$3244,2,FALSE)</f>
        <v>#N/A</v>
      </c>
      <c r="B272" s="122"/>
      <c r="C272" s="158"/>
      <c r="D272" s="158"/>
      <c r="E272" s="158"/>
      <c r="F272" s="158"/>
      <c r="G272" s="158"/>
      <c r="H272" s="158"/>
      <c r="I272" s="158"/>
      <c r="J272" s="158"/>
      <c r="K272" s="158"/>
      <c r="L272" s="159">
        <f t="shared" si="38"/>
        <v>0</v>
      </c>
      <c r="N272" s="248">
        <f t="shared" si="41"/>
        <v>0</v>
      </c>
      <c r="O272" s="248">
        <f t="shared" si="41"/>
        <v>0</v>
      </c>
      <c r="P272" s="248">
        <f t="shared" si="41"/>
        <v>0</v>
      </c>
      <c r="Q272" s="248">
        <f t="shared" si="40"/>
        <v>0</v>
      </c>
      <c r="R272" s="248">
        <f t="shared" si="40"/>
        <v>0</v>
      </c>
      <c r="S272" s="248">
        <f t="shared" si="40"/>
        <v>0</v>
      </c>
      <c r="T272" s="248">
        <f t="shared" si="39"/>
        <v>0</v>
      </c>
      <c r="U272" s="248">
        <f t="shared" si="39"/>
        <v>0</v>
      </c>
      <c r="V272" s="248">
        <f t="shared" si="39"/>
        <v>0</v>
      </c>
      <c r="W272" s="248">
        <f t="shared" si="42"/>
        <v>0</v>
      </c>
    </row>
    <row r="273" spans="1:23" ht="15" customHeight="1">
      <c r="A273" s="120" t="e">
        <f ca="1">VLOOKUP(INDIRECT("B273"),elolap!$A$90:$B$3244,2,FALSE)</f>
        <v>#N/A</v>
      </c>
      <c r="B273" s="122"/>
      <c r="C273" s="158"/>
      <c r="D273" s="158"/>
      <c r="E273" s="158"/>
      <c r="F273" s="158"/>
      <c r="G273" s="158"/>
      <c r="H273" s="158"/>
      <c r="I273" s="158"/>
      <c r="J273" s="158"/>
      <c r="K273" s="158"/>
      <c r="L273" s="159">
        <f t="shared" si="38"/>
        <v>0</v>
      </c>
      <c r="N273" s="248">
        <f t="shared" si="41"/>
        <v>0</v>
      </c>
      <c r="O273" s="248">
        <f t="shared" si="41"/>
        <v>0</v>
      </c>
      <c r="P273" s="248">
        <f t="shared" si="41"/>
        <v>0</v>
      </c>
      <c r="Q273" s="248">
        <f t="shared" si="40"/>
        <v>0</v>
      </c>
      <c r="R273" s="248">
        <f t="shared" si="40"/>
        <v>0</v>
      </c>
      <c r="S273" s="248">
        <f t="shared" si="40"/>
        <v>0</v>
      </c>
      <c r="T273" s="248">
        <f t="shared" si="39"/>
        <v>0</v>
      </c>
      <c r="U273" s="248">
        <f t="shared" si="39"/>
        <v>0</v>
      </c>
      <c r="V273" s="248">
        <f t="shared" si="39"/>
        <v>0</v>
      </c>
      <c r="W273" s="248">
        <f t="shared" si="42"/>
        <v>0</v>
      </c>
    </row>
    <row r="274" spans="1:23" ht="15" customHeight="1">
      <c r="A274" s="120" t="e">
        <f ca="1">VLOOKUP(INDIRECT("B274"),elolap!$A$90:$B$3244,2,FALSE)</f>
        <v>#N/A</v>
      </c>
      <c r="B274" s="122"/>
      <c r="C274" s="158"/>
      <c r="D274" s="158"/>
      <c r="E274" s="158"/>
      <c r="F274" s="158"/>
      <c r="G274" s="158"/>
      <c r="H274" s="158"/>
      <c r="I274" s="158"/>
      <c r="J274" s="158"/>
      <c r="K274" s="158"/>
      <c r="L274" s="159">
        <f t="shared" si="38"/>
        <v>0</v>
      </c>
      <c r="N274" s="248">
        <f t="shared" si="41"/>
        <v>0</v>
      </c>
      <c r="O274" s="248">
        <f t="shared" si="41"/>
        <v>0</v>
      </c>
      <c r="P274" s="248">
        <f t="shared" si="41"/>
        <v>0</v>
      </c>
      <c r="Q274" s="248">
        <f t="shared" si="40"/>
        <v>0</v>
      </c>
      <c r="R274" s="248">
        <f t="shared" si="40"/>
        <v>0</v>
      </c>
      <c r="S274" s="248">
        <f t="shared" si="40"/>
        <v>0</v>
      </c>
      <c r="T274" s="248">
        <f t="shared" si="39"/>
        <v>0</v>
      </c>
      <c r="U274" s="248">
        <f t="shared" si="39"/>
        <v>0</v>
      </c>
      <c r="V274" s="248">
        <f t="shared" si="39"/>
        <v>0</v>
      </c>
      <c r="W274" s="248">
        <f t="shared" si="42"/>
        <v>0</v>
      </c>
    </row>
    <row r="275" spans="1:23" ht="15" customHeight="1">
      <c r="A275" s="120" t="e">
        <f ca="1">VLOOKUP(INDIRECT("B275"),elolap!$A$90:$B$3244,2,FALSE)</f>
        <v>#N/A</v>
      </c>
      <c r="B275" s="122"/>
      <c r="C275" s="158"/>
      <c r="D275" s="158"/>
      <c r="E275" s="158"/>
      <c r="F275" s="158"/>
      <c r="G275" s="158"/>
      <c r="H275" s="158"/>
      <c r="I275" s="158"/>
      <c r="J275" s="158"/>
      <c r="K275" s="158"/>
      <c r="L275" s="159">
        <f t="shared" ref="L275:L291" si="43">SUM(C275:F275,K275)</f>
        <v>0</v>
      </c>
      <c r="N275" s="248">
        <f t="shared" si="41"/>
        <v>0</v>
      </c>
      <c r="O275" s="248">
        <f t="shared" si="41"/>
        <v>0</v>
      </c>
      <c r="P275" s="248">
        <f t="shared" si="41"/>
        <v>0</v>
      </c>
      <c r="Q275" s="248">
        <f t="shared" si="40"/>
        <v>0</v>
      </c>
      <c r="R275" s="248">
        <f t="shared" si="40"/>
        <v>0</v>
      </c>
      <c r="S275" s="248">
        <f t="shared" si="40"/>
        <v>0</v>
      </c>
      <c r="T275" s="248">
        <f t="shared" si="39"/>
        <v>0</v>
      </c>
      <c r="U275" s="248">
        <f t="shared" si="39"/>
        <v>0</v>
      </c>
      <c r="V275" s="248">
        <f t="shared" si="39"/>
        <v>0</v>
      </c>
      <c r="W275" s="248">
        <f t="shared" si="42"/>
        <v>0</v>
      </c>
    </row>
    <row r="276" spans="1:23" ht="15" customHeight="1">
      <c r="A276" s="120" t="e">
        <f ca="1">VLOOKUP(INDIRECT("B276"),elolap!$A$90:$B$3244,2,FALSE)</f>
        <v>#N/A</v>
      </c>
      <c r="B276" s="122"/>
      <c r="C276" s="158"/>
      <c r="D276" s="158"/>
      <c r="E276" s="158"/>
      <c r="F276" s="158"/>
      <c r="G276" s="158"/>
      <c r="H276" s="158"/>
      <c r="I276" s="158"/>
      <c r="J276" s="158"/>
      <c r="K276" s="158"/>
      <c r="L276" s="159">
        <f t="shared" si="43"/>
        <v>0</v>
      </c>
      <c r="N276" s="248">
        <f t="shared" si="41"/>
        <v>0</v>
      </c>
      <c r="O276" s="248">
        <f t="shared" si="41"/>
        <v>0</v>
      </c>
      <c r="P276" s="248">
        <f t="shared" si="41"/>
        <v>0</v>
      </c>
      <c r="Q276" s="248">
        <f t="shared" si="40"/>
        <v>0</v>
      </c>
      <c r="R276" s="248">
        <f t="shared" si="40"/>
        <v>0</v>
      </c>
      <c r="S276" s="248">
        <f t="shared" si="40"/>
        <v>0</v>
      </c>
      <c r="T276" s="248">
        <f t="shared" si="39"/>
        <v>0</v>
      </c>
      <c r="U276" s="248">
        <f t="shared" si="39"/>
        <v>0</v>
      </c>
      <c r="V276" s="248">
        <f t="shared" si="39"/>
        <v>0</v>
      </c>
      <c r="W276" s="248">
        <f t="shared" si="42"/>
        <v>0</v>
      </c>
    </row>
    <row r="277" spans="1:23" ht="15" customHeight="1">
      <c r="A277" s="120" t="e">
        <f ca="1">VLOOKUP(INDIRECT("B277"),elolap!$A$90:$B$3244,2,FALSE)</f>
        <v>#N/A</v>
      </c>
      <c r="B277" s="122"/>
      <c r="C277" s="158"/>
      <c r="D277" s="158"/>
      <c r="E277" s="158"/>
      <c r="F277" s="158"/>
      <c r="G277" s="158"/>
      <c r="H277" s="158"/>
      <c r="I277" s="158"/>
      <c r="J277" s="158"/>
      <c r="K277" s="158"/>
      <c r="L277" s="159">
        <f t="shared" si="43"/>
        <v>0</v>
      </c>
      <c r="N277" s="248">
        <f t="shared" si="41"/>
        <v>0</v>
      </c>
      <c r="O277" s="248">
        <f t="shared" si="41"/>
        <v>0</v>
      </c>
      <c r="P277" s="248">
        <f t="shared" si="41"/>
        <v>0</v>
      </c>
      <c r="Q277" s="248">
        <f t="shared" si="40"/>
        <v>0</v>
      </c>
      <c r="R277" s="248">
        <f t="shared" si="40"/>
        <v>0</v>
      </c>
      <c r="S277" s="248">
        <f t="shared" si="40"/>
        <v>0</v>
      </c>
      <c r="T277" s="248">
        <f t="shared" si="39"/>
        <v>0</v>
      </c>
      <c r="U277" s="248">
        <f t="shared" si="39"/>
        <v>0</v>
      </c>
      <c r="V277" s="248">
        <f t="shared" si="39"/>
        <v>0</v>
      </c>
      <c r="W277" s="248">
        <f t="shared" si="42"/>
        <v>0</v>
      </c>
    </row>
    <row r="278" spans="1:23" ht="15" customHeight="1">
      <c r="A278" s="120" t="e">
        <f ca="1">VLOOKUP(INDIRECT("B278"),elolap!$A$90:$B$3244,2,FALSE)</f>
        <v>#N/A</v>
      </c>
      <c r="B278" s="122"/>
      <c r="C278" s="158"/>
      <c r="D278" s="158"/>
      <c r="E278" s="158"/>
      <c r="F278" s="158"/>
      <c r="G278" s="158"/>
      <c r="H278" s="158"/>
      <c r="I278" s="158"/>
      <c r="J278" s="158"/>
      <c r="K278" s="158"/>
      <c r="L278" s="159">
        <f t="shared" si="43"/>
        <v>0</v>
      </c>
      <c r="N278" s="248">
        <f t="shared" si="41"/>
        <v>0</v>
      </c>
      <c r="O278" s="248">
        <f t="shared" si="41"/>
        <v>0</v>
      </c>
      <c r="P278" s="248">
        <f t="shared" si="41"/>
        <v>0</v>
      </c>
      <c r="Q278" s="248">
        <f t="shared" si="40"/>
        <v>0</v>
      </c>
      <c r="R278" s="248">
        <f t="shared" si="40"/>
        <v>0</v>
      </c>
      <c r="S278" s="248">
        <f t="shared" si="40"/>
        <v>0</v>
      </c>
      <c r="T278" s="248">
        <f t="shared" si="39"/>
        <v>0</v>
      </c>
      <c r="U278" s="248">
        <f t="shared" si="39"/>
        <v>0</v>
      </c>
      <c r="V278" s="248">
        <f t="shared" si="39"/>
        <v>0</v>
      </c>
      <c r="W278" s="248">
        <f t="shared" si="42"/>
        <v>0</v>
      </c>
    </row>
    <row r="279" spans="1:23" ht="15" customHeight="1">
      <c r="A279" s="120" t="e">
        <f ca="1">VLOOKUP(INDIRECT("B279"),elolap!$A$90:$B$3244,2,FALSE)</f>
        <v>#N/A</v>
      </c>
      <c r="B279" s="122"/>
      <c r="C279" s="158"/>
      <c r="D279" s="158"/>
      <c r="E279" s="158"/>
      <c r="F279" s="158"/>
      <c r="G279" s="158"/>
      <c r="H279" s="158"/>
      <c r="I279" s="158"/>
      <c r="J279" s="158"/>
      <c r="K279" s="158"/>
      <c r="L279" s="159">
        <f t="shared" si="43"/>
        <v>0</v>
      </c>
      <c r="N279" s="248">
        <f t="shared" si="41"/>
        <v>0</v>
      </c>
      <c r="O279" s="248">
        <f t="shared" si="41"/>
        <v>0</v>
      </c>
      <c r="P279" s="248">
        <f t="shared" si="41"/>
        <v>0</v>
      </c>
      <c r="Q279" s="248">
        <f t="shared" si="40"/>
        <v>0</v>
      </c>
      <c r="R279" s="248">
        <f t="shared" si="40"/>
        <v>0</v>
      </c>
      <c r="S279" s="248">
        <f t="shared" si="40"/>
        <v>0</v>
      </c>
      <c r="T279" s="248">
        <f t="shared" si="39"/>
        <v>0</v>
      </c>
      <c r="U279" s="248">
        <f t="shared" si="39"/>
        <v>0</v>
      </c>
      <c r="V279" s="248">
        <f t="shared" si="39"/>
        <v>0</v>
      </c>
      <c r="W279" s="248">
        <f t="shared" si="42"/>
        <v>0</v>
      </c>
    </row>
    <row r="280" spans="1:23" ht="15" customHeight="1">
      <c r="A280" s="120" t="e">
        <f ca="1">VLOOKUP(INDIRECT("B280"),elolap!$A$90:$B$3244,2,FALSE)</f>
        <v>#N/A</v>
      </c>
      <c r="B280" s="122"/>
      <c r="C280" s="158"/>
      <c r="D280" s="158"/>
      <c r="E280" s="158"/>
      <c r="F280" s="158"/>
      <c r="G280" s="158"/>
      <c r="H280" s="158"/>
      <c r="I280" s="158"/>
      <c r="J280" s="158"/>
      <c r="K280" s="158"/>
      <c r="L280" s="159">
        <f t="shared" si="43"/>
        <v>0</v>
      </c>
      <c r="N280" s="248">
        <f t="shared" si="41"/>
        <v>0</v>
      </c>
      <c r="O280" s="248">
        <f t="shared" si="41"/>
        <v>0</v>
      </c>
      <c r="P280" s="248">
        <f t="shared" si="41"/>
        <v>0</v>
      </c>
      <c r="Q280" s="248">
        <f t="shared" si="40"/>
        <v>0</v>
      </c>
      <c r="R280" s="248">
        <f t="shared" si="40"/>
        <v>0</v>
      </c>
      <c r="S280" s="248">
        <f t="shared" si="40"/>
        <v>0</v>
      </c>
      <c r="T280" s="248">
        <f t="shared" si="39"/>
        <v>0</v>
      </c>
      <c r="U280" s="248">
        <f t="shared" si="39"/>
        <v>0</v>
      </c>
      <c r="V280" s="248">
        <f t="shared" si="39"/>
        <v>0</v>
      </c>
      <c r="W280" s="248">
        <f t="shared" si="42"/>
        <v>0</v>
      </c>
    </row>
    <row r="281" spans="1:23" ht="15" customHeight="1">
      <c r="A281" s="120" t="e">
        <f ca="1">VLOOKUP(INDIRECT("B281"),elolap!$A$90:$B$3244,2,FALSE)</f>
        <v>#N/A</v>
      </c>
      <c r="B281" s="122"/>
      <c r="C281" s="158"/>
      <c r="D281" s="158"/>
      <c r="E281" s="158"/>
      <c r="F281" s="158"/>
      <c r="G281" s="158"/>
      <c r="H281" s="158"/>
      <c r="I281" s="158"/>
      <c r="J281" s="158"/>
      <c r="K281" s="158"/>
      <c r="L281" s="159">
        <f t="shared" si="43"/>
        <v>0</v>
      </c>
      <c r="N281" s="248">
        <f t="shared" si="41"/>
        <v>0</v>
      </c>
      <c r="O281" s="248">
        <f t="shared" si="41"/>
        <v>0</v>
      </c>
      <c r="P281" s="248">
        <f t="shared" si="41"/>
        <v>0</v>
      </c>
      <c r="Q281" s="248">
        <f t="shared" si="40"/>
        <v>0</v>
      </c>
      <c r="R281" s="248">
        <f t="shared" si="40"/>
        <v>0</v>
      </c>
      <c r="S281" s="248">
        <f t="shared" si="40"/>
        <v>0</v>
      </c>
      <c r="T281" s="248">
        <f t="shared" si="39"/>
        <v>0</v>
      </c>
      <c r="U281" s="248">
        <f t="shared" si="39"/>
        <v>0</v>
      </c>
      <c r="V281" s="248">
        <f t="shared" si="39"/>
        <v>0</v>
      </c>
      <c r="W281" s="248">
        <f t="shared" si="42"/>
        <v>0</v>
      </c>
    </row>
    <row r="282" spans="1:23" ht="15" customHeight="1">
      <c r="A282" s="120" t="e">
        <f ca="1">VLOOKUP(INDIRECT("B282"),elolap!$A$90:$B$3244,2,FALSE)</f>
        <v>#N/A</v>
      </c>
      <c r="B282" s="122"/>
      <c r="C282" s="158"/>
      <c r="D282" s="158"/>
      <c r="E282" s="158"/>
      <c r="F282" s="158"/>
      <c r="G282" s="158"/>
      <c r="H282" s="158"/>
      <c r="I282" s="158"/>
      <c r="J282" s="158"/>
      <c r="K282" s="158"/>
      <c r="L282" s="159">
        <f t="shared" si="43"/>
        <v>0</v>
      </c>
      <c r="N282" s="248">
        <f t="shared" si="41"/>
        <v>0</v>
      </c>
      <c r="O282" s="248">
        <f t="shared" si="41"/>
        <v>0</v>
      </c>
      <c r="P282" s="248">
        <f t="shared" si="41"/>
        <v>0</v>
      </c>
      <c r="Q282" s="248">
        <f t="shared" si="40"/>
        <v>0</v>
      </c>
      <c r="R282" s="248">
        <f t="shared" si="40"/>
        <v>0</v>
      </c>
      <c r="S282" s="248">
        <f t="shared" si="40"/>
        <v>0</v>
      </c>
      <c r="T282" s="248">
        <f t="shared" si="39"/>
        <v>0</v>
      </c>
      <c r="U282" s="248">
        <f t="shared" si="39"/>
        <v>0</v>
      </c>
      <c r="V282" s="248">
        <f t="shared" si="39"/>
        <v>0</v>
      </c>
      <c r="W282" s="248">
        <f t="shared" si="42"/>
        <v>0</v>
      </c>
    </row>
    <row r="283" spans="1:23" ht="15" customHeight="1">
      <c r="A283" s="120" t="e">
        <f ca="1">VLOOKUP(INDIRECT("B283"),elolap!$A$90:$B$3244,2,FALSE)</f>
        <v>#N/A</v>
      </c>
      <c r="B283" s="122"/>
      <c r="C283" s="158"/>
      <c r="D283" s="158"/>
      <c r="E283" s="158"/>
      <c r="F283" s="158"/>
      <c r="G283" s="158"/>
      <c r="H283" s="158"/>
      <c r="I283" s="158"/>
      <c r="J283" s="158"/>
      <c r="K283" s="158"/>
      <c r="L283" s="159">
        <f t="shared" si="43"/>
        <v>0</v>
      </c>
      <c r="N283" s="248">
        <f t="shared" si="41"/>
        <v>0</v>
      </c>
      <c r="O283" s="248">
        <f t="shared" si="41"/>
        <v>0</v>
      </c>
      <c r="P283" s="248">
        <f t="shared" si="41"/>
        <v>0</v>
      </c>
      <c r="Q283" s="248">
        <f t="shared" si="40"/>
        <v>0</v>
      </c>
      <c r="R283" s="248">
        <f t="shared" si="40"/>
        <v>0</v>
      </c>
      <c r="S283" s="248">
        <f t="shared" si="40"/>
        <v>0</v>
      </c>
      <c r="T283" s="248">
        <f t="shared" si="39"/>
        <v>0</v>
      </c>
      <c r="U283" s="248">
        <f t="shared" si="39"/>
        <v>0</v>
      </c>
      <c r="V283" s="248">
        <f t="shared" si="39"/>
        <v>0</v>
      </c>
      <c r="W283" s="248">
        <f t="shared" si="42"/>
        <v>0</v>
      </c>
    </row>
    <row r="284" spans="1:23" ht="15" customHeight="1">
      <c r="A284" s="120" t="e">
        <f ca="1">VLOOKUP(INDIRECT("B284"),elolap!$A$90:$B$3244,2,FALSE)</f>
        <v>#N/A</v>
      </c>
      <c r="B284" s="122"/>
      <c r="C284" s="158"/>
      <c r="D284" s="158"/>
      <c r="E284" s="158"/>
      <c r="F284" s="158"/>
      <c r="G284" s="158"/>
      <c r="H284" s="158"/>
      <c r="I284" s="158"/>
      <c r="J284" s="158"/>
      <c r="K284" s="158"/>
      <c r="L284" s="159">
        <f t="shared" si="43"/>
        <v>0</v>
      </c>
      <c r="N284" s="248">
        <f t="shared" si="41"/>
        <v>0</v>
      </c>
      <c r="O284" s="248">
        <f t="shared" si="41"/>
        <v>0</v>
      </c>
      <c r="P284" s="248">
        <f t="shared" si="41"/>
        <v>0</v>
      </c>
      <c r="Q284" s="248">
        <f t="shared" si="40"/>
        <v>0</v>
      </c>
      <c r="R284" s="248">
        <f t="shared" si="40"/>
        <v>0</v>
      </c>
      <c r="S284" s="248">
        <f t="shared" si="40"/>
        <v>0</v>
      </c>
      <c r="T284" s="248">
        <f t="shared" si="39"/>
        <v>0</v>
      </c>
      <c r="U284" s="248">
        <f t="shared" si="39"/>
        <v>0</v>
      </c>
      <c r="V284" s="248">
        <f t="shared" si="39"/>
        <v>0</v>
      </c>
      <c r="W284" s="248">
        <f t="shared" si="42"/>
        <v>0</v>
      </c>
    </row>
    <row r="285" spans="1:23" ht="15" customHeight="1">
      <c r="A285" s="120" t="e">
        <f ca="1">VLOOKUP(INDIRECT("B285"),elolap!$A$90:$B$3244,2,FALSE)</f>
        <v>#N/A</v>
      </c>
      <c r="B285" s="122"/>
      <c r="C285" s="158"/>
      <c r="D285" s="158"/>
      <c r="E285" s="158"/>
      <c r="F285" s="158"/>
      <c r="G285" s="158"/>
      <c r="H285" s="158"/>
      <c r="I285" s="158"/>
      <c r="J285" s="158"/>
      <c r="K285" s="158"/>
      <c r="L285" s="159">
        <f t="shared" si="43"/>
        <v>0</v>
      </c>
      <c r="N285" s="248">
        <f t="shared" si="41"/>
        <v>0</v>
      </c>
      <c r="O285" s="248">
        <f t="shared" si="41"/>
        <v>0</v>
      </c>
      <c r="P285" s="248">
        <f t="shared" si="41"/>
        <v>0</v>
      </c>
      <c r="Q285" s="248">
        <f t="shared" si="40"/>
        <v>0</v>
      </c>
      <c r="R285" s="248">
        <f t="shared" si="40"/>
        <v>0</v>
      </c>
      <c r="S285" s="248">
        <f t="shared" si="40"/>
        <v>0</v>
      </c>
      <c r="T285" s="248">
        <f t="shared" si="39"/>
        <v>0</v>
      </c>
      <c r="U285" s="248">
        <f t="shared" si="39"/>
        <v>0</v>
      </c>
      <c r="V285" s="248">
        <f t="shared" si="39"/>
        <v>0</v>
      </c>
      <c r="W285" s="248">
        <f t="shared" si="42"/>
        <v>0</v>
      </c>
    </row>
    <row r="286" spans="1:23" ht="15" customHeight="1">
      <c r="A286" s="120" t="e">
        <f ca="1">VLOOKUP(INDIRECT("B286"),elolap!$A$90:$B$3244,2,FALSE)</f>
        <v>#N/A</v>
      </c>
      <c r="B286" s="122"/>
      <c r="C286" s="158"/>
      <c r="D286" s="158"/>
      <c r="E286" s="158"/>
      <c r="F286" s="158"/>
      <c r="G286" s="158"/>
      <c r="H286" s="158"/>
      <c r="I286" s="158"/>
      <c r="J286" s="158"/>
      <c r="K286" s="158"/>
      <c r="L286" s="159">
        <f t="shared" si="43"/>
        <v>0</v>
      </c>
      <c r="N286" s="248">
        <f t="shared" si="41"/>
        <v>0</v>
      </c>
      <c r="O286" s="248">
        <f t="shared" si="41"/>
        <v>0</v>
      </c>
      <c r="P286" s="248">
        <f t="shared" si="41"/>
        <v>0</v>
      </c>
      <c r="Q286" s="248">
        <f t="shared" si="40"/>
        <v>0</v>
      </c>
      <c r="R286" s="248">
        <f t="shared" si="40"/>
        <v>0</v>
      </c>
      <c r="S286" s="248">
        <f t="shared" si="40"/>
        <v>0</v>
      </c>
      <c r="T286" s="248">
        <f t="shared" si="39"/>
        <v>0</v>
      </c>
      <c r="U286" s="248">
        <f t="shared" si="39"/>
        <v>0</v>
      </c>
      <c r="V286" s="248">
        <f t="shared" si="39"/>
        <v>0</v>
      </c>
      <c r="W286" s="248">
        <f t="shared" si="42"/>
        <v>0</v>
      </c>
    </row>
    <row r="287" spans="1:23" ht="15" customHeight="1">
      <c r="A287" s="120" t="e">
        <f ca="1">VLOOKUP(INDIRECT("B287"),elolap!$A$90:$B$3244,2,FALSE)</f>
        <v>#N/A</v>
      </c>
      <c r="B287" s="122"/>
      <c r="C287" s="158"/>
      <c r="D287" s="158"/>
      <c r="E287" s="158"/>
      <c r="F287" s="158"/>
      <c r="G287" s="158"/>
      <c r="H287" s="158"/>
      <c r="I287" s="158"/>
      <c r="J287" s="158"/>
      <c r="K287" s="158"/>
      <c r="L287" s="159">
        <f t="shared" si="43"/>
        <v>0</v>
      </c>
      <c r="N287" s="248">
        <f t="shared" si="41"/>
        <v>0</v>
      </c>
      <c r="O287" s="248">
        <f t="shared" si="41"/>
        <v>0</v>
      </c>
      <c r="P287" s="248">
        <f t="shared" si="41"/>
        <v>0</v>
      </c>
      <c r="Q287" s="248">
        <f t="shared" si="40"/>
        <v>0</v>
      </c>
      <c r="R287" s="248">
        <f t="shared" si="40"/>
        <v>0</v>
      </c>
      <c r="S287" s="248">
        <f t="shared" si="40"/>
        <v>0</v>
      </c>
      <c r="T287" s="248">
        <f t="shared" si="39"/>
        <v>0</v>
      </c>
      <c r="U287" s="248">
        <f t="shared" si="39"/>
        <v>0</v>
      </c>
      <c r="V287" s="248">
        <f t="shared" si="39"/>
        <v>0</v>
      </c>
      <c r="W287" s="248">
        <f t="shared" si="42"/>
        <v>0</v>
      </c>
    </row>
    <row r="288" spans="1:23" ht="15" customHeight="1">
      <c r="A288" s="120" t="e">
        <f ca="1">VLOOKUP(INDIRECT("B288"),elolap!$A$90:$B$3244,2,FALSE)</f>
        <v>#N/A</v>
      </c>
      <c r="B288" s="122"/>
      <c r="C288" s="158"/>
      <c r="D288" s="158"/>
      <c r="E288" s="158"/>
      <c r="F288" s="158"/>
      <c r="G288" s="158"/>
      <c r="H288" s="158"/>
      <c r="I288" s="158"/>
      <c r="J288" s="158"/>
      <c r="K288" s="158"/>
      <c r="L288" s="159">
        <f t="shared" si="43"/>
        <v>0</v>
      </c>
      <c r="N288" s="248">
        <f t="shared" si="41"/>
        <v>0</v>
      </c>
      <c r="O288" s="248">
        <f t="shared" si="41"/>
        <v>0</v>
      </c>
      <c r="P288" s="248">
        <f t="shared" si="41"/>
        <v>0</v>
      </c>
      <c r="Q288" s="248">
        <f t="shared" si="40"/>
        <v>0</v>
      </c>
      <c r="R288" s="248">
        <f t="shared" si="40"/>
        <v>0</v>
      </c>
      <c r="S288" s="248">
        <f t="shared" si="40"/>
        <v>0</v>
      </c>
      <c r="T288" s="248">
        <f t="shared" si="39"/>
        <v>0</v>
      </c>
      <c r="U288" s="248">
        <f t="shared" si="39"/>
        <v>0</v>
      </c>
      <c r="V288" s="248">
        <f t="shared" si="39"/>
        <v>0</v>
      </c>
      <c r="W288" s="248">
        <f t="shared" si="42"/>
        <v>0</v>
      </c>
    </row>
    <row r="289" spans="1:23" ht="15" customHeight="1">
      <c r="A289" s="120" t="e">
        <f ca="1">VLOOKUP(INDIRECT("B289"),elolap!$A$90:$B$3244,2,FALSE)</f>
        <v>#N/A</v>
      </c>
      <c r="B289" s="122"/>
      <c r="C289" s="158"/>
      <c r="D289" s="158"/>
      <c r="E289" s="158"/>
      <c r="F289" s="158"/>
      <c r="G289" s="158"/>
      <c r="H289" s="158"/>
      <c r="I289" s="158"/>
      <c r="J289" s="158"/>
      <c r="K289" s="158"/>
      <c r="L289" s="159">
        <f t="shared" si="43"/>
        <v>0</v>
      </c>
      <c r="N289" s="248">
        <f t="shared" si="41"/>
        <v>0</v>
      </c>
      <c r="O289" s="248">
        <f t="shared" si="41"/>
        <v>0</v>
      </c>
      <c r="P289" s="248">
        <f t="shared" si="41"/>
        <v>0</v>
      </c>
      <c r="Q289" s="248">
        <f t="shared" si="40"/>
        <v>0</v>
      </c>
      <c r="R289" s="248">
        <f t="shared" si="40"/>
        <v>0</v>
      </c>
      <c r="S289" s="248">
        <f t="shared" si="40"/>
        <v>0</v>
      </c>
      <c r="T289" s="248">
        <f t="shared" si="39"/>
        <v>0</v>
      </c>
      <c r="U289" s="248">
        <f t="shared" si="39"/>
        <v>0</v>
      </c>
      <c r="V289" s="248">
        <f t="shared" si="39"/>
        <v>0</v>
      </c>
      <c r="W289" s="248">
        <f t="shared" si="42"/>
        <v>0</v>
      </c>
    </row>
    <row r="290" spans="1:23" ht="15" customHeight="1">
      <c r="A290" s="120" t="e">
        <f ca="1">VLOOKUP(INDIRECT("B290"),elolap!$A$90:$B$3244,2,FALSE)</f>
        <v>#N/A</v>
      </c>
      <c r="B290" s="122"/>
      <c r="C290" s="158"/>
      <c r="D290" s="158"/>
      <c r="E290" s="158"/>
      <c r="F290" s="158"/>
      <c r="G290" s="158"/>
      <c r="H290" s="158"/>
      <c r="I290" s="158"/>
      <c r="J290" s="158"/>
      <c r="K290" s="158"/>
      <c r="L290" s="159">
        <f t="shared" si="43"/>
        <v>0</v>
      </c>
      <c r="N290" s="248">
        <f t="shared" si="41"/>
        <v>0</v>
      </c>
      <c r="O290" s="248">
        <f t="shared" si="41"/>
        <v>0</v>
      </c>
      <c r="P290" s="248">
        <f t="shared" si="41"/>
        <v>0</v>
      </c>
      <c r="Q290" s="248">
        <f t="shared" si="40"/>
        <v>0</v>
      </c>
      <c r="R290" s="248">
        <f t="shared" si="40"/>
        <v>0</v>
      </c>
      <c r="S290" s="248">
        <f t="shared" si="40"/>
        <v>0</v>
      </c>
      <c r="T290" s="248">
        <f t="shared" si="39"/>
        <v>0</v>
      </c>
      <c r="U290" s="248">
        <f t="shared" si="39"/>
        <v>0</v>
      </c>
      <c r="V290" s="248">
        <f t="shared" si="39"/>
        <v>0</v>
      </c>
      <c r="W290" s="248">
        <f t="shared" si="42"/>
        <v>0</v>
      </c>
    </row>
    <row r="291" spans="1:23" ht="15" customHeight="1">
      <c r="A291" s="120" t="e">
        <f ca="1">VLOOKUP(INDIRECT("B291"),elolap!$A$90:$B$3244,2,FALSE)</f>
        <v>#N/A</v>
      </c>
      <c r="B291" s="122"/>
      <c r="C291" s="158"/>
      <c r="D291" s="158"/>
      <c r="E291" s="158"/>
      <c r="F291" s="158"/>
      <c r="G291" s="158"/>
      <c r="H291" s="158"/>
      <c r="I291" s="158"/>
      <c r="J291" s="158"/>
      <c r="K291" s="158"/>
      <c r="L291" s="159">
        <f t="shared" si="43"/>
        <v>0</v>
      </c>
      <c r="N291" s="248">
        <f t="shared" si="41"/>
        <v>0</v>
      </c>
      <c r="O291" s="248">
        <f t="shared" si="41"/>
        <v>0</v>
      </c>
      <c r="P291" s="248">
        <f t="shared" si="41"/>
        <v>0</v>
      </c>
      <c r="Q291" s="248">
        <f t="shared" si="40"/>
        <v>0</v>
      </c>
      <c r="R291" s="248">
        <f t="shared" si="40"/>
        <v>0</v>
      </c>
      <c r="S291" s="248">
        <f t="shared" si="40"/>
        <v>0</v>
      </c>
      <c r="T291" s="248">
        <f t="shared" si="39"/>
        <v>0</v>
      </c>
      <c r="U291" s="248">
        <f t="shared" si="39"/>
        <v>0</v>
      </c>
      <c r="V291" s="248">
        <f t="shared" si="39"/>
        <v>0</v>
      </c>
      <c r="W291" s="248">
        <f t="shared" si="42"/>
        <v>0</v>
      </c>
    </row>
    <row r="292" spans="1:23" ht="15" customHeight="1">
      <c r="A292" s="120" t="e">
        <f ca="1">VLOOKUP(INDIRECT("B292"),elolap!$A$90:$B$3244,2,FALSE)</f>
        <v>#N/A</v>
      </c>
      <c r="B292" s="122"/>
      <c r="C292" s="158"/>
      <c r="D292" s="158"/>
      <c r="E292" s="158"/>
      <c r="F292" s="158"/>
      <c r="G292" s="158"/>
      <c r="H292" s="158"/>
      <c r="I292" s="158"/>
      <c r="J292" s="158"/>
      <c r="K292" s="158"/>
      <c r="L292" s="159">
        <f t="shared" ref="L292:L299" si="44">SUM(C292:F292,K292)</f>
        <v>0</v>
      </c>
      <c r="N292" s="248">
        <f t="shared" si="41"/>
        <v>0</v>
      </c>
      <c r="O292" s="248">
        <f t="shared" si="41"/>
        <v>0</v>
      </c>
      <c r="P292" s="248">
        <f t="shared" si="41"/>
        <v>0</v>
      </c>
      <c r="Q292" s="248">
        <f t="shared" si="40"/>
        <v>0</v>
      </c>
      <c r="R292" s="248">
        <f t="shared" si="40"/>
        <v>0</v>
      </c>
      <c r="S292" s="248">
        <f t="shared" si="40"/>
        <v>0</v>
      </c>
      <c r="T292" s="248">
        <f t="shared" si="39"/>
        <v>0</v>
      </c>
      <c r="U292" s="248">
        <f t="shared" si="39"/>
        <v>0</v>
      </c>
      <c r="V292" s="248">
        <f t="shared" si="39"/>
        <v>0</v>
      </c>
      <c r="W292" s="248">
        <f t="shared" si="42"/>
        <v>0</v>
      </c>
    </row>
    <row r="293" spans="1:23" ht="15" customHeight="1">
      <c r="A293" s="120" t="e">
        <f ca="1">VLOOKUP(INDIRECT("B293"),elolap!$A$90:$B$3244,2,FALSE)</f>
        <v>#N/A</v>
      </c>
      <c r="B293" s="122"/>
      <c r="C293" s="158"/>
      <c r="D293" s="158"/>
      <c r="E293" s="158"/>
      <c r="F293" s="158"/>
      <c r="G293" s="158"/>
      <c r="H293" s="158"/>
      <c r="I293" s="158"/>
      <c r="J293" s="158"/>
      <c r="K293" s="158"/>
      <c r="L293" s="159">
        <f t="shared" si="44"/>
        <v>0</v>
      </c>
      <c r="N293" s="248">
        <f t="shared" si="41"/>
        <v>0</v>
      </c>
      <c r="O293" s="248">
        <f t="shared" si="41"/>
        <v>0</v>
      </c>
      <c r="P293" s="248">
        <f t="shared" si="41"/>
        <v>0</v>
      </c>
      <c r="Q293" s="248">
        <f t="shared" si="40"/>
        <v>0</v>
      </c>
      <c r="R293" s="248">
        <f t="shared" si="40"/>
        <v>0</v>
      </c>
      <c r="S293" s="248">
        <f t="shared" si="40"/>
        <v>0</v>
      </c>
      <c r="T293" s="248">
        <f t="shared" si="39"/>
        <v>0</v>
      </c>
      <c r="U293" s="248">
        <f t="shared" si="39"/>
        <v>0</v>
      </c>
      <c r="V293" s="248">
        <f t="shared" si="39"/>
        <v>0</v>
      </c>
      <c r="W293" s="248">
        <f t="shared" si="42"/>
        <v>0</v>
      </c>
    </row>
    <row r="294" spans="1:23" ht="15" customHeight="1">
      <c r="A294" s="120" t="e">
        <f ca="1">VLOOKUP(INDIRECT("B294"),elolap!$A$90:$B$3244,2,FALSE)</f>
        <v>#N/A</v>
      </c>
      <c r="B294" s="122"/>
      <c r="C294" s="158"/>
      <c r="D294" s="158"/>
      <c r="E294" s="158"/>
      <c r="F294" s="158"/>
      <c r="G294" s="158"/>
      <c r="H294" s="158"/>
      <c r="I294" s="158"/>
      <c r="J294" s="158"/>
      <c r="K294" s="158"/>
      <c r="L294" s="159">
        <f t="shared" si="44"/>
        <v>0</v>
      </c>
      <c r="N294" s="248">
        <f t="shared" si="41"/>
        <v>0</v>
      </c>
      <c r="O294" s="248">
        <f t="shared" si="41"/>
        <v>0</v>
      </c>
      <c r="P294" s="248">
        <f t="shared" si="41"/>
        <v>0</v>
      </c>
      <c r="Q294" s="248">
        <f t="shared" si="40"/>
        <v>0</v>
      </c>
      <c r="R294" s="248">
        <f t="shared" si="40"/>
        <v>0</v>
      </c>
      <c r="S294" s="248">
        <f t="shared" si="40"/>
        <v>0</v>
      </c>
      <c r="T294" s="248">
        <f t="shared" si="39"/>
        <v>0</v>
      </c>
      <c r="U294" s="248">
        <f t="shared" si="39"/>
        <v>0</v>
      </c>
      <c r="V294" s="248">
        <f t="shared" si="39"/>
        <v>0</v>
      </c>
      <c r="W294" s="248">
        <f t="shared" si="42"/>
        <v>0</v>
      </c>
    </row>
    <row r="295" spans="1:23" ht="15" customHeight="1">
      <c r="A295" s="120" t="e">
        <f ca="1">VLOOKUP(INDIRECT("B295"),elolap!$A$90:$B$3244,2,FALSE)</f>
        <v>#N/A</v>
      </c>
      <c r="B295" s="122"/>
      <c r="C295" s="158"/>
      <c r="D295" s="158"/>
      <c r="E295" s="158"/>
      <c r="F295" s="158"/>
      <c r="G295" s="158"/>
      <c r="H295" s="158"/>
      <c r="I295" s="158"/>
      <c r="J295" s="158"/>
      <c r="K295" s="158"/>
      <c r="L295" s="159">
        <f t="shared" si="44"/>
        <v>0</v>
      </c>
      <c r="N295" s="248">
        <f t="shared" si="41"/>
        <v>0</v>
      </c>
      <c r="O295" s="248">
        <f t="shared" si="41"/>
        <v>0</v>
      </c>
      <c r="P295" s="248">
        <f t="shared" si="41"/>
        <v>0</v>
      </c>
      <c r="Q295" s="248">
        <f t="shared" si="40"/>
        <v>0</v>
      </c>
      <c r="R295" s="248">
        <f t="shared" si="40"/>
        <v>0</v>
      </c>
      <c r="S295" s="248">
        <f t="shared" si="40"/>
        <v>0</v>
      </c>
      <c r="T295" s="248">
        <f t="shared" si="40"/>
        <v>0</v>
      </c>
      <c r="U295" s="248">
        <f t="shared" si="40"/>
        <v>0</v>
      </c>
      <c r="V295" s="248">
        <f t="shared" si="40"/>
        <v>0</v>
      </c>
      <c r="W295" s="248">
        <f t="shared" si="42"/>
        <v>0</v>
      </c>
    </row>
    <row r="296" spans="1:23" ht="15" customHeight="1">
      <c r="A296" s="120" t="e">
        <f ca="1">VLOOKUP(INDIRECT("B296"),elolap!$A$90:$B$3244,2,FALSE)</f>
        <v>#N/A</v>
      </c>
      <c r="B296" s="122"/>
      <c r="C296" s="158"/>
      <c r="D296" s="158"/>
      <c r="E296" s="158"/>
      <c r="F296" s="158"/>
      <c r="G296" s="158"/>
      <c r="H296" s="158"/>
      <c r="I296" s="158"/>
      <c r="J296" s="158"/>
      <c r="K296" s="158"/>
      <c r="L296" s="159">
        <f t="shared" si="44"/>
        <v>0</v>
      </c>
      <c r="N296" s="248">
        <f t="shared" si="41"/>
        <v>0</v>
      </c>
      <c r="O296" s="248">
        <f t="shared" si="41"/>
        <v>0</v>
      </c>
      <c r="P296" s="248">
        <f t="shared" si="41"/>
        <v>0</v>
      </c>
      <c r="Q296" s="248">
        <f t="shared" si="40"/>
        <v>0</v>
      </c>
      <c r="R296" s="248">
        <f t="shared" si="40"/>
        <v>0</v>
      </c>
      <c r="S296" s="248">
        <f t="shared" si="40"/>
        <v>0</v>
      </c>
      <c r="T296" s="248">
        <f t="shared" si="40"/>
        <v>0</v>
      </c>
      <c r="U296" s="248">
        <f t="shared" si="40"/>
        <v>0</v>
      </c>
      <c r="V296" s="248">
        <f t="shared" si="40"/>
        <v>0</v>
      </c>
      <c r="W296" s="248">
        <f t="shared" si="42"/>
        <v>0</v>
      </c>
    </row>
    <row r="297" spans="1:23" ht="15" customHeight="1">
      <c r="A297" s="120" t="e">
        <f ca="1">VLOOKUP(INDIRECT("B297"),elolap!$A$90:$B$3244,2,FALSE)</f>
        <v>#N/A</v>
      </c>
      <c r="B297" s="122"/>
      <c r="C297" s="158"/>
      <c r="D297" s="158"/>
      <c r="E297" s="158"/>
      <c r="F297" s="158"/>
      <c r="G297" s="158"/>
      <c r="H297" s="158"/>
      <c r="I297" s="158"/>
      <c r="J297" s="158"/>
      <c r="K297" s="158"/>
      <c r="L297" s="159">
        <f t="shared" si="44"/>
        <v>0</v>
      </c>
      <c r="N297" s="248">
        <f t="shared" si="41"/>
        <v>0</v>
      </c>
      <c r="O297" s="248">
        <f t="shared" si="41"/>
        <v>0</v>
      </c>
      <c r="P297" s="248">
        <f t="shared" si="41"/>
        <v>0</v>
      </c>
      <c r="Q297" s="248">
        <f t="shared" si="40"/>
        <v>0</v>
      </c>
      <c r="R297" s="248">
        <f t="shared" si="40"/>
        <v>0</v>
      </c>
      <c r="S297" s="248">
        <f t="shared" si="40"/>
        <v>0</v>
      </c>
      <c r="T297" s="248">
        <f t="shared" si="40"/>
        <v>0</v>
      </c>
      <c r="U297" s="248">
        <f t="shared" si="40"/>
        <v>0</v>
      </c>
      <c r="V297" s="248">
        <f t="shared" si="40"/>
        <v>0</v>
      </c>
      <c r="W297" s="248">
        <f t="shared" si="42"/>
        <v>0</v>
      </c>
    </row>
    <row r="298" spans="1:23" ht="15" customHeight="1">
      <c r="A298" s="120" t="e">
        <f ca="1">VLOOKUP(INDIRECT("B298"),elolap!$A$90:$B$3244,2,FALSE)</f>
        <v>#N/A</v>
      </c>
      <c r="B298" s="122"/>
      <c r="C298" s="158"/>
      <c r="D298" s="158"/>
      <c r="E298" s="158"/>
      <c r="F298" s="158"/>
      <c r="G298" s="158"/>
      <c r="H298" s="158"/>
      <c r="I298" s="158"/>
      <c r="J298" s="158"/>
      <c r="K298" s="158"/>
      <c r="L298" s="159">
        <f t="shared" si="44"/>
        <v>0</v>
      </c>
      <c r="N298" s="248">
        <f t="shared" si="41"/>
        <v>0</v>
      </c>
      <c r="O298" s="248">
        <f t="shared" si="41"/>
        <v>0</v>
      </c>
      <c r="P298" s="248">
        <f t="shared" si="41"/>
        <v>0</v>
      </c>
      <c r="Q298" s="248">
        <f t="shared" si="40"/>
        <v>0</v>
      </c>
      <c r="R298" s="248">
        <f t="shared" si="40"/>
        <v>0</v>
      </c>
      <c r="S298" s="248">
        <f t="shared" si="40"/>
        <v>0</v>
      </c>
      <c r="T298" s="248">
        <f t="shared" si="40"/>
        <v>0</v>
      </c>
      <c r="U298" s="248">
        <f t="shared" si="40"/>
        <v>0</v>
      </c>
      <c r="V298" s="248">
        <f t="shared" si="40"/>
        <v>0</v>
      </c>
      <c r="W298" s="248">
        <f t="shared" si="42"/>
        <v>0</v>
      </c>
    </row>
    <row r="299" spans="1:23" ht="15" customHeight="1">
      <c r="A299" s="120" t="e">
        <f ca="1">VLOOKUP(INDIRECT("B299"),elolap!$A$90:$B$3244,2,FALSE)</f>
        <v>#N/A</v>
      </c>
      <c r="B299" s="122"/>
      <c r="C299" s="158"/>
      <c r="D299" s="158"/>
      <c r="E299" s="158"/>
      <c r="F299" s="158"/>
      <c r="G299" s="158"/>
      <c r="H299" s="158"/>
      <c r="I299" s="158"/>
      <c r="J299" s="158"/>
      <c r="K299" s="158"/>
      <c r="L299" s="159">
        <f t="shared" si="44"/>
        <v>0</v>
      </c>
      <c r="N299" s="248">
        <f t="shared" si="41"/>
        <v>0</v>
      </c>
      <c r="O299" s="248">
        <f t="shared" si="41"/>
        <v>0</v>
      </c>
      <c r="P299" s="248">
        <f t="shared" si="41"/>
        <v>0</v>
      </c>
      <c r="Q299" s="248">
        <f t="shared" si="40"/>
        <v>0</v>
      </c>
      <c r="R299" s="248">
        <f t="shared" si="40"/>
        <v>0</v>
      </c>
      <c r="S299" s="248">
        <f t="shared" si="40"/>
        <v>0</v>
      </c>
      <c r="T299" s="248">
        <f t="shared" si="40"/>
        <v>0</v>
      </c>
      <c r="U299" s="248">
        <f t="shared" si="40"/>
        <v>0</v>
      </c>
      <c r="V299" s="248">
        <f t="shared" si="40"/>
        <v>0</v>
      </c>
      <c r="W299" s="248">
        <f t="shared" si="42"/>
        <v>0</v>
      </c>
    </row>
    <row r="300" spans="1:23" ht="15" customHeight="1">
      <c r="A300" s="120" t="e">
        <f ca="1">VLOOKUP(INDIRECT("B300"),elolap!$A$90:$B$3244,2,FALSE)</f>
        <v>#N/A</v>
      </c>
      <c r="B300" s="122"/>
      <c r="C300" s="158"/>
      <c r="D300" s="158"/>
      <c r="E300" s="158"/>
      <c r="F300" s="158"/>
      <c r="G300" s="158"/>
      <c r="H300" s="158"/>
      <c r="I300" s="158"/>
      <c r="J300" s="158"/>
      <c r="K300" s="158"/>
      <c r="L300" s="159">
        <f t="shared" ref="L300:L363" si="45">SUM(C300:F300,K300)</f>
        <v>0</v>
      </c>
      <c r="N300" s="248">
        <f t="shared" si="41"/>
        <v>0</v>
      </c>
      <c r="O300" s="248">
        <f t="shared" si="41"/>
        <v>0</v>
      </c>
      <c r="P300" s="248">
        <f t="shared" si="41"/>
        <v>0</v>
      </c>
      <c r="Q300" s="248">
        <f t="shared" si="40"/>
        <v>0</v>
      </c>
      <c r="R300" s="248">
        <f t="shared" si="40"/>
        <v>0</v>
      </c>
      <c r="S300" s="248">
        <f t="shared" si="40"/>
        <v>0</v>
      </c>
      <c r="T300" s="248">
        <f t="shared" si="40"/>
        <v>0</v>
      </c>
      <c r="U300" s="248">
        <f t="shared" si="40"/>
        <v>0</v>
      </c>
      <c r="V300" s="248">
        <f t="shared" si="40"/>
        <v>0</v>
      </c>
      <c r="W300" s="248">
        <f t="shared" si="42"/>
        <v>0</v>
      </c>
    </row>
    <row r="301" spans="1:23" ht="15" customHeight="1">
      <c r="A301" s="120" t="e">
        <f ca="1">VLOOKUP(INDIRECT("B301"),elolap!$A$90:$B$3244,2,FALSE)</f>
        <v>#N/A</v>
      </c>
      <c r="B301" s="122"/>
      <c r="C301" s="158"/>
      <c r="D301" s="158"/>
      <c r="E301" s="158"/>
      <c r="F301" s="158"/>
      <c r="G301" s="158"/>
      <c r="H301" s="158"/>
      <c r="I301" s="158"/>
      <c r="J301" s="158"/>
      <c r="K301" s="158"/>
      <c r="L301" s="159">
        <f t="shared" si="45"/>
        <v>0</v>
      </c>
      <c r="N301" s="248">
        <f t="shared" si="41"/>
        <v>0</v>
      </c>
      <c r="O301" s="248">
        <f t="shared" si="41"/>
        <v>0</v>
      </c>
      <c r="P301" s="248">
        <f t="shared" si="41"/>
        <v>0</v>
      </c>
      <c r="Q301" s="248">
        <f t="shared" si="40"/>
        <v>0</v>
      </c>
      <c r="R301" s="248">
        <f t="shared" si="40"/>
        <v>0</v>
      </c>
      <c r="S301" s="248">
        <f t="shared" si="40"/>
        <v>0</v>
      </c>
      <c r="T301" s="248">
        <f t="shared" si="40"/>
        <v>0</v>
      </c>
      <c r="U301" s="248">
        <f t="shared" si="40"/>
        <v>0</v>
      </c>
      <c r="V301" s="248">
        <f t="shared" si="40"/>
        <v>0</v>
      </c>
      <c r="W301" s="248">
        <f t="shared" si="42"/>
        <v>0</v>
      </c>
    </row>
    <row r="302" spans="1:23" ht="15" customHeight="1">
      <c r="A302" s="120" t="e">
        <f ca="1">VLOOKUP(INDIRECT("B302"),elolap!$A$90:$B$3244,2,FALSE)</f>
        <v>#N/A</v>
      </c>
      <c r="B302" s="122"/>
      <c r="C302" s="158"/>
      <c r="D302" s="158"/>
      <c r="E302" s="158"/>
      <c r="F302" s="158"/>
      <c r="G302" s="158"/>
      <c r="H302" s="158"/>
      <c r="I302" s="158"/>
      <c r="J302" s="158"/>
      <c r="K302" s="158"/>
      <c r="L302" s="159">
        <f t="shared" si="45"/>
        <v>0</v>
      </c>
      <c r="N302" s="248">
        <f t="shared" si="41"/>
        <v>0</v>
      </c>
      <c r="O302" s="248">
        <f t="shared" si="41"/>
        <v>0</v>
      </c>
      <c r="P302" s="248">
        <f t="shared" si="41"/>
        <v>0</v>
      </c>
      <c r="Q302" s="248">
        <f t="shared" si="40"/>
        <v>0</v>
      </c>
      <c r="R302" s="248">
        <f t="shared" si="40"/>
        <v>0</v>
      </c>
      <c r="S302" s="248">
        <f t="shared" si="40"/>
        <v>0</v>
      </c>
      <c r="T302" s="248">
        <f t="shared" si="40"/>
        <v>0</v>
      </c>
      <c r="U302" s="248">
        <f t="shared" si="40"/>
        <v>0</v>
      </c>
      <c r="V302" s="248">
        <f t="shared" si="40"/>
        <v>0</v>
      </c>
      <c r="W302" s="248">
        <f t="shared" si="42"/>
        <v>0</v>
      </c>
    </row>
    <row r="303" spans="1:23" ht="15" customHeight="1">
      <c r="A303" s="120" t="e">
        <f ca="1">VLOOKUP(INDIRECT("B303"),elolap!$A$90:$B$3244,2,FALSE)</f>
        <v>#N/A</v>
      </c>
      <c r="B303" s="122"/>
      <c r="C303" s="158"/>
      <c r="D303" s="158"/>
      <c r="E303" s="158"/>
      <c r="F303" s="158"/>
      <c r="G303" s="158"/>
      <c r="H303" s="158"/>
      <c r="I303" s="158"/>
      <c r="J303" s="158"/>
      <c r="K303" s="158"/>
      <c r="L303" s="159">
        <f t="shared" si="45"/>
        <v>0</v>
      </c>
      <c r="N303" s="248">
        <f t="shared" si="41"/>
        <v>0</v>
      </c>
      <c r="O303" s="248">
        <f t="shared" si="41"/>
        <v>0</v>
      </c>
      <c r="P303" s="248">
        <f t="shared" si="41"/>
        <v>0</v>
      </c>
      <c r="Q303" s="248">
        <f t="shared" si="40"/>
        <v>0</v>
      </c>
      <c r="R303" s="248">
        <f t="shared" si="40"/>
        <v>0</v>
      </c>
      <c r="S303" s="248">
        <f t="shared" si="40"/>
        <v>0</v>
      </c>
      <c r="T303" s="248">
        <f t="shared" si="40"/>
        <v>0</v>
      </c>
      <c r="U303" s="248">
        <f t="shared" si="40"/>
        <v>0</v>
      </c>
      <c r="V303" s="248">
        <f t="shared" si="40"/>
        <v>0</v>
      </c>
      <c r="W303" s="248">
        <f t="shared" si="42"/>
        <v>0</v>
      </c>
    </row>
    <row r="304" spans="1:23" ht="15" customHeight="1">
      <c r="A304" s="120" t="e">
        <f ca="1">VLOOKUP(INDIRECT("B304"),elolap!$A$90:$B$3244,2,FALSE)</f>
        <v>#N/A</v>
      </c>
      <c r="B304" s="122"/>
      <c r="C304" s="158"/>
      <c r="D304" s="158"/>
      <c r="E304" s="158"/>
      <c r="F304" s="158"/>
      <c r="G304" s="158"/>
      <c r="H304" s="158"/>
      <c r="I304" s="158"/>
      <c r="J304" s="158"/>
      <c r="K304" s="158"/>
      <c r="L304" s="159">
        <f t="shared" si="45"/>
        <v>0</v>
      </c>
      <c r="N304" s="248">
        <f t="shared" si="41"/>
        <v>0</v>
      </c>
      <c r="O304" s="248">
        <f t="shared" si="41"/>
        <v>0</v>
      </c>
      <c r="P304" s="248">
        <f t="shared" si="41"/>
        <v>0</v>
      </c>
      <c r="Q304" s="248">
        <f t="shared" si="40"/>
        <v>0</v>
      </c>
      <c r="R304" s="248">
        <f t="shared" si="40"/>
        <v>0</v>
      </c>
      <c r="S304" s="248">
        <f t="shared" si="40"/>
        <v>0</v>
      </c>
      <c r="T304" s="248">
        <f t="shared" si="40"/>
        <v>0</v>
      </c>
      <c r="U304" s="248">
        <f t="shared" si="40"/>
        <v>0</v>
      </c>
      <c r="V304" s="248">
        <f t="shared" si="40"/>
        <v>0</v>
      </c>
      <c r="W304" s="248">
        <f t="shared" si="42"/>
        <v>0</v>
      </c>
    </row>
    <row r="305" spans="1:23" ht="15" customHeight="1">
      <c r="A305" s="120" t="e">
        <f ca="1">VLOOKUP(INDIRECT("B305"),elolap!$A$90:$B$3244,2,FALSE)</f>
        <v>#N/A</v>
      </c>
      <c r="B305" s="122"/>
      <c r="C305" s="158"/>
      <c r="D305" s="158"/>
      <c r="E305" s="158"/>
      <c r="F305" s="158"/>
      <c r="G305" s="158"/>
      <c r="H305" s="158"/>
      <c r="I305" s="158"/>
      <c r="J305" s="158"/>
      <c r="K305" s="158"/>
      <c r="L305" s="159">
        <f t="shared" si="45"/>
        <v>0</v>
      </c>
      <c r="N305" s="248">
        <f t="shared" si="41"/>
        <v>0</v>
      </c>
      <c r="O305" s="248">
        <f t="shared" si="41"/>
        <v>0</v>
      </c>
      <c r="P305" s="248">
        <f t="shared" si="41"/>
        <v>0</v>
      </c>
      <c r="Q305" s="248">
        <f t="shared" si="40"/>
        <v>0</v>
      </c>
      <c r="R305" s="248">
        <f t="shared" si="40"/>
        <v>0</v>
      </c>
      <c r="S305" s="248">
        <f t="shared" si="40"/>
        <v>0</v>
      </c>
      <c r="T305" s="248">
        <f t="shared" si="40"/>
        <v>0</v>
      </c>
      <c r="U305" s="248">
        <f t="shared" si="40"/>
        <v>0</v>
      </c>
      <c r="V305" s="248">
        <f t="shared" si="40"/>
        <v>0</v>
      </c>
      <c r="W305" s="248">
        <f t="shared" si="42"/>
        <v>0</v>
      </c>
    </row>
    <row r="306" spans="1:23" ht="15" customHeight="1">
      <c r="A306" s="120" t="e">
        <f ca="1">VLOOKUP(INDIRECT("B306"),elolap!$A$90:$B$3244,2,FALSE)</f>
        <v>#N/A</v>
      </c>
      <c r="B306" s="122"/>
      <c r="C306" s="158"/>
      <c r="D306" s="158"/>
      <c r="E306" s="158"/>
      <c r="F306" s="158"/>
      <c r="G306" s="158"/>
      <c r="H306" s="158"/>
      <c r="I306" s="158"/>
      <c r="J306" s="158"/>
      <c r="K306" s="158"/>
      <c r="L306" s="159">
        <f t="shared" si="45"/>
        <v>0</v>
      </c>
      <c r="N306" s="248">
        <f t="shared" si="41"/>
        <v>0</v>
      </c>
      <c r="O306" s="248">
        <f t="shared" si="41"/>
        <v>0</v>
      </c>
      <c r="P306" s="248">
        <f t="shared" si="41"/>
        <v>0</v>
      </c>
      <c r="Q306" s="248">
        <f t="shared" si="40"/>
        <v>0</v>
      </c>
      <c r="R306" s="248">
        <f t="shared" si="40"/>
        <v>0</v>
      </c>
      <c r="S306" s="248">
        <f t="shared" si="40"/>
        <v>0</v>
      </c>
      <c r="T306" s="248">
        <f t="shared" si="40"/>
        <v>0</v>
      </c>
      <c r="U306" s="248">
        <f t="shared" si="40"/>
        <v>0</v>
      </c>
      <c r="V306" s="248">
        <f t="shared" si="40"/>
        <v>0</v>
      </c>
      <c r="W306" s="248">
        <f t="shared" si="42"/>
        <v>0</v>
      </c>
    </row>
    <row r="307" spans="1:23" ht="15" customHeight="1">
      <c r="A307" s="120" t="e">
        <f ca="1">VLOOKUP(INDIRECT("B307"),elolap!$A$90:$B$3244,2,FALSE)</f>
        <v>#N/A</v>
      </c>
      <c r="B307" s="122"/>
      <c r="C307" s="158"/>
      <c r="D307" s="158"/>
      <c r="E307" s="158"/>
      <c r="F307" s="158"/>
      <c r="G307" s="158"/>
      <c r="H307" s="158"/>
      <c r="I307" s="158"/>
      <c r="J307" s="158"/>
      <c r="K307" s="158"/>
      <c r="L307" s="159">
        <f t="shared" si="45"/>
        <v>0</v>
      </c>
      <c r="N307" s="248">
        <f t="shared" si="41"/>
        <v>0</v>
      </c>
      <c r="O307" s="248">
        <f t="shared" si="41"/>
        <v>0</v>
      </c>
      <c r="P307" s="248">
        <f t="shared" si="41"/>
        <v>0</v>
      </c>
      <c r="Q307" s="248">
        <f t="shared" si="40"/>
        <v>0</v>
      </c>
      <c r="R307" s="248">
        <f t="shared" si="40"/>
        <v>0</v>
      </c>
      <c r="S307" s="248">
        <f t="shared" si="40"/>
        <v>0</v>
      </c>
      <c r="T307" s="248">
        <f t="shared" si="40"/>
        <v>0</v>
      </c>
      <c r="U307" s="248">
        <f t="shared" si="40"/>
        <v>0</v>
      </c>
      <c r="V307" s="248">
        <f t="shared" si="40"/>
        <v>0</v>
      </c>
      <c r="W307" s="248">
        <f t="shared" si="42"/>
        <v>0</v>
      </c>
    </row>
    <row r="308" spans="1:23" ht="15" customHeight="1">
      <c r="A308" s="120" t="e">
        <f ca="1">VLOOKUP(INDIRECT("B308"),elolap!$A$90:$B$3244,2,FALSE)</f>
        <v>#N/A</v>
      </c>
      <c r="B308" s="122"/>
      <c r="C308" s="158"/>
      <c r="D308" s="158"/>
      <c r="E308" s="158"/>
      <c r="F308" s="158"/>
      <c r="G308" s="158"/>
      <c r="H308" s="158"/>
      <c r="I308" s="158"/>
      <c r="J308" s="158"/>
      <c r="K308" s="158"/>
      <c r="L308" s="159">
        <f t="shared" si="45"/>
        <v>0</v>
      </c>
      <c r="N308" s="248">
        <f t="shared" si="41"/>
        <v>0</v>
      </c>
      <c r="O308" s="248">
        <f t="shared" si="41"/>
        <v>0</v>
      </c>
      <c r="P308" s="248">
        <f t="shared" si="41"/>
        <v>0</v>
      </c>
      <c r="Q308" s="248">
        <f t="shared" si="40"/>
        <v>0</v>
      </c>
      <c r="R308" s="248">
        <f t="shared" si="40"/>
        <v>0</v>
      </c>
      <c r="S308" s="248">
        <f t="shared" si="40"/>
        <v>0</v>
      </c>
      <c r="T308" s="248">
        <f t="shared" si="40"/>
        <v>0</v>
      </c>
      <c r="U308" s="248">
        <f t="shared" si="40"/>
        <v>0</v>
      </c>
      <c r="V308" s="248">
        <f t="shared" si="40"/>
        <v>0</v>
      </c>
      <c r="W308" s="248">
        <f t="shared" si="42"/>
        <v>0</v>
      </c>
    </row>
    <row r="309" spans="1:23" ht="15" customHeight="1">
      <c r="A309" s="120" t="e">
        <f ca="1">VLOOKUP(INDIRECT("B309"),elolap!$A$90:$B$3244,2,FALSE)</f>
        <v>#N/A</v>
      </c>
      <c r="B309" s="122"/>
      <c r="C309" s="158"/>
      <c r="D309" s="158"/>
      <c r="E309" s="158"/>
      <c r="F309" s="158"/>
      <c r="G309" s="158"/>
      <c r="H309" s="158"/>
      <c r="I309" s="158"/>
      <c r="J309" s="158"/>
      <c r="K309" s="158"/>
      <c r="L309" s="159">
        <f t="shared" si="45"/>
        <v>0</v>
      </c>
      <c r="N309" s="248">
        <f t="shared" si="41"/>
        <v>0</v>
      </c>
      <c r="O309" s="248">
        <f t="shared" si="41"/>
        <v>0</v>
      </c>
      <c r="P309" s="248">
        <f t="shared" si="41"/>
        <v>0</v>
      </c>
      <c r="Q309" s="248">
        <f t="shared" si="40"/>
        <v>0</v>
      </c>
      <c r="R309" s="248">
        <f t="shared" si="40"/>
        <v>0</v>
      </c>
      <c r="S309" s="248">
        <f t="shared" si="40"/>
        <v>0</v>
      </c>
      <c r="T309" s="248">
        <f t="shared" si="40"/>
        <v>0</v>
      </c>
      <c r="U309" s="248">
        <f t="shared" si="40"/>
        <v>0</v>
      </c>
      <c r="V309" s="248">
        <f t="shared" si="40"/>
        <v>0</v>
      </c>
      <c r="W309" s="248">
        <f t="shared" si="42"/>
        <v>0</v>
      </c>
    </row>
    <row r="310" spans="1:23" ht="15" customHeight="1">
      <c r="A310" s="120" t="e">
        <f ca="1">VLOOKUP(INDIRECT("B310"),elolap!$A$90:$B$3244,2,FALSE)</f>
        <v>#N/A</v>
      </c>
      <c r="B310" s="122"/>
      <c r="C310" s="158"/>
      <c r="D310" s="158"/>
      <c r="E310" s="158"/>
      <c r="F310" s="158"/>
      <c r="G310" s="158"/>
      <c r="H310" s="158"/>
      <c r="I310" s="158"/>
      <c r="J310" s="158"/>
      <c r="K310" s="158"/>
      <c r="L310" s="159">
        <f t="shared" si="45"/>
        <v>0</v>
      </c>
      <c r="N310" s="248">
        <f t="shared" si="41"/>
        <v>0</v>
      </c>
      <c r="O310" s="248">
        <f t="shared" si="41"/>
        <v>0</v>
      </c>
      <c r="P310" s="248">
        <f t="shared" si="41"/>
        <v>0</v>
      </c>
      <c r="Q310" s="248">
        <f t="shared" si="40"/>
        <v>0</v>
      </c>
      <c r="R310" s="248">
        <f t="shared" si="40"/>
        <v>0</v>
      </c>
      <c r="S310" s="248">
        <f t="shared" si="40"/>
        <v>0</v>
      </c>
      <c r="T310" s="248">
        <f t="shared" si="40"/>
        <v>0</v>
      </c>
      <c r="U310" s="248">
        <f t="shared" si="40"/>
        <v>0</v>
      </c>
      <c r="V310" s="248">
        <f t="shared" si="40"/>
        <v>0</v>
      </c>
      <c r="W310" s="248">
        <f t="shared" si="42"/>
        <v>0</v>
      </c>
    </row>
    <row r="311" spans="1:23" ht="15" customHeight="1">
      <c r="A311" s="120" t="e">
        <f ca="1">VLOOKUP(INDIRECT("B311"),elolap!$A$90:$B$3244,2,FALSE)</f>
        <v>#N/A</v>
      </c>
      <c r="B311" s="122"/>
      <c r="C311" s="158"/>
      <c r="D311" s="158"/>
      <c r="E311" s="158"/>
      <c r="F311" s="158"/>
      <c r="G311" s="158"/>
      <c r="H311" s="158"/>
      <c r="I311" s="158"/>
      <c r="J311" s="158"/>
      <c r="K311" s="158"/>
      <c r="L311" s="159">
        <f t="shared" si="45"/>
        <v>0</v>
      </c>
      <c r="N311" s="248">
        <f t="shared" si="41"/>
        <v>0</v>
      </c>
      <c r="O311" s="248">
        <f t="shared" si="41"/>
        <v>0</v>
      </c>
      <c r="P311" s="248">
        <f t="shared" si="41"/>
        <v>0</v>
      </c>
      <c r="Q311" s="248">
        <f t="shared" si="40"/>
        <v>0</v>
      </c>
      <c r="R311" s="248">
        <f t="shared" si="40"/>
        <v>0</v>
      </c>
      <c r="S311" s="248">
        <f t="shared" si="40"/>
        <v>0</v>
      </c>
      <c r="T311" s="248">
        <f t="shared" si="40"/>
        <v>0</v>
      </c>
      <c r="U311" s="248">
        <f t="shared" si="40"/>
        <v>0</v>
      </c>
      <c r="V311" s="248">
        <f t="shared" si="40"/>
        <v>0</v>
      </c>
      <c r="W311" s="248">
        <f t="shared" si="42"/>
        <v>0</v>
      </c>
    </row>
    <row r="312" spans="1:23" ht="15" customHeight="1">
      <c r="A312" s="120" t="e">
        <f ca="1">VLOOKUP(INDIRECT("B312"),elolap!$A$90:$B$3244,2,FALSE)</f>
        <v>#N/A</v>
      </c>
      <c r="B312" s="122"/>
      <c r="C312" s="158"/>
      <c r="D312" s="158"/>
      <c r="E312" s="158"/>
      <c r="F312" s="158"/>
      <c r="G312" s="158"/>
      <c r="H312" s="158"/>
      <c r="I312" s="158"/>
      <c r="J312" s="158"/>
      <c r="K312" s="158"/>
      <c r="L312" s="159">
        <f t="shared" si="45"/>
        <v>0</v>
      </c>
      <c r="N312" s="248">
        <f t="shared" si="41"/>
        <v>0</v>
      </c>
      <c r="O312" s="248">
        <f t="shared" si="41"/>
        <v>0</v>
      </c>
      <c r="P312" s="248">
        <f t="shared" si="41"/>
        <v>0</v>
      </c>
      <c r="Q312" s="248">
        <f t="shared" si="40"/>
        <v>0</v>
      </c>
      <c r="R312" s="248">
        <f t="shared" si="40"/>
        <v>0</v>
      </c>
      <c r="S312" s="248">
        <f t="shared" si="40"/>
        <v>0</v>
      </c>
      <c r="T312" s="248">
        <f t="shared" si="40"/>
        <v>0</v>
      </c>
      <c r="U312" s="248">
        <f t="shared" si="40"/>
        <v>0</v>
      </c>
      <c r="V312" s="248">
        <f t="shared" si="40"/>
        <v>0</v>
      </c>
      <c r="W312" s="248">
        <f t="shared" si="42"/>
        <v>0</v>
      </c>
    </row>
    <row r="313" spans="1:23" ht="15" customHeight="1">
      <c r="A313" s="120" t="e">
        <f ca="1">VLOOKUP(INDIRECT("B313"),elolap!$A$90:$B$3244,2,FALSE)</f>
        <v>#N/A</v>
      </c>
      <c r="B313" s="122"/>
      <c r="C313" s="158"/>
      <c r="D313" s="158"/>
      <c r="E313" s="158"/>
      <c r="F313" s="158"/>
      <c r="G313" s="158"/>
      <c r="H313" s="158"/>
      <c r="I313" s="158"/>
      <c r="J313" s="158"/>
      <c r="K313" s="158"/>
      <c r="L313" s="159">
        <f t="shared" si="45"/>
        <v>0</v>
      </c>
      <c r="N313" s="248">
        <f t="shared" si="41"/>
        <v>0</v>
      </c>
      <c r="O313" s="248">
        <f t="shared" si="41"/>
        <v>0</v>
      </c>
      <c r="P313" s="248">
        <f t="shared" si="41"/>
        <v>0</v>
      </c>
      <c r="Q313" s="248">
        <f t="shared" si="40"/>
        <v>0</v>
      </c>
      <c r="R313" s="248">
        <f t="shared" si="40"/>
        <v>0</v>
      </c>
      <c r="S313" s="248">
        <f t="shared" si="40"/>
        <v>0</v>
      </c>
      <c r="T313" s="248">
        <f t="shared" si="40"/>
        <v>0</v>
      </c>
      <c r="U313" s="248">
        <f t="shared" si="40"/>
        <v>0</v>
      </c>
      <c r="V313" s="248">
        <f t="shared" si="40"/>
        <v>0</v>
      </c>
      <c r="W313" s="248">
        <f t="shared" si="42"/>
        <v>0</v>
      </c>
    </row>
    <row r="314" spans="1:23" ht="15" customHeight="1">
      <c r="A314" s="120" t="e">
        <f ca="1">VLOOKUP(INDIRECT("B314"),elolap!$A$90:$B$3244,2,FALSE)</f>
        <v>#N/A</v>
      </c>
      <c r="B314" s="122"/>
      <c r="C314" s="158"/>
      <c r="D314" s="158"/>
      <c r="E314" s="158"/>
      <c r="F314" s="158"/>
      <c r="G314" s="158"/>
      <c r="H314" s="158"/>
      <c r="I314" s="158"/>
      <c r="J314" s="158"/>
      <c r="K314" s="158"/>
      <c r="L314" s="159">
        <f t="shared" si="45"/>
        <v>0</v>
      </c>
      <c r="N314" s="248">
        <f t="shared" si="41"/>
        <v>0</v>
      </c>
      <c r="O314" s="248">
        <f t="shared" si="41"/>
        <v>0</v>
      </c>
      <c r="P314" s="248">
        <f t="shared" si="41"/>
        <v>0</v>
      </c>
      <c r="Q314" s="248">
        <f t="shared" si="40"/>
        <v>0</v>
      </c>
      <c r="R314" s="248">
        <f t="shared" si="40"/>
        <v>0</v>
      </c>
      <c r="S314" s="248">
        <f t="shared" si="40"/>
        <v>0</v>
      </c>
      <c r="T314" s="248">
        <f t="shared" si="40"/>
        <v>0</v>
      </c>
      <c r="U314" s="248">
        <f t="shared" si="40"/>
        <v>0</v>
      </c>
      <c r="V314" s="248">
        <f t="shared" si="40"/>
        <v>0</v>
      </c>
      <c r="W314" s="248">
        <f t="shared" si="42"/>
        <v>0</v>
      </c>
    </row>
    <row r="315" spans="1:23" ht="15" customHeight="1">
      <c r="A315" s="120" t="e">
        <f ca="1">VLOOKUP(INDIRECT("B315"),elolap!$A$90:$B$3244,2,FALSE)</f>
        <v>#N/A</v>
      </c>
      <c r="B315" s="122"/>
      <c r="C315" s="158"/>
      <c r="D315" s="158"/>
      <c r="E315" s="158"/>
      <c r="F315" s="158"/>
      <c r="G315" s="158"/>
      <c r="H315" s="158"/>
      <c r="I315" s="158"/>
      <c r="J315" s="158"/>
      <c r="K315" s="158"/>
      <c r="L315" s="159">
        <f t="shared" si="45"/>
        <v>0</v>
      </c>
      <c r="N315" s="248">
        <f t="shared" si="41"/>
        <v>0</v>
      </c>
      <c r="O315" s="248">
        <f t="shared" si="41"/>
        <v>0</v>
      </c>
      <c r="P315" s="248">
        <f t="shared" si="41"/>
        <v>0</v>
      </c>
      <c r="Q315" s="248">
        <f t="shared" si="40"/>
        <v>0</v>
      </c>
      <c r="R315" s="248">
        <f t="shared" si="40"/>
        <v>0</v>
      </c>
      <c r="S315" s="248">
        <f t="shared" si="40"/>
        <v>0</v>
      </c>
      <c r="T315" s="248">
        <f t="shared" si="40"/>
        <v>0</v>
      </c>
      <c r="U315" s="248">
        <f t="shared" si="40"/>
        <v>0</v>
      </c>
      <c r="V315" s="248">
        <f t="shared" si="40"/>
        <v>0</v>
      </c>
      <c r="W315" s="248">
        <f t="shared" si="42"/>
        <v>0</v>
      </c>
    </row>
    <row r="316" spans="1:23" ht="15" customHeight="1">
      <c r="A316" s="120" t="e">
        <f ca="1">VLOOKUP(INDIRECT("B316"),elolap!$A$90:$B$3244,2,FALSE)</f>
        <v>#N/A</v>
      </c>
      <c r="B316" s="122"/>
      <c r="C316" s="158"/>
      <c r="D316" s="158"/>
      <c r="E316" s="158"/>
      <c r="F316" s="158"/>
      <c r="G316" s="158"/>
      <c r="H316" s="158"/>
      <c r="I316" s="158"/>
      <c r="J316" s="158"/>
      <c r="K316" s="158"/>
      <c r="L316" s="159">
        <f t="shared" si="45"/>
        <v>0</v>
      </c>
      <c r="N316" s="248">
        <f t="shared" si="41"/>
        <v>0</v>
      </c>
      <c r="O316" s="248">
        <f t="shared" si="41"/>
        <v>0</v>
      </c>
      <c r="P316" s="248">
        <f t="shared" si="41"/>
        <v>0</v>
      </c>
      <c r="Q316" s="248">
        <f t="shared" si="40"/>
        <v>0</v>
      </c>
      <c r="R316" s="248">
        <f t="shared" si="40"/>
        <v>0</v>
      </c>
      <c r="S316" s="248">
        <f t="shared" si="40"/>
        <v>0</v>
      </c>
      <c r="T316" s="248">
        <f t="shared" ref="T316:V379" si="46">ROUND(I316,2)</f>
        <v>0</v>
      </c>
      <c r="U316" s="248">
        <f t="shared" si="46"/>
        <v>0</v>
      </c>
      <c r="V316" s="248">
        <f t="shared" si="46"/>
        <v>0</v>
      </c>
      <c r="W316" s="248">
        <f t="shared" si="42"/>
        <v>0</v>
      </c>
    </row>
    <row r="317" spans="1:23" ht="15" customHeight="1">
      <c r="A317" s="120" t="e">
        <f ca="1">VLOOKUP(INDIRECT("B317"),elolap!$A$90:$B$3244,2,FALSE)</f>
        <v>#N/A</v>
      </c>
      <c r="B317" s="122"/>
      <c r="C317" s="158"/>
      <c r="D317" s="158"/>
      <c r="E317" s="158"/>
      <c r="F317" s="158"/>
      <c r="G317" s="158"/>
      <c r="H317" s="158"/>
      <c r="I317" s="158"/>
      <c r="J317" s="158"/>
      <c r="K317" s="158"/>
      <c r="L317" s="159">
        <f t="shared" si="45"/>
        <v>0</v>
      </c>
      <c r="N317" s="248">
        <f t="shared" si="41"/>
        <v>0</v>
      </c>
      <c r="O317" s="248">
        <f t="shared" si="41"/>
        <v>0</v>
      </c>
      <c r="P317" s="248">
        <f t="shared" si="41"/>
        <v>0</v>
      </c>
      <c r="Q317" s="248">
        <f t="shared" si="41"/>
        <v>0</v>
      </c>
      <c r="R317" s="248">
        <f t="shared" si="41"/>
        <v>0</v>
      </c>
      <c r="S317" s="248">
        <f t="shared" si="41"/>
        <v>0</v>
      </c>
      <c r="T317" s="248">
        <f t="shared" si="46"/>
        <v>0</v>
      </c>
      <c r="U317" s="248">
        <f t="shared" si="46"/>
        <v>0</v>
      </c>
      <c r="V317" s="248">
        <f t="shared" si="46"/>
        <v>0</v>
      </c>
      <c r="W317" s="248">
        <f t="shared" si="42"/>
        <v>0</v>
      </c>
    </row>
    <row r="318" spans="1:23" ht="15" customHeight="1">
      <c r="A318" s="120" t="e">
        <f ca="1">VLOOKUP(INDIRECT("B318"),elolap!$A$90:$B$3244,2,FALSE)</f>
        <v>#N/A</v>
      </c>
      <c r="B318" s="122"/>
      <c r="C318" s="158"/>
      <c r="D318" s="158"/>
      <c r="E318" s="158"/>
      <c r="F318" s="158"/>
      <c r="G318" s="158"/>
      <c r="H318" s="158"/>
      <c r="I318" s="158"/>
      <c r="J318" s="158"/>
      <c r="K318" s="158"/>
      <c r="L318" s="159">
        <f t="shared" si="45"/>
        <v>0</v>
      </c>
      <c r="N318" s="248">
        <f t="shared" ref="N318:S360" si="47">ROUND(C318,2)</f>
        <v>0</v>
      </c>
      <c r="O318" s="248">
        <f t="shared" si="47"/>
        <v>0</v>
      </c>
      <c r="P318" s="248">
        <f t="shared" si="47"/>
        <v>0</v>
      </c>
      <c r="Q318" s="248">
        <f t="shared" si="47"/>
        <v>0</v>
      </c>
      <c r="R318" s="248">
        <f t="shared" si="47"/>
        <v>0</v>
      </c>
      <c r="S318" s="248">
        <f t="shared" si="47"/>
        <v>0</v>
      </c>
      <c r="T318" s="248">
        <f t="shared" si="46"/>
        <v>0</v>
      </c>
      <c r="U318" s="248">
        <f t="shared" si="46"/>
        <v>0</v>
      </c>
      <c r="V318" s="248">
        <f t="shared" si="46"/>
        <v>0</v>
      </c>
      <c r="W318" s="248">
        <f t="shared" si="42"/>
        <v>0</v>
      </c>
    </row>
    <row r="319" spans="1:23" ht="15" customHeight="1">
      <c r="A319" s="120" t="e">
        <f ca="1">VLOOKUP(INDIRECT("B319"),elolap!$A$90:$B$3244,2,FALSE)</f>
        <v>#N/A</v>
      </c>
      <c r="B319" s="122"/>
      <c r="C319" s="158"/>
      <c r="D319" s="158"/>
      <c r="E319" s="158"/>
      <c r="F319" s="158"/>
      <c r="G319" s="158"/>
      <c r="H319" s="158"/>
      <c r="I319" s="158"/>
      <c r="J319" s="158"/>
      <c r="K319" s="158"/>
      <c r="L319" s="159">
        <f t="shared" si="45"/>
        <v>0</v>
      </c>
      <c r="N319" s="248">
        <f t="shared" si="47"/>
        <v>0</v>
      </c>
      <c r="O319" s="248">
        <f t="shared" si="47"/>
        <v>0</v>
      </c>
      <c r="P319" s="248">
        <f t="shared" si="47"/>
        <v>0</v>
      </c>
      <c r="Q319" s="248">
        <f t="shared" si="47"/>
        <v>0</v>
      </c>
      <c r="R319" s="248">
        <f t="shared" si="47"/>
        <v>0</v>
      </c>
      <c r="S319" s="248">
        <f t="shared" si="47"/>
        <v>0</v>
      </c>
      <c r="T319" s="248">
        <f t="shared" si="46"/>
        <v>0</v>
      </c>
      <c r="U319" s="248">
        <f t="shared" si="46"/>
        <v>0</v>
      </c>
      <c r="V319" s="248">
        <f t="shared" si="46"/>
        <v>0</v>
      </c>
      <c r="W319" s="248">
        <f t="shared" si="42"/>
        <v>0</v>
      </c>
    </row>
    <row r="320" spans="1:23" ht="15" customHeight="1">
      <c r="A320" s="120" t="e">
        <f ca="1">VLOOKUP(INDIRECT("B320"),elolap!$A$90:$B$3244,2,FALSE)</f>
        <v>#N/A</v>
      </c>
      <c r="B320" s="122"/>
      <c r="C320" s="158"/>
      <c r="D320" s="158"/>
      <c r="E320" s="158"/>
      <c r="F320" s="158"/>
      <c r="G320" s="158"/>
      <c r="H320" s="158"/>
      <c r="I320" s="158"/>
      <c r="J320" s="158"/>
      <c r="K320" s="158"/>
      <c r="L320" s="159">
        <f t="shared" si="45"/>
        <v>0</v>
      </c>
      <c r="N320" s="248">
        <f t="shared" si="47"/>
        <v>0</v>
      </c>
      <c r="O320" s="248">
        <f t="shared" si="47"/>
        <v>0</v>
      </c>
      <c r="P320" s="248">
        <f t="shared" si="47"/>
        <v>0</v>
      </c>
      <c r="Q320" s="248">
        <f t="shared" si="47"/>
        <v>0</v>
      </c>
      <c r="R320" s="248">
        <f t="shared" si="47"/>
        <v>0</v>
      </c>
      <c r="S320" s="248">
        <f t="shared" si="47"/>
        <v>0</v>
      </c>
      <c r="T320" s="248">
        <f t="shared" si="46"/>
        <v>0</v>
      </c>
      <c r="U320" s="248">
        <f t="shared" si="46"/>
        <v>0</v>
      </c>
      <c r="V320" s="248">
        <f t="shared" si="46"/>
        <v>0</v>
      </c>
      <c r="W320" s="248">
        <f t="shared" si="42"/>
        <v>0</v>
      </c>
    </row>
    <row r="321" spans="1:23" ht="15" customHeight="1">
      <c r="A321" s="120" t="e">
        <f ca="1">VLOOKUP(INDIRECT("B321"),elolap!$A$90:$B$3244,2,FALSE)</f>
        <v>#N/A</v>
      </c>
      <c r="B321" s="122"/>
      <c r="C321" s="158"/>
      <c r="D321" s="158"/>
      <c r="E321" s="158"/>
      <c r="F321" s="158"/>
      <c r="G321" s="158"/>
      <c r="H321" s="158"/>
      <c r="I321" s="158"/>
      <c r="J321" s="158"/>
      <c r="K321" s="158"/>
      <c r="L321" s="159">
        <f t="shared" si="45"/>
        <v>0</v>
      </c>
      <c r="N321" s="248">
        <f t="shared" si="47"/>
        <v>0</v>
      </c>
      <c r="O321" s="248">
        <f t="shared" si="47"/>
        <v>0</v>
      </c>
      <c r="P321" s="248">
        <f t="shared" si="47"/>
        <v>0</v>
      </c>
      <c r="Q321" s="248">
        <f t="shared" si="47"/>
        <v>0</v>
      </c>
      <c r="R321" s="248">
        <f t="shared" si="47"/>
        <v>0</v>
      </c>
      <c r="S321" s="248">
        <f t="shared" si="47"/>
        <v>0</v>
      </c>
      <c r="T321" s="248">
        <f t="shared" si="46"/>
        <v>0</v>
      </c>
      <c r="U321" s="248">
        <f t="shared" si="46"/>
        <v>0</v>
      </c>
      <c r="V321" s="248">
        <f t="shared" si="46"/>
        <v>0</v>
      </c>
      <c r="W321" s="248">
        <f t="shared" si="42"/>
        <v>0</v>
      </c>
    </row>
    <row r="322" spans="1:23" ht="15" customHeight="1">
      <c r="A322" s="120" t="e">
        <f ca="1">VLOOKUP(INDIRECT("B322"),elolap!$A$90:$B$3244,2,FALSE)</f>
        <v>#N/A</v>
      </c>
      <c r="B322" s="122"/>
      <c r="C322" s="158"/>
      <c r="D322" s="158"/>
      <c r="E322" s="158"/>
      <c r="F322" s="158"/>
      <c r="G322" s="158"/>
      <c r="H322" s="158"/>
      <c r="I322" s="158"/>
      <c r="J322" s="158"/>
      <c r="K322" s="158"/>
      <c r="L322" s="159">
        <f t="shared" si="45"/>
        <v>0</v>
      </c>
      <c r="N322" s="248">
        <f t="shared" si="47"/>
        <v>0</v>
      </c>
      <c r="O322" s="248">
        <f t="shared" si="47"/>
        <v>0</v>
      </c>
      <c r="P322" s="248">
        <f t="shared" si="47"/>
        <v>0</v>
      </c>
      <c r="Q322" s="248">
        <f t="shared" si="47"/>
        <v>0</v>
      </c>
      <c r="R322" s="248">
        <f t="shared" si="47"/>
        <v>0</v>
      </c>
      <c r="S322" s="248">
        <f t="shared" si="47"/>
        <v>0</v>
      </c>
      <c r="T322" s="248">
        <f t="shared" si="46"/>
        <v>0</v>
      </c>
      <c r="U322" s="248">
        <f t="shared" si="46"/>
        <v>0</v>
      </c>
      <c r="V322" s="248">
        <f t="shared" si="46"/>
        <v>0</v>
      </c>
      <c r="W322" s="248">
        <f t="shared" si="42"/>
        <v>0</v>
      </c>
    </row>
    <row r="323" spans="1:23" ht="15" customHeight="1">
      <c r="A323" s="120" t="e">
        <f ca="1">VLOOKUP(INDIRECT("B323"),elolap!$A$90:$B$3244,2,FALSE)</f>
        <v>#N/A</v>
      </c>
      <c r="B323" s="122"/>
      <c r="C323" s="158"/>
      <c r="D323" s="158"/>
      <c r="E323" s="158"/>
      <c r="F323" s="158"/>
      <c r="G323" s="158"/>
      <c r="H323" s="158"/>
      <c r="I323" s="158"/>
      <c r="J323" s="158"/>
      <c r="K323" s="158"/>
      <c r="L323" s="159">
        <f t="shared" si="45"/>
        <v>0</v>
      </c>
      <c r="N323" s="248">
        <f t="shared" si="47"/>
        <v>0</v>
      </c>
      <c r="O323" s="248">
        <f t="shared" si="47"/>
        <v>0</v>
      </c>
      <c r="P323" s="248">
        <f t="shared" si="47"/>
        <v>0</v>
      </c>
      <c r="Q323" s="248">
        <f t="shared" si="47"/>
        <v>0</v>
      </c>
      <c r="R323" s="248">
        <f t="shared" si="47"/>
        <v>0</v>
      </c>
      <c r="S323" s="248">
        <f t="shared" si="47"/>
        <v>0</v>
      </c>
      <c r="T323" s="248">
        <f t="shared" si="46"/>
        <v>0</v>
      </c>
      <c r="U323" s="248">
        <f t="shared" si="46"/>
        <v>0</v>
      </c>
      <c r="V323" s="248">
        <f t="shared" si="46"/>
        <v>0</v>
      </c>
      <c r="W323" s="248">
        <f t="shared" si="42"/>
        <v>0</v>
      </c>
    </row>
    <row r="324" spans="1:23" ht="15" customHeight="1">
      <c r="A324" s="120" t="e">
        <f ca="1">VLOOKUP(INDIRECT("B324"),elolap!$A$90:$B$3244,2,FALSE)</f>
        <v>#N/A</v>
      </c>
      <c r="B324" s="122"/>
      <c r="C324" s="158"/>
      <c r="D324" s="158"/>
      <c r="E324" s="158"/>
      <c r="F324" s="158"/>
      <c r="G324" s="158"/>
      <c r="H324" s="158"/>
      <c r="I324" s="158"/>
      <c r="J324" s="158"/>
      <c r="K324" s="158"/>
      <c r="L324" s="159">
        <f t="shared" si="45"/>
        <v>0</v>
      </c>
      <c r="N324" s="248">
        <f t="shared" si="47"/>
        <v>0</v>
      </c>
      <c r="O324" s="248">
        <f t="shared" si="47"/>
        <v>0</v>
      </c>
      <c r="P324" s="248">
        <f t="shared" si="47"/>
        <v>0</v>
      </c>
      <c r="Q324" s="248">
        <f t="shared" si="47"/>
        <v>0</v>
      </c>
      <c r="R324" s="248">
        <f t="shared" si="47"/>
        <v>0</v>
      </c>
      <c r="S324" s="248">
        <f t="shared" si="47"/>
        <v>0</v>
      </c>
      <c r="T324" s="248">
        <f t="shared" si="46"/>
        <v>0</v>
      </c>
      <c r="U324" s="248">
        <f t="shared" si="46"/>
        <v>0</v>
      </c>
      <c r="V324" s="248">
        <f t="shared" si="46"/>
        <v>0</v>
      </c>
      <c r="W324" s="248">
        <f t="shared" si="42"/>
        <v>0</v>
      </c>
    </row>
    <row r="325" spans="1:23" ht="15" customHeight="1">
      <c r="A325" s="120" t="e">
        <f ca="1">VLOOKUP(INDIRECT("B325"),elolap!$A$90:$B$3244,2,FALSE)</f>
        <v>#N/A</v>
      </c>
      <c r="B325" s="122"/>
      <c r="C325" s="158"/>
      <c r="D325" s="158"/>
      <c r="E325" s="158"/>
      <c r="F325" s="158"/>
      <c r="G325" s="158"/>
      <c r="H325" s="158"/>
      <c r="I325" s="158"/>
      <c r="J325" s="158"/>
      <c r="K325" s="158"/>
      <c r="L325" s="159">
        <f t="shared" si="45"/>
        <v>0</v>
      </c>
      <c r="N325" s="248">
        <f t="shared" si="47"/>
        <v>0</v>
      </c>
      <c r="O325" s="248">
        <f t="shared" si="47"/>
        <v>0</v>
      </c>
      <c r="P325" s="248">
        <f t="shared" si="47"/>
        <v>0</v>
      </c>
      <c r="Q325" s="248">
        <f t="shared" si="47"/>
        <v>0</v>
      </c>
      <c r="R325" s="248">
        <f t="shared" si="47"/>
        <v>0</v>
      </c>
      <c r="S325" s="248">
        <f t="shared" si="47"/>
        <v>0</v>
      </c>
      <c r="T325" s="248">
        <f t="shared" si="46"/>
        <v>0</v>
      </c>
      <c r="U325" s="248">
        <f t="shared" si="46"/>
        <v>0</v>
      </c>
      <c r="V325" s="248">
        <f t="shared" si="46"/>
        <v>0</v>
      </c>
      <c r="W325" s="248">
        <f t="shared" si="42"/>
        <v>0</v>
      </c>
    </row>
    <row r="326" spans="1:23" ht="15" customHeight="1">
      <c r="A326" s="120" t="e">
        <f ca="1">VLOOKUP(INDIRECT("B326"),elolap!$A$90:$B$3244,2,FALSE)</f>
        <v>#N/A</v>
      </c>
      <c r="B326" s="122"/>
      <c r="C326" s="158"/>
      <c r="D326" s="158"/>
      <c r="E326" s="158"/>
      <c r="F326" s="158"/>
      <c r="G326" s="158"/>
      <c r="H326" s="158"/>
      <c r="I326" s="158"/>
      <c r="J326" s="158"/>
      <c r="K326" s="158"/>
      <c r="L326" s="159">
        <f t="shared" si="45"/>
        <v>0</v>
      </c>
      <c r="N326" s="248">
        <f t="shared" si="47"/>
        <v>0</v>
      </c>
      <c r="O326" s="248">
        <f t="shared" si="47"/>
        <v>0</v>
      </c>
      <c r="P326" s="248">
        <f t="shared" si="47"/>
        <v>0</v>
      </c>
      <c r="Q326" s="248">
        <f t="shared" si="47"/>
        <v>0</v>
      </c>
      <c r="R326" s="248">
        <f t="shared" si="47"/>
        <v>0</v>
      </c>
      <c r="S326" s="248">
        <f t="shared" si="47"/>
        <v>0</v>
      </c>
      <c r="T326" s="248">
        <f t="shared" si="46"/>
        <v>0</v>
      </c>
      <c r="U326" s="248">
        <f t="shared" si="46"/>
        <v>0</v>
      </c>
      <c r="V326" s="248">
        <f t="shared" si="46"/>
        <v>0</v>
      </c>
      <c r="W326" s="248">
        <f t="shared" si="42"/>
        <v>0</v>
      </c>
    </row>
    <row r="327" spans="1:23" ht="15" customHeight="1">
      <c r="A327" s="120" t="e">
        <f ca="1">VLOOKUP(INDIRECT("B327"),elolap!$A$90:$B$3244,2,FALSE)</f>
        <v>#N/A</v>
      </c>
      <c r="B327" s="122"/>
      <c r="C327" s="158"/>
      <c r="D327" s="158"/>
      <c r="E327" s="158"/>
      <c r="F327" s="158"/>
      <c r="G327" s="158"/>
      <c r="H327" s="158"/>
      <c r="I327" s="158"/>
      <c r="J327" s="158"/>
      <c r="K327" s="158"/>
      <c r="L327" s="159">
        <f t="shared" si="45"/>
        <v>0</v>
      </c>
      <c r="N327" s="248">
        <f t="shared" si="47"/>
        <v>0</v>
      </c>
      <c r="O327" s="248">
        <f t="shared" si="47"/>
        <v>0</v>
      </c>
      <c r="P327" s="248">
        <f t="shared" si="47"/>
        <v>0</v>
      </c>
      <c r="Q327" s="248">
        <f t="shared" si="47"/>
        <v>0</v>
      </c>
      <c r="R327" s="248">
        <f t="shared" si="47"/>
        <v>0</v>
      </c>
      <c r="S327" s="248">
        <f t="shared" si="47"/>
        <v>0</v>
      </c>
      <c r="T327" s="248">
        <f t="shared" si="46"/>
        <v>0</v>
      </c>
      <c r="U327" s="248">
        <f t="shared" si="46"/>
        <v>0</v>
      </c>
      <c r="V327" s="248">
        <f t="shared" si="46"/>
        <v>0</v>
      </c>
      <c r="W327" s="248">
        <f t="shared" si="42"/>
        <v>0</v>
      </c>
    </row>
    <row r="328" spans="1:23" ht="15" customHeight="1">
      <c r="A328" s="120" t="e">
        <f ca="1">VLOOKUP(INDIRECT("B328"),elolap!$A$90:$B$3244,2,FALSE)</f>
        <v>#N/A</v>
      </c>
      <c r="B328" s="122"/>
      <c r="C328" s="158"/>
      <c r="D328" s="158"/>
      <c r="E328" s="158"/>
      <c r="F328" s="158"/>
      <c r="G328" s="158"/>
      <c r="H328" s="158"/>
      <c r="I328" s="158"/>
      <c r="J328" s="158"/>
      <c r="K328" s="158"/>
      <c r="L328" s="159">
        <f t="shared" si="45"/>
        <v>0</v>
      </c>
      <c r="N328" s="248">
        <f t="shared" si="47"/>
        <v>0</v>
      </c>
      <c r="O328" s="248">
        <f t="shared" si="47"/>
        <v>0</v>
      </c>
      <c r="P328" s="248">
        <f t="shared" si="47"/>
        <v>0</v>
      </c>
      <c r="Q328" s="248">
        <f t="shared" si="47"/>
        <v>0</v>
      </c>
      <c r="R328" s="248">
        <f t="shared" si="47"/>
        <v>0</v>
      </c>
      <c r="S328" s="248">
        <f t="shared" si="47"/>
        <v>0</v>
      </c>
      <c r="T328" s="248">
        <f t="shared" si="46"/>
        <v>0</v>
      </c>
      <c r="U328" s="248">
        <f t="shared" si="46"/>
        <v>0</v>
      </c>
      <c r="V328" s="248">
        <f t="shared" si="46"/>
        <v>0</v>
      </c>
      <c r="W328" s="248">
        <f t="shared" si="42"/>
        <v>0</v>
      </c>
    </row>
    <row r="329" spans="1:23" ht="15" customHeight="1">
      <c r="A329" s="120" t="e">
        <f ca="1">VLOOKUP(INDIRECT("B329"),elolap!$A$90:$B$3244,2,FALSE)</f>
        <v>#N/A</v>
      </c>
      <c r="B329" s="122"/>
      <c r="C329" s="158"/>
      <c r="D329" s="158"/>
      <c r="E329" s="158"/>
      <c r="F329" s="158"/>
      <c r="G329" s="158"/>
      <c r="H329" s="158"/>
      <c r="I329" s="158"/>
      <c r="J329" s="158"/>
      <c r="K329" s="158"/>
      <c r="L329" s="159">
        <f t="shared" si="45"/>
        <v>0</v>
      </c>
      <c r="N329" s="248">
        <f t="shared" si="47"/>
        <v>0</v>
      </c>
      <c r="O329" s="248">
        <f t="shared" si="47"/>
        <v>0</v>
      </c>
      <c r="P329" s="248">
        <f t="shared" si="47"/>
        <v>0</v>
      </c>
      <c r="Q329" s="248">
        <f t="shared" si="47"/>
        <v>0</v>
      </c>
      <c r="R329" s="248">
        <f t="shared" si="47"/>
        <v>0</v>
      </c>
      <c r="S329" s="248">
        <f t="shared" si="47"/>
        <v>0</v>
      </c>
      <c r="T329" s="248">
        <f t="shared" si="46"/>
        <v>0</v>
      </c>
      <c r="U329" s="248">
        <f t="shared" si="46"/>
        <v>0</v>
      </c>
      <c r="V329" s="248">
        <f t="shared" si="46"/>
        <v>0</v>
      </c>
      <c r="W329" s="248">
        <f t="shared" si="42"/>
        <v>0</v>
      </c>
    </row>
    <row r="330" spans="1:23" ht="15" customHeight="1">
      <c r="A330" s="120" t="e">
        <f ca="1">VLOOKUP(INDIRECT("B330"),elolap!$A$90:$B$3244,2,FALSE)</f>
        <v>#N/A</v>
      </c>
      <c r="B330" s="122"/>
      <c r="C330" s="158"/>
      <c r="D330" s="158"/>
      <c r="E330" s="158"/>
      <c r="F330" s="158"/>
      <c r="G330" s="158"/>
      <c r="H330" s="158"/>
      <c r="I330" s="158"/>
      <c r="J330" s="158"/>
      <c r="K330" s="158"/>
      <c r="L330" s="159">
        <f t="shared" si="45"/>
        <v>0</v>
      </c>
      <c r="N330" s="248">
        <f t="shared" si="47"/>
        <v>0</v>
      </c>
      <c r="O330" s="248">
        <f t="shared" si="47"/>
        <v>0</v>
      </c>
      <c r="P330" s="248">
        <f t="shared" si="47"/>
        <v>0</v>
      </c>
      <c r="Q330" s="248">
        <f t="shared" si="47"/>
        <v>0</v>
      </c>
      <c r="R330" s="248">
        <f t="shared" si="47"/>
        <v>0</v>
      </c>
      <c r="S330" s="248">
        <f t="shared" si="47"/>
        <v>0</v>
      </c>
      <c r="T330" s="248">
        <f t="shared" si="46"/>
        <v>0</v>
      </c>
      <c r="U330" s="248">
        <f t="shared" si="46"/>
        <v>0</v>
      </c>
      <c r="V330" s="248">
        <f t="shared" si="46"/>
        <v>0</v>
      </c>
      <c r="W330" s="248">
        <f t="shared" si="42"/>
        <v>0</v>
      </c>
    </row>
    <row r="331" spans="1:23" ht="15" customHeight="1">
      <c r="A331" s="120" t="e">
        <f ca="1">VLOOKUP(INDIRECT("B331"),elolap!$A$90:$B$3244,2,FALSE)</f>
        <v>#N/A</v>
      </c>
      <c r="B331" s="122"/>
      <c r="C331" s="158"/>
      <c r="D331" s="158"/>
      <c r="E331" s="158"/>
      <c r="F331" s="158"/>
      <c r="G331" s="158"/>
      <c r="H331" s="158"/>
      <c r="I331" s="158"/>
      <c r="J331" s="158"/>
      <c r="K331" s="158"/>
      <c r="L331" s="159">
        <f t="shared" si="45"/>
        <v>0</v>
      </c>
      <c r="N331" s="248">
        <f t="shared" si="47"/>
        <v>0</v>
      </c>
      <c r="O331" s="248">
        <f t="shared" si="47"/>
        <v>0</v>
      </c>
      <c r="P331" s="248">
        <f t="shared" si="47"/>
        <v>0</v>
      </c>
      <c r="Q331" s="248">
        <f t="shared" si="47"/>
        <v>0</v>
      </c>
      <c r="R331" s="248">
        <f t="shared" si="47"/>
        <v>0</v>
      </c>
      <c r="S331" s="248">
        <f t="shared" si="47"/>
        <v>0</v>
      </c>
      <c r="T331" s="248">
        <f t="shared" si="46"/>
        <v>0</v>
      </c>
      <c r="U331" s="248">
        <f t="shared" si="46"/>
        <v>0</v>
      </c>
      <c r="V331" s="248">
        <f t="shared" si="46"/>
        <v>0</v>
      </c>
      <c r="W331" s="248">
        <f t="shared" si="42"/>
        <v>0</v>
      </c>
    </row>
    <row r="332" spans="1:23" ht="15" customHeight="1">
      <c r="A332" s="120" t="e">
        <f ca="1">VLOOKUP(INDIRECT("B332"),elolap!$A$90:$B$3244,2,FALSE)</f>
        <v>#N/A</v>
      </c>
      <c r="B332" s="122"/>
      <c r="C332" s="158"/>
      <c r="D332" s="158"/>
      <c r="E332" s="158"/>
      <c r="F332" s="158"/>
      <c r="G332" s="158"/>
      <c r="H332" s="158"/>
      <c r="I332" s="158"/>
      <c r="J332" s="158"/>
      <c r="K332" s="158"/>
      <c r="L332" s="159">
        <f t="shared" si="45"/>
        <v>0</v>
      </c>
      <c r="N332" s="248">
        <f t="shared" si="47"/>
        <v>0</v>
      </c>
      <c r="O332" s="248">
        <f t="shared" si="47"/>
        <v>0</v>
      </c>
      <c r="P332" s="248">
        <f t="shared" si="47"/>
        <v>0</v>
      </c>
      <c r="Q332" s="248">
        <f t="shared" si="47"/>
        <v>0</v>
      </c>
      <c r="R332" s="248">
        <f t="shared" si="47"/>
        <v>0</v>
      </c>
      <c r="S332" s="248">
        <f t="shared" si="47"/>
        <v>0</v>
      </c>
      <c r="T332" s="248">
        <f t="shared" si="46"/>
        <v>0</v>
      </c>
      <c r="U332" s="248">
        <f t="shared" si="46"/>
        <v>0</v>
      </c>
      <c r="V332" s="248">
        <f t="shared" si="46"/>
        <v>0</v>
      </c>
      <c r="W332" s="248">
        <f t="shared" si="42"/>
        <v>0</v>
      </c>
    </row>
    <row r="333" spans="1:23" ht="15" customHeight="1">
      <c r="A333" s="120" t="e">
        <f ca="1">VLOOKUP(INDIRECT("B333"),elolap!$A$90:$B$3244,2,FALSE)</f>
        <v>#N/A</v>
      </c>
      <c r="B333" s="122"/>
      <c r="C333" s="158"/>
      <c r="D333" s="158"/>
      <c r="E333" s="158"/>
      <c r="F333" s="158"/>
      <c r="G333" s="158"/>
      <c r="H333" s="158"/>
      <c r="I333" s="158"/>
      <c r="J333" s="158"/>
      <c r="K333" s="158"/>
      <c r="L333" s="159">
        <f t="shared" si="45"/>
        <v>0</v>
      </c>
      <c r="N333" s="248">
        <f t="shared" si="47"/>
        <v>0</v>
      </c>
      <c r="O333" s="248">
        <f t="shared" si="47"/>
        <v>0</v>
      </c>
      <c r="P333" s="248">
        <f t="shared" si="47"/>
        <v>0</v>
      </c>
      <c r="Q333" s="248">
        <f t="shared" si="47"/>
        <v>0</v>
      </c>
      <c r="R333" s="248">
        <f t="shared" si="47"/>
        <v>0</v>
      </c>
      <c r="S333" s="248">
        <f t="shared" si="47"/>
        <v>0</v>
      </c>
      <c r="T333" s="248">
        <f t="shared" si="46"/>
        <v>0</v>
      </c>
      <c r="U333" s="248">
        <f t="shared" si="46"/>
        <v>0</v>
      </c>
      <c r="V333" s="248">
        <f t="shared" si="46"/>
        <v>0</v>
      </c>
      <c r="W333" s="248">
        <f t="shared" ref="W333:W396" si="48">ROUND(N333+O333+P333+Q333+V333,2)</f>
        <v>0</v>
      </c>
    </row>
    <row r="334" spans="1:23" ht="15" customHeight="1">
      <c r="A334" s="120" t="e">
        <f ca="1">VLOOKUP(INDIRECT("B334"),elolap!$A$90:$B$3244,2,FALSE)</f>
        <v>#N/A</v>
      </c>
      <c r="B334" s="122"/>
      <c r="C334" s="158"/>
      <c r="D334" s="158"/>
      <c r="E334" s="158"/>
      <c r="F334" s="158"/>
      <c r="G334" s="158"/>
      <c r="H334" s="158"/>
      <c r="I334" s="158"/>
      <c r="J334" s="158"/>
      <c r="K334" s="158"/>
      <c r="L334" s="159">
        <f t="shared" si="45"/>
        <v>0</v>
      </c>
      <c r="N334" s="248">
        <f t="shared" si="47"/>
        <v>0</v>
      </c>
      <c r="O334" s="248">
        <f t="shared" si="47"/>
        <v>0</v>
      </c>
      <c r="P334" s="248">
        <f t="shared" si="47"/>
        <v>0</v>
      </c>
      <c r="Q334" s="248">
        <f t="shared" si="47"/>
        <v>0</v>
      </c>
      <c r="R334" s="248">
        <f t="shared" si="47"/>
        <v>0</v>
      </c>
      <c r="S334" s="248">
        <f t="shared" si="47"/>
        <v>0</v>
      </c>
      <c r="T334" s="248">
        <f t="shared" si="46"/>
        <v>0</v>
      </c>
      <c r="U334" s="248">
        <f t="shared" si="46"/>
        <v>0</v>
      </c>
      <c r="V334" s="248">
        <f t="shared" si="46"/>
        <v>0</v>
      </c>
      <c r="W334" s="248">
        <f t="shared" si="48"/>
        <v>0</v>
      </c>
    </row>
    <row r="335" spans="1:23" ht="15" customHeight="1">
      <c r="A335" s="120" t="e">
        <f ca="1">VLOOKUP(INDIRECT("B335"),elolap!$A$90:$B$3244,2,FALSE)</f>
        <v>#N/A</v>
      </c>
      <c r="B335" s="122"/>
      <c r="C335" s="158"/>
      <c r="D335" s="158"/>
      <c r="E335" s="158"/>
      <c r="F335" s="158"/>
      <c r="G335" s="158"/>
      <c r="H335" s="158"/>
      <c r="I335" s="158"/>
      <c r="J335" s="158"/>
      <c r="K335" s="158"/>
      <c r="L335" s="159">
        <f t="shared" si="45"/>
        <v>0</v>
      </c>
      <c r="N335" s="248">
        <f t="shared" si="47"/>
        <v>0</v>
      </c>
      <c r="O335" s="248">
        <f t="shared" si="47"/>
        <v>0</v>
      </c>
      <c r="P335" s="248">
        <f t="shared" si="47"/>
        <v>0</v>
      </c>
      <c r="Q335" s="248">
        <f t="shared" si="47"/>
        <v>0</v>
      </c>
      <c r="R335" s="248">
        <f t="shared" si="47"/>
        <v>0</v>
      </c>
      <c r="S335" s="248">
        <f t="shared" si="47"/>
        <v>0</v>
      </c>
      <c r="T335" s="248">
        <f t="shared" si="46"/>
        <v>0</v>
      </c>
      <c r="U335" s="248">
        <f t="shared" si="46"/>
        <v>0</v>
      </c>
      <c r="V335" s="248">
        <f t="shared" si="46"/>
        <v>0</v>
      </c>
      <c r="W335" s="248">
        <f t="shared" si="48"/>
        <v>0</v>
      </c>
    </row>
    <row r="336" spans="1:23" ht="15" customHeight="1">
      <c r="A336" s="120" t="e">
        <f ca="1">VLOOKUP(INDIRECT("B336"),elolap!$A$90:$B$3244,2,FALSE)</f>
        <v>#N/A</v>
      </c>
      <c r="B336" s="122"/>
      <c r="C336" s="158"/>
      <c r="D336" s="158"/>
      <c r="E336" s="158"/>
      <c r="F336" s="158"/>
      <c r="G336" s="158"/>
      <c r="H336" s="158"/>
      <c r="I336" s="158"/>
      <c r="J336" s="158"/>
      <c r="K336" s="158"/>
      <c r="L336" s="159">
        <f t="shared" si="45"/>
        <v>0</v>
      </c>
      <c r="N336" s="248">
        <f t="shared" si="47"/>
        <v>0</v>
      </c>
      <c r="O336" s="248">
        <f t="shared" si="47"/>
        <v>0</v>
      </c>
      <c r="P336" s="248">
        <f t="shared" si="47"/>
        <v>0</v>
      </c>
      <c r="Q336" s="248">
        <f t="shared" si="47"/>
        <v>0</v>
      </c>
      <c r="R336" s="248">
        <f t="shared" si="47"/>
        <v>0</v>
      </c>
      <c r="S336" s="248">
        <f t="shared" si="47"/>
        <v>0</v>
      </c>
      <c r="T336" s="248">
        <f t="shared" si="46"/>
        <v>0</v>
      </c>
      <c r="U336" s="248">
        <f t="shared" si="46"/>
        <v>0</v>
      </c>
      <c r="V336" s="248">
        <f t="shared" si="46"/>
        <v>0</v>
      </c>
      <c r="W336" s="248">
        <f t="shared" si="48"/>
        <v>0</v>
      </c>
    </row>
    <row r="337" spans="1:23" ht="15" customHeight="1">
      <c r="A337" s="120" t="e">
        <f ca="1">VLOOKUP(INDIRECT("B337"),elolap!$A$90:$B$3244,2,FALSE)</f>
        <v>#N/A</v>
      </c>
      <c r="B337" s="122"/>
      <c r="C337" s="158"/>
      <c r="D337" s="158"/>
      <c r="E337" s="158"/>
      <c r="F337" s="158"/>
      <c r="G337" s="158"/>
      <c r="H337" s="158"/>
      <c r="I337" s="158"/>
      <c r="J337" s="158"/>
      <c r="K337" s="158"/>
      <c r="L337" s="159">
        <f t="shared" si="45"/>
        <v>0</v>
      </c>
      <c r="N337" s="248">
        <f t="shared" si="47"/>
        <v>0</v>
      </c>
      <c r="O337" s="248">
        <f t="shared" si="47"/>
        <v>0</v>
      </c>
      <c r="P337" s="248">
        <f t="shared" si="47"/>
        <v>0</v>
      </c>
      <c r="Q337" s="248">
        <f t="shared" si="47"/>
        <v>0</v>
      </c>
      <c r="R337" s="248">
        <f t="shared" si="47"/>
        <v>0</v>
      </c>
      <c r="S337" s="248">
        <f t="shared" si="47"/>
        <v>0</v>
      </c>
      <c r="T337" s="248">
        <f t="shared" si="46"/>
        <v>0</v>
      </c>
      <c r="U337" s="248">
        <f t="shared" si="46"/>
        <v>0</v>
      </c>
      <c r="V337" s="248">
        <f t="shared" si="46"/>
        <v>0</v>
      </c>
      <c r="W337" s="248">
        <f t="shared" si="48"/>
        <v>0</v>
      </c>
    </row>
    <row r="338" spans="1:23" ht="15" customHeight="1">
      <c r="A338" s="120" t="e">
        <f ca="1">VLOOKUP(INDIRECT("B338"),elolap!$A$90:$B$3244,2,FALSE)</f>
        <v>#N/A</v>
      </c>
      <c r="B338" s="122"/>
      <c r="C338" s="158"/>
      <c r="D338" s="158"/>
      <c r="E338" s="158"/>
      <c r="F338" s="158"/>
      <c r="G338" s="158"/>
      <c r="H338" s="158"/>
      <c r="I338" s="158"/>
      <c r="J338" s="158"/>
      <c r="K338" s="158"/>
      <c r="L338" s="159">
        <f t="shared" si="45"/>
        <v>0</v>
      </c>
      <c r="N338" s="248">
        <f t="shared" si="47"/>
        <v>0</v>
      </c>
      <c r="O338" s="248">
        <f t="shared" si="47"/>
        <v>0</v>
      </c>
      <c r="P338" s="248">
        <f t="shared" si="47"/>
        <v>0</v>
      </c>
      <c r="Q338" s="248">
        <f t="shared" si="47"/>
        <v>0</v>
      </c>
      <c r="R338" s="248">
        <f t="shared" si="47"/>
        <v>0</v>
      </c>
      <c r="S338" s="248">
        <f t="shared" si="47"/>
        <v>0</v>
      </c>
      <c r="T338" s="248">
        <f t="shared" si="46"/>
        <v>0</v>
      </c>
      <c r="U338" s="248">
        <f t="shared" si="46"/>
        <v>0</v>
      </c>
      <c r="V338" s="248">
        <f t="shared" si="46"/>
        <v>0</v>
      </c>
      <c r="W338" s="248">
        <f t="shared" si="48"/>
        <v>0</v>
      </c>
    </row>
    <row r="339" spans="1:23" ht="15" customHeight="1">
      <c r="A339" s="120" t="e">
        <f ca="1">VLOOKUP(INDIRECT("B339"),elolap!$A$90:$B$3244,2,FALSE)</f>
        <v>#N/A</v>
      </c>
      <c r="B339" s="122"/>
      <c r="C339" s="158"/>
      <c r="D339" s="158"/>
      <c r="E339" s="158"/>
      <c r="F339" s="158"/>
      <c r="G339" s="158"/>
      <c r="H339" s="158"/>
      <c r="I339" s="158"/>
      <c r="J339" s="158"/>
      <c r="K339" s="158"/>
      <c r="L339" s="159">
        <f t="shared" si="45"/>
        <v>0</v>
      </c>
      <c r="N339" s="248">
        <f t="shared" si="47"/>
        <v>0</v>
      </c>
      <c r="O339" s="248">
        <f t="shared" si="47"/>
        <v>0</v>
      </c>
      <c r="P339" s="248">
        <f t="shared" si="47"/>
        <v>0</v>
      </c>
      <c r="Q339" s="248">
        <f t="shared" si="47"/>
        <v>0</v>
      </c>
      <c r="R339" s="248">
        <f t="shared" si="47"/>
        <v>0</v>
      </c>
      <c r="S339" s="248">
        <f t="shared" si="47"/>
        <v>0</v>
      </c>
      <c r="T339" s="248">
        <f t="shared" si="46"/>
        <v>0</v>
      </c>
      <c r="U339" s="248">
        <f t="shared" si="46"/>
        <v>0</v>
      </c>
      <c r="V339" s="248">
        <f t="shared" si="46"/>
        <v>0</v>
      </c>
      <c r="W339" s="248">
        <f t="shared" si="48"/>
        <v>0</v>
      </c>
    </row>
    <row r="340" spans="1:23" ht="15" customHeight="1">
      <c r="A340" s="120" t="e">
        <f ca="1">VLOOKUP(INDIRECT("B340"),elolap!$A$90:$B$3244,2,FALSE)</f>
        <v>#N/A</v>
      </c>
      <c r="B340" s="122"/>
      <c r="C340" s="158"/>
      <c r="D340" s="158"/>
      <c r="E340" s="158"/>
      <c r="F340" s="158"/>
      <c r="G340" s="158"/>
      <c r="H340" s="158"/>
      <c r="I340" s="158"/>
      <c r="J340" s="158"/>
      <c r="K340" s="158"/>
      <c r="L340" s="159">
        <f t="shared" si="45"/>
        <v>0</v>
      </c>
      <c r="N340" s="248">
        <f t="shared" si="47"/>
        <v>0</v>
      </c>
      <c r="O340" s="248">
        <f t="shared" si="47"/>
        <v>0</v>
      </c>
      <c r="P340" s="248">
        <f t="shared" si="47"/>
        <v>0</v>
      </c>
      <c r="Q340" s="248">
        <f t="shared" si="47"/>
        <v>0</v>
      </c>
      <c r="R340" s="248">
        <f t="shared" si="47"/>
        <v>0</v>
      </c>
      <c r="S340" s="248">
        <f t="shared" si="47"/>
        <v>0</v>
      </c>
      <c r="T340" s="248">
        <f t="shared" si="46"/>
        <v>0</v>
      </c>
      <c r="U340" s="248">
        <f t="shared" si="46"/>
        <v>0</v>
      </c>
      <c r="V340" s="248">
        <f t="shared" si="46"/>
        <v>0</v>
      </c>
      <c r="W340" s="248">
        <f t="shared" si="48"/>
        <v>0</v>
      </c>
    </row>
    <row r="341" spans="1:23" ht="15" customHeight="1">
      <c r="A341" s="120" t="e">
        <f ca="1">VLOOKUP(INDIRECT("B341"),elolap!$A$90:$B$3244,2,FALSE)</f>
        <v>#N/A</v>
      </c>
      <c r="B341" s="122"/>
      <c r="C341" s="158"/>
      <c r="D341" s="158"/>
      <c r="E341" s="158"/>
      <c r="F341" s="158"/>
      <c r="G341" s="158"/>
      <c r="H341" s="158"/>
      <c r="I341" s="158"/>
      <c r="J341" s="158"/>
      <c r="K341" s="158"/>
      <c r="L341" s="159">
        <f t="shared" si="45"/>
        <v>0</v>
      </c>
      <c r="N341" s="248">
        <f t="shared" si="47"/>
        <v>0</v>
      </c>
      <c r="O341" s="248">
        <f t="shared" si="47"/>
        <v>0</v>
      </c>
      <c r="P341" s="248">
        <f t="shared" si="47"/>
        <v>0</v>
      </c>
      <c r="Q341" s="248">
        <f t="shared" si="47"/>
        <v>0</v>
      </c>
      <c r="R341" s="248">
        <f t="shared" si="47"/>
        <v>0</v>
      </c>
      <c r="S341" s="248">
        <f t="shared" si="47"/>
        <v>0</v>
      </c>
      <c r="T341" s="248">
        <f t="shared" si="46"/>
        <v>0</v>
      </c>
      <c r="U341" s="248">
        <f t="shared" si="46"/>
        <v>0</v>
      </c>
      <c r="V341" s="248">
        <f t="shared" si="46"/>
        <v>0</v>
      </c>
      <c r="W341" s="248">
        <f t="shared" si="48"/>
        <v>0</v>
      </c>
    </row>
    <row r="342" spans="1:23" ht="15" customHeight="1">
      <c r="A342" s="120" t="e">
        <f ca="1">VLOOKUP(INDIRECT("B342"),elolap!$A$90:$B$3244,2,FALSE)</f>
        <v>#N/A</v>
      </c>
      <c r="B342" s="122"/>
      <c r="C342" s="158"/>
      <c r="D342" s="158"/>
      <c r="E342" s="158"/>
      <c r="F342" s="158"/>
      <c r="G342" s="158"/>
      <c r="H342" s="158"/>
      <c r="I342" s="158"/>
      <c r="J342" s="158"/>
      <c r="K342" s="158"/>
      <c r="L342" s="159">
        <f t="shared" si="45"/>
        <v>0</v>
      </c>
      <c r="N342" s="248">
        <f t="shared" si="47"/>
        <v>0</v>
      </c>
      <c r="O342" s="248">
        <f t="shared" si="47"/>
        <v>0</v>
      </c>
      <c r="P342" s="248">
        <f t="shared" si="47"/>
        <v>0</v>
      </c>
      <c r="Q342" s="248">
        <f t="shared" si="47"/>
        <v>0</v>
      </c>
      <c r="R342" s="248">
        <f t="shared" si="47"/>
        <v>0</v>
      </c>
      <c r="S342" s="248">
        <f t="shared" si="47"/>
        <v>0</v>
      </c>
      <c r="T342" s="248">
        <f t="shared" si="46"/>
        <v>0</v>
      </c>
      <c r="U342" s="248">
        <f t="shared" si="46"/>
        <v>0</v>
      </c>
      <c r="V342" s="248">
        <f t="shared" si="46"/>
        <v>0</v>
      </c>
      <c r="W342" s="248">
        <f t="shared" si="48"/>
        <v>0</v>
      </c>
    </row>
    <row r="343" spans="1:23" ht="15" customHeight="1">
      <c r="A343" s="120" t="e">
        <f ca="1">VLOOKUP(INDIRECT("B343"),elolap!$A$90:$B$3244,2,FALSE)</f>
        <v>#N/A</v>
      </c>
      <c r="B343" s="122"/>
      <c r="C343" s="158"/>
      <c r="D343" s="158"/>
      <c r="E343" s="158"/>
      <c r="F343" s="158"/>
      <c r="G343" s="158"/>
      <c r="H343" s="158"/>
      <c r="I343" s="158"/>
      <c r="J343" s="158"/>
      <c r="K343" s="158"/>
      <c r="L343" s="159">
        <f t="shared" si="45"/>
        <v>0</v>
      </c>
      <c r="N343" s="248">
        <f t="shared" si="47"/>
        <v>0</v>
      </c>
      <c r="O343" s="248">
        <f t="shared" si="47"/>
        <v>0</v>
      </c>
      <c r="P343" s="248">
        <f t="shared" si="47"/>
        <v>0</v>
      </c>
      <c r="Q343" s="248">
        <f t="shared" si="47"/>
        <v>0</v>
      </c>
      <c r="R343" s="248">
        <f t="shared" si="47"/>
        <v>0</v>
      </c>
      <c r="S343" s="248">
        <f t="shared" si="47"/>
        <v>0</v>
      </c>
      <c r="T343" s="248">
        <f t="shared" si="46"/>
        <v>0</v>
      </c>
      <c r="U343" s="248">
        <f t="shared" si="46"/>
        <v>0</v>
      </c>
      <c r="V343" s="248">
        <f t="shared" si="46"/>
        <v>0</v>
      </c>
      <c r="W343" s="248">
        <f t="shared" si="48"/>
        <v>0</v>
      </c>
    </row>
    <row r="344" spans="1:23" ht="15" customHeight="1">
      <c r="A344" s="120" t="e">
        <f ca="1">VLOOKUP(INDIRECT("B344"),elolap!$A$90:$B$3244,2,FALSE)</f>
        <v>#N/A</v>
      </c>
      <c r="B344" s="122"/>
      <c r="C344" s="158"/>
      <c r="D344" s="158"/>
      <c r="E344" s="158"/>
      <c r="F344" s="158"/>
      <c r="G344" s="158"/>
      <c r="H344" s="158"/>
      <c r="I344" s="158"/>
      <c r="J344" s="158"/>
      <c r="K344" s="158"/>
      <c r="L344" s="159">
        <f t="shared" si="45"/>
        <v>0</v>
      </c>
      <c r="N344" s="248">
        <f t="shared" si="47"/>
        <v>0</v>
      </c>
      <c r="O344" s="248">
        <f t="shared" si="47"/>
        <v>0</v>
      </c>
      <c r="P344" s="248">
        <f t="shared" si="47"/>
        <v>0</v>
      </c>
      <c r="Q344" s="248">
        <f t="shared" si="47"/>
        <v>0</v>
      </c>
      <c r="R344" s="248">
        <f t="shared" si="47"/>
        <v>0</v>
      </c>
      <c r="S344" s="248">
        <f t="shared" si="47"/>
        <v>0</v>
      </c>
      <c r="T344" s="248">
        <f t="shared" si="46"/>
        <v>0</v>
      </c>
      <c r="U344" s="248">
        <f t="shared" si="46"/>
        <v>0</v>
      </c>
      <c r="V344" s="248">
        <f t="shared" si="46"/>
        <v>0</v>
      </c>
      <c r="W344" s="248">
        <f t="shared" si="48"/>
        <v>0</v>
      </c>
    </row>
    <row r="345" spans="1:23" ht="15" customHeight="1">
      <c r="A345" s="120" t="e">
        <f ca="1">VLOOKUP(INDIRECT("B345"),elolap!$A$90:$B$3244,2,FALSE)</f>
        <v>#N/A</v>
      </c>
      <c r="B345" s="122"/>
      <c r="C345" s="158"/>
      <c r="D345" s="158"/>
      <c r="E345" s="158"/>
      <c r="F345" s="158"/>
      <c r="G345" s="158"/>
      <c r="H345" s="158"/>
      <c r="I345" s="158"/>
      <c r="J345" s="158"/>
      <c r="K345" s="158"/>
      <c r="L345" s="159">
        <f t="shared" si="45"/>
        <v>0</v>
      </c>
      <c r="N345" s="248">
        <f t="shared" si="47"/>
        <v>0</v>
      </c>
      <c r="O345" s="248">
        <f t="shared" si="47"/>
        <v>0</v>
      </c>
      <c r="P345" s="248">
        <f t="shared" si="47"/>
        <v>0</v>
      </c>
      <c r="Q345" s="248">
        <f t="shared" si="47"/>
        <v>0</v>
      </c>
      <c r="R345" s="248">
        <f t="shared" si="47"/>
        <v>0</v>
      </c>
      <c r="S345" s="248">
        <f t="shared" si="47"/>
        <v>0</v>
      </c>
      <c r="T345" s="248">
        <f t="shared" si="46"/>
        <v>0</v>
      </c>
      <c r="U345" s="248">
        <f t="shared" si="46"/>
        <v>0</v>
      </c>
      <c r="V345" s="248">
        <f t="shared" si="46"/>
        <v>0</v>
      </c>
      <c r="W345" s="248">
        <f t="shared" si="48"/>
        <v>0</v>
      </c>
    </row>
    <row r="346" spans="1:23" ht="15" customHeight="1">
      <c r="A346" s="120" t="e">
        <f ca="1">VLOOKUP(INDIRECT("B346"),elolap!$A$90:$B$3244,2,FALSE)</f>
        <v>#N/A</v>
      </c>
      <c r="B346" s="122"/>
      <c r="C346" s="158"/>
      <c r="D346" s="158"/>
      <c r="E346" s="158"/>
      <c r="F346" s="158"/>
      <c r="G346" s="158"/>
      <c r="H346" s="158"/>
      <c r="I346" s="158"/>
      <c r="J346" s="158"/>
      <c r="K346" s="158"/>
      <c r="L346" s="159">
        <f t="shared" si="45"/>
        <v>0</v>
      </c>
      <c r="N346" s="248">
        <f t="shared" si="47"/>
        <v>0</v>
      </c>
      <c r="O346" s="248">
        <f t="shared" si="47"/>
        <v>0</v>
      </c>
      <c r="P346" s="248">
        <f t="shared" si="47"/>
        <v>0</v>
      </c>
      <c r="Q346" s="248">
        <f t="shared" si="47"/>
        <v>0</v>
      </c>
      <c r="R346" s="248">
        <f t="shared" si="47"/>
        <v>0</v>
      </c>
      <c r="S346" s="248">
        <f t="shared" si="47"/>
        <v>0</v>
      </c>
      <c r="T346" s="248">
        <f t="shared" si="46"/>
        <v>0</v>
      </c>
      <c r="U346" s="248">
        <f t="shared" si="46"/>
        <v>0</v>
      </c>
      <c r="V346" s="248">
        <f t="shared" si="46"/>
        <v>0</v>
      </c>
      <c r="W346" s="248">
        <f t="shared" si="48"/>
        <v>0</v>
      </c>
    </row>
    <row r="347" spans="1:23" ht="15" customHeight="1">
      <c r="A347" s="120" t="e">
        <f ca="1">VLOOKUP(INDIRECT("B347"),elolap!$A$90:$B$3244,2,FALSE)</f>
        <v>#N/A</v>
      </c>
      <c r="B347" s="122"/>
      <c r="C347" s="158"/>
      <c r="D347" s="158"/>
      <c r="E347" s="158"/>
      <c r="F347" s="158"/>
      <c r="G347" s="158"/>
      <c r="H347" s="158"/>
      <c r="I347" s="158"/>
      <c r="J347" s="158"/>
      <c r="K347" s="158"/>
      <c r="L347" s="159">
        <f t="shared" si="45"/>
        <v>0</v>
      </c>
      <c r="N347" s="248">
        <f t="shared" si="47"/>
        <v>0</v>
      </c>
      <c r="O347" s="248">
        <f t="shared" si="47"/>
        <v>0</v>
      </c>
      <c r="P347" s="248">
        <f t="shared" si="47"/>
        <v>0</v>
      </c>
      <c r="Q347" s="248">
        <f t="shared" si="47"/>
        <v>0</v>
      </c>
      <c r="R347" s="248">
        <f t="shared" si="47"/>
        <v>0</v>
      </c>
      <c r="S347" s="248">
        <f t="shared" si="47"/>
        <v>0</v>
      </c>
      <c r="T347" s="248">
        <f t="shared" si="46"/>
        <v>0</v>
      </c>
      <c r="U347" s="248">
        <f t="shared" si="46"/>
        <v>0</v>
      </c>
      <c r="V347" s="248">
        <f t="shared" si="46"/>
        <v>0</v>
      </c>
      <c r="W347" s="248">
        <f t="shared" si="48"/>
        <v>0</v>
      </c>
    </row>
    <row r="348" spans="1:23" ht="15" customHeight="1">
      <c r="A348" s="120" t="e">
        <f ca="1">VLOOKUP(INDIRECT("B348"),elolap!$A$90:$B$3244,2,FALSE)</f>
        <v>#N/A</v>
      </c>
      <c r="B348" s="122"/>
      <c r="C348" s="158"/>
      <c r="D348" s="158"/>
      <c r="E348" s="158"/>
      <c r="F348" s="158"/>
      <c r="G348" s="158"/>
      <c r="H348" s="158"/>
      <c r="I348" s="158"/>
      <c r="J348" s="158"/>
      <c r="K348" s="158"/>
      <c r="L348" s="159">
        <f t="shared" si="45"/>
        <v>0</v>
      </c>
      <c r="N348" s="248">
        <f t="shared" si="47"/>
        <v>0</v>
      </c>
      <c r="O348" s="248">
        <f t="shared" si="47"/>
        <v>0</v>
      </c>
      <c r="P348" s="248">
        <f t="shared" si="47"/>
        <v>0</v>
      </c>
      <c r="Q348" s="248">
        <f t="shared" si="47"/>
        <v>0</v>
      </c>
      <c r="R348" s="248">
        <f t="shared" si="47"/>
        <v>0</v>
      </c>
      <c r="S348" s="248">
        <f t="shared" si="47"/>
        <v>0</v>
      </c>
      <c r="T348" s="248">
        <f t="shared" si="46"/>
        <v>0</v>
      </c>
      <c r="U348" s="248">
        <f t="shared" si="46"/>
        <v>0</v>
      </c>
      <c r="V348" s="248">
        <f t="shared" si="46"/>
        <v>0</v>
      </c>
      <c r="W348" s="248">
        <f t="shared" si="48"/>
        <v>0</v>
      </c>
    </row>
    <row r="349" spans="1:23" ht="15" customHeight="1">
      <c r="A349" s="120" t="e">
        <f ca="1">VLOOKUP(INDIRECT("B349"),elolap!$A$90:$B$3244,2,FALSE)</f>
        <v>#N/A</v>
      </c>
      <c r="B349" s="122"/>
      <c r="C349" s="158"/>
      <c r="D349" s="158"/>
      <c r="E349" s="158"/>
      <c r="F349" s="158"/>
      <c r="G349" s="158"/>
      <c r="H349" s="158"/>
      <c r="I349" s="158"/>
      <c r="J349" s="158"/>
      <c r="K349" s="158"/>
      <c r="L349" s="159">
        <f t="shared" si="45"/>
        <v>0</v>
      </c>
      <c r="N349" s="248">
        <f t="shared" si="47"/>
        <v>0</v>
      </c>
      <c r="O349" s="248">
        <f t="shared" si="47"/>
        <v>0</v>
      </c>
      <c r="P349" s="248">
        <f t="shared" si="47"/>
        <v>0</v>
      </c>
      <c r="Q349" s="248">
        <f t="shared" si="47"/>
        <v>0</v>
      </c>
      <c r="R349" s="248">
        <f t="shared" si="47"/>
        <v>0</v>
      </c>
      <c r="S349" s="248">
        <f t="shared" si="47"/>
        <v>0</v>
      </c>
      <c r="T349" s="248">
        <f t="shared" si="46"/>
        <v>0</v>
      </c>
      <c r="U349" s="248">
        <f t="shared" si="46"/>
        <v>0</v>
      </c>
      <c r="V349" s="248">
        <f t="shared" si="46"/>
        <v>0</v>
      </c>
      <c r="W349" s="248">
        <f t="shared" si="48"/>
        <v>0</v>
      </c>
    </row>
    <row r="350" spans="1:23" ht="15" customHeight="1">
      <c r="A350" s="120" t="e">
        <f ca="1">VLOOKUP(INDIRECT("B350"),elolap!$A$90:$B$3244,2,FALSE)</f>
        <v>#N/A</v>
      </c>
      <c r="B350" s="122"/>
      <c r="C350" s="158"/>
      <c r="D350" s="158"/>
      <c r="E350" s="158"/>
      <c r="F350" s="158"/>
      <c r="G350" s="158"/>
      <c r="H350" s="158"/>
      <c r="I350" s="158"/>
      <c r="J350" s="158"/>
      <c r="K350" s="158"/>
      <c r="L350" s="159">
        <f t="shared" si="45"/>
        <v>0</v>
      </c>
      <c r="N350" s="248">
        <f t="shared" si="47"/>
        <v>0</v>
      </c>
      <c r="O350" s="248">
        <f t="shared" si="47"/>
        <v>0</v>
      </c>
      <c r="P350" s="248">
        <f t="shared" si="47"/>
        <v>0</v>
      </c>
      <c r="Q350" s="248">
        <f t="shared" si="47"/>
        <v>0</v>
      </c>
      <c r="R350" s="248">
        <f t="shared" si="47"/>
        <v>0</v>
      </c>
      <c r="S350" s="248">
        <f t="shared" si="47"/>
        <v>0</v>
      </c>
      <c r="T350" s="248">
        <f t="shared" si="46"/>
        <v>0</v>
      </c>
      <c r="U350" s="248">
        <f t="shared" si="46"/>
        <v>0</v>
      </c>
      <c r="V350" s="248">
        <f t="shared" si="46"/>
        <v>0</v>
      </c>
      <c r="W350" s="248">
        <f t="shared" si="48"/>
        <v>0</v>
      </c>
    </row>
    <row r="351" spans="1:23" ht="15" customHeight="1">
      <c r="A351" s="120" t="e">
        <f ca="1">VLOOKUP(INDIRECT("B351"),elolap!$A$90:$B$3244,2,FALSE)</f>
        <v>#N/A</v>
      </c>
      <c r="B351" s="122"/>
      <c r="C351" s="158"/>
      <c r="D351" s="158"/>
      <c r="E351" s="158"/>
      <c r="F351" s="158"/>
      <c r="G351" s="158"/>
      <c r="H351" s="158"/>
      <c r="I351" s="158"/>
      <c r="J351" s="158"/>
      <c r="K351" s="158"/>
      <c r="L351" s="159">
        <f t="shared" si="45"/>
        <v>0</v>
      </c>
      <c r="N351" s="248">
        <f t="shared" si="47"/>
        <v>0</v>
      </c>
      <c r="O351" s="248">
        <f t="shared" si="47"/>
        <v>0</v>
      </c>
      <c r="P351" s="248">
        <f t="shared" si="47"/>
        <v>0</v>
      </c>
      <c r="Q351" s="248">
        <f t="shared" si="47"/>
        <v>0</v>
      </c>
      <c r="R351" s="248">
        <f t="shared" si="47"/>
        <v>0</v>
      </c>
      <c r="S351" s="248">
        <f t="shared" si="47"/>
        <v>0</v>
      </c>
      <c r="T351" s="248">
        <f t="shared" si="46"/>
        <v>0</v>
      </c>
      <c r="U351" s="248">
        <f t="shared" si="46"/>
        <v>0</v>
      </c>
      <c r="V351" s="248">
        <f t="shared" si="46"/>
        <v>0</v>
      </c>
      <c r="W351" s="248">
        <f t="shared" si="48"/>
        <v>0</v>
      </c>
    </row>
    <row r="352" spans="1:23" ht="15" customHeight="1">
      <c r="A352" s="120" t="e">
        <f ca="1">VLOOKUP(INDIRECT("B352"),elolap!$A$90:$B$3244,2,FALSE)</f>
        <v>#N/A</v>
      </c>
      <c r="B352" s="122"/>
      <c r="C352" s="158"/>
      <c r="D352" s="158"/>
      <c r="E352" s="158"/>
      <c r="F352" s="158"/>
      <c r="G352" s="158"/>
      <c r="H352" s="158"/>
      <c r="I352" s="158"/>
      <c r="J352" s="158"/>
      <c r="K352" s="158"/>
      <c r="L352" s="159">
        <f t="shared" si="45"/>
        <v>0</v>
      </c>
      <c r="N352" s="248">
        <f t="shared" si="47"/>
        <v>0</v>
      </c>
      <c r="O352" s="248">
        <f t="shared" si="47"/>
        <v>0</v>
      </c>
      <c r="P352" s="248">
        <f t="shared" si="47"/>
        <v>0</v>
      </c>
      <c r="Q352" s="248">
        <f t="shared" si="47"/>
        <v>0</v>
      </c>
      <c r="R352" s="248">
        <f t="shared" si="47"/>
        <v>0</v>
      </c>
      <c r="S352" s="248">
        <f t="shared" si="47"/>
        <v>0</v>
      </c>
      <c r="T352" s="248">
        <f t="shared" si="46"/>
        <v>0</v>
      </c>
      <c r="U352" s="248">
        <f t="shared" si="46"/>
        <v>0</v>
      </c>
      <c r="V352" s="248">
        <f t="shared" si="46"/>
        <v>0</v>
      </c>
      <c r="W352" s="248">
        <f t="shared" si="48"/>
        <v>0</v>
      </c>
    </row>
    <row r="353" spans="1:23" ht="15" customHeight="1">
      <c r="A353" s="120" t="e">
        <f ca="1">VLOOKUP(INDIRECT("B353"),elolap!$A$90:$B$3244,2,FALSE)</f>
        <v>#N/A</v>
      </c>
      <c r="B353" s="122"/>
      <c r="C353" s="158"/>
      <c r="D353" s="158"/>
      <c r="E353" s="158"/>
      <c r="F353" s="158"/>
      <c r="G353" s="158"/>
      <c r="H353" s="158"/>
      <c r="I353" s="158"/>
      <c r="J353" s="158"/>
      <c r="K353" s="158"/>
      <c r="L353" s="159">
        <f t="shared" si="45"/>
        <v>0</v>
      </c>
      <c r="N353" s="248">
        <f t="shared" si="47"/>
        <v>0</v>
      </c>
      <c r="O353" s="248">
        <f t="shared" si="47"/>
        <v>0</v>
      </c>
      <c r="P353" s="248">
        <f t="shared" si="47"/>
        <v>0</v>
      </c>
      <c r="Q353" s="248">
        <f t="shared" si="47"/>
        <v>0</v>
      </c>
      <c r="R353" s="248">
        <f t="shared" si="47"/>
        <v>0</v>
      </c>
      <c r="S353" s="248">
        <f t="shared" si="47"/>
        <v>0</v>
      </c>
      <c r="T353" s="248">
        <f t="shared" si="46"/>
        <v>0</v>
      </c>
      <c r="U353" s="248">
        <f t="shared" si="46"/>
        <v>0</v>
      </c>
      <c r="V353" s="248">
        <f t="shared" si="46"/>
        <v>0</v>
      </c>
      <c r="W353" s="248">
        <f t="shared" si="48"/>
        <v>0</v>
      </c>
    </row>
    <row r="354" spans="1:23" ht="15" customHeight="1">
      <c r="A354" s="120" t="e">
        <f ca="1">VLOOKUP(INDIRECT("B354"),elolap!$A$90:$B$3244,2,FALSE)</f>
        <v>#N/A</v>
      </c>
      <c r="B354" s="122"/>
      <c r="C354" s="158"/>
      <c r="D354" s="158"/>
      <c r="E354" s="158"/>
      <c r="F354" s="158"/>
      <c r="G354" s="158"/>
      <c r="H354" s="158"/>
      <c r="I354" s="158"/>
      <c r="J354" s="158"/>
      <c r="K354" s="158"/>
      <c r="L354" s="159">
        <f t="shared" si="45"/>
        <v>0</v>
      </c>
      <c r="N354" s="248">
        <f t="shared" si="47"/>
        <v>0</v>
      </c>
      <c r="O354" s="248">
        <f t="shared" si="47"/>
        <v>0</v>
      </c>
      <c r="P354" s="248">
        <f t="shared" si="47"/>
        <v>0</v>
      </c>
      <c r="Q354" s="248">
        <f t="shared" si="47"/>
        <v>0</v>
      </c>
      <c r="R354" s="248">
        <f t="shared" si="47"/>
        <v>0</v>
      </c>
      <c r="S354" s="248">
        <f t="shared" si="47"/>
        <v>0</v>
      </c>
      <c r="T354" s="248">
        <f t="shared" si="46"/>
        <v>0</v>
      </c>
      <c r="U354" s="248">
        <f t="shared" si="46"/>
        <v>0</v>
      </c>
      <c r="V354" s="248">
        <f t="shared" si="46"/>
        <v>0</v>
      </c>
      <c r="W354" s="248">
        <f t="shared" si="48"/>
        <v>0</v>
      </c>
    </row>
    <row r="355" spans="1:23" ht="15" customHeight="1">
      <c r="A355" s="120" t="e">
        <f ca="1">VLOOKUP(INDIRECT("B355"),elolap!$A$90:$B$3244,2,FALSE)</f>
        <v>#N/A</v>
      </c>
      <c r="B355" s="122"/>
      <c r="C355" s="158"/>
      <c r="D355" s="158"/>
      <c r="E355" s="158"/>
      <c r="F355" s="158"/>
      <c r="G355" s="158"/>
      <c r="H355" s="158"/>
      <c r="I355" s="158"/>
      <c r="J355" s="158"/>
      <c r="K355" s="158"/>
      <c r="L355" s="159">
        <f t="shared" si="45"/>
        <v>0</v>
      </c>
      <c r="N355" s="248">
        <f t="shared" si="47"/>
        <v>0</v>
      </c>
      <c r="O355" s="248">
        <f t="shared" si="47"/>
        <v>0</v>
      </c>
      <c r="P355" s="248">
        <f t="shared" si="47"/>
        <v>0</v>
      </c>
      <c r="Q355" s="248">
        <f t="shared" si="47"/>
        <v>0</v>
      </c>
      <c r="R355" s="248">
        <f t="shared" si="47"/>
        <v>0</v>
      </c>
      <c r="S355" s="248">
        <f t="shared" si="47"/>
        <v>0</v>
      </c>
      <c r="T355" s="248">
        <f t="shared" si="46"/>
        <v>0</v>
      </c>
      <c r="U355" s="248">
        <f t="shared" si="46"/>
        <v>0</v>
      </c>
      <c r="V355" s="248">
        <f t="shared" si="46"/>
        <v>0</v>
      </c>
      <c r="W355" s="248">
        <f t="shared" si="48"/>
        <v>0</v>
      </c>
    </row>
    <row r="356" spans="1:23" ht="15" customHeight="1">
      <c r="A356" s="120" t="e">
        <f ca="1">VLOOKUP(INDIRECT("B356"),elolap!$A$90:$B$3244,2,FALSE)</f>
        <v>#N/A</v>
      </c>
      <c r="B356" s="122"/>
      <c r="C356" s="158"/>
      <c r="D356" s="158"/>
      <c r="E356" s="158"/>
      <c r="F356" s="158"/>
      <c r="G356" s="158"/>
      <c r="H356" s="158"/>
      <c r="I356" s="158"/>
      <c r="J356" s="158"/>
      <c r="K356" s="158"/>
      <c r="L356" s="159">
        <f t="shared" si="45"/>
        <v>0</v>
      </c>
      <c r="N356" s="248">
        <f t="shared" si="47"/>
        <v>0</v>
      </c>
      <c r="O356" s="248">
        <f t="shared" si="47"/>
        <v>0</v>
      </c>
      <c r="P356" s="248">
        <f t="shared" si="47"/>
        <v>0</v>
      </c>
      <c r="Q356" s="248">
        <f t="shared" si="47"/>
        <v>0</v>
      </c>
      <c r="R356" s="248">
        <f t="shared" si="47"/>
        <v>0</v>
      </c>
      <c r="S356" s="248">
        <f t="shared" si="47"/>
        <v>0</v>
      </c>
      <c r="T356" s="248">
        <f t="shared" si="46"/>
        <v>0</v>
      </c>
      <c r="U356" s="248">
        <f t="shared" si="46"/>
        <v>0</v>
      </c>
      <c r="V356" s="248">
        <f t="shared" si="46"/>
        <v>0</v>
      </c>
      <c r="W356" s="248">
        <f t="shared" si="48"/>
        <v>0</v>
      </c>
    </row>
    <row r="357" spans="1:23" ht="15" customHeight="1">
      <c r="A357" s="120" t="e">
        <f ca="1">VLOOKUP(INDIRECT("B357"),elolap!$A$90:$B$3244,2,FALSE)</f>
        <v>#N/A</v>
      </c>
      <c r="B357" s="122"/>
      <c r="C357" s="158"/>
      <c r="D357" s="158"/>
      <c r="E357" s="158"/>
      <c r="F357" s="158"/>
      <c r="G357" s="158"/>
      <c r="H357" s="158"/>
      <c r="I357" s="158"/>
      <c r="J357" s="158"/>
      <c r="K357" s="158"/>
      <c r="L357" s="159">
        <f t="shared" si="45"/>
        <v>0</v>
      </c>
      <c r="N357" s="248">
        <f t="shared" si="47"/>
        <v>0</v>
      </c>
      <c r="O357" s="248">
        <f t="shared" si="47"/>
        <v>0</v>
      </c>
      <c r="P357" s="248">
        <f t="shared" si="47"/>
        <v>0</v>
      </c>
      <c r="Q357" s="248">
        <f t="shared" si="47"/>
        <v>0</v>
      </c>
      <c r="R357" s="248">
        <f t="shared" si="47"/>
        <v>0</v>
      </c>
      <c r="S357" s="248">
        <f t="shared" si="47"/>
        <v>0</v>
      </c>
      <c r="T357" s="248">
        <f t="shared" si="46"/>
        <v>0</v>
      </c>
      <c r="U357" s="248">
        <f t="shared" si="46"/>
        <v>0</v>
      </c>
      <c r="V357" s="248">
        <f t="shared" si="46"/>
        <v>0</v>
      </c>
      <c r="W357" s="248">
        <f t="shared" si="48"/>
        <v>0</v>
      </c>
    </row>
    <row r="358" spans="1:23" ht="15" customHeight="1">
      <c r="A358" s="120" t="e">
        <f ca="1">VLOOKUP(INDIRECT("B358"),elolap!$A$90:$B$3244,2,FALSE)</f>
        <v>#N/A</v>
      </c>
      <c r="B358" s="122"/>
      <c r="C358" s="158"/>
      <c r="D358" s="158"/>
      <c r="E358" s="158"/>
      <c r="F358" s="158"/>
      <c r="G358" s="158"/>
      <c r="H358" s="158"/>
      <c r="I358" s="158"/>
      <c r="J358" s="158"/>
      <c r="K358" s="158"/>
      <c r="L358" s="159">
        <f t="shared" si="45"/>
        <v>0</v>
      </c>
      <c r="N358" s="248">
        <f t="shared" si="47"/>
        <v>0</v>
      </c>
      <c r="O358" s="248">
        <f t="shared" si="47"/>
        <v>0</v>
      </c>
      <c r="P358" s="248">
        <f t="shared" si="47"/>
        <v>0</v>
      </c>
      <c r="Q358" s="248">
        <f t="shared" si="47"/>
        <v>0</v>
      </c>
      <c r="R358" s="248">
        <f t="shared" si="47"/>
        <v>0</v>
      </c>
      <c r="S358" s="248">
        <f t="shared" si="47"/>
        <v>0</v>
      </c>
      <c r="T358" s="248">
        <f t="shared" si="46"/>
        <v>0</v>
      </c>
      <c r="U358" s="248">
        <f t="shared" si="46"/>
        <v>0</v>
      </c>
      <c r="V358" s="248">
        <f t="shared" si="46"/>
        <v>0</v>
      </c>
      <c r="W358" s="248">
        <f t="shared" si="48"/>
        <v>0</v>
      </c>
    </row>
    <row r="359" spans="1:23" ht="15" customHeight="1">
      <c r="A359" s="120" t="e">
        <f ca="1">VLOOKUP(INDIRECT("B359"),elolap!$A$90:$B$3244,2,FALSE)</f>
        <v>#N/A</v>
      </c>
      <c r="B359" s="122"/>
      <c r="C359" s="158"/>
      <c r="D359" s="158"/>
      <c r="E359" s="158"/>
      <c r="F359" s="158"/>
      <c r="G359" s="158"/>
      <c r="H359" s="158"/>
      <c r="I359" s="158"/>
      <c r="J359" s="158"/>
      <c r="K359" s="158"/>
      <c r="L359" s="159">
        <f t="shared" si="45"/>
        <v>0</v>
      </c>
      <c r="N359" s="248">
        <f t="shared" si="47"/>
        <v>0</v>
      </c>
      <c r="O359" s="248">
        <f t="shared" si="47"/>
        <v>0</v>
      </c>
      <c r="P359" s="248">
        <f t="shared" si="47"/>
        <v>0</v>
      </c>
      <c r="Q359" s="248">
        <f t="shared" si="47"/>
        <v>0</v>
      </c>
      <c r="R359" s="248">
        <f t="shared" si="47"/>
        <v>0</v>
      </c>
      <c r="S359" s="248">
        <f t="shared" si="47"/>
        <v>0</v>
      </c>
      <c r="T359" s="248">
        <f t="shared" si="46"/>
        <v>0</v>
      </c>
      <c r="U359" s="248">
        <f t="shared" si="46"/>
        <v>0</v>
      </c>
      <c r="V359" s="248">
        <f t="shared" si="46"/>
        <v>0</v>
      </c>
      <c r="W359" s="248">
        <f t="shared" si="48"/>
        <v>0</v>
      </c>
    </row>
    <row r="360" spans="1:23" ht="15" customHeight="1">
      <c r="A360" s="120" t="e">
        <f ca="1">VLOOKUP(INDIRECT("B360"),elolap!$A$90:$B$3244,2,FALSE)</f>
        <v>#N/A</v>
      </c>
      <c r="B360" s="122"/>
      <c r="C360" s="158"/>
      <c r="D360" s="158"/>
      <c r="E360" s="158"/>
      <c r="F360" s="158"/>
      <c r="G360" s="158"/>
      <c r="H360" s="158"/>
      <c r="I360" s="158"/>
      <c r="J360" s="158"/>
      <c r="K360" s="158"/>
      <c r="L360" s="159">
        <f t="shared" si="45"/>
        <v>0</v>
      </c>
      <c r="N360" s="248">
        <f t="shared" si="47"/>
        <v>0</v>
      </c>
      <c r="O360" s="248">
        <f t="shared" si="47"/>
        <v>0</v>
      </c>
      <c r="P360" s="248">
        <f t="shared" si="47"/>
        <v>0</v>
      </c>
      <c r="Q360" s="248">
        <f t="shared" ref="Q360:V412" si="49">ROUND(F360,2)</f>
        <v>0</v>
      </c>
      <c r="R360" s="248">
        <f t="shared" si="49"/>
        <v>0</v>
      </c>
      <c r="S360" s="248">
        <f t="shared" si="49"/>
        <v>0</v>
      </c>
      <c r="T360" s="248">
        <f t="shared" si="46"/>
        <v>0</v>
      </c>
      <c r="U360" s="248">
        <f t="shared" si="46"/>
        <v>0</v>
      </c>
      <c r="V360" s="248">
        <f t="shared" si="46"/>
        <v>0</v>
      </c>
      <c r="W360" s="248">
        <f t="shared" si="48"/>
        <v>0</v>
      </c>
    </row>
    <row r="361" spans="1:23" ht="15" customHeight="1">
      <c r="A361" s="120" t="e">
        <f ca="1">VLOOKUP(INDIRECT("B361"),elolap!$A$90:$B$3244,2,FALSE)</f>
        <v>#N/A</v>
      </c>
      <c r="B361" s="122"/>
      <c r="C361" s="158"/>
      <c r="D361" s="158"/>
      <c r="E361" s="158"/>
      <c r="F361" s="158"/>
      <c r="G361" s="158"/>
      <c r="H361" s="158"/>
      <c r="I361" s="158"/>
      <c r="J361" s="158"/>
      <c r="K361" s="158"/>
      <c r="L361" s="159">
        <f t="shared" si="45"/>
        <v>0</v>
      </c>
      <c r="N361" s="248">
        <f t="shared" ref="N361:S424" si="50">ROUND(C361,2)</f>
        <v>0</v>
      </c>
      <c r="O361" s="248">
        <f t="shared" si="50"/>
        <v>0</v>
      </c>
      <c r="P361" s="248">
        <f t="shared" si="50"/>
        <v>0</v>
      </c>
      <c r="Q361" s="248">
        <f t="shared" si="49"/>
        <v>0</v>
      </c>
      <c r="R361" s="248">
        <f t="shared" si="49"/>
        <v>0</v>
      </c>
      <c r="S361" s="248">
        <f t="shared" si="49"/>
        <v>0</v>
      </c>
      <c r="T361" s="248">
        <f t="shared" si="46"/>
        <v>0</v>
      </c>
      <c r="U361" s="248">
        <f t="shared" si="46"/>
        <v>0</v>
      </c>
      <c r="V361" s="248">
        <f t="shared" si="46"/>
        <v>0</v>
      </c>
      <c r="W361" s="248">
        <f t="shared" si="48"/>
        <v>0</v>
      </c>
    </row>
    <row r="362" spans="1:23" ht="15" customHeight="1">
      <c r="A362" s="120" t="e">
        <f ca="1">VLOOKUP(INDIRECT("B362"),elolap!$A$90:$B$3244,2,FALSE)</f>
        <v>#N/A</v>
      </c>
      <c r="B362" s="122"/>
      <c r="C362" s="158"/>
      <c r="D362" s="158"/>
      <c r="E362" s="158"/>
      <c r="F362" s="158"/>
      <c r="G362" s="158"/>
      <c r="H362" s="158"/>
      <c r="I362" s="158"/>
      <c r="J362" s="158"/>
      <c r="K362" s="158"/>
      <c r="L362" s="159">
        <f t="shared" si="45"/>
        <v>0</v>
      </c>
      <c r="N362" s="248">
        <f t="shared" si="50"/>
        <v>0</v>
      </c>
      <c r="O362" s="248">
        <f t="shared" si="50"/>
        <v>0</v>
      </c>
      <c r="P362" s="248">
        <f t="shared" si="50"/>
        <v>0</v>
      </c>
      <c r="Q362" s="248">
        <f t="shared" si="49"/>
        <v>0</v>
      </c>
      <c r="R362" s="248">
        <f t="shared" si="49"/>
        <v>0</v>
      </c>
      <c r="S362" s="248">
        <f t="shared" si="49"/>
        <v>0</v>
      </c>
      <c r="T362" s="248">
        <f t="shared" si="46"/>
        <v>0</v>
      </c>
      <c r="U362" s="248">
        <f t="shared" si="46"/>
        <v>0</v>
      </c>
      <c r="V362" s="248">
        <f t="shared" si="46"/>
        <v>0</v>
      </c>
      <c r="W362" s="248">
        <f t="shared" si="48"/>
        <v>0</v>
      </c>
    </row>
    <row r="363" spans="1:23" ht="15" customHeight="1">
      <c r="A363" s="120" t="e">
        <f ca="1">VLOOKUP(INDIRECT("B363"),elolap!$A$90:$B$3244,2,FALSE)</f>
        <v>#N/A</v>
      </c>
      <c r="B363" s="122"/>
      <c r="C363" s="158"/>
      <c r="D363" s="158"/>
      <c r="E363" s="158"/>
      <c r="F363" s="158"/>
      <c r="G363" s="158"/>
      <c r="H363" s="158"/>
      <c r="I363" s="158"/>
      <c r="J363" s="158"/>
      <c r="K363" s="158"/>
      <c r="L363" s="159">
        <f t="shared" si="45"/>
        <v>0</v>
      </c>
      <c r="N363" s="248">
        <f t="shared" si="50"/>
        <v>0</v>
      </c>
      <c r="O363" s="248">
        <f t="shared" si="50"/>
        <v>0</v>
      </c>
      <c r="P363" s="248">
        <f t="shared" si="50"/>
        <v>0</v>
      </c>
      <c r="Q363" s="248">
        <f t="shared" si="49"/>
        <v>0</v>
      </c>
      <c r="R363" s="248">
        <f t="shared" si="49"/>
        <v>0</v>
      </c>
      <c r="S363" s="248">
        <f t="shared" si="49"/>
        <v>0</v>
      </c>
      <c r="T363" s="248">
        <f t="shared" si="46"/>
        <v>0</v>
      </c>
      <c r="U363" s="248">
        <f t="shared" si="46"/>
        <v>0</v>
      </c>
      <c r="V363" s="248">
        <f t="shared" si="46"/>
        <v>0</v>
      </c>
      <c r="W363" s="248">
        <f t="shared" si="48"/>
        <v>0</v>
      </c>
    </row>
    <row r="364" spans="1:23" ht="15" customHeight="1">
      <c r="A364" s="120" t="e">
        <f ca="1">VLOOKUP(INDIRECT("B364"),elolap!$A$90:$B$3244,2,FALSE)</f>
        <v>#N/A</v>
      </c>
      <c r="B364" s="122"/>
      <c r="C364" s="158"/>
      <c r="D364" s="158"/>
      <c r="E364" s="158"/>
      <c r="F364" s="158"/>
      <c r="G364" s="158"/>
      <c r="H364" s="158"/>
      <c r="I364" s="158"/>
      <c r="J364" s="158"/>
      <c r="K364" s="158"/>
      <c r="L364" s="159">
        <f t="shared" ref="L364:L427" si="51">SUM(C364:F364,K364)</f>
        <v>0</v>
      </c>
      <c r="N364" s="248">
        <f t="shared" si="50"/>
        <v>0</v>
      </c>
      <c r="O364" s="248">
        <f t="shared" si="50"/>
        <v>0</v>
      </c>
      <c r="P364" s="248">
        <f t="shared" si="50"/>
        <v>0</v>
      </c>
      <c r="Q364" s="248">
        <f t="shared" si="49"/>
        <v>0</v>
      </c>
      <c r="R364" s="248">
        <f t="shared" si="49"/>
        <v>0</v>
      </c>
      <c r="S364" s="248">
        <f t="shared" si="49"/>
        <v>0</v>
      </c>
      <c r="T364" s="248">
        <f t="shared" si="46"/>
        <v>0</v>
      </c>
      <c r="U364" s="248">
        <f t="shared" si="46"/>
        <v>0</v>
      </c>
      <c r="V364" s="248">
        <f t="shared" si="46"/>
        <v>0</v>
      </c>
      <c r="W364" s="248">
        <f t="shared" si="48"/>
        <v>0</v>
      </c>
    </row>
    <row r="365" spans="1:23" ht="15" customHeight="1">
      <c r="A365" s="120" t="e">
        <f ca="1">VLOOKUP(INDIRECT("B365"),elolap!$A$90:$B$3244,2,FALSE)</f>
        <v>#N/A</v>
      </c>
      <c r="B365" s="122"/>
      <c r="C365" s="158"/>
      <c r="D365" s="158"/>
      <c r="E365" s="158"/>
      <c r="F365" s="158"/>
      <c r="G365" s="158"/>
      <c r="H365" s="158"/>
      <c r="I365" s="158"/>
      <c r="J365" s="158"/>
      <c r="K365" s="158"/>
      <c r="L365" s="159">
        <f t="shared" si="51"/>
        <v>0</v>
      </c>
      <c r="N365" s="248">
        <f t="shared" si="50"/>
        <v>0</v>
      </c>
      <c r="O365" s="248">
        <f t="shared" si="50"/>
        <v>0</v>
      </c>
      <c r="P365" s="248">
        <f t="shared" si="50"/>
        <v>0</v>
      </c>
      <c r="Q365" s="248">
        <f t="shared" si="49"/>
        <v>0</v>
      </c>
      <c r="R365" s="248">
        <f t="shared" si="49"/>
        <v>0</v>
      </c>
      <c r="S365" s="248">
        <f t="shared" si="49"/>
        <v>0</v>
      </c>
      <c r="T365" s="248">
        <f t="shared" si="46"/>
        <v>0</v>
      </c>
      <c r="U365" s="248">
        <f t="shared" si="46"/>
        <v>0</v>
      </c>
      <c r="V365" s="248">
        <f t="shared" si="46"/>
        <v>0</v>
      </c>
      <c r="W365" s="248">
        <f t="shared" si="48"/>
        <v>0</v>
      </c>
    </row>
    <row r="366" spans="1:23" ht="15" customHeight="1">
      <c r="A366" s="120" t="e">
        <f ca="1">VLOOKUP(INDIRECT("B366"),elolap!$A$90:$B$3244,2,FALSE)</f>
        <v>#N/A</v>
      </c>
      <c r="B366" s="122"/>
      <c r="C366" s="158"/>
      <c r="D366" s="158"/>
      <c r="E366" s="158"/>
      <c r="F366" s="158"/>
      <c r="G366" s="158"/>
      <c r="H366" s="158"/>
      <c r="I366" s="158"/>
      <c r="J366" s="158"/>
      <c r="K366" s="158"/>
      <c r="L366" s="159">
        <f t="shared" si="51"/>
        <v>0</v>
      </c>
      <c r="N366" s="248">
        <f t="shared" si="50"/>
        <v>0</v>
      </c>
      <c r="O366" s="248">
        <f t="shared" si="50"/>
        <v>0</v>
      </c>
      <c r="P366" s="248">
        <f t="shared" si="50"/>
        <v>0</v>
      </c>
      <c r="Q366" s="248">
        <f t="shared" si="49"/>
        <v>0</v>
      </c>
      <c r="R366" s="248">
        <f t="shared" si="49"/>
        <v>0</v>
      </c>
      <c r="S366" s="248">
        <f t="shared" si="49"/>
        <v>0</v>
      </c>
      <c r="T366" s="248">
        <f t="shared" si="46"/>
        <v>0</v>
      </c>
      <c r="U366" s="248">
        <f t="shared" si="46"/>
        <v>0</v>
      </c>
      <c r="V366" s="248">
        <f t="shared" si="46"/>
        <v>0</v>
      </c>
      <c r="W366" s="248">
        <f t="shared" si="48"/>
        <v>0</v>
      </c>
    </row>
    <row r="367" spans="1:23" ht="15" customHeight="1">
      <c r="A367" s="120" t="e">
        <f ca="1">VLOOKUP(INDIRECT("B367"),elolap!$A$90:$B$3244,2,FALSE)</f>
        <v>#N/A</v>
      </c>
      <c r="B367" s="122"/>
      <c r="C367" s="158"/>
      <c r="D367" s="158"/>
      <c r="E367" s="158"/>
      <c r="F367" s="158"/>
      <c r="G367" s="158"/>
      <c r="H367" s="158"/>
      <c r="I367" s="158"/>
      <c r="J367" s="158"/>
      <c r="K367" s="158"/>
      <c r="L367" s="159">
        <f t="shared" si="51"/>
        <v>0</v>
      </c>
      <c r="N367" s="248">
        <f t="shared" si="50"/>
        <v>0</v>
      </c>
      <c r="O367" s="248">
        <f t="shared" si="50"/>
        <v>0</v>
      </c>
      <c r="P367" s="248">
        <f t="shared" si="50"/>
        <v>0</v>
      </c>
      <c r="Q367" s="248">
        <f t="shared" si="49"/>
        <v>0</v>
      </c>
      <c r="R367" s="248">
        <f t="shared" si="49"/>
        <v>0</v>
      </c>
      <c r="S367" s="248">
        <f t="shared" si="49"/>
        <v>0</v>
      </c>
      <c r="T367" s="248">
        <f t="shared" si="46"/>
        <v>0</v>
      </c>
      <c r="U367" s="248">
        <f t="shared" si="46"/>
        <v>0</v>
      </c>
      <c r="V367" s="248">
        <f t="shared" si="46"/>
        <v>0</v>
      </c>
      <c r="W367" s="248">
        <f t="shared" si="48"/>
        <v>0</v>
      </c>
    </row>
    <row r="368" spans="1:23" ht="15" customHeight="1">
      <c r="A368" s="120" t="e">
        <f ca="1">VLOOKUP(INDIRECT("B368"),elolap!$A$90:$B$3244,2,FALSE)</f>
        <v>#N/A</v>
      </c>
      <c r="B368" s="122"/>
      <c r="C368" s="158"/>
      <c r="D368" s="158"/>
      <c r="E368" s="158"/>
      <c r="F368" s="158"/>
      <c r="G368" s="158"/>
      <c r="H368" s="158"/>
      <c r="I368" s="158"/>
      <c r="J368" s="158"/>
      <c r="K368" s="158"/>
      <c r="L368" s="159">
        <f t="shared" si="51"/>
        <v>0</v>
      </c>
      <c r="N368" s="248">
        <f t="shared" si="50"/>
        <v>0</v>
      </c>
      <c r="O368" s="248">
        <f t="shared" si="50"/>
        <v>0</v>
      </c>
      <c r="P368" s="248">
        <f t="shared" si="50"/>
        <v>0</v>
      </c>
      <c r="Q368" s="248">
        <f t="shared" si="49"/>
        <v>0</v>
      </c>
      <c r="R368" s="248">
        <f t="shared" si="49"/>
        <v>0</v>
      </c>
      <c r="S368" s="248">
        <f t="shared" si="49"/>
        <v>0</v>
      </c>
      <c r="T368" s="248">
        <f t="shared" si="46"/>
        <v>0</v>
      </c>
      <c r="U368" s="248">
        <f t="shared" si="46"/>
        <v>0</v>
      </c>
      <c r="V368" s="248">
        <f t="shared" si="46"/>
        <v>0</v>
      </c>
      <c r="W368" s="248">
        <f t="shared" si="48"/>
        <v>0</v>
      </c>
    </row>
    <row r="369" spans="1:23" ht="15" customHeight="1">
      <c r="A369" s="120" t="e">
        <f ca="1">VLOOKUP(INDIRECT("B369"),elolap!$A$90:$B$3244,2,FALSE)</f>
        <v>#N/A</v>
      </c>
      <c r="B369" s="122"/>
      <c r="C369" s="158"/>
      <c r="D369" s="158"/>
      <c r="E369" s="158"/>
      <c r="F369" s="158"/>
      <c r="G369" s="158"/>
      <c r="H369" s="158"/>
      <c r="I369" s="158"/>
      <c r="J369" s="158"/>
      <c r="K369" s="158"/>
      <c r="L369" s="159">
        <f t="shared" si="51"/>
        <v>0</v>
      </c>
      <c r="N369" s="248">
        <f t="shared" si="50"/>
        <v>0</v>
      </c>
      <c r="O369" s="248">
        <f t="shared" si="50"/>
        <v>0</v>
      </c>
      <c r="P369" s="248">
        <f t="shared" si="50"/>
        <v>0</v>
      </c>
      <c r="Q369" s="248">
        <f t="shared" si="49"/>
        <v>0</v>
      </c>
      <c r="R369" s="248">
        <f t="shared" si="49"/>
        <v>0</v>
      </c>
      <c r="S369" s="248">
        <f t="shared" si="49"/>
        <v>0</v>
      </c>
      <c r="T369" s="248">
        <f t="shared" si="46"/>
        <v>0</v>
      </c>
      <c r="U369" s="248">
        <f t="shared" si="46"/>
        <v>0</v>
      </c>
      <c r="V369" s="248">
        <f t="shared" si="46"/>
        <v>0</v>
      </c>
      <c r="W369" s="248">
        <f t="shared" si="48"/>
        <v>0</v>
      </c>
    </row>
    <row r="370" spans="1:23" ht="15" customHeight="1">
      <c r="A370" s="120" t="e">
        <f ca="1">VLOOKUP(INDIRECT("B370"),elolap!$A$90:$B$3244,2,FALSE)</f>
        <v>#N/A</v>
      </c>
      <c r="B370" s="122"/>
      <c r="C370" s="158"/>
      <c r="D370" s="158"/>
      <c r="E370" s="158"/>
      <c r="F370" s="158"/>
      <c r="G370" s="158"/>
      <c r="H370" s="158"/>
      <c r="I370" s="158"/>
      <c r="J370" s="158"/>
      <c r="K370" s="158"/>
      <c r="L370" s="159">
        <f t="shared" si="51"/>
        <v>0</v>
      </c>
      <c r="N370" s="248">
        <f t="shared" si="50"/>
        <v>0</v>
      </c>
      <c r="O370" s="248">
        <f t="shared" si="50"/>
        <v>0</v>
      </c>
      <c r="P370" s="248">
        <f t="shared" si="50"/>
        <v>0</v>
      </c>
      <c r="Q370" s="248">
        <f t="shared" si="49"/>
        <v>0</v>
      </c>
      <c r="R370" s="248">
        <f t="shared" si="49"/>
        <v>0</v>
      </c>
      <c r="S370" s="248">
        <f t="shared" si="49"/>
        <v>0</v>
      </c>
      <c r="T370" s="248">
        <f t="shared" si="46"/>
        <v>0</v>
      </c>
      <c r="U370" s="248">
        <f t="shared" si="46"/>
        <v>0</v>
      </c>
      <c r="V370" s="248">
        <f t="shared" si="46"/>
        <v>0</v>
      </c>
      <c r="W370" s="248">
        <f t="shared" si="48"/>
        <v>0</v>
      </c>
    </row>
    <row r="371" spans="1:23" ht="15" customHeight="1">
      <c r="A371" s="120" t="e">
        <f ca="1">VLOOKUP(INDIRECT("B371"),elolap!$A$90:$B$3244,2,FALSE)</f>
        <v>#N/A</v>
      </c>
      <c r="B371" s="122"/>
      <c r="C371" s="158"/>
      <c r="D371" s="158"/>
      <c r="E371" s="158"/>
      <c r="F371" s="158"/>
      <c r="G371" s="158"/>
      <c r="H371" s="158"/>
      <c r="I371" s="158"/>
      <c r="J371" s="158"/>
      <c r="K371" s="158"/>
      <c r="L371" s="159">
        <f t="shared" si="51"/>
        <v>0</v>
      </c>
      <c r="N371" s="248">
        <f t="shared" si="50"/>
        <v>0</v>
      </c>
      <c r="O371" s="248">
        <f t="shared" si="50"/>
        <v>0</v>
      </c>
      <c r="P371" s="248">
        <f t="shared" si="50"/>
        <v>0</v>
      </c>
      <c r="Q371" s="248">
        <f t="shared" si="49"/>
        <v>0</v>
      </c>
      <c r="R371" s="248">
        <f t="shared" si="49"/>
        <v>0</v>
      </c>
      <c r="S371" s="248">
        <f t="shared" si="49"/>
        <v>0</v>
      </c>
      <c r="T371" s="248">
        <f t="shared" si="46"/>
        <v>0</v>
      </c>
      <c r="U371" s="248">
        <f t="shared" si="46"/>
        <v>0</v>
      </c>
      <c r="V371" s="248">
        <f t="shared" si="46"/>
        <v>0</v>
      </c>
      <c r="W371" s="248">
        <f t="shared" si="48"/>
        <v>0</v>
      </c>
    </row>
    <row r="372" spans="1:23" ht="15" customHeight="1">
      <c r="A372" s="120" t="e">
        <f ca="1">VLOOKUP(INDIRECT("B372"),elolap!$A$90:$B$3244,2,FALSE)</f>
        <v>#N/A</v>
      </c>
      <c r="B372" s="122"/>
      <c r="C372" s="158"/>
      <c r="D372" s="158"/>
      <c r="E372" s="158"/>
      <c r="F372" s="158"/>
      <c r="G372" s="158"/>
      <c r="H372" s="158"/>
      <c r="I372" s="158"/>
      <c r="J372" s="158"/>
      <c r="K372" s="158"/>
      <c r="L372" s="159">
        <f t="shared" si="51"/>
        <v>0</v>
      </c>
      <c r="N372" s="248">
        <f t="shared" si="50"/>
        <v>0</v>
      </c>
      <c r="O372" s="248">
        <f t="shared" si="50"/>
        <v>0</v>
      </c>
      <c r="P372" s="248">
        <f t="shared" si="50"/>
        <v>0</v>
      </c>
      <c r="Q372" s="248">
        <f t="shared" si="49"/>
        <v>0</v>
      </c>
      <c r="R372" s="248">
        <f t="shared" si="49"/>
        <v>0</v>
      </c>
      <c r="S372" s="248">
        <f t="shared" si="49"/>
        <v>0</v>
      </c>
      <c r="T372" s="248">
        <f t="shared" si="46"/>
        <v>0</v>
      </c>
      <c r="U372" s="248">
        <f t="shared" si="46"/>
        <v>0</v>
      </c>
      <c r="V372" s="248">
        <f t="shared" si="46"/>
        <v>0</v>
      </c>
      <c r="W372" s="248">
        <f t="shared" si="48"/>
        <v>0</v>
      </c>
    </row>
    <row r="373" spans="1:23" ht="15" customHeight="1">
      <c r="A373" s="120" t="e">
        <f ca="1">VLOOKUP(INDIRECT("B373"),elolap!$A$90:$B$3244,2,FALSE)</f>
        <v>#N/A</v>
      </c>
      <c r="B373" s="122"/>
      <c r="C373" s="158"/>
      <c r="D373" s="158"/>
      <c r="E373" s="158"/>
      <c r="F373" s="158"/>
      <c r="G373" s="158"/>
      <c r="H373" s="158"/>
      <c r="I373" s="158"/>
      <c r="J373" s="158"/>
      <c r="K373" s="158"/>
      <c r="L373" s="159">
        <f t="shared" si="51"/>
        <v>0</v>
      </c>
      <c r="N373" s="248">
        <f t="shared" si="50"/>
        <v>0</v>
      </c>
      <c r="O373" s="248">
        <f t="shared" si="50"/>
        <v>0</v>
      </c>
      <c r="P373" s="248">
        <f t="shared" si="50"/>
        <v>0</v>
      </c>
      <c r="Q373" s="248">
        <f t="shared" si="49"/>
        <v>0</v>
      </c>
      <c r="R373" s="248">
        <f t="shared" si="49"/>
        <v>0</v>
      </c>
      <c r="S373" s="248">
        <f t="shared" si="49"/>
        <v>0</v>
      </c>
      <c r="T373" s="248">
        <f t="shared" si="46"/>
        <v>0</v>
      </c>
      <c r="U373" s="248">
        <f t="shared" si="46"/>
        <v>0</v>
      </c>
      <c r="V373" s="248">
        <f t="shared" si="46"/>
        <v>0</v>
      </c>
      <c r="W373" s="248">
        <f t="shared" si="48"/>
        <v>0</v>
      </c>
    </row>
    <row r="374" spans="1:23" ht="15" customHeight="1">
      <c r="A374" s="120" t="e">
        <f ca="1">VLOOKUP(INDIRECT("B374"),elolap!$A$90:$B$3244,2,FALSE)</f>
        <v>#N/A</v>
      </c>
      <c r="B374" s="122"/>
      <c r="C374" s="158"/>
      <c r="D374" s="158"/>
      <c r="E374" s="158"/>
      <c r="F374" s="158"/>
      <c r="G374" s="158"/>
      <c r="H374" s="158"/>
      <c r="I374" s="158"/>
      <c r="J374" s="158"/>
      <c r="K374" s="158"/>
      <c r="L374" s="159">
        <f t="shared" si="51"/>
        <v>0</v>
      </c>
      <c r="N374" s="248">
        <f t="shared" si="50"/>
        <v>0</v>
      </c>
      <c r="O374" s="248">
        <f t="shared" si="50"/>
        <v>0</v>
      </c>
      <c r="P374" s="248">
        <f t="shared" si="50"/>
        <v>0</v>
      </c>
      <c r="Q374" s="248">
        <f t="shared" si="49"/>
        <v>0</v>
      </c>
      <c r="R374" s="248">
        <f t="shared" si="49"/>
        <v>0</v>
      </c>
      <c r="S374" s="248">
        <f t="shared" si="49"/>
        <v>0</v>
      </c>
      <c r="T374" s="248">
        <f t="shared" si="46"/>
        <v>0</v>
      </c>
      <c r="U374" s="248">
        <f t="shared" si="46"/>
        <v>0</v>
      </c>
      <c r="V374" s="248">
        <f t="shared" si="46"/>
        <v>0</v>
      </c>
      <c r="W374" s="248">
        <f t="shared" si="48"/>
        <v>0</v>
      </c>
    </row>
    <row r="375" spans="1:23" ht="15" customHeight="1">
      <c r="A375" s="120" t="e">
        <f ca="1">VLOOKUP(INDIRECT("B375"),elolap!$A$90:$B$3244,2,FALSE)</f>
        <v>#N/A</v>
      </c>
      <c r="B375" s="122"/>
      <c r="C375" s="158"/>
      <c r="D375" s="158"/>
      <c r="E375" s="158"/>
      <c r="F375" s="158"/>
      <c r="G375" s="158"/>
      <c r="H375" s="158"/>
      <c r="I375" s="158"/>
      <c r="J375" s="158"/>
      <c r="K375" s="158"/>
      <c r="L375" s="159">
        <f t="shared" si="51"/>
        <v>0</v>
      </c>
      <c r="N375" s="248">
        <f t="shared" si="50"/>
        <v>0</v>
      </c>
      <c r="O375" s="248">
        <f t="shared" si="50"/>
        <v>0</v>
      </c>
      <c r="P375" s="248">
        <f t="shared" si="50"/>
        <v>0</v>
      </c>
      <c r="Q375" s="248">
        <f t="shared" si="49"/>
        <v>0</v>
      </c>
      <c r="R375" s="248">
        <f t="shared" si="49"/>
        <v>0</v>
      </c>
      <c r="S375" s="248">
        <f t="shared" si="49"/>
        <v>0</v>
      </c>
      <c r="T375" s="248">
        <f t="shared" si="46"/>
        <v>0</v>
      </c>
      <c r="U375" s="248">
        <f t="shared" si="46"/>
        <v>0</v>
      </c>
      <c r="V375" s="248">
        <f t="shared" si="46"/>
        <v>0</v>
      </c>
      <c r="W375" s="248">
        <f t="shared" si="48"/>
        <v>0</v>
      </c>
    </row>
    <row r="376" spans="1:23" ht="15" customHeight="1">
      <c r="A376" s="120" t="e">
        <f ca="1">VLOOKUP(INDIRECT("B376"),elolap!$A$90:$B$3244,2,FALSE)</f>
        <v>#N/A</v>
      </c>
      <c r="B376" s="122"/>
      <c r="C376" s="158"/>
      <c r="D376" s="158"/>
      <c r="E376" s="158"/>
      <c r="F376" s="158"/>
      <c r="G376" s="158"/>
      <c r="H376" s="158"/>
      <c r="I376" s="158"/>
      <c r="J376" s="158"/>
      <c r="K376" s="158"/>
      <c r="L376" s="159">
        <f t="shared" si="51"/>
        <v>0</v>
      </c>
      <c r="N376" s="248">
        <f t="shared" si="50"/>
        <v>0</v>
      </c>
      <c r="O376" s="248">
        <f t="shared" si="50"/>
        <v>0</v>
      </c>
      <c r="P376" s="248">
        <f t="shared" si="50"/>
        <v>0</v>
      </c>
      <c r="Q376" s="248">
        <f t="shared" si="49"/>
        <v>0</v>
      </c>
      <c r="R376" s="248">
        <f t="shared" si="49"/>
        <v>0</v>
      </c>
      <c r="S376" s="248">
        <f t="shared" si="49"/>
        <v>0</v>
      </c>
      <c r="T376" s="248">
        <f t="shared" si="46"/>
        <v>0</v>
      </c>
      <c r="U376" s="248">
        <f t="shared" si="46"/>
        <v>0</v>
      </c>
      <c r="V376" s="248">
        <f t="shared" si="46"/>
        <v>0</v>
      </c>
      <c r="W376" s="248">
        <f t="shared" si="48"/>
        <v>0</v>
      </c>
    </row>
    <row r="377" spans="1:23" ht="15" customHeight="1">
      <c r="A377" s="120" t="e">
        <f ca="1">VLOOKUP(INDIRECT("B377"),elolap!$A$90:$B$3244,2,FALSE)</f>
        <v>#N/A</v>
      </c>
      <c r="B377" s="122"/>
      <c r="C377" s="158"/>
      <c r="D377" s="158"/>
      <c r="E377" s="158"/>
      <c r="F377" s="158"/>
      <c r="G377" s="158"/>
      <c r="H377" s="158"/>
      <c r="I377" s="158"/>
      <c r="J377" s="158"/>
      <c r="K377" s="158"/>
      <c r="L377" s="159">
        <f t="shared" si="51"/>
        <v>0</v>
      </c>
      <c r="N377" s="248">
        <f t="shared" si="50"/>
        <v>0</v>
      </c>
      <c r="O377" s="248">
        <f t="shared" si="50"/>
        <v>0</v>
      </c>
      <c r="P377" s="248">
        <f t="shared" si="50"/>
        <v>0</v>
      </c>
      <c r="Q377" s="248">
        <f t="shared" si="49"/>
        <v>0</v>
      </c>
      <c r="R377" s="248">
        <f t="shared" si="49"/>
        <v>0</v>
      </c>
      <c r="S377" s="248">
        <f t="shared" si="49"/>
        <v>0</v>
      </c>
      <c r="T377" s="248">
        <f t="shared" si="46"/>
        <v>0</v>
      </c>
      <c r="U377" s="248">
        <f t="shared" si="46"/>
        <v>0</v>
      </c>
      <c r="V377" s="248">
        <f t="shared" si="46"/>
        <v>0</v>
      </c>
      <c r="W377" s="248">
        <f t="shared" si="48"/>
        <v>0</v>
      </c>
    </row>
    <row r="378" spans="1:23" ht="15" customHeight="1">
      <c r="A378" s="120" t="e">
        <f ca="1">VLOOKUP(INDIRECT("B378"),elolap!$A$90:$B$3244,2,FALSE)</f>
        <v>#N/A</v>
      </c>
      <c r="B378" s="122"/>
      <c r="C378" s="158"/>
      <c r="D378" s="158"/>
      <c r="E378" s="158"/>
      <c r="F378" s="158"/>
      <c r="G378" s="158"/>
      <c r="H378" s="158"/>
      <c r="I378" s="158"/>
      <c r="J378" s="158"/>
      <c r="K378" s="158"/>
      <c r="L378" s="159">
        <f t="shared" si="51"/>
        <v>0</v>
      </c>
      <c r="N378" s="248">
        <f t="shared" si="50"/>
        <v>0</v>
      </c>
      <c r="O378" s="248">
        <f t="shared" si="50"/>
        <v>0</v>
      </c>
      <c r="P378" s="248">
        <f t="shared" si="50"/>
        <v>0</v>
      </c>
      <c r="Q378" s="248">
        <f t="shared" si="49"/>
        <v>0</v>
      </c>
      <c r="R378" s="248">
        <f t="shared" si="49"/>
        <v>0</v>
      </c>
      <c r="S378" s="248">
        <f t="shared" si="49"/>
        <v>0</v>
      </c>
      <c r="T378" s="248">
        <f t="shared" si="46"/>
        <v>0</v>
      </c>
      <c r="U378" s="248">
        <f t="shared" si="46"/>
        <v>0</v>
      </c>
      <c r="V378" s="248">
        <f t="shared" si="46"/>
        <v>0</v>
      </c>
      <c r="W378" s="248">
        <f t="shared" si="48"/>
        <v>0</v>
      </c>
    </row>
    <row r="379" spans="1:23" ht="15" customHeight="1">
      <c r="A379" s="120" t="e">
        <f ca="1">VLOOKUP(INDIRECT("B379"),elolap!$A$90:$B$3244,2,FALSE)</f>
        <v>#N/A</v>
      </c>
      <c r="B379" s="122"/>
      <c r="C379" s="158"/>
      <c r="D379" s="158"/>
      <c r="E379" s="158"/>
      <c r="F379" s="158"/>
      <c r="G379" s="158"/>
      <c r="H379" s="158"/>
      <c r="I379" s="158"/>
      <c r="J379" s="158"/>
      <c r="K379" s="158"/>
      <c r="L379" s="159">
        <f t="shared" si="51"/>
        <v>0</v>
      </c>
      <c r="N379" s="248">
        <f t="shared" si="50"/>
        <v>0</v>
      </c>
      <c r="O379" s="248">
        <f t="shared" si="50"/>
        <v>0</v>
      </c>
      <c r="P379" s="248">
        <f t="shared" si="50"/>
        <v>0</v>
      </c>
      <c r="Q379" s="248">
        <f t="shared" si="49"/>
        <v>0</v>
      </c>
      <c r="R379" s="248">
        <f t="shared" si="49"/>
        <v>0</v>
      </c>
      <c r="S379" s="248">
        <f t="shared" si="49"/>
        <v>0</v>
      </c>
      <c r="T379" s="248">
        <f t="shared" si="46"/>
        <v>0</v>
      </c>
      <c r="U379" s="248">
        <f t="shared" si="46"/>
        <v>0</v>
      </c>
      <c r="V379" s="248">
        <f t="shared" si="46"/>
        <v>0</v>
      </c>
      <c r="W379" s="248">
        <f t="shared" si="48"/>
        <v>0</v>
      </c>
    </row>
    <row r="380" spans="1:23" ht="15" customHeight="1">
      <c r="A380" s="120" t="e">
        <f ca="1">VLOOKUP(INDIRECT("B380"),elolap!$A$90:$B$3244,2,FALSE)</f>
        <v>#N/A</v>
      </c>
      <c r="B380" s="122"/>
      <c r="C380" s="158"/>
      <c r="D380" s="158"/>
      <c r="E380" s="158"/>
      <c r="F380" s="158"/>
      <c r="G380" s="158"/>
      <c r="H380" s="158"/>
      <c r="I380" s="158"/>
      <c r="J380" s="158"/>
      <c r="K380" s="158"/>
      <c r="L380" s="159">
        <f t="shared" si="51"/>
        <v>0</v>
      </c>
      <c r="N380" s="248">
        <f t="shared" si="50"/>
        <v>0</v>
      </c>
      <c r="O380" s="248">
        <f t="shared" si="50"/>
        <v>0</v>
      </c>
      <c r="P380" s="248">
        <f t="shared" si="50"/>
        <v>0</v>
      </c>
      <c r="Q380" s="248">
        <f t="shared" si="49"/>
        <v>0</v>
      </c>
      <c r="R380" s="248">
        <f t="shared" si="49"/>
        <v>0</v>
      </c>
      <c r="S380" s="248">
        <f t="shared" si="49"/>
        <v>0</v>
      </c>
      <c r="T380" s="248">
        <f t="shared" si="49"/>
        <v>0</v>
      </c>
      <c r="U380" s="248">
        <f t="shared" si="49"/>
        <v>0</v>
      </c>
      <c r="V380" s="248">
        <f t="shared" si="49"/>
        <v>0</v>
      </c>
      <c r="W380" s="248">
        <f t="shared" si="48"/>
        <v>0</v>
      </c>
    </row>
    <row r="381" spans="1:23" ht="15" customHeight="1">
      <c r="A381" s="120" t="e">
        <f ca="1">VLOOKUP(INDIRECT("B381"),elolap!$A$90:$B$3244,2,FALSE)</f>
        <v>#N/A</v>
      </c>
      <c r="B381" s="122"/>
      <c r="C381" s="158"/>
      <c r="D381" s="158"/>
      <c r="E381" s="158"/>
      <c r="F381" s="158"/>
      <c r="G381" s="158"/>
      <c r="H381" s="158"/>
      <c r="I381" s="158"/>
      <c r="J381" s="158"/>
      <c r="K381" s="158"/>
      <c r="L381" s="159">
        <f t="shared" si="51"/>
        <v>0</v>
      </c>
      <c r="N381" s="248">
        <f t="shared" si="50"/>
        <v>0</v>
      </c>
      <c r="O381" s="248">
        <f t="shared" si="50"/>
        <v>0</v>
      </c>
      <c r="P381" s="248">
        <f t="shared" si="50"/>
        <v>0</v>
      </c>
      <c r="Q381" s="248">
        <f t="shared" si="49"/>
        <v>0</v>
      </c>
      <c r="R381" s="248">
        <f t="shared" si="49"/>
        <v>0</v>
      </c>
      <c r="S381" s="248">
        <f t="shared" si="49"/>
        <v>0</v>
      </c>
      <c r="T381" s="248">
        <f t="shared" si="49"/>
        <v>0</v>
      </c>
      <c r="U381" s="248">
        <f t="shared" si="49"/>
        <v>0</v>
      </c>
      <c r="V381" s="248">
        <f t="shared" si="49"/>
        <v>0</v>
      </c>
      <c r="W381" s="248">
        <f t="shared" si="48"/>
        <v>0</v>
      </c>
    </row>
    <row r="382" spans="1:23" ht="15" customHeight="1">
      <c r="A382" s="120" t="e">
        <f ca="1">VLOOKUP(INDIRECT("B382"),elolap!$A$90:$B$3244,2,FALSE)</f>
        <v>#N/A</v>
      </c>
      <c r="B382" s="122"/>
      <c r="C382" s="158"/>
      <c r="D382" s="158"/>
      <c r="E382" s="158"/>
      <c r="F382" s="158"/>
      <c r="G382" s="158"/>
      <c r="H382" s="158"/>
      <c r="I382" s="158"/>
      <c r="J382" s="158"/>
      <c r="K382" s="158"/>
      <c r="L382" s="159">
        <f t="shared" si="51"/>
        <v>0</v>
      </c>
      <c r="N382" s="248">
        <f t="shared" si="50"/>
        <v>0</v>
      </c>
      <c r="O382" s="248">
        <f t="shared" si="50"/>
        <v>0</v>
      </c>
      <c r="P382" s="248">
        <f t="shared" si="50"/>
        <v>0</v>
      </c>
      <c r="Q382" s="248">
        <f t="shared" si="49"/>
        <v>0</v>
      </c>
      <c r="R382" s="248">
        <f t="shared" si="49"/>
        <v>0</v>
      </c>
      <c r="S382" s="248">
        <f t="shared" si="49"/>
        <v>0</v>
      </c>
      <c r="T382" s="248">
        <f t="shared" si="49"/>
        <v>0</v>
      </c>
      <c r="U382" s="248">
        <f t="shared" si="49"/>
        <v>0</v>
      </c>
      <c r="V382" s="248">
        <f t="shared" si="49"/>
        <v>0</v>
      </c>
      <c r="W382" s="248">
        <f t="shared" si="48"/>
        <v>0</v>
      </c>
    </row>
    <row r="383" spans="1:23" ht="15" customHeight="1">
      <c r="A383" s="120" t="e">
        <f ca="1">VLOOKUP(INDIRECT("B383"),elolap!$A$90:$B$3244,2,FALSE)</f>
        <v>#N/A</v>
      </c>
      <c r="B383" s="122"/>
      <c r="C383" s="158"/>
      <c r="D383" s="158"/>
      <c r="E383" s="158"/>
      <c r="F383" s="158"/>
      <c r="G383" s="158"/>
      <c r="H383" s="158"/>
      <c r="I383" s="158"/>
      <c r="J383" s="158"/>
      <c r="K383" s="158"/>
      <c r="L383" s="159">
        <f t="shared" si="51"/>
        <v>0</v>
      </c>
      <c r="N383" s="248">
        <f t="shared" si="50"/>
        <v>0</v>
      </c>
      <c r="O383" s="248">
        <f t="shared" si="50"/>
        <v>0</v>
      </c>
      <c r="P383" s="248">
        <f t="shared" si="50"/>
        <v>0</v>
      </c>
      <c r="Q383" s="248">
        <f t="shared" si="49"/>
        <v>0</v>
      </c>
      <c r="R383" s="248">
        <f t="shared" si="49"/>
        <v>0</v>
      </c>
      <c r="S383" s="248">
        <f t="shared" si="49"/>
        <v>0</v>
      </c>
      <c r="T383" s="248">
        <f t="shared" si="49"/>
        <v>0</v>
      </c>
      <c r="U383" s="248">
        <f t="shared" si="49"/>
        <v>0</v>
      </c>
      <c r="V383" s="248">
        <f t="shared" si="49"/>
        <v>0</v>
      </c>
      <c r="W383" s="248">
        <f t="shared" si="48"/>
        <v>0</v>
      </c>
    </row>
    <row r="384" spans="1:23" ht="15" customHeight="1">
      <c r="A384" s="120" t="e">
        <f ca="1">VLOOKUP(INDIRECT("B384"),elolap!$A$90:$B$3244,2,FALSE)</f>
        <v>#N/A</v>
      </c>
      <c r="B384" s="122"/>
      <c r="C384" s="158"/>
      <c r="D384" s="158"/>
      <c r="E384" s="158"/>
      <c r="F384" s="158"/>
      <c r="G384" s="158"/>
      <c r="H384" s="158"/>
      <c r="I384" s="158"/>
      <c r="J384" s="158"/>
      <c r="K384" s="158"/>
      <c r="L384" s="159">
        <f t="shared" si="51"/>
        <v>0</v>
      </c>
      <c r="N384" s="248">
        <f t="shared" si="50"/>
        <v>0</v>
      </c>
      <c r="O384" s="248">
        <f t="shared" si="50"/>
        <v>0</v>
      </c>
      <c r="P384" s="248">
        <f t="shared" si="50"/>
        <v>0</v>
      </c>
      <c r="Q384" s="248">
        <f t="shared" si="49"/>
        <v>0</v>
      </c>
      <c r="R384" s="248">
        <f t="shared" si="49"/>
        <v>0</v>
      </c>
      <c r="S384" s="248">
        <f t="shared" si="49"/>
        <v>0</v>
      </c>
      <c r="T384" s="248">
        <f t="shared" si="49"/>
        <v>0</v>
      </c>
      <c r="U384" s="248">
        <f t="shared" si="49"/>
        <v>0</v>
      </c>
      <c r="V384" s="248">
        <f t="shared" si="49"/>
        <v>0</v>
      </c>
      <c r="W384" s="248">
        <f t="shared" si="48"/>
        <v>0</v>
      </c>
    </row>
    <row r="385" spans="1:23" ht="15" customHeight="1">
      <c r="A385" s="120" t="e">
        <f ca="1">VLOOKUP(INDIRECT("B385"),elolap!$A$90:$B$3244,2,FALSE)</f>
        <v>#N/A</v>
      </c>
      <c r="B385" s="122"/>
      <c r="C385" s="158"/>
      <c r="D385" s="158"/>
      <c r="E385" s="158"/>
      <c r="F385" s="158"/>
      <c r="G385" s="158"/>
      <c r="H385" s="158"/>
      <c r="I385" s="158"/>
      <c r="J385" s="158"/>
      <c r="K385" s="158"/>
      <c r="L385" s="159">
        <f t="shared" si="51"/>
        <v>0</v>
      </c>
      <c r="N385" s="248">
        <f t="shared" si="50"/>
        <v>0</v>
      </c>
      <c r="O385" s="248">
        <f t="shared" si="50"/>
        <v>0</v>
      </c>
      <c r="P385" s="248">
        <f t="shared" si="50"/>
        <v>0</v>
      </c>
      <c r="Q385" s="248">
        <f t="shared" si="49"/>
        <v>0</v>
      </c>
      <c r="R385" s="248">
        <f t="shared" si="49"/>
        <v>0</v>
      </c>
      <c r="S385" s="248">
        <f t="shared" si="49"/>
        <v>0</v>
      </c>
      <c r="T385" s="248">
        <f t="shared" si="49"/>
        <v>0</v>
      </c>
      <c r="U385" s="248">
        <f t="shared" si="49"/>
        <v>0</v>
      </c>
      <c r="V385" s="248">
        <f t="shared" si="49"/>
        <v>0</v>
      </c>
      <c r="W385" s="248">
        <f t="shared" si="48"/>
        <v>0</v>
      </c>
    </row>
    <row r="386" spans="1:23" ht="15" customHeight="1">
      <c r="A386" s="120" t="e">
        <f ca="1">VLOOKUP(INDIRECT("B386"),elolap!$A$90:$B$3244,2,FALSE)</f>
        <v>#N/A</v>
      </c>
      <c r="B386" s="122"/>
      <c r="C386" s="158"/>
      <c r="D386" s="158"/>
      <c r="E386" s="158"/>
      <c r="F386" s="158"/>
      <c r="G386" s="158"/>
      <c r="H386" s="158"/>
      <c r="I386" s="158"/>
      <c r="J386" s="158"/>
      <c r="K386" s="158"/>
      <c r="L386" s="159">
        <f t="shared" si="51"/>
        <v>0</v>
      </c>
      <c r="N386" s="248">
        <f t="shared" si="50"/>
        <v>0</v>
      </c>
      <c r="O386" s="248">
        <f t="shared" si="50"/>
        <v>0</v>
      </c>
      <c r="P386" s="248">
        <f t="shared" si="50"/>
        <v>0</v>
      </c>
      <c r="Q386" s="248">
        <f t="shared" si="49"/>
        <v>0</v>
      </c>
      <c r="R386" s="248">
        <f t="shared" si="49"/>
        <v>0</v>
      </c>
      <c r="S386" s="248">
        <f t="shared" si="49"/>
        <v>0</v>
      </c>
      <c r="T386" s="248">
        <f t="shared" si="49"/>
        <v>0</v>
      </c>
      <c r="U386" s="248">
        <f t="shared" si="49"/>
        <v>0</v>
      </c>
      <c r="V386" s="248">
        <f t="shared" si="49"/>
        <v>0</v>
      </c>
      <c r="W386" s="248">
        <f t="shared" si="48"/>
        <v>0</v>
      </c>
    </row>
    <row r="387" spans="1:23" ht="15" customHeight="1">
      <c r="A387" s="120" t="e">
        <f ca="1">VLOOKUP(INDIRECT("B387"),elolap!$A$90:$B$3244,2,FALSE)</f>
        <v>#N/A</v>
      </c>
      <c r="B387" s="122"/>
      <c r="C387" s="158"/>
      <c r="D387" s="158"/>
      <c r="E387" s="158"/>
      <c r="F387" s="158"/>
      <c r="G387" s="158"/>
      <c r="H387" s="158"/>
      <c r="I387" s="158"/>
      <c r="J387" s="158"/>
      <c r="K387" s="158"/>
      <c r="L387" s="159">
        <f t="shared" si="51"/>
        <v>0</v>
      </c>
      <c r="N387" s="248">
        <f t="shared" si="50"/>
        <v>0</v>
      </c>
      <c r="O387" s="248">
        <f t="shared" si="50"/>
        <v>0</v>
      </c>
      <c r="P387" s="248">
        <f t="shared" si="50"/>
        <v>0</v>
      </c>
      <c r="Q387" s="248">
        <f t="shared" si="49"/>
        <v>0</v>
      </c>
      <c r="R387" s="248">
        <f t="shared" si="49"/>
        <v>0</v>
      </c>
      <c r="S387" s="248">
        <f t="shared" si="49"/>
        <v>0</v>
      </c>
      <c r="T387" s="248">
        <f t="shared" si="49"/>
        <v>0</v>
      </c>
      <c r="U387" s="248">
        <f t="shared" si="49"/>
        <v>0</v>
      </c>
      <c r="V387" s="248">
        <f t="shared" si="49"/>
        <v>0</v>
      </c>
      <c r="W387" s="248">
        <f t="shared" si="48"/>
        <v>0</v>
      </c>
    </row>
    <row r="388" spans="1:23" ht="15" customHeight="1">
      <c r="A388" s="120" t="e">
        <f ca="1">VLOOKUP(INDIRECT("B388"),elolap!$A$90:$B$3244,2,FALSE)</f>
        <v>#N/A</v>
      </c>
      <c r="B388" s="122"/>
      <c r="C388" s="158"/>
      <c r="D388" s="158"/>
      <c r="E388" s="158"/>
      <c r="F388" s="158"/>
      <c r="G388" s="158"/>
      <c r="H388" s="158"/>
      <c r="I388" s="158"/>
      <c r="J388" s="158"/>
      <c r="K388" s="158"/>
      <c r="L388" s="159">
        <f t="shared" si="51"/>
        <v>0</v>
      </c>
      <c r="N388" s="248">
        <f t="shared" si="50"/>
        <v>0</v>
      </c>
      <c r="O388" s="248">
        <f t="shared" si="50"/>
        <v>0</v>
      </c>
      <c r="P388" s="248">
        <f t="shared" si="50"/>
        <v>0</v>
      </c>
      <c r="Q388" s="248">
        <f t="shared" si="49"/>
        <v>0</v>
      </c>
      <c r="R388" s="248">
        <f t="shared" si="49"/>
        <v>0</v>
      </c>
      <c r="S388" s="248">
        <f t="shared" si="49"/>
        <v>0</v>
      </c>
      <c r="T388" s="248">
        <f t="shared" si="49"/>
        <v>0</v>
      </c>
      <c r="U388" s="248">
        <f t="shared" si="49"/>
        <v>0</v>
      </c>
      <c r="V388" s="248">
        <f t="shared" si="49"/>
        <v>0</v>
      </c>
      <c r="W388" s="248">
        <f t="shared" si="48"/>
        <v>0</v>
      </c>
    </row>
    <row r="389" spans="1:23" ht="15" customHeight="1">
      <c r="A389" s="120" t="e">
        <f ca="1">VLOOKUP(INDIRECT("B389"),elolap!$A$90:$B$3244,2,FALSE)</f>
        <v>#N/A</v>
      </c>
      <c r="B389" s="122"/>
      <c r="C389" s="158"/>
      <c r="D389" s="158"/>
      <c r="E389" s="158"/>
      <c r="F389" s="158"/>
      <c r="G389" s="158"/>
      <c r="H389" s="158"/>
      <c r="I389" s="158"/>
      <c r="J389" s="158"/>
      <c r="K389" s="158"/>
      <c r="L389" s="159">
        <f t="shared" si="51"/>
        <v>0</v>
      </c>
      <c r="N389" s="248">
        <f t="shared" si="50"/>
        <v>0</v>
      </c>
      <c r="O389" s="248">
        <f t="shared" si="50"/>
        <v>0</v>
      </c>
      <c r="P389" s="248">
        <f t="shared" si="50"/>
        <v>0</v>
      </c>
      <c r="Q389" s="248">
        <f t="shared" si="49"/>
        <v>0</v>
      </c>
      <c r="R389" s="248">
        <f t="shared" si="49"/>
        <v>0</v>
      </c>
      <c r="S389" s="248">
        <f t="shared" si="49"/>
        <v>0</v>
      </c>
      <c r="T389" s="248">
        <f t="shared" si="49"/>
        <v>0</v>
      </c>
      <c r="U389" s="248">
        <f t="shared" si="49"/>
        <v>0</v>
      </c>
      <c r="V389" s="248">
        <f t="shared" si="49"/>
        <v>0</v>
      </c>
      <c r="W389" s="248">
        <f t="shared" si="48"/>
        <v>0</v>
      </c>
    </row>
    <row r="390" spans="1:23" ht="15" customHeight="1">
      <c r="A390" s="120" t="e">
        <f ca="1">VLOOKUP(INDIRECT("B390"),elolap!$A$90:$B$3244,2,FALSE)</f>
        <v>#N/A</v>
      </c>
      <c r="B390" s="122"/>
      <c r="C390" s="158"/>
      <c r="D390" s="158"/>
      <c r="E390" s="158"/>
      <c r="F390" s="158"/>
      <c r="G390" s="158"/>
      <c r="H390" s="158"/>
      <c r="I390" s="158"/>
      <c r="J390" s="158"/>
      <c r="K390" s="158"/>
      <c r="L390" s="159">
        <f t="shared" si="51"/>
        <v>0</v>
      </c>
      <c r="N390" s="248">
        <f t="shared" si="50"/>
        <v>0</v>
      </c>
      <c r="O390" s="248">
        <f t="shared" si="50"/>
        <v>0</v>
      </c>
      <c r="P390" s="248">
        <f t="shared" si="50"/>
        <v>0</v>
      </c>
      <c r="Q390" s="248">
        <f t="shared" si="49"/>
        <v>0</v>
      </c>
      <c r="R390" s="248">
        <f t="shared" si="49"/>
        <v>0</v>
      </c>
      <c r="S390" s="248">
        <f t="shared" si="49"/>
        <v>0</v>
      </c>
      <c r="T390" s="248">
        <f t="shared" si="49"/>
        <v>0</v>
      </c>
      <c r="U390" s="248">
        <f t="shared" si="49"/>
        <v>0</v>
      </c>
      <c r="V390" s="248">
        <f t="shared" si="49"/>
        <v>0</v>
      </c>
      <c r="W390" s="248">
        <f t="shared" si="48"/>
        <v>0</v>
      </c>
    </row>
    <row r="391" spans="1:23" ht="15" customHeight="1">
      <c r="A391" s="120" t="e">
        <f ca="1">VLOOKUP(INDIRECT("B391"),elolap!$A$90:$B$3244,2,FALSE)</f>
        <v>#N/A</v>
      </c>
      <c r="B391" s="122"/>
      <c r="C391" s="158"/>
      <c r="D391" s="158"/>
      <c r="E391" s="158"/>
      <c r="F391" s="158"/>
      <c r="G391" s="158"/>
      <c r="H391" s="158"/>
      <c r="I391" s="158"/>
      <c r="J391" s="158"/>
      <c r="K391" s="158"/>
      <c r="L391" s="159">
        <f t="shared" si="51"/>
        <v>0</v>
      </c>
      <c r="N391" s="248">
        <f t="shared" si="50"/>
        <v>0</v>
      </c>
      <c r="O391" s="248">
        <f t="shared" si="50"/>
        <v>0</v>
      </c>
      <c r="P391" s="248">
        <f t="shared" si="50"/>
        <v>0</v>
      </c>
      <c r="Q391" s="248">
        <f t="shared" si="49"/>
        <v>0</v>
      </c>
      <c r="R391" s="248">
        <f t="shared" si="49"/>
        <v>0</v>
      </c>
      <c r="S391" s="248">
        <f t="shared" si="49"/>
        <v>0</v>
      </c>
      <c r="T391" s="248">
        <f t="shared" si="49"/>
        <v>0</v>
      </c>
      <c r="U391" s="248">
        <f t="shared" si="49"/>
        <v>0</v>
      </c>
      <c r="V391" s="248">
        <f t="shared" si="49"/>
        <v>0</v>
      </c>
      <c r="W391" s="248">
        <f t="shared" si="48"/>
        <v>0</v>
      </c>
    </row>
    <row r="392" spans="1:23" ht="15" customHeight="1">
      <c r="A392" s="120" t="e">
        <f ca="1">VLOOKUP(INDIRECT("B392"),elolap!$A$90:$B$3244,2,FALSE)</f>
        <v>#N/A</v>
      </c>
      <c r="B392" s="122"/>
      <c r="C392" s="158"/>
      <c r="D392" s="158"/>
      <c r="E392" s="158"/>
      <c r="F392" s="158"/>
      <c r="G392" s="158"/>
      <c r="H392" s="158"/>
      <c r="I392" s="158"/>
      <c r="J392" s="158"/>
      <c r="K392" s="158"/>
      <c r="L392" s="159">
        <f t="shared" si="51"/>
        <v>0</v>
      </c>
      <c r="N392" s="248">
        <f t="shared" si="50"/>
        <v>0</v>
      </c>
      <c r="O392" s="248">
        <f t="shared" si="50"/>
        <v>0</v>
      </c>
      <c r="P392" s="248">
        <f t="shared" si="50"/>
        <v>0</v>
      </c>
      <c r="Q392" s="248">
        <f t="shared" si="49"/>
        <v>0</v>
      </c>
      <c r="R392" s="248">
        <f t="shared" si="49"/>
        <v>0</v>
      </c>
      <c r="S392" s="248">
        <f t="shared" si="49"/>
        <v>0</v>
      </c>
      <c r="T392" s="248">
        <f t="shared" si="49"/>
        <v>0</v>
      </c>
      <c r="U392" s="248">
        <f t="shared" si="49"/>
        <v>0</v>
      </c>
      <c r="V392" s="248">
        <f t="shared" si="49"/>
        <v>0</v>
      </c>
      <c r="W392" s="248">
        <f t="shared" si="48"/>
        <v>0</v>
      </c>
    </row>
    <row r="393" spans="1:23" ht="15" customHeight="1">
      <c r="A393" s="120" t="e">
        <f ca="1">VLOOKUP(INDIRECT("B393"),elolap!$A$90:$B$3244,2,FALSE)</f>
        <v>#N/A</v>
      </c>
      <c r="B393" s="122"/>
      <c r="C393" s="158"/>
      <c r="D393" s="158"/>
      <c r="E393" s="158"/>
      <c r="F393" s="158"/>
      <c r="G393" s="158"/>
      <c r="H393" s="158"/>
      <c r="I393" s="158"/>
      <c r="J393" s="158"/>
      <c r="K393" s="158"/>
      <c r="L393" s="159">
        <f t="shared" si="51"/>
        <v>0</v>
      </c>
      <c r="N393" s="248">
        <f t="shared" si="50"/>
        <v>0</v>
      </c>
      <c r="O393" s="248">
        <f t="shared" si="50"/>
        <v>0</v>
      </c>
      <c r="P393" s="248">
        <f t="shared" si="50"/>
        <v>0</v>
      </c>
      <c r="Q393" s="248">
        <f t="shared" si="49"/>
        <v>0</v>
      </c>
      <c r="R393" s="248">
        <f t="shared" si="49"/>
        <v>0</v>
      </c>
      <c r="S393" s="248">
        <f t="shared" si="49"/>
        <v>0</v>
      </c>
      <c r="T393" s="248">
        <f t="shared" si="49"/>
        <v>0</v>
      </c>
      <c r="U393" s="248">
        <f t="shared" si="49"/>
        <v>0</v>
      </c>
      <c r="V393" s="248">
        <f t="shared" si="49"/>
        <v>0</v>
      </c>
      <c r="W393" s="248">
        <f t="shared" si="48"/>
        <v>0</v>
      </c>
    </row>
    <row r="394" spans="1:23" ht="15" customHeight="1">
      <c r="A394" s="120" t="e">
        <f ca="1">VLOOKUP(INDIRECT("B394"),elolap!$A$90:$B$3244,2,FALSE)</f>
        <v>#N/A</v>
      </c>
      <c r="B394" s="122"/>
      <c r="C394" s="158"/>
      <c r="D394" s="158"/>
      <c r="E394" s="158"/>
      <c r="F394" s="158"/>
      <c r="G394" s="158"/>
      <c r="H394" s="158"/>
      <c r="I394" s="158"/>
      <c r="J394" s="158"/>
      <c r="K394" s="158"/>
      <c r="L394" s="159">
        <f t="shared" si="51"/>
        <v>0</v>
      </c>
      <c r="N394" s="248">
        <f t="shared" si="50"/>
        <v>0</v>
      </c>
      <c r="O394" s="248">
        <f t="shared" si="50"/>
        <v>0</v>
      </c>
      <c r="P394" s="248">
        <f t="shared" si="50"/>
        <v>0</v>
      </c>
      <c r="Q394" s="248">
        <f t="shared" si="49"/>
        <v>0</v>
      </c>
      <c r="R394" s="248">
        <f t="shared" si="49"/>
        <v>0</v>
      </c>
      <c r="S394" s="248">
        <f t="shared" si="49"/>
        <v>0</v>
      </c>
      <c r="T394" s="248">
        <f t="shared" si="49"/>
        <v>0</v>
      </c>
      <c r="U394" s="248">
        <f t="shared" si="49"/>
        <v>0</v>
      </c>
      <c r="V394" s="248">
        <f t="shared" si="49"/>
        <v>0</v>
      </c>
      <c r="W394" s="248">
        <f t="shared" si="48"/>
        <v>0</v>
      </c>
    </row>
    <row r="395" spans="1:23" ht="15" customHeight="1">
      <c r="A395" s="120" t="e">
        <f ca="1">VLOOKUP(INDIRECT("B395"),elolap!$A$90:$B$3244,2,FALSE)</f>
        <v>#N/A</v>
      </c>
      <c r="B395" s="122"/>
      <c r="C395" s="158"/>
      <c r="D395" s="158"/>
      <c r="E395" s="158"/>
      <c r="F395" s="158"/>
      <c r="G395" s="158"/>
      <c r="H395" s="158"/>
      <c r="I395" s="158"/>
      <c r="J395" s="158"/>
      <c r="K395" s="158"/>
      <c r="L395" s="159">
        <f t="shared" si="51"/>
        <v>0</v>
      </c>
      <c r="N395" s="248">
        <f t="shared" si="50"/>
        <v>0</v>
      </c>
      <c r="O395" s="248">
        <f t="shared" si="50"/>
        <v>0</v>
      </c>
      <c r="P395" s="248">
        <f t="shared" si="50"/>
        <v>0</v>
      </c>
      <c r="Q395" s="248">
        <f t="shared" si="49"/>
        <v>0</v>
      </c>
      <c r="R395" s="248">
        <f t="shared" si="49"/>
        <v>0</v>
      </c>
      <c r="S395" s="248">
        <f t="shared" si="49"/>
        <v>0</v>
      </c>
      <c r="T395" s="248">
        <f t="shared" si="49"/>
        <v>0</v>
      </c>
      <c r="U395" s="248">
        <f t="shared" si="49"/>
        <v>0</v>
      </c>
      <c r="V395" s="248">
        <f t="shared" si="49"/>
        <v>0</v>
      </c>
      <c r="W395" s="248">
        <f t="shared" si="48"/>
        <v>0</v>
      </c>
    </row>
    <row r="396" spans="1:23" ht="15" customHeight="1">
      <c r="A396" s="120" t="e">
        <f ca="1">VLOOKUP(INDIRECT("B396"),elolap!$A$90:$B$3244,2,FALSE)</f>
        <v>#N/A</v>
      </c>
      <c r="B396" s="122"/>
      <c r="C396" s="158"/>
      <c r="D396" s="158"/>
      <c r="E396" s="158"/>
      <c r="F396" s="158"/>
      <c r="G396" s="158"/>
      <c r="H396" s="158"/>
      <c r="I396" s="158"/>
      <c r="J396" s="158"/>
      <c r="K396" s="158"/>
      <c r="L396" s="159">
        <f t="shared" si="51"/>
        <v>0</v>
      </c>
      <c r="N396" s="248">
        <f t="shared" si="50"/>
        <v>0</v>
      </c>
      <c r="O396" s="248">
        <f t="shared" si="50"/>
        <v>0</v>
      </c>
      <c r="P396" s="248">
        <f t="shared" si="50"/>
        <v>0</v>
      </c>
      <c r="Q396" s="248">
        <f t="shared" si="49"/>
        <v>0</v>
      </c>
      <c r="R396" s="248">
        <f t="shared" si="49"/>
        <v>0</v>
      </c>
      <c r="S396" s="248">
        <f t="shared" si="49"/>
        <v>0</v>
      </c>
      <c r="T396" s="248">
        <f t="shared" si="49"/>
        <v>0</v>
      </c>
      <c r="U396" s="248">
        <f t="shared" si="49"/>
        <v>0</v>
      </c>
      <c r="V396" s="248">
        <f t="shared" si="49"/>
        <v>0</v>
      </c>
      <c r="W396" s="248">
        <f t="shared" si="48"/>
        <v>0</v>
      </c>
    </row>
    <row r="397" spans="1:23" ht="15" customHeight="1">
      <c r="A397" s="120" t="e">
        <f ca="1">VLOOKUP(INDIRECT("B397"),elolap!$A$90:$B$3244,2,FALSE)</f>
        <v>#N/A</v>
      </c>
      <c r="B397" s="122"/>
      <c r="C397" s="158"/>
      <c r="D397" s="158"/>
      <c r="E397" s="158"/>
      <c r="F397" s="158"/>
      <c r="G397" s="158"/>
      <c r="H397" s="158"/>
      <c r="I397" s="158"/>
      <c r="J397" s="158"/>
      <c r="K397" s="158"/>
      <c r="L397" s="159">
        <f t="shared" si="51"/>
        <v>0</v>
      </c>
      <c r="N397" s="248">
        <f t="shared" si="50"/>
        <v>0</v>
      </c>
      <c r="O397" s="248">
        <f t="shared" si="50"/>
        <v>0</v>
      </c>
      <c r="P397" s="248">
        <f t="shared" si="50"/>
        <v>0</v>
      </c>
      <c r="Q397" s="248">
        <f t="shared" si="49"/>
        <v>0</v>
      </c>
      <c r="R397" s="248">
        <f t="shared" si="49"/>
        <v>0</v>
      </c>
      <c r="S397" s="248">
        <f t="shared" si="49"/>
        <v>0</v>
      </c>
      <c r="T397" s="248">
        <f t="shared" si="49"/>
        <v>0</v>
      </c>
      <c r="U397" s="248">
        <f t="shared" si="49"/>
        <v>0</v>
      </c>
      <c r="V397" s="248">
        <f t="shared" si="49"/>
        <v>0</v>
      </c>
      <c r="W397" s="248">
        <f t="shared" ref="W397:W452" si="52">ROUND(N397+O397+P397+Q397+V397,2)</f>
        <v>0</v>
      </c>
    </row>
    <row r="398" spans="1:23" ht="15" customHeight="1">
      <c r="A398" s="120" t="e">
        <f ca="1">VLOOKUP(INDIRECT("B398"),elolap!$A$90:$B$3244,2,FALSE)</f>
        <v>#N/A</v>
      </c>
      <c r="B398" s="122"/>
      <c r="C398" s="158"/>
      <c r="D398" s="158"/>
      <c r="E398" s="158"/>
      <c r="F398" s="158"/>
      <c r="G398" s="158"/>
      <c r="H398" s="158"/>
      <c r="I398" s="158"/>
      <c r="J398" s="158"/>
      <c r="K398" s="158"/>
      <c r="L398" s="159">
        <f t="shared" si="51"/>
        <v>0</v>
      </c>
      <c r="N398" s="248">
        <f t="shared" si="50"/>
        <v>0</v>
      </c>
      <c r="O398" s="248">
        <f t="shared" si="50"/>
        <v>0</v>
      </c>
      <c r="P398" s="248">
        <f t="shared" si="50"/>
        <v>0</v>
      </c>
      <c r="Q398" s="248">
        <f t="shared" si="49"/>
        <v>0</v>
      </c>
      <c r="R398" s="248">
        <f t="shared" si="49"/>
        <v>0</v>
      </c>
      <c r="S398" s="248">
        <f t="shared" si="49"/>
        <v>0</v>
      </c>
      <c r="T398" s="248">
        <f t="shared" si="49"/>
        <v>0</v>
      </c>
      <c r="U398" s="248">
        <f t="shared" si="49"/>
        <v>0</v>
      </c>
      <c r="V398" s="248">
        <f t="shared" si="49"/>
        <v>0</v>
      </c>
      <c r="W398" s="248">
        <f t="shared" si="52"/>
        <v>0</v>
      </c>
    </row>
    <row r="399" spans="1:23" ht="15" customHeight="1">
      <c r="A399" s="120" t="e">
        <f ca="1">VLOOKUP(INDIRECT("B399"),elolap!$A$90:$B$3244,2,FALSE)</f>
        <v>#N/A</v>
      </c>
      <c r="B399" s="122"/>
      <c r="C399" s="158"/>
      <c r="D399" s="158"/>
      <c r="E399" s="158"/>
      <c r="F399" s="158"/>
      <c r="G399" s="158"/>
      <c r="H399" s="158"/>
      <c r="I399" s="158"/>
      <c r="J399" s="158"/>
      <c r="K399" s="158"/>
      <c r="L399" s="159">
        <f t="shared" si="51"/>
        <v>0</v>
      </c>
      <c r="N399" s="248">
        <f t="shared" si="50"/>
        <v>0</v>
      </c>
      <c r="O399" s="248">
        <f t="shared" si="50"/>
        <v>0</v>
      </c>
      <c r="P399" s="248">
        <f t="shared" si="50"/>
        <v>0</v>
      </c>
      <c r="Q399" s="248">
        <f t="shared" si="49"/>
        <v>0</v>
      </c>
      <c r="R399" s="248">
        <f t="shared" si="49"/>
        <v>0</v>
      </c>
      <c r="S399" s="248">
        <f t="shared" si="49"/>
        <v>0</v>
      </c>
      <c r="T399" s="248">
        <f t="shared" si="49"/>
        <v>0</v>
      </c>
      <c r="U399" s="248">
        <f t="shared" si="49"/>
        <v>0</v>
      </c>
      <c r="V399" s="248">
        <f t="shared" si="49"/>
        <v>0</v>
      </c>
      <c r="W399" s="248">
        <f t="shared" si="52"/>
        <v>0</v>
      </c>
    </row>
    <row r="400" spans="1:23" ht="15" customHeight="1">
      <c r="A400" s="120" t="e">
        <f ca="1">VLOOKUP(INDIRECT("B400"),elolap!$A$90:$B$3244,2,FALSE)</f>
        <v>#N/A</v>
      </c>
      <c r="B400" s="122"/>
      <c r="C400" s="158"/>
      <c r="D400" s="158"/>
      <c r="E400" s="158"/>
      <c r="F400" s="158"/>
      <c r="G400" s="158"/>
      <c r="H400" s="158"/>
      <c r="I400" s="158"/>
      <c r="J400" s="158"/>
      <c r="K400" s="158"/>
      <c r="L400" s="159">
        <f t="shared" si="51"/>
        <v>0</v>
      </c>
      <c r="N400" s="248">
        <f t="shared" si="50"/>
        <v>0</v>
      </c>
      <c r="O400" s="248">
        <f t="shared" si="50"/>
        <v>0</v>
      </c>
      <c r="P400" s="248">
        <f t="shared" si="50"/>
        <v>0</v>
      </c>
      <c r="Q400" s="248">
        <f t="shared" si="49"/>
        <v>0</v>
      </c>
      <c r="R400" s="248">
        <f t="shared" si="49"/>
        <v>0</v>
      </c>
      <c r="S400" s="248">
        <f t="shared" si="49"/>
        <v>0</v>
      </c>
      <c r="T400" s="248">
        <f t="shared" si="49"/>
        <v>0</v>
      </c>
      <c r="U400" s="248">
        <f t="shared" si="49"/>
        <v>0</v>
      </c>
      <c r="V400" s="248">
        <f t="shared" si="49"/>
        <v>0</v>
      </c>
      <c r="W400" s="248">
        <f t="shared" si="52"/>
        <v>0</v>
      </c>
    </row>
    <row r="401" spans="1:23" ht="15" customHeight="1">
      <c r="A401" s="120" t="e">
        <f ca="1">VLOOKUP(INDIRECT("B401"),elolap!$A$90:$B$3244,2,FALSE)</f>
        <v>#N/A</v>
      </c>
      <c r="B401" s="122"/>
      <c r="C401" s="158"/>
      <c r="D401" s="158"/>
      <c r="E401" s="158"/>
      <c r="F401" s="158"/>
      <c r="G401" s="158"/>
      <c r="H401" s="158"/>
      <c r="I401" s="158"/>
      <c r="J401" s="158"/>
      <c r="K401" s="158"/>
      <c r="L401" s="159">
        <f t="shared" si="51"/>
        <v>0</v>
      </c>
      <c r="N401" s="248">
        <f t="shared" si="50"/>
        <v>0</v>
      </c>
      <c r="O401" s="248">
        <f t="shared" si="50"/>
        <v>0</v>
      </c>
      <c r="P401" s="248">
        <f t="shared" si="50"/>
        <v>0</v>
      </c>
      <c r="Q401" s="248">
        <f t="shared" si="49"/>
        <v>0</v>
      </c>
      <c r="R401" s="248">
        <f t="shared" si="49"/>
        <v>0</v>
      </c>
      <c r="S401" s="248">
        <f t="shared" si="49"/>
        <v>0</v>
      </c>
      <c r="T401" s="248">
        <f t="shared" si="49"/>
        <v>0</v>
      </c>
      <c r="U401" s="248">
        <f t="shared" si="49"/>
        <v>0</v>
      </c>
      <c r="V401" s="248">
        <f t="shared" si="49"/>
        <v>0</v>
      </c>
      <c r="W401" s="248">
        <f t="shared" si="52"/>
        <v>0</v>
      </c>
    </row>
    <row r="402" spans="1:23" ht="15" customHeight="1">
      <c r="A402" s="120" t="e">
        <f ca="1">VLOOKUP(INDIRECT("B402"),elolap!$A$90:$B$3244,2,FALSE)</f>
        <v>#N/A</v>
      </c>
      <c r="B402" s="122"/>
      <c r="C402" s="158"/>
      <c r="D402" s="158"/>
      <c r="E402" s="158"/>
      <c r="F402" s="158"/>
      <c r="G402" s="158"/>
      <c r="H402" s="158"/>
      <c r="I402" s="158"/>
      <c r="J402" s="158"/>
      <c r="K402" s="158"/>
      <c r="L402" s="159">
        <f t="shared" si="51"/>
        <v>0</v>
      </c>
      <c r="N402" s="248">
        <f t="shared" si="50"/>
        <v>0</v>
      </c>
      <c r="O402" s="248">
        <f t="shared" si="50"/>
        <v>0</v>
      </c>
      <c r="P402" s="248">
        <f t="shared" si="50"/>
        <v>0</v>
      </c>
      <c r="Q402" s="248">
        <f t="shared" si="49"/>
        <v>0</v>
      </c>
      <c r="R402" s="248">
        <f t="shared" si="49"/>
        <v>0</v>
      </c>
      <c r="S402" s="248">
        <f t="shared" si="49"/>
        <v>0</v>
      </c>
      <c r="T402" s="248">
        <f t="shared" si="49"/>
        <v>0</v>
      </c>
      <c r="U402" s="248">
        <f t="shared" si="49"/>
        <v>0</v>
      </c>
      <c r="V402" s="248">
        <f t="shared" si="49"/>
        <v>0</v>
      </c>
      <c r="W402" s="248">
        <f t="shared" si="52"/>
        <v>0</v>
      </c>
    </row>
    <row r="403" spans="1:23" ht="15" customHeight="1">
      <c r="A403" s="120" t="e">
        <f ca="1">VLOOKUP(INDIRECT("B403"),elolap!$A$90:$B$3244,2,FALSE)</f>
        <v>#N/A</v>
      </c>
      <c r="B403" s="122"/>
      <c r="C403" s="158"/>
      <c r="D403" s="158"/>
      <c r="E403" s="158"/>
      <c r="F403" s="158"/>
      <c r="G403" s="158"/>
      <c r="H403" s="158"/>
      <c r="I403" s="158"/>
      <c r="J403" s="158"/>
      <c r="K403" s="158"/>
      <c r="L403" s="159">
        <f t="shared" si="51"/>
        <v>0</v>
      </c>
      <c r="N403" s="248">
        <f t="shared" si="50"/>
        <v>0</v>
      </c>
      <c r="O403" s="248">
        <f t="shared" si="50"/>
        <v>0</v>
      </c>
      <c r="P403" s="248">
        <f t="shared" si="50"/>
        <v>0</v>
      </c>
      <c r="Q403" s="248">
        <f t="shared" si="49"/>
        <v>0</v>
      </c>
      <c r="R403" s="248">
        <f t="shared" si="49"/>
        <v>0</v>
      </c>
      <c r="S403" s="248">
        <f t="shared" si="49"/>
        <v>0</v>
      </c>
      <c r="T403" s="248">
        <f t="shared" si="49"/>
        <v>0</v>
      </c>
      <c r="U403" s="248">
        <f t="shared" si="49"/>
        <v>0</v>
      </c>
      <c r="V403" s="248">
        <f t="shared" si="49"/>
        <v>0</v>
      </c>
      <c r="W403" s="248">
        <f t="shared" si="52"/>
        <v>0</v>
      </c>
    </row>
    <row r="404" spans="1:23" ht="15" customHeight="1">
      <c r="A404" s="120" t="e">
        <f ca="1">VLOOKUP(INDIRECT("B404"),elolap!$A$90:$B$3244,2,FALSE)</f>
        <v>#N/A</v>
      </c>
      <c r="B404" s="122"/>
      <c r="C404" s="158"/>
      <c r="D404" s="158"/>
      <c r="E404" s="158"/>
      <c r="F404" s="158"/>
      <c r="G404" s="158"/>
      <c r="H404" s="158"/>
      <c r="I404" s="158"/>
      <c r="J404" s="158"/>
      <c r="K404" s="158"/>
      <c r="L404" s="159">
        <f t="shared" si="51"/>
        <v>0</v>
      </c>
      <c r="N404" s="248">
        <f t="shared" si="50"/>
        <v>0</v>
      </c>
      <c r="O404" s="248">
        <f t="shared" si="50"/>
        <v>0</v>
      </c>
      <c r="P404" s="248">
        <f t="shared" si="50"/>
        <v>0</v>
      </c>
      <c r="Q404" s="248">
        <f t="shared" si="49"/>
        <v>0</v>
      </c>
      <c r="R404" s="248">
        <f t="shared" si="49"/>
        <v>0</v>
      </c>
      <c r="S404" s="248">
        <f t="shared" si="49"/>
        <v>0</v>
      </c>
      <c r="T404" s="248">
        <f t="shared" si="49"/>
        <v>0</v>
      </c>
      <c r="U404" s="248">
        <f t="shared" si="49"/>
        <v>0</v>
      </c>
      <c r="V404" s="248">
        <f t="shared" si="49"/>
        <v>0</v>
      </c>
      <c r="W404" s="248">
        <f t="shared" si="52"/>
        <v>0</v>
      </c>
    </row>
    <row r="405" spans="1:23" ht="15" customHeight="1">
      <c r="A405" s="120" t="e">
        <f ca="1">VLOOKUP(INDIRECT("B405"),elolap!$A$90:$B$3244,2,FALSE)</f>
        <v>#N/A</v>
      </c>
      <c r="B405" s="122"/>
      <c r="C405" s="158"/>
      <c r="D405" s="158"/>
      <c r="E405" s="158"/>
      <c r="F405" s="158"/>
      <c r="G405" s="158"/>
      <c r="H405" s="158"/>
      <c r="I405" s="158"/>
      <c r="J405" s="158"/>
      <c r="K405" s="158"/>
      <c r="L405" s="159">
        <f t="shared" si="51"/>
        <v>0</v>
      </c>
      <c r="N405" s="248">
        <f t="shared" si="50"/>
        <v>0</v>
      </c>
      <c r="O405" s="248">
        <f t="shared" si="50"/>
        <v>0</v>
      </c>
      <c r="P405" s="248">
        <f t="shared" si="50"/>
        <v>0</v>
      </c>
      <c r="Q405" s="248">
        <f t="shared" si="49"/>
        <v>0</v>
      </c>
      <c r="R405" s="248">
        <f t="shared" si="49"/>
        <v>0</v>
      </c>
      <c r="S405" s="248">
        <f t="shared" si="49"/>
        <v>0</v>
      </c>
      <c r="T405" s="248">
        <f t="shared" si="49"/>
        <v>0</v>
      </c>
      <c r="U405" s="248">
        <f t="shared" si="49"/>
        <v>0</v>
      </c>
      <c r="V405" s="248">
        <f t="shared" si="49"/>
        <v>0</v>
      </c>
      <c r="W405" s="248">
        <f t="shared" si="52"/>
        <v>0</v>
      </c>
    </row>
    <row r="406" spans="1:23" ht="15" customHeight="1">
      <c r="A406" s="120" t="e">
        <f ca="1">VLOOKUP(INDIRECT("B406"),elolap!$A$90:$B$3244,2,FALSE)</f>
        <v>#N/A</v>
      </c>
      <c r="B406" s="122"/>
      <c r="C406" s="158"/>
      <c r="D406" s="158"/>
      <c r="E406" s="158"/>
      <c r="F406" s="158"/>
      <c r="G406" s="158"/>
      <c r="H406" s="158"/>
      <c r="I406" s="158"/>
      <c r="J406" s="158"/>
      <c r="K406" s="158"/>
      <c r="L406" s="159">
        <f t="shared" si="51"/>
        <v>0</v>
      </c>
      <c r="N406" s="248">
        <f t="shared" si="50"/>
        <v>0</v>
      </c>
      <c r="O406" s="248">
        <f t="shared" si="50"/>
        <v>0</v>
      </c>
      <c r="P406" s="248">
        <f t="shared" si="50"/>
        <v>0</v>
      </c>
      <c r="Q406" s="248">
        <f t="shared" si="49"/>
        <v>0</v>
      </c>
      <c r="R406" s="248">
        <f t="shared" si="49"/>
        <v>0</v>
      </c>
      <c r="S406" s="248">
        <f t="shared" si="49"/>
        <v>0</v>
      </c>
      <c r="T406" s="248">
        <f t="shared" si="49"/>
        <v>0</v>
      </c>
      <c r="U406" s="248">
        <f t="shared" si="49"/>
        <v>0</v>
      </c>
      <c r="V406" s="248">
        <f t="shared" si="49"/>
        <v>0</v>
      </c>
      <c r="W406" s="248">
        <f t="shared" si="52"/>
        <v>0</v>
      </c>
    </row>
    <row r="407" spans="1:23" ht="15" customHeight="1">
      <c r="A407" s="120" t="e">
        <f ca="1">VLOOKUP(INDIRECT("B407"),elolap!$A$90:$B$3244,2,FALSE)</f>
        <v>#N/A</v>
      </c>
      <c r="B407" s="122"/>
      <c r="C407" s="158"/>
      <c r="D407" s="158"/>
      <c r="E407" s="158"/>
      <c r="F407" s="158"/>
      <c r="G407" s="158"/>
      <c r="H407" s="158"/>
      <c r="I407" s="158"/>
      <c r="J407" s="158"/>
      <c r="K407" s="158"/>
      <c r="L407" s="159">
        <f t="shared" si="51"/>
        <v>0</v>
      </c>
      <c r="N407" s="248">
        <f t="shared" si="50"/>
        <v>0</v>
      </c>
      <c r="O407" s="248">
        <f t="shared" si="50"/>
        <v>0</v>
      </c>
      <c r="P407" s="248">
        <f t="shared" si="50"/>
        <v>0</v>
      </c>
      <c r="Q407" s="248">
        <f t="shared" si="49"/>
        <v>0</v>
      </c>
      <c r="R407" s="248">
        <f t="shared" si="49"/>
        <v>0</v>
      </c>
      <c r="S407" s="248">
        <f t="shared" si="49"/>
        <v>0</v>
      </c>
      <c r="T407" s="248">
        <f t="shared" si="49"/>
        <v>0</v>
      </c>
      <c r="U407" s="248">
        <f t="shared" si="49"/>
        <v>0</v>
      </c>
      <c r="V407" s="248">
        <f t="shared" si="49"/>
        <v>0</v>
      </c>
      <c r="W407" s="248">
        <f t="shared" si="52"/>
        <v>0</v>
      </c>
    </row>
    <row r="408" spans="1:23" ht="15" customHeight="1">
      <c r="A408" s="120" t="e">
        <f ca="1">VLOOKUP(INDIRECT("B408"),elolap!$A$90:$B$3244,2,FALSE)</f>
        <v>#N/A</v>
      </c>
      <c r="B408" s="122"/>
      <c r="C408" s="158"/>
      <c r="D408" s="158"/>
      <c r="E408" s="158"/>
      <c r="F408" s="158"/>
      <c r="G408" s="158"/>
      <c r="H408" s="158"/>
      <c r="I408" s="158"/>
      <c r="J408" s="158"/>
      <c r="K408" s="158"/>
      <c r="L408" s="159">
        <f t="shared" si="51"/>
        <v>0</v>
      </c>
      <c r="N408" s="248">
        <f t="shared" si="50"/>
        <v>0</v>
      </c>
      <c r="O408" s="248">
        <f t="shared" si="50"/>
        <v>0</v>
      </c>
      <c r="P408" s="248">
        <f t="shared" si="50"/>
        <v>0</v>
      </c>
      <c r="Q408" s="248">
        <f t="shared" si="49"/>
        <v>0</v>
      </c>
      <c r="R408" s="248">
        <f t="shared" si="49"/>
        <v>0</v>
      </c>
      <c r="S408" s="248">
        <f t="shared" si="49"/>
        <v>0</v>
      </c>
      <c r="T408" s="248">
        <f t="shared" si="49"/>
        <v>0</v>
      </c>
      <c r="U408" s="248">
        <f t="shared" si="49"/>
        <v>0</v>
      </c>
      <c r="V408" s="248">
        <f t="shared" si="49"/>
        <v>0</v>
      </c>
      <c r="W408" s="248">
        <f t="shared" si="52"/>
        <v>0</v>
      </c>
    </row>
    <row r="409" spans="1:23" ht="15" customHeight="1">
      <c r="A409" s="120" t="e">
        <f ca="1">VLOOKUP(INDIRECT("B409"),elolap!$A$90:$B$3244,2,FALSE)</f>
        <v>#N/A</v>
      </c>
      <c r="B409" s="122"/>
      <c r="C409" s="158"/>
      <c r="D409" s="158"/>
      <c r="E409" s="158"/>
      <c r="F409" s="158"/>
      <c r="G409" s="158"/>
      <c r="H409" s="158"/>
      <c r="I409" s="158"/>
      <c r="J409" s="158"/>
      <c r="K409" s="158"/>
      <c r="L409" s="159">
        <f t="shared" si="51"/>
        <v>0</v>
      </c>
      <c r="N409" s="248">
        <f t="shared" si="50"/>
        <v>0</v>
      </c>
      <c r="O409" s="248">
        <f t="shared" si="50"/>
        <v>0</v>
      </c>
      <c r="P409" s="248">
        <f t="shared" si="50"/>
        <v>0</v>
      </c>
      <c r="Q409" s="248">
        <f t="shared" si="49"/>
        <v>0</v>
      </c>
      <c r="R409" s="248">
        <f t="shared" si="49"/>
        <v>0</v>
      </c>
      <c r="S409" s="248">
        <f t="shared" si="49"/>
        <v>0</v>
      </c>
      <c r="T409" s="248">
        <f t="shared" si="49"/>
        <v>0</v>
      </c>
      <c r="U409" s="248">
        <f t="shared" si="49"/>
        <v>0</v>
      </c>
      <c r="V409" s="248">
        <f t="shared" si="49"/>
        <v>0</v>
      </c>
      <c r="W409" s="248">
        <f t="shared" si="52"/>
        <v>0</v>
      </c>
    </row>
    <row r="410" spans="1:23" ht="15" customHeight="1">
      <c r="A410" s="120" t="e">
        <f ca="1">VLOOKUP(INDIRECT("B410"),elolap!$A$90:$B$3244,2,FALSE)</f>
        <v>#N/A</v>
      </c>
      <c r="B410" s="122"/>
      <c r="C410" s="158"/>
      <c r="D410" s="158"/>
      <c r="E410" s="158"/>
      <c r="F410" s="158"/>
      <c r="G410" s="158"/>
      <c r="H410" s="158"/>
      <c r="I410" s="158"/>
      <c r="J410" s="158"/>
      <c r="K410" s="158"/>
      <c r="L410" s="159">
        <f t="shared" si="51"/>
        <v>0</v>
      </c>
      <c r="N410" s="248">
        <f t="shared" si="50"/>
        <v>0</v>
      </c>
      <c r="O410" s="248">
        <f t="shared" si="50"/>
        <v>0</v>
      </c>
      <c r="P410" s="248">
        <f t="shared" si="50"/>
        <v>0</v>
      </c>
      <c r="Q410" s="248">
        <f t="shared" si="49"/>
        <v>0</v>
      </c>
      <c r="R410" s="248">
        <f t="shared" si="49"/>
        <v>0</v>
      </c>
      <c r="S410" s="248">
        <f t="shared" si="49"/>
        <v>0</v>
      </c>
      <c r="T410" s="248">
        <f t="shared" si="49"/>
        <v>0</v>
      </c>
      <c r="U410" s="248">
        <f t="shared" si="49"/>
        <v>0</v>
      </c>
      <c r="V410" s="248">
        <f t="shared" si="49"/>
        <v>0</v>
      </c>
      <c r="W410" s="248">
        <f t="shared" si="52"/>
        <v>0</v>
      </c>
    </row>
    <row r="411" spans="1:23" ht="15" customHeight="1">
      <c r="A411" s="120" t="e">
        <f ca="1">VLOOKUP(INDIRECT("B411"),elolap!$A$90:$B$3244,2,FALSE)</f>
        <v>#N/A</v>
      </c>
      <c r="B411" s="122"/>
      <c r="C411" s="158"/>
      <c r="D411" s="158"/>
      <c r="E411" s="158"/>
      <c r="F411" s="158"/>
      <c r="G411" s="158"/>
      <c r="H411" s="158"/>
      <c r="I411" s="158"/>
      <c r="J411" s="158"/>
      <c r="K411" s="158"/>
      <c r="L411" s="159">
        <f t="shared" si="51"/>
        <v>0</v>
      </c>
      <c r="N411" s="248">
        <f t="shared" si="50"/>
        <v>0</v>
      </c>
      <c r="O411" s="248">
        <f t="shared" si="50"/>
        <v>0</v>
      </c>
      <c r="P411" s="248">
        <f t="shared" si="50"/>
        <v>0</v>
      </c>
      <c r="Q411" s="248">
        <f t="shared" si="49"/>
        <v>0</v>
      </c>
      <c r="R411" s="248">
        <f t="shared" si="49"/>
        <v>0</v>
      </c>
      <c r="S411" s="248">
        <f t="shared" si="49"/>
        <v>0</v>
      </c>
      <c r="T411" s="248">
        <f t="shared" si="49"/>
        <v>0</v>
      </c>
      <c r="U411" s="248">
        <f t="shared" si="49"/>
        <v>0</v>
      </c>
      <c r="V411" s="248">
        <f t="shared" si="49"/>
        <v>0</v>
      </c>
      <c r="W411" s="248">
        <f t="shared" si="52"/>
        <v>0</v>
      </c>
    </row>
    <row r="412" spans="1:23" ht="15" customHeight="1">
      <c r="A412" s="120" t="e">
        <f ca="1">VLOOKUP(INDIRECT("B412"),elolap!$A$90:$B$3244,2,FALSE)</f>
        <v>#N/A</v>
      </c>
      <c r="B412" s="122"/>
      <c r="C412" s="158"/>
      <c r="D412" s="158"/>
      <c r="E412" s="158"/>
      <c r="F412" s="158"/>
      <c r="G412" s="158"/>
      <c r="H412" s="158"/>
      <c r="I412" s="158"/>
      <c r="J412" s="158"/>
      <c r="K412" s="158"/>
      <c r="L412" s="159">
        <f t="shared" si="51"/>
        <v>0</v>
      </c>
      <c r="N412" s="248">
        <f t="shared" si="50"/>
        <v>0</v>
      </c>
      <c r="O412" s="248">
        <f t="shared" si="50"/>
        <v>0</v>
      </c>
      <c r="P412" s="248">
        <f t="shared" si="50"/>
        <v>0</v>
      </c>
      <c r="Q412" s="248">
        <f t="shared" si="49"/>
        <v>0</v>
      </c>
      <c r="R412" s="248">
        <f t="shared" si="49"/>
        <v>0</v>
      </c>
      <c r="S412" s="248">
        <f t="shared" si="49"/>
        <v>0</v>
      </c>
      <c r="T412" s="248">
        <f t="shared" ref="T412:V452" si="53">ROUND(I412,2)</f>
        <v>0</v>
      </c>
      <c r="U412" s="248">
        <f t="shared" si="53"/>
        <v>0</v>
      </c>
      <c r="V412" s="248">
        <f t="shared" si="53"/>
        <v>0</v>
      </c>
      <c r="W412" s="248">
        <f t="shared" si="52"/>
        <v>0</v>
      </c>
    </row>
    <row r="413" spans="1:23" ht="15" customHeight="1">
      <c r="A413" s="120" t="e">
        <f ca="1">VLOOKUP(INDIRECT("B413"),elolap!$A$90:$B$3244,2,FALSE)</f>
        <v>#N/A</v>
      </c>
      <c r="B413" s="122"/>
      <c r="C413" s="158"/>
      <c r="D413" s="158"/>
      <c r="E413" s="158"/>
      <c r="F413" s="158"/>
      <c r="G413" s="158"/>
      <c r="H413" s="158"/>
      <c r="I413" s="158"/>
      <c r="J413" s="158"/>
      <c r="K413" s="158"/>
      <c r="L413" s="159">
        <f t="shared" si="51"/>
        <v>0</v>
      </c>
      <c r="N413" s="248">
        <f t="shared" si="50"/>
        <v>0</v>
      </c>
      <c r="O413" s="248">
        <f t="shared" si="50"/>
        <v>0</v>
      </c>
      <c r="P413" s="248">
        <f t="shared" si="50"/>
        <v>0</v>
      </c>
      <c r="Q413" s="248">
        <f t="shared" si="50"/>
        <v>0</v>
      </c>
      <c r="R413" s="248">
        <f t="shared" si="50"/>
        <v>0</v>
      </c>
      <c r="S413" s="248">
        <f t="shared" si="50"/>
        <v>0</v>
      </c>
      <c r="T413" s="248">
        <f t="shared" si="53"/>
        <v>0</v>
      </c>
      <c r="U413" s="248">
        <f t="shared" si="53"/>
        <v>0</v>
      </c>
      <c r="V413" s="248">
        <f t="shared" si="53"/>
        <v>0</v>
      </c>
      <c r="W413" s="248">
        <f t="shared" si="52"/>
        <v>0</v>
      </c>
    </row>
    <row r="414" spans="1:23" ht="15" customHeight="1">
      <c r="A414" s="120" t="e">
        <f ca="1">VLOOKUP(INDIRECT("B414"),elolap!$A$90:$B$3244,2,FALSE)</f>
        <v>#N/A</v>
      </c>
      <c r="B414" s="122"/>
      <c r="C414" s="158"/>
      <c r="D414" s="158"/>
      <c r="E414" s="158"/>
      <c r="F414" s="158"/>
      <c r="G414" s="158"/>
      <c r="H414" s="158"/>
      <c r="I414" s="158"/>
      <c r="J414" s="158"/>
      <c r="K414" s="158"/>
      <c r="L414" s="159">
        <f t="shared" si="51"/>
        <v>0</v>
      </c>
      <c r="N414" s="248">
        <f t="shared" si="50"/>
        <v>0</v>
      </c>
      <c r="O414" s="248">
        <f t="shared" si="50"/>
        <v>0</v>
      </c>
      <c r="P414" s="248">
        <f t="shared" si="50"/>
        <v>0</v>
      </c>
      <c r="Q414" s="248">
        <f t="shared" si="50"/>
        <v>0</v>
      </c>
      <c r="R414" s="248">
        <f t="shared" si="50"/>
        <v>0</v>
      </c>
      <c r="S414" s="248">
        <f t="shared" si="50"/>
        <v>0</v>
      </c>
      <c r="T414" s="248">
        <f t="shared" si="53"/>
        <v>0</v>
      </c>
      <c r="U414" s="248">
        <f t="shared" si="53"/>
        <v>0</v>
      </c>
      <c r="V414" s="248">
        <f t="shared" si="53"/>
        <v>0</v>
      </c>
      <c r="W414" s="248">
        <f t="shared" si="52"/>
        <v>0</v>
      </c>
    </row>
    <row r="415" spans="1:23" ht="15" customHeight="1">
      <c r="A415" s="120" t="e">
        <f ca="1">VLOOKUP(INDIRECT("B415"),elolap!$A$90:$B$3244,2,FALSE)</f>
        <v>#N/A</v>
      </c>
      <c r="B415" s="122"/>
      <c r="C415" s="158"/>
      <c r="D415" s="158"/>
      <c r="E415" s="158"/>
      <c r="F415" s="158"/>
      <c r="G415" s="158"/>
      <c r="H415" s="158"/>
      <c r="I415" s="158"/>
      <c r="J415" s="158"/>
      <c r="K415" s="158"/>
      <c r="L415" s="159">
        <f t="shared" si="51"/>
        <v>0</v>
      </c>
      <c r="N415" s="248">
        <f t="shared" si="50"/>
        <v>0</v>
      </c>
      <c r="O415" s="248">
        <f t="shared" si="50"/>
        <v>0</v>
      </c>
      <c r="P415" s="248">
        <f t="shared" si="50"/>
        <v>0</v>
      </c>
      <c r="Q415" s="248">
        <f t="shared" si="50"/>
        <v>0</v>
      </c>
      <c r="R415" s="248">
        <f t="shared" si="50"/>
        <v>0</v>
      </c>
      <c r="S415" s="248">
        <f t="shared" si="50"/>
        <v>0</v>
      </c>
      <c r="T415" s="248">
        <f t="shared" si="53"/>
        <v>0</v>
      </c>
      <c r="U415" s="248">
        <f t="shared" si="53"/>
        <v>0</v>
      </c>
      <c r="V415" s="248">
        <f t="shared" si="53"/>
        <v>0</v>
      </c>
      <c r="W415" s="248">
        <f t="shared" si="52"/>
        <v>0</v>
      </c>
    </row>
    <row r="416" spans="1:23" ht="15" customHeight="1">
      <c r="A416" s="120" t="e">
        <f ca="1">VLOOKUP(INDIRECT("B416"),elolap!$A$90:$B$3244,2,FALSE)</f>
        <v>#N/A</v>
      </c>
      <c r="B416" s="122"/>
      <c r="C416" s="158"/>
      <c r="D416" s="158"/>
      <c r="E416" s="158"/>
      <c r="F416" s="158"/>
      <c r="G416" s="158"/>
      <c r="H416" s="158"/>
      <c r="I416" s="158"/>
      <c r="J416" s="158"/>
      <c r="K416" s="158"/>
      <c r="L416" s="159">
        <f t="shared" si="51"/>
        <v>0</v>
      </c>
      <c r="N416" s="248">
        <f t="shared" si="50"/>
        <v>0</v>
      </c>
      <c r="O416" s="248">
        <f t="shared" si="50"/>
        <v>0</v>
      </c>
      <c r="P416" s="248">
        <f t="shared" si="50"/>
        <v>0</v>
      </c>
      <c r="Q416" s="248">
        <f t="shared" si="50"/>
        <v>0</v>
      </c>
      <c r="R416" s="248">
        <f t="shared" si="50"/>
        <v>0</v>
      </c>
      <c r="S416" s="248">
        <f t="shared" si="50"/>
        <v>0</v>
      </c>
      <c r="T416" s="248">
        <f t="shared" si="53"/>
        <v>0</v>
      </c>
      <c r="U416" s="248">
        <f t="shared" si="53"/>
        <v>0</v>
      </c>
      <c r="V416" s="248">
        <f t="shared" si="53"/>
        <v>0</v>
      </c>
      <c r="W416" s="248">
        <f t="shared" si="52"/>
        <v>0</v>
      </c>
    </row>
    <row r="417" spans="1:23" ht="15" customHeight="1">
      <c r="A417" s="120" t="e">
        <f ca="1">VLOOKUP(INDIRECT("B417"),elolap!$A$90:$B$3244,2,FALSE)</f>
        <v>#N/A</v>
      </c>
      <c r="B417" s="122"/>
      <c r="C417" s="158"/>
      <c r="D417" s="158"/>
      <c r="E417" s="158"/>
      <c r="F417" s="158"/>
      <c r="G417" s="158"/>
      <c r="H417" s="158"/>
      <c r="I417" s="158"/>
      <c r="J417" s="158"/>
      <c r="K417" s="158"/>
      <c r="L417" s="159">
        <f t="shared" si="51"/>
        <v>0</v>
      </c>
      <c r="N417" s="248">
        <f t="shared" si="50"/>
        <v>0</v>
      </c>
      <c r="O417" s="248">
        <f t="shared" si="50"/>
        <v>0</v>
      </c>
      <c r="P417" s="248">
        <f t="shared" si="50"/>
        <v>0</v>
      </c>
      <c r="Q417" s="248">
        <f t="shared" si="50"/>
        <v>0</v>
      </c>
      <c r="R417" s="248">
        <f t="shared" si="50"/>
        <v>0</v>
      </c>
      <c r="S417" s="248">
        <f t="shared" si="50"/>
        <v>0</v>
      </c>
      <c r="T417" s="248">
        <f t="shared" si="53"/>
        <v>0</v>
      </c>
      <c r="U417" s="248">
        <f t="shared" si="53"/>
        <v>0</v>
      </c>
      <c r="V417" s="248">
        <f t="shared" si="53"/>
        <v>0</v>
      </c>
      <c r="W417" s="248">
        <f t="shared" si="52"/>
        <v>0</v>
      </c>
    </row>
    <row r="418" spans="1:23" ht="15" customHeight="1">
      <c r="A418" s="120" t="e">
        <f ca="1">VLOOKUP(INDIRECT("B418"),elolap!$A$90:$B$3244,2,FALSE)</f>
        <v>#N/A</v>
      </c>
      <c r="B418" s="122"/>
      <c r="C418" s="158"/>
      <c r="D418" s="158"/>
      <c r="E418" s="158"/>
      <c r="F418" s="158"/>
      <c r="G418" s="158"/>
      <c r="H418" s="158"/>
      <c r="I418" s="158"/>
      <c r="J418" s="158"/>
      <c r="K418" s="158"/>
      <c r="L418" s="159">
        <f t="shared" si="51"/>
        <v>0</v>
      </c>
      <c r="N418" s="248">
        <f t="shared" si="50"/>
        <v>0</v>
      </c>
      <c r="O418" s="248">
        <f t="shared" si="50"/>
        <v>0</v>
      </c>
      <c r="P418" s="248">
        <f t="shared" si="50"/>
        <v>0</v>
      </c>
      <c r="Q418" s="248">
        <f t="shared" si="50"/>
        <v>0</v>
      </c>
      <c r="R418" s="248">
        <f t="shared" si="50"/>
        <v>0</v>
      </c>
      <c r="S418" s="248">
        <f t="shared" si="50"/>
        <v>0</v>
      </c>
      <c r="T418" s="248">
        <f t="shared" si="53"/>
        <v>0</v>
      </c>
      <c r="U418" s="248">
        <f t="shared" si="53"/>
        <v>0</v>
      </c>
      <c r="V418" s="248">
        <f t="shared" si="53"/>
        <v>0</v>
      </c>
      <c r="W418" s="248">
        <f t="shared" si="52"/>
        <v>0</v>
      </c>
    </row>
    <row r="419" spans="1:23" ht="15" customHeight="1">
      <c r="A419" s="120" t="e">
        <f ca="1">VLOOKUP(INDIRECT("B419"),elolap!$A$90:$B$3244,2,FALSE)</f>
        <v>#N/A</v>
      </c>
      <c r="B419" s="122"/>
      <c r="C419" s="158"/>
      <c r="D419" s="158"/>
      <c r="E419" s="158"/>
      <c r="F419" s="158"/>
      <c r="G419" s="158"/>
      <c r="H419" s="158"/>
      <c r="I419" s="158"/>
      <c r="J419" s="158"/>
      <c r="K419" s="158"/>
      <c r="L419" s="159">
        <f t="shared" si="51"/>
        <v>0</v>
      </c>
      <c r="N419" s="248">
        <f t="shared" si="50"/>
        <v>0</v>
      </c>
      <c r="O419" s="248">
        <f t="shared" si="50"/>
        <v>0</v>
      </c>
      <c r="P419" s="248">
        <f t="shared" si="50"/>
        <v>0</v>
      </c>
      <c r="Q419" s="248">
        <f t="shared" si="50"/>
        <v>0</v>
      </c>
      <c r="R419" s="248">
        <f t="shared" si="50"/>
        <v>0</v>
      </c>
      <c r="S419" s="248">
        <f t="shared" si="50"/>
        <v>0</v>
      </c>
      <c r="T419" s="248">
        <f t="shared" si="53"/>
        <v>0</v>
      </c>
      <c r="U419" s="248">
        <f t="shared" si="53"/>
        <v>0</v>
      </c>
      <c r="V419" s="248">
        <f t="shared" si="53"/>
        <v>0</v>
      </c>
      <c r="W419" s="248">
        <f t="shared" si="52"/>
        <v>0</v>
      </c>
    </row>
    <row r="420" spans="1:23" ht="15" customHeight="1">
      <c r="A420" s="120" t="e">
        <f ca="1">VLOOKUP(INDIRECT("B420"),elolap!$A$90:$B$3244,2,FALSE)</f>
        <v>#N/A</v>
      </c>
      <c r="B420" s="122"/>
      <c r="C420" s="158"/>
      <c r="D420" s="158"/>
      <c r="E420" s="158"/>
      <c r="F420" s="158"/>
      <c r="G420" s="158"/>
      <c r="H420" s="158"/>
      <c r="I420" s="158"/>
      <c r="J420" s="158"/>
      <c r="K420" s="158"/>
      <c r="L420" s="159">
        <f t="shared" si="51"/>
        <v>0</v>
      </c>
      <c r="N420" s="248">
        <f t="shared" si="50"/>
        <v>0</v>
      </c>
      <c r="O420" s="248">
        <f t="shared" si="50"/>
        <v>0</v>
      </c>
      <c r="P420" s="248">
        <f t="shared" si="50"/>
        <v>0</v>
      </c>
      <c r="Q420" s="248">
        <f t="shared" si="50"/>
        <v>0</v>
      </c>
      <c r="R420" s="248">
        <f t="shared" si="50"/>
        <v>0</v>
      </c>
      <c r="S420" s="248">
        <f t="shared" si="50"/>
        <v>0</v>
      </c>
      <c r="T420" s="248">
        <f t="shared" si="53"/>
        <v>0</v>
      </c>
      <c r="U420" s="248">
        <f t="shared" si="53"/>
        <v>0</v>
      </c>
      <c r="V420" s="248">
        <f t="shared" si="53"/>
        <v>0</v>
      </c>
      <c r="W420" s="248">
        <f t="shared" si="52"/>
        <v>0</v>
      </c>
    </row>
    <row r="421" spans="1:23" ht="15" customHeight="1">
      <c r="A421" s="120" t="e">
        <f ca="1">VLOOKUP(INDIRECT("B421"),elolap!$A$90:$B$3244,2,FALSE)</f>
        <v>#N/A</v>
      </c>
      <c r="B421" s="122"/>
      <c r="C421" s="158"/>
      <c r="D421" s="158"/>
      <c r="E421" s="158"/>
      <c r="F421" s="158"/>
      <c r="G421" s="158"/>
      <c r="H421" s="158"/>
      <c r="I421" s="158"/>
      <c r="J421" s="158"/>
      <c r="K421" s="158"/>
      <c r="L421" s="159">
        <f t="shared" si="51"/>
        <v>0</v>
      </c>
      <c r="N421" s="248">
        <f t="shared" si="50"/>
        <v>0</v>
      </c>
      <c r="O421" s="248">
        <f t="shared" si="50"/>
        <v>0</v>
      </c>
      <c r="P421" s="248">
        <f t="shared" si="50"/>
        <v>0</v>
      </c>
      <c r="Q421" s="248">
        <f t="shared" si="50"/>
        <v>0</v>
      </c>
      <c r="R421" s="248">
        <f t="shared" si="50"/>
        <v>0</v>
      </c>
      <c r="S421" s="248">
        <f t="shared" si="50"/>
        <v>0</v>
      </c>
      <c r="T421" s="248">
        <f t="shared" si="53"/>
        <v>0</v>
      </c>
      <c r="U421" s="248">
        <f t="shared" si="53"/>
        <v>0</v>
      </c>
      <c r="V421" s="248">
        <f t="shared" si="53"/>
        <v>0</v>
      </c>
      <c r="W421" s="248">
        <f t="shared" si="52"/>
        <v>0</v>
      </c>
    </row>
    <row r="422" spans="1:23" ht="15" customHeight="1">
      <c r="A422" s="120" t="e">
        <f ca="1">VLOOKUP(INDIRECT("B422"),elolap!$A$90:$B$3244,2,FALSE)</f>
        <v>#N/A</v>
      </c>
      <c r="B422" s="122"/>
      <c r="C422" s="158"/>
      <c r="D422" s="158"/>
      <c r="E422" s="158"/>
      <c r="F422" s="158"/>
      <c r="G422" s="158"/>
      <c r="H422" s="158"/>
      <c r="I422" s="158"/>
      <c r="J422" s="158"/>
      <c r="K422" s="158"/>
      <c r="L422" s="159">
        <f t="shared" si="51"/>
        <v>0</v>
      </c>
      <c r="N422" s="248">
        <f t="shared" si="50"/>
        <v>0</v>
      </c>
      <c r="O422" s="248">
        <f t="shared" si="50"/>
        <v>0</v>
      </c>
      <c r="P422" s="248">
        <f t="shared" si="50"/>
        <v>0</v>
      </c>
      <c r="Q422" s="248">
        <f t="shared" si="50"/>
        <v>0</v>
      </c>
      <c r="R422" s="248">
        <f t="shared" si="50"/>
        <v>0</v>
      </c>
      <c r="S422" s="248">
        <f t="shared" si="50"/>
        <v>0</v>
      </c>
      <c r="T422" s="248">
        <f t="shared" si="53"/>
        <v>0</v>
      </c>
      <c r="U422" s="248">
        <f t="shared" si="53"/>
        <v>0</v>
      </c>
      <c r="V422" s="248">
        <f t="shared" si="53"/>
        <v>0</v>
      </c>
      <c r="W422" s="248">
        <f t="shared" si="52"/>
        <v>0</v>
      </c>
    </row>
    <row r="423" spans="1:23" ht="15" customHeight="1">
      <c r="A423" s="120" t="e">
        <f ca="1">VLOOKUP(INDIRECT("B423"),elolap!$A$90:$B$3244,2,FALSE)</f>
        <v>#N/A</v>
      </c>
      <c r="B423" s="122"/>
      <c r="C423" s="158"/>
      <c r="D423" s="158"/>
      <c r="E423" s="158"/>
      <c r="F423" s="158"/>
      <c r="G423" s="158"/>
      <c r="H423" s="158"/>
      <c r="I423" s="158"/>
      <c r="J423" s="158"/>
      <c r="K423" s="158"/>
      <c r="L423" s="159">
        <f t="shared" si="51"/>
        <v>0</v>
      </c>
      <c r="N423" s="248">
        <f t="shared" si="50"/>
        <v>0</v>
      </c>
      <c r="O423" s="248">
        <f t="shared" si="50"/>
        <v>0</v>
      </c>
      <c r="P423" s="248">
        <f t="shared" si="50"/>
        <v>0</v>
      </c>
      <c r="Q423" s="248">
        <f t="shared" si="50"/>
        <v>0</v>
      </c>
      <c r="R423" s="248">
        <f t="shared" si="50"/>
        <v>0</v>
      </c>
      <c r="S423" s="248">
        <f t="shared" si="50"/>
        <v>0</v>
      </c>
      <c r="T423" s="248">
        <f t="shared" si="53"/>
        <v>0</v>
      </c>
      <c r="U423" s="248">
        <f t="shared" si="53"/>
        <v>0</v>
      </c>
      <c r="V423" s="248">
        <f t="shared" si="53"/>
        <v>0</v>
      </c>
      <c r="W423" s="248">
        <f t="shared" si="52"/>
        <v>0</v>
      </c>
    </row>
    <row r="424" spans="1:23" ht="15" customHeight="1">
      <c r="A424" s="120" t="e">
        <f ca="1">VLOOKUP(INDIRECT("B424"),elolap!$A$90:$B$3244,2,FALSE)</f>
        <v>#N/A</v>
      </c>
      <c r="B424" s="122"/>
      <c r="C424" s="158"/>
      <c r="D424" s="158"/>
      <c r="E424" s="158"/>
      <c r="F424" s="158"/>
      <c r="G424" s="158"/>
      <c r="H424" s="158"/>
      <c r="I424" s="158"/>
      <c r="J424" s="158"/>
      <c r="K424" s="158"/>
      <c r="L424" s="159">
        <f t="shared" si="51"/>
        <v>0</v>
      </c>
      <c r="N424" s="248">
        <f t="shared" si="50"/>
        <v>0</v>
      </c>
      <c r="O424" s="248">
        <f t="shared" si="50"/>
        <v>0</v>
      </c>
      <c r="P424" s="248">
        <f t="shared" si="50"/>
        <v>0</v>
      </c>
      <c r="Q424" s="248">
        <f t="shared" si="50"/>
        <v>0</v>
      </c>
      <c r="R424" s="248">
        <f t="shared" si="50"/>
        <v>0</v>
      </c>
      <c r="S424" s="248">
        <f t="shared" si="50"/>
        <v>0</v>
      </c>
      <c r="T424" s="248">
        <f t="shared" si="53"/>
        <v>0</v>
      </c>
      <c r="U424" s="248">
        <f t="shared" si="53"/>
        <v>0</v>
      </c>
      <c r="V424" s="248">
        <f t="shared" si="53"/>
        <v>0</v>
      </c>
      <c r="W424" s="248">
        <f t="shared" si="52"/>
        <v>0</v>
      </c>
    </row>
    <row r="425" spans="1:23" ht="15" customHeight="1">
      <c r="A425" s="120" t="e">
        <f ca="1">VLOOKUP(INDIRECT("B425"),elolap!$A$90:$B$3244,2,FALSE)</f>
        <v>#N/A</v>
      </c>
      <c r="B425" s="122"/>
      <c r="C425" s="158"/>
      <c r="D425" s="158"/>
      <c r="E425" s="158"/>
      <c r="F425" s="158"/>
      <c r="G425" s="158"/>
      <c r="H425" s="158"/>
      <c r="I425" s="158"/>
      <c r="J425" s="158"/>
      <c r="K425" s="158"/>
      <c r="L425" s="159">
        <f t="shared" si="51"/>
        <v>0</v>
      </c>
      <c r="N425" s="248">
        <f t="shared" ref="N425:S452" si="54">ROUND(C425,2)</f>
        <v>0</v>
      </c>
      <c r="O425" s="248">
        <f t="shared" si="54"/>
        <v>0</v>
      </c>
      <c r="P425" s="248">
        <f t="shared" si="54"/>
        <v>0</v>
      </c>
      <c r="Q425" s="248">
        <f t="shared" si="54"/>
        <v>0</v>
      </c>
      <c r="R425" s="248">
        <f t="shared" si="54"/>
        <v>0</v>
      </c>
      <c r="S425" s="248">
        <f t="shared" si="54"/>
        <v>0</v>
      </c>
      <c r="T425" s="248">
        <f t="shared" si="53"/>
        <v>0</v>
      </c>
      <c r="U425" s="248">
        <f t="shared" si="53"/>
        <v>0</v>
      </c>
      <c r="V425" s="248">
        <f t="shared" si="53"/>
        <v>0</v>
      </c>
      <c r="W425" s="248">
        <f t="shared" si="52"/>
        <v>0</v>
      </c>
    </row>
    <row r="426" spans="1:23" ht="15" customHeight="1">
      <c r="A426" s="120" t="e">
        <f ca="1">VLOOKUP(INDIRECT("B426"),elolap!$A$90:$B$3244,2,FALSE)</f>
        <v>#N/A</v>
      </c>
      <c r="B426" s="122"/>
      <c r="C426" s="158"/>
      <c r="D426" s="158"/>
      <c r="E426" s="158"/>
      <c r="F426" s="158"/>
      <c r="G426" s="158"/>
      <c r="H426" s="158"/>
      <c r="I426" s="158"/>
      <c r="J426" s="158"/>
      <c r="K426" s="158"/>
      <c r="L426" s="159">
        <f t="shared" si="51"/>
        <v>0</v>
      </c>
      <c r="N426" s="248">
        <f t="shared" si="54"/>
        <v>0</v>
      </c>
      <c r="O426" s="248">
        <f t="shared" si="54"/>
        <v>0</v>
      </c>
      <c r="P426" s="248">
        <f t="shared" si="54"/>
        <v>0</v>
      </c>
      <c r="Q426" s="248">
        <f t="shared" si="54"/>
        <v>0</v>
      </c>
      <c r="R426" s="248">
        <f t="shared" si="54"/>
        <v>0</v>
      </c>
      <c r="S426" s="248">
        <f t="shared" si="54"/>
        <v>0</v>
      </c>
      <c r="T426" s="248">
        <f t="shared" si="53"/>
        <v>0</v>
      </c>
      <c r="U426" s="248">
        <f t="shared" si="53"/>
        <v>0</v>
      </c>
      <c r="V426" s="248">
        <f t="shared" si="53"/>
        <v>0</v>
      </c>
      <c r="W426" s="248">
        <f t="shared" si="52"/>
        <v>0</v>
      </c>
    </row>
    <row r="427" spans="1:23" ht="15" customHeight="1">
      <c r="A427" s="120" t="e">
        <f ca="1">VLOOKUP(INDIRECT("B427"),elolap!$A$90:$B$3244,2,FALSE)</f>
        <v>#N/A</v>
      </c>
      <c r="B427" s="122"/>
      <c r="C427" s="158"/>
      <c r="D427" s="158"/>
      <c r="E427" s="158"/>
      <c r="F427" s="158"/>
      <c r="G427" s="158"/>
      <c r="H427" s="158"/>
      <c r="I427" s="158"/>
      <c r="J427" s="158"/>
      <c r="K427" s="158"/>
      <c r="L427" s="159">
        <f t="shared" si="51"/>
        <v>0</v>
      </c>
      <c r="N427" s="248">
        <f t="shared" si="54"/>
        <v>0</v>
      </c>
      <c r="O427" s="248">
        <f t="shared" si="54"/>
        <v>0</v>
      </c>
      <c r="P427" s="248">
        <f t="shared" si="54"/>
        <v>0</v>
      </c>
      <c r="Q427" s="248">
        <f t="shared" si="54"/>
        <v>0</v>
      </c>
      <c r="R427" s="248">
        <f t="shared" si="54"/>
        <v>0</v>
      </c>
      <c r="S427" s="248">
        <f t="shared" si="54"/>
        <v>0</v>
      </c>
      <c r="T427" s="248">
        <f t="shared" si="53"/>
        <v>0</v>
      </c>
      <c r="U427" s="248">
        <f t="shared" si="53"/>
        <v>0</v>
      </c>
      <c r="V427" s="248">
        <f t="shared" si="53"/>
        <v>0</v>
      </c>
      <c r="W427" s="248">
        <f t="shared" si="52"/>
        <v>0</v>
      </c>
    </row>
    <row r="428" spans="1:23" ht="15" customHeight="1">
      <c r="A428" s="120" t="e">
        <f ca="1">VLOOKUP(INDIRECT("B428"),elolap!$A$90:$B$3244,2,FALSE)</f>
        <v>#N/A</v>
      </c>
      <c r="B428" s="122"/>
      <c r="C428" s="158"/>
      <c r="D428" s="158"/>
      <c r="E428" s="158"/>
      <c r="F428" s="158"/>
      <c r="G428" s="158"/>
      <c r="H428" s="158"/>
      <c r="I428" s="158"/>
      <c r="J428" s="158"/>
      <c r="K428" s="158"/>
      <c r="L428" s="159">
        <f t="shared" ref="L428:L451" si="55">SUM(C428:F428,K428)</f>
        <v>0</v>
      </c>
      <c r="N428" s="248">
        <f t="shared" si="54"/>
        <v>0</v>
      </c>
      <c r="O428" s="248">
        <f t="shared" si="54"/>
        <v>0</v>
      </c>
      <c r="P428" s="248">
        <f t="shared" si="54"/>
        <v>0</v>
      </c>
      <c r="Q428" s="248">
        <f t="shared" si="54"/>
        <v>0</v>
      </c>
      <c r="R428" s="248">
        <f t="shared" si="54"/>
        <v>0</v>
      </c>
      <c r="S428" s="248">
        <f t="shared" si="54"/>
        <v>0</v>
      </c>
      <c r="T428" s="248">
        <f t="shared" si="53"/>
        <v>0</v>
      </c>
      <c r="U428" s="248">
        <f t="shared" si="53"/>
        <v>0</v>
      </c>
      <c r="V428" s="248">
        <f t="shared" si="53"/>
        <v>0</v>
      </c>
      <c r="W428" s="248">
        <f t="shared" si="52"/>
        <v>0</v>
      </c>
    </row>
    <row r="429" spans="1:23" ht="15" customHeight="1">
      <c r="A429" s="120" t="e">
        <f ca="1">VLOOKUP(INDIRECT("B429"),elolap!$A$90:$B$3244,2,FALSE)</f>
        <v>#N/A</v>
      </c>
      <c r="B429" s="122"/>
      <c r="C429" s="158"/>
      <c r="D429" s="158"/>
      <c r="E429" s="158"/>
      <c r="F429" s="158"/>
      <c r="G429" s="158"/>
      <c r="H429" s="158"/>
      <c r="I429" s="158"/>
      <c r="J429" s="158"/>
      <c r="K429" s="158"/>
      <c r="L429" s="159">
        <f t="shared" si="55"/>
        <v>0</v>
      </c>
      <c r="N429" s="248">
        <f t="shared" si="54"/>
        <v>0</v>
      </c>
      <c r="O429" s="248">
        <f t="shared" si="54"/>
        <v>0</v>
      </c>
      <c r="P429" s="248">
        <f t="shared" si="54"/>
        <v>0</v>
      </c>
      <c r="Q429" s="248">
        <f t="shared" si="54"/>
        <v>0</v>
      </c>
      <c r="R429" s="248">
        <f t="shared" si="54"/>
        <v>0</v>
      </c>
      <c r="S429" s="248">
        <f t="shared" si="54"/>
        <v>0</v>
      </c>
      <c r="T429" s="248">
        <f t="shared" si="53"/>
        <v>0</v>
      </c>
      <c r="U429" s="248">
        <f t="shared" si="53"/>
        <v>0</v>
      </c>
      <c r="V429" s="248">
        <f t="shared" si="53"/>
        <v>0</v>
      </c>
      <c r="W429" s="248">
        <f t="shared" si="52"/>
        <v>0</v>
      </c>
    </row>
    <row r="430" spans="1:23" ht="15" customHeight="1">
      <c r="A430" s="120" t="e">
        <f ca="1">VLOOKUP(INDIRECT("B430"),elolap!$A$90:$B$3244,2,FALSE)</f>
        <v>#N/A</v>
      </c>
      <c r="B430" s="122"/>
      <c r="C430" s="158"/>
      <c r="D430" s="158"/>
      <c r="E430" s="158"/>
      <c r="F430" s="158"/>
      <c r="G430" s="158"/>
      <c r="H430" s="158"/>
      <c r="I430" s="158"/>
      <c r="J430" s="158"/>
      <c r="K430" s="158"/>
      <c r="L430" s="159">
        <f t="shared" si="55"/>
        <v>0</v>
      </c>
      <c r="N430" s="248">
        <f t="shared" si="54"/>
        <v>0</v>
      </c>
      <c r="O430" s="248">
        <f t="shared" si="54"/>
        <v>0</v>
      </c>
      <c r="P430" s="248">
        <f t="shared" si="54"/>
        <v>0</v>
      </c>
      <c r="Q430" s="248">
        <f t="shared" si="54"/>
        <v>0</v>
      </c>
      <c r="R430" s="248">
        <f t="shared" si="54"/>
        <v>0</v>
      </c>
      <c r="S430" s="248">
        <f t="shared" si="54"/>
        <v>0</v>
      </c>
      <c r="T430" s="248">
        <f t="shared" si="53"/>
        <v>0</v>
      </c>
      <c r="U430" s="248">
        <f t="shared" si="53"/>
        <v>0</v>
      </c>
      <c r="V430" s="248">
        <f t="shared" si="53"/>
        <v>0</v>
      </c>
      <c r="W430" s="248">
        <f t="shared" si="52"/>
        <v>0</v>
      </c>
    </row>
    <row r="431" spans="1:23" ht="15" customHeight="1">
      <c r="A431" s="120" t="e">
        <f ca="1">VLOOKUP(INDIRECT("B431"),elolap!$A$90:$B$3244,2,FALSE)</f>
        <v>#N/A</v>
      </c>
      <c r="B431" s="122"/>
      <c r="C431" s="158"/>
      <c r="D431" s="158"/>
      <c r="E431" s="158"/>
      <c r="F431" s="158"/>
      <c r="G431" s="158"/>
      <c r="H431" s="158"/>
      <c r="I431" s="158"/>
      <c r="J431" s="158"/>
      <c r="K431" s="158"/>
      <c r="L431" s="159">
        <f t="shared" si="55"/>
        <v>0</v>
      </c>
      <c r="N431" s="248">
        <f t="shared" si="54"/>
        <v>0</v>
      </c>
      <c r="O431" s="248">
        <f t="shared" si="54"/>
        <v>0</v>
      </c>
      <c r="P431" s="248">
        <f t="shared" si="54"/>
        <v>0</v>
      </c>
      <c r="Q431" s="248">
        <f t="shared" si="54"/>
        <v>0</v>
      </c>
      <c r="R431" s="248">
        <f t="shared" si="54"/>
        <v>0</v>
      </c>
      <c r="S431" s="248">
        <f t="shared" si="54"/>
        <v>0</v>
      </c>
      <c r="T431" s="248">
        <f t="shared" si="53"/>
        <v>0</v>
      </c>
      <c r="U431" s="248">
        <f t="shared" si="53"/>
        <v>0</v>
      </c>
      <c r="V431" s="248">
        <f t="shared" si="53"/>
        <v>0</v>
      </c>
      <c r="W431" s="248">
        <f t="shared" si="52"/>
        <v>0</v>
      </c>
    </row>
    <row r="432" spans="1:23" ht="15" customHeight="1">
      <c r="A432" s="120" t="e">
        <f ca="1">VLOOKUP(INDIRECT("B432"),elolap!$A$90:$B$3244,2,FALSE)</f>
        <v>#N/A</v>
      </c>
      <c r="B432" s="122"/>
      <c r="C432" s="158"/>
      <c r="D432" s="158"/>
      <c r="E432" s="158"/>
      <c r="F432" s="158"/>
      <c r="G432" s="158"/>
      <c r="H432" s="158"/>
      <c r="I432" s="158"/>
      <c r="J432" s="158"/>
      <c r="K432" s="158"/>
      <c r="L432" s="159">
        <f t="shared" si="55"/>
        <v>0</v>
      </c>
      <c r="N432" s="248">
        <f t="shared" si="54"/>
        <v>0</v>
      </c>
      <c r="O432" s="248">
        <f t="shared" si="54"/>
        <v>0</v>
      </c>
      <c r="P432" s="248">
        <f t="shared" si="54"/>
        <v>0</v>
      </c>
      <c r="Q432" s="248">
        <f t="shared" si="54"/>
        <v>0</v>
      </c>
      <c r="R432" s="248">
        <f t="shared" si="54"/>
        <v>0</v>
      </c>
      <c r="S432" s="248">
        <f t="shared" si="54"/>
        <v>0</v>
      </c>
      <c r="T432" s="248">
        <f t="shared" si="53"/>
        <v>0</v>
      </c>
      <c r="U432" s="248">
        <f t="shared" si="53"/>
        <v>0</v>
      </c>
      <c r="V432" s="248">
        <f t="shared" si="53"/>
        <v>0</v>
      </c>
      <c r="W432" s="248">
        <f t="shared" si="52"/>
        <v>0</v>
      </c>
    </row>
    <row r="433" spans="1:23" ht="15" customHeight="1">
      <c r="A433" s="120" t="e">
        <f ca="1">VLOOKUP(INDIRECT("B433"),elolap!$A$90:$B$3244,2,FALSE)</f>
        <v>#N/A</v>
      </c>
      <c r="B433" s="122"/>
      <c r="C433" s="158"/>
      <c r="D433" s="158"/>
      <c r="E433" s="158"/>
      <c r="F433" s="158"/>
      <c r="G433" s="158"/>
      <c r="H433" s="158"/>
      <c r="I433" s="158"/>
      <c r="J433" s="158"/>
      <c r="K433" s="158"/>
      <c r="L433" s="159">
        <f t="shared" si="55"/>
        <v>0</v>
      </c>
      <c r="N433" s="248">
        <f t="shared" si="54"/>
        <v>0</v>
      </c>
      <c r="O433" s="248">
        <f t="shared" si="54"/>
        <v>0</v>
      </c>
      <c r="P433" s="248">
        <f t="shared" si="54"/>
        <v>0</v>
      </c>
      <c r="Q433" s="248">
        <f t="shared" si="54"/>
        <v>0</v>
      </c>
      <c r="R433" s="248">
        <f t="shared" si="54"/>
        <v>0</v>
      </c>
      <c r="S433" s="248">
        <f t="shared" si="54"/>
        <v>0</v>
      </c>
      <c r="T433" s="248">
        <f t="shared" si="53"/>
        <v>0</v>
      </c>
      <c r="U433" s="248">
        <f t="shared" si="53"/>
        <v>0</v>
      </c>
      <c r="V433" s="248">
        <f t="shared" si="53"/>
        <v>0</v>
      </c>
      <c r="W433" s="248">
        <f t="shared" si="52"/>
        <v>0</v>
      </c>
    </row>
    <row r="434" spans="1:23" ht="15" customHeight="1">
      <c r="A434" s="120" t="e">
        <f ca="1">VLOOKUP(INDIRECT("B434"),elolap!$A$90:$B$3244,2,FALSE)</f>
        <v>#N/A</v>
      </c>
      <c r="B434" s="122"/>
      <c r="C434" s="158"/>
      <c r="D434" s="158"/>
      <c r="E434" s="158"/>
      <c r="F434" s="158"/>
      <c r="G434" s="158"/>
      <c r="H434" s="158"/>
      <c r="I434" s="158"/>
      <c r="J434" s="158"/>
      <c r="K434" s="158"/>
      <c r="L434" s="159">
        <f t="shared" si="55"/>
        <v>0</v>
      </c>
      <c r="N434" s="248">
        <f t="shared" si="54"/>
        <v>0</v>
      </c>
      <c r="O434" s="248">
        <f t="shared" si="54"/>
        <v>0</v>
      </c>
      <c r="P434" s="248">
        <f t="shared" si="54"/>
        <v>0</v>
      </c>
      <c r="Q434" s="248">
        <f t="shared" si="54"/>
        <v>0</v>
      </c>
      <c r="R434" s="248">
        <f t="shared" si="54"/>
        <v>0</v>
      </c>
      <c r="S434" s="248">
        <f t="shared" si="54"/>
        <v>0</v>
      </c>
      <c r="T434" s="248">
        <f t="shared" si="53"/>
        <v>0</v>
      </c>
      <c r="U434" s="248">
        <f t="shared" si="53"/>
        <v>0</v>
      </c>
      <c r="V434" s="248">
        <f t="shared" si="53"/>
        <v>0</v>
      </c>
      <c r="W434" s="248">
        <f t="shared" si="52"/>
        <v>0</v>
      </c>
    </row>
    <row r="435" spans="1:23" ht="15" customHeight="1">
      <c r="A435" s="120" t="e">
        <f ca="1">VLOOKUP(INDIRECT("B435"),elolap!$A$90:$B$3244,2,FALSE)</f>
        <v>#N/A</v>
      </c>
      <c r="B435" s="122"/>
      <c r="C435" s="158"/>
      <c r="D435" s="158"/>
      <c r="E435" s="158"/>
      <c r="F435" s="158"/>
      <c r="G435" s="158"/>
      <c r="H435" s="158"/>
      <c r="I435" s="158"/>
      <c r="J435" s="158"/>
      <c r="K435" s="158"/>
      <c r="L435" s="159">
        <f t="shared" si="55"/>
        <v>0</v>
      </c>
      <c r="N435" s="248">
        <f t="shared" si="54"/>
        <v>0</v>
      </c>
      <c r="O435" s="248">
        <f t="shared" si="54"/>
        <v>0</v>
      </c>
      <c r="P435" s="248">
        <f t="shared" si="54"/>
        <v>0</v>
      </c>
      <c r="Q435" s="248">
        <f t="shared" si="54"/>
        <v>0</v>
      </c>
      <c r="R435" s="248">
        <f t="shared" si="54"/>
        <v>0</v>
      </c>
      <c r="S435" s="248">
        <f t="shared" si="54"/>
        <v>0</v>
      </c>
      <c r="T435" s="248">
        <f t="shared" si="53"/>
        <v>0</v>
      </c>
      <c r="U435" s="248">
        <f t="shared" si="53"/>
        <v>0</v>
      </c>
      <c r="V435" s="248">
        <f t="shared" si="53"/>
        <v>0</v>
      </c>
      <c r="W435" s="248">
        <f t="shared" si="52"/>
        <v>0</v>
      </c>
    </row>
    <row r="436" spans="1:23" ht="15" customHeight="1">
      <c r="A436" s="120" t="e">
        <f ca="1">VLOOKUP(INDIRECT("B436"),elolap!$A$90:$B$3244,2,FALSE)</f>
        <v>#N/A</v>
      </c>
      <c r="B436" s="122"/>
      <c r="C436" s="158"/>
      <c r="D436" s="158"/>
      <c r="E436" s="158"/>
      <c r="F436" s="158"/>
      <c r="G436" s="158"/>
      <c r="H436" s="158"/>
      <c r="I436" s="158"/>
      <c r="J436" s="158"/>
      <c r="K436" s="158"/>
      <c r="L436" s="159">
        <f t="shared" si="55"/>
        <v>0</v>
      </c>
      <c r="N436" s="248">
        <f t="shared" si="54"/>
        <v>0</v>
      </c>
      <c r="O436" s="248">
        <f t="shared" si="54"/>
        <v>0</v>
      </c>
      <c r="P436" s="248">
        <f t="shared" si="54"/>
        <v>0</v>
      </c>
      <c r="Q436" s="248">
        <f t="shared" si="54"/>
        <v>0</v>
      </c>
      <c r="R436" s="248">
        <f t="shared" si="54"/>
        <v>0</v>
      </c>
      <c r="S436" s="248">
        <f t="shared" si="54"/>
        <v>0</v>
      </c>
      <c r="T436" s="248">
        <f t="shared" si="53"/>
        <v>0</v>
      </c>
      <c r="U436" s="248">
        <f t="shared" si="53"/>
        <v>0</v>
      </c>
      <c r="V436" s="248">
        <f t="shared" si="53"/>
        <v>0</v>
      </c>
      <c r="W436" s="248">
        <f t="shared" si="52"/>
        <v>0</v>
      </c>
    </row>
    <row r="437" spans="1:23" ht="15" customHeight="1">
      <c r="A437" s="120" t="e">
        <f ca="1">VLOOKUP(INDIRECT("B437"),elolap!$A$90:$B$3244,2,FALSE)</f>
        <v>#N/A</v>
      </c>
      <c r="B437" s="122"/>
      <c r="C437" s="158"/>
      <c r="D437" s="158"/>
      <c r="E437" s="158"/>
      <c r="F437" s="158"/>
      <c r="G437" s="158"/>
      <c r="H437" s="158"/>
      <c r="I437" s="158"/>
      <c r="J437" s="158"/>
      <c r="K437" s="158"/>
      <c r="L437" s="159">
        <f t="shared" si="55"/>
        <v>0</v>
      </c>
      <c r="N437" s="248">
        <f t="shared" si="54"/>
        <v>0</v>
      </c>
      <c r="O437" s="248">
        <f t="shared" si="54"/>
        <v>0</v>
      </c>
      <c r="P437" s="248">
        <f t="shared" si="54"/>
        <v>0</v>
      </c>
      <c r="Q437" s="248">
        <f t="shared" si="54"/>
        <v>0</v>
      </c>
      <c r="R437" s="248">
        <f t="shared" si="54"/>
        <v>0</v>
      </c>
      <c r="S437" s="248">
        <f t="shared" si="54"/>
        <v>0</v>
      </c>
      <c r="T437" s="248">
        <f t="shared" si="53"/>
        <v>0</v>
      </c>
      <c r="U437" s="248">
        <f t="shared" si="53"/>
        <v>0</v>
      </c>
      <c r="V437" s="248">
        <f t="shared" si="53"/>
        <v>0</v>
      </c>
      <c r="W437" s="248">
        <f t="shared" si="52"/>
        <v>0</v>
      </c>
    </row>
    <row r="438" spans="1:23" ht="15" customHeight="1">
      <c r="A438" s="120" t="e">
        <f ca="1">VLOOKUP(INDIRECT("B438"),elolap!$A$90:$B$3244,2,FALSE)</f>
        <v>#N/A</v>
      </c>
      <c r="B438" s="122"/>
      <c r="C438" s="158"/>
      <c r="D438" s="158"/>
      <c r="E438" s="158"/>
      <c r="F438" s="158"/>
      <c r="G438" s="158"/>
      <c r="H438" s="158"/>
      <c r="I438" s="158"/>
      <c r="J438" s="158"/>
      <c r="K438" s="158"/>
      <c r="L438" s="159">
        <f t="shared" si="55"/>
        <v>0</v>
      </c>
      <c r="N438" s="248">
        <f t="shared" si="54"/>
        <v>0</v>
      </c>
      <c r="O438" s="248">
        <f t="shared" si="54"/>
        <v>0</v>
      </c>
      <c r="P438" s="248">
        <f t="shared" si="54"/>
        <v>0</v>
      </c>
      <c r="Q438" s="248">
        <f t="shared" si="54"/>
        <v>0</v>
      </c>
      <c r="R438" s="248">
        <f t="shared" si="54"/>
        <v>0</v>
      </c>
      <c r="S438" s="248">
        <f t="shared" si="54"/>
        <v>0</v>
      </c>
      <c r="T438" s="248">
        <f t="shared" si="53"/>
        <v>0</v>
      </c>
      <c r="U438" s="248">
        <f t="shared" si="53"/>
        <v>0</v>
      </c>
      <c r="V438" s="248">
        <f t="shared" si="53"/>
        <v>0</v>
      </c>
      <c r="W438" s="248">
        <f t="shared" si="52"/>
        <v>0</v>
      </c>
    </row>
    <row r="439" spans="1:23" ht="15" customHeight="1">
      <c r="A439" s="120" t="e">
        <f ca="1">VLOOKUP(INDIRECT("B439"),elolap!$A$90:$B$3244,2,FALSE)</f>
        <v>#N/A</v>
      </c>
      <c r="B439" s="122"/>
      <c r="C439" s="158"/>
      <c r="D439" s="158"/>
      <c r="E439" s="158"/>
      <c r="F439" s="158"/>
      <c r="G439" s="158"/>
      <c r="H439" s="158"/>
      <c r="I439" s="158"/>
      <c r="J439" s="158"/>
      <c r="K439" s="158"/>
      <c r="L439" s="159">
        <f t="shared" si="55"/>
        <v>0</v>
      </c>
      <c r="N439" s="248">
        <f t="shared" si="54"/>
        <v>0</v>
      </c>
      <c r="O439" s="248">
        <f t="shared" si="54"/>
        <v>0</v>
      </c>
      <c r="P439" s="248">
        <f t="shared" si="54"/>
        <v>0</v>
      </c>
      <c r="Q439" s="248">
        <f t="shared" si="54"/>
        <v>0</v>
      </c>
      <c r="R439" s="248">
        <f t="shared" si="54"/>
        <v>0</v>
      </c>
      <c r="S439" s="248">
        <f t="shared" si="54"/>
        <v>0</v>
      </c>
      <c r="T439" s="248">
        <f t="shared" si="53"/>
        <v>0</v>
      </c>
      <c r="U439" s="248">
        <f t="shared" si="53"/>
        <v>0</v>
      </c>
      <c r="V439" s="248">
        <f t="shared" si="53"/>
        <v>0</v>
      </c>
      <c r="W439" s="248">
        <f t="shared" si="52"/>
        <v>0</v>
      </c>
    </row>
    <row r="440" spans="1:23" ht="15" customHeight="1">
      <c r="A440" s="120" t="e">
        <f ca="1">VLOOKUP(INDIRECT("B440"),elolap!$A$90:$B$3244,2,FALSE)</f>
        <v>#N/A</v>
      </c>
      <c r="B440" s="122"/>
      <c r="C440" s="158"/>
      <c r="D440" s="158"/>
      <c r="E440" s="158"/>
      <c r="F440" s="158"/>
      <c r="G440" s="158"/>
      <c r="H440" s="158"/>
      <c r="I440" s="158"/>
      <c r="J440" s="158"/>
      <c r="K440" s="158"/>
      <c r="L440" s="159">
        <f t="shared" si="55"/>
        <v>0</v>
      </c>
      <c r="N440" s="248">
        <f t="shared" si="54"/>
        <v>0</v>
      </c>
      <c r="O440" s="248">
        <f t="shared" si="54"/>
        <v>0</v>
      </c>
      <c r="P440" s="248">
        <f t="shared" si="54"/>
        <v>0</v>
      </c>
      <c r="Q440" s="248">
        <f t="shared" si="54"/>
        <v>0</v>
      </c>
      <c r="R440" s="248">
        <f t="shared" si="54"/>
        <v>0</v>
      </c>
      <c r="S440" s="248">
        <f t="shared" si="54"/>
        <v>0</v>
      </c>
      <c r="T440" s="248">
        <f t="shared" si="53"/>
        <v>0</v>
      </c>
      <c r="U440" s="248">
        <f t="shared" si="53"/>
        <v>0</v>
      </c>
      <c r="V440" s="248">
        <f t="shared" si="53"/>
        <v>0</v>
      </c>
      <c r="W440" s="248">
        <f t="shared" si="52"/>
        <v>0</v>
      </c>
    </row>
    <row r="441" spans="1:23" ht="15" customHeight="1">
      <c r="A441" s="120" t="e">
        <f ca="1">VLOOKUP(INDIRECT("B441"),elolap!$A$90:$B$3244,2,FALSE)</f>
        <v>#N/A</v>
      </c>
      <c r="B441" s="122"/>
      <c r="C441" s="158"/>
      <c r="D441" s="158"/>
      <c r="E441" s="158"/>
      <c r="F441" s="158"/>
      <c r="G441" s="158"/>
      <c r="H441" s="158"/>
      <c r="I441" s="158"/>
      <c r="J441" s="158"/>
      <c r="K441" s="158"/>
      <c r="L441" s="159">
        <f t="shared" si="55"/>
        <v>0</v>
      </c>
      <c r="N441" s="248">
        <f t="shared" si="54"/>
        <v>0</v>
      </c>
      <c r="O441" s="248">
        <f t="shared" si="54"/>
        <v>0</v>
      </c>
      <c r="P441" s="248">
        <f t="shared" si="54"/>
        <v>0</v>
      </c>
      <c r="Q441" s="248">
        <f t="shared" si="54"/>
        <v>0</v>
      </c>
      <c r="R441" s="248">
        <f t="shared" si="54"/>
        <v>0</v>
      </c>
      <c r="S441" s="248">
        <f t="shared" si="54"/>
        <v>0</v>
      </c>
      <c r="T441" s="248">
        <f t="shared" si="53"/>
        <v>0</v>
      </c>
      <c r="U441" s="248">
        <f t="shared" si="53"/>
        <v>0</v>
      </c>
      <c r="V441" s="248">
        <f t="shared" si="53"/>
        <v>0</v>
      </c>
      <c r="W441" s="248">
        <f t="shared" si="52"/>
        <v>0</v>
      </c>
    </row>
    <row r="442" spans="1:23" ht="15" customHeight="1">
      <c r="A442" s="120" t="e">
        <f ca="1">VLOOKUP(INDIRECT("B442"),elolap!$A$90:$B$3244,2,FALSE)</f>
        <v>#N/A</v>
      </c>
      <c r="B442" s="122"/>
      <c r="C442" s="158"/>
      <c r="D442" s="158"/>
      <c r="E442" s="158"/>
      <c r="F442" s="158"/>
      <c r="G442" s="158"/>
      <c r="H442" s="158"/>
      <c r="I442" s="158"/>
      <c r="J442" s="158"/>
      <c r="K442" s="158"/>
      <c r="L442" s="159">
        <f t="shared" si="55"/>
        <v>0</v>
      </c>
      <c r="N442" s="248">
        <f t="shared" si="54"/>
        <v>0</v>
      </c>
      <c r="O442" s="248">
        <f t="shared" si="54"/>
        <v>0</v>
      </c>
      <c r="P442" s="248">
        <f t="shared" si="54"/>
        <v>0</v>
      </c>
      <c r="Q442" s="248">
        <f t="shared" si="54"/>
        <v>0</v>
      </c>
      <c r="R442" s="248">
        <f t="shared" si="54"/>
        <v>0</v>
      </c>
      <c r="S442" s="248">
        <f t="shared" si="54"/>
        <v>0</v>
      </c>
      <c r="T442" s="248">
        <f t="shared" si="53"/>
        <v>0</v>
      </c>
      <c r="U442" s="248">
        <f t="shared" si="53"/>
        <v>0</v>
      </c>
      <c r="V442" s="248">
        <f t="shared" si="53"/>
        <v>0</v>
      </c>
      <c r="W442" s="248">
        <f t="shared" si="52"/>
        <v>0</v>
      </c>
    </row>
    <row r="443" spans="1:23" ht="15" customHeight="1">
      <c r="A443" s="120" t="e">
        <f ca="1">VLOOKUP(INDIRECT("B443"),elolap!$A$90:$B$3244,2,FALSE)</f>
        <v>#N/A</v>
      </c>
      <c r="B443" s="122"/>
      <c r="C443" s="158"/>
      <c r="D443" s="158"/>
      <c r="E443" s="158"/>
      <c r="F443" s="158"/>
      <c r="G443" s="158"/>
      <c r="H443" s="158"/>
      <c r="I443" s="158"/>
      <c r="J443" s="158"/>
      <c r="K443" s="158"/>
      <c r="L443" s="159">
        <f t="shared" si="55"/>
        <v>0</v>
      </c>
      <c r="N443" s="248">
        <f t="shared" si="54"/>
        <v>0</v>
      </c>
      <c r="O443" s="248">
        <f t="shared" si="54"/>
        <v>0</v>
      </c>
      <c r="P443" s="248">
        <f t="shared" si="54"/>
        <v>0</v>
      </c>
      <c r="Q443" s="248">
        <f t="shared" si="54"/>
        <v>0</v>
      </c>
      <c r="R443" s="248">
        <f t="shared" si="54"/>
        <v>0</v>
      </c>
      <c r="S443" s="248">
        <f t="shared" si="54"/>
        <v>0</v>
      </c>
      <c r="T443" s="248">
        <f t="shared" si="53"/>
        <v>0</v>
      </c>
      <c r="U443" s="248">
        <f t="shared" si="53"/>
        <v>0</v>
      </c>
      <c r="V443" s="248">
        <f t="shared" si="53"/>
        <v>0</v>
      </c>
      <c r="W443" s="248">
        <f t="shared" si="52"/>
        <v>0</v>
      </c>
    </row>
    <row r="444" spans="1:23" ht="15" customHeight="1">
      <c r="A444" s="120" t="e">
        <f ca="1">VLOOKUP(INDIRECT("B444"),elolap!$A$90:$B$3244,2,FALSE)</f>
        <v>#N/A</v>
      </c>
      <c r="B444" s="122"/>
      <c r="C444" s="158"/>
      <c r="D444" s="158"/>
      <c r="E444" s="158"/>
      <c r="F444" s="158"/>
      <c r="G444" s="158"/>
      <c r="H444" s="158"/>
      <c r="I444" s="158"/>
      <c r="J444" s="158"/>
      <c r="K444" s="158"/>
      <c r="L444" s="159">
        <f t="shared" si="55"/>
        <v>0</v>
      </c>
      <c r="N444" s="248">
        <f t="shared" si="54"/>
        <v>0</v>
      </c>
      <c r="O444" s="248">
        <f t="shared" si="54"/>
        <v>0</v>
      </c>
      <c r="P444" s="248">
        <f t="shared" si="54"/>
        <v>0</v>
      </c>
      <c r="Q444" s="248">
        <f t="shared" si="54"/>
        <v>0</v>
      </c>
      <c r="R444" s="248">
        <f t="shared" si="54"/>
        <v>0</v>
      </c>
      <c r="S444" s="248">
        <f t="shared" si="54"/>
        <v>0</v>
      </c>
      <c r="T444" s="248">
        <f t="shared" si="53"/>
        <v>0</v>
      </c>
      <c r="U444" s="248">
        <f t="shared" si="53"/>
        <v>0</v>
      </c>
      <c r="V444" s="248">
        <f t="shared" si="53"/>
        <v>0</v>
      </c>
      <c r="W444" s="248">
        <f t="shared" si="52"/>
        <v>0</v>
      </c>
    </row>
    <row r="445" spans="1:23" ht="15" customHeight="1">
      <c r="A445" s="120" t="e">
        <f ca="1">VLOOKUP(INDIRECT("B445"),elolap!$A$90:$B$3244,2,FALSE)</f>
        <v>#N/A</v>
      </c>
      <c r="B445" s="122"/>
      <c r="C445" s="158"/>
      <c r="D445" s="158"/>
      <c r="E445" s="158"/>
      <c r="F445" s="158"/>
      <c r="G445" s="158"/>
      <c r="H445" s="158"/>
      <c r="I445" s="158"/>
      <c r="J445" s="158"/>
      <c r="K445" s="158"/>
      <c r="L445" s="159">
        <f t="shared" si="55"/>
        <v>0</v>
      </c>
      <c r="N445" s="248">
        <f t="shared" si="54"/>
        <v>0</v>
      </c>
      <c r="O445" s="248">
        <f t="shared" si="54"/>
        <v>0</v>
      </c>
      <c r="P445" s="248">
        <f t="shared" si="54"/>
        <v>0</v>
      </c>
      <c r="Q445" s="248">
        <f t="shared" si="54"/>
        <v>0</v>
      </c>
      <c r="R445" s="248">
        <f t="shared" si="54"/>
        <v>0</v>
      </c>
      <c r="S445" s="248">
        <f t="shared" si="54"/>
        <v>0</v>
      </c>
      <c r="T445" s="248">
        <f t="shared" si="53"/>
        <v>0</v>
      </c>
      <c r="U445" s="248">
        <f t="shared" si="53"/>
        <v>0</v>
      </c>
      <c r="V445" s="248">
        <f t="shared" si="53"/>
        <v>0</v>
      </c>
      <c r="W445" s="248">
        <f t="shared" si="52"/>
        <v>0</v>
      </c>
    </row>
    <row r="446" spans="1:23" ht="15" customHeight="1">
      <c r="A446" s="120" t="e">
        <f ca="1">VLOOKUP(INDIRECT("B446"),elolap!$A$90:$B$3244,2,FALSE)</f>
        <v>#N/A</v>
      </c>
      <c r="B446" s="122"/>
      <c r="C446" s="158"/>
      <c r="D446" s="158"/>
      <c r="E446" s="158"/>
      <c r="F446" s="158"/>
      <c r="G446" s="158"/>
      <c r="H446" s="158"/>
      <c r="I446" s="158"/>
      <c r="J446" s="158"/>
      <c r="K446" s="158"/>
      <c r="L446" s="159">
        <f t="shared" si="55"/>
        <v>0</v>
      </c>
      <c r="N446" s="248">
        <f t="shared" si="54"/>
        <v>0</v>
      </c>
      <c r="O446" s="248">
        <f t="shared" si="54"/>
        <v>0</v>
      </c>
      <c r="P446" s="248">
        <f t="shared" si="54"/>
        <v>0</v>
      </c>
      <c r="Q446" s="248">
        <f t="shared" si="54"/>
        <v>0</v>
      </c>
      <c r="R446" s="248">
        <f t="shared" si="54"/>
        <v>0</v>
      </c>
      <c r="S446" s="248">
        <f t="shared" si="54"/>
        <v>0</v>
      </c>
      <c r="T446" s="248">
        <f t="shared" si="53"/>
        <v>0</v>
      </c>
      <c r="U446" s="248">
        <f t="shared" si="53"/>
        <v>0</v>
      </c>
      <c r="V446" s="248">
        <f t="shared" si="53"/>
        <v>0</v>
      </c>
      <c r="W446" s="248">
        <f t="shared" si="52"/>
        <v>0</v>
      </c>
    </row>
    <row r="447" spans="1:23" ht="15" customHeight="1">
      <c r="A447" s="120" t="e">
        <f ca="1">VLOOKUP(INDIRECT("B447"),elolap!$A$90:$B$3244,2,FALSE)</f>
        <v>#N/A</v>
      </c>
      <c r="B447" s="122"/>
      <c r="C447" s="158"/>
      <c r="D447" s="158"/>
      <c r="E447" s="158"/>
      <c r="F447" s="158"/>
      <c r="G447" s="158"/>
      <c r="H447" s="158"/>
      <c r="I447" s="158"/>
      <c r="J447" s="158"/>
      <c r="K447" s="158"/>
      <c r="L447" s="159">
        <f t="shared" si="55"/>
        <v>0</v>
      </c>
      <c r="N447" s="248">
        <f t="shared" si="54"/>
        <v>0</v>
      </c>
      <c r="O447" s="248">
        <f t="shared" si="54"/>
        <v>0</v>
      </c>
      <c r="P447" s="248">
        <f t="shared" si="54"/>
        <v>0</v>
      </c>
      <c r="Q447" s="248">
        <f t="shared" si="54"/>
        <v>0</v>
      </c>
      <c r="R447" s="248">
        <f t="shared" si="54"/>
        <v>0</v>
      </c>
      <c r="S447" s="248">
        <f t="shared" si="54"/>
        <v>0</v>
      </c>
      <c r="T447" s="248">
        <f t="shared" si="53"/>
        <v>0</v>
      </c>
      <c r="U447" s="248">
        <f t="shared" si="53"/>
        <v>0</v>
      </c>
      <c r="V447" s="248">
        <f t="shared" si="53"/>
        <v>0</v>
      </c>
      <c r="W447" s="248">
        <f t="shared" si="52"/>
        <v>0</v>
      </c>
    </row>
    <row r="448" spans="1:23" ht="15" customHeight="1">
      <c r="A448" s="120" t="e">
        <f ca="1">VLOOKUP(INDIRECT("B448"),elolap!$A$90:$B$3244,2,FALSE)</f>
        <v>#N/A</v>
      </c>
      <c r="B448" s="122"/>
      <c r="C448" s="158"/>
      <c r="D448" s="158"/>
      <c r="E448" s="158"/>
      <c r="F448" s="158"/>
      <c r="G448" s="158"/>
      <c r="H448" s="158"/>
      <c r="I448" s="158"/>
      <c r="J448" s="158"/>
      <c r="K448" s="158"/>
      <c r="L448" s="159">
        <f t="shared" si="55"/>
        <v>0</v>
      </c>
      <c r="N448" s="248">
        <f t="shared" si="54"/>
        <v>0</v>
      </c>
      <c r="O448" s="248">
        <f t="shared" si="54"/>
        <v>0</v>
      </c>
      <c r="P448" s="248">
        <f t="shared" si="54"/>
        <v>0</v>
      </c>
      <c r="Q448" s="248">
        <f t="shared" si="54"/>
        <v>0</v>
      </c>
      <c r="R448" s="248">
        <f t="shared" si="54"/>
        <v>0</v>
      </c>
      <c r="S448" s="248">
        <f t="shared" si="54"/>
        <v>0</v>
      </c>
      <c r="T448" s="248">
        <f t="shared" si="53"/>
        <v>0</v>
      </c>
      <c r="U448" s="248">
        <f t="shared" si="53"/>
        <v>0</v>
      </c>
      <c r="V448" s="248">
        <f t="shared" si="53"/>
        <v>0</v>
      </c>
      <c r="W448" s="248">
        <f t="shared" si="52"/>
        <v>0</v>
      </c>
    </row>
    <row r="449" spans="1:23" ht="15" customHeight="1">
      <c r="A449" s="120" t="e">
        <f ca="1">VLOOKUP(INDIRECT("B449"),elolap!$A$90:$B$3244,2,FALSE)</f>
        <v>#N/A</v>
      </c>
      <c r="B449" s="122"/>
      <c r="C449" s="158"/>
      <c r="D449" s="158"/>
      <c r="E449" s="158"/>
      <c r="F449" s="158"/>
      <c r="G449" s="158"/>
      <c r="H449" s="158"/>
      <c r="I449" s="158"/>
      <c r="J449" s="158"/>
      <c r="K449" s="158"/>
      <c r="L449" s="159">
        <f t="shared" si="55"/>
        <v>0</v>
      </c>
      <c r="N449" s="248">
        <f t="shared" si="54"/>
        <v>0</v>
      </c>
      <c r="O449" s="248">
        <f t="shared" si="54"/>
        <v>0</v>
      </c>
      <c r="P449" s="248">
        <f t="shared" si="54"/>
        <v>0</v>
      </c>
      <c r="Q449" s="248">
        <f t="shared" si="54"/>
        <v>0</v>
      </c>
      <c r="R449" s="248">
        <f t="shared" si="54"/>
        <v>0</v>
      </c>
      <c r="S449" s="248">
        <f t="shared" si="54"/>
        <v>0</v>
      </c>
      <c r="T449" s="248">
        <f t="shared" si="53"/>
        <v>0</v>
      </c>
      <c r="U449" s="248">
        <f t="shared" si="53"/>
        <v>0</v>
      </c>
      <c r="V449" s="248">
        <f t="shared" si="53"/>
        <v>0</v>
      </c>
      <c r="W449" s="248">
        <f t="shared" si="52"/>
        <v>0</v>
      </c>
    </row>
    <row r="450" spans="1:23" ht="15" customHeight="1">
      <c r="A450" s="120" t="e">
        <f ca="1">VLOOKUP(INDIRECT("B450"),elolap!$A$90:$B$3244,2,FALSE)</f>
        <v>#N/A</v>
      </c>
      <c r="B450" s="122"/>
      <c r="C450" s="158"/>
      <c r="D450" s="158"/>
      <c r="E450" s="158"/>
      <c r="F450" s="158"/>
      <c r="G450" s="158"/>
      <c r="H450" s="158"/>
      <c r="I450" s="158"/>
      <c r="J450" s="158"/>
      <c r="K450" s="158"/>
      <c r="L450" s="159">
        <f t="shared" si="55"/>
        <v>0</v>
      </c>
      <c r="N450" s="248">
        <f t="shared" si="54"/>
        <v>0</v>
      </c>
      <c r="O450" s="248">
        <f t="shared" si="54"/>
        <v>0</v>
      </c>
      <c r="P450" s="248">
        <f t="shared" si="54"/>
        <v>0</v>
      </c>
      <c r="Q450" s="248">
        <f t="shared" si="54"/>
        <v>0</v>
      </c>
      <c r="R450" s="248">
        <f t="shared" si="54"/>
        <v>0</v>
      </c>
      <c r="S450" s="248">
        <f t="shared" si="54"/>
        <v>0</v>
      </c>
      <c r="T450" s="248">
        <f t="shared" si="53"/>
        <v>0</v>
      </c>
      <c r="U450" s="248">
        <f t="shared" si="53"/>
        <v>0</v>
      </c>
      <c r="V450" s="248">
        <f t="shared" si="53"/>
        <v>0</v>
      </c>
      <c r="W450" s="248">
        <f t="shared" si="52"/>
        <v>0</v>
      </c>
    </row>
    <row r="451" spans="1:23" ht="15" customHeight="1">
      <c r="A451" s="120" t="e">
        <f ca="1">VLOOKUP(INDIRECT("B451"),elolap!$A$90:$B$3244,2,FALSE)</f>
        <v>#N/A</v>
      </c>
      <c r="B451" s="122"/>
      <c r="C451" s="158"/>
      <c r="D451" s="158"/>
      <c r="E451" s="158"/>
      <c r="F451" s="158"/>
      <c r="G451" s="158"/>
      <c r="H451" s="158"/>
      <c r="I451" s="158"/>
      <c r="J451" s="158"/>
      <c r="K451" s="158"/>
      <c r="L451" s="159">
        <f t="shared" si="55"/>
        <v>0</v>
      </c>
      <c r="N451" s="248">
        <f t="shared" si="54"/>
        <v>0</v>
      </c>
      <c r="O451" s="248">
        <f t="shared" si="54"/>
        <v>0</v>
      </c>
      <c r="P451" s="248">
        <f t="shared" si="54"/>
        <v>0</v>
      </c>
      <c r="Q451" s="248">
        <f t="shared" si="54"/>
        <v>0</v>
      </c>
      <c r="R451" s="248">
        <f t="shared" si="54"/>
        <v>0</v>
      </c>
      <c r="S451" s="248">
        <f t="shared" si="54"/>
        <v>0</v>
      </c>
      <c r="T451" s="248">
        <f t="shared" si="53"/>
        <v>0</v>
      </c>
      <c r="U451" s="248">
        <f t="shared" si="53"/>
        <v>0</v>
      </c>
      <c r="V451" s="248">
        <f t="shared" si="53"/>
        <v>0</v>
      </c>
      <c r="W451" s="248">
        <f t="shared" si="52"/>
        <v>0</v>
      </c>
    </row>
    <row r="452" spans="1:23" ht="15" customHeight="1">
      <c r="A452" s="120" t="e">
        <f ca="1">VLOOKUP(INDIRECT("B452"),elolap!$A$90:$B$3244,2,FALSE)</f>
        <v>#N/A</v>
      </c>
      <c r="B452" s="122"/>
      <c r="C452" s="158"/>
      <c r="D452" s="158"/>
      <c r="E452" s="158"/>
      <c r="F452" s="158"/>
      <c r="G452" s="158"/>
      <c r="H452" s="158"/>
      <c r="I452" s="158"/>
      <c r="J452" s="158"/>
      <c r="K452" s="158"/>
      <c r="L452" s="159">
        <f>SUM(C452:F452,K452)</f>
        <v>0</v>
      </c>
      <c r="N452" s="248">
        <f t="shared" si="54"/>
        <v>0</v>
      </c>
      <c r="O452" s="248">
        <f t="shared" si="54"/>
        <v>0</v>
      </c>
      <c r="P452" s="248">
        <f t="shared" si="54"/>
        <v>0</v>
      </c>
      <c r="Q452" s="248">
        <f t="shared" si="54"/>
        <v>0</v>
      </c>
      <c r="R452" s="248">
        <f t="shared" si="54"/>
        <v>0</v>
      </c>
      <c r="S452" s="248">
        <f t="shared" si="54"/>
        <v>0</v>
      </c>
      <c r="T452" s="248">
        <f t="shared" si="53"/>
        <v>0</v>
      </c>
      <c r="U452" s="248">
        <f t="shared" si="53"/>
        <v>0</v>
      </c>
      <c r="V452" s="248">
        <f t="shared" si="53"/>
        <v>0</v>
      </c>
      <c r="W452" s="248">
        <f t="shared" si="52"/>
        <v>0</v>
      </c>
    </row>
  </sheetData>
  <sheetProtection password="CC56" sheet="1" selectLockedCells="1"/>
  <mergeCells count="16">
    <mergeCell ref="A6:B6"/>
    <mergeCell ref="C6:L6"/>
    <mergeCell ref="D3:F3"/>
    <mergeCell ref="E7:E9"/>
    <mergeCell ref="K7:K9"/>
    <mergeCell ref="F8:F9"/>
    <mergeCell ref="G8:H8"/>
    <mergeCell ref="I8:J8"/>
    <mergeCell ref="F7:J7"/>
    <mergeCell ref="A7:A10"/>
    <mergeCell ref="B7:B10"/>
    <mergeCell ref="C8:C9"/>
    <mergeCell ref="D8:D9"/>
    <mergeCell ref="C10:L10"/>
    <mergeCell ref="C7:D7"/>
    <mergeCell ref="L7:L9"/>
  </mergeCells>
  <phoneticPr fontId="6" type="noConversion"/>
  <conditionalFormatting sqref="G2 A12:A452">
    <cfRule type="expression" dxfId="265" priority="66" stopIfTrue="1">
      <formula>ISERROR(A2)</formula>
    </cfRule>
  </conditionalFormatting>
  <conditionalFormatting sqref="J16:J452 H16:H452">
    <cfRule type="expression" dxfId="264" priority="67" stopIfTrue="1">
      <formula>H16&gt;G16</formula>
    </cfRule>
  </conditionalFormatting>
  <conditionalFormatting sqref="G16:G452">
    <cfRule type="expression" dxfId="263" priority="68" stopIfTrue="1">
      <formula>G16&gt;F16</formula>
    </cfRule>
    <cfRule type="expression" dxfId="262" priority="69" stopIfTrue="1">
      <formula>H16&gt;G16</formula>
    </cfRule>
  </conditionalFormatting>
  <conditionalFormatting sqref="E2 C2 L12:L452">
    <cfRule type="cellIs" dxfId="261" priority="70" stopIfTrue="1" operator="equal">
      <formula>0</formula>
    </cfRule>
  </conditionalFormatting>
  <conditionalFormatting sqref="I16:I452">
    <cfRule type="expression" dxfId="260" priority="71" stopIfTrue="1">
      <formula>I16&gt;F16</formula>
    </cfRule>
    <cfRule type="expression" dxfId="259" priority="72" stopIfTrue="1">
      <formula>J16&gt;I16</formula>
    </cfRule>
  </conditionalFormatting>
  <conditionalFormatting sqref="F16:F452">
    <cfRule type="expression" dxfId="258" priority="73" stopIfTrue="1">
      <formula>G16&gt;F16</formula>
    </cfRule>
    <cfRule type="expression" dxfId="257" priority="74" stopIfTrue="1">
      <formula>I16&gt;F16</formula>
    </cfRule>
  </conditionalFormatting>
  <conditionalFormatting sqref="B15:B452">
    <cfRule type="expression" dxfId="256" priority="75" stopIfTrue="1">
      <formula>AND(L15&lt;&gt;0,LEN(B15)=0)</formula>
    </cfRule>
    <cfRule type="expression" dxfId="255" priority="76" stopIfTrue="1">
      <formula>COUNTIF($B$12:$B$452,B15)&gt;1</formula>
    </cfRule>
  </conditionalFormatting>
  <conditionalFormatting sqref="C16:C452">
    <cfRule type="cellIs" dxfId="254" priority="77" stopIfTrue="1" operator="lessThan">
      <formula>D16</formula>
    </cfRule>
  </conditionalFormatting>
  <conditionalFormatting sqref="D16:D452">
    <cfRule type="cellIs" dxfId="253" priority="78" stopIfTrue="1" operator="greaterThan">
      <formula>C16</formula>
    </cfRule>
  </conditionalFormatting>
  <conditionalFormatting sqref="F16:F452">
    <cfRule type="cellIs" dxfId="252" priority="65" stopIfTrue="1" operator="lessThan">
      <formula>G16+I16</formula>
    </cfRule>
  </conditionalFormatting>
  <conditionalFormatting sqref="B12:B14">
    <cfRule type="expression" dxfId="251" priority="53" stopIfTrue="1">
      <formula>AND(L12&lt;&gt;0,LEN(B12)=0)</formula>
    </cfRule>
    <cfRule type="expression" dxfId="250" priority="54" stopIfTrue="1">
      <formula>COUNTIF($B$12:$B$452,B12)&gt;1</formula>
    </cfRule>
  </conditionalFormatting>
  <conditionalFormatting sqref="J12 H12">
    <cfRule type="expression" dxfId="249" priority="32" stopIfTrue="1">
      <formula>H12&gt;G12</formula>
    </cfRule>
  </conditionalFormatting>
  <conditionalFormatting sqref="G12">
    <cfRule type="expression" dxfId="248" priority="33" stopIfTrue="1">
      <formula>G12&gt;F12</formula>
    </cfRule>
    <cfRule type="expression" dxfId="247" priority="34" stopIfTrue="1">
      <formula>H12&gt;G12</formula>
    </cfRule>
  </conditionalFormatting>
  <conditionalFormatting sqref="I12">
    <cfRule type="expression" dxfId="246" priority="35" stopIfTrue="1">
      <formula>I12&gt;F12</formula>
    </cfRule>
    <cfRule type="expression" dxfId="245" priority="36" stopIfTrue="1">
      <formula>J12&gt;I12</formula>
    </cfRule>
  </conditionalFormatting>
  <conditionalFormatting sqref="F12">
    <cfRule type="expression" dxfId="244" priority="37" stopIfTrue="1">
      <formula>G12&gt;F12</formula>
    </cfRule>
    <cfRule type="expression" dxfId="243" priority="38" stopIfTrue="1">
      <formula>I12&gt;F12</formula>
    </cfRule>
  </conditionalFormatting>
  <conditionalFormatting sqref="C12">
    <cfRule type="cellIs" dxfId="242" priority="39" stopIfTrue="1" operator="lessThan">
      <formula>D12</formula>
    </cfRule>
  </conditionalFormatting>
  <conditionalFormatting sqref="D12">
    <cfRule type="cellIs" dxfId="241" priority="40" stopIfTrue="1" operator="greaterThan">
      <formula>C12</formula>
    </cfRule>
  </conditionalFormatting>
  <conditionalFormatting sqref="F12">
    <cfRule type="cellIs" dxfId="240" priority="31" stopIfTrue="1" operator="lessThan">
      <formula>G12+I12</formula>
    </cfRule>
  </conditionalFormatting>
  <conditionalFormatting sqref="J13 H13">
    <cfRule type="expression" dxfId="239" priority="22" stopIfTrue="1">
      <formula>H13&gt;G13</formula>
    </cfRule>
  </conditionalFormatting>
  <conditionalFormatting sqref="G13">
    <cfRule type="expression" dxfId="238" priority="23" stopIfTrue="1">
      <formula>G13&gt;F13</formula>
    </cfRule>
    <cfRule type="expression" dxfId="237" priority="24" stopIfTrue="1">
      <formula>H13&gt;G13</formula>
    </cfRule>
  </conditionalFormatting>
  <conditionalFormatting sqref="I13">
    <cfRule type="expression" dxfId="236" priority="25" stopIfTrue="1">
      <formula>I13&gt;F13</formula>
    </cfRule>
    <cfRule type="expression" dxfId="235" priority="26" stopIfTrue="1">
      <formula>J13&gt;I13</formula>
    </cfRule>
  </conditionalFormatting>
  <conditionalFormatting sqref="F13">
    <cfRule type="expression" dxfId="234" priority="27" stopIfTrue="1">
      <formula>G13&gt;F13</formula>
    </cfRule>
    <cfRule type="expression" dxfId="233" priority="28" stopIfTrue="1">
      <formula>I13&gt;F13</formula>
    </cfRule>
  </conditionalFormatting>
  <conditionalFormatting sqref="C13">
    <cfRule type="cellIs" dxfId="232" priority="29" stopIfTrue="1" operator="lessThan">
      <formula>D13</formula>
    </cfRule>
  </conditionalFormatting>
  <conditionalFormatting sqref="D13">
    <cfRule type="cellIs" dxfId="231" priority="30" stopIfTrue="1" operator="greaterThan">
      <formula>C13</formula>
    </cfRule>
  </conditionalFormatting>
  <conditionalFormatting sqref="F13">
    <cfRule type="cellIs" dxfId="230" priority="21" stopIfTrue="1" operator="lessThan">
      <formula>G13+I13</formula>
    </cfRule>
  </conditionalFormatting>
  <conditionalFormatting sqref="J14 H14">
    <cfRule type="expression" dxfId="229" priority="12" stopIfTrue="1">
      <formula>H14&gt;G14</formula>
    </cfRule>
  </conditionalFormatting>
  <conditionalFormatting sqref="G14">
    <cfRule type="expression" dxfId="228" priority="13" stopIfTrue="1">
      <formula>G14&gt;F14</formula>
    </cfRule>
    <cfRule type="expression" dxfId="227" priority="14" stopIfTrue="1">
      <formula>H14&gt;G14</formula>
    </cfRule>
  </conditionalFormatting>
  <conditionalFormatting sqref="I14">
    <cfRule type="expression" dxfId="226" priority="15" stopIfTrue="1">
      <formula>I14&gt;F14</formula>
    </cfRule>
    <cfRule type="expression" dxfId="225" priority="16" stopIfTrue="1">
      <formula>J14&gt;I14</formula>
    </cfRule>
  </conditionalFormatting>
  <conditionalFormatting sqref="F14">
    <cfRule type="expression" dxfId="224" priority="17" stopIfTrue="1">
      <formula>G14&gt;F14</formula>
    </cfRule>
    <cfRule type="expression" dxfId="223" priority="18" stopIfTrue="1">
      <formula>I14&gt;F14</formula>
    </cfRule>
  </conditionalFormatting>
  <conditionalFormatting sqref="C14">
    <cfRule type="cellIs" dxfId="222" priority="19" stopIfTrue="1" operator="lessThan">
      <formula>D14</formula>
    </cfRule>
  </conditionalFormatting>
  <conditionalFormatting sqref="D14">
    <cfRule type="cellIs" dxfId="221" priority="20" stopIfTrue="1" operator="greaterThan">
      <formula>C14</formula>
    </cfRule>
  </conditionalFormatting>
  <conditionalFormatting sqref="F14">
    <cfRule type="cellIs" dxfId="220" priority="11" stopIfTrue="1" operator="lessThan">
      <formula>G14+I14</formula>
    </cfRule>
  </conditionalFormatting>
  <conditionalFormatting sqref="J15 H15">
    <cfRule type="expression" dxfId="219" priority="2" stopIfTrue="1">
      <formula>H15&gt;G15</formula>
    </cfRule>
  </conditionalFormatting>
  <conditionalFormatting sqref="G15">
    <cfRule type="expression" dxfId="218" priority="3" stopIfTrue="1">
      <formula>G15&gt;F15</formula>
    </cfRule>
    <cfRule type="expression" dxfId="217" priority="4" stopIfTrue="1">
      <formula>H15&gt;G15</formula>
    </cfRule>
  </conditionalFormatting>
  <conditionalFormatting sqref="I15">
    <cfRule type="expression" dxfId="216" priority="5" stopIfTrue="1">
      <formula>I15&gt;F15</formula>
    </cfRule>
    <cfRule type="expression" dxfId="215" priority="6" stopIfTrue="1">
      <formula>J15&gt;I15</formula>
    </cfRule>
  </conditionalFormatting>
  <conditionalFormatting sqref="F15">
    <cfRule type="expression" dxfId="214" priority="7" stopIfTrue="1">
      <formula>G15&gt;F15</formula>
    </cfRule>
    <cfRule type="expression" dxfId="213" priority="8" stopIfTrue="1">
      <formula>I15&gt;F15</formula>
    </cfRule>
  </conditionalFormatting>
  <conditionalFormatting sqref="C15">
    <cfRule type="cellIs" dxfId="212" priority="9" stopIfTrue="1" operator="lessThan">
      <formula>D15</formula>
    </cfRule>
  </conditionalFormatting>
  <conditionalFormatting sqref="D15">
    <cfRule type="cellIs" dxfId="211" priority="10" stopIfTrue="1" operator="greaterThan">
      <formula>C15</formula>
    </cfRule>
  </conditionalFormatting>
  <conditionalFormatting sqref="F15">
    <cfRule type="cellIs" dxfId="210" priority="1" stopIfTrue="1" operator="lessThan">
      <formula>G15+I15</formula>
    </cfRule>
  </conditionalFormatting>
  <dataValidations count="2">
    <dataValidation type="list" operator="greaterThanOrEqual" allowBlank="1" showInputMessage="1" showErrorMessage="1" sqref="B12:B452">
      <formula1>telep</formula1>
    </dataValidation>
    <dataValidation type="decimal" operator="greaterThanOrEqual" allowBlank="1" showInputMessage="1" showErrorMessage="1" error="Érvénytelen! Csak 0 vagy pozitív egész szám írható!" sqref="C12:K452">
      <formula1>0</formula1>
    </dataValidation>
  </dataValidations>
  <printOptions horizontalCentered="1"/>
  <pageMargins left="0.19685039370078741" right="0.19685039370078741" top="0.39370078740157483" bottom="0.19685039370078741" header="0.31496062992125984" footer="0.31496062992125984"/>
  <pageSetup paperSize="9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>
    <tabColor indexed="48"/>
    <pageSetUpPr autoPageBreaks="0" fitToPage="1"/>
  </sheetPr>
  <dimension ref="A1:W452"/>
  <sheetViews>
    <sheetView showGridLines="0" zoomScale="90" workbookViewId="0">
      <pane ySplit="11" topLeftCell="A12" activePane="bottomLeft" state="frozen"/>
      <selection pane="bottomLeft" activeCell="H12" sqref="H12"/>
    </sheetView>
  </sheetViews>
  <sheetFormatPr defaultColWidth="2.77734375" defaultRowHeight="15" customHeight="1"/>
  <cols>
    <col min="1" max="1" width="7.5546875" style="1" customWidth="1"/>
    <col min="2" max="2" width="19.44140625" style="1" customWidth="1"/>
    <col min="3" max="3" width="8.77734375" style="1" customWidth="1"/>
    <col min="4" max="5" width="8" style="1" customWidth="1"/>
    <col min="6" max="6" width="6.77734375" style="1" customWidth="1"/>
    <col min="7" max="7" width="10.44140625" style="1" customWidth="1"/>
    <col min="8" max="8" width="7.77734375" style="2" customWidth="1"/>
    <col min="9" max="9" width="8.77734375" style="1" customWidth="1"/>
    <col min="10" max="11" width="9.5546875" style="1" customWidth="1"/>
    <col min="12" max="12" width="10" style="2" customWidth="1"/>
    <col min="13" max="16384" width="2.77734375" style="1"/>
  </cols>
  <sheetData>
    <row r="1" spans="1:23" s="175" customFormat="1" ht="13.5" hidden="1" customHeight="1">
      <c r="A1" s="176" t="s">
        <v>5306</v>
      </c>
      <c r="B1" s="176" t="s">
        <v>7727</v>
      </c>
      <c r="C1" s="175">
        <v>2020</v>
      </c>
      <c r="D1" s="175">
        <f>mho</f>
        <v>99</v>
      </c>
      <c r="E1" s="176" t="s">
        <v>5883</v>
      </c>
      <c r="F1" s="175">
        <f>asz_azon1</f>
        <v>11316385</v>
      </c>
      <c r="H1" s="177"/>
      <c r="L1" s="177"/>
    </row>
    <row r="2" spans="1:23" ht="20.25" customHeight="1">
      <c r="A2" s="1" t="s">
        <v>4896</v>
      </c>
      <c r="D2" s="120">
        <f>asz_azon1</f>
        <v>11316385</v>
      </c>
      <c r="F2" s="120" t="str">
        <f>elolap!$X$22</f>
        <v>3600</v>
      </c>
      <c r="H2" s="120">
        <f>elolap!$AP$22</f>
        <v>18</v>
      </c>
      <c r="L2" s="52">
        <v>1062</v>
      </c>
    </row>
    <row r="3" spans="1:23" ht="15" customHeight="1" thickBot="1">
      <c r="D3" s="53" t="s">
        <v>5359</v>
      </c>
      <c r="E3" s="405" t="s">
        <v>4559</v>
      </c>
      <c r="F3" s="405"/>
      <c r="G3" s="405"/>
      <c r="H3" s="53" t="s">
        <v>4560</v>
      </c>
      <c r="L3" s="1"/>
    </row>
    <row r="4" spans="1:23" s="43" customFormat="1" ht="15" customHeight="1" thickBot="1">
      <c r="A4" s="41" t="s">
        <v>6147</v>
      </c>
      <c r="B4" s="42" t="s">
        <v>7723</v>
      </c>
      <c r="F4" s="44"/>
      <c r="G4" s="44"/>
      <c r="H4" s="44"/>
      <c r="K4" s="44"/>
      <c r="L4" s="44"/>
    </row>
    <row r="5" spans="1:23" ht="6" customHeight="1"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23" ht="15" customHeight="1">
      <c r="A6" s="395" t="s">
        <v>6134</v>
      </c>
      <c r="B6" s="411"/>
      <c r="C6" s="395" t="s">
        <v>7712</v>
      </c>
      <c r="D6" s="411"/>
      <c r="E6" s="411"/>
      <c r="F6" s="411"/>
      <c r="G6" s="395" t="s">
        <v>1685</v>
      </c>
      <c r="H6" s="395" t="s">
        <v>7733</v>
      </c>
      <c r="I6" s="395" t="s">
        <v>6145</v>
      </c>
      <c r="J6" s="411"/>
      <c r="K6" s="411"/>
      <c r="L6" s="412"/>
    </row>
    <row r="7" spans="1:23" ht="15" customHeight="1">
      <c r="A7" s="414"/>
      <c r="B7" s="415"/>
      <c r="C7" s="414"/>
      <c r="D7" s="415"/>
      <c r="E7" s="415"/>
      <c r="F7" s="415"/>
      <c r="G7" s="410"/>
      <c r="H7" s="410"/>
      <c r="I7" s="403" t="s">
        <v>6137</v>
      </c>
      <c r="J7" s="404"/>
      <c r="K7" s="404"/>
      <c r="L7" s="392" t="s">
        <v>7735</v>
      </c>
    </row>
    <row r="8" spans="1:23" ht="14.25" customHeight="1">
      <c r="A8" s="395" t="s">
        <v>4565</v>
      </c>
      <c r="B8" s="395" t="s">
        <v>6135</v>
      </c>
      <c r="C8" s="395" t="s">
        <v>7732</v>
      </c>
      <c r="D8" s="403" t="s">
        <v>6140</v>
      </c>
      <c r="E8" s="404"/>
      <c r="F8" s="395" t="s">
        <v>4566</v>
      </c>
      <c r="G8" s="410"/>
      <c r="H8" s="410"/>
      <c r="I8" s="395" t="s">
        <v>7734</v>
      </c>
      <c r="J8" s="403" t="s">
        <v>3979</v>
      </c>
      <c r="K8" s="404"/>
      <c r="L8" s="413"/>
    </row>
    <row r="9" spans="1:23" ht="16.5" customHeight="1">
      <c r="A9" s="410"/>
      <c r="B9" s="410"/>
      <c r="C9" s="410"/>
      <c r="D9" s="47" t="s">
        <v>2181</v>
      </c>
      <c r="E9" s="47" t="s">
        <v>1684</v>
      </c>
      <c r="F9" s="410"/>
      <c r="G9" s="410"/>
      <c r="H9" s="410"/>
      <c r="I9" s="410"/>
      <c r="J9" s="47" t="s">
        <v>1686</v>
      </c>
      <c r="K9" s="47" t="s">
        <v>1687</v>
      </c>
      <c r="L9" s="413"/>
    </row>
    <row r="10" spans="1:23" ht="14.25" customHeight="1">
      <c r="A10" s="414"/>
      <c r="B10" s="414"/>
      <c r="C10" s="399" t="s">
        <v>6660</v>
      </c>
      <c r="D10" s="400"/>
      <c r="E10" s="400"/>
      <c r="F10" s="400"/>
      <c r="G10" s="399" t="s">
        <v>6133</v>
      </c>
      <c r="H10" s="400"/>
      <c r="I10" s="400"/>
      <c r="J10" s="400"/>
      <c r="K10" s="400"/>
      <c r="L10" s="402"/>
    </row>
    <row r="11" spans="1:23" ht="15" customHeight="1">
      <c r="A11" s="50" t="s">
        <v>6141</v>
      </c>
      <c r="B11" s="50" t="s">
        <v>6124</v>
      </c>
      <c r="C11" s="50" t="s">
        <v>6125</v>
      </c>
      <c r="D11" s="50" t="s">
        <v>6126</v>
      </c>
      <c r="E11" s="50" t="s">
        <v>6127</v>
      </c>
      <c r="F11" s="50" t="s">
        <v>6128</v>
      </c>
      <c r="G11" s="50" t="s">
        <v>6129</v>
      </c>
      <c r="H11" s="50" t="s">
        <v>6130</v>
      </c>
      <c r="I11" s="50" t="s">
        <v>6131</v>
      </c>
      <c r="J11" s="50" t="s">
        <v>6132</v>
      </c>
      <c r="K11" s="50" t="s">
        <v>6138</v>
      </c>
      <c r="L11" s="51" t="s">
        <v>6142</v>
      </c>
      <c r="N11" s="247" t="s">
        <v>6125</v>
      </c>
      <c r="O11" s="247" t="s">
        <v>6126</v>
      </c>
      <c r="P11" s="247" t="s">
        <v>6127</v>
      </c>
      <c r="Q11" s="247" t="s">
        <v>6128</v>
      </c>
      <c r="R11" s="249" t="s">
        <v>6129</v>
      </c>
      <c r="S11" s="249" t="s">
        <v>6130</v>
      </c>
      <c r="T11" s="249" t="s">
        <v>6131</v>
      </c>
      <c r="U11" s="249" t="s">
        <v>6132</v>
      </c>
      <c r="V11" s="249" t="s">
        <v>6138</v>
      </c>
      <c r="W11" s="249" t="s">
        <v>6142</v>
      </c>
    </row>
    <row r="12" spans="1:23" ht="15" customHeight="1">
      <c r="A12" s="120" t="str">
        <f ca="1">VLOOKUP(INDIRECT("B12"),elolap!$A$90:$B$3244,2,FALSE)</f>
        <v>0300</v>
      </c>
      <c r="B12" s="122" t="s">
        <v>610</v>
      </c>
      <c r="C12" s="123">
        <v>327.2</v>
      </c>
      <c r="D12" s="123">
        <v>3.7</v>
      </c>
      <c r="E12" s="123">
        <v>0.1</v>
      </c>
      <c r="F12" s="123">
        <v>0</v>
      </c>
      <c r="G12" s="121">
        <v>181</v>
      </c>
      <c r="H12" s="121">
        <v>11</v>
      </c>
      <c r="I12" s="121">
        <v>35827</v>
      </c>
      <c r="J12" s="121">
        <v>415</v>
      </c>
      <c r="K12" s="121">
        <v>0</v>
      </c>
      <c r="L12" s="121">
        <v>750</v>
      </c>
      <c r="N12" s="250">
        <f>ROUND(C12,1)</f>
        <v>327.2</v>
      </c>
      <c r="O12" s="250">
        <f>ROUND(D12,1)</f>
        <v>3.7</v>
      </c>
      <c r="P12" s="250">
        <f>ROUND(E12,1)</f>
        <v>0.1</v>
      </c>
      <c r="Q12" s="250">
        <f>ROUND(F12,1)</f>
        <v>0</v>
      </c>
      <c r="R12" s="251">
        <f t="shared" ref="R12:W27" si="0">G12</f>
        <v>181</v>
      </c>
      <c r="S12" s="251">
        <f t="shared" si="0"/>
        <v>11</v>
      </c>
      <c r="T12" s="251">
        <f t="shared" si="0"/>
        <v>35827</v>
      </c>
      <c r="U12" s="251">
        <f t="shared" si="0"/>
        <v>415</v>
      </c>
      <c r="V12" s="251">
        <f t="shared" si="0"/>
        <v>0</v>
      </c>
      <c r="W12" s="251">
        <f t="shared" si="0"/>
        <v>750</v>
      </c>
    </row>
    <row r="13" spans="1:23" ht="15" customHeight="1">
      <c r="A13" s="120" t="str">
        <f ca="1">VLOOKUP(INDIRECT("B13"),elolap!$A$90:$B$3244,2,FALSE)</f>
        <v>2642</v>
      </c>
      <c r="B13" s="122" t="s">
        <v>3675</v>
      </c>
      <c r="C13" s="123">
        <v>20.399999999999999</v>
      </c>
      <c r="D13" s="123">
        <v>0</v>
      </c>
      <c r="E13" s="123">
        <v>0</v>
      </c>
      <c r="F13" s="123">
        <v>0</v>
      </c>
      <c r="G13" s="121">
        <v>15</v>
      </c>
      <c r="H13" s="121">
        <v>1</v>
      </c>
      <c r="I13" s="121">
        <v>1173</v>
      </c>
      <c r="J13" s="121">
        <v>13</v>
      </c>
      <c r="K13" s="121">
        <v>0</v>
      </c>
      <c r="L13" s="121">
        <v>0</v>
      </c>
      <c r="N13" s="250">
        <f t="shared" ref="N13:Q76" si="1">ROUND(C13,1)</f>
        <v>20.399999999999999</v>
      </c>
      <c r="O13" s="250">
        <f t="shared" si="1"/>
        <v>0</v>
      </c>
      <c r="P13" s="250">
        <f t="shared" si="1"/>
        <v>0</v>
      </c>
      <c r="Q13" s="250">
        <f t="shared" si="1"/>
        <v>0</v>
      </c>
      <c r="R13" s="251">
        <f t="shared" si="0"/>
        <v>15</v>
      </c>
      <c r="S13" s="251">
        <f t="shared" si="0"/>
        <v>1</v>
      </c>
      <c r="T13" s="251">
        <f t="shared" si="0"/>
        <v>1173</v>
      </c>
      <c r="U13" s="251">
        <f t="shared" si="0"/>
        <v>13</v>
      </c>
      <c r="V13" s="251">
        <f t="shared" si="0"/>
        <v>0</v>
      </c>
      <c r="W13" s="251">
        <f t="shared" si="0"/>
        <v>0</v>
      </c>
    </row>
    <row r="14" spans="1:23" ht="15" customHeight="1">
      <c r="A14" s="120" t="str">
        <f ca="1">VLOOKUP(INDIRECT("B14"),elolap!$A$90:$B$3244,2,FALSE)</f>
        <v>3204</v>
      </c>
      <c r="B14" s="122" t="s">
        <v>6247</v>
      </c>
      <c r="C14" s="123">
        <v>16.100000000000001</v>
      </c>
      <c r="D14" s="123">
        <v>0</v>
      </c>
      <c r="E14" s="123">
        <v>0</v>
      </c>
      <c r="F14" s="123">
        <v>0</v>
      </c>
      <c r="G14" s="121">
        <v>4</v>
      </c>
      <c r="H14" s="121">
        <v>1</v>
      </c>
      <c r="I14" s="121">
        <v>878</v>
      </c>
      <c r="J14" s="121">
        <v>7</v>
      </c>
      <c r="K14" s="121">
        <v>0</v>
      </c>
      <c r="L14" s="121">
        <v>0</v>
      </c>
      <c r="N14" s="250">
        <f t="shared" si="1"/>
        <v>16.100000000000001</v>
      </c>
      <c r="O14" s="250">
        <f t="shared" si="1"/>
        <v>0</v>
      </c>
      <c r="P14" s="250">
        <f t="shared" si="1"/>
        <v>0</v>
      </c>
      <c r="Q14" s="250">
        <f t="shared" si="1"/>
        <v>0</v>
      </c>
      <c r="R14" s="251">
        <f t="shared" si="0"/>
        <v>4</v>
      </c>
      <c r="S14" s="251">
        <f t="shared" si="0"/>
        <v>1</v>
      </c>
      <c r="T14" s="251">
        <f t="shared" si="0"/>
        <v>878</v>
      </c>
      <c r="U14" s="251">
        <f t="shared" si="0"/>
        <v>7</v>
      </c>
      <c r="V14" s="251">
        <f t="shared" si="0"/>
        <v>0</v>
      </c>
      <c r="W14" s="251">
        <f t="shared" si="0"/>
        <v>0</v>
      </c>
    </row>
    <row r="15" spans="1:23" ht="15" customHeight="1">
      <c r="A15" s="120" t="str">
        <f ca="1">VLOOKUP(INDIRECT("B15"),elolap!$A$90:$B$3244,2,FALSE)</f>
        <v>0257</v>
      </c>
      <c r="B15" s="122" t="s">
        <v>2647</v>
      </c>
      <c r="C15" s="123">
        <v>1.3</v>
      </c>
      <c r="D15" s="123">
        <v>0</v>
      </c>
      <c r="E15" s="123">
        <v>0</v>
      </c>
      <c r="F15" s="123">
        <v>0</v>
      </c>
      <c r="G15" s="121">
        <v>4</v>
      </c>
      <c r="H15" s="121">
        <v>3</v>
      </c>
      <c r="I15" s="121">
        <v>111</v>
      </c>
      <c r="J15" s="121">
        <v>0</v>
      </c>
      <c r="K15" s="121">
        <v>0</v>
      </c>
      <c r="L15" s="121">
        <v>0</v>
      </c>
      <c r="N15" s="250">
        <f t="shared" si="1"/>
        <v>1.3</v>
      </c>
      <c r="O15" s="250">
        <f t="shared" si="1"/>
        <v>0</v>
      </c>
      <c r="P15" s="250">
        <f t="shared" si="1"/>
        <v>0</v>
      </c>
      <c r="Q15" s="250">
        <f t="shared" si="1"/>
        <v>0</v>
      </c>
      <c r="R15" s="251">
        <f t="shared" si="0"/>
        <v>4</v>
      </c>
      <c r="S15" s="251">
        <f t="shared" si="0"/>
        <v>3</v>
      </c>
      <c r="T15" s="251">
        <f t="shared" si="0"/>
        <v>111</v>
      </c>
      <c r="U15" s="251">
        <f t="shared" si="0"/>
        <v>0</v>
      </c>
      <c r="V15" s="251">
        <f t="shared" si="0"/>
        <v>0</v>
      </c>
      <c r="W15" s="251">
        <f t="shared" si="0"/>
        <v>0</v>
      </c>
    </row>
    <row r="16" spans="1:23" ht="15" customHeight="1">
      <c r="A16" s="120" t="str">
        <f ca="1">VLOOKUP(INDIRECT("B16"),elolap!$A$90:$B$3244,2,FALSE)</f>
        <v>1498</v>
      </c>
      <c r="B16" s="122" t="s">
        <v>3914</v>
      </c>
      <c r="C16" s="123">
        <v>6.5</v>
      </c>
      <c r="D16" s="123">
        <v>0</v>
      </c>
      <c r="E16" s="123">
        <v>0</v>
      </c>
      <c r="F16" s="123">
        <v>0</v>
      </c>
      <c r="G16" s="121">
        <v>19</v>
      </c>
      <c r="H16" s="121">
        <v>14</v>
      </c>
      <c r="I16" s="121">
        <v>316</v>
      </c>
      <c r="J16" s="121">
        <v>5</v>
      </c>
      <c r="K16" s="121">
        <v>0</v>
      </c>
      <c r="L16" s="121">
        <v>0</v>
      </c>
      <c r="N16" s="250">
        <f t="shared" si="1"/>
        <v>6.5</v>
      </c>
      <c r="O16" s="250">
        <f t="shared" si="1"/>
        <v>0</v>
      </c>
      <c r="P16" s="250">
        <f t="shared" si="1"/>
        <v>0</v>
      </c>
      <c r="Q16" s="250">
        <f t="shared" si="1"/>
        <v>0</v>
      </c>
      <c r="R16" s="251">
        <f t="shared" si="0"/>
        <v>19</v>
      </c>
      <c r="S16" s="251">
        <f t="shared" si="0"/>
        <v>14</v>
      </c>
      <c r="T16" s="251">
        <f t="shared" si="0"/>
        <v>316</v>
      </c>
      <c r="U16" s="251">
        <f t="shared" si="0"/>
        <v>5</v>
      </c>
      <c r="V16" s="251">
        <f t="shared" si="0"/>
        <v>0</v>
      </c>
      <c r="W16" s="251">
        <f t="shared" si="0"/>
        <v>0</v>
      </c>
    </row>
    <row r="17" spans="1:23" ht="15" customHeight="1">
      <c r="A17" s="120" t="str">
        <f ca="1">VLOOKUP(INDIRECT("B17"),elolap!$A$90:$B$3244,2,FALSE)</f>
        <v>3087</v>
      </c>
      <c r="B17" s="122" t="s">
        <v>5375</v>
      </c>
      <c r="C17" s="123">
        <v>2.6</v>
      </c>
      <c r="D17" s="123">
        <v>0</v>
      </c>
      <c r="E17" s="123">
        <v>0</v>
      </c>
      <c r="F17" s="123">
        <v>0</v>
      </c>
      <c r="G17" s="121">
        <v>1</v>
      </c>
      <c r="H17" s="121">
        <v>3</v>
      </c>
      <c r="I17" s="121">
        <v>125</v>
      </c>
      <c r="J17" s="121">
        <v>0</v>
      </c>
      <c r="K17" s="121">
        <v>0</v>
      </c>
      <c r="L17" s="121">
        <v>0</v>
      </c>
      <c r="N17" s="250">
        <f t="shared" si="1"/>
        <v>2.6</v>
      </c>
      <c r="O17" s="250">
        <f t="shared" si="1"/>
        <v>0</v>
      </c>
      <c r="P17" s="250">
        <f t="shared" si="1"/>
        <v>0</v>
      </c>
      <c r="Q17" s="250">
        <f t="shared" si="1"/>
        <v>0</v>
      </c>
      <c r="R17" s="251">
        <f t="shared" si="0"/>
        <v>1</v>
      </c>
      <c r="S17" s="251">
        <f t="shared" si="0"/>
        <v>3</v>
      </c>
      <c r="T17" s="251">
        <f t="shared" si="0"/>
        <v>125</v>
      </c>
      <c r="U17" s="251">
        <f t="shared" si="0"/>
        <v>0</v>
      </c>
      <c r="V17" s="251">
        <f t="shared" si="0"/>
        <v>0</v>
      </c>
      <c r="W17" s="251">
        <f t="shared" si="0"/>
        <v>0</v>
      </c>
    </row>
    <row r="18" spans="1:23" ht="15" customHeight="1">
      <c r="A18" s="120" t="str">
        <f ca="1">VLOOKUP(INDIRECT("B18"),elolap!$A$90:$B$3244,2,FALSE)</f>
        <v>2937</v>
      </c>
      <c r="B18" s="122" t="s">
        <v>3657</v>
      </c>
      <c r="C18" s="123">
        <v>8.3000000000000007</v>
      </c>
      <c r="D18" s="123">
        <v>0</v>
      </c>
      <c r="E18" s="123">
        <v>0</v>
      </c>
      <c r="F18" s="123">
        <v>0</v>
      </c>
      <c r="G18" s="121">
        <v>1</v>
      </c>
      <c r="H18" s="121">
        <v>3</v>
      </c>
      <c r="I18" s="121">
        <v>494</v>
      </c>
      <c r="J18" s="121">
        <v>3</v>
      </c>
      <c r="K18" s="121">
        <v>0</v>
      </c>
      <c r="L18" s="121">
        <v>0</v>
      </c>
      <c r="N18" s="250">
        <f t="shared" si="1"/>
        <v>8.3000000000000007</v>
      </c>
      <c r="O18" s="250">
        <f t="shared" si="1"/>
        <v>0</v>
      </c>
      <c r="P18" s="250">
        <f t="shared" si="1"/>
        <v>0</v>
      </c>
      <c r="Q18" s="250">
        <f t="shared" si="1"/>
        <v>0</v>
      </c>
      <c r="R18" s="251">
        <f t="shared" si="0"/>
        <v>1</v>
      </c>
      <c r="S18" s="251">
        <f t="shared" si="0"/>
        <v>3</v>
      </c>
      <c r="T18" s="251">
        <f t="shared" si="0"/>
        <v>494</v>
      </c>
      <c r="U18" s="251">
        <f t="shared" si="0"/>
        <v>3</v>
      </c>
      <c r="V18" s="251">
        <f t="shared" si="0"/>
        <v>0</v>
      </c>
      <c r="W18" s="251">
        <f t="shared" si="0"/>
        <v>0</v>
      </c>
    </row>
    <row r="19" spans="1:23" ht="15" customHeight="1">
      <c r="A19" s="120" t="str">
        <f ca="1">VLOOKUP(INDIRECT("B19"),elolap!$A$90:$B$3244,2,FALSE)</f>
        <v>1621</v>
      </c>
      <c r="B19" s="122" t="s">
        <v>6238</v>
      </c>
      <c r="C19" s="123">
        <v>5.7</v>
      </c>
      <c r="D19" s="123">
        <v>0</v>
      </c>
      <c r="E19" s="123">
        <v>0</v>
      </c>
      <c r="F19" s="123">
        <v>0</v>
      </c>
      <c r="G19" s="121">
        <v>0</v>
      </c>
      <c r="H19" s="121">
        <v>3</v>
      </c>
      <c r="I19" s="121">
        <v>274</v>
      </c>
      <c r="J19" s="121">
        <v>0</v>
      </c>
      <c r="K19" s="121">
        <v>0</v>
      </c>
      <c r="L19" s="121">
        <v>0</v>
      </c>
      <c r="N19" s="250">
        <f t="shared" si="1"/>
        <v>5.7</v>
      </c>
      <c r="O19" s="250">
        <f t="shared" si="1"/>
        <v>0</v>
      </c>
      <c r="P19" s="250">
        <f t="shared" si="1"/>
        <v>0</v>
      </c>
      <c r="Q19" s="250">
        <f t="shared" si="1"/>
        <v>0</v>
      </c>
      <c r="R19" s="251">
        <f t="shared" si="0"/>
        <v>0</v>
      </c>
      <c r="S19" s="251">
        <f t="shared" si="0"/>
        <v>3</v>
      </c>
      <c r="T19" s="251">
        <f t="shared" si="0"/>
        <v>274</v>
      </c>
      <c r="U19" s="251">
        <f t="shared" si="0"/>
        <v>0</v>
      </c>
      <c r="V19" s="251">
        <f t="shared" si="0"/>
        <v>0</v>
      </c>
      <c r="W19" s="251">
        <f t="shared" si="0"/>
        <v>0</v>
      </c>
    </row>
    <row r="20" spans="1:23" ht="15" customHeight="1">
      <c r="A20" s="120" t="str">
        <f ca="1">VLOOKUP(INDIRECT("B20"),elolap!$A$90:$B$3244,2,FALSE)</f>
        <v>0639</v>
      </c>
      <c r="B20" s="122" t="s">
        <v>3334</v>
      </c>
      <c r="C20" s="123">
        <v>2.1</v>
      </c>
      <c r="D20" s="123">
        <v>0</v>
      </c>
      <c r="E20" s="123">
        <v>0</v>
      </c>
      <c r="F20" s="123">
        <v>0</v>
      </c>
      <c r="G20" s="121">
        <v>6</v>
      </c>
      <c r="H20" s="121">
        <v>3</v>
      </c>
      <c r="I20" s="121">
        <v>116</v>
      </c>
      <c r="J20" s="121">
        <v>0</v>
      </c>
      <c r="K20" s="121">
        <v>0</v>
      </c>
      <c r="L20" s="121">
        <v>0</v>
      </c>
      <c r="N20" s="250">
        <f t="shared" si="1"/>
        <v>2.1</v>
      </c>
      <c r="O20" s="250">
        <f t="shared" si="1"/>
        <v>0</v>
      </c>
      <c r="P20" s="250">
        <f t="shared" si="1"/>
        <v>0</v>
      </c>
      <c r="Q20" s="250">
        <f t="shared" si="1"/>
        <v>0</v>
      </c>
      <c r="R20" s="251">
        <f t="shared" si="0"/>
        <v>6</v>
      </c>
      <c r="S20" s="251">
        <f t="shared" si="0"/>
        <v>3</v>
      </c>
      <c r="T20" s="251">
        <f t="shared" si="0"/>
        <v>116</v>
      </c>
      <c r="U20" s="251">
        <f t="shared" si="0"/>
        <v>0</v>
      </c>
      <c r="V20" s="251">
        <f t="shared" si="0"/>
        <v>0</v>
      </c>
      <c r="W20" s="251">
        <f t="shared" si="0"/>
        <v>0</v>
      </c>
    </row>
    <row r="21" spans="1:23" ht="15" customHeight="1">
      <c r="A21" s="120" t="str">
        <f ca="1">VLOOKUP(INDIRECT("B21"),elolap!$A$90:$B$3244,2,FALSE)</f>
        <v>2987</v>
      </c>
      <c r="B21" s="122" t="s">
        <v>5806</v>
      </c>
      <c r="C21" s="123">
        <v>11</v>
      </c>
      <c r="D21" s="123">
        <v>0</v>
      </c>
      <c r="E21" s="123">
        <v>0</v>
      </c>
      <c r="F21" s="123">
        <v>0</v>
      </c>
      <c r="G21" s="121">
        <v>9</v>
      </c>
      <c r="H21" s="121">
        <v>4</v>
      </c>
      <c r="I21" s="121">
        <v>722</v>
      </c>
      <c r="J21" s="121">
        <v>8</v>
      </c>
      <c r="K21" s="121">
        <v>0</v>
      </c>
      <c r="L21" s="121">
        <v>0</v>
      </c>
      <c r="N21" s="250">
        <f t="shared" si="1"/>
        <v>11</v>
      </c>
      <c r="O21" s="250">
        <f t="shared" si="1"/>
        <v>0</v>
      </c>
      <c r="P21" s="250">
        <f t="shared" si="1"/>
        <v>0</v>
      </c>
      <c r="Q21" s="250">
        <f t="shared" si="1"/>
        <v>0</v>
      </c>
      <c r="R21" s="251">
        <f t="shared" si="0"/>
        <v>9</v>
      </c>
      <c r="S21" s="251">
        <f t="shared" si="0"/>
        <v>4</v>
      </c>
      <c r="T21" s="251">
        <f t="shared" si="0"/>
        <v>722</v>
      </c>
      <c r="U21" s="251">
        <f t="shared" si="0"/>
        <v>8</v>
      </c>
      <c r="V21" s="251">
        <f t="shared" si="0"/>
        <v>0</v>
      </c>
      <c r="W21" s="251">
        <f t="shared" si="0"/>
        <v>0</v>
      </c>
    </row>
    <row r="22" spans="1:23" ht="15" customHeight="1">
      <c r="A22" s="120" t="str">
        <f ca="1">VLOOKUP(INDIRECT("B22"),elolap!$A$90:$B$3244,2,FALSE)</f>
        <v>1027</v>
      </c>
      <c r="B22" s="122" t="s">
        <v>5317</v>
      </c>
      <c r="C22" s="123">
        <v>10.6</v>
      </c>
      <c r="D22" s="123">
        <v>0</v>
      </c>
      <c r="E22" s="123">
        <v>0</v>
      </c>
      <c r="F22" s="123">
        <v>0</v>
      </c>
      <c r="G22" s="121">
        <v>5</v>
      </c>
      <c r="H22" s="121">
        <v>1</v>
      </c>
      <c r="I22" s="121">
        <v>497</v>
      </c>
      <c r="J22" s="121">
        <v>2</v>
      </c>
      <c r="K22" s="121">
        <v>0</v>
      </c>
      <c r="L22" s="121">
        <v>0</v>
      </c>
      <c r="N22" s="250">
        <f t="shared" si="1"/>
        <v>10.6</v>
      </c>
      <c r="O22" s="250">
        <f t="shared" si="1"/>
        <v>0</v>
      </c>
      <c r="P22" s="250">
        <f t="shared" si="1"/>
        <v>0</v>
      </c>
      <c r="Q22" s="250">
        <f t="shared" si="1"/>
        <v>0</v>
      </c>
      <c r="R22" s="251">
        <f t="shared" si="0"/>
        <v>5</v>
      </c>
      <c r="S22" s="251">
        <f t="shared" si="0"/>
        <v>1</v>
      </c>
      <c r="T22" s="251">
        <f t="shared" si="0"/>
        <v>497</v>
      </c>
      <c r="U22" s="251">
        <f t="shared" si="0"/>
        <v>2</v>
      </c>
      <c r="V22" s="251">
        <f t="shared" si="0"/>
        <v>0</v>
      </c>
      <c r="W22" s="251">
        <f t="shared" si="0"/>
        <v>0</v>
      </c>
    </row>
    <row r="23" spans="1:23" ht="15" customHeight="1">
      <c r="A23" s="120" t="str">
        <f ca="1">VLOOKUP(INDIRECT("B23"),elolap!$A$90:$B$3244,2,FALSE)</f>
        <v>1615</v>
      </c>
      <c r="B23" s="122" t="s">
        <v>3067</v>
      </c>
      <c r="C23" s="123">
        <v>4.7</v>
      </c>
      <c r="D23" s="123">
        <v>0</v>
      </c>
      <c r="E23" s="123">
        <v>0</v>
      </c>
      <c r="F23" s="123">
        <v>0</v>
      </c>
      <c r="G23" s="121">
        <v>2</v>
      </c>
      <c r="H23" s="121">
        <v>1</v>
      </c>
      <c r="I23" s="121">
        <v>123</v>
      </c>
      <c r="J23" s="121">
        <v>3</v>
      </c>
      <c r="K23" s="121">
        <v>0</v>
      </c>
      <c r="L23" s="121">
        <v>0</v>
      </c>
      <c r="N23" s="250">
        <f t="shared" si="1"/>
        <v>4.7</v>
      </c>
      <c r="O23" s="250">
        <f t="shared" si="1"/>
        <v>0</v>
      </c>
      <c r="P23" s="250">
        <f t="shared" si="1"/>
        <v>0</v>
      </c>
      <c r="Q23" s="250">
        <f t="shared" si="1"/>
        <v>0</v>
      </c>
      <c r="R23" s="251">
        <f t="shared" si="0"/>
        <v>2</v>
      </c>
      <c r="S23" s="251">
        <f t="shared" si="0"/>
        <v>1</v>
      </c>
      <c r="T23" s="251">
        <f t="shared" si="0"/>
        <v>123</v>
      </c>
      <c r="U23" s="251">
        <f t="shared" si="0"/>
        <v>3</v>
      </c>
      <c r="V23" s="251">
        <f t="shared" si="0"/>
        <v>0</v>
      </c>
      <c r="W23" s="251">
        <f t="shared" si="0"/>
        <v>0</v>
      </c>
    </row>
    <row r="24" spans="1:23" ht="15" customHeight="1">
      <c r="A24" s="120" t="str">
        <f ca="1">VLOOKUP(INDIRECT("B24"),elolap!$A$90:$B$3244,2,FALSE)</f>
        <v>3298</v>
      </c>
      <c r="B24" s="122" t="s">
        <v>3722</v>
      </c>
      <c r="C24" s="123">
        <v>8.9</v>
      </c>
      <c r="D24" s="123">
        <v>0.3</v>
      </c>
      <c r="E24" s="123">
        <v>0</v>
      </c>
      <c r="F24" s="123">
        <v>0</v>
      </c>
      <c r="G24" s="121">
        <v>3</v>
      </c>
      <c r="H24" s="121">
        <v>2</v>
      </c>
      <c r="I24" s="121">
        <v>215</v>
      </c>
      <c r="J24" s="121">
        <v>2</v>
      </c>
      <c r="K24" s="121">
        <v>0</v>
      </c>
      <c r="L24" s="121">
        <v>0</v>
      </c>
      <c r="N24" s="250">
        <f t="shared" si="1"/>
        <v>8.9</v>
      </c>
      <c r="O24" s="250">
        <f t="shared" si="1"/>
        <v>0.3</v>
      </c>
      <c r="P24" s="250">
        <f t="shared" si="1"/>
        <v>0</v>
      </c>
      <c r="Q24" s="250">
        <f t="shared" si="1"/>
        <v>0</v>
      </c>
      <c r="R24" s="251">
        <f t="shared" si="0"/>
        <v>3</v>
      </c>
      <c r="S24" s="251">
        <f t="shared" si="0"/>
        <v>2</v>
      </c>
      <c r="T24" s="251">
        <f t="shared" si="0"/>
        <v>215</v>
      </c>
      <c r="U24" s="251">
        <f t="shared" si="0"/>
        <v>2</v>
      </c>
      <c r="V24" s="251">
        <f t="shared" si="0"/>
        <v>0</v>
      </c>
      <c r="W24" s="251">
        <f t="shared" si="0"/>
        <v>0</v>
      </c>
    </row>
    <row r="25" spans="1:23" ht="15" customHeight="1">
      <c r="A25" s="120" t="str">
        <f ca="1">VLOOKUP(INDIRECT("B25"),elolap!$A$90:$B$3244,2,FALSE)</f>
        <v>0204</v>
      </c>
      <c r="B25" s="122" t="s">
        <v>6716</v>
      </c>
      <c r="C25" s="123">
        <v>7.1</v>
      </c>
      <c r="D25" s="123">
        <v>0</v>
      </c>
      <c r="E25" s="123">
        <v>0</v>
      </c>
      <c r="F25" s="123">
        <v>0</v>
      </c>
      <c r="G25" s="121">
        <v>2</v>
      </c>
      <c r="H25" s="121">
        <v>2</v>
      </c>
      <c r="I25" s="121">
        <v>201</v>
      </c>
      <c r="J25" s="121">
        <v>2</v>
      </c>
      <c r="K25" s="121">
        <v>0</v>
      </c>
      <c r="L25" s="121">
        <v>0</v>
      </c>
      <c r="N25" s="250">
        <f t="shared" si="1"/>
        <v>7.1</v>
      </c>
      <c r="O25" s="250">
        <f t="shared" si="1"/>
        <v>0</v>
      </c>
      <c r="P25" s="250">
        <f t="shared" si="1"/>
        <v>0</v>
      </c>
      <c r="Q25" s="250">
        <f t="shared" si="1"/>
        <v>0</v>
      </c>
      <c r="R25" s="251">
        <f t="shared" si="0"/>
        <v>2</v>
      </c>
      <c r="S25" s="251">
        <f t="shared" si="0"/>
        <v>2</v>
      </c>
      <c r="T25" s="251">
        <f t="shared" si="0"/>
        <v>201</v>
      </c>
      <c r="U25" s="251">
        <f t="shared" si="0"/>
        <v>2</v>
      </c>
      <c r="V25" s="251">
        <f t="shared" si="0"/>
        <v>0</v>
      </c>
      <c r="W25" s="251">
        <f t="shared" si="0"/>
        <v>0</v>
      </c>
    </row>
    <row r="26" spans="1:23" ht="15" customHeight="1">
      <c r="A26" s="120" t="str">
        <f ca="1">VLOOKUP(INDIRECT("B26"),elolap!$A$90:$B$3244,2,FALSE)</f>
        <v>1358</v>
      </c>
      <c r="B26" s="122" t="s">
        <v>4871</v>
      </c>
      <c r="C26" s="123">
        <v>7.5</v>
      </c>
      <c r="D26" s="123">
        <v>0</v>
      </c>
      <c r="E26" s="123">
        <v>0</v>
      </c>
      <c r="F26" s="123">
        <v>0</v>
      </c>
      <c r="G26" s="121">
        <v>0</v>
      </c>
      <c r="H26" s="121">
        <v>3</v>
      </c>
      <c r="I26" s="121">
        <v>186</v>
      </c>
      <c r="J26" s="121">
        <v>8</v>
      </c>
      <c r="K26" s="121">
        <v>0</v>
      </c>
      <c r="L26" s="121">
        <v>262</v>
      </c>
      <c r="N26" s="250">
        <f t="shared" si="1"/>
        <v>7.5</v>
      </c>
      <c r="O26" s="250">
        <f t="shared" si="1"/>
        <v>0</v>
      </c>
      <c r="P26" s="250">
        <f t="shared" si="1"/>
        <v>0</v>
      </c>
      <c r="Q26" s="250">
        <f t="shared" si="1"/>
        <v>0</v>
      </c>
      <c r="R26" s="251">
        <f t="shared" si="0"/>
        <v>0</v>
      </c>
      <c r="S26" s="251">
        <f t="shared" si="0"/>
        <v>3</v>
      </c>
      <c r="T26" s="251">
        <f t="shared" si="0"/>
        <v>186</v>
      </c>
      <c r="U26" s="251">
        <f t="shared" si="0"/>
        <v>8</v>
      </c>
      <c r="V26" s="251">
        <f t="shared" si="0"/>
        <v>0</v>
      </c>
      <c r="W26" s="251">
        <f t="shared" si="0"/>
        <v>262</v>
      </c>
    </row>
    <row r="27" spans="1:23" ht="15" customHeight="1">
      <c r="A27" s="120" t="str">
        <f ca="1">VLOOKUP(INDIRECT("B27"),elolap!$A$90:$B$3244,2,FALSE)</f>
        <v>3070</v>
      </c>
      <c r="B27" s="122" t="s">
        <v>3649</v>
      </c>
      <c r="C27" s="123">
        <v>9.1999999999999993</v>
      </c>
      <c r="D27" s="123">
        <v>0</v>
      </c>
      <c r="E27" s="123">
        <v>0</v>
      </c>
      <c r="F27" s="123">
        <v>0</v>
      </c>
      <c r="G27" s="121">
        <v>4</v>
      </c>
      <c r="H27" s="121">
        <v>1</v>
      </c>
      <c r="I27" s="121">
        <v>137</v>
      </c>
      <c r="J27" s="121">
        <v>1</v>
      </c>
      <c r="K27" s="121">
        <v>0</v>
      </c>
      <c r="L27" s="121">
        <v>186</v>
      </c>
      <c r="N27" s="250">
        <f t="shared" si="1"/>
        <v>9.1999999999999993</v>
      </c>
      <c r="O27" s="250">
        <f t="shared" si="1"/>
        <v>0</v>
      </c>
      <c r="P27" s="250">
        <f t="shared" si="1"/>
        <v>0</v>
      </c>
      <c r="Q27" s="250">
        <f t="shared" si="1"/>
        <v>0</v>
      </c>
      <c r="R27" s="251">
        <f t="shared" si="0"/>
        <v>4</v>
      </c>
      <c r="S27" s="251">
        <f t="shared" si="0"/>
        <v>1</v>
      </c>
      <c r="T27" s="251">
        <f t="shared" si="0"/>
        <v>137</v>
      </c>
      <c r="U27" s="251">
        <f t="shared" si="0"/>
        <v>1</v>
      </c>
      <c r="V27" s="251">
        <f t="shared" si="0"/>
        <v>0</v>
      </c>
      <c r="W27" s="251">
        <f t="shared" si="0"/>
        <v>186</v>
      </c>
    </row>
    <row r="28" spans="1:23" ht="15" customHeight="1">
      <c r="A28" s="120" t="str">
        <f ca="1">VLOOKUP(INDIRECT("B28"),elolap!$A$90:$B$3244,2,FALSE)</f>
        <v>1273</v>
      </c>
      <c r="B28" s="122" t="s">
        <v>2219</v>
      </c>
      <c r="C28" s="123">
        <v>2.9</v>
      </c>
      <c r="D28" s="123">
        <v>0</v>
      </c>
      <c r="E28" s="123">
        <v>0</v>
      </c>
      <c r="F28" s="123">
        <v>0</v>
      </c>
      <c r="G28" s="121">
        <v>0</v>
      </c>
      <c r="H28" s="121">
        <v>1</v>
      </c>
      <c r="I28" s="121">
        <v>74</v>
      </c>
      <c r="J28" s="121">
        <v>1</v>
      </c>
      <c r="K28" s="121">
        <v>0</v>
      </c>
      <c r="L28" s="121">
        <v>0</v>
      </c>
      <c r="N28" s="250">
        <f t="shared" si="1"/>
        <v>2.9</v>
      </c>
      <c r="O28" s="250">
        <f t="shared" si="1"/>
        <v>0</v>
      </c>
      <c r="P28" s="250">
        <f t="shared" si="1"/>
        <v>0</v>
      </c>
      <c r="Q28" s="250">
        <f t="shared" si="1"/>
        <v>0</v>
      </c>
      <c r="R28" s="251">
        <f t="shared" ref="R28:W70" si="2">G28</f>
        <v>0</v>
      </c>
      <c r="S28" s="251">
        <f t="shared" si="2"/>
        <v>1</v>
      </c>
      <c r="T28" s="251">
        <f t="shared" si="2"/>
        <v>74</v>
      </c>
      <c r="U28" s="251">
        <f t="shared" si="2"/>
        <v>1</v>
      </c>
      <c r="V28" s="251">
        <f t="shared" si="2"/>
        <v>0</v>
      </c>
      <c r="W28" s="251">
        <f t="shared" si="2"/>
        <v>0</v>
      </c>
    </row>
    <row r="29" spans="1:23" ht="15" customHeight="1">
      <c r="A29" s="120" t="str">
        <f ca="1">VLOOKUP(INDIRECT("B29"),elolap!$A$90:$B$3244,2,FALSE)</f>
        <v>2036</v>
      </c>
      <c r="B29" s="122" t="s">
        <v>6052</v>
      </c>
      <c r="C29" s="123">
        <v>5.2</v>
      </c>
      <c r="D29" s="123">
        <v>0</v>
      </c>
      <c r="E29" s="123">
        <v>0</v>
      </c>
      <c r="F29" s="123">
        <v>0</v>
      </c>
      <c r="G29" s="121">
        <v>1</v>
      </c>
      <c r="H29" s="121">
        <v>1</v>
      </c>
      <c r="I29" s="121">
        <v>144</v>
      </c>
      <c r="J29" s="121">
        <v>0</v>
      </c>
      <c r="K29" s="121">
        <v>0</v>
      </c>
      <c r="L29" s="121">
        <v>0</v>
      </c>
      <c r="N29" s="250">
        <f t="shared" si="1"/>
        <v>5.2</v>
      </c>
      <c r="O29" s="250">
        <f t="shared" si="1"/>
        <v>0</v>
      </c>
      <c r="P29" s="250">
        <f t="shared" si="1"/>
        <v>0</v>
      </c>
      <c r="Q29" s="250">
        <f t="shared" si="1"/>
        <v>0</v>
      </c>
      <c r="R29" s="251">
        <f t="shared" si="2"/>
        <v>1</v>
      </c>
      <c r="S29" s="251">
        <f t="shared" si="2"/>
        <v>1</v>
      </c>
      <c r="T29" s="251">
        <f t="shared" si="2"/>
        <v>144</v>
      </c>
      <c r="U29" s="251">
        <f t="shared" si="2"/>
        <v>0</v>
      </c>
      <c r="V29" s="251">
        <f t="shared" si="2"/>
        <v>0</v>
      </c>
      <c r="W29" s="251">
        <f t="shared" si="2"/>
        <v>0</v>
      </c>
    </row>
    <row r="30" spans="1:23" ht="15" customHeight="1">
      <c r="A30" s="120" t="str">
        <f ca="1">VLOOKUP(INDIRECT("B30"),elolap!$A$90:$B$3244,2,FALSE)</f>
        <v>1736</v>
      </c>
      <c r="B30" s="122" t="s">
        <v>6715</v>
      </c>
      <c r="C30" s="123">
        <v>11.7</v>
      </c>
      <c r="D30" s="123">
        <v>0</v>
      </c>
      <c r="E30" s="123">
        <v>0</v>
      </c>
      <c r="F30" s="123">
        <v>0</v>
      </c>
      <c r="G30" s="121">
        <v>2</v>
      </c>
      <c r="H30" s="121">
        <v>1</v>
      </c>
      <c r="I30" s="121">
        <v>536</v>
      </c>
      <c r="J30" s="121">
        <v>8</v>
      </c>
      <c r="K30" s="121">
        <v>0</v>
      </c>
      <c r="L30" s="121">
        <v>0</v>
      </c>
      <c r="N30" s="250">
        <f t="shared" si="1"/>
        <v>11.7</v>
      </c>
      <c r="O30" s="250">
        <f t="shared" si="1"/>
        <v>0</v>
      </c>
      <c r="P30" s="250">
        <f t="shared" si="1"/>
        <v>0</v>
      </c>
      <c r="Q30" s="250">
        <f t="shared" si="1"/>
        <v>0</v>
      </c>
      <c r="R30" s="251">
        <f t="shared" si="2"/>
        <v>2</v>
      </c>
      <c r="S30" s="251">
        <f t="shared" si="2"/>
        <v>1</v>
      </c>
      <c r="T30" s="251">
        <f t="shared" si="2"/>
        <v>536</v>
      </c>
      <c r="U30" s="251">
        <f t="shared" si="2"/>
        <v>8</v>
      </c>
      <c r="V30" s="251">
        <f t="shared" si="2"/>
        <v>0</v>
      </c>
      <c r="W30" s="251">
        <f t="shared" si="2"/>
        <v>0</v>
      </c>
    </row>
    <row r="31" spans="1:23" ht="15" customHeight="1">
      <c r="A31" s="120" t="str">
        <f ca="1">VLOOKUP(INDIRECT("B31"),elolap!$A$90:$B$3244,2,FALSE)</f>
        <v>1395</v>
      </c>
      <c r="B31" s="122" t="s">
        <v>2280</v>
      </c>
      <c r="C31" s="123">
        <v>22.8</v>
      </c>
      <c r="D31" s="123">
        <v>0</v>
      </c>
      <c r="E31" s="123">
        <v>0</v>
      </c>
      <c r="F31" s="123">
        <v>0</v>
      </c>
      <c r="G31" s="121">
        <v>12</v>
      </c>
      <c r="H31" s="121">
        <v>5</v>
      </c>
      <c r="I31" s="121">
        <v>988</v>
      </c>
      <c r="J31" s="121">
        <v>7</v>
      </c>
      <c r="K31" s="121">
        <v>0</v>
      </c>
      <c r="L31" s="121">
        <v>0</v>
      </c>
      <c r="N31" s="250">
        <f t="shared" si="1"/>
        <v>22.8</v>
      </c>
      <c r="O31" s="250">
        <f t="shared" si="1"/>
        <v>0</v>
      </c>
      <c r="P31" s="250">
        <f t="shared" si="1"/>
        <v>0</v>
      </c>
      <c r="Q31" s="250">
        <f t="shared" si="1"/>
        <v>0</v>
      </c>
      <c r="R31" s="251">
        <f t="shared" si="2"/>
        <v>12</v>
      </c>
      <c r="S31" s="251">
        <f t="shared" si="2"/>
        <v>5</v>
      </c>
      <c r="T31" s="251">
        <f t="shared" si="2"/>
        <v>988</v>
      </c>
      <c r="U31" s="251">
        <f t="shared" si="2"/>
        <v>7</v>
      </c>
      <c r="V31" s="251">
        <f t="shared" si="2"/>
        <v>0</v>
      </c>
      <c r="W31" s="251">
        <f t="shared" si="2"/>
        <v>0</v>
      </c>
    </row>
    <row r="32" spans="1:23" ht="15" customHeight="1">
      <c r="A32" s="120" t="str">
        <f ca="1">VLOOKUP(INDIRECT("B32"),elolap!$A$90:$B$3244,2,FALSE)</f>
        <v>0510</v>
      </c>
      <c r="B32" s="122" t="s">
        <v>3698</v>
      </c>
      <c r="C32" s="123">
        <v>11</v>
      </c>
      <c r="D32" s="123">
        <v>0</v>
      </c>
      <c r="E32" s="123">
        <v>0</v>
      </c>
      <c r="F32" s="123">
        <v>0</v>
      </c>
      <c r="G32" s="121">
        <v>5</v>
      </c>
      <c r="H32" s="121">
        <v>4</v>
      </c>
      <c r="I32" s="121">
        <v>424</v>
      </c>
      <c r="J32" s="121">
        <v>1</v>
      </c>
      <c r="K32" s="121">
        <v>0</v>
      </c>
      <c r="L32" s="121">
        <v>0</v>
      </c>
      <c r="N32" s="250">
        <f t="shared" si="1"/>
        <v>11</v>
      </c>
      <c r="O32" s="250">
        <f t="shared" si="1"/>
        <v>0</v>
      </c>
      <c r="P32" s="250">
        <f t="shared" si="1"/>
        <v>0</v>
      </c>
      <c r="Q32" s="250">
        <f t="shared" si="1"/>
        <v>0</v>
      </c>
      <c r="R32" s="251">
        <f t="shared" si="2"/>
        <v>5</v>
      </c>
      <c r="S32" s="251">
        <f t="shared" si="2"/>
        <v>4</v>
      </c>
      <c r="T32" s="251">
        <f t="shared" si="2"/>
        <v>424</v>
      </c>
      <c r="U32" s="251">
        <f t="shared" si="2"/>
        <v>1</v>
      </c>
      <c r="V32" s="251">
        <f t="shared" si="2"/>
        <v>0</v>
      </c>
      <c r="W32" s="251">
        <f t="shared" si="2"/>
        <v>0</v>
      </c>
    </row>
    <row r="33" spans="1:23" ht="15" customHeight="1">
      <c r="A33" s="120" t="str">
        <f ca="1">VLOOKUP(INDIRECT("B33"),elolap!$A$90:$B$3244,2,FALSE)</f>
        <v>0250</v>
      </c>
      <c r="B33" s="122" t="s">
        <v>2469</v>
      </c>
      <c r="C33" s="123">
        <v>4.3</v>
      </c>
      <c r="D33" s="123">
        <v>0</v>
      </c>
      <c r="E33" s="123">
        <v>0</v>
      </c>
      <c r="F33" s="123">
        <v>0</v>
      </c>
      <c r="G33" s="121">
        <v>1</v>
      </c>
      <c r="H33" s="121">
        <v>2</v>
      </c>
      <c r="I33" s="121">
        <v>185</v>
      </c>
      <c r="J33" s="121">
        <v>1</v>
      </c>
      <c r="K33" s="121">
        <v>0</v>
      </c>
      <c r="L33" s="121">
        <v>0</v>
      </c>
      <c r="N33" s="250">
        <f t="shared" si="1"/>
        <v>4.3</v>
      </c>
      <c r="O33" s="250">
        <f t="shared" si="1"/>
        <v>0</v>
      </c>
      <c r="P33" s="250">
        <f t="shared" si="1"/>
        <v>0</v>
      </c>
      <c r="Q33" s="250">
        <f t="shared" si="1"/>
        <v>0</v>
      </c>
      <c r="R33" s="251">
        <f t="shared" si="2"/>
        <v>1</v>
      </c>
      <c r="S33" s="251">
        <f t="shared" si="2"/>
        <v>2</v>
      </c>
      <c r="T33" s="251">
        <f t="shared" si="2"/>
        <v>185</v>
      </c>
      <c r="U33" s="251">
        <f t="shared" si="2"/>
        <v>1</v>
      </c>
      <c r="V33" s="251">
        <f t="shared" si="2"/>
        <v>0</v>
      </c>
      <c r="W33" s="251">
        <f t="shared" si="2"/>
        <v>0</v>
      </c>
    </row>
    <row r="34" spans="1:23" ht="15" customHeight="1">
      <c r="A34" s="120" t="str">
        <f ca="1">VLOOKUP(INDIRECT("B34"),elolap!$A$90:$B$3244,2,FALSE)</f>
        <v>2969</v>
      </c>
      <c r="B34" s="122" t="s">
        <v>996</v>
      </c>
      <c r="C34" s="123">
        <v>6.5</v>
      </c>
      <c r="D34" s="123">
        <v>0</v>
      </c>
      <c r="E34" s="123">
        <v>0</v>
      </c>
      <c r="F34" s="123">
        <v>0</v>
      </c>
      <c r="G34" s="121">
        <v>1</v>
      </c>
      <c r="H34" s="121">
        <v>3</v>
      </c>
      <c r="I34" s="121">
        <v>285</v>
      </c>
      <c r="J34" s="121">
        <v>2</v>
      </c>
      <c r="K34" s="121">
        <v>0</v>
      </c>
      <c r="L34" s="121">
        <v>0</v>
      </c>
      <c r="N34" s="250">
        <f t="shared" si="1"/>
        <v>6.5</v>
      </c>
      <c r="O34" s="250">
        <f t="shared" si="1"/>
        <v>0</v>
      </c>
      <c r="P34" s="250">
        <f t="shared" si="1"/>
        <v>0</v>
      </c>
      <c r="Q34" s="250">
        <f t="shared" si="1"/>
        <v>0</v>
      </c>
      <c r="R34" s="251">
        <f t="shared" si="2"/>
        <v>1</v>
      </c>
      <c r="S34" s="251">
        <f t="shared" si="2"/>
        <v>3</v>
      </c>
      <c r="T34" s="251">
        <f t="shared" si="2"/>
        <v>285</v>
      </c>
      <c r="U34" s="251">
        <f t="shared" si="2"/>
        <v>2</v>
      </c>
      <c r="V34" s="251">
        <f t="shared" si="2"/>
        <v>0</v>
      </c>
      <c r="W34" s="251">
        <f t="shared" si="2"/>
        <v>0</v>
      </c>
    </row>
    <row r="35" spans="1:23" ht="15" customHeight="1">
      <c r="A35" s="120" t="str">
        <f ca="1">VLOOKUP(INDIRECT("B35"),elolap!$A$90:$B$3244,2,FALSE)</f>
        <v>2796</v>
      </c>
      <c r="B35" s="122" t="s">
        <v>994</v>
      </c>
      <c r="C35" s="123">
        <v>5.4</v>
      </c>
      <c r="D35" s="123">
        <v>0</v>
      </c>
      <c r="E35" s="123">
        <v>0</v>
      </c>
      <c r="F35" s="123">
        <v>0</v>
      </c>
      <c r="G35" s="121">
        <v>3</v>
      </c>
      <c r="H35" s="121">
        <v>2</v>
      </c>
      <c r="I35" s="121">
        <v>105</v>
      </c>
      <c r="J35" s="121">
        <v>1</v>
      </c>
      <c r="K35" s="121">
        <v>0</v>
      </c>
      <c r="L35" s="121">
        <v>0</v>
      </c>
      <c r="N35" s="250">
        <f t="shared" si="1"/>
        <v>5.4</v>
      </c>
      <c r="O35" s="250">
        <f t="shared" si="1"/>
        <v>0</v>
      </c>
      <c r="P35" s="250">
        <f t="shared" si="1"/>
        <v>0</v>
      </c>
      <c r="Q35" s="250">
        <f t="shared" si="1"/>
        <v>0</v>
      </c>
      <c r="R35" s="251">
        <f t="shared" si="2"/>
        <v>3</v>
      </c>
      <c r="S35" s="251">
        <f t="shared" si="2"/>
        <v>2</v>
      </c>
      <c r="T35" s="251">
        <f t="shared" si="2"/>
        <v>105</v>
      </c>
      <c r="U35" s="251">
        <f t="shared" si="2"/>
        <v>1</v>
      </c>
      <c r="V35" s="251">
        <f t="shared" si="2"/>
        <v>0</v>
      </c>
      <c r="W35" s="251">
        <f t="shared" si="2"/>
        <v>0</v>
      </c>
    </row>
    <row r="36" spans="1:23" ht="15" customHeight="1">
      <c r="A36" s="120" t="str">
        <f ca="1">VLOOKUP(INDIRECT("B36"),elolap!$A$90:$B$3244,2,FALSE)</f>
        <v>0717</v>
      </c>
      <c r="B36" s="122" t="s">
        <v>993</v>
      </c>
      <c r="C36" s="123">
        <v>10</v>
      </c>
      <c r="D36" s="123">
        <v>0</v>
      </c>
      <c r="E36" s="123">
        <v>0</v>
      </c>
      <c r="F36" s="123">
        <v>0</v>
      </c>
      <c r="G36" s="121">
        <v>6</v>
      </c>
      <c r="H36" s="121">
        <v>6</v>
      </c>
      <c r="I36" s="121">
        <v>265</v>
      </c>
      <c r="J36" s="121">
        <v>0</v>
      </c>
      <c r="K36" s="121">
        <v>0</v>
      </c>
      <c r="L36" s="121">
        <v>0</v>
      </c>
      <c r="N36" s="250">
        <f t="shared" si="1"/>
        <v>10</v>
      </c>
      <c r="O36" s="250">
        <f t="shared" si="1"/>
        <v>0</v>
      </c>
      <c r="P36" s="250">
        <f t="shared" si="1"/>
        <v>0</v>
      </c>
      <c r="Q36" s="250">
        <f t="shared" si="1"/>
        <v>0</v>
      </c>
      <c r="R36" s="251">
        <f t="shared" si="2"/>
        <v>6</v>
      </c>
      <c r="S36" s="251">
        <f t="shared" si="2"/>
        <v>6</v>
      </c>
      <c r="T36" s="251">
        <f t="shared" si="2"/>
        <v>265</v>
      </c>
      <c r="U36" s="251">
        <f t="shared" si="2"/>
        <v>0</v>
      </c>
      <c r="V36" s="251">
        <f t="shared" si="2"/>
        <v>0</v>
      </c>
      <c r="W36" s="251">
        <f t="shared" si="2"/>
        <v>0</v>
      </c>
    </row>
    <row r="37" spans="1:23" ht="15" customHeight="1">
      <c r="A37" s="120" t="str">
        <f ca="1">VLOOKUP(INDIRECT("B37"),elolap!$A$90:$B$3244,2,FALSE)</f>
        <v>2703</v>
      </c>
      <c r="B37" s="122" t="s">
        <v>4437</v>
      </c>
      <c r="C37" s="123">
        <v>3.8</v>
      </c>
      <c r="D37" s="123">
        <v>0</v>
      </c>
      <c r="E37" s="123">
        <v>0</v>
      </c>
      <c r="F37" s="123">
        <v>0</v>
      </c>
      <c r="G37" s="121">
        <v>1</v>
      </c>
      <c r="H37" s="121">
        <v>3</v>
      </c>
      <c r="I37" s="121">
        <v>66</v>
      </c>
      <c r="J37" s="121">
        <v>1</v>
      </c>
      <c r="K37" s="121">
        <v>0</v>
      </c>
      <c r="L37" s="121">
        <v>0</v>
      </c>
      <c r="N37" s="250">
        <f t="shared" si="1"/>
        <v>3.8</v>
      </c>
      <c r="O37" s="250">
        <f t="shared" si="1"/>
        <v>0</v>
      </c>
      <c r="P37" s="250">
        <f t="shared" si="1"/>
        <v>0</v>
      </c>
      <c r="Q37" s="250">
        <f t="shared" si="1"/>
        <v>0</v>
      </c>
      <c r="R37" s="251">
        <f t="shared" si="2"/>
        <v>1</v>
      </c>
      <c r="S37" s="251">
        <f t="shared" si="2"/>
        <v>3</v>
      </c>
      <c r="T37" s="251">
        <f t="shared" si="2"/>
        <v>66</v>
      </c>
      <c r="U37" s="251">
        <f t="shared" si="2"/>
        <v>1</v>
      </c>
      <c r="V37" s="251">
        <f t="shared" si="2"/>
        <v>0</v>
      </c>
      <c r="W37" s="251">
        <f t="shared" si="2"/>
        <v>0</v>
      </c>
    </row>
    <row r="38" spans="1:23" ht="15" customHeight="1">
      <c r="A38" s="120" t="str">
        <f ca="1">VLOOKUP(INDIRECT("B38"),elolap!$A$90:$B$3244,2,FALSE)</f>
        <v>2405</v>
      </c>
      <c r="B38" s="122" t="s">
        <v>6736</v>
      </c>
      <c r="C38" s="123">
        <v>4.7</v>
      </c>
      <c r="D38" s="123">
        <v>0</v>
      </c>
      <c r="E38" s="123">
        <v>0</v>
      </c>
      <c r="F38" s="123">
        <v>0</v>
      </c>
      <c r="G38" s="121">
        <v>2</v>
      </c>
      <c r="H38" s="121">
        <v>2</v>
      </c>
      <c r="I38" s="121">
        <v>138</v>
      </c>
      <c r="J38" s="121">
        <v>0</v>
      </c>
      <c r="K38" s="121">
        <v>0</v>
      </c>
      <c r="L38" s="121">
        <v>0</v>
      </c>
      <c r="N38" s="250">
        <f t="shared" si="1"/>
        <v>4.7</v>
      </c>
      <c r="O38" s="250">
        <f t="shared" si="1"/>
        <v>0</v>
      </c>
      <c r="P38" s="250">
        <f t="shared" si="1"/>
        <v>0</v>
      </c>
      <c r="Q38" s="250">
        <f t="shared" si="1"/>
        <v>0</v>
      </c>
      <c r="R38" s="251">
        <f t="shared" si="2"/>
        <v>2</v>
      </c>
      <c r="S38" s="251">
        <f t="shared" si="2"/>
        <v>2</v>
      </c>
      <c r="T38" s="251">
        <f t="shared" si="2"/>
        <v>138</v>
      </c>
      <c r="U38" s="251">
        <f t="shared" si="2"/>
        <v>0</v>
      </c>
      <c r="V38" s="251">
        <f t="shared" si="2"/>
        <v>0</v>
      </c>
      <c r="W38" s="251">
        <f t="shared" si="2"/>
        <v>0</v>
      </c>
    </row>
    <row r="39" spans="1:23" ht="15" customHeight="1">
      <c r="A39" s="120" t="str">
        <f ca="1">VLOOKUP(INDIRECT("B39"),elolap!$A$90:$B$3244,2,FALSE)</f>
        <v>2381</v>
      </c>
      <c r="B39" s="122" t="s">
        <v>44</v>
      </c>
      <c r="C39" s="123">
        <v>7.8</v>
      </c>
      <c r="D39" s="123">
        <v>0</v>
      </c>
      <c r="E39" s="123">
        <v>0</v>
      </c>
      <c r="F39" s="123">
        <v>0</v>
      </c>
      <c r="G39" s="121">
        <v>1</v>
      </c>
      <c r="H39" s="121">
        <v>3</v>
      </c>
      <c r="I39" s="121">
        <v>124</v>
      </c>
      <c r="J39" s="121">
        <v>5</v>
      </c>
      <c r="K39" s="121">
        <v>0</v>
      </c>
      <c r="L39" s="121">
        <v>0</v>
      </c>
      <c r="N39" s="250">
        <f t="shared" si="1"/>
        <v>7.8</v>
      </c>
      <c r="O39" s="250">
        <f t="shared" si="1"/>
        <v>0</v>
      </c>
      <c r="P39" s="250">
        <f t="shared" si="1"/>
        <v>0</v>
      </c>
      <c r="Q39" s="250">
        <f t="shared" si="1"/>
        <v>0</v>
      </c>
      <c r="R39" s="251">
        <f t="shared" si="2"/>
        <v>1</v>
      </c>
      <c r="S39" s="251">
        <f t="shared" si="2"/>
        <v>3</v>
      </c>
      <c r="T39" s="251">
        <f t="shared" si="2"/>
        <v>124</v>
      </c>
      <c r="U39" s="251">
        <f t="shared" si="2"/>
        <v>5</v>
      </c>
      <c r="V39" s="251">
        <f t="shared" si="2"/>
        <v>0</v>
      </c>
      <c r="W39" s="251">
        <f t="shared" si="2"/>
        <v>0</v>
      </c>
    </row>
    <row r="40" spans="1:23" ht="15" customHeight="1">
      <c r="A40" s="120" t="str">
        <f ca="1">VLOOKUP(INDIRECT("B40"),elolap!$A$90:$B$3244,2,FALSE)</f>
        <v>1683</v>
      </c>
      <c r="B40" s="122" t="s">
        <v>2542</v>
      </c>
      <c r="C40" s="123">
        <v>71.5</v>
      </c>
      <c r="D40" s="123">
        <v>0.2</v>
      </c>
      <c r="E40" s="123">
        <v>0.5</v>
      </c>
      <c r="F40" s="123">
        <v>0</v>
      </c>
      <c r="G40" s="121">
        <v>33</v>
      </c>
      <c r="H40" s="121">
        <v>27</v>
      </c>
      <c r="I40" s="121">
        <v>5111</v>
      </c>
      <c r="J40" s="121">
        <v>54</v>
      </c>
      <c r="K40" s="121">
        <v>0</v>
      </c>
      <c r="L40" s="121">
        <v>433</v>
      </c>
      <c r="N40" s="250">
        <f t="shared" si="1"/>
        <v>71.5</v>
      </c>
      <c r="O40" s="250">
        <f t="shared" si="1"/>
        <v>0.2</v>
      </c>
      <c r="P40" s="250">
        <f t="shared" si="1"/>
        <v>0.5</v>
      </c>
      <c r="Q40" s="250">
        <f t="shared" si="1"/>
        <v>0</v>
      </c>
      <c r="R40" s="251">
        <f t="shared" si="2"/>
        <v>33</v>
      </c>
      <c r="S40" s="251">
        <f t="shared" si="2"/>
        <v>27</v>
      </c>
      <c r="T40" s="251">
        <f t="shared" si="2"/>
        <v>5111</v>
      </c>
      <c r="U40" s="251">
        <f t="shared" si="2"/>
        <v>54</v>
      </c>
      <c r="V40" s="251">
        <f t="shared" si="2"/>
        <v>0</v>
      </c>
      <c r="W40" s="251">
        <f t="shared" si="2"/>
        <v>433</v>
      </c>
    </row>
    <row r="41" spans="1:23" ht="15" customHeight="1">
      <c r="A41" s="120" t="str">
        <f ca="1">VLOOKUP(INDIRECT("B41"),elolap!$A$90:$B$3244,2,FALSE)</f>
        <v>0574</v>
      </c>
      <c r="B41" s="122" t="s">
        <v>2543</v>
      </c>
      <c r="C41" s="123">
        <v>6.9</v>
      </c>
      <c r="D41" s="123">
        <v>0</v>
      </c>
      <c r="E41" s="123">
        <v>0</v>
      </c>
      <c r="F41" s="123">
        <v>0</v>
      </c>
      <c r="G41" s="121">
        <v>0</v>
      </c>
      <c r="H41" s="121">
        <v>4</v>
      </c>
      <c r="I41" s="121">
        <v>104</v>
      </c>
      <c r="J41" s="121">
        <v>4</v>
      </c>
      <c r="K41" s="121">
        <v>0</v>
      </c>
      <c r="L41" s="121">
        <v>0</v>
      </c>
      <c r="N41" s="250">
        <f t="shared" si="1"/>
        <v>6.9</v>
      </c>
      <c r="O41" s="250">
        <f t="shared" si="1"/>
        <v>0</v>
      </c>
      <c r="P41" s="250">
        <f t="shared" si="1"/>
        <v>0</v>
      </c>
      <c r="Q41" s="250">
        <f t="shared" si="1"/>
        <v>0</v>
      </c>
      <c r="R41" s="251">
        <f t="shared" si="2"/>
        <v>0</v>
      </c>
      <c r="S41" s="251">
        <f t="shared" si="2"/>
        <v>4</v>
      </c>
      <c r="T41" s="251">
        <f t="shared" si="2"/>
        <v>104</v>
      </c>
      <c r="U41" s="251">
        <f t="shared" si="2"/>
        <v>4</v>
      </c>
      <c r="V41" s="251">
        <f t="shared" si="2"/>
        <v>0</v>
      </c>
      <c r="W41" s="251">
        <f t="shared" si="2"/>
        <v>0</v>
      </c>
    </row>
    <row r="42" spans="1:23" ht="15" customHeight="1">
      <c r="A42" s="120" t="str">
        <f ca="1">VLOOKUP(INDIRECT("B42"),elolap!$A$90:$B$3244,2,FALSE)</f>
        <v>0827</v>
      </c>
      <c r="B42" s="122" t="s">
        <v>1350</v>
      </c>
      <c r="C42" s="123">
        <v>4</v>
      </c>
      <c r="D42" s="123">
        <v>0</v>
      </c>
      <c r="E42" s="123">
        <v>0</v>
      </c>
      <c r="F42" s="123">
        <v>0</v>
      </c>
      <c r="G42" s="121">
        <v>4</v>
      </c>
      <c r="H42" s="121">
        <v>1</v>
      </c>
      <c r="I42" s="121">
        <v>120</v>
      </c>
      <c r="J42" s="121">
        <v>1</v>
      </c>
      <c r="K42" s="121">
        <v>0</v>
      </c>
      <c r="L42" s="121">
        <v>86</v>
      </c>
      <c r="N42" s="250">
        <f t="shared" si="1"/>
        <v>4</v>
      </c>
      <c r="O42" s="250">
        <f t="shared" si="1"/>
        <v>0</v>
      </c>
      <c r="P42" s="250">
        <f t="shared" si="1"/>
        <v>0</v>
      </c>
      <c r="Q42" s="250">
        <f t="shared" si="1"/>
        <v>0</v>
      </c>
      <c r="R42" s="251">
        <f t="shared" si="2"/>
        <v>4</v>
      </c>
      <c r="S42" s="251">
        <f t="shared" si="2"/>
        <v>1</v>
      </c>
      <c r="T42" s="251">
        <f t="shared" si="2"/>
        <v>120</v>
      </c>
      <c r="U42" s="251">
        <f t="shared" si="2"/>
        <v>1</v>
      </c>
      <c r="V42" s="251">
        <f t="shared" si="2"/>
        <v>0</v>
      </c>
      <c r="W42" s="251">
        <f t="shared" si="2"/>
        <v>86</v>
      </c>
    </row>
    <row r="43" spans="1:23" ht="15" customHeight="1">
      <c r="A43" s="120" t="str">
        <f ca="1">VLOOKUP(INDIRECT("B43"),elolap!$A$90:$B$3244,2,FALSE)</f>
        <v>2010</v>
      </c>
      <c r="B43" s="122" t="s">
        <v>2545</v>
      </c>
      <c r="C43" s="123">
        <v>7.6</v>
      </c>
      <c r="D43" s="123">
        <v>0</v>
      </c>
      <c r="E43" s="123">
        <v>0</v>
      </c>
      <c r="F43" s="123">
        <v>0</v>
      </c>
      <c r="G43" s="121">
        <v>3</v>
      </c>
      <c r="H43" s="121">
        <v>1</v>
      </c>
      <c r="I43" s="121">
        <v>206</v>
      </c>
      <c r="J43" s="121">
        <v>2</v>
      </c>
      <c r="K43" s="121">
        <v>0</v>
      </c>
      <c r="L43" s="121">
        <v>59</v>
      </c>
      <c r="N43" s="250">
        <f t="shared" si="1"/>
        <v>7.6</v>
      </c>
      <c r="O43" s="250">
        <f t="shared" si="1"/>
        <v>0</v>
      </c>
      <c r="P43" s="250">
        <f t="shared" si="1"/>
        <v>0</v>
      </c>
      <c r="Q43" s="250">
        <f t="shared" si="1"/>
        <v>0</v>
      </c>
      <c r="R43" s="251">
        <f t="shared" si="2"/>
        <v>3</v>
      </c>
      <c r="S43" s="251">
        <f t="shared" si="2"/>
        <v>1</v>
      </c>
      <c r="T43" s="251">
        <f t="shared" si="2"/>
        <v>206</v>
      </c>
      <c r="U43" s="251">
        <f t="shared" si="2"/>
        <v>2</v>
      </c>
      <c r="V43" s="251">
        <f t="shared" si="2"/>
        <v>0</v>
      </c>
      <c r="W43" s="251">
        <f t="shared" si="2"/>
        <v>59</v>
      </c>
    </row>
    <row r="44" spans="1:23" ht="15" customHeight="1">
      <c r="A44" s="120" t="str">
        <f ca="1">VLOOKUP(INDIRECT("B44"),elolap!$A$90:$B$3244,2,FALSE)</f>
        <v>1368</v>
      </c>
      <c r="B44" s="122" t="s">
        <v>3932</v>
      </c>
      <c r="C44" s="123">
        <v>5</v>
      </c>
      <c r="D44" s="123">
        <v>0</v>
      </c>
      <c r="E44" s="123">
        <v>0</v>
      </c>
      <c r="F44" s="123">
        <v>0</v>
      </c>
      <c r="G44" s="121">
        <v>1</v>
      </c>
      <c r="H44" s="121">
        <v>0</v>
      </c>
      <c r="I44" s="121">
        <v>238</v>
      </c>
      <c r="J44" s="121">
        <v>4</v>
      </c>
      <c r="K44" s="121">
        <v>0</v>
      </c>
      <c r="L44" s="121">
        <v>0</v>
      </c>
      <c r="N44" s="250">
        <f t="shared" si="1"/>
        <v>5</v>
      </c>
      <c r="O44" s="250">
        <f t="shared" si="1"/>
        <v>0</v>
      </c>
      <c r="P44" s="250">
        <f t="shared" si="1"/>
        <v>0</v>
      </c>
      <c r="Q44" s="250">
        <f t="shared" si="1"/>
        <v>0</v>
      </c>
      <c r="R44" s="251">
        <f t="shared" si="2"/>
        <v>1</v>
      </c>
      <c r="S44" s="251">
        <f t="shared" si="2"/>
        <v>0</v>
      </c>
      <c r="T44" s="251">
        <f t="shared" si="2"/>
        <v>238</v>
      </c>
      <c r="U44" s="251">
        <f t="shared" si="2"/>
        <v>4</v>
      </c>
      <c r="V44" s="251">
        <f t="shared" si="2"/>
        <v>0</v>
      </c>
      <c r="W44" s="251">
        <f t="shared" si="2"/>
        <v>0</v>
      </c>
    </row>
    <row r="45" spans="1:23" ht="15" customHeight="1">
      <c r="A45" s="120" t="str">
        <f ca="1">VLOOKUP(INDIRECT("B45"),elolap!$A$90:$B$3244,2,FALSE)</f>
        <v>2418</v>
      </c>
      <c r="B45" s="122" t="s">
        <v>6623</v>
      </c>
      <c r="C45" s="123">
        <v>15</v>
      </c>
      <c r="D45" s="123">
        <v>0.1</v>
      </c>
      <c r="E45" s="123">
        <v>0</v>
      </c>
      <c r="F45" s="123">
        <v>0</v>
      </c>
      <c r="G45" s="121">
        <v>10</v>
      </c>
      <c r="H45" s="121">
        <v>2</v>
      </c>
      <c r="I45" s="121">
        <v>962</v>
      </c>
      <c r="J45" s="121">
        <v>7</v>
      </c>
      <c r="K45" s="121">
        <v>0</v>
      </c>
      <c r="L45" s="121">
        <v>0</v>
      </c>
      <c r="N45" s="250">
        <f t="shared" si="1"/>
        <v>15</v>
      </c>
      <c r="O45" s="250">
        <f t="shared" si="1"/>
        <v>0.1</v>
      </c>
      <c r="P45" s="250">
        <f t="shared" si="1"/>
        <v>0</v>
      </c>
      <c r="Q45" s="250">
        <f t="shared" si="1"/>
        <v>0</v>
      </c>
      <c r="R45" s="251">
        <f t="shared" si="2"/>
        <v>10</v>
      </c>
      <c r="S45" s="251">
        <f t="shared" si="2"/>
        <v>2</v>
      </c>
      <c r="T45" s="251">
        <f t="shared" si="2"/>
        <v>962</v>
      </c>
      <c r="U45" s="251">
        <f t="shared" si="2"/>
        <v>7</v>
      </c>
      <c r="V45" s="251">
        <f t="shared" si="2"/>
        <v>0</v>
      </c>
      <c r="W45" s="251">
        <f t="shared" si="2"/>
        <v>0</v>
      </c>
    </row>
    <row r="46" spans="1:23" ht="15" customHeight="1">
      <c r="A46" s="120" t="str">
        <f ca="1">VLOOKUP(INDIRECT("B46"),elolap!$A$90:$B$3244,2,FALSE)</f>
        <v>1194</v>
      </c>
      <c r="B46" s="122" t="s">
        <v>4450</v>
      </c>
      <c r="C46" s="123">
        <v>9.4</v>
      </c>
      <c r="D46" s="123">
        <v>0</v>
      </c>
      <c r="E46" s="123">
        <v>0</v>
      </c>
      <c r="F46" s="123">
        <v>0</v>
      </c>
      <c r="G46" s="121">
        <v>4</v>
      </c>
      <c r="H46" s="121">
        <v>2</v>
      </c>
      <c r="I46" s="121">
        <v>427</v>
      </c>
      <c r="J46" s="121">
        <v>3</v>
      </c>
      <c r="K46" s="121">
        <v>0</v>
      </c>
      <c r="L46" s="121">
        <v>84</v>
      </c>
      <c r="N46" s="250">
        <f t="shared" si="1"/>
        <v>9.4</v>
      </c>
      <c r="O46" s="250">
        <f t="shared" si="1"/>
        <v>0</v>
      </c>
      <c r="P46" s="250">
        <f t="shared" si="1"/>
        <v>0</v>
      </c>
      <c r="Q46" s="250">
        <f t="shared" si="1"/>
        <v>0</v>
      </c>
      <c r="R46" s="251">
        <f t="shared" si="2"/>
        <v>4</v>
      </c>
      <c r="S46" s="251">
        <f t="shared" si="2"/>
        <v>2</v>
      </c>
      <c r="T46" s="251">
        <f t="shared" si="2"/>
        <v>427</v>
      </c>
      <c r="U46" s="251">
        <f t="shared" si="2"/>
        <v>3</v>
      </c>
      <c r="V46" s="251">
        <f t="shared" si="2"/>
        <v>0</v>
      </c>
      <c r="W46" s="251">
        <f t="shared" si="2"/>
        <v>84</v>
      </c>
    </row>
    <row r="47" spans="1:23" ht="15" customHeight="1">
      <c r="A47" s="120" t="str">
        <f ca="1">VLOOKUP(INDIRECT("B47"),elolap!$A$90:$B$3244,2,FALSE)</f>
        <v>1402</v>
      </c>
      <c r="B47" s="122" t="s">
        <v>2603</v>
      </c>
      <c r="C47" s="123">
        <v>8.6999999999999993</v>
      </c>
      <c r="D47" s="123">
        <v>0</v>
      </c>
      <c r="E47" s="123">
        <v>0</v>
      </c>
      <c r="F47" s="123">
        <v>0</v>
      </c>
      <c r="G47" s="121">
        <v>6</v>
      </c>
      <c r="H47" s="121">
        <v>3</v>
      </c>
      <c r="I47" s="121">
        <v>397</v>
      </c>
      <c r="J47" s="121">
        <v>0</v>
      </c>
      <c r="K47" s="121">
        <v>0</v>
      </c>
      <c r="L47" s="121">
        <v>136</v>
      </c>
      <c r="N47" s="250">
        <f t="shared" si="1"/>
        <v>8.6999999999999993</v>
      </c>
      <c r="O47" s="250">
        <f t="shared" si="1"/>
        <v>0</v>
      </c>
      <c r="P47" s="250">
        <f t="shared" si="1"/>
        <v>0</v>
      </c>
      <c r="Q47" s="250">
        <f t="shared" si="1"/>
        <v>0</v>
      </c>
      <c r="R47" s="251">
        <f t="shared" si="2"/>
        <v>6</v>
      </c>
      <c r="S47" s="251">
        <f t="shared" si="2"/>
        <v>3</v>
      </c>
      <c r="T47" s="251">
        <f t="shared" si="2"/>
        <v>397</v>
      </c>
      <c r="U47" s="251">
        <f t="shared" si="2"/>
        <v>0</v>
      </c>
      <c r="V47" s="251">
        <f t="shared" si="2"/>
        <v>0</v>
      </c>
      <c r="W47" s="251">
        <f t="shared" si="2"/>
        <v>136</v>
      </c>
    </row>
    <row r="48" spans="1:23" ht="15" customHeight="1">
      <c r="A48" s="120" t="str">
        <f ca="1">VLOOKUP(INDIRECT("B48"),elolap!$A$90:$B$3244,2,FALSE)</f>
        <v>2989</v>
      </c>
      <c r="B48" s="122" t="s">
        <v>6054</v>
      </c>
      <c r="C48" s="123">
        <v>8.3000000000000007</v>
      </c>
      <c r="D48" s="123">
        <v>0</v>
      </c>
      <c r="E48" s="123">
        <v>0</v>
      </c>
      <c r="F48" s="123">
        <v>0</v>
      </c>
      <c r="G48" s="121">
        <v>1</v>
      </c>
      <c r="H48" s="121">
        <v>3</v>
      </c>
      <c r="I48" s="121">
        <v>75</v>
      </c>
      <c r="J48" s="121">
        <v>0</v>
      </c>
      <c r="K48" s="121">
        <v>0</v>
      </c>
      <c r="L48" s="121">
        <v>0</v>
      </c>
      <c r="N48" s="250">
        <f t="shared" si="1"/>
        <v>8.3000000000000007</v>
      </c>
      <c r="O48" s="250">
        <f t="shared" si="1"/>
        <v>0</v>
      </c>
      <c r="P48" s="250">
        <f t="shared" si="1"/>
        <v>0</v>
      </c>
      <c r="Q48" s="250">
        <f t="shared" si="1"/>
        <v>0</v>
      </c>
      <c r="R48" s="251">
        <f t="shared" si="2"/>
        <v>1</v>
      </c>
      <c r="S48" s="251">
        <f t="shared" si="2"/>
        <v>3</v>
      </c>
      <c r="T48" s="251">
        <f t="shared" si="2"/>
        <v>75</v>
      </c>
      <c r="U48" s="251">
        <f t="shared" si="2"/>
        <v>0</v>
      </c>
      <c r="V48" s="251">
        <f t="shared" si="2"/>
        <v>0</v>
      </c>
      <c r="W48" s="251">
        <f t="shared" si="2"/>
        <v>0</v>
      </c>
    </row>
    <row r="49" spans="1:23" ht="15" customHeight="1">
      <c r="A49" s="120" t="str">
        <f ca="1">VLOOKUP(INDIRECT("B49"),elolap!$A$90:$B$3244,2,FALSE)</f>
        <v>1165</v>
      </c>
      <c r="B49" s="122" t="s">
        <v>3341</v>
      </c>
      <c r="C49" s="123">
        <v>4.5999999999999996</v>
      </c>
      <c r="D49" s="123">
        <v>0</v>
      </c>
      <c r="E49" s="123">
        <v>0</v>
      </c>
      <c r="F49" s="123">
        <v>0</v>
      </c>
      <c r="G49" s="121">
        <v>3</v>
      </c>
      <c r="H49" s="121">
        <v>2</v>
      </c>
      <c r="I49" s="121">
        <v>168</v>
      </c>
      <c r="J49" s="121">
        <v>1</v>
      </c>
      <c r="K49" s="121">
        <v>0</v>
      </c>
      <c r="L49" s="121">
        <v>0</v>
      </c>
      <c r="N49" s="250">
        <f t="shared" si="1"/>
        <v>4.5999999999999996</v>
      </c>
      <c r="O49" s="250">
        <f t="shared" si="1"/>
        <v>0</v>
      </c>
      <c r="P49" s="250">
        <f t="shared" si="1"/>
        <v>0</v>
      </c>
      <c r="Q49" s="250">
        <f t="shared" si="1"/>
        <v>0</v>
      </c>
      <c r="R49" s="251">
        <f t="shared" si="2"/>
        <v>3</v>
      </c>
      <c r="S49" s="251">
        <f t="shared" si="2"/>
        <v>2</v>
      </c>
      <c r="T49" s="251">
        <f t="shared" si="2"/>
        <v>168</v>
      </c>
      <c r="U49" s="251">
        <f t="shared" si="2"/>
        <v>1</v>
      </c>
      <c r="V49" s="251">
        <f t="shared" si="2"/>
        <v>0</v>
      </c>
      <c r="W49" s="251">
        <f t="shared" si="2"/>
        <v>0</v>
      </c>
    </row>
    <row r="50" spans="1:23" ht="15" customHeight="1">
      <c r="A50" s="120" t="str">
        <f ca="1">VLOOKUP(INDIRECT("B50"),elolap!$A$90:$B$3244,2,FALSE)</f>
        <v>0224</v>
      </c>
      <c r="B50" s="122" t="s">
        <v>3660</v>
      </c>
      <c r="C50" s="123">
        <v>4.2</v>
      </c>
      <c r="D50" s="123">
        <v>0</v>
      </c>
      <c r="E50" s="123">
        <v>0</v>
      </c>
      <c r="F50" s="123">
        <v>0</v>
      </c>
      <c r="G50" s="121">
        <v>17</v>
      </c>
      <c r="H50" s="121">
        <v>2</v>
      </c>
      <c r="I50" s="121">
        <v>258</v>
      </c>
      <c r="J50" s="121">
        <v>2</v>
      </c>
      <c r="K50" s="121">
        <v>0</v>
      </c>
      <c r="L50" s="121">
        <v>0</v>
      </c>
      <c r="N50" s="250">
        <f t="shared" si="1"/>
        <v>4.2</v>
      </c>
      <c r="O50" s="250">
        <f t="shared" si="1"/>
        <v>0</v>
      </c>
      <c r="P50" s="250">
        <f t="shared" si="1"/>
        <v>0</v>
      </c>
      <c r="Q50" s="250">
        <f t="shared" si="1"/>
        <v>0</v>
      </c>
      <c r="R50" s="251">
        <f t="shared" si="2"/>
        <v>17</v>
      </c>
      <c r="S50" s="251">
        <f t="shared" si="2"/>
        <v>2</v>
      </c>
      <c r="T50" s="251">
        <f t="shared" si="2"/>
        <v>258</v>
      </c>
      <c r="U50" s="251">
        <f t="shared" si="2"/>
        <v>2</v>
      </c>
      <c r="V50" s="251">
        <f t="shared" si="2"/>
        <v>0</v>
      </c>
      <c r="W50" s="251">
        <f t="shared" si="2"/>
        <v>0</v>
      </c>
    </row>
    <row r="51" spans="1:23" ht="15" customHeight="1">
      <c r="A51" s="120" t="str">
        <f ca="1">VLOOKUP(INDIRECT("B51"),elolap!$A$90:$B$3244,2,FALSE)</f>
        <v>2450</v>
      </c>
      <c r="B51" s="122" t="s">
        <v>6723</v>
      </c>
      <c r="C51" s="123">
        <v>7.1</v>
      </c>
      <c r="D51" s="123">
        <v>0</v>
      </c>
      <c r="E51" s="123">
        <v>0</v>
      </c>
      <c r="F51" s="123">
        <v>0</v>
      </c>
      <c r="G51" s="121">
        <v>3</v>
      </c>
      <c r="H51" s="121">
        <v>1</v>
      </c>
      <c r="I51" s="121">
        <v>256</v>
      </c>
      <c r="J51" s="121">
        <v>1</v>
      </c>
      <c r="K51" s="121">
        <v>0</v>
      </c>
      <c r="L51" s="121">
        <v>0</v>
      </c>
      <c r="N51" s="250">
        <f t="shared" si="1"/>
        <v>7.1</v>
      </c>
      <c r="O51" s="250">
        <f t="shared" si="1"/>
        <v>0</v>
      </c>
      <c r="P51" s="250">
        <f t="shared" si="1"/>
        <v>0</v>
      </c>
      <c r="Q51" s="250">
        <f t="shared" si="1"/>
        <v>0</v>
      </c>
      <c r="R51" s="251">
        <f t="shared" si="2"/>
        <v>3</v>
      </c>
      <c r="S51" s="251">
        <f t="shared" si="2"/>
        <v>1</v>
      </c>
      <c r="T51" s="251">
        <f t="shared" si="2"/>
        <v>256</v>
      </c>
      <c r="U51" s="251">
        <f t="shared" si="2"/>
        <v>1</v>
      </c>
      <c r="V51" s="251">
        <f t="shared" si="2"/>
        <v>0</v>
      </c>
      <c r="W51" s="251">
        <f t="shared" si="2"/>
        <v>0</v>
      </c>
    </row>
    <row r="52" spans="1:23" ht="15" customHeight="1">
      <c r="A52" s="120" t="str">
        <f ca="1">VLOOKUP(INDIRECT("B52"),elolap!$A$90:$B$3244,2,FALSE)</f>
        <v>1138</v>
      </c>
      <c r="B52" s="122" t="s">
        <v>2242</v>
      </c>
      <c r="C52" s="123">
        <v>10.7</v>
      </c>
      <c r="D52" s="123">
        <v>0</v>
      </c>
      <c r="E52" s="123">
        <v>0</v>
      </c>
      <c r="F52" s="123">
        <v>0</v>
      </c>
      <c r="G52" s="121">
        <v>23</v>
      </c>
      <c r="H52" s="121">
        <v>1</v>
      </c>
      <c r="I52" s="121">
        <v>672</v>
      </c>
      <c r="J52" s="121">
        <v>0</v>
      </c>
      <c r="K52" s="121">
        <v>0</v>
      </c>
      <c r="L52" s="121">
        <v>0</v>
      </c>
      <c r="N52" s="250">
        <f t="shared" si="1"/>
        <v>10.7</v>
      </c>
      <c r="O52" s="250">
        <f t="shared" si="1"/>
        <v>0</v>
      </c>
      <c r="P52" s="250">
        <f t="shared" si="1"/>
        <v>0</v>
      </c>
      <c r="Q52" s="250">
        <f t="shared" si="1"/>
        <v>0</v>
      </c>
      <c r="R52" s="251">
        <f t="shared" si="2"/>
        <v>23</v>
      </c>
      <c r="S52" s="251">
        <f t="shared" si="2"/>
        <v>1</v>
      </c>
      <c r="T52" s="251">
        <f t="shared" si="2"/>
        <v>672</v>
      </c>
      <c r="U52" s="251">
        <f t="shared" si="2"/>
        <v>0</v>
      </c>
      <c r="V52" s="251">
        <f t="shared" si="2"/>
        <v>0</v>
      </c>
      <c r="W52" s="251">
        <f t="shared" si="2"/>
        <v>0</v>
      </c>
    </row>
    <row r="53" spans="1:23" ht="15" customHeight="1">
      <c r="A53" s="120" t="str">
        <f ca="1">VLOOKUP(INDIRECT("B53"),elolap!$A$90:$B$3244,2,FALSE)</f>
        <v>3088</v>
      </c>
      <c r="B53" s="122" t="s">
        <v>4974</v>
      </c>
      <c r="C53" s="123">
        <v>16</v>
      </c>
      <c r="D53" s="123">
        <v>0</v>
      </c>
      <c r="E53" s="123">
        <v>0</v>
      </c>
      <c r="F53" s="123">
        <v>0</v>
      </c>
      <c r="G53" s="121">
        <v>20</v>
      </c>
      <c r="H53" s="121">
        <v>7</v>
      </c>
      <c r="I53" s="121">
        <v>1092</v>
      </c>
      <c r="J53" s="121">
        <v>6</v>
      </c>
      <c r="K53" s="121">
        <v>0</v>
      </c>
      <c r="L53" s="121">
        <v>0</v>
      </c>
      <c r="N53" s="250">
        <f t="shared" si="1"/>
        <v>16</v>
      </c>
      <c r="O53" s="250">
        <f t="shared" si="1"/>
        <v>0</v>
      </c>
      <c r="P53" s="250">
        <f t="shared" si="1"/>
        <v>0</v>
      </c>
      <c r="Q53" s="250">
        <f t="shared" si="1"/>
        <v>0</v>
      </c>
      <c r="R53" s="251">
        <f t="shared" si="2"/>
        <v>20</v>
      </c>
      <c r="S53" s="251">
        <f t="shared" si="2"/>
        <v>7</v>
      </c>
      <c r="T53" s="251">
        <f t="shared" si="2"/>
        <v>1092</v>
      </c>
      <c r="U53" s="251">
        <f t="shared" si="2"/>
        <v>6</v>
      </c>
      <c r="V53" s="251">
        <f t="shared" si="2"/>
        <v>0</v>
      </c>
      <c r="W53" s="251">
        <f t="shared" si="2"/>
        <v>0</v>
      </c>
    </row>
    <row r="54" spans="1:23" ht="15" customHeight="1">
      <c r="A54" s="120" t="str">
        <f ca="1">VLOOKUP(INDIRECT("B54"),elolap!$A$90:$B$3244,2,FALSE)</f>
        <v>2677</v>
      </c>
      <c r="B54" s="122" t="s">
        <v>1378</v>
      </c>
      <c r="C54" s="123">
        <v>3.1</v>
      </c>
      <c r="D54" s="123">
        <v>0</v>
      </c>
      <c r="E54" s="123">
        <v>0</v>
      </c>
      <c r="F54" s="123">
        <v>0</v>
      </c>
      <c r="G54" s="121">
        <v>4</v>
      </c>
      <c r="H54" s="121">
        <v>8</v>
      </c>
      <c r="I54" s="121">
        <v>177</v>
      </c>
      <c r="J54" s="121">
        <v>2</v>
      </c>
      <c r="K54" s="121">
        <v>0</v>
      </c>
      <c r="L54" s="121">
        <v>0</v>
      </c>
      <c r="N54" s="250">
        <f t="shared" si="1"/>
        <v>3.1</v>
      </c>
      <c r="O54" s="250">
        <f t="shared" si="1"/>
        <v>0</v>
      </c>
      <c r="P54" s="250">
        <f t="shared" si="1"/>
        <v>0</v>
      </c>
      <c r="Q54" s="250">
        <f t="shared" si="1"/>
        <v>0</v>
      </c>
      <c r="R54" s="251">
        <f t="shared" si="2"/>
        <v>4</v>
      </c>
      <c r="S54" s="251">
        <f t="shared" si="2"/>
        <v>8</v>
      </c>
      <c r="T54" s="251">
        <f t="shared" si="2"/>
        <v>177</v>
      </c>
      <c r="U54" s="251">
        <f t="shared" si="2"/>
        <v>2</v>
      </c>
      <c r="V54" s="251">
        <f t="shared" si="2"/>
        <v>0</v>
      </c>
      <c r="W54" s="251">
        <f t="shared" si="2"/>
        <v>0</v>
      </c>
    </row>
    <row r="55" spans="1:23" ht="15" customHeight="1">
      <c r="A55" s="120" t="str">
        <f ca="1">VLOOKUP(INDIRECT("B55"),elolap!$A$90:$B$3244,2,FALSE)</f>
        <v>1084</v>
      </c>
      <c r="B55" s="122" t="s">
        <v>6756</v>
      </c>
      <c r="C55" s="123">
        <v>8.4</v>
      </c>
      <c r="D55" s="123">
        <v>0</v>
      </c>
      <c r="E55" s="123">
        <v>0</v>
      </c>
      <c r="F55" s="123">
        <v>0</v>
      </c>
      <c r="G55" s="121">
        <v>7</v>
      </c>
      <c r="H55" s="121">
        <v>13</v>
      </c>
      <c r="I55" s="121">
        <v>229</v>
      </c>
      <c r="J55" s="121">
        <v>2</v>
      </c>
      <c r="K55" s="121">
        <v>0</v>
      </c>
      <c r="L55" s="121">
        <v>130</v>
      </c>
      <c r="N55" s="250">
        <f t="shared" si="1"/>
        <v>8.4</v>
      </c>
      <c r="O55" s="250">
        <f t="shared" si="1"/>
        <v>0</v>
      </c>
      <c r="P55" s="250">
        <f t="shared" si="1"/>
        <v>0</v>
      </c>
      <c r="Q55" s="250">
        <f t="shared" si="1"/>
        <v>0</v>
      </c>
      <c r="R55" s="251">
        <f t="shared" si="2"/>
        <v>7</v>
      </c>
      <c r="S55" s="251">
        <f t="shared" si="2"/>
        <v>13</v>
      </c>
      <c r="T55" s="251">
        <f t="shared" si="2"/>
        <v>229</v>
      </c>
      <c r="U55" s="251">
        <f t="shared" si="2"/>
        <v>2</v>
      </c>
      <c r="V55" s="251">
        <f t="shared" si="2"/>
        <v>0</v>
      </c>
      <c r="W55" s="251">
        <f t="shared" si="2"/>
        <v>130</v>
      </c>
    </row>
    <row r="56" spans="1:23" ht="15" customHeight="1">
      <c r="A56" s="120" t="str">
        <f ca="1">VLOOKUP(INDIRECT("B56"),elolap!$A$90:$B$3244,2,FALSE)</f>
        <v>3317</v>
      </c>
      <c r="B56" s="122" t="s">
        <v>1100</v>
      </c>
      <c r="C56" s="123">
        <v>6.4</v>
      </c>
      <c r="D56" s="123">
        <v>0</v>
      </c>
      <c r="E56" s="123">
        <v>0</v>
      </c>
      <c r="F56" s="123">
        <v>0</v>
      </c>
      <c r="G56" s="121">
        <v>7</v>
      </c>
      <c r="H56" s="121">
        <v>1</v>
      </c>
      <c r="I56" s="121">
        <v>288</v>
      </c>
      <c r="J56" s="121">
        <v>0</v>
      </c>
      <c r="K56" s="121">
        <v>0</v>
      </c>
      <c r="L56" s="121">
        <v>0</v>
      </c>
      <c r="N56" s="250">
        <f t="shared" si="1"/>
        <v>6.4</v>
      </c>
      <c r="O56" s="250">
        <f t="shared" si="1"/>
        <v>0</v>
      </c>
      <c r="P56" s="250">
        <f t="shared" si="1"/>
        <v>0</v>
      </c>
      <c r="Q56" s="250">
        <f t="shared" si="1"/>
        <v>0</v>
      </c>
      <c r="R56" s="251">
        <f t="shared" si="2"/>
        <v>7</v>
      </c>
      <c r="S56" s="251">
        <f t="shared" si="2"/>
        <v>1</v>
      </c>
      <c r="T56" s="251">
        <f t="shared" si="2"/>
        <v>288</v>
      </c>
      <c r="U56" s="251">
        <f t="shared" si="2"/>
        <v>0</v>
      </c>
      <c r="V56" s="251">
        <f t="shared" si="2"/>
        <v>0</v>
      </c>
      <c r="W56" s="251">
        <f t="shared" si="2"/>
        <v>0</v>
      </c>
    </row>
    <row r="57" spans="1:23" ht="15" customHeight="1">
      <c r="A57" s="120" t="str">
        <f ca="1">VLOOKUP(INDIRECT("B57"),elolap!$A$90:$B$3244,2,FALSE)</f>
        <v>1204</v>
      </c>
      <c r="B57" s="122" t="s">
        <v>1500</v>
      </c>
      <c r="C57" s="123">
        <v>6.6</v>
      </c>
      <c r="D57" s="123">
        <v>0</v>
      </c>
      <c r="E57" s="123">
        <v>0</v>
      </c>
      <c r="F57" s="123">
        <v>0</v>
      </c>
      <c r="G57" s="121">
        <v>14</v>
      </c>
      <c r="H57" s="121">
        <v>1</v>
      </c>
      <c r="I57" s="121">
        <v>308</v>
      </c>
      <c r="J57" s="121">
        <v>1</v>
      </c>
      <c r="K57" s="121">
        <v>0</v>
      </c>
      <c r="L57" s="121">
        <v>0</v>
      </c>
      <c r="N57" s="250">
        <f t="shared" si="1"/>
        <v>6.6</v>
      </c>
      <c r="O57" s="250">
        <f t="shared" si="1"/>
        <v>0</v>
      </c>
      <c r="P57" s="250">
        <f t="shared" si="1"/>
        <v>0</v>
      </c>
      <c r="Q57" s="250">
        <f t="shared" si="1"/>
        <v>0</v>
      </c>
      <c r="R57" s="251">
        <f t="shared" si="2"/>
        <v>14</v>
      </c>
      <c r="S57" s="251">
        <f t="shared" si="2"/>
        <v>1</v>
      </c>
      <c r="T57" s="251">
        <f t="shared" si="2"/>
        <v>308</v>
      </c>
      <c r="U57" s="251">
        <f t="shared" si="2"/>
        <v>1</v>
      </c>
      <c r="V57" s="251">
        <f t="shared" si="2"/>
        <v>0</v>
      </c>
      <c r="W57" s="251">
        <f t="shared" si="2"/>
        <v>0</v>
      </c>
    </row>
    <row r="58" spans="1:23" ht="15" customHeight="1">
      <c r="A58" s="120" t="str">
        <f ca="1">VLOOKUP(INDIRECT("B58"),elolap!$A$90:$B$3244,2,FALSE)</f>
        <v>1567</v>
      </c>
      <c r="B58" s="122" t="s">
        <v>6060</v>
      </c>
      <c r="C58" s="123">
        <v>4.0999999999999996</v>
      </c>
      <c r="D58" s="123">
        <v>0</v>
      </c>
      <c r="E58" s="123">
        <v>0</v>
      </c>
      <c r="F58" s="123">
        <v>0</v>
      </c>
      <c r="G58" s="121">
        <v>7</v>
      </c>
      <c r="H58" s="121">
        <v>1</v>
      </c>
      <c r="I58" s="121">
        <v>112</v>
      </c>
      <c r="J58" s="121">
        <v>1</v>
      </c>
      <c r="K58" s="121">
        <v>0</v>
      </c>
      <c r="L58" s="121">
        <v>0</v>
      </c>
      <c r="N58" s="250">
        <f t="shared" si="1"/>
        <v>4.0999999999999996</v>
      </c>
      <c r="O58" s="250">
        <f t="shared" si="1"/>
        <v>0</v>
      </c>
      <c r="P58" s="250">
        <f t="shared" si="1"/>
        <v>0</v>
      </c>
      <c r="Q58" s="250">
        <f t="shared" si="1"/>
        <v>0</v>
      </c>
      <c r="R58" s="251">
        <f t="shared" si="2"/>
        <v>7</v>
      </c>
      <c r="S58" s="251">
        <f t="shared" si="2"/>
        <v>1</v>
      </c>
      <c r="T58" s="251">
        <f t="shared" si="2"/>
        <v>112</v>
      </c>
      <c r="U58" s="251">
        <f t="shared" si="2"/>
        <v>1</v>
      </c>
      <c r="V58" s="251">
        <f t="shared" si="2"/>
        <v>0</v>
      </c>
      <c r="W58" s="251">
        <f t="shared" si="2"/>
        <v>0</v>
      </c>
    </row>
    <row r="59" spans="1:23" ht="15" customHeight="1">
      <c r="A59" s="120" t="str">
        <f ca="1">VLOOKUP(INDIRECT("B59"),elolap!$A$90:$B$3244,2,FALSE)</f>
        <v>3218</v>
      </c>
      <c r="B59" s="122" t="s">
        <v>4593</v>
      </c>
      <c r="C59" s="123">
        <v>3.5</v>
      </c>
      <c r="D59" s="123">
        <v>0</v>
      </c>
      <c r="E59" s="123">
        <v>0</v>
      </c>
      <c r="F59" s="123">
        <v>0</v>
      </c>
      <c r="G59" s="121">
        <v>20</v>
      </c>
      <c r="H59" s="121">
        <v>2</v>
      </c>
      <c r="I59" s="121">
        <v>300</v>
      </c>
      <c r="J59" s="121">
        <v>7</v>
      </c>
      <c r="K59" s="121">
        <v>0</v>
      </c>
      <c r="L59" s="121">
        <v>0</v>
      </c>
      <c r="N59" s="250">
        <f t="shared" si="1"/>
        <v>3.5</v>
      </c>
      <c r="O59" s="250">
        <f t="shared" si="1"/>
        <v>0</v>
      </c>
      <c r="P59" s="250">
        <f t="shared" si="1"/>
        <v>0</v>
      </c>
      <c r="Q59" s="250">
        <f t="shared" si="1"/>
        <v>0</v>
      </c>
      <c r="R59" s="251">
        <f t="shared" si="2"/>
        <v>20</v>
      </c>
      <c r="S59" s="251">
        <f t="shared" si="2"/>
        <v>2</v>
      </c>
      <c r="T59" s="251">
        <f t="shared" si="2"/>
        <v>300</v>
      </c>
      <c r="U59" s="251">
        <f t="shared" si="2"/>
        <v>7</v>
      </c>
      <c r="V59" s="251">
        <f t="shared" si="2"/>
        <v>0</v>
      </c>
      <c r="W59" s="251">
        <f t="shared" si="2"/>
        <v>0</v>
      </c>
    </row>
    <row r="60" spans="1:23" ht="15" customHeight="1">
      <c r="A60" s="120" t="str">
        <f ca="1">VLOOKUP(INDIRECT("B60"),elolap!$A$90:$B$3244,2,FALSE)</f>
        <v>2164</v>
      </c>
      <c r="B60" s="122" t="s">
        <v>258</v>
      </c>
      <c r="C60" s="123">
        <v>3.8</v>
      </c>
      <c r="D60" s="123">
        <v>0</v>
      </c>
      <c r="E60" s="123">
        <v>0</v>
      </c>
      <c r="F60" s="123">
        <v>0</v>
      </c>
      <c r="G60" s="121">
        <v>2</v>
      </c>
      <c r="H60" s="121">
        <v>2</v>
      </c>
      <c r="I60" s="121">
        <v>103</v>
      </c>
      <c r="J60" s="121">
        <v>0</v>
      </c>
      <c r="K60" s="121">
        <v>0</v>
      </c>
      <c r="L60" s="121">
        <v>0</v>
      </c>
      <c r="N60" s="250">
        <f t="shared" si="1"/>
        <v>3.8</v>
      </c>
      <c r="O60" s="250">
        <f t="shared" si="1"/>
        <v>0</v>
      </c>
      <c r="P60" s="250">
        <f t="shared" si="1"/>
        <v>0</v>
      </c>
      <c r="Q60" s="250">
        <f t="shared" si="1"/>
        <v>0</v>
      </c>
      <c r="R60" s="251">
        <f t="shared" si="2"/>
        <v>2</v>
      </c>
      <c r="S60" s="251">
        <f t="shared" si="2"/>
        <v>2</v>
      </c>
      <c r="T60" s="251">
        <f t="shared" si="2"/>
        <v>103</v>
      </c>
      <c r="U60" s="251">
        <f t="shared" si="2"/>
        <v>0</v>
      </c>
      <c r="V60" s="251">
        <f t="shared" si="2"/>
        <v>0</v>
      </c>
      <c r="W60" s="251">
        <f t="shared" si="2"/>
        <v>0</v>
      </c>
    </row>
    <row r="61" spans="1:23" ht="15" customHeight="1">
      <c r="A61" s="120" t="str">
        <f ca="1">VLOOKUP(INDIRECT("B61"),elolap!$A$90:$B$3244,2,FALSE)</f>
        <v>1533</v>
      </c>
      <c r="B61" s="122" t="s">
        <v>3647</v>
      </c>
      <c r="C61" s="123">
        <v>4.5</v>
      </c>
      <c r="D61" s="123">
        <v>0</v>
      </c>
      <c r="E61" s="123">
        <v>0</v>
      </c>
      <c r="F61" s="123">
        <v>0</v>
      </c>
      <c r="G61" s="121">
        <v>11</v>
      </c>
      <c r="H61" s="121">
        <v>3</v>
      </c>
      <c r="I61" s="121">
        <v>145</v>
      </c>
      <c r="J61" s="121">
        <v>0</v>
      </c>
      <c r="K61" s="121">
        <v>0</v>
      </c>
      <c r="L61" s="121">
        <v>0</v>
      </c>
      <c r="N61" s="250">
        <f t="shared" si="1"/>
        <v>4.5</v>
      </c>
      <c r="O61" s="250">
        <f t="shared" si="1"/>
        <v>0</v>
      </c>
      <c r="P61" s="250">
        <f t="shared" si="1"/>
        <v>0</v>
      </c>
      <c r="Q61" s="250">
        <f t="shared" si="1"/>
        <v>0</v>
      </c>
      <c r="R61" s="251">
        <f t="shared" si="2"/>
        <v>11</v>
      </c>
      <c r="S61" s="251">
        <f t="shared" si="2"/>
        <v>3</v>
      </c>
      <c r="T61" s="251">
        <f t="shared" si="2"/>
        <v>145</v>
      </c>
      <c r="U61" s="251">
        <f t="shared" si="2"/>
        <v>0</v>
      </c>
      <c r="V61" s="251">
        <f t="shared" si="2"/>
        <v>0</v>
      </c>
      <c r="W61" s="251">
        <f t="shared" si="2"/>
        <v>0</v>
      </c>
    </row>
    <row r="62" spans="1:23" ht="15" customHeight="1">
      <c r="A62" s="120" t="str">
        <f ca="1">VLOOKUP(INDIRECT("B62"),elolap!$A$90:$B$3244,2,FALSE)</f>
        <v>2153</v>
      </c>
      <c r="B62" s="122" t="s">
        <v>3577</v>
      </c>
      <c r="C62" s="123">
        <v>6.5</v>
      </c>
      <c r="D62" s="123">
        <v>0</v>
      </c>
      <c r="E62" s="123">
        <v>0</v>
      </c>
      <c r="F62" s="123">
        <v>0</v>
      </c>
      <c r="G62" s="121">
        <v>5</v>
      </c>
      <c r="H62" s="121">
        <v>3</v>
      </c>
      <c r="I62" s="121">
        <v>383</v>
      </c>
      <c r="J62" s="121">
        <v>0</v>
      </c>
      <c r="K62" s="121">
        <v>0</v>
      </c>
      <c r="L62" s="121">
        <v>0</v>
      </c>
      <c r="N62" s="250">
        <f t="shared" si="1"/>
        <v>6.5</v>
      </c>
      <c r="O62" s="250">
        <f t="shared" si="1"/>
        <v>0</v>
      </c>
      <c r="P62" s="250">
        <f t="shared" si="1"/>
        <v>0</v>
      </c>
      <c r="Q62" s="250">
        <f t="shared" si="1"/>
        <v>0</v>
      </c>
      <c r="R62" s="251">
        <f t="shared" si="2"/>
        <v>5</v>
      </c>
      <c r="S62" s="251">
        <f t="shared" si="2"/>
        <v>3</v>
      </c>
      <c r="T62" s="251">
        <f t="shared" si="2"/>
        <v>383</v>
      </c>
      <c r="U62" s="251">
        <f t="shared" si="2"/>
        <v>0</v>
      </c>
      <c r="V62" s="251">
        <f t="shared" si="2"/>
        <v>0</v>
      </c>
      <c r="W62" s="251">
        <f t="shared" si="2"/>
        <v>0</v>
      </c>
    </row>
    <row r="63" spans="1:23" ht="15" customHeight="1">
      <c r="A63" s="120" t="str">
        <f ca="1">VLOOKUP(INDIRECT("B63"),elolap!$A$90:$B$3244,2,FALSE)</f>
        <v>3105</v>
      </c>
      <c r="B63" s="122" t="s">
        <v>3608</v>
      </c>
      <c r="C63" s="123">
        <v>4.4000000000000004</v>
      </c>
      <c r="D63" s="123">
        <v>0</v>
      </c>
      <c r="E63" s="123">
        <v>0</v>
      </c>
      <c r="F63" s="123">
        <v>0</v>
      </c>
      <c r="G63" s="121">
        <v>3</v>
      </c>
      <c r="H63" s="121">
        <v>0</v>
      </c>
      <c r="I63" s="121">
        <v>155</v>
      </c>
      <c r="J63" s="121">
        <v>0</v>
      </c>
      <c r="K63" s="121">
        <v>0</v>
      </c>
      <c r="L63" s="121">
        <v>0</v>
      </c>
      <c r="N63" s="250">
        <f t="shared" si="1"/>
        <v>4.4000000000000004</v>
      </c>
      <c r="O63" s="250">
        <f t="shared" si="1"/>
        <v>0</v>
      </c>
      <c r="P63" s="250">
        <f t="shared" si="1"/>
        <v>0</v>
      </c>
      <c r="Q63" s="250">
        <f t="shared" si="1"/>
        <v>0</v>
      </c>
      <c r="R63" s="251">
        <f t="shared" si="2"/>
        <v>3</v>
      </c>
      <c r="S63" s="251">
        <f t="shared" si="2"/>
        <v>0</v>
      </c>
      <c r="T63" s="251">
        <f t="shared" si="2"/>
        <v>155</v>
      </c>
      <c r="U63" s="251">
        <f t="shared" si="2"/>
        <v>0</v>
      </c>
      <c r="V63" s="251">
        <f t="shared" si="2"/>
        <v>0</v>
      </c>
      <c r="W63" s="251">
        <f t="shared" si="2"/>
        <v>0</v>
      </c>
    </row>
    <row r="64" spans="1:23" ht="15" customHeight="1">
      <c r="A64" s="120" t="str">
        <f ca="1">VLOOKUP(INDIRECT("B64"),elolap!$A$90:$B$3244,2,FALSE)</f>
        <v>0928</v>
      </c>
      <c r="B64" s="122" t="s">
        <v>5517</v>
      </c>
      <c r="C64" s="123">
        <v>6.7</v>
      </c>
      <c r="D64" s="123">
        <v>0</v>
      </c>
      <c r="E64" s="123">
        <v>0</v>
      </c>
      <c r="F64" s="123">
        <v>0</v>
      </c>
      <c r="G64" s="121">
        <v>10</v>
      </c>
      <c r="H64" s="121">
        <v>6</v>
      </c>
      <c r="I64" s="121">
        <v>144</v>
      </c>
      <c r="J64" s="121">
        <v>0</v>
      </c>
      <c r="K64" s="121">
        <v>0</v>
      </c>
      <c r="L64" s="121">
        <v>0</v>
      </c>
      <c r="N64" s="250">
        <f t="shared" si="1"/>
        <v>6.7</v>
      </c>
      <c r="O64" s="250">
        <f t="shared" si="1"/>
        <v>0</v>
      </c>
      <c r="P64" s="250">
        <f t="shared" si="1"/>
        <v>0</v>
      </c>
      <c r="Q64" s="250">
        <f t="shared" si="1"/>
        <v>0</v>
      </c>
      <c r="R64" s="251">
        <f t="shared" si="2"/>
        <v>10</v>
      </c>
      <c r="S64" s="251">
        <f t="shared" si="2"/>
        <v>6</v>
      </c>
      <c r="T64" s="251">
        <f t="shared" si="2"/>
        <v>144</v>
      </c>
      <c r="U64" s="251">
        <f t="shared" si="2"/>
        <v>0</v>
      </c>
      <c r="V64" s="251">
        <f t="shared" si="2"/>
        <v>0</v>
      </c>
      <c r="W64" s="251">
        <f t="shared" si="2"/>
        <v>0</v>
      </c>
    </row>
    <row r="65" spans="1:23" ht="15" customHeight="1">
      <c r="A65" s="120" t="str">
        <f ca="1">VLOOKUP(INDIRECT("B65"),elolap!$A$90:$B$3244,2,FALSE)</f>
        <v>2624</v>
      </c>
      <c r="B65" s="122" t="s">
        <v>6737</v>
      </c>
      <c r="C65" s="123">
        <v>5.7</v>
      </c>
      <c r="D65" s="123">
        <v>0</v>
      </c>
      <c r="E65" s="123">
        <v>0</v>
      </c>
      <c r="F65" s="123">
        <v>0</v>
      </c>
      <c r="G65" s="121">
        <v>3</v>
      </c>
      <c r="H65" s="121">
        <v>2</v>
      </c>
      <c r="I65" s="121">
        <v>97</v>
      </c>
      <c r="J65" s="121">
        <v>1</v>
      </c>
      <c r="K65" s="121">
        <v>0</v>
      </c>
      <c r="L65" s="121">
        <v>0</v>
      </c>
      <c r="N65" s="250">
        <f t="shared" si="1"/>
        <v>5.7</v>
      </c>
      <c r="O65" s="250">
        <f t="shared" si="1"/>
        <v>0</v>
      </c>
      <c r="P65" s="250">
        <f t="shared" si="1"/>
        <v>0</v>
      </c>
      <c r="Q65" s="250">
        <f t="shared" si="1"/>
        <v>0</v>
      </c>
      <c r="R65" s="251">
        <f t="shared" si="2"/>
        <v>3</v>
      </c>
      <c r="S65" s="251">
        <f t="shared" si="2"/>
        <v>2</v>
      </c>
      <c r="T65" s="251">
        <f t="shared" si="2"/>
        <v>97</v>
      </c>
      <c r="U65" s="251">
        <f t="shared" si="2"/>
        <v>1</v>
      </c>
      <c r="V65" s="251">
        <f t="shared" si="2"/>
        <v>0</v>
      </c>
      <c r="W65" s="251">
        <f t="shared" si="2"/>
        <v>0</v>
      </c>
    </row>
    <row r="66" spans="1:23" ht="15" customHeight="1">
      <c r="A66" s="120" t="str">
        <f ca="1">VLOOKUP(INDIRECT("B66"),elolap!$A$90:$B$3244,2,FALSE)</f>
        <v>1233</v>
      </c>
      <c r="B66" s="122" t="s">
        <v>3487</v>
      </c>
      <c r="C66" s="123">
        <v>3.6</v>
      </c>
      <c r="D66" s="123">
        <v>0</v>
      </c>
      <c r="E66" s="123">
        <v>0</v>
      </c>
      <c r="F66" s="123">
        <v>0</v>
      </c>
      <c r="G66" s="121">
        <v>10</v>
      </c>
      <c r="H66" s="121">
        <v>2</v>
      </c>
      <c r="I66" s="121">
        <v>155</v>
      </c>
      <c r="J66" s="121">
        <v>1</v>
      </c>
      <c r="K66" s="121">
        <v>0</v>
      </c>
      <c r="L66" s="121">
        <v>0</v>
      </c>
      <c r="N66" s="250">
        <f t="shared" si="1"/>
        <v>3.6</v>
      </c>
      <c r="O66" s="250">
        <f t="shared" si="1"/>
        <v>0</v>
      </c>
      <c r="P66" s="250">
        <f t="shared" si="1"/>
        <v>0</v>
      </c>
      <c r="Q66" s="250">
        <f t="shared" si="1"/>
        <v>0</v>
      </c>
      <c r="R66" s="251">
        <f t="shared" si="2"/>
        <v>10</v>
      </c>
      <c r="S66" s="251">
        <f t="shared" si="2"/>
        <v>2</v>
      </c>
      <c r="T66" s="251">
        <f t="shared" si="2"/>
        <v>155</v>
      </c>
      <c r="U66" s="251">
        <f t="shared" si="2"/>
        <v>1</v>
      </c>
      <c r="V66" s="251">
        <f t="shared" si="2"/>
        <v>0</v>
      </c>
      <c r="W66" s="251">
        <f t="shared" si="2"/>
        <v>0</v>
      </c>
    </row>
    <row r="67" spans="1:23" ht="15" customHeight="1">
      <c r="A67" s="120" t="str">
        <f ca="1">VLOOKUP(INDIRECT("B67"),elolap!$A$90:$B$3244,2,FALSE)</f>
        <v>3187</v>
      </c>
      <c r="B67" s="122" t="s">
        <v>5390</v>
      </c>
      <c r="C67" s="123">
        <v>2.2000000000000002</v>
      </c>
      <c r="D67" s="123">
        <v>0</v>
      </c>
      <c r="E67" s="123">
        <v>0</v>
      </c>
      <c r="F67" s="123">
        <v>0</v>
      </c>
      <c r="G67" s="121">
        <v>3</v>
      </c>
      <c r="H67" s="121">
        <v>1</v>
      </c>
      <c r="I67" s="121">
        <v>81</v>
      </c>
      <c r="J67" s="121">
        <v>0</v>
      </c>
      <c r="K67" s="121">
        <v>0</v>
      </c>
      <c r="L67" s="121">
        <v>0</v>
      </c>
      <c r="N67" s="250">
        <f t="shared" si="1"/>
        <v>2.2000000000000002</v>
      </c>
      <c r="O67" s="250">
        <f t="shared" si="1"/>
        <v>0</v>
      </c>
      <c r="P67" s="250">
        <f t="shared" si="1"/>
        <v>0</v>
      </c>
      <c r="Q67" s="250">
        <f t="shared" si="1"/>
        <v>0</v>
      </c>
      <c r="R67" s="251">
        <f t="shared" si="2"/>
        <v>3</v>
      </c>
      <c r="S67" s="251">
        <f t="shared" si="2"/>
        <v>1</v>
      </c>
      <c r="T67" s="251">
        <f t="shared" si="2"/>
        <v>81</v>
      </c>
      <c r="U67" s="251">
        <f t="shared" si="2"/>
        <v>0</v>
      </c>
      <c r="V67" s="251">
        <f t="shared" si="2"/>
        <v>0</v>
      </c>
      <c r="W67" s="251">
        <f t="shared" si="2"/>
        <v>0</v>
      </c>
    </row>
    <row r="68" spans="1:23" ht="15" customHeight="1">
      <c r="A68" s="120" t="str">
        <f ca="1">VLOOKUP(INDIRECT("B68"),elolap!$A$90:$B$3244,2,FALSE)</f>
        <v>2614</v>
      </c>
      <c r="B68" s="122" t="s">
        <v>5569</v>
      </c>
      <c r="C68" s="123">
        <v>6.7</v>
      </c>
      <c r="D68" s="123">
        <v>0</v>
      </c>
      <c r="E68" s="123">
        <v>0</v>
      </c>
      <c r="F68" s="123">
        <v>0</v>
      </c>
      <c r="G68" s="121">
        <v>5</v>
      </c>
      <c r="H68" s="121">
        <v>8</v>
      </c>
      <c r="I68" s="121">
        <v>431</v>
      </c>
      <c r="J68" s="121">
        <v>0</v>
      </c>
      <c r="K68" s="121">
        <v>0</v>
      </c>
      <c r="L68" s="121">
        <v>0</v>
      </c>
      <c r="N68" s="250">
        <f t="shared" si="1"/>
        <v>6.7</v>
      </c>
      <c r="O68" s="250">
        <f t="shared" si="1"/>
        <v>0</v>
      </c>
      <c r="P68" s="250">
        <f t="shared" si="1"/>
        <v>0</v>
      </c>
      <c r="Q68" s="250">
        <f t="shared" si="1"/>
        <v>0</v>
      </c>
      <c r="R68" s="251">
        <f t="shared" si="2"/>
        <v>5</v>
      </c>
      <c r="S68" s="251">
        <f t="shared" si="2"/>
        <v>8</v>
      </c>
      <c r="T68" s="251">
        <f t="shared" si="2"/>
        <v>431</v>
      </c>
      <c r="U68" s="251">
        <f t="shared" si="2"/>
        <v>0</v>
      </c>
      <c r="V68" s="251">
        <f t="shared" si="2"/>
        <v>0</v>
      </c>
      <c r="W68" s="251">
        <f t="shared" si="2"/>
        <v>0</v>
      </c>
    </row>
    <row r="69" spans="1:23" ht="15" customHeight="1">
      <c r="A69" s="120" t="str">
        <f ca="1">VLOOKUP(INDIRECT("B69"),elolap!$A$90:$B$3244,2,FALSE)</f>
        <v>3074</v>
      </c>
      <c r="B69" s="122" t="s">
        <v>5340</v>
      </c>
      <c r="C69" s="123">
        <v>8.3000000000000007</v>
      </c>
      <c r="D69" s="123">
        <v>0</v>
      </c>
      <c r="E69" s="123">
        <v>0</v>
      </c>
      <c r="F69" s="123">
        <v>0</v>
      </c>
      <c r="G69" s="121">
        <v>5</v>
      </c>
      <c r="H69" s="121">
        <v>2</v>
      </c>
      <c r="I69" s="121">
        <v>302</v>
      </c>
      <c r="J69" s="121">
        <v>0</v>
      </c>
      <c r="K69" s="121">
        <v>0</v>
      </c>
      <c r="L69" s="121">
        <v>0</v>
      </c>
      <c r="N69" s="250">
        <f t="shared" si="1"/>
        <v>8.3000000000000007</v>
      </c>
      <c r="O69" s="250">
        <f t="shared" si="1"/>
        <v>0</v>
      </c>
      <c r="P69" s="250">
        <f t="shared" si="1"/>
        <v>0</v>
      </c>
      <c r="Q69" s="250">
        <f t="shared" si="1"/>
        <v>0</v>
      </c>
      <c r="R69" s="251">
        <f t="shared" si="2"/>
        <v>5</v>
      </c>
      <c r="S69" s="251">
        <f t="shared" si="2"/>
        <v>2</v>
      </c>
      <c r="T69" s="251">
        <f t="shared" si="2"/>
        <v>302</v>
      </c>
      <c r="U69" s="251">
        <f t="shared" si="2"/>
        <v>0</v>
      </c>
      <c r="V69" s="251">
        <f t="shared" si="2"/>
        <v>0</v>
      </c>
      <c r="W69" s="251">
        <f t="shared" si="2"/>
        <v>0</v>
      </c>
    </row>
    <row r="70" spans="1:23" ht="15" customHeight="1">
      <c r="A70" s="120" t="str">
        <f ca="1">VLOOKUP(INDIRECT("B70"),elolap!$A$90:$B$3244,2,FALSE)</f>
        <v>1480</v>
      </c>
      <c r="B70" s="122" t="s">
        <v>5389</v>
      </c>
      <c r="C70" s="123">
        <v>4.5</v>
      </c>
      <c r="D70" s="123">
        <v>0</v>
      </c>
      <c r="E70" s="123">
        <v>0</v>
      </c>
      <c r="F70" s="123">
        <v>0</v>
      </c>
      <c r="G70" s="121">
        <v>2</v>
      </c>
      <c r="H70" s="121">
        <v>2</v>
      </c>
      <c r="I70" s="121">
        <v>231</v>
      </c>
      <c r="J70" s="121">
        <v>1</v>
      </c>
      <c r="K70" s="121">
        <v>0</v>
      </c>
      <c r="L70" s="121">
        <v>0</v>
      </c>
      <c r="N70" s="250">
        <f t="shared" si="1"/>
        <v>4.5</v>
      </c>
      <c r="O70" s="250">
        <f t="shared" si="1"/>
        <v>0</v>
      </c>
      <c r="P70" s="250">
        <f t="shared" si="1"/>
        <v>0</v>
      </c>
      <c r="Q70" s="250">
        <f t="shared" si="1"/>
        <v>0</v>
      </c>
      <c r="R70" s="251">
        <f t="shared" si="2"/>
        <v>2</v>
      </c>
      <c r="S70" s="251">
        <f t="shared" si="2"/>
        <v>2</v>
      </c>
      <c r="T70" s="251">
        <f t="shared" si="2"/>
        <v>231</v>
      </c>
      <c r="U70" s="251">
        <f t="shared" ref="U70:W133" si="3">J70</f>
        <v>1</v>
      </c>
      <c r="V70" s="251">
        <f t="shared" si="3"/>
        <v>0</v>
      </c>
      <c r="W70" s="251">
        <f t="shared" si="3"/>
        <v>0</v>
      </c>
    </row>
    <row r="71" spans="1:23" ht="15" customHeight="1">
      <c r="A71" s="120" t="str">
        <f ca="1">VLOOKUP(INDIRECT("B71"),elolap!$A$90:$B$3244,2,FALSE)</f>
        <v>1614</v>
      </c>
      <c r="B71" s="122" t="s">
        <v>2578</v>
      </c>
      <c r="C71" s="123">
        <v>6.3</v>
      </c>
      <c r="D71" s="123">
        <v>0</v>
      </c>
      <c r="E71" s="123">
        <v>0</v>
      </c>
      <c r="F71" s="123">
        <v>0</v>
      </c>
      <c r="G71" s="121">
        <v>2</v>
      </c>
      <c r="H71" s="121">
        <v>2</v>
      </c>
      <c r="I71" s="121">
        <v>253</v>
      </c>
      <c r="J71" s="121">
        <v>2</v>
      </c>
      <c r="K71" s="121">
        <v>0</v>
      </c>
      <c r="L71" s="121">
        <v>0</v>
      </c>
      <c r="N71" s="250">
        <f t="shared" si="1"/>
        <v>6.3</v>
      </c>
      <c r="O71" s="250">
        <f t="shared" si="1"/>
        <v>0</v>
      </c>
      <c r="P71" s="250">
        <f t="shared" si="1"/>
        <v>0</v>
      </c>
      <c r="Q71" s="250">
        <f t="shared" si="1"/>
        <v>0</v>
      </c>
      <c r="R71" s="251">
        <f t="shared" ref="R71:W134" si="4">G71</f>
        <v>2</v>
      </c>
      <c r="S71" s="251">
        <f t="shared" si="4"/>
        <v>2</v>
      </c>
      <c r="T71" s="251">
        <f t="shared" si="4"/>
        <v>253</v>
      </c>
      <c r="U71" s="251">
        <f t="shared" si="3"/>
        <v>2</v>
      </c>
      <c r="V71" s="251">
        <f t="shared" si="3"/>
        <v>0</v>
      </c>
      <c r="W71" s="251">
        <f t="shared" si="3"/>
        <v>0</v>
      </c>
    </row>
    <row r="72" spans="1:23" ht="15" customHeight="1">
      <c r="A72" s="120" t="str">
        <f ca="1">VLOOKUP(INDIRECT("B72"),elolap!$A$90:$B$3244,2,FALSE)</f>
        <v>0993</v>
      </c>
      <c r="B72" s="122" t="s">
        <v>2650</v>
      </c>
      <c r="C72" s="123">
        <v>7.8</v>
      </c>
      <c r="D72" s="123">
        <v>0</v>
      </c>
      <c r="E72" s="123">
        <v>0</v>
      </c>
      <c r="F72" s="123">
        <v>0</v>
      </c>
      <c r="G72" s="121">
        <v>23</v>
      </c>
      <c r="H72" s="121">
        <v>5</v>
      </c>
      <c r="I72" s="121">
        <v>447</v>
      </c>
      <c r="J72" s="121">
        <v>2</v>
      </c>
      <c r="K72" s="121">
        <v>0</v>
      </c>
      <c r="L72" s="121">
        <v>0</v>
      </c>
      <c r="N72" s="250">
        <f t="shared" si="1"/>
        <v>7.8</v>
      </c>
      <c r="O72" s="250">
        <f t="shared" si="1"/>
        <v>0</v>
      </c>
      <c r="P72" s="250">
        <f t="shared" si="1"/>
        <v>0</v>
      </c>
      <c r="Q72" s="250">
        <f t="shared" si="1"/>
        <v>0</v>
      </c>
      <c r="R72" s="251">
        <f t="shared" si="4"/>
        <v>23</v>
      </c>
      <c r="S72" s="251">
        <f t="shared" si="4"/>
        <v>5</v>
      </c>
      <c r="T72" s="251">
        <f t="shared" si="4"/>
        <v>447</v>
      </c>
      <c r="U72" s="251">
        <f t="shared" si="3"/>
        <v>2</v>
      </c>
      <c r="V72" s="251">
        <f t="shared" si="3"/>
        <v>0</v>
      </c>
      <c r="W72" s="251">
        <f t="shared" si="3"/>
        <v>0</v>
      </c>
    </row>
    <row r="73" spans="1:23" ht="15" customHeight="1">
      <c r="A73" s="120" t="str">
        <f ca="1">VLOOKUP(INDIRECT("B73"),elolap!$A$90:$B$3244,2,FALSE)</f>
        <v>1572</v>
      </c>
      <c r="B73" s="122" t="s">
        <v>5391</v>
      </c>
      <c r="C73" s="123">
        <v>5.2</v>
      </c>
      <c r="D73" s="123">
        <v>0</v>
      </c>
      <c r="E73" s="123">
        <v>0</v>
      </c>
      <c r="F73" s="123">
        <v>0</v>
      </c>
      <c r="G73" s="121">
        <v>8</v>
      </c>
      <c r="H73" s="121">
        <v>3</v>
      </c>
      <c r="I73" s="121">
        <v>132</v>
      </c>
      <c r="J73" s="121">
        <v>0</v>
      </c>
      <c r="K73" s="121">
        <v>0</v>
      </c>
      <c r="L73" s="121">
        <v>166</v>
      </c>
      <c r="N73" s="250">
        <f t="shared" si="1"/>
        <v>5.2</v>
      </c>
      <c r="O73" s="250">
        <f t="shared" si="1"/>
        <v>0</v>
      </c>
      <c r="P73" s="250">
        <f t="shared" si="1"/>
        <v>0</v>
      </c>
      <c r="Q73" s="250">
        <f t="shared" si="1"/>
        <v>0</v>
      </c>
      <c r="R73" s="251">
        <f t="shared" si="4"/>
        <v>8</v>
      </c>
      <c r="S73" s="251">
        <f t="shared" si="4"/>
        <v>3</v>
      </c>
      <c r="T73" s="251">
        <f t="shared" si="4"/>
        <v>132</v>
      </c>
      <c r="U73" s="251">
        <f t="shared" si="3"/>
        <v>0</v>
      </c>
      <c r="V73" s="251">
        <f t="shared" si="3"/>
        <v>0</v>
      </c>
      <c r="W73" s="251">
        <f t="shared" si="3"/>
        <v>166</v>
      </c>
    </row>
    <row r="74" spans="1:23" ht="15" customHeight="1">
      <c r="A74" s="120" t="str">
        <f ca="1">VLOOKUP(INDIRECT("B74"),elolap!$A$90:$B$3244,2,FALSE)</f>
        <v>1691</v>
      </c>
      <c r="B74" s="122" t="s">
        <v>2635</v>
      </c>
      <c r="C74" s="123">
        <v>2.8</v>
      </c>
      <c r="D74" s="123">
        <v>0</v>
      </c>
      <c r="E74" s="123">
        <v>0</v>
      </c>
      <c r="F74" s="123">
        <v>0</v>
      </c>
      <c r="G74" s="121">
        <v>0</v>
      </c>
      <c r="H74" s="121">
        <v>2</v>
      </c>
      <c r="I74" s="121">
        <v>68</v>
      </c>
      <c r="J74" s="121">
        <v>0</v>
      </c>
      <c r="K74" s="121">
        <v>0</v>
      </c>
      <c r="L74" s="121">
        <v>0</v>
      </c>
      <c r="N74" s="250">
        <f t="shared" si="1"/>
        <v>2.8</v>
      </c>
      <c r="O74" s="250">
        <f t="shared" si="1"/>
        <v>0</v>
      </c>
      <c r="P74" s="250">
        <f t="shared" si="1"/>
        <v>0</v>
      </c>
      <c r="Q74" s="250">
        <f t="shared" si="1"/>
        <v>0</v>
      </c>
      <c r="R74" s="251">
        <f t="shared" si="4"/>
        <v>0</v>
      </c>
      <c r="S74" s="251">
        <f t="shared" si="4"/>
        <v>2</v>
      </c>
      <c r="T74" s="251">
        <f t="shared" si="4"/>
        <v>68</v>
      </c>
      <c r="U74" s="251">
        <f t="shared" si="3"/>
        <v>0</v>
      </c>
      <c r="V74" s="251">
        <f t="shared" si="3"/>
        <v>0</v>
      </c>
      <c r="W74" s="251">
        <f t="shared" si="3"/>
        <v>0</v>
      </c>
    </row>
    <row r="75" spans="1:23" ht="15" customHeight="1">
      <c r="A75" s="120" t="str">
        <f ca="1">VLOOKUP(INDIRECT("B75"),elolap!$A$90:$B$3244,2,FALSE)</f>
        <v>0419</v>
      </c>
      <c r="B75" s="122" t="s">
        <v>2520</v>
      </c>
      <c r="C75" s="123">
        <v>4.9000000000000004</v>
      </c>
      <c r="D75" s="123">
        <v>0</v>
      </c>
      <c r="E75" s="123">
        <v>0</v>
      </c>
      <c r="F75" s="123">
        <v>0</v>
      </c>
      <c r="G75" s="121">
        <v>5</v>
      </c>
      <c r="H75" s="121">
        <v>3</v>
      </c>
      <c r="I75" s="121">
        <v>166</v>
      </c>
      <c r="J75" s="121">
        <v>0</v>
      </c>
      <c r="K75" s="121">
        <v>0</v>
      </c>
      <c r="L75" s="121">
        <v>0</v>
      </c>
      <c r="N75" s="250">
        <f t="shared" si="1"/>
        <v>4.9000000000000004</v>
      </c>
      <c r="O75" s="250">
        <f t="shared" si="1"/>
        <v>0</v>
      </c>
      <c r="P75" s="250">
        <f t="shared" si="1"/>
        <v>0</v>
      </c>
      <c r="Q75" s="250">
        <f t="shared" si="1"/>
        <v>0</v>
      </c>
      <c r="R75" s="251">
        <f t="shared" si="4"/>
        <v>5</v>
      </c>
      <c r="S75" s="251">
        <f t="shared" si="4"/>
        <v>3</v>
      </c>
      <c r="T75" s="251">
        <f t="shared" si="4"/>
        <v>166</v>
      </c>
      <c r="U75" s="251">
        <f t="shared" si="3"/>
        <v>0</v>
      </c>
      <c r="V75" s="251">
        <f t="shared" si="3"/>
        <v>0</v>
      </c>
      <c r="W75" s="251">
        <f t="shared" si="3"/>
        <v>0</v>
      </c>
    </row>
    <row r="76" spans="1:23" ht="15" customHeight="1">
      <c r="A76" s="120" t="str">
        <f ca="1">VLOOKUP(INDIRECT("B76"),elolap!$A$90:$B$3244,2,FALSE)</f>
        <v>3262</v>
      </c>
      <c r="B76" s="122" t="s">
        <v>1487</v>
      </c>
      <c r="C76" s="123">
        <v>8.1999999999999993</v>
      </c>
      <c r="D76" s="123">
        <v>0</v>
      </c>
      <c r="E76" s="123">
        <v>0</v>
      </c>
      <c r="F76" s="123">
        <v>0</v>
      </c>
      <c r="G76" s="121">
        <v>9</v>
      </c>
      <c r="H76" s="121">
        <v>1</v>
      </c>
      <c r="I76" s="121">
        <v>386</v>
      </c>
      <c r="J76" s="121">
        <v>3</v>
      </c>
      <c r="K76" s="121">
        <v>0</v>
      </c>
      <c r="L76" s="121">
        <v>0</v>
      </c>
      <c r="N76" s="250">
        <f t="shared" si="1"/>
        <v>8.1999999999999993</v>
      </c>
      <c r="O76" s="250">
        <f t="shared" si="1"/>
        <v>0</v>
      </c>
      <c r="P76" s="250">
        <f t="shared" si="1"/>
        <v>0</v>
      </c>
      <c r="Q76" s="250">
        <f t="shared" ref="Q76:Q139" si="5">ROUND(F76,1)</f>
        <v>0</v>
      </c>
      <c r="R76" s="251">
        <f t="shared" si="4"/>
        <v>9</v>
      </c>
      <c r="S76" s="251">
        <f t="shared" si="4"/>
        <v>1</v>
      </c>
      <c r="T76" s="251">
        <f t="shared" si="4"/>
        <v>386</v>
      </c>
      <c r="U76" s="251">
        <f t="shared" si="3"/>
        <v>3</v>
      </c>
      <c r="V76" s="251">
        <f t="shared" si="3"/>
        <v>0</v>
      </c>
      <c r="W76" s="251">
        <f t="shared" si="3"/>
        <v>0</v>
      </c>
    </row>
    <row r="77" spans="1:23" ht="15" customHeight="1">
      <c r="A77" s="120" t="str">
        <f ca="1">VLOOKUP(INDIRECT("B77"),elolap!$A$90:$B$3244,2,FALSE)</f>
        <v>2239</v>
      </c>
      <c r="B77" s="122" t="s">
        <v>107</v>
      </c>
      <c r="C77" s="123">
        <v>6.9</v>
      </c>
      <c r="D77" s="123">
        <v>0</v>
      </c>
      <c r="E77" s="123">
        <v>0</v>
      </c>
      <c r="F77" s="123">
        <v>0</v>
      </c>
      <c r="G77" s="121">
        <v>8</v>
      </c>
      <c r="H77" s="121">
        <v>2</v>
      </c>
      <c r="I77" s="121">
        <v>192</v>
      </c>
      <c r="J77" s="121">
        <v>0</v>
      </c>
      <c r="K77" s="121">
        <v>0</v>
      </c>
      <c r="L77" s="121">
        <v>0</v>
      </c>
      <c r="N77" s="250">
        <f t="shared" ref="N77:Q140" si="6">ROUND(C77,1)</f>
        <v>6.9</v>
      </c>
      <c r="O77" s="250">
        <f t="shared" si="6"/>
        <v>0</v>
      </c>
      <c r="P77" s="250">
        <f t="shared" si="6"/>
        <v>0</v>
      </c>
      <c r="Q77" s="250">
        <f t="shared" si="5"/>
        <v>0</v>
      </c>
      <c r="R77" s="251">
        <f t="shared" si="4"/>
        <v>8</v>
      </c>
      <c r="S77" s="251">
        <f t="shared" si="4"/>
        <v>2</v>
      </c>
      <c r="T77" s="251">
        <f t="shared" si="4"/>
        <v>192</v>
      </c>
      <c r="U77" s="251">
        <f t="shared" si="3"/>
        <v>0</v>
      </c>
      <c r="V77" s="251">
        <f t="shared" si="3"/>
        <v>0</v>
      </c>
      <c r="W77" s="251">
        <f t="shared" si="3"/>
        <v>0</v>
      </c>
    </row>
    <row r="78" spans="1:23" ht="15" customHeight="1">
      <c r="A78" s="120" t="str">
        <f ca="1">VLOOKUP(INDIRECT("B78"),elolap!$A$90:$B$3244,2,FALSE)</f>
        <v>0314</v>
      </c>
      <c r="B78" s="122" t="s">
        <v>3146</v>
      </c>
      <c r="C78" s="123">
        <v>7.5</v>
      </c>
      <c r="D78" s="123">
        <v>0</v>
      </c>
      <c r="E78" s="123">
        <v>0</v>
      </c>
      <c r="F78" s="123">
        <v>0</v>
      </c>
      <c r="G78" s="121">
        <v>13</v>
      </c>
      <c r="H78" s="121">
        <v>2</v>
      </c>
      <c r="I78" s="121">
        <v>338</v>
      </c>
      <c r="J78" s="121">
        <v>1</v>
      </c>
      <c r="K78" s="121">
        <v>0</v>
      </c>
      <c r="L78" s="121">
        <v>0</v>
      </c>
      <c r="N78" s="250">
        <f t="shared" si="6"/>
        <v>7.5</v>
      </c>
      <c r="O78" s="250">
        <f t="shared" si="6"/>
        <v>0</v>
      </c>
      <c r="P78" s="250">
        <f t="shared" si="6"/>
        <v>0</v>
      </c>
      <c r="Q78" s="250">
        <f t="shared" si="5"/>
        <v>0</v>
      </c>
      <c r="R78" s="251">
        <f t="shared" si="4"/>
        <v>13</v>
      </c>
      <c r="S78" s="251">
        <f t="shared" si="4"/>
        <v>2</v>
      </c>
      <c r="T78" s="251">
        <f t="shared" si="4"/>
        <v>338</v>
      </c>
      <c r="U78" s="251">
        <f t="shared" si="3"/>
        <v>1</v>
      </c>
      <c r="V78" s="251">
        <f t="shared" si="3"/>
        <v>0</v>
      </c>
      <c r="W78" s="251">
        <f t="shared" si="3"/>
        <v>0</v>
      </c>
    </row>
    <row r="79" spans="1:23" ht="15" customHeight="1">
      <c r="A79" s="120" t="str">
        <f ca="1">VLOOKUP(INDIRECT("B79"),elolap!$A$90:$B$3244,2,FALSE)</f>
        <v>1224</v>
      </c>
      <c r="B79" s="122" t="s">
        <v>2636</v>
      </c>
      <c r="C79" s="123">
        <v>11.4</v>
      </c>
      <c r="D79" s="123">
        <v>0</v>
      </c>
      <c r="E79" s="123">
        <v>0</v>
      </c>
      <c r="F79" s="123">
        <v>0</v>
      </c>
      <c r="G79" s="121">
        <v>9</v>
      </c>
      <c r="H79" s="121">
        <v>4</v>
      </c>
      <c r="I79" s="121">
        <v>434</v>
      </c>
      <c r="J79" s="121">
        <v>3</v>
      </c>
      <c r="K79" s="121">
        <v>0</v>
      </c>
      <c r="L79" s="121">
        <v>0</v>
      </c>
      <c r="N79" s="250">
        <f t="shared" si="6"/>
        <v>11.4</v>
      </c>
      <c r="O79" s="250">
        <f t="shared" si="6"/>
        <v>0</v>
      </c>
      <c r="P79" s="250">
        <f t="shared" si="6"/>
        <v>0</v>
      </c>
      <c r="Q79" s="250">
        <f t="shared" si="5"/>
        <v>0</v>
      </c>
      <c r="R79" s="251">
        <f t="shared" si="4"/>
        <v>9</v>
      </c>
      <c r="S79" s="251">
        <f t="shared" si="4"/>
        <v>4</v>
      </c>
      <c r="T79" s="251">
        <f t="shared" si="4"/>
        <v>434</v>
      </c>
      <c r="U79" s="251">
        <f t="shared" si="3"/>
        <v>3</v>
      </c>
      <c r="V79" s="251">
        <f t="shared" si="3"/>
        <v>0</v>
      </c>
      <c r="W79" s="251">
        <f t="shared" si="3"/>
        <v>0</v>
      </c>
    </row>
    <row r="80" spans="1:23" ht="15" customHeight="1">
      <c r="A80" s="120" t="str">
        <f ca="1">VLOOKUP(INDIRECT("B80"),elolap!$A$90:$B$3244,2,FALSE)</f>
        <v>2008</v>
      </c>
      <c r="B80" s="122" t="s">
        <v>2640</v>
      </c>
      <c r="C80" s="123">
        <v>3.8</v>
      </c>
      <c r="D80" s="123">
        <v>0</v>
      </c>
      <c r="E80" s="123">
        <v>0</v>
      </c>
      <c r="F80" s="123">
        <v>0</v>
      </c>
      <c r="G80" s="121">
        <v>4</v>
      </c>
      <c r="H80" s="121">
        <v>3</v>
      </c>
      <c r="I80" s="121">
        <v>93</v>
      </c>
      <c r="J80" s="121">
        <v>0</v>
      </c>
      <c r="K80" s="121">
        <v>0</v>
      </c>
      <c r="L80" s="121">
        <v>0</v>
      </c>
      <c r="N80" s="250">
        <f t="shared" si="6"/>
        <v>3.8</v>
      </c>
      <c r="O80" s="250">
        <f t="shared" si="6"/>
        <v>0</v>
      </c>
      <c r="P80" s="250">
        <f t="shared" si="6"/>
        <v>0</v>
      </c>
      <c r="Q80" s="250">
        <f t="shared" si="5"/>
        <v>0</v>
      </c>
      <c r="R80" s="251">
        <f t="shared" si="4"/>
        <v>4</v>
      </c>
      <c r="S80" s="251">
        <f t="shared" si="4"/>
        <v>3</v>
      </c>
      <c r="T80" s="251">
        <f t="shared" si="4"/>
        <v>93</v>
      </c>
      <c r="U80" s="251">
        <f t="shared" si="3"/>
        <v>0</v>
      </c>
      <c r="V80" s="251">
        <f t="shared" si="3"/>
        <v>0</v>
      </c>
      <c r="W80" s="251">
        <f t="shared" si="3"/>
        <v>0</v>
      </c>
    </row>
    <row r="81" spans="1:23" ht="15" customHeight="1">
      <c r="A81" s="120" t="str">
        <f ca="1">VLOOKUP(INDIRECT("B81"),elolap!$A$90:$B$3244,2,FALSE)</f>
        <v>2448</v>
      </c>
      <c r="B81" s="122" t="s">
        <v>2639</v>
      </c>
      <c r="C81" s="123">
        <v>4.4000000000000004</v>
      </c>
      <c r="D81" s="123">
        <v>0</v>
      </c>
      <c r="E81" s="123">
        <v>0</v>
      </c>
      <c r="F81" s="123">
        <v>0</v>
      </c>
      <c r="G81" s="121">
        <v>7</v>
      </c>
      <c r="H81" s="121">
        <v>2</v>
      </c>
      <c r="I81" s="121">
        <v>232</v>
      </c>
      <c r="J81" s="121">
        <v>0</v>
      </c>
      <c r="K81" s="121">
        <v>0</v>
      </c>
      <c r="L81" s="121">
        <v>0</v>
      </c>
      <c r="N81" s="250">
        <f t="shared" si="6"/>
        <v>4.4000000000000004</v>
      </c>
      <c r="O81" s="250">
        <f t="shared" si="6"/>
        <v>0</v>
      </c>
      <c r="P81" s="250">
        <f t="shared" si="6"/>
        <v>0</v>
      </c>
      <c r="Q81" s="250">
        <f t="shared" si="5"/>
        <v>0</v>
      </c>
      <c r="R81" s="251">
        <f t="shared" si="4"/>
        <v>7</v>
      </c>
      <c r="S81" s="251">
        <f t="shared" si="4"/>
        <v>2</v>
      </c>
      <c r="T81" s="251">
        <f t="shared" si="4"/>
        <v>232</v>
      </c>
      <c r="U81" s="251">
        <f t="shared" si="3"/>
        <v>0</v>
      </c>
      <c r="V81" s="251">
        <f t="shared" si="3"/>
        <v>0</v>
      </c>
      <c r="W81" s="251">
        <f t="shared" si="3"/>
        <v>0</v>
      </c>
    </row>
    <row r="82" spans="1:23" ht="15" customHeight="1">
      <c r="A82" s="120" t="str">
        <f ca="1">VLOOKUP(INDIRECT("B82"),elolap!$A$90:$B$3244,2,FALSE)</f>
        <v>1342</v>
      </c>
      <c r="B82" s="122" t="s">
        <v>2637</v>
      </c>
      <c r="C82" s="123">
        <v>4.3</v>
      </c>
      <c r="D82" s="123">
        <v>0</v>
      </c>
      <c r="E82" s="123">
        <v>0</v>
      </c>
      <c r="F82" s="123">
        <v>0</v>
      </c>
      <c r="G82" s="121">
        <v>8</v>
      </c>
      <c r="H82" s="121">
        <v>3</v>
      </c>
      <c r="I82" s="121">
        <v>232</v>
      </c>
      <c r="J82" s="121">
        <v>0</v>
      </c>
      <c r="K82" s="121">
        <v>0</v>
      </c>
      <c r="L82" s="121">
        <v>0</v>
      </c>
      <c r="N82" s="250">
        <f t="shared" si="6"/>
        <v>4.3</v>
      </c>
      <c r="O82" s="250">
        <f t="shared" si="6"/>
        <v>0</v>
      </c>
      <c r="P82" s="250">
        <f t="shared" si="6"/>
        <v>0</v>
      </c>
      <c r="Q82" s="250">
        <f t="shared" si="5"/>
        <v>0</v>
      </c>
      <c r="R82" s="251">
        <f t="shared" si="4"/>
        <v>8</v>
      </c>
      <c r="S82" s="251">
        <f t="shared" si="4"/>
        <v>3</v>
      </c>
      <c r="T82" s="251">
        <f t="shared" si="4"/>
        <v>232</v>
      </c>
      <c r="U82" s="251">
        <f t="shared" si="3"/>
        <v>0</v>
      </c>
      <c r="V82" s="251">
        <f t="shared" si="3"/>
        <v>0</v>
      </c>
      <c r="W82" s="251">
        <f t="shared" si="3"/>
        <v>0</v>
      </c>
    </row>
    <row r="83" spans="1:23" ht="15" customHeight="1">
      <c r="A83" s="120" t="str">
        <f ca="1">VLOOKUP(INDIRECT("B83"),elolap!$A$90:$B$3244,2,FALSE)</f>
        <v>0922</v>
      </c>
      <c r="B83" s="122" t="s">
        <v>3478</v>
      </c>
      <c r="C83" s="123">
        <v>3.1</v>
      </c>
      <c r="D83" s="123">
        <v>0</v>
      </c>
      <c r="E83" s="123">
        <v>0</v>
      </c>
      <c r="F83" s="123">
        <v>0</v>
      </c>
      <c r="G83" s="121">
        <v>5</v>
      </c>
      <c r="H83" s="121">
        <v>1</v>
      </c>
      <c r="I83" s="121">
        <v>166</v>
      </c>
      <c r="J83" s="121">
        <v>3</v>
      </c>
      <c r="K83" s="121">
        <v>0</v>
      </c>
      <c r="L83" s="121">
        <v>0</v>
      </c>
      <c r="N83" s="250">
        <f t="shared" si="6"/>
        <v>3.1</v>
      </c>
      <c r="O83" s="250">
        <f t="shared" si="6"/>
        <v>0</v>
      </c>
      <c r="P83" s="250">
        <f t="shared" si="6"/>
        <v>0</v>
      </c>
      <c r="Q83" s="250">
        <f t="shared" si="5"/>
        <v>0</v>
      </c>
      <c r="R83" s="251">
        <f t="shared" si="4"/>
        <v>5</v>
      </c>
      <c r="S83" s="251">
        <f t="shared" si="4"/>
        <v>1</v>
      </c>
      <c r="T83" s="251">
        <f t="shared" si="4"/>
        <v>166</v>
      </c>
      <c r="U83" s="251">
        <f t="shared" si="3"/>
        <v>3</v>
      </c>
      <c r="V83" s="251">
        <f t="shared" si="3"/>
        <v>0</v>
      </c>
      <c r="W83" s="251">
        <f t="shared" si="3"/>
        <v>0</v>
      </c>
    </row>
    <row r="84" spans="1:23" ht="15" customHeight="1">
      <c r="A84" s="120" t="str">
        <f ca="1">VLOOKUP(INDIRECT("B84"),elolap!$A$90:$B$3244,2,FALSE)</f>
        <v>2615</v>
      </c>
      <c r="B84" s="122" t="s">
        <v>6624</v>
      </c>
      <c r="C84" s="123">
        <v>7.4</v>
      </c>
      <c r="D84" s="123">
        <v>0</v>
      </c>
      <c r="E84" s="123">
        <v>0</v>
      </c>
      <c r="F84" s="123">
        <v>0</v>
      </c>
      <c r="G84" s="121">
        <v>17</v>
      </c>
      <c r="H84" s="121">
        <v>3</v>
      </c>
      <c r="I84" s="121">
        <v>504</v>
      </c>
      <c r="J84" s="121">
        <v>0</v>
      </c>
      <c r="K84" s="121">
        <v>0</v>
      </c>
      <c r="L84" s="121">
        <v>0</v>
      </c>
      <c r="N84" s="250">
        <f t="shared" si="6"/>
        <v>7.4</v>
      </c>
      <c r="O84" s="250">
        <f t="shared" si="6"/>
        <v>0</v>
      </c>
      <c r="P84" s="250">
        <f t="shared" si="6"/>
        <v>0</v>
      </c>
      <c r="Q84" s="250">
        <f t="shared" si="5"/>
        <v>0</v>
      </c>
      <c r="R84" s="251">
        <f t="shared" si="4"/>
        <v>17</v>
      </c>
      <c r="S84" s="251">
        <f t="shared" si="4"/>
        <v>3</v>
      </c>
      <c r="T84" s="251">
        <f t="shared" si="4"/>
        <v>504</v>
      </c>
      <c r="U84" s="251">
        <f t="shared" si="3"/>
        <v>0</v>
      </c>
      <c r="V84" s="251">
        <f t="shared" si="3"/>
        <v>0</v>
      </c>
      <c r="W84" s="251">
        <f t="shared" si="3"/>
        <v>0</v>
      </c>
    </row>
    <row r="85" spans="1:23" ht="15" customHeight="1">
      <c r="A85" s="120" t="str">
        <f ca="1">VLOOKUP(INDIRECT("B85"),elolap!$A$90:$B$3244,2,FALSE)</f>
        <v>0919</v>
      </c>
      <c r="B85" s="122" t="s">
        <v>3643</v>
      </c>
      <c r="C85" s="123">
        <v>5.9</v>
      </c>
      <c r="D85" s="123">
        <v>0</v>
      </c>
      <c r="E85" s="123">
        <v>0</v>
      </c>
      <c r="F85" s="123">
        <v>0</v>
      </c>
      <c r="G85" s="121">
        <v>5</v>
      </c>
      <c r="H85" s="121">
        <v>3</v>
      </c>
      <c r="I85" s="121">
        <v>184</v>
      </c>
      <c r="J85" s="121">
        <v>1</v>
      </c>
      <c r="K85" s="121">
        <v>0</v>
      </c>
      <c r="L85" s="121">
        <v>0</v>
      </c>
      <c r="N85" s="250">
        <f t="shared" si="6"/>
        <v>5.9</v>
      </c>
      <c r="O85" s="250">
        <f t="shared" si="6"/>
        <v>0</v>
      </c>
      <c r="P85" s="250">
        <f t="shared" si="6"/>
        <v>0</v>
      </c>
      <c r="Q85" s="250">
        <f t="shared" si="5"/>
        <v>0</v>
      </c>
      <c r="R85" s="251">
        <f t="shared" si="4"/>
        <v>5</v>
      </c>
      <c r="S85" s="251">
        <f t="shared" si="4"/>
        <v>3</v>
      </c>
      <c r="T85" s="251">
        <f t="shared" si="4"/>
        <v>184</v>
      </c>
      <c r="U85" s="251">
        <f t="shared" si="3"/>
        <v>1</v>
      </c>
      <c r="V85" s="251">
        <f t="shared" si="3"/>
        <v>0</v>
      </c>
      <c r="W85" s="251">
        <f t="shared" si="3"/>
        <v>0</v>
      </c>
    </row>
    <row r="86" spans="1:23" ht="15" customHeight="1">
      <c r="A86" s="120" t="str">
        <f ca="1">VLOOKUP(INDIRECT("B86"),elolap!$A$90:$B$3244,2,FALSE)</f>
        <v>1406</v>
      </c>
      <c r="B86" s="122" t="s">
        <v>6033</v>
      </c>
      <c r="C86" s="123">
        <v>12.7</v>
      </c>
      <c r="D86" s="123">
        <v>7</v>
      </c>
      <c r="E86" s="123">
        <v>0</v>
      </c>
      <c r="F86" s="123">
        <v>0</v>
      </c>
      <c r="G86" s="121">
        <v>7</v>
      </c>
      <c r="H86" s="121">
        <v>1</v>
      </c>
      <c r="I86" s="121">
        <v>290</v>
      </c>
      <c r="J86" s="121">
        <v>0</v>
      </c>
      <c r="K86" s="121">
        <v>0</v>
      </c>
      <c r="L86" s="121">
        <v>0</v>
      </c>
      <c r="N86" s="250">
        <f t="shared" si="6"/>
        <v>12.7</v>
      </c>
      <c r="O86" s="250">
        <f t="shared" si="6"/>
        <v>7</v>
      </c>
      <c r="P86" s="250">
        <f t="shared" si="6"/>
        <v>0</v>
      </c>
      <c r="Q86" s="250">
        <f t="shared" si="5"/>
        <v>0</v>
      </c>
      <c r="R86" s="251">
        <f t="shared" si="4"/>
        <v>7</v>
      </c>
      <c r="S86" s="251">
        <f t="shared" si="4"/>
        <v>1</v>
      </c>
      <c r="T86" s="251">
        <f t="shared" si="4"/>
        <v>290</v>
      </c>
      <c r="U86" s="251">
        <f t="shared" si="3"/>
        <v>0</v>
      </c>
      <c r="V86" s="251">
        <f t="shared" si="3"/>
        <v>0</v>
      </c>
      <c r="W86" s="251">
        <f t="shared" si="3"/>
        <v>0</v>
      </c>
    </row>
    <row r="87" spans="1:23" ht="15" customHeight="1">
      <c r="A87" s="120" t="str">
        <f ca="1">VLOOKUP(INDIRECT("B87"),elolap!$A$90:$B$3244,2,FALSE)</f>
        <v>2600</v>
      </c>
      <c r="B87" s="122" t="s">
        <v>3669</v>
      </c>
      <c r="C87" s="123">
        <v>10.199999999999999</v>
      </c>
      <c r="D87" s="123">
        <v>0</v>
      </c>
      <c r="E87" s="123">
        <v>0</v>
      </c>
      <c r="F87" s="123">
        <v>0</v>
      </c>
      <c r="G87" s="121">
        <v>4</v>
      </c>
      <c r="H87" s="121">
        <v>9</v>
      </c>
      <c r="I87" s="121">
        <v>165</v>
      </c>
      <c r="J87" s="121">
        <v>4</v>
      </c>
      <c r="K87" s="121">
        <v>0</v>
      </c>
      <c r="L87" s="121">
        <v>238</v>
      </c>
      <c r="N87" s="250">
        <f t="shared" si="6"/>
        <v>10.199999999999999</v>
      </c>
      <c r="O87" s="250">
        <f t="shared" si="6"/>
        <v>0</v>
      </c>
      <c r="P87" s="250">
        <f t="shared" si="6"/>
        <v>0</v>
      </c>
      <c r="Q87" s="250">
        <f t="shared" si="5"/>
        <v>0</v>
      </c>
      <c r="R87" s="251">
        <f t="shared" si="4"/>
        <v>4</v>
      </c>
      <c r="S87" s="251">
        <f t="shared" si="4"/>
        <v>9</v>
      </c>
      <c r="T87" s="251">
        <f t="shared" si="4"/>
        <v>165</v>
      </c>
      <c r="U87" s="251">
        <f t="shared" si="3"/>
        <v>4</v>
      </c>
      <c r="V87" s="251">
        <f t="shared" si="3"/>
        <v>0</v>
      </c>
      <c r="W87" s="251">
        <f t="shared" si="3"/>
        <v>238</v>
      </c>
    </row>
    <row r="88" spans="1:23" ht="15" customHeight="1">
      <c r="A88" s="120" t="str">
        <f ca="1">VLOOKUP(INDIRECT("B88"),elolap!$A$90:$B$3244,2,FALSE)</f>
        <v>0502</v>
      </c>
      <c r="B88" s="122" t="s">
        <v>3335</v>
      </c>
      <c r="C88" s="123">
        <v>4.5999999999999996</v>
      </c>
      <c r="D88" s="123">
        <v>0</v>
      </c>
      <c r="E88" s="123">
        <v>0</v>
      </c>
      <c r="F88" s="123">
        <v>0</v>
      </c>
      <c r="G88" s="121">
        <v>1</v>
      </c>
      <c r="H88" s="121">
        <v>5</v>
      </c>
      <c r="I88" s="121">
        <v>156</v>
      </c>
      <c r="J88" s="121">
        <v>2</v>
      </c>
      <c r="K88" s="121">
        <v>0</v>
      </c>
      <c r="L88" s="121">
        <v>37</v>
      </c>
      <c r="N88" s="250">
        <f t="shared" si="6"/>
        <v>4.5999999999999996</v>
      </c>
      <c r="O88" s="250">
        <f t="shared" si="6"/>
        <v>0</v>
      </c>
      <c r="P88" s="250">
        <f t="shared" si="6"/>
        <v>0</v>
      </c>
      <c r="Q88" s="250">
        <f t="shared" si="5"/>
        <v>0</v>
      </c>
      <c r="R88" s="251">
        <f t="shared" si="4"/>
        <v>1</v>
      </c>
      <c r="S88" s="251">
        <f t="shared" si="4"/>
        <v>5</v>
      </c>
      <c r="T88" s="251">
        <f t="shared" si="4"/>
        <v>156</v>
      </c>
      <c r="U88" s="251">
        <f t="shared" si="3"/>
        <v>2</v>
      </c>
      <c r="V88" s="251">
        <f t="shared" si="3"/>
        <v>0</v>
      </c>
      <c r="W88" s="251">
        <f t="shared" si="3"/>
        <v>37</v>
      </c>
    </row>
    <row r="89" spans="1:23" ht="15" customHeight="1">
      <c r="A89" s="120" t="str">
        <f ca="1">VLOOKUP(INDIRECT("B89"),elolap!$A$90:$B$3244,2,FALSE)</f>
        <v>1214</v>
      </c>
      <c r="B89" s="122" t="s">
        <v>54</v>
      </c>
      <c r="C89" s="123">
        <v>17.8</v>
      </c>
      <c r="D89" s="123">
        <v>0</v>
      </c>
      <c r="E89" s="123">
        <v>0</v>
      </c>
      <c r="F89" s="123">
        <v>0</v>
      </c>
      <c r="G89" s="121">
        <v>15</v>
      </c>
      <c r="H89" s="121">
        <v>22</v>
      </c>
      <c r="I89" s="121">
        <v>1268</v>
      </c>
      <c r="J89" s="121">
        <v>5</v>
      </c>
      <c r="K89" s="121">
        <v>0</v>
      </c>
      <c r="L89" s="121">
        <v>0</v>
      </c>
      <c r="N89" s="250">
        <f t="shared" si="6"/>
        <v>17.8</v>
      </c>
      <c r="O89" s="250">
        <f t="shared" si="6"/>
        <v>0</v>
      </c>
      <c r="P89" s="250">
        <f t="shared" si="6"/>
        <v>0</v>
      </c>
      <c r="Q89" s="250">
        <f t="shared" si="5"/>
        <v>0</v>
      </c>
      <c r="R89" s="251">
        <f t="shared" si="4"/>
        <v>15</v>
      </c>
      <c r="S89" s="251">
        <f t="shared" si="4"/>
        <v>22</v>
      </c>
      <c r="T89" s="251">
        <f t="shared" si="4"/>
        <v>1268</v>
      </c>
      <c r="U89" s="251">
        <f t="shared" si="3"/>
        <v>5</v>
      </c>
      <c r="V89" s="251">
        <f t="shared" si="3"/>
        <v>0</v>
      </c>
      <c r="W89" s="251">
        <f t="shared" si="3"/>
        <v>0</v>
      </c>
    </row>
    <row r="90" spans="1:23" ht="15" customHeight="1">
      <c r="A90" s="120" t="str">
        <f ca="1">VLOOKUP(INDIRECT("B90"),elolap!$A$90:$B$3244,2,FALSE)</f>
        <v>1688</v>
      </c>
      <c r="B90" s="122" t="s">
        <v>2220</v>
      </c>
      <c r="C90" s="123">
        <v>7.9</v>
      </c>
      <c r="D90" s="123">
        <v>0</v>
      </c>
      <c r="E90" s="123">
        <v>0</v>
      </c>
      <c r="F90" s="123">
        <v>0</v>
      </c>
      <c r="G90" s="121">
        <v>5</v>
      </c>
      <c r="H90" s="121">
        <v>3</v>
      </c>
      <c r="I90" s="121">
        <v>332</v>
      </c>
      <c r="J90" s="121">
        <v>2</v>
      </c>
      <c r="K90" s="121">
        <v>0</v>
      </c>
      <c r="L90" s="121">
        <v>0</v>
      </c>
      <c r="N90" s="250">
        <f t="shared" si="6"/>
        <v>7.9</v>
      </c>
      <c r="O90" s="250">
        <f t="shared" si="6"/>
        <v>0</v>
      </c>
      <c r="P90" s="250">
        <f t="shared" si="6"/>
        <v>0</v>
      </c>
      <c r="Q90" s="250">
        <f t="shared" si="5"/>
        <v>0</v>
      </c>
      <c r="R90" s="251">
        <f t="shared" si="4"/>
        <v>5</v>
      </c>
      <c r="S90" s="251">
        <f t="shared" si="4"/>
        <v>3</v>
      </c>
      <c r="T90" s="251">
        <f t="shared" si="4"/>
        <v>332</v>
      </c>
      <c r="U90" s="251">
        <f t="shared" si="3"/>
        <v>2</v>
      </c>
      <c r="V90" s="251">
        <f t="shared" si="3"/>
        <v>0</v>
      </c>
      <c r="W90" s="251">
        <f t="shared" si="3"/>
        <v>0</v>
      </c>
    </row>
    <row r="91" spans="1:23" ht="15" customHeight="1">
      <c r="A91" s="120" t="str">
        <f ca="1">VLOOKUP(INDIRECT("B91"),elolap!$A$90:$B$3244,2,FALSE)</f>
        <v>0888</v>
      </c>
      <c r="B91" s="122" t="s">
        <v>3933</v>
      </c>
      <c r="C91" s="123">
        <v>5.8</v>
      </c>
      <c r="D91" s="123">
        <v>0</v>
      </c>
      <c r="E91" s="123">
        <v>0</v>
      </c>
      <c r="F91" s="123">
        <v>0</v>
      </c>
      <c r="G91" s="121">
        <v>1</v>
      </c>
      <c r="H91" s="121">
        <v>1</v>
      </c>
      <c r="I91" s="121">
        <v>201</v>
      </c>
      <c r="J91" s="121">
        <v>2</v>
      </c>
      <c r="K91" s="121">
        <v>0</v>
      </c>
      <c r="L91" s="121">
        <v>0</v>
      </c>
      <c r="N91" s="250">
        <f t="shared" si="6"/>
        <v>5.8</v>
      </c>
      <c r="O91" s="250">
        <f t="shared" si="6"/>
        <v>0</v>
      </c>
      <c r="P91" s="250">
        <f t="shared" si="6"/>
        <v>0</v>
      </c>
      <c r="Q91" s="250">
        <f t="shared" si="5"/>
        <v>0</v>
      </c>
      <c r="R91" s="251">
        <f t="shared" si="4"/>
        <v>1</v>
      </c>
      <c r="S91" s="251">
        <f t="shared" si="4"/>
        <v>1</v>
      </c>
      <c r="T91" s="251">
        <f t="shared" si="4"/>
        <v>201</v>
      </c>
      <c r="U91" s="251">
        <f t="shared" si="3"/>
        <v>2</v>
      </c>
      <c r="V91" s="251">
        <f t="shared" si="3"/>
        <v>0</v>
      </c>
      <c r="W91" s="251">
        <f t="shared" si="3"/>
        <v>0</v>
      </c>
    </row>
    <row r="92" spans="1:23" ht="15" customHeight="1">
      <c r="A92" s="120" t="str">
        <f ca="1">VLOOKUP(INDIRECT("B92"),elolap!$A$90:$B$3244,2,FALSE)</f>
        <v>2204</v>
      </c>
      <c r="B92" s="122" t="s">
        <v>1465</v>
      </c>
      <c r="C92" s="123">
        <v>4</v>
      </c>
      <c r="D92" s="123">
        <v>0</v>
      </c>
      <c r="E92" s="123">
        <v>0</v>
      </c>
      <c r="F92" s="123">
        <v>0</v>
      </c>
      <c r="G92" s="121">
        <v>0</v>
      </c>
      <c r="H92" s="121">
        <v>2</v>
      </c>
      <c r="I92" s="121">
        <v>53</v>
      </c>
      <c r="J92" s="121">
        <v>0</v>
      </c>
      <c r="K92" s="121">
        <v>0</v>
      </c>
      <c r="L92" s="121">
        <v>0</v>
      </c>
      <c r="N92" s="250">
        <f t="shared" si="6"/>
        <v>4</v>
      </c>
      <c r="O92" s="250">
        <f t="shared" si="6"/>
        <v>0</v>
      </c>
      <c r="P92" s="250">
        <f t="shared" si="6"/>
        <v>0</v>
      </c>
      <c r="Q92" s="250">
        <f t="shared" si="5"/>
        <v>0</v>
      </c>
      <c r="R92" s="251">
        <f t="shared" si="4"/>
        <v>0</v>
      </c>
      <c r="S92" s="251">
        <f t="shared" si="4"/>
        <v>2</v>
      </c>
      <c r="T92" s="251">
        <f t="shared" si="4"/>
        <v>53</v>
      </c>
      <c r="U92" s="251">
        <f t="shared" si="3"/>
        <v>0</v>
      </c>
      <c r="V92" s="251">
        <f t="shared" si="3"/>
        <v>0</v>
      </c>
      <c r="W92" s="251">
        <f t="shared" si="3"/>
        <v>0</v>
      </c>
    </row>
    <row r="93" spans="1:23" ht="15" customHeight="1">
      <c r="A93" s="120" t="str">
        <f ca="1">VLOOKUP(INDIRECT("B93"),elolap!$A$90:$B$3244,2,FALSE)</f>
        <v>1548</v>
      </c>
      <c r="B93" s="122" t="s">
        <v>2476</v>
      </c>
      <c r="C93" s="123">
        <v>5.1999999999999993</v>
      </c>
      <c r="D93" s="123">
        <v>0</v>
      </c>
      <c r="E93" s="123">
        <v>0</v>
      </c>
      <c r="F93" s="123">
        <v>0</v>
      </c>
      <c r="G93" s="121">
        <v>0</v>
      </c>
      <c r="H93" s="121">
        <v>3</v>
      </c>
      <c r="I93" s="121">
        <v>41</v>
      </c>
      <c r="J93" s="121">
        <v>0</v>
      </c>
      <c r="K93" s="121">
        <v>0</v>
      </c>
      <c r="L93" s="121">
        <v>0</v>
      </c>
      <c r="N93" s="250">
        <f t="shared" si="6"/>
        <v>5.2</v>
      </c>
      <c r="O93" s="250">
        <f t="shared" si="6"/>
        <v>0</v>
      </c>
      <c r="P93" s="250">
        <f t="shared" si="6"/>
        <v>0</v>
      </c>
      <c r="Q93" s="250">
        <f t="shared" si="5"/>
        <v>0</v>
      </c>
      <c r="R93" s="251">
        <f t="shared" si="4"/>
        <v>0</v>
      </c>
      <c r="S93" s="251">
        <f t="shared" si="4"/>
        <v>3</v>
      </c>
      <c r="T93" s="251">
        <f t="shared" si="4"/>
        <v>41</v>
      </c>
      <c r="U93" s="251">
        <f t="shared" si="3"/>
        <v>0</v>
      </c>
      <c r="V93" s="251">
        <f t="shared" si="3"/>
        <v>0</v>
      </c>
      <c r="W93" s="251">
        <f t="shared" si="3"/>
        <v>0</v>
      </c>
    </row>
    <row r="94" spans="1:23" ht="15" customHeight="1">
      <c r="A94" s="120" t="str">
        <f ca="1">VLOOKUP(INDIRECT("B94"),elolap!$A$90:$B$3244,2,FALSE)</f>
        <v>3408</v>
      </c>
      <c r="B94" s="122" t="s">
        <v>3491</v>
      </c>
      <c r="C94" s="123">
        <v>7.1</v>
      </c>
      <c r="D94" s="123">
        <v>0</v>
      </c>
      <c r="E94" s="123">
        <v>0</v>
      </c>
      <c r="F94" s="123">
        <v>0</v>
      </c>
      <c r="G94" s="121">
        <v>1</v>
      </c>
      <c r="H94" s="121">
        <v>2</v>
      </c>
      <c r="I94" s="121">
        <v>127</v>
      </c>
      <c r="J94" s="121">
        <v>2</v>
      </c>
      <c r="K94" s="121">
        <v>0</v>
      </c>
      <c r="L94" s="121">
        <v>0</v>
      </c>
      <c r="N94" s="250">
        <f t="shared" si="6"/>
        <v>7.1</v>
      </c>
      <c r="O94" s="250">
        <f t="shared" si="6"/>
        <v>0</v>
      </c>
      <c r="P94" s="250">
        <f t="shared" si="6"/>
        <v>0</v>
      </c>
      <c r="Q94" s="250">
        <f t="shared" si="5"/>
        <v>0</v>
      </c>
      <c r="R94" s="251">
        <f t="shared" si="4"/>
        <v>1</v>
      </c>
      <c r="S94" s="251">
        <f t="shared" si="4"/>
        <v>2</v>
      </c>
      <c r="T94" s="251">
        <f t="shared" si="4"/>
        <v>127</v>
      </c>
      <c r="U94" s="251">
        <f t="shared" si="3"/>
        <v>2</v>
      </c>
      <c r="V94" s="251">
        <f t="shared" si="3"/>
        <v>0</v>
      </c>
      <c r="W94" s="251">
        <f t="shared" si="3"/>
        <v>0</v>
      </c>
    </row>
    <row r="95" spans="1:23" ht="15" customHeight="1">
      <c r="A95" s="120" t="str">
        <f ca="1">VLOOKUP(INDIRECT("B95"),elolap!$A$90:$B$3244,2,FALSE)</f>
        <v>2908</v>
      </c>
      <c r="B95" s="122" t="s">
        <v>518</v>
      </c>
      <c r="C95" s="123">
        <v>5.3</v>
      </c>
      <c r="D95" s="123">
        <v>0</v>
      </c>
      <c r="E95" s="123">
        <v>0</v>
      </c>
      <c r="F95" s="123">
        <v>0</v>
      </c>
      <c r="G95" s="121">
        <v>1</v>
      </c>
      <c r="H95" s="121">
        <v>1</v>
      </c>
      <c r="I95" s="121">
        <v>101</v>
      </c>
      <c r="J95" s="121">
        <v>0</v>
      </c>
      <c r="K95" s="121">
        <v>0</v>
      </c>
      <c r="L95" s="121">
        <v>0</v>
      </c>
      <c r="N95" s="250">
        <f t="shared" si="6"/>
        <v>5.3</v>
      </c>
      <c r="O95" s="250">
        <f t="shared" si="6"/>
        <v>0</v>
      </c>
      <c r="P95" s="250">
        <f t="shared" si="6"/>
        <v>0</v>
      </c>
      <c r="Q95" s="250">
        <f t="shared" si="5"/>
        <v>0</v>
      </c>
      <c r="R95" s="251">
        <f t="shared" si="4"/>
        <v>1</v>
      </c>
      <c r="S95" s="251">
        <f t="shared" si="4"/>
        <v>1</v>
      </c>
      <c r="T95" s="251">
        <f t="shared" si="4"/>
        <v>101</v>
      </c>
      <c r="U95" s="251">
        <f t="shared" si="3"/>
        <v>0</v>
      </c>
      <c r="V95" s="251">
        <f t="shared" si="3"/>
        <v>0</v>
      </c>
      <c r="W95" s="251">
        <f t="shared" si="3"/>
        <v>0</v>
      </c>
    </row>
    <row r="96" spans="1:23" ht="15" customHeight="1">
      <c r="A96" s="120" t="str">
        <f ca="1">VLOOKUP(INDIRECT("B96"),elolap!$A$90:$B$3244,2,FALSE)</f>
        <v>2950</v>
      </c>
      <c r="B96" s="122" t="s">
        <v>2244</v>
      </c>
      <c r="C96" s="123">
        <v>2</v>
      </c>
      <c r="D96" s="123">
        <v>0</v>
      </c>
      <c r="E96" s="123">
        <v>0</v>
      </c>
      <c r="F96" s="123">
        <v>0</v>
      </c>
      <c r="G96" s="121">
        <v>0</v>
      </c>
      <c r="H96" s="121">
        <v>2</v>
      </c>
      <c r="I96" s="121">
        <v>36</v>
      </c>
      <c r="J96" s="121">
        <v>1</v>
      </c>
      <c r="K96" s="121">
        <v>0</v>
      </c>
      <c r="L96" s="121">
        <v>0</v>
      </c>
      <c r="N96" s="250">
        <f t="shared" si="6"/>
        <v>2</v>
      </c>
      <c r="O96" s="250">
        <f t="shared" si="6"/>
        <v>0</v>
      </c>
      <c r="P96" s="250">
        <f t="shared" si="6"/>
        <v>0</v>
      </c>
      <c r="Q96" s="250">
        <f t="shared" si="5"/>
        <v>0</v>
      </c>
      <c r="R96" s="251">
        <f t="shared" si="4"/>
        <v>0</v>
      </c>
      <c r="S96" s="251">
        <f t="shared" si="4"/>
        <v>2</v>
      </c>
      <c r="T96" s="251">
        <f t="shared" si="4"/>
        <v>36</v>
      </c>
      <c r="U96" s="251">
        <f t="shared" si="3"/>
        <v>1</v>
      </c>
      <c r="V96" s="251">
        <f t="shared" si="3"/>
        <v>0</v>
      </c>
      <c r="W96" s="251">
        <f t="shared" si="3"/>
        <v>0</v>
      </c>
    </row>
    <row r="97" spans="1:23" ht="15" customHeight="1">
      <c r="A97" s="120" t="str">
        <f ca="1">VLOOKUP(INDIRECT("B97"),elolap!$A$90:$B$3244,2,FALSE)</f>
        <v>1888</v>
      </c>
      <c r="B97" s="122" t="s">
        <v>338</v>
      </c>
      <c r="C97" s="123">
        <v>3.4</v>
      </c>
      <c r="D97" s="123">
        <v>0</v>
      </c>
      <c r="E97" s="123">
        <v>0</v>
      </c>
      <c r="F97" s="123">
        <v>0</v>
      </c>
      <c r="G97" s="121">
        <v>3</v>
      </c>
      <c r="H97" s="121">
        <v>2</v>
      </c>
      <c r="I97" s="121">
        <v>191</v>
      </c>
      <c r="J97" s="121">
        <v>1</v>
      </c>
      <c r="K97" s="121">
        <v>0</v>
      </c>
      <c r="L97" s="121">
        <v>0</v>
      </c>
      <c r="N97" s="250">
        <f t="shared" si="6"/>
        <v>3.4</v>
      </c>
      <c r="O97" s="250">
        <f t="shared" si="6"/>
        <v>0</v>
      </c>
      <c r="P97" s="250">
        <f t="shared" si="6"/>
        <v>0</v>
      </c>
      <c r="Q97" s="250">
        <f t="shared" si="5"/>
        <v>0</v>
      </c>
      <c r="R97" s="251">
        <f t="shared" si="4"/>
        <v>3</v>
      </c>
      <c r="S97" s="251">
        <f t="shared" si="4"/>
        <v>2</v>
      </c>
      <c r="T97" s="251">
        <f t="shared" si="4"/>
        <v>191</v>
      </c>
      <c r="U97" s="251">
        <f t="shared" si="3"/>
        <v>1</v>
      </c>
      <c r="V97" s="251">
        <f t="shared" si="3"/>
        <v>0</v>
      </c>
      <c r="W97" s="251">
        <f t="shared" si="3"/>
        <v>0</v>
      </c>
    </row>
    <row r="98" spans="1:23" ht="15" customHeight="1">
      <c r="A98" s="120" t="str">
        <f ca="1">VLOOKUP(INDIRECT("B98"),elolap!$A$90:$B$3244,2,FALSE)</f>
        <v>2598</v>
      </c>
      <c r="B98" s="122" t="s">
        <v>3653</v>
      </c>
      <c r="C98" s="123">
        <v>4.5</v>
      </c>
      <c r="D98" s="123">
        <v>0</v>
      </c>
      <c r="E98" s="123">
        <v>0</v>
      </c>
      <c r="F98" s="123">
        <v>0</v>
      </c>
      <c r="G98" s="121">
        <v>0</v>
      </c>
      <c r="H98" s="121">
        <v>2</v>
      </c>
      <c r="I98" s="121">
        <v>279</v>
      </c>
      <c r="J98" s="121">
        <v>0</v>
      </c>
      <c r="K98" s="121">
        <v>0</v>
      </c>
      <c r="L98" s="121">
        <v>0</v>
      </c>
      <c r="N98" s="250">
        <f t="shared" si="6"/>
        <v>4.5</v>
      </c>
      <c r="O98" s="250">
        <f t="shared" si="6"/>
        <v>0</v>
      </c>
      <c r="P98" s="250">
        <f t="shared" si="6"/>
        <v>0</v>
      </c>
      <c r="Q98" s="250">
        <f t="shared" si="5"/>
        <v>0</v>
      </c>
      <c r="R98" s="251">
        <f t="shared" si="4"/>
        <v>0</v>
      </c>
      <c r="S98" s="251">
        <f t="shared" si="4"/>
        <v>2</v>
      </c>
      <c r="T98" s="251">
        <f t="shared" si="4"/>
        <v>279</v>
      </c>
      <c r="U98" s="251">
        <f t="shared" si="3"/>
        <v>0</v>
      </c>
      <c r="V98" s="251">
        <f t="shared" si="3"/>
        <v>0</v>
      </c>
      <c r="W98" s="251">
        <f t="shared" si="3"/>
        <v>0</v>
      </c>
    </row>
    <row r="99" spans="1:23" ht="15" customHeight="1">
      <c r="A99" s="120" t="str">
        <f ca="1">VLOOKUP(INDIRECT("B99"),elolap!$A$90:$B$3244,2,FALSE)</f>
        <v>2480</v>
      </c>
      <c r="B99" s="122" t="s">
        <v>1003</v>
      </c>
      <c r="C99" s="123">
        <v>7.2</v>
      </c>
      <c r="D99" s="123">
        <v>0</v>
      </c>
      <c r="E99" s="123">
        <v>0</v>
      </c>
      <c r="F99" s="123">
        <v>0</v>
      </c>
      <c r="G99" s="121">
        <v>1</v>
      </c>
      <c r="H99" s="121">
        <v>2</v>
      </c>
      <c r="I99" s="121">
        <v>286</v>
      </c>
      <c r="J99" s="121">
        <v>0</v>
      </c>
      <c r="K99" s="121">
        <v>0</v>
      </c>
      <c r="L99" s="121">
        <v>0</v>
      </c>
      <c r="N99" s="250">
        <f t="shared" si="6"/>
        <v>7.2</v>
      </c>
      <c r="O99" s="250">
        <f t="shared" si="6"/>
        <v>0</v>
      </c>
      <c r="P99" s="250">
        <f t="shared" si="6"/>
        <v>0</v>
      </c>
      <c r="Q99" s="250">
        <f t="shared" si="5"/>
        <v>0</v>
      </c>
      <c r="R99" s="251">
        <f t="shared" si="4"/>
        <v>1</v>
      </c>
      <c r="S99" s="251">
        <f t="shared" si="4"/>
        <v>2</v>
      </c>
      <c r="T99" s="251">
        <f t="shared" si="4"/>
        <v>286</v>
      </c>
      <c r="U99" s="251">
        <f t="shared" si="3"/>
        <v>0</v>
      </c>
      <c r="V99" s="251">
        <f t="shared" si="3"/>
        <v>0</v>
      </c>
      <c r="W99" s="251">
        <f t="shared" si="3"/>
        <v>0</v>
      </c>
    </row>
    <row r="100" spans="1:23" ht="15" customHeight="1">
      <c r="A100" s="120" t="str">
        <f ca="1">VLOOKUP(INDIRECT("B100"),elolap!$A$90:$B$3244,2,FALSE)</f>
        <v>2039</v>
      </c>
      <c r="B100" s="122" t="s">
        <v>3645</v>
      </c>
      <c r="C100" s="123">
        <v>5.0999999999999996</v>
      </c>
      <c r="D100" s="123">
        <v>0</v>
      </c>
      <c r="E100" s="123">
        <v>0</v>
      </c>
      <c r="F100" s="123">
        <v>0</v>
      </c>
      <c r="G100" s="121">
        <v>2</v>
      </c>
      <c r="H100" s="121">
        <v>1</v>
      </c>
      <c r="I100" s="121">
        <v>169</v>
      </c>
      <c r="J100" s="121">
        <v>2</v>
      </c>
      <c r="K100" s="121">
        <v>0</v>
      </c>
      <c r="L100" s="121">
        <v>0</v>
      </c>
      <c r="N100" s="250">
        <f t="shared" si="6"/>
        <v>5.0999999999999996</v>
      </c>
      <c r="O100" s="250">
        <f t="shared" si="6"/>
        <v>0</v>
      </c>
      <c r="P100" s="250">
        <f t="shared" si="6"/>
        <v>0</v>
      </c>
      <c r="Q100" s="250">
        <f t="shared" si="5"/>
        <v>0</v>
      </c>
      <c r="R100" s="251">
        <f t="shared" si="4"/>
        <v>2</v>
      </c>
      <c r="S100" s="251">
        <f t="shared" si="4"/>
        <v>1</v>
      </c>
      <c r="T100" s="251">
        <f t="shared" si="4"/>
        <v>169</v>
      </c>
      <c r="U100" s="251">
        <f t="shared" si="3"/>
        <v>2</v>
      </c>
      <c r="V100" s="251">
        <f t="shared" si="3"/>
        <v>0</v>
      </c>
      <c r="W100" s="251">
        <f t="shared" si="3"/>
        <v>0</v>
      </c>
    </row>
    <row r="101" spans="1:23" ht="15" customHeight="1">
      <c r="A101" s="120" t="str">
        <f ca="1">VLOOKUP(INDIRECT("B101"),elolap!$A$90:$B$3244,2,FALSE)</f>
        <v>2604</v>
      </c>
      <c r="B101" s="122" t="s">
        <v>2544</v>
      </c>
      <c r="C101" s="123">
        <v>2.7</v>
      </c>
      <c r="D101" s="123">
        <v>0</v>
      </c>
      <c r="E101" s="123">
        <v>0</v>
      </c>
      <c r="F101" s="123">
        <v>0</v>
      </c>
      <c r="G101" s="121">
        <v>4</v>
      </c>
      <c r="H101" s="121">
        <v>2</v>
      </c>
      <c r="I101" s="121">
        <v>79</v>
      </c>
      <c r="J101" s="121">
        <v>1</v>
      </c>
      <c r="K101" s="121">
        <v>0</v>
      </c>
      <c r="L101" s="121">
        <v>0</v>
      </c>
      <c r="N101" s="250">
        <f t="shared" si="6"/>
        <v>2.7</v>
      </c>
      <c r="O101" s="250">
        <f t="shared" si="6"/>
        <v>0</v>
      </c>
      <c r="P101" s="250">
        <f t="shared" si="6"/>
        <v>0</v>
      </c>
      <c r="Q101" s="250">
        <f t="shared" si="5"/>
        <v>0</v>
      </c>
      <c r="R101" s="251">
        <f t="shared" si="4"/>
        <v>4</v>
      </c>
      <c r="S101" s="251">
        <f t="shared" si="4"/>
        <v>2</v>
      </c>
      <c r="T101" s="251">
        <f t="shared" si="4"/>
        <v>79</v>
      </c>
      <c r="U101" s="251">
        <f t="shared" si="3"/>
        <v>1</v>
      </c>
      <c r="V101" s="251">
        <f t="shared" si="3"/>
        <v>0</v>
      </c>
      <c r="W101" s="251">
        <f t="shared" si="3"/>
        <v>0</v>
      </c>
    </row>
    <row r="102" spans="1:23" ht="15" customHeight="1">
      <c r="A102" s="120" t="str">
        <f ca="1">VLOOKUP(INDIRECT("B102"),elolap!$A$90:$B$3244,2,FALSE)</f>
        <v>1031</v>
      </c>
      <c r="B102" s="122" t="s">
        <v>6073</v>
      </c>
      <c r="C102" s="123">
        <v>3.1</v>
      </c>
      <c r="D102" s="123">
        <v>0</v>
      </c>
      <c r="E102" s="123">
        <v>0</v>
      </c>
      <c r="F102" s="123">
        <v>0</v>
      </c>
      <c r="G102" s="121">
        <v>2</v>
      </c>
      <c r="H102" s="121">
        <v>2</v>
      </c>
      <c r="I102" s="121">
        <v>60</v>
      </c>
      <c r="J102" s="121">
        <v>0</v>
      </c>
      <c r="K102" s="121">
        <v>0</v>
      </c>
      <c r="L102" s="121">
        <v>0</v>
      </c>
      <c r="N102" s="250">
        <f t="shared" si="6"/>
        <v>3.1</v>
      </c>
      <c r="O102" s="250">
        <f t="shared" si="6"/>
        <v>0</v>
      </c>
      <c r="P102" s="250">
        <f t="shared" si="6"/>
        <v>0</v>
      </c>
      <c r="Q102" s="250">
        <f t="shared" si="5"/>
        <v>0</v>
      </c>
      <c r="R102" s="251">
        <f t="shared" si="4"/>
        <v>2</v>
      </c>
      <c r="S102" s="251">
        <f t="shared" si="4"/>
        <v>2</v>
      </c>
      <c r="T102" s="251">
        <f t="shared" si="4"/>
        <v>60</v>
      </c>
      <c r="U102" s="251">
        <f t="shared" si="3"/>
        <v>0</v>
      </c>
      <c r="V102" s="251">
        <f t="shared" si="3"/>
        <v>0</v>
      </c>
      <c r="W102" s="251">
        <f t="shared" si="3"/>
        <v>0</v>
      </c>
    </row>
    <row r="103" spans="1:23" ht="15" customHeight="1">
      <c r="A103" s="120" t="str">
        <f ca="1">VLOOKUP(INDIRECT("B103"),elolap!$A$90:$B$3244,2,FALSE)</f>
        <v>2332</v>
      </c>
      <c r="B103" s="122" t="s">
        <v>6725</v>
      </c>
      <c r="C103" s="123">
        <v>3.8</v>
      </c>
      <c r="D103" s="123">
        <v>0</v>
      </c>
      <c r="E103" s="123">
        <v>0</v>
      </c>
      <c r="F103" s="123">
        <v>0</v>
      </c>
      <c r="G103" s="121">
        <v>0</v>
      </c>
      <c r="H103" s="121">
        <v>1</v>
      </c>
      <c r="I103" s="121">
        <v>122</v>
      </c>
      <c r="J103" s="121">
        <v>1</v>
      </c>
      <c r="K103" s="121">
        <v>0</v>
      </c>
      <c r="L103" s="121">
        <v>0</v>
      </c>
      <c r="N103" s="250">
        <f t="shared" si="6"/>
        <v>3.8</v>
      </c>
      <c r="O103" s="250">
        <f t="shared" si="6"/>
        <v>0</v>
      </c>
      <c r="P103" s="250">
        <f t="shared" si="6"/>
        <v>0</v>
      </c>
      <c r="Q103" s="250">
        <f t="shared" si="5"/>
        <v>0</v>
      </c>
      <c r="R103" s="251">
        <f t="shared" si="4"/>
        <v>0</v>
      </c>
      <c r="S103" s="251">
        <f t="shared" si="4"/>
        <v>1</v>
      </c>
      <c r="T103" s="251">
        <f t="shared" si="4"/>
        <v>122</v>
      </c>
      <c r="U103" s="251">
        <f t="shared" si="3"/>
        <v>1</v>
      </c>
      <c r="V103" s="251">
        <f t="shared" si="3"/>
        <v>0</v>
      </c>
      <c r="W103" s="251">
        <f t="shared" si="3"/>
        <v>0</v>
      </c>
    </row>
    <row r="104" spans="1:23" ht="15" customHeight="1">
      <c r="A104" s="120" t="str">
        <f ca="1">VLOOKUP(INDIRECT("B104"),elolap!$A$90:$B$3244,2,FALSE)</f>
        <v>0516</v>
      </c>
      <c r="B104" s="122" t="s">
        <v>5818</v>
      </c>
      <c r="C104" s="123">
        <v>7.4</v>
      </c>
      <c r="D104" s="123">
        <v>0</v>
      </c>
      <c r="E104" s="123">
        <v>0</v>
      </c>
      <c r="F104" s="123">
        <v>0</v>
      </c>
      <c r="G104" s="121">
        <v>3</v>
      </c>
      <c r="H104" s="121">
        <v>3</v>
      </c>
      <c r="I104" s="121">
        <v>115</v>
      </c>
      <c r="J104" s="121">
        <v>0</v>
      </c>
      <c r="K104" s="121">
        <v>0</v>
      </c>
      <c r="L104" s="121">
        <v>0</v>
      </c>
      <c r="N104" s="250">
        <f t="shared" si="6"/>
        <v>7.4</v>
      </c>
      <c r="O104" s="250">
        <f t="shared" si="6"/>
        <v>0</v>
      </c>
      <c r="P104" s="250">
        <f t="shared" si="6"/>
        <v>0</v>
      </c>
      <c r="Q104" s="250">
        <f t="shared" si="5"/>
        <v>0</v>
      </c>
      <c r="R104" s="251">
        <f t="shared" si="4"/>
        <v>3</v>
      </c>
      <c r="S104" s="251">
        <f t="shared" si="4"/>
        <v>3</v>
      </c>
      <c r="T104" s="251">
        <f t="shared" si="4"/>
        <v>115</v>
      </c>
      <c r="U104" s="251">
        <f t="shared" si="3"/>
        <v>0</v>
      </c>
      <c r="V104" s="251">
        <f t="shared" si="3"/>
        <v>0</v>
      </c>
      <c r="W104" s="251">
        <f t="shared" si="3"/>
        <v>0</v>
      </c>
    </row>
    <row r="105" spans="1:23" ht="15" customHeight="1">
      <c r="A105" s="120" t="str">
        <f ca="1">VLOOKUP(INDIRECT("B105"),elolap!$A$90:$B$3244,2,FALSE)</f>
        <v>0469</v>
      </c>
      <c r="B105" s="122" t="s">
        <v>3654</v>
      </c>
      <c r="C105" s="123">
        <v>31.4</v>
      </c>
      <c r="D105" s="123">
        <v>0</v>
      </c>
      <c r="E105" s="123">
        <v>0</v>
      </c>
      <c r="F105" s="123">
        <v>0</v>
      </c>
      <c r="G105" s="121">
        <v>51</v>
      </c>
      <c r="H105" s="121">
        <v>9</v>
      </c>
      <c r="I105" s="121">
        <v>1936</v>
      </c>
      <c r="J105" s="121">
        <v>2</v>
      </c>
      <c r="K105" s="121">
        <v>0</v>
      </c>
      <c r="L105" s="121">
        <v>0</v>
      </c>
      <c r="N105" s="250">
        <f t="shared" si="6"/>
        <v>31.4</v>
      </c>
      <c r="O105" s="250">
        <f t="shared" si="6"/>
        <v>0</v>
      </c>
      <c r="P105" s="250">
        <f t="shared" si="6"/>
        <v>0</v>
      </c>
      <c r="Q105" s="250">
        <f t="shared" si="5"/>
        <v>0</v>
      </c>
      <c r="R105" s="251">
        <f t="shared" si="4"/>
        <v>51</v>
      </c>
      <c r="S105" s="251">
        <f t="shared" si="4"/>
        <v>9</v>
      </c>
      <c r="T105" s="251">
        <f t="shared" si="4"/>
        <v>1936</v>
      </c>
      <c r="U105" s="251">
        <f t="shared" si="3"/>
        <v>2</v>
      </c>
      <c r="V105" s="251">
        <f t="shared" si="3"/>
        <v>0</v>
      </c>
      <c r="W105" s="251">
        <f t="shared" si="3"/>
        <v>0</v>
      </c>
    </row>
    <row r="106" spans="1:23" ht="15" customHeight="1">
      <c r="A106" s="120" t="str">
        <f ca="1">VLOOKUP(INDIRECT("B106"),elolap!$A$90:$B$3244,2,FALSE)</f>
        <v>2272</v>
      </c>
      <c r="B106" s="122" t="s">
        <v>6362</v>
      </c>
      <c r="C106" s="123">
        <v>14.2</v>
      </c>
      <c r="D106" s="123">
        <v>0</v>
      </c>
      <c r="E106" s="123">
        <v>0</v>
      </c>
      <c r="F106" s="123">
        <v>0</v>
      </c>
      <c r="G106" s="121">
        <v>19</v>
      </c>
      <c r="H106" s="121">
        <v>3</v>
      </c>
      <c r="I106" s="121">
        <v>292</v>
      </c>
      <c r="J106" s="121">
        <v>0</v>
      </c>
      <c r="K106" s="121">
        <v>0</v>
      </c>
      <c r="L106" s="121">
        <v>0</v>
      </c>
      <c r="N106" s="250">
        <f t="shared" si="6"/>
        <v>14.2</v>
      </c>
      <c r="O106" s="250">
        <f t="shared" si="6"/>
        <v>0</v>
      </c>
      <c r="P106" s="250">
        <f t="shared" si="6"/>
        <v>0</v>
      </c>
      <c r="Q106" s="250">
        <f t="shared" si="5"/>
        <v>0</v>
      </c>
      <c r="R106" s="251">
        <f t="shared" si="4"/>
        <v>19</v>
      </c>
      <c r="S106" s="251">
        <f t="shared" si="4"/>
        <v>3</v>
      </c>
      <c r="T106" s="251">
        <f t="shared" si="4"/>
        <v>292</v>
      </c>
      <c r="U106" s="251">
        <f t="shared" si="3"/>
        <v>0</v>
      </c>
      <c r="V106" s="251">
        <f t="shared" si="3"/>
        <v>0</v>
      </c>
      <c r="W106" s="251">
        <f t="shared" si="3"/>
        <v>0</v>
      </c>
    </row>
    <row r="107" spans="1:23" ht="15" customHeight="1">
      <c r="A107" s="120" t="str">
        <f ca="1">VLOOKUP(INDIRECT("B107"),elolap!$A$90:$B$3244,2,FALSE)</f>
        <v>0972</v>
      </c>
      <c r="B107" s="122" t="s">
        <v>6211</v>
      </c>
      <c r="C107" s="123">
        <v>4.9000000000000004</v>
      </c>
      <c r="D107" s="123">
        <v>0</v>
      </c>
      <c r="E107" s="123">
        <v>0</v>
      </c>
      <c r="F107" s="123">
        <v>0</v>
      </c>
      <c r="G107" s="121">
        <v>13</v>
      </c>
      <c r="H107" s="121">
        <v>4</v>
      </c>
      <c r="I107" s="121">
        <v>288</v>
      </c>
      <c r="J107" s="121">
        <v>0</v>
      </c>
      <c r="K107" s="121">
        <v>0</v>
      </c>
      <c r="L107" s="121">
        <v>0</v>
      </c>
      <c r="N107" s="250">
        <f t="shared" si="6"/>
        <v>4.9000000000000004</v>
      </c>
      <c r="O107" s="250">
        <f t="shared" si="6"/>
        <v>0</v>
      </c>
      <c r="P107" s="250">
        <f t="shared" si="6"/>
        <v>0</v>
      </c>
      <c r="Q107" s="250">
        <f t="shared" si="5"/>
        <v>0</v>
      </c>
      <c r="R107" s="251">
        <f t="shared" si="4"/>
        <v>13</v>
      </c>
      <c r="S107" s="251">
        <f t="shared" si="4"/>
        <v>4</v>
      </c>
      <c r="T107" s="251">
        <f t="shared" si="4"/>
        <v>288</v>
      </c>
      <c r="U107" s="251">
        <f t="shared" si="3"/>
        <v>0</v>
      </c>
      <c r="V107" s="251">
        <f t="shared" si="3"/>
        <v>0</v>
      </c>
      <c r="W107" s="251">
        <f t="shared" si="3"/>
        <v>0</v>
      </c>
    </row>
    <row r="108" spans="1:23" ht="15" customHeight="1">
      <c r="A108" s="120" t="str">
        <f ca="1">VLOOKUP(INDIRECT("B108"),elolap!$A$90:$B$3244,2,FALSE)</f>
        <v>0822</v>
      </c>
      <c r="B108" s="122" t="s">
        <v>4599</v>
      </c>
      <c r="C108" s="123">
        <v>3.3</v>
      </c>
      <c r="D108" s="123">
        <v>0</v>
      </c>
      <c r="E108" s="123">
        <v>0</v>
      </c>
      <c r="F108" s="123">
        <v>0</v>
      </c>
      <c r="G108" s="121">
        <v>0</v>
      </c>
      <c r="H108" s="121">
        <v>1</v>
      </c>
      <c r="I108" s="121">
        <v>86</v>
      </c>
      <c r="J108" s="121">
        <v>0</v>
      </c>
      <c r="K108" s="121">
        <v>0</v>
      </c>
      <c r="L108" s="121">
        <v>0</v>
      </c>
      <c r="N108" s="250">
        <f t="shared" si="6"/>
        <v>3.3</v>
      </c>
      <c r="O108" s="250">
        <f t="shared" si="6"/>
        <v>0</v>
      </c>
      <c r="P108" s="250">
        <f t="shared" si="6"/>
        <v>0</v>
      </c>
      <c r="Q108" s="250">
        <f t="shared" si="5"/>
        <v>0</v>
      </c>
      <c r="R108" s="251">
        <f t="shared" si="4"/>
        <v>0</v>
      </c>
      <c r="S108" s="251">
        <f t="shared" si="4"/>
        <v>1</v>
      </c>
      <c r="T108" s="251">
        <f t="shared" si="4"/>
        <v>86</v>
      </c>
      <c r="U108" s="251">
        <f t="shared" si="3"/>
        <v>0</v>
      </c>
      <c r="V108" s="251">
        <f t="shared" si="3"/>
        <v>0</v>
      </c>
      <c r="W108" s="251">
        <f t="shared" si="3"/>
        <v>0</v>
      </c>
    </row>
    <row r="109" spans="1:23" ht="15" customHeight="1">
      <c r="A109" s="120" t="str">
        <f ca="1">VLOOKUP(INDIRECT("B109"),elolap!$A$90:$B$3244,2,FALSE)</f>
        <v>1157</v>
      </c>
      <c r="B109" s="122" t="s">
        <v>3948</v>
      </c>
      <c r="C109" s="123">
        <v>4.4000000000000004</v>
      </c>
      <c r="D109" s="123">
        <v>0</v>
      </c>
      <c r="E109" s="123">
        <v>0</v>
      </c>
      <c r="F109" s="123">
        <v>0</v>
      </c>
      <c r="G109" s="121">
        <v>9</v>
      </c>
      <c r="H109" s="121">
        <v>2</v>
      </c>
      <c r="I109" s="121">
        <v>105</v>
      </c>
      <c r="J109" s="121">
        <v>0</v>
      </c>
      <c r="K109" s="121">
        <v>0</v>
      </c>
      <c r="L109" s="121">
        <v>0</v>
      </c>
      <c r="N109" s="250">
        <f t="shared" si="6"/>
        <v>4.4000000000000004</v>
      </c>
      <c r="O109" s="250">
        <f t="shared" si="6"/>
        <v>0</v>
      </c>
      <c r="P109" s="250">
        <f t="shared" si="6"/>
        <v>0</v>
      </c>
      <c r="Q109" s="250">
        <f t="shared" si="5"/>
        <v>0</v>
      </c>
      <c r="R109" s="251">
        <f t="shared" si="4"/>
        <v>9</v>
      </c>
      <c r="S109" s="251">
        <f t="shared" si="4"/>
        <v>2</v>
      </c>
      <c r="T109" s="251">
        <f t="shared" si="4"/>
        <v>105</v>
      </c>
      <c r="U109" s="251">
        <f t="shared" si="3"/>
        <v>0</v>
      </c>
      <c r="V109" s="251">
        <f t="shared" si="3"/>
        <v>0</v>
      </c>
      <c r="W109" s="251">
        <f t="shared" si="3"/>
        <v>0</v>
      </c>
    </row>
    <row r="110" spans="1:23" ht="15" customHeight="1">
      <c r="A110" s="120" t="str">
        <f ca="1">VLOOKUP(INDIRECT("B110"),elolap!$A$90:$B$3244,2,FALSE)</f>
        <v>1231</v>
      </c>
      <c r="B110" s="122" t="s">
        <v>6369</v>
      </c>
      <c r="C110" s="123">
        <v>5.7</v>
      </c>
      <c r="D110" s="123">
        <v>0</v>
      </c>
      <c r="E110" s="123">
        <v>0</v>
      </c>
      <c r="F110" s="123">
        <v>0</v>
      </c>
      <c r="G110" s="121">
        <v>5</v>
      </c>
      <c r="H110" s="121">
        <v>3</v>
      </c>
      <c r="I110" s="121">
        <v>140</v>
      </c>
      <c r="J110" s="121">
        <v>0</v>
      </c>
      <c r="K110" s="121">
        <v>0</v>
      </c>
      <c r="L110" s="121">
        <v>0</v>
      </c>
      <c r="N110" s="250">
        <f t="shared" si="6"/>
        <v>5.7</v>
      </c>
      <c r="O110" s="250">
        <f t="shared" si="6"/>
        <v>0</v>
      </c>
      <c r="P110" s="250">
        <f t="shared" si="6"/>
        <v>0</v>
      </c>
      <c r="Q110" s="250">
        <f t="shared" si="5"/>
        <v>0</v>
      </c>
      <c r="R110" s="251">
        <f t="shared" si="4"/>
        <v>5</v>
      </c>
      <c r="S110" s="251">
        <f t="shared" si="4"/>
        <v>3</v>
      </c>
      <c r="T110" s="251">
        <f t="shared" si="4"/>
        <v>140</v>
      </c>
      <c r="U110" s="251">
        <f t="shared" si="3"/>
        <v>0</v>
      </c>
      <c r="V110" s="251">
        <f t="shared" si="3"/>
        <v>0</v>
      </c>
      <c r="W110" s="251">
        <f t="shared" si="3"/>
        <v>0</v>
      </c>
    </row>
    <row r="111" spans="1:23" ht="15" customHeight="1">
      <c r="A111" s="120" t="str">
        <f ca="1">VLOOKUP(INDIRECT("B111"),elolap!$A$90:$B$3244,2,FALSE)</f>
        <v>2956</v>
      </c>
      <c r="B111" s="122" t="s">
        <v>1690</v>
      </c>
      <c r="C111" s="123">
        <v>7.3</v>
      </c>
      <c r="D111" s="123">
        <v>0</v>
      </c>
      <c r="E111" s="123">
        <v>0</v>
      </c>
      <c r="F111" s="123">
        <v>0</v>
      </c>
      <c r="G111" s="121">
        <v>4</v>
      </c>
      <c r="H111" s="121">
        <v>2</v>
      </c>
      <c r="I111" s="121">
        <v>193</v>
      </c>
      <c r="J111" s="121">
        <v>0</v>
      </c>
      <c r="K111" s="121">
        <v>0</v>
      </c>
      <c r="L111" s="121">
        <v>0</v>
      </c>
      <c r="N111" s="250">
        <f t="shared" si="6"/>
        <v>7.3</v>
      </c>
      <c r="O111" s="250">
        <f t="shared" si="6"/>
        <v>0</v>
      </c>
      <c r="P111" s="250">
        <f t="shared" si="6"/>
        <v>0</v>
      </c>
      <c r="Q111" s="250">
        <f t="shared" si="5"/>
        <v>0</v>
      </c>
      <c r="R111" s="251">
        <f t="shared" si="4"/>
        <v>4</v>
      </c>
      <c r="S111" s="251">
        <f t="shared" si="4"/>
        <v>2</v>
      </c>
      <c r="T111" s="251">
        <f t="shared" si="4"/>
        <v>193</v>
      </c>
      <c r="U111" s="251">
        <f t="shared" si="3"/>
        <v>0</v>
      </c>
      <c r="V111" s="251">
        <f t="shared" si="3"/>
        <v>0</v>
      </c>
      <c r="W111" s="251">
        <f t="shared" si="3"/>
        <v>0</v>
      </c>
    </row>
    <row r="112" spans="1:23" ht="15" customHeight="1">
      <c r="A112" s="120" t="str">
        <f ca="1">VLOOKUP(INDIRECT("B112"),elolap!$A$90:$B$3244,2,FALSE)</f>
        <v>0319</v>
      </c>
      <c r="B112" s="122" t="s">
        <v>6102</v>
      </c>
      <c r="C112" s="123">
        <v>7.8</v>
      </c>
      <c r="D112" s="123">
        <v>0</v>
      </c>
      <c r="E112" s="123">
        <v>0</v>
      </c>
      <c r="F112" s="123">
        <v>0</v>
      </c>
      <c r="G112" s="121">
        <v>12</v>
      </c>
      <c r="H112" s="121">
        <v>1</v>
      </c>
      <c r="I112" s="121">
        <v>395</v>
      </c>
      <c r="J112" s="121">
        <v>1</v>
      </c>
      <c r="K112" s="121">
        <v>0</v>
      </c>
      <c r="L112" s="121">
        <v>0</v>
      </c>
      <c r="N112" s="250">
        <f t="shared" si="6"/>
        <v>7.8</v>
      </c>
      <c r="O112" s="250">
        <f t="shared" si="6"/>
        <v>0</v>
      </c>
      <c r="P112" s="250">
        <f t="shared" si="6"/>
        <v>0</v>
      </c>
      <c r="Q112" s="250">
        <f t="shared" si="5"/>
        <v>0</v>
      </c>
      <c r="R112" s="251">
        <f t="shared" si="4"/>
        <v>12</v>
      </c>
      <c r="S112" s="251">
        <f t="shared" si="4"/>
        <v>1</v>
      </c>
      <c r="T112" s="251">
        <f t="shared" si="4"/>
        <v>395</v>
      </c>
      <c r="U112" s="251">
        <f t="shared" si="3"/>
        <v>1</v>
      </c>
      <c r="V112" s="251">
        <f t="shared" si="3"/>
        <v>0</v>
      </c>
      <c r="W112" s="251">
        <f t="shared" si="3"/>
        <v>0</v>
      </c>
    </row>
    <row r="113" spans="1:23" ht="15" customHeight="1">
      <c r="A113" s="120" t="str">
        <f ca="1">VLOOKUP(INDIRECT("B113"),elolap!$A$90:$B$3244,2,FALSE)</f>
        <v>0727</v>
      </c>
      <c r="B113" s="122" t="s">
        <v>6097</v>
      </c>
      <c r="C113" s="123">
        <v>8.1999999999999993</v>
      </c>
      <c r="D113" s="123">
        <v>0</v>
      </c>
      <c r="E113" s="123">
        <v>0</v>
      </c>
      <c r="F113" s="123">
        <v>0</v>
      </c>
      <c r="G113" s="121">
        <v>6</v>
      </c>
      <c r="H113" s="121">
        <v>5</v>
      </c>
      <c r="I113" s="121">
        <v>390</v>
      </c>
      <c r="J113" s="121">
        <v>2</v>
      </c>
      <c r="K113" s="121">
        <v>0</v>
      </c>
      <c r="L113" s="121">
        <v>0</v>
      </c>
      <c r="N113" s="250">
        <f t="shared" si="6"/>
        <v>8.1999999999999993</v>
      </c>
      <c r="O113" s="250">
        <f t="shared" si="6"/>
        <v>0</v>
      </c>
      <c r="P113" s="250">
        <f t="shared" si="6"/>
        <v>0</v>
      </c>
      <c r="Q113" s="250">
        <f t="shared" si="5"/>
        <v>0</v>
      </c>
      <c r="R113" s="251">
        <f t="shared" si="4"/>
        <v>6</v>
      </c>
      <c r="S113" s="251">
        <f t="shared" si="4"/>
        <v>5</v>
      </c>
      <c r="T113" s="251">
        <f t="shared" si="4"/>
        <v>390</v>
      </c>
      <c r="U113" s="251">
        <f t="shared" si="3"/>
        <v>2</v>
      </c>
      <c r="V113" s="251">
        <f t="shared" si="3"/>
        <v>0</v>
      </c>
      <c r="W113" s="251">
        <f t="shared" si="3"/>
        <v>0</v>
      </c>
    </row>
    <row r="114" spans="1:23" ht="15" customHeight="1">
      <c r="A114" s="120" t="str">
        <f ca="1">VLOOKUP(INDIRECT("B114"),elolap!$A$90:$B$3244,2,FALSE)</f>
        <v>1059</v>
      </c>
      <c r="B114" s="122" t="s">
        <v>5006</v>
      </c>
      <c r="C114" s="123">
        <v>12.2</v>
      </c>
      <c r="D114" s="123">
        <v>0</v>
      </c>
      <c r="E114" s="123">
        <v>0</v>
      </c>
      <c r="F114" s="123">
        <v>0</v>
      </c>
      <c r="G114" s="121">
        <v>4</v>
      </c>
      <c r="H114" s="121">
        <v>8</v>
      </c>
      <c r="I114" s="121">
        <v>458</v>
      </c>
      <c r="J114" s="121">
        <v>2</v>
      </c>
      <c r="K114" s="121">
        <v>0</v>
      </c>
      <c r="L114" s="121">
        <v>147</v>
      </c>
      <c r="N114" s="250">
        <f t="shared" si="6"/>
        <v>12.2</v>
      </c>
      <c r="O114" s="250">
        <f t="shared" si="6"/>
        <v>0</v>
      </c>
      <c r="P114" s="250">
        <f t="shared" si="6"/>
        <v>0</v>
      </c>
      <c r="Q114" s="250">
        <f t="shared" si="5"/>
        <v>0</v>
      </c>
      <c r="R114" s="251">
        <f t="shared" si="4"/>
        <v>4</v>
      </c>
      <c r="S114" s="251">
        <f t="shared" si="4"/>
        <v>8</v>
      </c>
      <c r="T114" s="251">
        <f t="shared" si="4"/>
        <v>458</v>
      </c>
      <c r="U114" s="251">
        <f t="shared" si="3"/>
        <v>2</v>
      </c>
      <c r="V114" s="251">
        <f t="shared" si="3"/>
        <v>0</v>
      </c>
      <c r="W114" s="251">
        <f t="shared" si="3"/>
        <v>147</v>
      </c>
    </row>
    <row r="115" spans="1:23" ht="15" customHeight="1">
      <c r="A115" s="120" t="str">
        <f ca="1">VLOOKUP(INDIRECT("B115"),elolap!$A$90:$B$3244,2,FALSE)</f>
        <v>1229</v>
      </c>
      <c r="B115" s="122" t="s">
        <v>262</v>
      </c>
      <c r="C115" s="123">
        <v>4.5</v>
      </c>
      <c r="D115" s="123">
        <v>0</v>
      </c>
      <c r="E115" s="123">
        <v>0</v>
      </c>
      <c r="F115" s="123">
        <v>0</v>
      </c>
      <c r="G115" s="121">
        <v>1</v>
      </c>
      <c r="H115" s="121">
        <v>2</v>
      </c>
      <c r="I115" s="121">
        <v>58</v>
      </c>
      <c r="J115" s="121">
        <v>0</v>
      </c>
      <c r="K115" s="121">
        <v>0</v>
      </c>
      <c r="L115" s="121">
        <v>0</v>
      </c>
      <c r="N115" s="250">
        <f t="shared" si="6"/>
        <v>4.5</v>
      </c>
      <c r="O115" s="250">
        <f t="shared" si="6"/>
        <v>0</v>
      </c>
      <c r="P115" s="250">
        <f t="shared" si="6"/>
        <v>0</v>
      </c>
      <c r="Q115" s="250">
        <f t="shared" si="5"/>
        <v>0</v>
      </c>
      <c r="R115" s="251">
        <f t="shared" si="4"/>
        <v>1</v>
      </c>
      <c r="S115" s="251">
        <f t="shared" si="4"/>
        <v>2</v>
      </c>
      <c r="T115" s="251">
        <f t="shared" si="4"/>
        <v>58</v>
      </c>
      <c r="U115" s="251">
        <f t="shared" si="3"/>
        <v>0</v>
      </c>
      <c r="V115" s="251">
        <f t="shared" si="3"/>
        <v>0</v>
      </c>
      <c r="W115" s="251">
        <f t="shared" si="3"/>
        <v>0</v>
      </c>
    </row>
    <row r="116" spans="1:23" ht="15" customHeight="1">
      <c r="A116" s="120" t="str">
        <f ca="1">VLOOKUP(INDIRECT("B116"),elolap!$A$90:$B$3244,2,FALSE)</f>
        <v>2576</v>
      </c>
      <c r="B116" s="122" t="s">
        <v>5377</v>
      </c>
      <c r="C116" s="123">
        <v>9.3000000000000007</v>
      </c>
      <c r="D116" s="123">
        <v>0</v>
      </c>
      <c r="E116" s="123">
        <v>0</v>
      </c>
      <c r="F116" s="123">
        <v>0</v>
      </c>
      <c r="G116" s="121">
        <v>0</v>
      </c>
      <c r="H116" s="121">
        <v>3</v>
      </c>
      <c r="I116" s="121">
        <v>333</v>
      </c>
      <c r="J116" s="121">
        <v>1</v>
      </c>
      <c r="K116" s="121">
        <v>0</v>
      </c>
      <c r="L116" s="121">
        <v>78</v>
      </c>
      <c r="N116" s="250">
        <f t="shared" si="6"/>
        <v>9.3000000000000007</v>
      </c>
      <c r="O116" s="250">
        <f t="shared" si="6"/>
        <v>0</v>
      </c>
      <c r="P116" s="250">
        <f t="shared" si="6"/>
        <v>0</v>
      </c>
      <c r="Q116" s="250">
        <f t="shared" si="5"/>
        <v>0</v>
      </c>
      <c r="R116" s="251">
        <f t="shared" si="4"/>
        <v>0</v>
      </c>
      <c r="S116" s="251">
        <f t="shared" si="4"/>
        <v>3</v>
      </c>
      <c r="T116" s="251">
        <f t="shared" si="4"/>
        <v>333</v>
      </c>
      <c r="U116" s="251">
        <f t="shared" si="3"/>
        <v>1</v>
      </c>
      <c r="V116" s="251">
        <f t="shared" si="3"/>
        <v>0</v>
      </c>
      <c r="W116" s="251">
        <f t="shared" si="3"/>
        <v>78</v>
      </c>
    </row>
    <row r="117" spans="1:23" ht="15" customHeight="1">
      <c r="A117" s="120" t="str">
        <f ca="1">VLOOKUP(INDIRECT("B117"),elolap!$A$90:$B$3244,2,FALSE)</f>
        <v>1799</v>
      </c>
      <c r="B117" s="122" t="s">
        <v>6112</v>
      </c>
      <c r="C117" s="123">
        <v>5.5</v>
      </c>
      <c r="D117" s="123">
        <v>0</v>
      </c>
      <c r="E117" s="123">
        <v>0</v>
      </c>
      <c r="F117" s="123">
        <v>0</v>
      </c>
      <c r="G117" s="121">
        <v>3</v>
      </c>
      <c r="H117" s="121">
        <v>2</v>
      </c>
      <c r="I117" s="121">
        <v>122</v>
      </c>
      <c r="J117" s="121">
        <v>1</v>
      </c>
      <c r="K117" s="121">
        <v>0</v>
      </c>
      <c r="L117" s="121">
        <v>0</v>
      </c>
      <c r="N117" s="250">
        <f t="shared" si="6"/>
        <v>5.5</v>
      </c>
      <c r="O117" s="250">
        <f t="shared" si="6"/>
        <v>0</v>
      </c>
      <c r="P117" s="250">
        <f t="shared" si="6"/>
        <v>0</v>
      </c>
      <c r="Q117" s="250">
        <f t="shared" si="5"/>
        <v>0</v>
      </c>
      <c r="R117" s="251">
        <f t="shared" si="4"/>
        <v>3</v>
      </c>
      <c r="S117" s="251">
        <f t="shared" si="4"/>
        <v>2</v>
      </c>
      <c r="T117" s="251">
        <f t="shared" si="4"/>
        <v>122</v>
      </c>
      <c r="U117" s="251">
        <f t="shared" si="3"/>
        <v>1</v>
      </c>
      <c r="V117" s="251">
        <f t="shared" si="3"/>
        <v>0</v>
      </c>
      <c r="W117" s="251">
        <f t="shared" si="3"/>
        <v>0</v>
      </c>
    </row>
    <row r="118" spans="1:23" ht="15" customHeight="1">
      <c r="A118" s="120" t="str">
        <f ca="1">VLOOKUP(INDIRECT("B118"),elolap!$A$90:$B$3244,2,FALSE)</f>
        <v>0464</v>
      </c>
      <c r="B118" s="122" t="s">
        <v>2339</v>
      </c>
      <c r="C118" s="123">
        <v>4.5</v>
      </c>
      <c r="D118" s="123">
        <v>0</v>
      </c>
      <c r="E118" s="123">
        <v>0</v>
      </c>
      <c r="F118" s="123">
        <v>0</v>
      </c>
      <c r="G118" s="121">
        <v>13</v>
      </c>
      <c r="H118" s="121">
        <v>7</v>
      </c>
      <c r="I118" s="121">
        <v>200</v>
      </c>
      <c r="J118" s="121">
        <v>0</v>
      </c>
      <c r="K118" s="121">
        <v>0</v>
      </c>
      <c r="L118" s="121">
        <v>0</v>
      </c>
      <c r="N118" s="250">
        <f t="shared" si="6"/>
        <v>4.5</v>
      </c>
      <c r="O118" s="250">
        <f t="shared" si="6"/>
        <v>0</v>
      </c>
      <c r="P118" s="250">
        <f t="shared" si="6"/>
        <v>0</v>
      </c>
      <c r="Q118" s="250">
        <f t="shared" si="5"/>
        <v>0</v>
      </c>
      <c r="R118" s="251">
        <f t="shared" si="4"/>
        <v>13</v>
      </c>
      <c r="S118" s="251">
        <f t="shared" si="4"/>
        <v>7</v>
      </c>
      <c r="T118" s="251">
        <f t="shared" si="4"/>
        <v>200</v>
      </c>
      <c r="U118" s="251">
        <f t="shared" si="3"/>
        <v>0</v>
      </c>
      <c r="V118" s="251">
        <f t="shared" si="3"/>
        <v>0</v>
      </c>
      <c r="W118" s="251">
        <f t="shared" si="3"/>
        <v>0</v>
      </c>
    </row>
    <row r="119" spans="1:23" ht="15" customHeight="1">
      <c r="A119" s="120" t="str">
        <f ca="1">VLOOKUP(INDIRECT("B119"),elolap!$A$90:$B$3244,2,FALSE)</f>
        <v>2799</v>
      </c>
      <c r="B119" s="122" t="s">
        <v>1104</v>
      </c>
      <c r="C119" s="123">
        <v>5.3</v>
      </c>
      <c r="D119" s="123">
        <v>0</v>
      </c>
      <c r="E119" s="123">
        <v>0</v>
      </c>
      <c r="F119" s="123">
        <v>0</v>
      </c>
      <c r="G119" s="121">
        <v>6</v>
      </c>
      <c r="H119" s="121">
        <v>2</v>
      </c>
      <c r="I119" s="121">
        <v>189</v>
      </c>
      <c r="J119" s="121">
        <v>0</v>
      </c>
      <c r="K119" s="121">
        <v>0</v>
      </c>
      <c r="L119" s="121">
        <v>0</v>
      </c>
      <c r="N119" s="250">
        <f t="shared" si="6"/>
        <v>5.3</v>
      </c>
      <c r="O119" s="250">
        <f t="shared" si="6"/>
        <v>0</v>
      </c>
      <c r="P119" s="250">
        <f t="shared" si="6"/>
        <v>0</v>
      </c>
      <c r="Q119" s="250">
        <f t="shared" si="5"/>
        <v>0</v>
      </c>
      <c r="R119" s="251">
        <f t="shared" si="4"/>
        <v>6</v>
      </c>
      <c r="S119" s="251">
        <f t="shared" si="4"/>
        <v>2</v>
      </c>
      <c r="T119" s="251">
        <f t="shared" si="4"/>
        <v>189</v>
      </c>
      <c r="U119" s="251">
        <f t="shared" si="3"/>
        <v>0</v>
      </c>
      <c r="V119" s="251">
        <f t="shared" si="3"/>
        <v>0</v>
      </c>
      <c r="W119" s="251">
        <f t="shared" si="3"/>
        <v>0</v>
      </c>
    </row>
    <row r="120" spans="1:23" ht="15" customHeight="1">
      <c r="A120" s="120" t="str">
        <f ca="1">VLOOKUP(INDIRECT("B120"),elolap!$A$90:$B$3244,2,FALSE)</f>
        <v>2879</v>
      </c>
      <c r="B120" s="122" t="s">
        <v>6524</v>
      </c>
      <c r="C120" s="123">
        <v>6.2</v>
      </c>
      <c r="D120" s="123">
        <v>0</v>
      </c>
      <c r="E120" s="123">
        <v>0</v>
      </c>
      <c r="F120" s="123">
        <v>0</v>
      </c>
      <c r="G120" s="121">
        <v>20</v>
      </c>
      <c r="H120" s="121">
        <v>5</v>
      </c>
      <c r="I120" s="121">
        <v>219</v>
      </c>
      <c r="J120" s="121">
        <v>2</v>
      </c>
      <c r="K120" s="121">
        <v>0</v>
      </c>
      <c r="L120" s="121">
        <v>0</v>
      </c>
      <c r="N120" s="250">
        <f t="shared" si="6"/>
        <v>6.2</v>
      </c>
      <c r="O120" s="250">
        <f t="shared" si="6"/>
        <v>0</v>
      </c>
      <c r="P120" s="250">
        <f t="shared" si="6"/>
        <v>0</v>
      </c>
      <c r="Q120" s="250">
        <f t="shared" si="5"/>
        <v>0</v>
      </c>
      <c r="R120" s="251">
        <f t="shared" si="4"/>
        <v>20</v>
      </c>
      <c r="S120" s="251">
        <f t="shared" si="4"/>
        <v>5</v>
      </c>
      <c r="T120" s="251">
        <f t="shared" si="4"/>
        <v>219</v>
      </c>
      <c r="U120" s="251">
        <f t="shared" si="3"/>
        <v>2</v>
      </c>
      <c r="V120" s="251">
        <f t="shared" si="3"/>
        <v>0</v>
      </c>
      <c r="W120" s="251">
        <f t="shared" si="3"/>
        <v>0</v>
      </c>
    </row>
    <row r="121" spans="1:23" ht="15" customHeight="1">
      <c r="A121" s="120" t="str">
        <f ca="1">VLOOKUP(INDIRECT("B121"),elolap!$A$90:$B$3244,2,FALSE)</f>
        <v>1272</v>
      </c>
      <c r="B121" s="122" t="s">
        <v>41</v>
      </c>
      <c r="C121" s="123">
        <v>3.7</v>
      </c>
      <c r="D121" s="123">
        <v>0</v>
      </c>
      <c r="E121" s="123">
        <v>0</v>
      </c>
      <c r="F121" s="123">
        <v>0</v>
      </c>
      <c r="G121" s="121">
        <v>6</v>
      </c>
      <c r="H121" s="121">
        <v>3</v>
      </c>
      <c r="I121" s="121">
        <v>167</v>
      </c>
      <c r="J121" s="121">
        <v>3</v>
      </c>
      <c r="K121" s="121">
        <v>0</v>
      </c>
      <c r="L121" s="121">
        <v>0</v>
      </c>
      <c r="N121" s="250">
        <f t="shared" si="6"/>
        <v>3.7</v>
      </c>
      <c r="O121" s="250">
        <f t="shared" si="6"/>
        <v>0</v>
      </c>
      <c r="P121" s="250">
        <f t="shared" si="6"/>
        <v>0</v>
      </c>
      <c r="Q121" s="250">
        <f t="shared" si="5"/>
        <v>0</v>
      </c>
      <c r="R121" s="251">
        <f t="shared" si="4"/>
        <v>6</v>
      </c>
      <c r="S121" s="251">
        <f t="shared" si="4"/>
        <v>3</v>
      </c>
      <c r="T121" s="251">
        <f t="shared" si="4"/>
        <v>167</v>
      </c>
      <c r="U121" s="251">
        <f t="shared" si="3"/>
        <v>3</v>
      </c>
      <c r="V121" s="251">
        <f t="shared" si="3"/>
        <v>0</v>
      </c>
      <c r="W121" s="251">
        <f t="shared" si="3"/>
        <v>0</v>
      </c>
    </row>
    <row r="122" spans="1:23" ht="15" customHeight="1">
      <c r="A122" s="120" t="str">
        <f ca="1">VLOOKUP(INDIRECT("B122"),elolap!$A$90:$B$3244,2,FALSE)</f>
        <v>1948</v>
      </c>
      <c r="B122" s="122" t="s">
        <v>40</v>
      </c>
      <c r="C122" s="123">
        <v>3.5</v>
      </c>
      <c r="D122" s="123">
        <v>0</v>
      </c>
      <c r="E122" s="123">
        <v>0</v>
      </c>
      <c r="F122" s="123">
        <v>0</v>
      </c>
      <c r="G122" s="121">
        <v>3</v>
      </c>
      <c r="H122" s="121">
        <v>3</v>
      </c>
      <c r="I122" s="121">
        <v>145</v>
      </c>
      <c r="J122" s="121">
        <v>0</v>
      </c>
      <c r="K122" s="121">
        <v>0</v>
      </c>
      <c r="L122" s="121">
        <v>0</v>
      </c>
      <c r="N122" s="250">
        <f t="shared" si="6"/>
        <v>3.5</v>
      </c>
      <c r="O122" s="250">
        <f t="shared" si="6"/>
        <v>0</v>
      </c>
      <c r="P122" s="250">
        <f t="shared" si="6"/>
        <v>0</v>
      </c>
      <c r="Q122" s="250">
        <f t="shared" si="5"/>
        <v>0</v>
      </c>
      <c r="R122" s="251">
        <f t="shared" si="4"/>
        <v>3</v>
      </c>
      <c r="S122" s="251">
        <f t="shared" si="4"/>
        <v>3</v>
      </c>
      <c r="T122" s="251">
        <f t="shared" si="4"/>
        <v>145</v>
      </c>
      <c r="U122" s="251">
        <f t="shared" si="3"/>
        <v>0</v>
      </c>
      <c r="V122" s="251">
        <f t="shared" si="3"/>
        <v>0</v>
      </c>
      <c r="W122" s="251">
        <f t="shared" si="3"/>
        <v>0</v>
      </c>
    </row>
    <row r="123" spans="1:23" ht="15" customHeight="1">
      <c r="A123" s="120" t="str">
        <f ca="1">VLOOKUP(INDIRECT("B123"),elolap!$A$90:$B$3244,2,FALSE)</f>
        <v>3212</v>
      </c>
      <c r="B123" s="122" t="s">
        <v>3209</v>
      </c>
      <c r="C123" s="123">
        <v>8.1</v>
      </c>
      <c r="D123" s="123">
        <v>0</v>
      </c>
      <c r="E123" s="123">
        <v>0</v>
      </c>
      <c r="F123" s="123">
        <v>0</v>
      </c>
      <c r="G123" s="121">
        <v>11</v>
      </c>
      <c r="H123" s="121">
        <v>4</v>
      </c>
      <c r="I123" s="121">
        <v>285</v>
      </c>
      <c r="J123" s="121">
        <v>1</v>
      </c>
      <c r="K123" s="121">
        <v>0</v>
      </c>
      <c r="L123" s="121">
        <v>0</v>
      </c>
      <c r="N123" s="250">
        <f t="shared" si="6"/>
        <v>8.1</v>
      </c>
      <c r="O123" s="250">
        <f t="shared" si="6"/>
        <v>0</v>
      </c>
      <c r="P123" s="250">
        <f t="shared" si="6"/>
        <v>0</v>
      </c>
      <c r="Q123" s="250">
        <f t="shared" si="5"/>
        <v>0</v>
      </c>
      <c r="R123" s="251">
        <f t="shared" si="4"/>
        <v>11</v>
      </c>
      <c r="S123" s="251">
        <f t="shared" si="4"/>
        <v>4</v>
      </c>
      <c r="T123" s="251">
        <f t="shared" si="4"/>
        <v>285</v>
      </c>
      <c r="U123" s="251">
        <f t="shared" si="3"/>
        <v>1</v>
      </c>
      <c r="V123" s="251">
        <f t="shared" si="3"/>
        <v>0</v>
      </c>
      <c r="W123" s="251">
        <f t="shared" si="3"/>
        <v>0</v>
      </c>
    </row>
    <row r="124" spans="1:23" ht="15" customHeight="1">
      <c r="A124" s="120" t="str">
        <f ca="1">VLOOKUP(INDIRECT("B124"),elolap!$A$90:$B$3244,2,FALSE)</f>
        <v>3059</v>
      </c>
      <c r="B124" s="122" t="s">
        <v>5433</v>
      </c>
      <c r="C124" s="123">
        <v>5.0999999999999996</v>
      </c>
      <c r="D124" s="123">
        <v>0</v>
      </c>
      <c r="E124" s="123">
        <v>0</v>
      </c>
      <c r="F124" s="123">
        <v>0</v>
      </c>
      <c r="G124" s="121">
        <v>11</v>
      </c>
      <c r="H124" s="121">
        <v>3</v>
      </c>
      <c r="I124" s="121">
        <v>146</v>
      </c>
      <c r="J124" s="121">
        <v>0</v>
      </c>
      <c r="K124" s="121">
        <v>0</v>
      </c>
      <c r="L124" s="121">
        <v>0</v>
      </c>
      <c r="N124" s="250">
        <f t="shared" si="6"/>
        <v>5.0999999999999996</v>
      </c>
      <c r="O124" s="250">
        <f t="shared" si="6"/>
        <v>0</v>
      </c>
      <c r="P124" s="250">
        <f t="shared" si="6"/>
        <v>0</v>
      </c>
      <c r="Q124" s="250">
        <f t="shared" si="5"/>
        <v>0</v>
      </c>
      <c r="R124" s="251">
        <f t="shared" si="4"/>
        <v>11</v>
      </c>
      <c r="S124" s="251">
        <f t="shared" si="4"/>
        <v>3</v>
      </c>
      <c r="T124" s="251">
        <f t="shared" si="4"/>
        <v>146</v>
      </c>
      <c r="U124" s="251">
        <f t="shared" si="3"/>
        <v>0</v>
      </c>
      <c r="V124" s="251">
        <f t="shared" si="3"/>
        <v>0</v>
      </c>
      <c r="W124" s="251">
        <f t="shared" si="3"/>
        <v>0</v>
      </c>
    </row>
    <row r="125" spans="1:23" ht="15" customHeight="1">
      <c r="A125" s="120" t="str">
        <f ca="1">VLOOKUP(INDIRECT("B125"),elolap!$A$90:$B$3244,2,FALSE)</f>
        <v>2606</v>
      </c>
      <c r="B125" s="122" t="s">
        <v>79</v>
      </c>
      <c r="C125" s="123">
        <v>5.9</v>
      </c>
      <c r="D125" s="123">
        <v>0</v>
      </c>
      <c r="E125" s="123">
        <v>0</v>
      </c>
      <c r="F125" s="123">
        <v>0</v>
      </c>
      <c r="G125" s="121">
        <v>11</v>
      </c>
      <c r="H125" s="121">
        <v>2</v>
      </c>
      <c r="I125" s="121">
        <v>233</v>
      </c>
      <c r="J125" s="121">
        <v>1</v>
      </c>
      <c r="K125" s="121">
        <v>0</v>
      </c>
      <c r="L125" s="121">
        <v>0</v>
      </c>
      <c r="N125" s="250">
        <f t="shared" si="6"/>
        <v>5.9</v>
      </c>
      <c r="O125" s="250">
        <f t="shared" si="6"/>
        <v>0</v>
      </c>
      <c r="P125" s="250">
        <f t="shared" si="6"/>
        <v>0</v>
      </c>
      <c r="Q125" s="250">
        <f t="shared" si="5"/>
        <v>0</v>
      </c>
      <c r="R125" s="251">
        <f t="shared" si="4"/>
        <v>11</v>
      </c>
      <c r="S125" s="251">
        <f t="shared" si="4"/>
        <v>2</v>
      </c>
      <c r="T125" s="251">
        <f t="shared" si="4"/>
        <v>233</v>
      </c>
      <c r="U125" s="251">
        <f t="shared" si="3"/>
        <v>1</v>
      </c>
      <c r="V125" s="251">
        <f t="shared" si="3"/>
        <v>0</v>
      </c>
      <c r="W125" s="251">
        <f t="shared" si="3"/>
        <v>0</v>
      </c>
    </row>
    <row r="126" spans="1:23" ht="15" customHeight="1">
      <c r="A126" s="120" t="str">
        <f ca="1">VLOOKUP(INDIRECT("B126"),elolap!$A$90:$B$3244,2,FALSE)</f>
        <v>2483</v>
      </c>
      <c r="B126" s="122" t="s">
        <v>6702</v>
      </c>
      <c r="C126" s="123">
        <v>4.5999999999999996</v>
      </c>
      <c r="D126" s="123">
        <v>0</v>
      </c>
      <c r="E126" s="123">
        <v>0</v>
      </c>
      <c r="F126" s="123">
        <v>0</v>
      </c>
      <c r="G126" s="121">
        <v>4</v>
      </c>
      <c r="H126" s="121">
        <v>2</v>
      </c>
      <c r="I126" s="121">
        <v>123</v>
      </c>
      <c r="J126" s="121">
        <v>0</v>
      </c>
      <c r="K126" s="121">
        <v>0</v>
      </c>
      <c r="L126" s="121">
        <v>0</v>
      </c>
      <c r="N126" s="250">
        <f t="shared" si="6"/>
        <v>4.5999999999999996</v>
      </c>
      <c r="O126" s="250">
        <f t="shared" si="6"/>
        <v>0</v>
      </c>
      <c r="P126" s="250">
        <f t="shared" si="6"/>
        <v>0</v>
      </c>
      <c r="Q126" s="250">
        <f t="shared" si="5"/>
        <v>0</v>
      </c>
      <c r="R126" s="251">
        <f t="shared" si="4"/>
        <v>4</v>
      </c>
      <c r="S126" s="251">
        <f t="shared" si="4"/>
        <v>2</v>
      </c>
      <c r="T126" s="251">
        <f t="shared" si="4"/>
        <v>123</v>
      </c>
      <c r="U126" s="251">
        <f t="shared" si="3"/>
        <v>0</v>
      </c>
      <c r="V126" s="251">
        <f t="shared" si="3"/>
        <v>0</v>
      </c>
      <c r="W126" s="251">
        <f t="shared" si="3"/>
        <v>0</v>
      </c>
    </row>
    <row r="127" spans="1:23" ht="15" customHeight="1">
      <c r="A127" s="120" t="str">
        <f ca="1">VLOOKUP(INDIRECT("B127"),elolap!$A$90:$B$3244,2,FALSE)</f>
        <v>0716</v>
      </c>
      <c r="B127" s="122" t="s">
        <v>6000</v>
      </c>
      <c r="C127" s="123">
        <v>3.5</v>
      </c>
      <c r="D127" s="123">
        <v>0</v>
      </c>
      <c r="E127" s="123">
        <v>0</v>
      </c>
      <c r="F127" s="123">
        <v>0</v>
      </c>
      <c r="G127" s="121">
        <v>12</v>
      </c>
      <c r="H127" s="121">
        <v>3</v>
      </c>
      <c r="I127" s="121">
        <v>130</v>
      </c>
      <c r="J127" s="121">
        <v>0</v>
      </c>
      <c r="K127" s="121">
        <v>0</v>
      </c>
      <c r="L127" s="121">
        <v>0</v>
      </c>
      <c r="N127" s="250">
        <f t="shared" si="6"/>
        <v>3.5</v>
      </c>
      <c r="O127" s="250">
        <f t="shared" si="6"/>
        <v>0</v>
      </c>
      <c r="P127" s="250">
        <f t="shared" si="6"/>
        <v>0</v>
      </c>
      <c r="Q127" s="250">
        <f t="shared" si="5"/>
        <v>0</v>
      </c>
      <c r="R127" s="251">
        <f t="shared" si="4"/>
        <v>12</v>
      </c>
      <c r="S127" s="251">
        <f t="shared" si="4"/>
        <v>3</v>
      </c>
      <c r="T127" s="251">
        <f t="shared" si="4"/>
        <v>130</v>
      </c>
      <c r="U127" s="251">
        <f t="shared" si="3"/>
        <v>0</v>
      </c>
      <c r="V127" s="251">
        <f t="shared" si="3"/>
        <v>0</v>
      </c>
      <c r="W127" s="251">
        <f t="shared" si="3"/>
        <v>0</v>
      </c>
    </row>
    <row r="128" spans="1:23" ht="15" customHeight="1">
      <c r="A128" s="120" t="str">
        <f ca="1">VLOOKUP(INDIRECT("B128"),elolap!$A$90:$B$3244,2,FALSE)</f>
        <v>0766</v>
      </c>
      <c r="B128" s="122" t="s">
        <v>1489</v>
      </c>
      <c r="C128" s="123">
        <v>6.8</v>
      </c>
      <c r="D128" s="123">
        <v>0</v>
      </c>
      <c r="E128" s="123">
        <v>0</v>
      </c>
      <c r="F128" s="123">
        <v>0</v>
      </c>
      <c r="G128" s="121">
        <v>9</v>
      </c>
      <c r="H128" s="121">
        <v>2</v>
      </c>
      <c r="I128" s="121">
        <v>298</v>
      </c>
      <c r="J128" s="121">
        <v>0</v>
      </c>
      <c r="K128" s="121">
        <v>0</v>
      </c>
      <c r="L128" s="121">
        <v>0</v>
      </c>
      <c r="N128" s="250">
        <f t="shared" si="6"/>
        <v>6.8</v>
      </c>
      <c r="O128" s="250">
        <f t="shared" si="6"/>
        <v>0</v>
      </c>
      <c r="P128" s="250">
        <f t="shared" si="6"/>
        <v>0</v>
      </c>
      <c r="Q128" s="250">
        <f t="shared" si="5"/>
        <v>0</v>
      </c>
      <c r="R128" s="251">
        <f t="shared" si="4"/>
        <v>9</v>
      </c>
      <c r="S128" s="251">
        <f t="shared" si="4"/>
        <v>2</v>
      </c>
      <c r="T128" s="251">
        <f t="shared" si="4"/>
        <v>298</v>
      </c>
      <c r="U128" s="251">
        <f t="shared" si="3"/>
        <v>0</v>
      </c>
      <c r="V128" s="251">
        <f t="shared" si="3"/>
        <v>0</v>
      </c>
      <c r="W128" s="251">
        <f t="shared" si="3"/>
        <v>0</v>
      </c>
    </row>
    <row r="129" spans="1:23" ht="15" customHeight="1">
      <c r="A129" s="120" t="str">
        <f ca="1">VLOOKUP(INDIRECT("B129"),elolap!$A$90:$B$3244,2,FALSE)</f>
        <v>1974</v>
      </c>
      <c r="B129" s="122" t="s">
        <v>5084</v>
      </c>
      <c r="C129" s="123">
        <v>5.3</v>
      </c>
      <c r="D129" s="123">
        <v>0</v>
      </c>
      <c r="E129" s="123">
        <v>0</v>
      </c>
      <c r="F129" s="123">
        <v>0</v>
      </c>
      <c r="G129" s="121">
        <v>11</v>
      </c>
      <c r="H129" s="121">
        <v>2</v>
      </c>
      <c r="I129" s="121">
        <v>257</v>
      </c>
      <c r="J129" s="121">
        <v>2</v>
      </c>
      <c r="K129" s="121">
        <v>0</v>
      </c>
      <c r="L129" s="121">
        <v>0</v>
      </c>
      <c r="N129" s="250">
        <f t="shared" si="6"/>
        <v>5.3</v>
      </c>
      <c r="O129" s="250">
        <f t="shared" si="6"/>
        <v>0</v>
      </c>
      <c r="P129" s="250">
        <f t="shared" si="6"/>
        <v>0</v>
      </c>
      <c r="Q129" s="250">
        <f t="shared" si="5"/>
        <v>0</v>
      </c>
      <c r="R129" s="251">
        <f t="shared" si="4"/>
        <v>11</v>
      </c>
      <c r="S129" s="251">
        <f t="shared" si="4"/>
        <v>2</v>
      </c>
      <c r="T129" s="251">
        <f t="shared" si="4"/>
        <v>257</v>
      </c>
      <c r="U129" s="251">
        <f t="shared" si="3"/>
        <v>2</v>
      </c>
      <c r="V129" s="251">
        <f t="shared" si="3"/>
        <v>0</v>
      </c>
      <c r="W129" s="251">
        <f t="shared" si="3"/>
        <v>0</v>
      </c>
    </row>
    <row r="130" spans="1:23" ht="15" customHeight="1">
      <c r="A130" s="120" t="str">
        <f ca="1">VLOOKUP(INDIRECT("B130"),elolap!$A$90:$B$3244,2,FALSE)</f>
        <v>1038</v>
      </c>
      <c r="B130" s="122" t="s">
        <v>810</v>
      </c>
      <c r="C130" s="123">
        <v>7.1</v>
      </c>
      <c r="D130" s="123">
        <v>0</v>
      </c>
      <c r="E130" s="123">
        <v>0</v>
      </c>
      <c r="F130" s="123">
        <v>0</v>
      </c>
      <c r="G130" s="121">
        <v>4</v>
      </c>
      <c r="H130" s="121">
        <v>9</v>
      </c>
      <c r="I130" s="121">
        <v>264</v>
      </c>
      <c r="J130" s="121">
        <v>2</v>
      </c>
      <c r="K130" s="121">
        <v>0</v>
      </c>
      <c r="L130" s="121">
        <v>0</v>
      </c>
      <c r="N130" s="250">
        <f t="shared" si="6"/>
        <v>7.1</v>
      </c>
      <c r="O130" s="250">
        <f t="shared" si="6"/>
        <v>0</v>
      </c>
      <c r="P130" s="250">
        <f t="shared" si="6"/>
        <v>0</v>
      </c>
      <c r="Q130" s="250">
        <f t="shared" si="5"/>
        <v>0</v>
      </c>
      <c r="R130" s="251">
        <f t="shared" si="4"/>
        <v>4</v>
      </c>
      <c r="S130" s="251">
        <f t="shared" si="4"/>
        <v>9</v>
      </c>
      <c r="T130" s="251">
        <f t="shared" si="4"/>
        <v>264</v>
      </c>
      <c r="U130" s="251">
        <f t="shared" si="3"/>
        <v>2</v>
      </c>
      <c r="V130" s="251">
        <f t="shared" si="3"/>
        <v>0</v>
      </c>
      <c r="W130" s="251">
        <f t="shared" si="3"/>
        <v>0</v>
      </c>
    </row>
    <row r="131" spans="1:23" ht="15" customHeight="1">
      <c r="A131" s="120" t="str">
        <f ca="1">VLOOKUP(INDIRECT("B131"),elolap!$A$90:$B$3244,2,FALSE)</f>
        <v>2231</v>
      </c>
      <c r="B131" s="122" t="s">
        <v>5068</v>
      </c>
      <c r="C131" s="123">
        <v>5</v>
      </c>
      <c r="D131" s="123">
        <v>0</v>
      </c>
      <c r="E131" s="123">
        <v>0</v>
      </c>
      <c r="F131" s="123">
        <v>0</v>
      </c>
      <c r="G131" s="121">
        <v>4</v>
      </c>
      <c r="H131" s="121">
        <v>1</v>
      </c>
      <c r="I131" s="121">
        <v>176</v>
      </c>
      <c r="J131" s="121">
        <v>1</v>
      </c>
      <c r="K131" s="121">
        <v>0</v>
      </c>
      <c r="L131" s="121">
        <v>0</v>
      </c>
      <c r="N131" s="250">
        <f t="shared" si="6"/>
        <v>5</v>
      </c>
      <c r="O131" s="250">
        <f t="shared" si="6"/>
        <v>0</v>
      </c>
      <c r="P131" s="250">
        <f t="shared" si="6"/>
        <v>0</v>
      </c>
      <c r="Q131" s="250">
        <f t="shared" si="5"/>
        <v>0</v>
      </c>
      <c r="R131" s="251">
        <f t="shared" si="4"/>
        <v>4</v>
      </c>
      <c r="S131" s="251">
        <f t="shared" si="4"/>
        <v>1</v>
      </c>
      <c r="T131" s="251">
        <f t="shared" si="4"/>
        <v>176</v>
      </c>
      <c r="U131" s="251">
        <f t="shared" si="3"/>
        <v>1</v>
      </c>
      <c r="V131" s="251">
        <f t="shared" si="3"/>
        <v>0</v>
      </c>
      <c r="W131" s="251">
        <f t="shared" si="3"/>
        <v>0</v>
      </c>
    </row>
    <row r="132" spans="1:23" ht="15" customHeight="1">
      <c r="A132" s="120" t="str">
        <f ca="1">VLOOKUP(INDIRECT("B132"),elolap!$A$90:$B$3244,2,FALSE)</f>
        <v>2298</v>
      </c>
      <c r="B132" s="122" t="s">
        <v>1001</v>
      </c>
      <c r="C132" s="123">
        <v>5.3999999999999995</v>
      </c>
      <c r="D132" s="123">
        <v>0</v>
      </c>
      <c r="E132" s="123">
        <v>0</v>
      </c>
      <c r="F132" s="123">
        <v>0</v>
      </c>
      <c r="G132" s="121">
        <v>7</v>
      </c>
      <c r="H132" s="121">
        <v>0</v>
      </c>
      <c r="I132" s="121">
        <v>287</v>
      </c>
      <c r="J132" s="121">
        <v>1</v>
      </c>
      <c r="K132" s="121">
        <v>0</v>
      </c>
      <c r="L132" s="121">
        <v>0</v>
      </c>
      <c r="N132" s="250">
        <f t="shared" si="6"/>
        <v>5.4</v>
      </c>
      <c r="O132" s="250">
        <f t="shared" si="6"/>
        <v>0</v>
      </c>
      <c r="P132" s="250">
        <f t="shared" si="6"/>
        <v>0</v>
      </c>
      <c r="Q132" s="250">
        <f t="shared" si="5"/>
        <v>0</v>
      </c>
      <c r="R132" s="251">
        <f t="shared" si="4"/>
        <v>7</v>
      </c>
      <c r="S132" s="251">
        <f t="shared" si="4"/>
        <v>0</v>
      </c>
      <c r="T132" s="251">
        <f t="shared" si="4"/>
        <v>287</v>
      </c>
      <c r="U132" s="251">
        <f t="shared" si="3"/>
        <v>1</v>
      </c>
      <c r="V132" s="251">
        <f t="shared" si="3"/>
        <v>0</v>
      </c>
      <c r="W132" s="251">
        <f t="shared" si="3"/>
        <v>0</v>
      </c>
    </row>
    <row r="133" spans="1:23" ht="15" customHeight="1">
      <c r="A133" s="120" t="str">
        <f ca="1">VLOOKUP(INDIRECT("B133"),elolap!$A$90:$B$3244,2,FALSE)</f>
        <v>1167</v>
      </c>
      <c r="B133" s="122" t="s">
        <v>2288</v>
      </c>
      <c r="C133" s="123">
        <v>15.5</v>
      </c>
      <c r="D133" s="123">
        <v>0</v>
      </c>
      <c r="E133" s="123">
        <v>0</v>
      </c>
      <c r="F133" s="123">
        <v>0</v>
      </c>
      <c r="G133" s="121">
        <v>23</v>
      </c>
      <c r="H133" s="121">
        <v>18</v>
      </c>
      <c r="I133" s="121">
        <v>1077</v>
      </c>
      <c r="J133" s="121">
        <v>9</v>
      </c>
      <c r="K133" s="121">
        <v>0</v>
      </c>
      <c r="L133" s="121">
        <v>0</v>
      </c>
      <c r="N133" s="250">
        <f t="shared" si="6"/>
        <v>15.5</v>
      </c>
      <c r="O133" s="250">
        <f t="shared" si="6"/>
        <v>0</v>
      </c>
      <c r="P133" s="250">
        <f t="shared" si="6"/>
        <v>0</v>
      </c>
      <c r="Q133" s="250">
        <f t="shared" si="5"/>
        <v>0</v>
      </c>
      <c r="R133" s="251">
        <f t="shared" si="4"/>
        <v>23</v>
      </c>
      <c r="S133" s="251">
        <f t="shared" si="4"/>
        <v>18</v>
      </c>
      <c r="T133" s="251">
        <f t="shared" si="4"/>
        <v>1077</v>
      </c>
      <c r="U133" s="251">
        <f t="shared" si="3"/>
        <v>9</v>
      </c>
      <c r="V133" s="251">
        <f t="shared" si="3"/>
        <v>0</v>
      </c>
      <c r="W133" s="251">
        <f t="shared" si="3"/>
        <v>0</v>
      </c>
    </row>
    <row r="134" spans="1:23" ht="15" customHeight="1">
      <c r="A134" s="120" t="str">
        <f ca="1">VLOOKUP(INDIRECT("B134"),elolap!$A$90:$B$3244,2,FALSE)</f>
        <v>2099</v>
      </c>
      <c r="B134" s="122" t="s">
        <v>2638</v>
      </c>
      <c r="C134" s="123">
        <v>3.8</v>
      </c>
      <c r="D134" s="123">
        <v>0</v>
      </c>
      <c r="E134" s="123">
        <v>0</v>
      </c>
      <c r="F134" s="123">
        <v>0</v>
      </c>
      <c r="G134" s="121">
        <v>5</v>
      </c>
      <c r="H134" s="121">
        <v>3</v>
      </c>
      <c r="I134" s="121">
        <v>153</v>
      </c>
      <c r="J134" s="121">
        <v>0</v>
      </c>
      <c r="K134" s="121">
        <v>0</v>
      </c>
      <c r="L134" s="121">
        <v>0</v>
      </c>
      <c r="N134" s="250">
        <f t="shared" si="6"/>
        <v>3.8</v>
      </c>
      <c r="O134" s="250">
        <f t="shared" si="6"/>
        <v>0</v>
      </c>
      <c r="P134" s="250">
        <f t="shared" si="6"/>
        <v>0</v>
      </c>
      <c r="Q134" s="250">
        <f t="shared" si="5"/>
        <v>0</v>
      </c>
      <c r="R134" s="251">
        <f t="shared" si="4"/>
        <v>5</v>
      </c>
      <c r="S134" s="251">
        <f t="shared" si="4"/>
        <v>3</v>
      </c>
      <c r="T134" s="251">
        <f t="shared" si="4"/>
        <v>153</v>
      </c>
      <c r="U134" s="251">
        <f t="shared" si="4"/>
        <v>0</v>
      </c>
      <c r="V134" s="251">
        <f t="shared" si="4"/>
        <v>0</v>
      </c>
      <c r="W134" s="251">
        <f t="shared" si="4"/>
        <v>0</v>
      </c>
    </row>
    <row r="135" spans="1:23" ht="15" customHeight="1">
      <c r="A135" s="120" t="str">
        <f ca="1">VLOOKUP(INDIRECT("B135"),elolap!$A$90:$B$3244,2,FALSE)</f>
        <v>0367</v>
      </c>
      <c r="B135" s="122" t="s">
        <v>6733</v>
      </c>
      <c r="C135" s="123">
        <v>5.0999999999999996</v>
      </c>
      <c r="D135" s="123">
        <v>0</v>
      </c>
      <c r="E135" s="123">
        <v>0</v>
      </c>
      <c r="F135" s="123">
        <v>0</v>
      </c>
      <c r="G135" s="121">
        <v>2</v>
      </c>
      <c r="H135" s="121">
        <v>3</v>
      </c>
      <c r="I135" s="121">
        <v>163</v>
      </c>
      <c r="J135" s="121">
        <v>1</v>
      </c>
      <c r="K135" s="121">
        <v>0</v>
      </c>
      <c r="L135" s="121">
        <v>0</v>
      </c>
      <c r="N135" s="250">
        <f t="shared" si="6"/>
        <v>5.0999999999999996</v>
      </c>
      <c r="O135" s="250">
        <f t="shared" si="6"/>
        <v>0</v>
      </c>
      <c r="P135" s="250">
        <f t="shared" si="6"/>
        <v>0</v>
      </c>
      <c r="Q135" s="250">
        <f t="shared" si="5"/>
        <v>0</v>
      </c>
      <c r="R135" s="251">
        <f t="shared" ref="R135:W177" si="7">G135</f>
        <v>2</v>
      </c>
      <c r="S135" s="251">
        <f t="shared" si="7"/>
        <v>3</v>
      </c>
      <c r="T135" s="251">
        <f t="shared" si="7"/>
        <v>163</v>
      </c>
      <c r="U135" s="251">
        <f t="shared" si="7"/>
        <v>1</v>
      </c>
      <c r="V135" s="251">
        <f t="shared" si="7"/>
        <v>0</v>
      </c>
      <c r="W135" s="251">
        <f t="shared" si="7"/>
        <v>0</v>
      </c>
    </row>
    <row r="136" spans="1:23" ht="15" customHeight="1">
      <c r="A136" s="120" t="str">
        <f ca="1">VLOOKUP(INDIRECT("B136"),elolap!$A$90:$B$3244,2,FALSE)</f>
        <v>2920</v>
      </c>
      <c r="B136" s="122" t="s">
        <v>5629</v>
      </c>
      <c r="C136" s="123">
        <v>6.1</v>
      </c>
      <c r="D136" s="123">
        <v>0</v>
      </c>
      <c r="E136" s="123">
        <v>0</v>
      </c>
      <c r="F136" s="123">
        <v>0</v>
      </c>
      <c r="G136" s="121">
        <v>8</v>
      </c>
      <c r="H136" s="121">
        <v>7</v>
      </c>
      <c r="I136" s="121">
        <v>323</v>
      </c>
      <c r="J136" s="121">
        <v>1</v>
      </c>
      <c r="K136" s="121">
        <v>0</v>
      </c>
      <c r="L136" s="121">
        <v>0</v>
      </c>
      <c r="N136" s="250">
        <f t="shared" si="6"/>
        <v>6.1</v>
      </c>
      <c r="O136" s="250">
        <f t="shared" si="6"/>
        <v>0</v>
      </c>
      <c r="P136" s="250">
        <f t="shared" si="6"/>
        <v>0</v>
      </c>
      <c r="Q136" s="250">
        <f t="shared" si="5"/>
        <v>0</v>
      </c>
      <c r="R136" s="251">
        <f t="shared" si="7"/>
        <v>8</v>
      </c>
      <c r="S136" s="251">
        <f t="shared" si="7"/>
        <v>7</v>
      </c>
      <c r="T136" s="251">
        <f t="shared" si="7"/>
        <v>323</v>
      </c>
      <c r="U136" s="251">
        <f t="shared" si="7"/>
        <v>1</v>
      </c>
      <c r="V136" s="251">
        <f t="shared" si="7"/>
        <v>0</v>
      </c>
      <c r="W136" s="251">
        <f t="shared" si="7"/>
        <v>0</v>
      </c>
    </row>
    <row r="137" spans="1:23" ht="15" customHeight="1">
      <c r="A137" s="120" t="str">
        <f ca="1">VLOOKUP(INDIRECT("B137"),elolap!$A$90:$B$3244,2,FALSE)</f>
        <v>0283</v>
      </c>
      <c r="B137" s="122" t="s">
        <v>6735</v>
      </c>
      <c r="C137" s="123">
        <v>2.9</v>
      </c>
      <c r="D137" s="123">
        <v>0</v>
      </c>
      <c r="E137" s="123">
        <v>0</v>
      </c>
      <c r="F137" s="123">
        <v>0</v>
      </c>
      <c r="G137" s="121">
        <v>1</v>
      </c>
      <c r="H137" s="121">
        <v>4</v>
      </c>
      <c r="I137" s="121">
        <v>142</v>
      </c>
      <c r="J137" s="121">
        <v>3</v>
      </c>
      <c r="K137" s="121">
        <v>0</v>
      </c>
      <c r="L137" s="121">
        <v>0</v>
      </c>
      <c r="N137" s="250">
        <f t="shared" si="6"/>
        <v>2.9</v>
      </c>
      <c r="O137" s="250">
        <f t="shared" si="6"/>
        <v>0</v>
      </c>
      <c r="P137" s="250">
        <f t="shared" si="6"/>
        <v>0</v>
      </c>
      <c r="Q137" s="250">
        <f t="shared" si="5"/>
        <v>0</v>
      </c>
      <c r="R137" s="251">
        <f t="shared" si="7"/>
        <v>1</v>
      </c>
      <c r="S137" s="251">
        <f t="shared" si="7"/>
        <v>4</v>
      </c>
      <c r="T137" s="251">
        <f t="shared" si="7"/>
        <v>142</v>
      </c>
      <c r="U137" s="251">
        <f t="shared" si="7"/>
        <v>3</v>
      </c>
      <c r="V137" s="251">
        <f t="shared" si="7"/>
        <v>0</v>
      </c>
      <c r="W137" s="251">
        <f t="shared" si="7"/>
        <v>0</v>
      </c>
    </row>
    <row r="138" spans="1:23" ht="15" customHeight="1">
      <c r="A138" s="120" t="str">
        <f ca="1">VLOOKUP(INDIRECT("B138"),elolap!$A$90:$B$3244,2,FALSE)</f>
        <v>1091</v>
      </c>
      <c r="B138" s="122" t="s">
        <v>4785</v>
      </c>
      <c r="C138" s="123">
        <v>3.5</v>
      </c>
      <c r="D138" s="123">
        <v>0</v>
      </c>
      <c r="E138" s="123">
        <v>0</v>
      </c>
      <c r="F138" s="123">
        <v>0</v>
      </c>
      <c r="G138" s="121">
        <v>4</v>
      </c>
      <c r="H138" s="121">
        <v>3</v>
      </c>
      <c r="I138" s="121">
        <v>107</v>
      </c>
      <c r="J138" s="121">
        <v>0</v>
      </c>
      <c r="K138" s="121">
        <v>0</v>
      </c>
      <c r="L138" s="121">
        <v>0</v>
      </c>
      <c r="N138" s="250">
        <f t="shared" si="6"/>
        <v>3.5</v>
      </c>
      <c r="O138" s="250">
        <f t="shared" si="6"/>
        <v>0</v>
      </c>
      <c r="P138" s="250">
        <f t="shared" si="6"/>
        <v>0</v>
      </c>
      <c r="Q138" s="250">
        <f t="shared" si="5"/>
        <v>0</v>
      </c>
      <c r="R138" s="251">
        <f t="shared" si="7"/>
        <v>4</v>
      </c>
      <c r="S138" s="251">
        <f t="shared" si="7"/>
        <v>3</v>
      </c>
      <c r="T138" s="251">
        <f t="shared" si="7"/>
        <v>107</v>
      </c>
      <c r="U138" s="251">
        <f t="shared" si="7"/>
        <v>0</v>
      </c>
      <c r="V138" s="251">
        <f t="shared" si="7"/>
        <v>0</v>
      </c>
      <c r="W138" s="251">
        <f t="shared" si="7"/>
        <v>0</v>
      </c>
    </row>
    <row r="139" spans="1:23" ht="15" customHeight="1">
      <c r="A139" s="120" t="str">
        <f ca="1">VLOOKUP(INDIRECT("B139"),elolap!$A$90:$B$3244,2,FALSE)</f>
        <v>2995</v>
      </c>
      <c r="B139" s="122" t="s">
        <v>2330</v>
      </c>
      <c r="C139" s="123">
        <v>7.2</v>
      </c>
      <c r="D139" s="123">
        <v>0</v>
      </c>
      <c r="E139" s="123">
        <v>0</v>
      </c>
      <c r="F139" s="123">
        <v>0</v>
      </c>
      <c r="G139" s="121">
        <v>6</v>
      </c>
      <c r="H139" s="121">
        <v>0</v>
      </c>
      <c r="I139" s="121">
        <v>468</v>
      </c>
      <c r="J139" s="121">
        <v>4</v>
      </c>
      <c r="K139" s="121">
        <v>0</v>
      </c>
      <c r="L139" s="121">
        <v>0</v>
      </c>
      <c r="N139" s="250">
        <f t="shared" si="6"/>
        <v>7.2</v>
      </c>
      <c r="O139" s="250">
        <f t="shared" si="6"/>
        <v>0</v>
      </c>
      <c r="P139" s="250">
        <f t="shared" si="6"/>
        <v>0</v>
      </c>
      <c r="Q139" s="250">
        <f t="shared" si="5"/>
        <v>0</v>
      </c>
      <c r="R139" s="251">
        <f t="shared" si="7"/>
        <v>6</v>
      </c>
      <c r="S139" s="251">
        <f t="shared" si="7"/>
        <v>0</v>
      </c>
      <c r="T139" s="251">
        <f t="shared" si="7"/>
        <v>468</v>
      </c>
      <c r="U139" s="251">
        <f t="shared" si="7"/>
        <v>4</v>
      </c>
      <c r="V139" s="251">
        <f t="shared" si="7"/>
        <v>0</v>
      </c>
      <c r="W139" s="251">
        <f t="shared" si="7"/>
        <v>0</v>
      </c>
    </row>
    <row r="140" spans="1:23" ht="15" customHeight="1">
      <c r="A140" s="120" t="str">
        <f ca="1">VLOOKUP(INDIRECT("B140"),elolap!$A$90:$B$3244,2,FALSE)</f>
        <v>0309</v>
      </c>
      <c r="B140" s="122" t="s">
        <v>5673</v>
      </c>
      <c r="C140" s="123">
        <v>10.6</v>
      </c>
      <c r="D140" s="123">
        <v>0</v>
      </c>
      <c r="E140" s="123">
        <v>0</v>
      </c>
      <c r="F140" s="123">
        <v>0</v>
      </c>
      <c r="G140" s="121">
        <v>11</v>
      </c>
      <c r="H140" s="121">
        <v>2</v>
      </c>
      <c r="I140" s="121">
        <v>105</v>
      </c>
      <c r="J140" s="121">
        <v>1</v>
      </c>
      <c r="K140" s="121">
        <v>0</v>
      </c>
      <c r="L140" s="121">
        <v>413</v>
      </c>
      <c r="N140" s="250">
        <f t="shared" si="6"/>
        <v>10.6</v>
      </c>
      <c r="O140" s="250">
        <f t="shared" si="6"/>
        <v>0</v>
      </c>
      <c r="P140" s="250">
        <f t="shared" si="6"/>
        <v>0</v>
      </c>
      <c r="Q140" s="250">
        <f t="shared" si="6"/>
        <v>0</v>
      </c>
      <c r="R140" s="251">
        <f t="shared" si="7"/>
        <v>11</v>
      </c>
      <c r="S140" s="251">
        <f t="shared" si="7"/>
        <v>2</v>
      </c>
      <c r="T140" s="251">
        <f t="shared" si="7"/>
        <v>105</v>
      </c>
      <c r="U140" s="251">
        <f t="shared" si="7"/>
        <v>1</v>
      </c>
      <c r="V140" s="251">
        <f t="shared" si="7"/>
        <v>0</v>
      </c>
      <c r="W140" s="251">
        <f t="shared" si="7"/>
        <v>413</v>
      </c>
    </row>
    <row r="141" spans="1:23" ht="15" customHeight="1">
      <c r="A141" s="120" t="str">
        <f ca="1">VLOOKUP(INDIRECT("B141"),elolap!$A$90:$B$3244,2,FALSE)</f>
        <v>1023</v>
      </c>
      <c r="B141" s="122" t="s">
        <v>6531</v>
      </c>
      <c r="C141" s="123">
        <v>4.2</v>
      </c>
      <c r="D141" s="123">
        <v>0</v>
      </c>
      <c r="E141" s="123">
        <v>0</v>
      </c>
      <c r="F141" s="123">
        <v>0</v>
      </c>
      <c r="G141" s="121">
        <v>3</v>
      </c>
      <c r="H141" s="121">
        <v>2</v>
      </c>
      <c r="I141" s="121">
        <v>179</v>
      </c>
      <c r="J141" s="121">
        <v>1</v>
      </c>
      <c r="K141" s="121">
        <v>0</v>
      </c>
      <c r="L141" s="121">
        <v>0</v>
      </c>
      <c r="N141" s="250">
        <f t="shared" ref="N141:Q204" si="8">ROUND(C141,1)</f>
        <v>4.2</v>
      </c>
      <c r="O141" s="250">
        <f t="shared" si="8"/>
        <v>0</v>
      </c>
      <c r="P141" s="250">
        <f t="shared" si="8"/>
        <v>0</v>
      </c>
      <c r="Q141" s="250">
        <f t="shared" si="8"/>
        <v>0</v>
      </c>
      <c r="R141" s="251">
        <f t="shared" si="7"/>
        <v>3</v>
      </c>
      <c r="S141" s="251">
        <f t="shared" si="7"/>
        <v>2</v>
      </c>
      <c r="T141" s="251">
        <f t="shared" si="7"/>
        <v>179</v>
      </c>
      <c r="U141" s="251">
        <f t="shared" si="7"/>
        <v>1</v>
      </c>
      <c r="V141" s="251">
        <f t="shared" si="7"/>
        <v>0</v>
      </c>
      <c r="W141" s="251">
        <f t="shared" si="7"/>
        <v>0</v>
      </c>
    </row>
    <row r="142" spans="1:23" ht="15" customHeight="1">
      <c r="A142" s="120" t="str">
        <f ca="1">VLOOKUP(INDIRECT("B142"),elolap!$A$90:$B$3244,2,FALSE)</f>
        <v>0292</v>
      </c>
      <c r="B142" s="122" t="s">
        <v>4757</v>
      </c>
      <c r="C142" s="123">
        <v>4.5999999999999996</v>
      </c>
      <c r="D142" s="123">
        <v>0</v>
      </c>
      <c r="E142" s="123">
        <v>0</v>
      </c>
      <c r="F142" s="123">
        <v>0</v>
      </c>
      <c r="G142" s="121">
        <v>7</v>
      </c>
      <c r="H142" s="121">
        <v>2</v>
      </c>
      <c r="I142" s="121">
        <v>165</v>
      </c>
      <c r="J142" s="121">
        <v>1</v>
      </c>
      <c r="K142" s="121">
        <v>0</v>
      </c>
      <c r="L142" s="121">
        <v>0</v>
      </c>
      <c r="N142" s="250">
        <f t="shared" si="8"/>
        <v>4.5999999999999996</v>
      </c>
      <c r="O142" s="250">
        <f t="shared" si="8"/>
        <v>0</v>
      </c>
      <c r="P142" s="250">
        <f t="shared" si="8"/>
        <v>0</v>
      </c>
      <c r="Q142" s="250">
        <f t="shared" si="8"/>
        <v>0</v>
      </c>
      <c r="R142" s="251">
        <f t="shared" si="7"/>
        <v>7</v>
      </c>
      <c r="S142" s="251">
        <f t="shared" si="7"/>
        <v>2</v>
      </c>
      <c r="T142" s="251">
        <f t="shared" si="7"/>
        <v>165</v>
      </c>
      <c r="U142" s="251">
        <f t="shared" si="7"/>
        <v>1</v>
      </c>
      <c r="V142" s="251">
        <f t="shared" si="7"/>
        <v>0</v>
      </c>
      <c r="W142" s="251">
        <f t="shared" si="7"/>
        <v>0</v>
      </c>
    </row>
    <row r="143" spans="1:23" ht="15" customHeight="1">
      <c r="A143" s="120" t="str">
        <f ca="1">VLOOKUP(INDIRECT("B143"),elolap!$A$90:$B$3244,2,FALSE)</f>
        <v>0595</v>
      </c>
      <c r="B143" s="122" t="s">
        <v>2459</v>
      </c>
      <c r="C143" s="123">
        <v>4.5</v>
      </c>
      <c r="D143" s="123">
        <v>0</v>
      </c>
      <c r="E143" s="123">
        <v>0</v>
      </c>
      <c r="F143" s="123">
        <v>0</v>
      </c>
      <c r="G143" s="121">
        <v>9</v>
      </c>
      <c r="H143" s="121">
        <v>2</v>
      </c>
      <c r="I143" s="121">
        <v>144</v>
      </c>
      <c r="J143" s="121">
        <v>2</v>
      </c>
      <c r="K143" s="121">
        <v>0</v>
      </c>
      <c r="L143" s="121">
        <v>0</v>
      </c>
      <c r="N143" s="250">
        <f t="shared" si="8"/>
        <v>4.5</v>
      </c>
      <c r="O143" s="250">
        <f t="shared" si="8"/>
        <v>0</v>
      </c>
      <c r="P143" s="250">
        <f t="shared" si="8"/>
        <v>0</v>
      </c>
      <c r="Q143" s="250">
        <f t="shared" si="8"/>
        <v>0</v>
      </c>
      <c r="R143" s="251">
        <f t="shared" si="7"/>
        <v>9</v>
      </c>
      <c r="S143" s="251">
        <f t="shared" si="7"/>
        <v>2</v>
      </c>
      <c r="T143" s="251">
        <f t="shared" si="7"/>
        <v>144</v>
      </c>
      <c r="U143" s="251">
        <f t="shared" si="7"/>
        <v>2</v>
      </c>
      <c r="V143" s="251">
        <f t="shared" si="7"/>
        <v>0</v>
      </c>
      <c r="W143" s="251">
        <f t="shared" si="7"/>
        <v>0</v>
      </c>
    </row>
    <row r="144" spans="1:23" ht="15" customHeight="1">
      <c r="A144" s="120" t="str">
        <f ca="1">VLOOKUP(INDIRECT("B144"),elolap!$A$90:$B$3244,2,FALSE)</f>
        <v>2088</v>
      </c>
      <c r="B144" s="122" t="s">
        <v>2223</v>
      </c>
      <c r="C144" s="123">
        <v>12.6</v>
      </c>
      <c r="D144" s="123">
        <v>0</v>
      </c>
      <c r="E144" s="123">
        <v>0</v>
      </c>
      <c r="F144" s="123">
        <v>0</v>
      </c>
      <c r="G144" s="121">
        <v>21</v>
      </c>
      <c r="H144" s="121">
        <v>3</v>
      </c>
      <c r="I144" s="121">
        <v>397</v>
      </c>
      <c r="J144" s="121">
        <v>0</v>
      </c>
      <c r="K144" s="121">
        <v>0</v>
      </c>
      <c r="L144" s="121">
        <v>119</v>
      </c>
      <c r="N144" s="250">
        <f t="shared" si="8"/>
        <v>12.6</v>
      </c>
      <c r="O144" s="250">
        <f t="shared" si="8"/>
        <v>0</v>
      </c>
      <c r="P144" s="250">
        <f t="shared" si="8"/>
        <v>0</v>
      </c>
      <c r="Q144" s="250">
        <f t="shared" si="8"/>
        <v>0</v>
      </c>
      <c r="R144" s="251">
        <f t="shared" si="7"/>
        <v>21</v>
      </c>
      <c r="S144" s="251">
        <f t="shared" si="7"/>
        <v>3</v>
      </c>
      <c r="T144" s="251">
        <f t="shared" si="7"/>
        <v>397</v>
      </c>
      <c r="U144" s="251">
        <f t="shared" si="7"/>
        <v>0</v>
      </c>
      <c r="V144" s="251">
        <f t="shared" si="7"/>
        <v>0</v>
      </c>
      <c r="W144" s="251">
        <f t="shared" si="7"/>
        <v>119</v>
      </c>
    </row>
    <row r="145" spans="1:23" ht="15" customHeight="1">
      <c r="A145" s="120" t="str">
        <f ca="1">VLOOKUP(INDIRECT("B145"),elolap!$A$90:$B$3244,2,FALSE)</f>
        <v>0729</v>
      </c>
      <c r="B145" s="122" t="s">
        <v>3342</v>
      </c>
      <c r="C145" s="123">
        <v>4.7</v>
      </c>
      <c r="D145" s="123">
        <v>0</v>
      </c>
      <c r="E145" s="123">
        <v>0</v>
      </c>
      <c r="F145" s="123">
        <v>0</v>
      </c>
      <c r="G145" s="121">
        <v>5</v>
      </c>
      <c r="H145" s="121">
        <v>2</v>
      </c>
      <c r="I145" s="121">
        <v>156</v>
      </c>
      <c r="J145" s="121">
        <v>3</v>
      </c>
      <c r="K145" s="121">
        <v>0</v>
      </c>
      <c r="L145" s="121">
        <v>0</v>
      </c>
      <c r="N145" s="250">
        <f t="shared" si="8"/>
        <v>4.7</v>
      </c>
      <c r="O145" s="250">
        <f t="shared" si="8"/>
        <v>0</v>
      </c>
      <c r="P145" s="250">
        <f t="shared" si="8"/>
        <v>0</v>
      </c>
      <c r="Q145" s="250">
        <f t="shared" si="8"/>
        <v>0</v>
      </c>
      <c r="R145" s="251">
        <f t="shared" si="7"/>
        <v>5</v>
      </c>
      <c r="S145" s="251">
        <f t="shared" si="7"/>
        <v>2</v>
      </c>
      <c r="T145" s="251">
        <f t="shared" si="7"/>
        <v>156</v>
      </c>
      <c r="U145" s="251">
        <f t="shared" si="7"/>
        <v>3</v>
      </c>
      <c r="V145" s="251">
        <f t="shared" si="7"/>
        <v>0</v>
      </c>
      <c r="W145" s="251">
        <f t="shared" si="7"/>
        <v>0</v>
      </c>
    </row>
    <row r="146" spans="1:23" ht="15" customHeight="1">
      <c r="A146" s="120" t="str">
        <f ca="1">VLOOKUP(INDIRECT("B146"),elolap!$A$90:$B$3244,2,FALSE)</f>
        <v>2034</v>
      </c>
      <c r="B146" s="122" t="s">
        <v>3648</v>
      </c>
      <c r="C146" s="123">
        <v>5.5</v>
      </c>
      <c r="D146" s="123">
        <v>0</v>
      </c>
      <c r="E146" s="123">
        <v>0</v>
      </c>
      <c r="F146" s="123">
        <v>0</v>
      </c>
      <c r="G146" s="121">
        <v>15</v>
      </c>
      <c r="H146" s="121">
        <v>2</v>
      </c>
      <c r="I146" s="121">
        <v>206</v>
      </c>
      <c r="J146" s="121">
        <v>1</v>
      </c>
      <c r="K146" s="121">
        <v>0</v>
      </c>
      <c r="L146" s="121">
        <v>0</v>
      </c>
      <c r="N146" s="250">
        <f t="shared" si="8"/>
        <v>5.5</v>
      </c>
      <c r="O146" s="250">
        <f t="shared" si="8"/>
        <v>0</v>
      </c>
      <c r="P146" s="250">
        <f t="shared" si="8"/>
        <v>0</v>
      </c>
      <c r="Q146" s="250">
        <f t="shared" si="8"/>
        <v>0</v>
      </c>
      <c r="R146" s="251">
        <f t="shared" si="7"/>
        <v>15</v>
      </c>
      <c r="S146" s="251">
        <f t="shared" si="7"/>
        <v>2</v>
      </c>
      <c r="T146" s="251">
        <f t="shared" si="7"/>
        <v>206</v>
      </c>
      <c r="U146" s="251">
        <f t="shared" si="7"/>
        <v>1</v>
      </c>
      <c r="V146" s="251">
        <f t="shared" si="7"/>
        <v>0</v>
      </c>
      <c r="W146" s="251">
        <f t="shared" si="7"/>
        <v>0</v>
      </c>
    </row>
    <row r="147" spans="1:23" ht="15" customHeight="1">
      <c r="A147" s="120" t="str">
        <f ca="1">VLOOKUP(INDIRECT("B147"),elolap!$A$90:$B$3244,2,FALSE)</f>
        <v>1353</v>
      </c>
      <c r="B147" s="122" t="s">
        <v>2530</v>
      </c>
      <c r="C147" s="123">
        <v>52</v>
      </c>
      <c r="D147" s="123">
        <v>0</v>
      </c>
      <c r="E147" s="123">
        <v>0</v>
      </c>
      <c r="F147" s="123">
        <v>0</v>
      </c>
      <c r="G147" s="121">
        <v>67</v>
      </c>
      <c r="H147" s="121">
        <v>13</v>
      </c>
      <c r="I147" s="121">
        <v>5049</v>
      </c>
      <c r="J147" s="121">
        <v>22</v>
      </c>
      <c r="K147" s="121">
        <v>0</v>
      </c>
      <c r="L147" s="121">
        <v>0</v>
      </c>
      <c r="N147" s="250">
        <f t="shared" si="8"/>
        <v>52</v>
      </c>
      <c r="O147" s="250">
        <f t="shared" si="8"/>
        <v>0</v>
      </c>
      <c r="P147" s="250">
        <f t="shared" si="8"/>
        <v>0</v>
      </c>
      <c r="Q147" s="250">
        <f t="shared" si="8"/>
        <v>0</v>
      </c>
      <c r="R147" s="251">
        <f t="shared" si="7"/>
        <v>67</v>
      </c>
      <c r="S147" s="251">
        <f t="shared" si="7"/>
        <v>13</v>
      </c>
      <c r="T147" s="251">
        <f t="shared" si="7"/>
        <v>5049</v>
      </c>
      <c r="U147" s="251">
        <f t="shared" si="7"/>
        <v>22</v>
      </c>
      <c r="V147" s="251">
        <f t="shared" si="7"/>
        <v>0</v>
      </c>
      <c r="W147" s="251">
        <f t="shared" si="7"/>
        <v>0</v>
      </c>
    </row>
    <row r="148" spans="1:23" ht="15" customHeight="1">
      <c r="A148" s="120" t="str">
        <f ca="1">VLOOKUP(INDIRECT("B148"),elolap!$A$90:$B$3244,2,FALSE)</f>
        <v>2728</v>
      </c>
      <c r="B148" s="122" t="s">
        <v>4297</v>
      </c>
      <c r="C148" s="123">
        <v>2.5</v>
      </c>
      <c r="D148" s="123">
        <v>0</v>
      </c>
      <c r="E148" s="123">
        <v>0</v>
      </c>
      <c r="F148" s="123">
        <v>0</v>
      </c>
      <c r="G148" s="121">
        <v>1</v>
      </c>
      <c r="H148" s="121">
        <v>0</v>
      </c>
      <c r="I148" s="121">
        <v>95</v>
      </c>
      <c r="J148" s="121">
        <v>1</v>
      </c>
      <c r="K148" s="121">
        <v>0</v>
      </c>
      <c r="L148" s="121">
        <v>0</v>
      </c>
      <c r="N148" s="250">
        <f t="shared" si="8"/>
        <v>2.5</v>
      </c>
      <c r="O148" s="250">
        <f t="shared" si="8"/>
        <v>0</v>
      </c>
      <c r="P148" s="250">
        <f t="shared" si="8"/>
        <v>0</v>
      </c>
      <c r="Q148" s="250">
        <f t="shared" si="8"/>
        <v>0</v>
      </c>
      <c r="R148" s="251">
        <f t="shared" si="7"/>
        <v>1</v>
      </c>
      <c r="S148" s="251">
        <f t="shared" si="7"/>
        <v>0</v>
      </c>
      <c r="T148" s="251">
        <f t="shared" si="7"/>
        <v>95</v>
      </c>
      <c r="U148" s="251">
        <f t="shared" si="7"/>
        <v>1</v>
      </c>
      <c r="V148" s="251">
        <f t="shared" si="7"/>
        <v>0</v>
      </c>
      <c r="W148" s="251">
        <f t="shared" si="7"/>
        <v>0</v>
      </c>
    </row>
    <row r="149" spans="1:23" ht="15" customHeight="1">
      <c r="A149" s="120" t="str">
        <f ca="1">VLOOKUP(INDIRECT("B149"),elolap!$A$90:$B$3244,2,FALSE)</f>
        <v>0288</v>
      </c>
      <c r="B149" s="122" t="s">
        <v>3639</v>
      </c>
      <c r="C149" s="123">
        <v>4.7</v>
      </c>
      <c r="D149" s="123">
        <v>0</v>
      </c>
      <c r="E149" s="123">
        <v>0</v>
      </c>
      <c r="F149" s="123">
        <v>0</v>
      </c>
      <c r="G149" s="121">
        <v>8</v>
      </c>
      <c r="H149" s="121">
        <v>6</v>
      </c>
      <c r="I149" s="121">
        <v>149</v>
      </c>
      <c r="J149" s="121">
        <v>1</v>
      </c>
      <c r="K149" s="121">
        <v>0</v>
      </c>
      <c r="L149" s="121">
        <v>0</v>
      </c>
      <c r="N149" s="250">
        <f t="shared" si="8"/>
        <v>4.7</v>
      </c>
      <c r="O149" s="250">
        <f t="shared" si="8"/>
        <v>0</v>
      </c>
      <c r="P149" s="250">
        <f t="shared" si="8"/>
        <v>0</v>
      </c>
      <c r="Q149" s="250">
        <f t="shared" si="8"/>
        <v>0</v>
      </c>
      <c r="R149" s="251">
        <f t="shared" si="7"/>
        <v>8</v>
      </c>
      <c r="S149" s="251">
        <f t="shared" si="7"/>
        <v>6</v>
      </c>
      <c r="T149" s="251">
        <f t="shared" si="7"/>
        <v>149</v>
      </c>
      <c r="U149" s="251">
        <f t="shared" si="7"/>
        <v>1</v>
      </c>
      <c r="V149" s="251">
        <f t="shared" si="7"/>
        <v>0</v>
      </c>
      <c r="W149" s="251">
        <f t="shared" si="7"/>
        <v>0</v>
      </c>
    </row>
    <row r="150" spans="1:23" ht="15" customHeight="1">
      <c r="A150" s="120" t="str">
        <f ca="1">VLOOKUP(INDIRECT("B150"),elolap!$A$90:$B$3244,2,FALSE)</f>
        <v>1772</v>
      </c>
      <c r="B150" s="122" t="s">
        <v>1071</v>
      </c>
      <c r="C150" s="123">
        <v>2.8</v>
      </c>
      <c r="D150" s="123">
        <v>0</v>
      </c>
      <c r="E150" s="123">
        <v>0</v>
      </c>
      <c r="F150" s="123">
        <v>0</v>
      </c>
      <c r="G150" s="121">
        <v>3</v>
      </c>
      <c r="H150" s="121">
        <v>0</v>
      </c>
      <c r="I150" s="121">
        <v>113</v>
      </c>
      <c r="J150" s="121">
        <v>0</v>
      </c>
      <c r="K150" s="121">
        <v>0</v>
      </c>
      <c r="L150" s="121">
        <v>0</v>
      </c>
      <c r="N150" s="250">
        <f t="shared" si="8"/>
        <v>2.8</v>
      </c>
      <c r="O150" s="250">
        <f t="shared" si="8"/>
        <v>0</v>
      </c>
      <c r="P150" s="250">
        <f t="shared" si="8"/>
        <v>0</v>
      </c>
      <c r="Q150" s="250">
        <f t="shared" si="8"/>
        <v>0</v>
      </c>
      <c r="R150" s="251">
        <f t="shared" si="7"/>
        <v>3</v>
      </c>
      <c r="S150" s="251">
        <f t="shared" si="7"/>
        <v>0</v>
      </c>
      <c r="T150" s="251">
        <f t="shared" si="7"/>
        <v>113</v>
      </c>
      <c r="U150" s="251">
        <f t="shared" si="7"/>
        <v>0</v>
      </c>
      <c r="V150" s="251">
        <f t="shared" si="7"/>
        <v>0</v>
      </c>
      <c r="W150" s="251">
        <f t="shared" si="7"/>
        <v>0</v>
      </c>
    </row>
    <row r="151" spans="1:23" ht="15" customHeight="1">
      <c r="A151" s="120" t="str">
        <f ca="1">VLOOKUP(INDIRECT("B151"),elolap!$A$90:$B$3244,2,FALSE)</f>
        <v>0303</v>
      </c>
      <c r="B151" s="122" t="s">
        <v>3077</v>
      </c>
      <c r="C151" s="123">
        <v>5.5</v>
      </c>
      <c r="D151" s="123">
        <v>0</v>
      </c>
      <c r="E151" s="123">
        <v>0</v>
      </c>
      <c r="F151" s="123">
        <v>0</v>
      </c>
      <c r="G151" s="121">
        <v>7</v>
      </c>
      <c r="H151" s="121">
        <v>0</v>
      </c>
      <c r="I151" s="121">
        <v>70</v>
      </c>
      <c r="J151" s="121">
        <v>1</v>
      </c>
      <c r="K151" s="121">
        <v>0</v>
      </c>
      <c r="L151" s="121">
        <v>107</v>
      </c>
      <c r="N151" s="250">
        <f t="shared" si="8"/>
        <v>5.5</v>
      </c>
      <c r="O151" s="250">
        <f t="shared" si="8"/>
        <v>0</v>
      </c>
      <c r="P151" s="250">
        <f t="shared" si="8"/>
        <v>0</v>
      </c>
      <c r="Q151" s="250">
        <f t="shared" si="8"/>
        <v>0</v>
      </c>
      <c r="R151" s="251">
        <f t="shared" si="7"/>
        <v>7</v>
      </c>
      <c r="S151" s="251">
        <f t="shared" si="7"/>
        <v>0</v>
      </c>
      <c r="T151" s="251">
        <f t="shared" si="7"/>
        <v>70</v>
      </c>
      <c r="U151" s="251">
        <f t="shared" si="7"/>
        <v>1</v>
      </c>
      <c r="V151" s="251">
        <f t="shared" si="7"/>
        <v>0</v>
      </c>
      <c r="W151" s="251">
        <f t="shared" si="7"/>
        <v>107</v>
      </c>
    </row>
    <row r="152" spans="1:23" ht="15" customHeight="1">
      <c r="A152" s="120" t="str">
        <f ca="1">VLOOKUP(INDIRECT("B152"),elolap!$A$90:$B$3244,2,FALSE)</f>
        <v>2069</v>
      </c>
      <c r="B152" s="122" t="s">
        <v>3068</v>
      </c>
      <c r="C152" s="123">
        <v>4.0999999999999996</v>
      </c>
      <c r="D152" s="123">
        <v>0</v>
      </c>
      <c r="E152" s="123">
        <v>0</v>
      </c>
      <c r="F152" s="123">
        <v>0</v>
      </c>
      <c r="G152" s="121">
        <v>2</v>
      </c>
      <c r="H152" s="121">
        <v>0</v>
      </c>
      <c r="I152" s="121">
        <v>108</v>
      </c>
      <c r="J152" s="121">
        <v>0</v>
      </c>
      <c r="K152" s="121">
        <v>0</v>
      </c>
      <c r="L152" s="121">
        <v>0</v>
      </c>
      <c r="N152" s="250">
        <f t="shared" si="8"/>
        <v>4.0999999999999996</v>
      </c>
      <c r="O152" s="250">
        <f t="shared" si="8"/>
        <v>0</v>
      </c>
      <c r="P152" s="250">
        <f t="shared" si="8"/>
        <v>0</v>
      </c>
      <c r="Q152" s="250">
        <f t="shared" si="8"/>
        <v>0</v>
      </c>
      <c r="R152" s="251">
        <f t="shared" si="7"/>
        <v>2</v>
      </c>
      <c r="S152" s="251">
        <f t="shared" si="7"/>
        <v>0</v>
      </c>
      <c r="T152" s="251">
        <f t="shared" si="7"/>
        <v>108</v>
      </c>
      <c r="U152" s="251">
        <f t="shared" si="7"/>
        <v>0</v>
      </c>
      <c r="V152" s="251">
        <f t="shared" si="7"/>
        <v>0</v>
      </c>
      <c r="W152" s="251">
        <f t="shared" si="7"/>
        <v>0</v>
      </c>
    </row>
    <row r="153" spans="1:23" ht="15" customHeight="1">
      <c r="A153" s="120" t="str">
        <f ca="1">VLOOKUP(INDIRECT("B153"),elolap!$A$90:$B$3244,2,FALSE)</f>
        <v>1506</v>
      </c>
      <c r="B153" s="122" t="s">
        <v>5554</v>
      </c>
      <c r="C153" s="123">
        <v>2.2999999999999998</v>
      </c>
      <c r="D153" s="123">
        <v>0</v>
      </c>
      <c r="E153" s="123">
        <v>0</v>
      </c>
      <c r="F153" s="123">
        <v>0</v>
      </c>
      <c r="G153" s="121">
        <v>1</v>
      </c>
      <c r="H153" s="121">
        <v>0</v>
      </c>
      <c r="I153" s="121">
        <v>81</v>
      </c>
      <c r="J153" s="121">
        <v>0</v>
      </c>
      <c r="K153" s="121">
        <v>0</v>
      </c>
      <c r="L153" s="121">
        <v>0</v>
      </c>
      <c r="N153" s="250">
        <f t="shared" si="8"/>
        <v>2.2999999999999998</v>
      </c>
      <c r="O153" s="250">
        <f t="shared" si="8"/>
        <v>0</v>
      </c>
      <c r="P153" s="250">
        <f t="shared" si="8"/>
        <v>0</v>
      </c>
      <c r="Q153" s="250">
        <f t="shared" si="8"/>
        <v>0</v>
      </c>
      <c r="R153" s="251">
        <f t="shared" si="7"/>
        <v>1</v>
      </c>
      <c r="S153" s="251">
        <f t="shared" si="7"/>
        <v>0</v>
      </c>
      <c r="T153" s="251">
        <f t="shared" si="7"/>
        <v>81</v>
      </c>
      <c r="U153" s="251">
        <f t="shared" si="7"/>
        <v>0</v>
      </c>
      <c r="V153" s="251">
        <f t="shared" si="7"/>
        <v>0</v>
      </c>
      <c r="W153" s="251">
        <f t="shared" si="7"/>
        <v>0</v>
      </c>
    </row>
    <row r="154" spans="1:23" ht="15" customHeight="1">
      <c r="A154" s="120" t="str">
        <f ca="1">VLOOKUP(INDIRECT("B154"),elolap!$A$90:$B$3244,2,FALSE)</f>
        <v>2662</v>
      </c>
      <c r="B154" s="122" t="s">
        <v>4807</v>
      </c>
      <c r="C154" s="123">
        <v>3.6</v>
      </c>
      <c r="D154" s="123">
        <v>0</v>
      </c>
      <c r="E154" s="123">
        <v>0</v>
      </c>
      <c r="F154" s="123">
        <v>0</v>
      </c>
      <c r="G154" s="121">
        <v>5</v>
      </c>
      <c r="H154" s="121">
        <v>0</v>
      </c>
      <c r="I154" s="121">
        <v>162</v>
      </c>
      <c r="J154" s="121">
        <v>0</v>
      </c>
      <c r="K154" s="121">
        <v>0</v>
      </c>
      <c r="L154" s="121">
        <v>0</v>
      </c>
      <c r="N154" s="250">
        <f t="shared" si="8"/>
        <v>3.6</v>
      </c>
      <c r="O154" s="250">
        <f t="shared" si="8"/>
        <v>0</v>
      </c>
      <c r="P154" s="250">
        <f t="shared" si="8"/>
        <v>0</v>
      </c>
      <c r="Q154" s="250">
        <f t="shared" si="8"/>
        <v>0</v>
      </c>
      <c r="R154" s="251">
        <f t="shared" si="7"/>
        <v>5</v>
      </c>
      <c r="S154" s="251">
        <f t="shared" si="7"/>
        <v>0</v>
      </c>
      <c r="T154" s="251">
        <f t="shared" si="7"/>
        <v>162</v>
      </c>
      <c r="U154" s="251">
        <f t="shared" si="7"/>
        <v>0</v>
      </c>
      <c r="V154" s="251">
        <f t="shared" si="7"/>
        <v>0</v>
      </c>
      <c r="W154" s="251">
        <f t="shared" si="7"/>
        <v>0</v>
      </c>
    </row>
    <row r="155" spans="1:23" ht="15" customHeight="1">
      <c r="A155" s="120" t="str">
        <f ca="1">VLOOKUP(INDIRECT("B155"),elolap!$A$90:$B$3244,2,FALSE)</f>
        <v>0671</v>
      </c>
      <c r="B155" s="122" t="s">
        <v>5485</v>
      </c>
      <c r="C155" s="123">
        <v>11.2</v>
      </c>
      <c r="D155" s="123">
        <v>0</v>
      </c>
      <c r="E155" s="123">
        <v>0</v>
      </c>
      <c r="F155" s="123">
        <v>0</v>
      </c>
      <c r="G155" s="121">
        <v>26</v>
      </c>
      <c r="H155" s="121">
        <v>0</v>
      </c>
      <c r="I155" s="121">
        <v>550</v>
      </c>
      <c r="J155" s="121">
        <v>2</v>
      </c>
      <c r="K155" s="121">
        <v>0</v>
      </c>
      <c r="L155" s="121">
        <v>1</v>
      </c>
      <c r="N155" s="250">
        <f t="shared" si="8"/>
        <v>11.2</v>
      </c>
      <c r="O155" s="250">
        <f t="shared" si="8"/>
        <v>0</v>
      </c>
      <c r="P155" s="250">
        <f t="shared" si="8"/>
        <v>0</v>
      </c>
      <c r="Q155" s="250">
        <f t="shared" si="8"/>
        <v>0</v>
      </c>
      <c r="R155" s="251">
        <f t="shared" si="7"/>
        <v>26</v>
      </c>
      <c r="S155" s="251">
        <f t="shared" si="7"/>
        <v>0</v>
      </c>
      <c r="T155" s="251">
        <f t="shared" si="7"/>
        <v>550</v>
      </c>
      <c r="U155" s="251">
        <f t="shared" si="7"/>
        <v>2</v>
      </c>
      <c r="V155" s="251">
        <f t="shared" si="7"/>
        <v>0</v>
      </c>
      <c r="W155" s="251">
        <f t="shared" si="7"/>
        <v>1</v>
      </c>
    </row>
    <row r="156" spans="1:23" ht="15" customHeight="1">
      <c r="A156" s="120" t="str">
        <f ca="1">VLOOKUP(INDIRECT("B156"),elolap!$A$90:$B$3244,2,FALSE)</f>
        <v>3021</v>
      </c>
      <c r="B156" s="122" t="s">
        <v>4596</v>
      </c>
      <c r="C156" s="123">
        <v>4.3</v>
      </c>
      <c r="D156" s="123">
        <v>0</v>
      </c>
      <c r="E156" s="123">
        <v>0</v>
      </c>
      <c r="F156" s="123">
        <v>0</v>
      </c>
      <c r="G156" s="121">
        <v>4</v>
      </c>
      <c r="H156" s="121">
        <v>0</v>
      </c>
      <c r="I156" s="121">
        <v>86</v>
      </c>
      <c r="J156" s="121">
        <v>3</v>
      </c>
      <c r="K156" s="121">
        <v>0</v>
      </c>
      <c r="L156" s="121">
        <v>0</v>
      </c>
      <c r="N156" s="250">
        <f t="shared" si="8"/>
        <v>4.3</v>
      </c>
      <c r="O156" s="250">
        <f t="shared" si="8"/>
        <v>0</v>
      </c>
      <c r="P156" s="250">
        <f t="shared" si="8"/>
        <v>0</v>
      </c>
      <c r="Q156" s="250">
        <f t="shared" si="8"/>
        <v>0</v>
      </c>
      <c r="R156" s="251">
        <f t="shared" si="7"/>
        <v>4</v>
      </c>
      <c r="S156" s="251">
        <f t="shared" si="7"/>
        <v>0</v>
      </c>
      <c r="T156" s="251">
        <f t="shared" si="7"/>
        <v>86</v>
      </c>
      <c r="U156" s="251">
        <f t="shared" si="7"/>
        <v>3</v>
      </c>
      <c r="V156" s="251">
        <f t="shared" si="7"/>
        <v>0</v>
      </c>
      <c r="W156" s="251">
        <f t="shared" si="7"/>
        <v>0</v>
      </c>
    </row>
    <row r="157" spans="1:23" ht="15" customHeight="1">
      <c r="A157" s="120" t="str">
        <f ca="1">VLOOKUP(INDIRECT("B157"),elolap!$A$90:$B$3244,2,FALSE)</f>
        <v>1499</v>
      </c>
      <c r="B157" s="122" t="s">
        <v>4594</v>
      </c>
      <c r="C157" s="123">
        <v>3.8</v>
      </c>
      <c r="D157" s="123">
        <v>0</v>
      </c>
      <c r="E157" s="123">
        <v>0</v>
      </c>
      <c r="F157" s="123">
        <v>0</v>
      </c>
      <c r="G157" s="121">
        <v>2</v>
      </c>
      <c r="H157" s="121">
        <v>1</v>
      </c>
      <c r="I157" s="121">
        <v>95</v>
      </c>
      <c r="J157" s="121">
        <v>0</v>
      </c>
      <c r="K157" s="121">
        <v>0</v>
      </c>
      <c r="L157" s="121">
        <v>0</v>
      </c>
      <c r="N157" s="250">
        <f t="shared" si="8"/>
        <v>3.8</v>
      </c>
      <c r="O157" s="250">
        <f t="shared" si="8"/>
        <v>0</v>
      </c>
      <c r="P157" s="250">
        <f t="shared" si="8"/>
        <v>0</v>
      </c>
      <c r="Q157" s="250">
        <f t="shared" si="8"/>
        <v>0</v>
      </c>
      <c r="R157" s="251">
        <f t="shared" si="7"/>
        <v>2</v>
      </c>
      <c r="S157" s="251">
        <f t="shared" si="7"/>
        <v>1</v>
      </c>
      <c r="T157" s="251">
        <f t="shared" si="7"/>
        <v>95</v>
      </c>
      <c r="U157" s="251">
        <f t="shared" si="7"/>
        <v>0</v>
      </c>
      <c r="V157" s="251">
        <f t="shared" si="7"/>
        <v>0</v>
      </c>
      <c r="W157" s="251">
        <f t="shared" si="7"/>
        <v>0</v>
      </c>
    </row>
    <row r="158" spans="1:23" ht="15" customHeight="1">
      <c r="A158" s="120" t="str">
        <f ca="1">VLOOKUP(INDIRECT("B158"),elolap!$A$90:$B$3244,2,FALSE)</f>
        <v>0978</v>
      </c>
      <c r="B158" s="122" t="s">
        <v>351</v>
      </c>
      <c r="C158" s="123">
        <v>2.1</v>
      </c>
      <c r="D158" s="123">
        <v>0</v>
      </c>
      <c r="E158" s="123">
        <v>0</v>
      </c>
      <c r="F158" s="123">
        <v>0</v>
      </c>
      <c r="G158" s="121">
        <v>1</v>
      </c>
      <c r="H158" s="121">
        <v>1</v>
      </c>
      <c r="I158" s="121">
        <v>63</v>
      </c>
      <c r="J158" s="121">
        <v>0</v>
      </c>
      <c r="K158" s="121">
        <v>0</v>
      </c>
      <c r="L158" s="121">
        <v>0</v>
      </c>
      <c r="N158" s="250">
        <f t="shared" si="8"/>
        <v>2.1</v>
      </c>
      <c r="O158" s="250">
        <f t="shared" si="8"/>
        <v>0</v>
      </c>
      <c r="P158" s="250">
        <f t="shared" si="8"/>
        <v>0</v>
      </c>
      <c r="Q158" s="250">
        <f t="shared" si="8"/>
        <v>0</v>
      </c>
      <c r="R158" s="251">
        <f t="shared" si="7"/>
        <v>1</v>
      </c>
      <c r="S158" s="251">
        <f t="shared" si="7"/>
        <v>1</v>
      </c>
      <c r="T158" s="251">
        <f t="shared" si="7"/>
        <v>63</v>
      </c>
      <c r="U158" s="251">
        <f t="shared" si="7"/>
        <v>0</v>
      </c>
      <c r="V158" s="251">
        <f t="shared" si="7"/>
        <v>0</v>
      </c>
      <c r="W158" s="251">
        <f t="shared" si="7"/>
        <v>0</v>
      </c>
    </row>
    <row r="159" spans="1:23" ht="15" customHeight="1">
      <c r="A159" s="120" t="str">
        <f ca="1">VLOOKUP(INDIRECT("B159"),elolap!$A$90:$B$3244,2,FALSE)</f>
        <v>2945</v>
      </c>
      <c r="B159" s="122" t="s">
        <v>5906</v>
      </c>
      <c r="C159" s="123">
        <v>6.5</v>
      </c>
      <c r="D159" s="123">
        <v>0</v>
      </c>
      <c r="E159" s="123">
        <v>0</v>
      </c>
      <c r="F159" s="123">
        <v>0</v>
      </c>
      <c r="G159" s="121">
        <v>3</v>
      </c>
      <c r="H159" s="121">
        <v>1</v>
      </c>
      <c r="I159" s="121">
        <v>64</v>
      </c>
      <c r="J159" s="121">
        <v>0</v>
      </c>
      <c r="K159" s="121">
        <v>0</v>
      </c>
      <c r="L159" s="121">
        <v>0</v>
      </c>
      <c r="N159" s="250">
        <f t="shared" si="8"/>
        <v>6.5</v>
      </c>
      <c r="O159" s="250">
        <f t="shared" si="8"/>
        <v>0</v>
      </c>
      <c r="P159" s="250">
        <f t="shared" si="8"/>
        <v>0</v>
      </c>
      <c r="Q159" s="250">
        <f t="shared" si="8"/>
        <v>0</v>
      </c>
      <c r="R159" s="251">
        <f t="shared" si="7"/>
        <v>3</v>
      </c>
      <c r="S159" s="251">
        <f t="shared" si="7"/>
        <v>1</v>
      </c>
      <c r="T159" s="251">
        <f t="shared" si="7"/>
        <v>64</v>
      </c>
      <c r="U159" s="251">
        <f t="shared" si="7"/>
        <v>0</v>
      </c>
      <c r="V159" s="251">
        <f t="shared" si="7"/>
        <v>0</v>
      </c>
      <c r="W159" s="251">
        <f t="shared" si="7"/>
        <v>0</v>
      </c>
    </row>
    <row r="160" spans="1:23" ht="15" customHeight="1">
      <c r="A160" s="120" t="str">
        <f ca="1">VLOOKUP(INDIRECT("B160"),elolap!$A$90:$B$3244,2,FALSE)</f>
        <v>1895</v>
      </c>
      <c r="B160" s="122" t="s">
        <v>1494</v>
      </c>
      <c r="C160" s="123">
        <v>0.8</v>
      </c>
      <c r="D160" s="123">
        <v>0</v>
      </c>
      <c r="E160" s="123">
        <v>0</v>
      </c>
      <c r="F160" s="123">
        <v>0</v>
      </c>
      <c r="G160" s="121">
        <v>0</v>
      </c>
      <c r="H160" s="121">
        <v>0</v>
      </c>
      <c r="I160" s="121">
        <v>13</v>
      </c>
      <c r="J160" s="121">
        <v>0</v>
      </c>
      <c r="K160" s="121">
        <v>0</v>
      </c>
      <c r="L160" s="121">
        <v>0</v>
      </c>
      <c r="N160" s="250">
        <f t="shared" si="8"/>
        <v>0.8</v>
      </c>
      <c r="O160" s="250">
        <f t="shared" si="8"/>
        <v>0</v>
      </c>
      <c r="P160" s="250">
        <f t="shared" si="8"/>
        <v>0</v>
      </c>
      <c r="Q160" s="250">
        <f t="shared" si="8"/>
        <v>0</v>
      </c>
      <c r="R160" s="251">
        <f t="shared" si="7"/>
        <v>0</v>
      </c>
      <c r="S160" s="251">
        <f t="shared" si="7"/>
        <v>0</v>
      </c>
      <c r="T160" s="251">
        <f t="shared" si="7"/>
        <v>13</v>
      </c>
      <c r="U160" s="251">
        <f t="shared" si="7"/>
        <v>0</v>
      </c>
      <c r="V160" s="251">
        <f t="shared" si="7"/>
        <v>0</v>
      </c>
      <c r="W160" s="251">
        <f t="shared" si="7"/>
        <v>0</v>
      </c>
    </row>
    <row r="161" spans="1:23" ht="15" customHeight="1">
      <c r="A161" s="120" t="str">
        <f ca="1">VLOOKUP(INDIRECT("B161"),elolap!$A$90:$B$3244,2,FALSE)</f>
        <v>0967</v>
      </c>
      <c r="B161" s="122" t="s">
        <v>6743</v>
      </c>
      <c r="C161" s="123">
        <v>3.6</v>
      </c>
      <c r="D161" s="123">
        <v>0</v>
      </c>
      <c r="E161" s="123">
        <v>0</v>
      </c>
      <c r="F161" s="123">
        <v>0</v>
      </c>
      <c r="G161" s="121">
        <v>1</v>
      </c>
      <c r="H161" s="121">
        <v>2</v>
      </c>
      <c r="I161" s="121">
        <v>149</v>
      </c>
      <c r="J161" s="121">
        <v>1</v>
      </c>
      <c r="K161" s="121">
        <v>0</v>
      </c>
      <c r="L161" s="121">
        <v>0</v>
      </c>
      <c r="N161" s="250">
        <f t="shared" si="8"/>
        <v>3.6</v>
      </c>
      <c r="O161" s="250">
        <f t="shared" si="8"/>
        <v>0</v>
      </c>
      <c r="P161" s="250">
        <f t="shared" si="8"/>
        <v>0</v>
      </c>
      <c r="Q161" s="250">
        <f t="shared" si="8"/>
        <v>0</v>
      </c>
      <c r="R161" s="251">
        <f t="shared" si="7"/>
        <v>1</v>
      </c>
      <c r="S161" s="251">
        <f t="shared" si="7"/>
        <v>2</v>
      </c>
      <c r="T161" s="251">
        <f t="shared" si="7"/>
        <v>149</v>
      </c>
      <c r="U161" s="251">
        <f t="shared" si="7"/>
        <v>1</v>
      </c>
      <c r="V161" s="251">
        <f t="shared" si="7"/>
        <v>0</v>
      </c>
      <c r="W161" s="251">
        <f t="shared" si="7"/>
        <v>0</v>
      </c>
    </row>
    <row r="162" spans="1:23" ht="15" customHeight="1">
      <c r="A162" s="120" t="str">
        <f ca="1">VLOOKUP(INDIRECT("B162"),elolap!$A$90:$B$3244,2,FALSE)</f>
        <v>2594</v>
      </c>
      <c r="B162" s="122" t="s">
        <v>6535</v>
      </c>
      <c r="C162" s="123">
        <v>14.3</v>
      </c>
      <c r="D162" s="123">
        <v>0</v>
      </c>
      <c r="E162" s="123">
        <v>0</v>
      </c>
      <c r="F162" s="123">
        <v>0</v>
      </c>
      <c r="G162" s="121">
        <v>12</v>
      </c>
      <c r="H162" s="121">
        <v>3</v>
      </c>
      <c r="I162" s="121">
        <v>521</v>
      </c>
      <c r="J162" s="121">
        <v>5</v>
      </c>
      <c r="K162" s="121">
        <v>0</v>
      </c>
      <c r="L162" s="121">
        <v>0</v>
      </c>
      <c r="N162" s="250">
        <f t="shared" si="8"/>
        <v>14.3</v>
      </c>
      <c r="O162" s="250">
        <f t="shared" si="8"/>
        <v>0</v>
      </c>
      <c r="P162" s="250">
        <f t="shared" si="8"/>
        <v>0</v>
      </c>
      <c r="Q162" s="250">
        <f t="shared" si="8"/>
        <v>0</v>
      </c>
      <c r="R162" s="251">
        <f t="shared" si="7"/>
        <v>12</v>
      </c>
      <c r="S162" s="251">
        <f t="shared" si="7"/>
        <v>3</v>
      </c>
      <c r="T162" s="251">
        <f t="shared" si="7"/>
        <v>521</v>
      </c>
      <c r="U162" s="251">
        <f t="shared" si="7"/>
        <v>5</v>
      </c>
      <c r="V162" s="251">
        <f t="shared" si="7"/>
        <v>0</v>
      </c>
      <c r="W162" s="251">
        <f t="shared" si="7"/>
        <v>0</v>
      </c>
    </row>
    <row r="163" spans="1:23" ht="15" customHeight="1">
      <c r="A163" s="120" t="str">
        <f ca="1">VLOOKUP(INDIRECT("B163"),elolap!$A$90:$B$3244,2,FALSE)</f>
        <v>0755</v>
      </c>
      <c r="B163" s="122" t="s">
        <v>6119</v>
      </c>
      <c r="C163" s="123">
        <v>3.1</v>
      </c>
      <c r="D163" s="123">
        <v>0</v>
      </c>
      <c r="E163" s="123">
        <v>0</v>
      </c>
      <c r="F163" s="123">
        <v>0</v>
      </c>
      <c r="G163" s="121">
        <v>2</v>
      </c>
      <c r="H163" s="121">
        <v>1</v>
      </c>
      <c r="I163" s="121">
        <v>137</v>
      </c>
      <c r="J163" s="121">
        <v>0</v>
      </c>
      <c r="K163" s="121">
        <v>0</v>
      </c>
      <c r="L163" s="121">
        <v>0</v>
      </c>
      <c r="N163" s="250">
        <f t="shared" si="8"/>
        <v>3.1</v>
      </c>
      <c r="O163" s="250">
        <f t="shared" si="8"/>
        <v>0</v>
      </c>
      <c r="P163" s="250">
        <f t="shared" si="8"/>
        <v>0</v>
      </c>
      <c r="Q163" s="250">
        <f t="shared" si="8"/>
        <v>0</v>
      </c>
      <c r="R163" s="251">
        <f t="shared" si="7"/>
        <v>2</v>
      </c>
      <c r="S163" s="251">
        <f t="shared" si="7"/>
        <v>1</v>
      </c>
      <c r="T163" s="251">
        <f t="shared" si="7"/>
        <v>137</v>
      </c>
      <c r="U163" s="251">
        <f t="shared" si="7"/>
        <v>0</v>
      </c>
      <c r="V163" s="251">
        <f t="shared" si="7"/>
        <v>0</v>
      </c>
      <c r="W163" s="251">
        <f t="shared" si="7"/>
        <v>0</v>
      </c>
    </row>
    <row r="164" spans="1:23" ht="15" customHeight="1">
      <c r="A164" s="120" t="str">
        <f ca="1">VLOOKUP(INDIRECT("B164"),elolap!$A$90:$B$3244,2,FALSE)</f>
        <v>0571</v>
      </c>
      <c r="B164" s="122" t="s">
        <v>5916</v>
      </c>
      <c r="C164" s="123">
        <v>4.3</v>
      </c>
      <c r="D164" s="123">
        <v>0</v>
      </c>
      <c r="E164" s="123">
        <v>0</v>
      </c>
      <c r="F164" s="123">
        <v>0</v>
      </c>
      <c r="G164" s="121">
        <v>0</v>
      </c>
      <c r="H164" s="121">
        <v>0</v>
      </c>
      <c r="I164" s="121">
        <v>85</v>
      </c>
      <c r="J164" s="121">
        <v>0</v>
      </c>
      <c r="K164" s="121">
        <v>0</v>
      </c>
      <c r="L164" s="121">
        <v>0</v>
      </c>
      <c r="N164" s="250">
        <f t="shared" si="8"/>
        <v>4.3</v>
      </c>
      <c r="O164" s="250">
        <f t="shared" si="8"/>
        <v>0</v>
      </c>
      <c r="P164" s="250">
        <f t="shared" si="8"/>
        <v>0</v>
      </c>
      <c r="Q164" s="250">
        <f t="shared" si="8"/>
        <v>0</v>
      </c>
      <c r="R164" s="251">
        <f t="shared" si="7"/>
        <v>0</v>
      </c>
      <c r="S164" s="251">
        <f t="shared" si="7"/>
        <v>0</v>
      </c>
      <c r="T164" s="251">
        <f t="shared" si="7"/>
        <v>85</v>
      </c>
      <c r="U164" s="251">
        <f t="shared" si="7"/>
        <v>0</v>
      </c>
      <c r="V164" s="251">
        <f t="shared" si="7"/>
        <v>0</v>
      </c>
      <c r="W164" s="251">
        <f t="shared" si="7"/>
        <v>0</v>
      </c>
    </row>
    <row r="165" spans="1:23" ht="15" customHeight="1">
      <c r="A165" s="120" t="str">
        <f ca="1">VLOOKUP(INDIRECT("B165"),elolap!$A$90:$B$3244,2,FALSE)</f>
        <v>3292</v>
      </c>
      <c r="B165" s="122" t="s">
        <v>5542</v>
      </c>
      <c r="C165" s="123">
        <v>4.4000000000000004</v>
      </c>
      <c r="D165" s="123">
        <v>0</v>
      </c>
      <c r="E165" s="123">
        <v>0</v>
      </c>
      <c r="F165" s="123">
        <v>0</v>
      </c>
      <c r="G165" s="121">
        <v>2</v>
      </c>
      <c r="H165" s="121">
        <v>1</v>
      </c>
      <c r="I165" s="121">
        <v>68</v>
      </c>
      <c r="J165" s="121">
        <v>0</v>
      </c>
      <c r="K165" s="121">
        <v>0</v>
      </c>
      <c r="L165" s="121">
        <v>0</v>
      </c>
      <c r="N165" s="250">
        <f t="shared" si="8"/>
        <v>4.4000000000000004</v>
      </c>
      <c r="O165" s="250">
        <f t="shared" si="8"/>
        <v>0</v>
      </c>
      <c r="P165" s="250">
        <f t="shared" si="8"/>
        <v>0</v>
      </c>
      <c r="Q165" s="250">
        <f t="shared" si="8"/>
        <v>0</v>
      </c>
      <c r="R165" s="251">
        <f t="shared" si="7"/>
        <v>2</v>
      </c>
      <c r="S165" s="251">
        <f t="shared" si="7"/>
        <v>1</v>
      </c>
      <c r="T165" s="251">
        <f t="shared" si="7"/>
        <v>68</v>
      </c>
      <c r="U165" s="251">
        <f t="shared" si="7"/>
        <v>0</v>
      </c>
      <c r="V165" s="251">
        <f t="shared" si="7"/>
        <v>0</v>
      </c>
      <c r="W165" s="251">
        <f t="shared" si="7"/>
        <v>0</v>
      </c>
    </row>
    <row r="166" spans="1:23" ht="15" customHeight="1">
      <c r="A166" s="120" t="str">
        <f ca="1">VLOOKUP(INDIRECT("B166"),elolap!$A$90:$B$3244,2,FALSE)</f>
        <v>1067</v>
      </c>
      <c r="B166" s="122" t="s">
        <v>5912</v>
      </c>
      <c r="C166" s="123">
        <v>5.4</v>
      </c>
      <c r="D166" s="123">
        <v>0</v>
      </c>
      <c r="E166" s="123">
        <v>0</v>
      </c>
      <c r="F166" s="123">
        <v>0</v>
      </c>
      <c r="G166" s="121">
        <v>2</v>
      </c>
      <c r="H166" s="121">
        <v>3</v>
      </c>
      <c r="I166" s="121">
        <v>141</v>
      </c>
      <c r="J166" s="121">
        <v>0</v>
      </c>
      <c r="K166" s="121">
        <v>0</v>
      </c>
      <c r="L166" s="121">
        <v>0</v>
      </c>
      <c r="N166" s="250">
        <f t="shared" si="8"/>
        <v>5.4</v>
      </c>
      <c r="O166" s="250">
        <f t="shared" si="8"/>
        <v>0</v>
      </c>
      <c r="P166" s="250">
        <f t="shared" si="8"/>
        <v>0</v>
      </c>
      <c r="Q166" s="250">
        <f t="shared" si="8"/>
        <v>0</v>
      </c>
      <c r="R166" s="251">
        <f t="shared" si="7"/>
        <v>2</v>
      </c>
      <c r="S166" s="251">
        <f t="shared" si="7"/>
        <v>3</v>
      </c>
      <c r="T166" s="251">
        <f t="shared" si="7"/>
        <v>141</v>
      </c>
      <c r="U166" s="251">
        <f t="shared" si="7"/>
        <v>0</v>
      </c>
      <c r="V166" s="251">
        <f t="shared" si="7"/>
        <v>0</v>
      </c>
      <c r="W166" s="251">
        <f t="shared" si="7"/>
        <v>0</v>
      </c>
    </row>
    <row r="167" spans="1:23" ht="15" customHeight="1">
      <c r="A167" s="120" t="str">
        <f ca="1">VLOOKUP(INDIRECT("B167"),elolap!$A$90:$B$3244,2,FALSE)</f>
        <v>1599</v>
      </c>
      <c r="B167" s="122" t="s">
        <v>1400</v>
      </c>
      <c r="C167" s="123">
        <v>3</v>
      </c>
      <c r="D167" s="123">
        <v>0</v>
      </c>
      <c r="E167" s="123">
        <v>0</v>
      </c>
      <c r="F167" s="123">
        <v>0</v>
      </c>
      <c r="G167" s="121">
        <v>2</v>
      </c>
      <c r="H167" s="121">
        <v>2</v>
      </c>
      <c r="I167" s="121">
        <v>63</v>
      </c>
      <c r="J167" s="121">
        <v>0</v>
      </c>
      <c r="K167" s="121">
        <v>0</v>
      </c>
      <c r="L167" s="121">
        <v>0</v>
      </c>
      <c r="N167" s="250">
        <f t="shared" si="8"/>
        <v>3</v>
      </c>
      <c r="O167" s="250">
        <f t="shared" si="8"/>
        <v>0</v>
      </c>
      <c r="P167" s="250">
        <f t="shared" si="8"/>
        <v>0</v>
      </c>
      <c r="Q167" s="250">
        <f t="shared" si="8"/>
        <v>0</v>
      </c>
      <c r="R167" s="251">
        <f t="shared" si="7"/>
        <v>2</v>
      </c>
      <c r="S167" s="251">
        <f t="shared" si="7"/>
        <v>2</v>
      </c>
      <c r="T167" s="251">
        <f t="shared" si="7"/>
        <v>63</v>
      </c>
      <c r="U167" s="251">
        <f t="shared" si="7"/>
        <v>0</v>
      </c>
      <c r="V167" s="251">
        <f t="shared" si="7"/>
        <v>0</v>
      </c>
      <c r="W167" s="251">
        <f t="shared" si="7"/>
        <v>0</v>
      </c>
    </row>
    <row r="168" spans="1:23" ht="15" customHeight="1">
      <c r="A168" s="120" t="str">
        <f ca="1">VLOOKUP(INDIRECT("B168"),elolap!$A$90:$B$3244,2,FALSE)</f>
        <v>1803</v>
      </c>
      <c r="B168" s="122" t="s">
        <v>4597</v>
      </c>
      <c r="C168" s="123">
        <v>6.2</v>
      </c>
      <c r="D168" s="123">
        <v>0</v>
      </c>
      <c r="E168" s="123">
        <v>0</v>
      </c>
      <c r="F168" s="123">
        <v>0</v>
      </c>
      <c r="G168" s="121">
        <v>13</v>
      </c>
      <c r="H168" s="121">
        <v>0</v>
      </c>
      <c r="I168" s="121">
        <v>168</v>
      </c>
      <c r="J168" s="121">
        <v>0</v>
      </c>
      <c r="K168" s="121">
        <v>0</v>
      </c>
      <c r="L168" s="121">
        <v>75</v>
      </c>
      <c r="N168" s="250">
        <f t="shared" si="8"/>
        <v>6.2</v>
      </c>
      <c r="O168" s="250">
        <f t="shared" si="8"/>
        <v>0</v>
      </c>
      <c r="P168" s="250">
        <f t="shared" si="8"/>
        <v>0</v>
      </c>
      <c r="Q168" s="250">
        <f t="shared" si="8"/>
        <v>0</v>
      </c>
      <c r="R168" s="251">
        <f t="shared" si="7"/>
        <v>13</v>
      </c>
      <c r="S168" s="251">
        <f t="shared" si="7"/>
        <v>0</v>
      </c>
      <c r="T168" s="251">
        <f t="shared" si="7"/>
        <v>168</v>
      </c>
      <c r="U168" s="251">
        <f t="shared" si="7"/>
        <v>0</v>
      </c>
      <c r="V168" s="251">
        <f t="shared" si="7"/>
        <v>0</v>
      </c>
      <c r="W168" s="251">
        <f t="shared" si="7"/>
        <v>75</v>
      </c>
    </row>
    <row r="169" spans="1:23" ht="15" customHeight="1">
      <c r="A169" s="120" t="str">
        <f ca="1">VLOOKUP(INDIRECT("B169"),elolap!$A$90:$B$3244,2,FALSE)</f>
        <v>1952</v>
      </c>
      <c r="B169" s="122" t="s">
        <v>617</v>
      </c>
      <c r="C169" s="123">
        <v>9</v>
      </c>
      <c r="D169" s="123">
        <v>0</v>
      </c>
      <c r="E169" s="123">
        <v>0</v>
      </c>
      <c r="F169" s="123">
        <v>0</v>
      </c>
      <c r="G169" s="121">
        <v>6</v>
      </c>
      <c r="H169" s="121">
        <v>0</v>
      </c>
      <c r="I169" s="121">
        <v>221</v>
      </c>
      <c r="J169" s="121">
        <v>0</v>
      </c>
      <c r="K169" s="121">
        <v>0</v>
      </c>
      <c r="L169" s="121">
        <v>0</v>
      </c>
      <c r="N169" s="250">
        <f t="shared" si="8"/>
        <v>9</v>
      </c>
      <c r="O169" s="250">
        <f t="shared" si="8"/>
        <v>0</v>
      </c>
      <c r="P169" s="250">
        <f t="shared" si="8"/>
        <v>0</v>
      </c>
      <c r="Q169" s="250">
        <f t="shared" si="8"/>
        <v>0</v>
      </c>
      <c r="R169" s="251">
        <f t="shared" si="7"/>
        <v>6</v>
      </c>
      <c r="S169" s="251">
        <f t="shared" si="7"/>
        <v>0</v>
      </c>
      <c r="T169" s="251">
        <f t="shared" si="7"/>
        <v>221</v>
      </c>
      <c r="U169" s="251">
        <f t="shared" si="7"/>
        <v>0</v>
      </c>
      <c r="V169" s="251">
        <f t="shared" si="7"/>
        <v>0</v>
      </c>
      <c r="W169" s="251">
        <f t="shared" si="7"/>
        <v>0</v>
      </c>
    </row>
    <row r="170" spans="1:23" ht="15" customHeight="1">
      <c r="A170" s="120" t="str">
        <f ca="1">VLOOKUP(INDIRECT("B170"),elolap!$A$90:$B$3244,2,FALSE)</f>
        <v>1345</v>
      </c>
      <c r="B170" s="122" t="s">
        <v>1507</v>
      </c>
      <c r="C170" s="123">
        <v>4.5999999999999996</v>
      </c>
      <c r="D170" s="123">
        <v>0</v>
      </c>
      <c r="E170" s="123">
        <v>0</v>
      </c>
      <c r="F170" s="123">
        <v>0</v>
      </c>
      <c r="G170" s="121">
        <v>8</v>
      </c>
      <c r="H170" s="121">
        <v>0</v>
      </c>
      <c r="I170" s="121">
        <v>123</v>
      </c>
      <c r="J170" s="121">
        <v>1</v>
      </c>
      <c r="K170" s="121">
        <v>0</v>
      </c>
      <c r="L170" s="121">
        <v>0</v>
      </c>
      <c r="N170" s="250">
        <f t="shared" si="8"/>
        <v>4.5999999999999996</v>
      </c>
      <c r="O170" s="250">
        <f t="shared" si="8"/>
        <v>0</v>
      </c>
      <c r="P170" s="250">
        <f t="shared" si="8"/>
        <v>0</v>
      </c>
      <c r="Q170" s="250">
        <f t="shared" si="8"/>
        <v>0</v>
      </c>
      <c r="R170" s="251">
        <f t="shared" si="7"/>
        <v>8</v>
      </c>
      <c r="S170" s="251">
        <f t="shared" si="7"/>
        <v>0</v>
      </c>
      <c r="T170" s="251">
        <f t="shared" si="7"/>
        <v>123</v>
      </c>
      <c r="U170" s="251">
        <f t="shared" si="7"/>
        <v>1</v>
      </c>
      <c r="V170" s="251">
        <f t="shared" si="7"/>
        <v>0</v>
      </c>
      <c r="W170" s="251">
        <f t="shared" si="7"/>
        <v>0</v>
      </c>
    </row>
    <row r="171" spans="1:23" ht="15" customHeight="1">
      <c r="A171" s="120" t="str">
        <f ca="1">VLOOKUP(INDIRECT("B171"),elolap!$A$90:$B$3244,2,FALSE)</f>
        <v>1650</v>
      </c>
      <c r="B171" s="122" t="s">
        <v>1037</v>
      </c>
      <c r="C171" s="123">
        <v>1.8</v>
      </c>
      <c r="D171" s="123">
        <v>0</v>
      </c>
      <c r="E171" s="123">
        <v>0</v>
      </c>
      <c r="F171" s="123">
        <v>0</v>
      </c>
      <c r="G171" s="121">
        <v>1</v>
      </c>
      <c r="H171" s="121">
        <v>0</v>
      </c>
      <c r="I171" s="121">
        <v>40</v>
      </c>
      <c r="J171" s="121">
        <v>0</v>
      </c>
      <c r="K171" s="121">
        <v>0</v>
      </c>
      <c r="L171" s="121">
        <v>0</v>
      </c>
      <c r="N171" s="250">
        <f t="shared" si="8"/>
        <v>1.8</v>
      </c>
      <c r="O171" s="250">
        <f t="shared" si="8"/>
        <v>0</v>
      </c>
      <c r="P171" s="250">
        <f t="shared" si="8"/>
        <v>0</v>
      </c>
      <c r="Q171" s="250">
        <f t="shared" si="8"/>
        <v>0</v>
      </c>
      <c r="R171" s="251">
        <f t="shared" si="7"/>
        <v>1</v>
      </c>
      <c r="S171" s="251">
        <f t="shared" si="7"/>
        <v>0</v>
      </c>
      <c r="T171" s="251">
        <f t="shared" si="7"/>
        <v>40</v>
      </c>
      <c r="U171" s="251">
        <f t="shared" si="7"/>
        <v>0</v>
      </c>
      <c r="V171" s="251">
        <f t="shared" si="7"/>
        <v>0</v>
      </c>
      <c r="W171" s="251">
        <f t="shared" si="7"/>
        <v>0</v>
      </c>
    </row>
    <row r="172" spans="1:23" ht="15" customHeight="1">
      <c r="A172" s="120" t="str">
        <f ca="1">VLOOKUP(INDIRECT("B172"),elolap!$A$90:$B$3244,2,FALSE)</f>
        <v>3168</v>
      </c>
      <c r="B172" s="122" t="s">
        <v>2273</v>
      </c>
      <c r="C172" s="123">
        <v>6.1</v>
      </c>
      <c r="D172" s="123">
        <v>0</v>
      </c>
      <c r="E172" s="123">
        <v>1.1000000000000001</v>
      </c>
      <c r="F172" s="123">
        <v>0</v>
      </c>
      <c r="G172" s="121">
        <v>23</v>
      </c>
      <c r="H172" s="121">
        <v>0</v>
      </c>
      <c r="I172" s="121">
        <v>226</v>
      </c>
      <c r="J172" s="121">
        <v>1</v>
      </c>
      <c r="K172" s="121">
        <v>0</v>
      </c>
      <c r="L172" s="121">
        <v>0</v>
      </c>
      <c r="N172" s="250">
        <f t="shared" si="8"/>
        <v>6.1</v>
      </c>
      <c r="O172" s="250">
        <f t="shared" si="8"/>
        <v>0</v>
      </c>
      <c r="P172" s="250">
        <f t="shared" si="8"/>
        <v>1.1000000000000001</v>
      </c>
      <c r="Q172" s="250">
        <f t="shared" si="8"/>
        <v>0</v>
      </c>
      <c r="R172" s="251">
        <f t="shared" si="7"/>
        <v>23</v>
      </c>
      <c r="S172" s="251">
        <f t="shared" si="7"/>
        <v>0</v>
      </c>
      <c r="T172" s="251">
        <f t="shared" si="7"/>
        <v>226</v>
      </c>
      <c r="U172" s="251">
        <f t="shared" si="7"/>
        <v>1</v>
      </c>
      <c r="V172" s="251">
        <f t="shared" si="7"/>
        <v>0</v>
      </c>
      <c r="W172" s="251">
        <f t="shared" si="7"/>
        <v>0</v>
      </c>
    </row>
    <row r="173" spans="1:23" ht="15" customHeight="1">
      <c r="A173" s="120" t="str">
        <f ca="1">VLOOKUP(INDIRECT("B173"),elolap!$A$90:$B$3244,2,FALSE)</f>
        <v>2984</v>
      </c>
      <c r="B173" s="122" t="s">
        <v>4878</v>
      </c>
      <c r="C173" s="123">
        <v>6.3</v>
      </c>
      <c r="D173" s="123">
        <v>0</v>
      </c>
      <c r="E173" s="123">
        <v>0.3</v>
      </c>
      <c r="F173" s="123">
        <v>0</v>
      </c>
      <c r="G173" s="121">
        <v>5</v>
      </c>
      <c r="H173" s="121">
        <v>0</v>
      </c>
      <c r="I173" s="121">
        <v>185</v>
      </c>
      <c r="J173" s="121">
        <v>0</v>
      </c>
      <c r="K173" s="121">
        <v>0</v>
      </c>
      <c r="L173" s="121">
        <v>0</v>
      </c>
      <c r="N173" s="250">
        <f t="shared" si="8"/>
        <v>6.3</v>
      </c>
      <c r="O173" s="250">
        <f t="shared" si="8"/>
        <v>0</v>
      </c>
      <c r="P173" s="250">
        <f t="shared" si="8"/>
        <v>0.3</v>
      </c>
      <c r="Q173" s="250">
        <f t="shared" si="8"/>
        <v>0</v>
      </c>
      <c r="R173" s="251">
        <f t="shared" si="7"/>
        <v>5</v>
      </c>
      <c r="S173" s="251">
        <f t="shared" si="7"/>
        <v>0</v>
      </c>
      <c r="T173" s="251">
        <f t="shared" si="7"/>
        <v>185</v>
      </c>
      <c r="U173" s="251">
        <f t="shared" si="7"/>
        <v>0</v>
      </c>
      <c r="V173" s="251">
        <f t="shared" si="7"/>
        <v>0</v>
      </c>
      <c r="W173" s="251">
        <f t="shared" si="7"/>
        <v>0</v>
      </c>
    </row>
    <row r="174" spans="1:23" ht="15" customHeight="1">
      <c r="A174" s="120" t="str">
        <f ca="1">VLOOKUP(INDIRECT("B174"),elolap!$A$90:$B$3244,2,FALSE)</f>
        <v>2183</v>
      </c>
      <c r="B174" s="122" t="s">
        <v>4598</v>
      </c>
      <c r="C174" s="123">
        <v>1.5</v>
      </c>
      <c r="D174" s="123">
        <v>0</v>
      </c>
      <c r="E174" s="123">
        <v>0</v>
      </c>
      <c r="F174" s="123">
        <v>0</v>
      </c>
      <c r="G174" s="121">
        <v>1</v>
      </c>
      <c r="H174" s="121">
        <v>0</v>
      </c>
      <c r="I174" s="121">
        <v>56</v>
      </c>
      <c r="J174" s="121">
        <v>1</v>
      </c>
      <c r="K174" s="121">
        <v>0</v>
      </c>
      <c r="L174" s="121">
        <v>0</v>
      </c>
      <c r="N174" s="250">
        <f t="shared" si="8"/>
        <v>1.5</v>
      </c>
      <c r="O174" s="250">
        <f t="shared" si="8"/>
        <v>0</v>
      </c>
      <c r="P174" s="250">
        <f t="shared" si="8"/>
        <v>0</v>
      </c>
      <c r="Q174" s="250">
        <f t="shared" si="8"/>
        <v>0</v>
      </c>
      <c r="R174" s="251">
        <f t="shared" si="7"/>
        <v>1</v>
      </c>
      <c r="S174" s="251">
        <f t="shared" si="7"/>
        <v>0</v>
      </c>
      <c r="T174" s="251">
        <f t="shared" si="7"/>
        <v>56</v>
      </c>
      <c r="U174" s="251">
        <f t="shared" si="7"/>
        <v>1</v>
      </c>
      <c r="V174" s="251">
        <f t="shared" si="7"/>
        <v>0</v>
      </c>
      <c r="W174" s="251">
        <f t="shared" si="7"/>
        <v>0</v>
      </c>
    </row>
    <row r="175" spans="1:23" ht="15" customHeight="1">
      <c r="A175" s="120" t="str">
        <f ca="1">VLOOKUP(INDIRECT("B175"),elolap!$A$90:$B$3244,2,FALSE)</f>
        <v>0329</v>
      </c>
      <c r="B175" s="122" t="s">
        <v>5451</v>
      </c>
      <c r="C175" s="123">
        <v>2.7</v>
      </c>
      <c r="D175" s="123">
        <v>0</v>
      </c>
      <c r="E175" s="123">
        <v>0</v>
      </c>
      <c r="F175" s="123">
        <v>0</v>
      </c>
      <c r="G175" s="121">
        <v>16</v>
      </c>
      <c r="H175" s="121">
        <v>1</v>
      </c>
      <c r="I175" s="121">
        <v>182</v>
      </c>
      <c r="J175" s="121">
        <v>2</v>
      </c>
      <c r="K175" s="121">
        <v>0</v>
      </c>
      <c r="L175" s="121">
        <v>0</v>
      </c>
      <c r="N175" s="250">
        <f t="shared" si="8"/>
        <v>2.7</v>
      </c>
      <c r="O175" s="250">
        <f t="shared" si="8"/>
        <v>0</v>
      </c>
      <c r="P175" s="250">
        <f t="shared" si="8"/>
        <v>0</v>
      </c>
      <c r="Q175" s="250">
        <f t="shared" si="8"/>
        <v>0</v>
      </c>
      <c r="R175" s="251">
        <f t="shared" si="7"/>
        <v>16</v>
      </c>
      <c r="S175" s="251">
        <f t="shared" si="7"/>
        <v>1</v>
      </c>
      <c r="T175" s="251">
        <f t="shared" si="7"/>
        <v>182</v>
      </c>
      <c r="U175" s="251">
        <f t="shared" si="7"/>
        <v>2</v>
      </c>
      <c r="V175" s="251">
        <f t="shared" si="7"/>
        <v>0</v>
      </c>
      <c r="W175" s="251">
        <f t="shared" si="7"/>
        <v>0</v>
      </c>
    </row>
    <row r="176" spans="1:23" ht="15" customHeight="1">
      <c r="A176" s="120" t="str">
        <f ca="1">VLOOKUP(INDIRECT("B176"),elolap!$A$90:$B$3244,2,FALSE)</f>
        <v>1728</v>
      </c>
      <c r="B176" s="122" t="s">
        <v>4301</v>
      </c>
      <c r="C176" s="123">
        <v>5</v>
      </c>
      <c r="D176" s="123">
        <v>0</v>
      </c>
      <c r="E176" s="123">
        <v>0</v>
      </c>
      <c r="F176" s="123">
        <v>0</v>
      </c>
      <c r="G176" s="121">
        <v>7</v>
      </c>
      <c r="H176" s="121">
        <v>1</v>
      </c>
      <c r="I176" s="121">
        <v>187</v>
      </c>
      <c r="J176" s="121">
        <v>2</v>
      </c>
      <c r="K176" s="121">
        <v>0</v>
      </c>
      <c r="L176" s="121">
        <v>0</v>
      </c>
      <c r="N176" s="250">
        <f t="shared" si="8"/>
        <v>5</v>
      </c>
      <c r="O176" s="250">
        <f t="shared" si="8"/>
        <v>0</v>
      </c>
      <c r="P176" s="250">
        <f t="shared" si="8"/>
        <v>0</v>
      </c>
      <c r="Q176" s="250">
        <f t="shared" si="8"/>
        <v>0</v>
      </c>
      <c r="R176" s="251">
        <f t="shared" si="7"/>
        <v>7</v>
      </c>
      <c r="S176" s="251">
        <f t="shared" si="7"/>
        <v>1</v>
      </c>
      <c r="T176" s="251">
        <f t="shared" si="7"/>
        <v>187</v>
      </c>
      <c r="U176" s="251">
        <f t="shared" si="7"/>
        <v>2</v>
      </c>
      <c r="V176" s="251">
        <f t="shared" si="7"/>
        <v>0</v>
      </c>
      <c r="W176" s="251">
        <f t="shared" si="7"/>
        <v>0</v>
      </c>
    </row>
    <row r="177" spans="1:23" ht="15" customHeight="1">
      <c r="A177" s="120" t="str">
        <f ca="1">VLOOKUP(INDIRECT("B177"),elolap!$A$90:$B$3244,2,FALSE)</f>
        <v>3042</v>
      </c>
      <c r="B177" s="122" t="s">
        <v>6532</v>
      </c>
      <c r="C177" s="123">
        <v>6.7</v>
      </c>
      <c r="D177" s="123">
        <v>0</v>
      </c>
      <c r="E177" s="123">
        <v>0</v>
      </c>
      <c r="F177" s="123">
        <v>0</v>
      </c>
      <c r="G177" s="121">
        <v>11</v>
      </c>
      <c r="H177" s="121">
        <v>3</v>
      </c>
      <c r="I177" s="121">
        <v>265</v>
      </c>
      <c r="J177" s="121">
        <v>1</v>
      </c>
      <c r="K177" s="121">
        <v>0</v>
      </c>
      <c r="L177" s="121">
        <v>0</v>
      </c>
      <c r="N177" s="250">
        <f t="shared" si="8"/>
        <v>6.7</v>
      </c>
      <c r="O177" s="250">
        <f t="shared" si="8"/>
        <v>0</v>
      </c>
      <c r="P177" s="250">
        <f t="shared" si="8"/>
        <v>0</v>
      </c>
      <c r="Q177" s="250">
        <f t="shared" si="8"/>
        <v>0</v>
      </c>
      <c r="R177" s="251">
        <f t="shared" si="7"/>
        <v>11</v>
      </c>
      <c r="S177" s="251">
        <f t="shared" si="7"/>
        <v>3</v>
      </c>
      <c r="T177" s="251">
        <f t="shared" si="7"/>
        <v>265</v>
      </c>
      <c r="U177" s="251">
        <f t="shared" ref="U177:W240" si="9">J177</f>
        <v>1</v>
      </c>
      <c r="V177" s="251">
        <f t="shared" si="9"/>
        <v>0</v>
      </c>
      <c r="W177" s="251">
        <f t="shared" si="9"/>
        <v>0</v>
      </c>
    </row>
    <row r="178" spans="1:23" ht="15" customHeight="1">
      <c r="A178" s="120" t="str">
        <f ca="1">VLOOKUP(INDIRECT("B178"),elolap!$A$90:$B$3244,2,FALSE)</f>
        <v>2125</v>
      </c>
      <c r="B178" s="122" t="s">
        <v>3095</v>
      </c>
      <c r="C178" s="123">
        <v>7.1</v>
      </c>
      <c r="D178" s="123">
        <v>0</v>
      </c>
      <c r="E178" s="123">
        <v>0</v>
      </c>
      <c r="F178" s="123">
        <v>0</v>
      </c>
      <c r="G178" s="121">
        <v>26</v>
      </c>
      <c r="H178" s="121">
        <v>4</v>
      </c>
      <c r="I178" s="121">
        <v>387</v>
      </c>
      <c r="J178" s="121">
        <v>2</v>
      </c>
      <c r="K178" s="121">
        <v>0</v>
      </c>
      <c r="L178" s="121">
        <v>0</v>
      </c>
      <c r="N178" s="250">
        <f t="shared" si="8"/>
        <v>7.1</v>
      </c>
      <c r="O178" s="250">
        <f t="shared" si="8"/>
        <v>0</v>
      </c>
      <c r="P178" s="250">
        <f t="shared" si="8"/>
        <v>0</v>
      </c>
      <c r="Q178" s="250">
        <f t="shared" si="8"/>
        <v>0</v>
      </c>
      <c r="R178" s="251">
        <f t="shared" ref="R178:W241" si="10">G178</f>
        <v>26</v>
      </c>
      <c r="S178" s="251">
        <f t="shared" si="10"/>
        <v>4</v>
      </c>
      <c r="T178" s="251">
        <f t="shared" si="10"/>
        <v>387</v>
      </c>
      <c r="U178" s="251">
        <f t="shared" si="9"/>
        <v>2</v>
      </c>
      <c r="V178" s="251">
        <f t="shared" si="9"/>
        <v>0</v>
      </c>
      <c r="W178" s="251">
        <f t="shared" si="9"/>
        <v>0</v>
      </c>
    </row>
    <row r="179" spans="1:23" ht="15" customHeight="1">
      <c r="A179" s="120" t="str">
        <f ca="1">VLOOKUP(INDIRECT("B179"),elolap!$A$90:$B$3244,2,FALSE)</f>
        <v>2271</v>
      </c>
      <c r="B179" s="122" t="s">
        <v>2644</v>
      </c>
      <c r="C179" s="123">
        <v>3.5</v>
      </c>
      <c r="D179" s="123">
        <v>0</v>
      </c>
      <c r="E179" s="123">
        <v>0</v>
      </c>
      <c r="F179" s="123">
        <v>0</v>
      </c>
      <c r="G179" s="121">
        <v>1</v>
      </c>
      <c r="H179" s="121">
        <v>0</v>
      </c>
      <c r="I179" s="121">
        <v>119</v>
      </c>
      <c r="J179" s="121">
        <v>1</v>
      </c>
      <c r="K179" s="121">
        <v>0</v>
      </c>
      <c r="L179" s="121">
        <v>0</v>
      </c>
      <c r="N179" s="250">
        <f t="shared" si="8"/>
        <v>3.5</v>
      </c>
      <c r="O179" s="250">
        <f t="shared" si="8"/>
        <v>0</v>
      </c>
      <c r="P179" s="250">
        <f t="shared" si="8"/>
        <v>0</v>
      </c>
      <c r="Q179" s="250">
        <f t="shared" si="8"/>
        <v>0</v>
      </c>
      <c r="R179" s="251">
        <f t="shared" si="10"/>
        <v>1</v>
      </c>
      <c r="S179" s="251">
        <f t="shared" si="10"/>
        <v>0</v>
      </c>
      <c r="T179" s="251">
        <f t="shared" si="10"/>
        <v>119</v>
      </c>
      <c r="U179" s="251">
        <f t="shared" si="9"/>
        <v>1</v>
      </c>
      <c r="V179" s="251">
        <f t="shared" si="9"/>
        <v>0</v>
      </c>
      <c r="W179" s="251">
        <f t="shared" si="9"/>
        <v>0</v>
      </c>
    </row>
    <row r="180" spans="1:23" ht="15" customHeight="1">
      <c r="A180" s="120" t="str">
        <f ca="1">VLOOKUP(INDIRECT("B180"),elolap!$A$90:$B$3244,2,FALSE)</f>
        <v>0624</v>
      </c>
      <c r="B180" s="122" t="s">
        <v>3965</v>
      </c>
      <c r="C180" s="123">
        <v>2.8</v>
      </c>
      <c r="D180" s="123">
        <v>0</v>
      </c>
      <c r="E180" s="123">
        <v>0</v>
      </c>
      <c r="F180" s="123">
        <v>0</v>
      </c>
      <c r="G180" s="121">
        <v>2</v>
      </c>
      <c r="H180" s="121">
        <v>0</v>
      </c>
      <c r="I180" s="121">
        <v>112</v>
      </c>
      <c r="J180" s="121">
        <v>0</v>
      </c>
      <c r="K180" s="121">
        <v>0</v>
      </c>
      <c r="L180" s="121">
        <v>0</v>
      </c>
      <c r="N180" s="250">
        <f t="shared" si="8"/>
        <v>2.8</v>
      </c>
      <c r="O180" s="250">
        <f t="shared" si="8"/>
        <v>0</v>
      </c>
      <c r="P180" s="250">
        <f t="shared" si="8"/>
        <v>0</v>
      </c>
      <c r="Q180" s="250">
        <f t="shared" si="8"/>
        <v>0</v>
      </c>
      <c r="R180" s="251">
        <f t="shared" si="10"/>
        <v>2</v>
      </c>
      <c r="S180" s="251">
        <f t="shared" si="10"/>
        <v>0</v>
      </c>
      <c r="T180" s="251">
        <f t="shared" si="10"/>
        <v>112</v>
      </c>
      <c r="U180" s="251">
        <f t="shared" si="9"/>
        <v>0</v>
      </c>
      <c r="V180" s="251">
        <f t="shared" si="9"/>
        <v>0</v>
      </c>
      <c r="W180" s="251">
        <f t="shared" si="9"/>
        <v>0</v>
      </c>
    </row>
    <row r="181" spans="1:23" ht="15" customHeight="1">
      <c r="A181" s="120" t="str">
        <f ca="1">VLOOKUP(INDIRECT("B181"),elolap!$A$90:$B$3244,2,FALSE)</f>
        <v>3094</v>
      </c>
      <c r="B181" s="122" t="s">
        <v>6630</v>
      </c>
      <c r="C181" s="123">
        <v>11.9</v>
      </c>
      <c r="D181" s="123">
        <v>0</v>
      </c>
      <c r="E181" s="123">
        <v>0</v>
      </c>
      <c r="F181" s="123">
        <v>0</v>
      </c>
      <c r="G181" s="121">
        <v>16</v>
      </c>
      <c r="H181" s="121">
        <v>2</v>
      </c>
      <c r="I181" s="121">
        <v>342</v>
      </c>
      <c r="J181" s="121">
        <v>5</v>
      </c>
      <c r="K181" s="121">
        <v>0</v>
      </c>
      <c r="L181" s="121">
        <v>45</v>
      </c>
      <c r="N181" s="250">
        <f t="shared" si="8"/>
        <v>11.9</v>
      </c>
      <c r="O181" s="250">
        <f t="shared" si="8"/>
        <v>0</v>
      </c>
      <c r="P181" s="250">
        <f t="shared" si="8"/>
        <v>0</v>
      </c>
      <c r="Q181" s="250">
        <f t="shared" si="8"/>
        <v>0</v>
      </c>
      <c r="R181" s="251">
        <f t="shared" si="10"/>
        <v>16</v>
      </c>
      <c r="S181" s="251">
        <f t="shared" si="10"/>
        <v>2</v>
      </c>
      <c r="T181" s="251">
        <f t="shared" si="10"/>
        <v>342</v>
      </c>
      <c r="U181" s="251">
        <f t="shared" si="9"/>
        <v>5</v>
      </c>
      <c r="V181" s="251">
        <f t="shared" si="9"/>
        <v>0</v>
      </c>
      <c r="W181" s="251">
        <f t="shared" si="9"/>
        <v>45</v>
      </c>
    </row>
    <row r="182" spans="1:23" ht="15" customHeight="1">
      <c r="A182" s="120" t="str">
        <f ca="1">VLOOKUP(INDIRECT("B182"),elolap!$A$90:$B$3244,2,FALSE)</f>
        <v>3158</v>
      </c>
      <c r="B182" s="122" t="s">
        <v>1123</v>
      </c>
      <c r="C182" s="123">
        <v>58.3</v>
      </c>
      <c r="D182" s="123">
        <v>0</v>
      </c>
      <c r="E182" s="123">
        <v>0</v>
      </c>
      <c r="F182" s="123">
        <v>0</v>
      </c>
      <c r="G182" s="121">
        <v>23</v>
      </c>
      <c r="H182" s="121">
        <v>4</v>
      </c>
      <c r="I182" s="121">
        <v>3484</v>
      </c>
      <c r="J182" s="121">
        <v>21</v>
      </c>
      <c r="K182" s="121">
        <v>0</v>
      </c>
      <c r="L182" s="121">
        <v>0</v>
      </c>
      <c r="N182" s="250">
        <f t="shared" si="8"/>
        <v>58.3</v>
      </c>
      <c r="O182" s="250">
        <f t="shared" si="8"/>
        <v>0</v>
      </c>
      <c r="P182" s="250">
        <f t="shared" si="8"/>
        <v>0</v>
      </c>
      <c r="Q182" s="250">
        <f t="shared" si="8"/>
        <v>0</v>
      </c>
      <c r="R182" s="251">
        <f t="shared" si="10"/>
        <v>23</v>
      </c>
      <c r="S182" s="251">
        <f t="shared" si="10"/>
        <v>4</v>
      </c>
      <c r="T182" s="251">
        <f t="shared" si="10"/>
        <v>3484</v>
      </c>
      <c r="U182" s="251">
        <f t="shared" si="9"/>
        <v>21</v>
      </c>
      <c r="V182" s="251">
        <f t="shared" si="9"/>
        <v>0</v>
      </c>
      <c r="W182" s="251">
        <f t="shared" si="9"/>
        <v>0</v>
      </c>
    </row>
    <row r="183" spans="1:23" ht="15" customHeight="1">
      <c r="A183" s="120" t="str">
        <f ca="1">VLOOKUP(INDIRECT("B183"),elolap!$A$90:$B$3244,2,FALSE)</f>
        <v>0322</v>
      </c>
      <c r="B183" s="122" t="s">
        <v>4713</v>
      </c>
      <c r="C183" s="123">
        <v>5.9</v>
      </c>
      <c r="D183" s="123">
        <v>0.1</v>
      </c>
      <c r="E183" s="123">
        <v>0</v>
      </c>
      <c r="F183" s="123">
        <v>0</v>
      </c>
      <c r="G183" s="121">
        <v>14</v>
      </c>
      <c r="H183" s="121">
        <v>0</v>
      </c>
      <c r="I183" s="121">
        <v>320</v>
      </c>
      <c r="J183" s="121">
        <v>7</v>
      </c>
      <c r="K183" s="121">
        <v>0</v>
      </c>
      <c r="L183" s="121">
        <v>0</v>
      </c>
      <c r="N183" s="250">
        <f t="shared" si="8"/>
        <v>5.9</v>
      </c>
      <c r="O183" s="250">
        <f t="shared" si="8"/>
        <v>0.1</v>
      </c>
      <c r="P183" s="250">
        <f t="shared" si="8"/>
        <v>0</v>
      </c>
      <c r="Q183" s="250">
        <f t="shared" si="8"/>
        <v>0</v>
      </c>
      <c r="R183" s="251">
        <f t="shared" si="10"/>
        <v>14</v>
      </c>
      <c r="S183" s="251">
        <f t="shared" si="10"/>
        <v>0</v>
      </c>
      <c r="T183" s="251">
        <f t="shared" si="10"/>
        <v>320</v>
      </c>
      <c r="U183" s="251">
        <f t="shared" si="9"/>
        <v>7</v>
      </c>
      <c r="V183" s="251">
        <f t="shared" si="9"/>
        <v>0</v>
      </c>
      <c r="W183" s="251">
        <f t="shared" si="9"/>
        <v>0</v>
      </c>
    </row>
    <row r="184" spans="1:23" ht="15" customHeight="1">
      <c r="A184" s="120" t="str">
        <f ca="1">VLOOKUP(INDIRECT("B184"),elolap!$A$90:$B$3244,2,FALSE)</f>
        <v>0422</v>
      </c>
      <c r="B184" s="122" t="s">
        <v>110</v>
      </c>
      <c r="C184" s="123">
        <v>6.7</v>
      </c>
      <c r="D184" s="123">
        <v>0</v>
      </c>
      <c r="E184" s="123">
        <v>0</v>
      </c>
      <c r="F184" s="123">
        <v>0</v>
      </c>
      <c r="G184" s="121">
        <v>8</v>
      </c>
      <c r="H184" s="121">
        <v>0</v>
      </c>
      <c r="I184" s="121">
        <v>324</v>
      </c>
      <c r="J184" s="121">
        <v>0</v>
      </c>
      <c r="K184" s="121">
        <v>0</v>
      </c>
      <c r="L184" s="121">
        <v>0</v>
      </c>
      <c r="N184" s="250">
        <f t="shared" si="8"/>
        <v>6.7</v>
      </c>
      <c r="O184" s="250">
        <f t="shared" si="8"/>
        <v>0</v>
      </c>
      <c r="P184" s="250">
        <f t="shared" si="8"/>
        <v>0</v>
      </c>
      <c r="Q184" s="250">
        <f t="shared" si="8"/>
        <v>0</v>
      </c>
      <c r="R184" s="251">
        <f t="shared" si="10"/>
        <v>8</v>
      </c>
      <c r="S184" s="251">
        <f t="shared" si="10"/>
        <v>0</v>
      </c>
      <c r="T184" s="251">
        <f t="shared" si="10"/>
        <v>324</v>
      </c>
      <c r="U184" s="251">
        <f t="shared" si="9"/>
        <v>0</v>
      </c>
      <c r="V184" s="251">
        <f t="shared" si="9"/>
        <v>0</v>
      </c>
      <c r="W184" s="251">
        <f t="shared" si="9"/>
        <v>0</v>
      </c>
    </row>
    <row r="185" spans="1:23" ht="15" customHeight="1">
      <c r="A185" s="120" t="str">
        <f ca="1">VLOOKUP(INDIRECT("B185"),elolap!$A$90:$B$3244,2,FALSE)</f>
        <v>2673</v>
      </c>
      <c r="B185" s="122" t="s">
        <v>6101</v>
      </c>
      <c r="C185" s="123">
        <v>8.8000000000000007</v>
      </c>
      <c r="D185" s="123">
        <v>0</v>
      </c>
      <c r="E185" s="123">
        <v>0</v>
      </c>
      <c r="F185" s="123">
        <v>0</v>
      </c>
      <c r="G185" s="121">
        <v>3</v>
      </c>
      <c r="H185" s="121">
        <v>0</v>
      </c>
      <c r="I185" s="121">
        <v>296</v>
      </c>
      <c r="J185" s="121">
        <v>0</v>
      </c>
      <c r="K185" s="121">
        <v>0</v>
      </c>
      <c r="L185" s="121">
        <v>0</v>
      </c>
      <c r="N185" s="250">
        <f t="shared" si="8"/>
        <v>8.8000000000000007</v>
      </c>
      <c r="O185" s="250">
        <f t="shared" si="8"/>
        <v>0</v>
      </c>
      <c r="P185" s="250">
        <f t="shared" si="8"/>
        <v>0</v>
      </c>
      <c r="Q185" s="250">
        <f t="shared" si="8"/>
        <v>0</v>
      </c>
      <c r="R185" s="251">
        <f t="shared" si="10"/>
        <v>3</v>
      </c>
      <c r="S185" s="251">
        <f t="shared" si="10"/>
        <v>0</v>
      </c>
      <c r="T185" s="251">
        <f t="shared" si="10"/>
        <v>296</v>
      </c>
      <c r="U185" s="251">
        <f t="shared" si="9"/>
        <v>0</v>
      </c>
      <c r="V185" s="251">
        <f t="shared" si="9"/>
        <v>0</v>
      </c>
      <c r="W185" s="251">
        <f t="shared" si="9"/>
        <v>0</v>
      </c>
    </row>
    <row r="186" spans="1:23" ht="15" customHeight="1">
      <c r="A186" s="120" t="str">
        <f ca="1">VLOOKUP(INDIRECT("B186"),elolap!$A$90:$B$3244,2,FALSE)</f>
        <v>0391</v>
      </c>
      <c r="B186" s="122" t="s">
        <v>1372</v>
      </c>
      <c r="C186" s="123">
        <v>14.2</v>
      </c>
      <c r="D186" s="123">
        <v>0</v>
      </c>
      <c r="E186" s="123">
        <v>0</v>
      </c>
      <c r="F186" s="123">
        <v>0</v>
      </c>
      <c r="G186" s="121">
        <v>14</v>
      </c>
      <c r="H186" s="121">
        <v>2</v>
      </c>
      <c r="I186" s="121">
        <v>603</v>
      </c>
      <c r="J186" s="121">
        <v>4</v>
      </c>
      <c r="K186" s="121">
        <v>0</v>
      </c>
      <c r="L186" s="121">
        <v>0</v>
      </c>
      <c r="N186" s="250">
        <f t="shared" si="8"/>
        <v>14.2</v>
      </c>
      <c r="O186" s="250">
        <f t="shared" si="8"/>
        <v>0</v>
      </c>
      <c r="P186" s="250">
        <f t="shared" si="8"/>
        <v>0</v>
      </c>
      <c r="Q186" s="250">
        <f t="shared" si="8"/>
        <v>0</v>
      </c>
      <c r="R186" s="251">
        <f t="shared" si="10"/>
        <v>14</v>
      </c>
      <c r="S186" s="251">
        <f t="shared" si="10"/>
        <v>2</v>
      </c>
      <c r="T186" s="251">
        <f t="shared" si="10"/>
        <v>603</v>
      </c>
      <c r="U186" s="251">
        <f t="shared" si="9"/>
        <v>4</v>
      </c>
      <c r="V186" s="251">
        <f t="shared" si="9"/>
        <v>0</v>
      </c>
      <c r="W186" s="251">
        <f t="shared" si="9"/>
        <v>0</v>
      </c>
    </row>
    <row r="187" spans="1:23" ht="15" customHeight="1">
      <c r="A187" s="120" t="str">
        <f ca="1">VLOOKUP(INDIRECT("B187"),elolap!$A$90:$B$3244,2,FALSE)</f>
        <v>3090</v>
      </c>
      <c r="B187" s="122" t="s">
        <v>6610</v>
      </c>
      <c r="C187" s="123">
        <v>6.2</v>
      </c>
      <c r="D187" s="123">
        <v>0</v>
      </c>
      <c r="E187" s="123">
        <v>0</v>
      </c>
      <c r="F187" s="123">
        <v>0</v>
      </c>
      <c r="G187" s="121">
        <v>8</v>
      </c>
      <c r="H187" s="121">
        <v>1</v>
      </c>
      <c r="I187" s="121">
        <v>210</v>
      </c>
      <c r="J187" s="121">
        <v>1</v>
      </c>
      <c r="K187" s="121">
        <v>0</v>
      </c>
      <c r="L187" s="121">
        <v>0</v>
      </c>
      <c r="N187" s="250">
        <f t="shared" si="8"/>
        <v>6.2</v>
      </c>
      <c r="O187" s="250">
        <f t="shared" si="8"/>
        <v>0</v>
      </c>
      <c r="P187" s="250">
        <f t="shared" si="8"/>
        <v>0</v>
      </c>
      <c r="Q187" s="250">
        <f t="shared" si="8"/>
        <v>0</v>
      </c>
      <c r="R187" s="251">
        <f t="shared" si="10"/>
        <v>8</v>
      </c>
      <c r="S187" s="251">
        <f t="shared" si="10"/>
        <v>1</v>
      </c>
      <c r="T187" s="251">
        <f t="shared" si="10"/>
        <v>210</v>
      </c>
      <c r="U187" s="251">
        <f t="shared" si="9"/>
        <v>1</v>
      </c>
      <c r="V187" s="251">
        <f t="shared" si="9"/>
        <v>0</v>
      </c>
      <c r="W187" s="251">
        <f t="shared" si="9"/>
        <v>0</v>
      </c>
    </row>
    <row r="188" spans="1:23" ht="15" customHeight="1">
      <c r="A188" s="120" t="str">
        <f ca="1">VLOOKUP(INDIRECT("B188"),elolap!$A$90:$B$3244,2,FALSE)</f>
        <v>2386</v>
      </c>
      <c r="B188" s="122" t="s">
        <v>4963</v>
      </c>
      <c r="C188" s="123">
        <v>3.7</v>
      </c>
      <c r="D188" s="123">
        <v>0</v>
      </c>
      <c r="E188" s="123">
        <v>0</v>
      </c>
      <c r="F188" s="123">
        <v>0</v>
      </c>
      <c r="G188" s="121">
        <v>5</v>
      </c>
      <c r="H188" s="121">
        <v>0</v>
      </c>
      <c r="I188" s="121">
        <v>104</v>
      </c>
      <c r="J188" s="121">
        <v>0</v>
      </c>
      <c r="K188" s="121">
        <v>0</v>
      </c>
      <c r="L188" s="121">
        <v>0</v>
      </c>
      <c r="N188" s="250">
        <f t="shared" si="8"/>
        <v>3.7</v>
      </c>
      <c r="O188" s="250">
        <f t="shared" si="8"/>
        <v>0</v>
      </c>
      <c r="P188" s="250">
        <f t="shared" si="8"/>
        <v>0</v>
      </c>
      <c r="Q188" s="250">
        <f t="shared" si="8"/>
        <v>0</v>
      </c>
      <c r="R188" s="251">
        <f t="shared" si="10"/>
        <v>5</v>
      </c>
      <c r="S188" s="251">
        <f t="shared" si="10"/>
        <v>0</v>
      </c>
      <c r="T188" s="251">
        <f t="shared" si="10"/>
        <v>104</v>
      </c>
      <c r="U188" s="251">
        <f t="shared" si="9"/>
        <v>0</v>
      </c>
      <c r="V188" s="251">
        <f t="shared" si="9"/>
        <v>0</v>
      </c>
      <c r="W188" s="251">
        <f t="shared" si="9"/>
        <v>0</v>
      </c>
    </row>
    <row r="189" spans="1:23" ht="15" customHeight="1">
      <c r="A189" s="120" t="str">
        <f ca="1">VLOOKUP(INDIRECT("B189"),elolap!$A$90:$B$3244,2,FALSE)</f>
        <v>1163</v>
      </c>
      <c r="B189" s="122" t="s">
        <v>3658</v>
      </c>
      <c r="C189" s="123">
        <v>4.3</v>
      </c>
      <c r="D189" s="123">
        <v>0</v>
      </c>
      <c r="E189" s="123">
        <v>0</v>
      </c>
      <c r="F189" s="123">
        <v>0</v>
      </c>
      <c r="G189" s="121">
        <v>2</v>
      </c>
      <c r="H189" s="121">
        <v>1</v>
      </c>
      <c r="I189" s="121">
        <v>165</v>
      </c>
      <c r="J189" s="121">
        <v>0</v>
      </c>
      <c r="K189" s="121">
        <v>0</v>
      </c>
      <c r="L189" s="121">
        <v>0</v>
      </c>
      <c r="N189" s="250">
        <f t="shared" si="8"/>
        <v>4.3</v>
      </c>
      <c r="O189" s="250">
        <f t="shared" si="8"/>
        <v>0</v>
      </c>
      <c r="P189" s="250">
        <f t="shared" si="8"/>
        <v>0</v>
      </c>
      <c r="Q189" s="250">
        <f t="shared" si="8"/>
        <v>0</v>
      </c>
      <c r="R189" s="251">
        <f t="shared" si="10"/>
        <v>2</v>
      </c>
      <c r="S189" s="251">
        <f t="shared" si="10"/>
        <v>1</v>
      </c>
      <c r="T189" s="251">
        <f t="shared" si="10"/>
        <v>165</v>
      </c>
      <c r="U189" s="251">
        <f t="shared" si="9"/>
        <v>0</v>
      </c>
      <c r="V189" s="251">
        <f t="shared" si="9"/>
        <v>0</v>
      </c>
      <c r="W189" s="251">
        <f t="shared" si="9"/>
        <v>0</v>
      </c>
    </row>
    <row r="190" spans="1:23" ht="15" customHeight="1">
      <c r="A190" s="120" t="str">
        <f ca="1">VLOOKUP(INDIRECT("B190"),elolap!$A$90:$B$3244,2,FALSE)</f>
        <v>2680</v>
      </c>
      <c r="B190" s="122" t="s">
        <v>5002</v>
      </c>
      <c r="C190" s="123">
        <v>11</v>
      </c>
      <c r="D190" s="123">
        <v>0</v>
      </c>
      <c r="E190" s="123">
        <v>0</v>
      </c>
      <c r="F190" s="123">
        <v>0</v>
      </c>
      <c r="G190" s="121">
        <v>6</v>
      </c>
      <c r="H190" s="121">
        <v>1</v>
      </c>
      <c r="I190" s="121">
        <v>159</v>
      </c>
      <c r="J190" s="121">
        <v>1</v>
      </c>
      <c r="K190" s="121">
        <v>0</v>
      </c>
      <c r="L190" s="121">
        <v>0</v>
      </c>
      <c r="N190" s="250">
        <f t="shared" si="8"/>
        <v>11</v>
      </c>
      <c r="O190" s="250">
        <f t="shared" si="8"/>
        <v>0</v>
      </c>
      <c r="P190" s="250">
        <f t="shared" si="8"/>
        <v>0</v>
      </c>
      <c r="Q190" s="250">
        <f t="shared" si="8"/>
        <v>0</v>
      </c>
      <c r="R190" s="251">
        <f t="shared" si="10"/>
        <v>6</v>
      </c>
      <c r="S190" s="251">
        <f t="shared" si="10"/>
        <v>1</v>
      </c>
      <c r="T190" s="251">
        <f t="shared" si="10"/>
        <v>159</v>
      </c>
      <c r="U190" s="251">
        <f t="shared" si="9"/>
        <v>1</v>
      </c>
      <c r="V190" s="251">
        <f t="shared" si="9"/>
        <v>0</v>
      </c>
      <c r="W190" s="251">
        <f t="shared" si="9"/>
        <v>0</v>
      </c>
    </row>
    <row r="191" spans="1:23" ht="15" customHeight="1">
      <c r="A191" s="120" t="str">
        <f ca="1">VLOOKUP(INDIRECT("B191"),elolap!$A$90:$B$3244,2,FALSE)</f>
        <v>3155</v>
      </c>
      <c r="B191" s="122" t="s">
        <v>6738</v>
      </c>
      <c r="C191" s="123">
        <v>3.6</v>
      </c>
      <c r="D191" s="123">
        <v>0</v>
      </c>
      <c r="E191" s="123">
        <v>0</v>
      </c>
      <c r="F191" s="123">
        <v>0</v>
      </c>
      <c r="G191" s="121">
        <v>0</v>
      </c>
      <c r="H191" s="121">
        <v>0</v>
      </c>
      <c r="I191" s="121">
        <v>14</v>
      </c>
      <c r="J191" s="121">
        <v>0</v>
      </c>
      <c r="K191" s="121">
        <v>0</v>
      </c>
      <c r="L191" s="121">
        <v>0</v>
      </c>
      <c r="N191" s="250">
        <f t="shared" si="8"/>
        <v>3.6</v>
      </c>
      <c r="O191" s="250">
        <f t="shared" si="8"/>
        <v>0</v>
      </c>
      <c r="P191" s="250">
        <f t="shared" si="8"/>
        <v>0</v>
      </c>
      <c r="Q191" s="250">
        <f t="shared" si="8"/>
        <v>0</v>
      </c>
      <c r="R191" s="251">
        <f t="shared" si="10"/>
        <v>0</v>
      </c>
      <c r="S191" s="251">
        <f t="shared" si="10"/>
        <v>0</v>
      </c>
      <c r="T191" s="251">
        <f t="shared" si="10"/>
        <v>14</v>
      </c>
      <c r="U191" s="251">
        <f t="shared" si="9"/>
        <v>0</v>
      </c>
      <c r="V191" s="251">
        <f t="shared" si="9"/>
        <v>0</v>
      </c>
      <c r="W191" s="251">
        <f t="shared" si="9"/>
        <v>0</v>
      </c>
    </row>
    <row r="192" spans="1:23" ht="15" customHeight="1">
      <c r="A192" s="120" t="str">
        <f ca="1">VLOOKUP(INDIRECT("B192"),elolap!$A$90:$B$3244,2,FALSE)</f>
        <v>2328</v>
      </c>
      <c r="B192" s="122" t="s">
        <v>4892</v>
      </c>
      <c r="C192" s="123">
        <v>22.1</v>
      </c>
      <c r="D192" s="123">
        <v>0</v>
      </c>
      <c r="E192" s="123">
        <v>0</v>
      </c>
      <c r="F192" s="123">
        <v>0</v>
      </c>
      <c r="G192" s="121">
        <v>8</v>
      </c>
      <c r="H192" s="121">
        <v>0</v>
      </c>
      <c r="I192" s="121">
        <v>300</v>
      </c>
      <c r="J192" s="121">
        <v>3</v>
      </c>
      <c r="K192" s="121">
        <v>0</v>
      </c>
      <c r="L192" s="121">
        <v>0</v>
      </c>
      <c r="N192" s="250">
        <f t="shared" si="8"/>
        <v>22.1</v>
      </c>
      <c r="O192" s="250">
        <f t="shared" si="8"/>
        <v>0</v>
      </c>
      <c r="P192" s="250">
        <f t="shared" si="8"/>
        <v>0</v>
      </c>
      <c r="Q192" s="250">
        <f t="shared" si="8"/>
        <v>0</v>
      </c>
      <c r="R192" s="251">
        <f t="shared" si="10"/>
        <v>8</v>
      </c>
      <c r="S192" s="251">
        <f t="shared" si="10"/>
        <v>0</v>
      </c>
      <c r="T192" s="251">
        <f t="shared" si="10"/>
        <v>300</v>
      </c>
      <c r="U192" s="251">
        <f t="shared" si="9"/>
        <v>3</v>
      </c>
      <c r="V192" s="251">
        <f t="shared" si="9"/>
        <v>0</v>
      </c>
      <c r="W192" s="251">
        <f t="shared" si="9"/>
        <v>0</v>
      </c>
    </row>
    <row r="193" spans="1:23" ht="15" customHeight="1">
      <c r="A193" s="120" t="str">
        <f ca="1">VLOOKUP(INDIRECT("B193"),elolap!$A$90:$B$3244,2,FALSE)</f>
        <v>2254</v>
      </c>
      <c r="B193" s="122" t="s">
        <v>6358</v>
      </c>
      <c r="C193" s="123">
        <v>5</v>
      </c>
      <c r="D193" s="123">
        <v>0</v>
      </c>
      <c r="E193" s="123">
        <v>0</v>
      </c>
      <c r="F193" s="123">
        <v>0</v>
      </c>
      <c r="G193" s="121">
        <v>6</v>
      </c>
      <c r="H193" s="121">
        <v>0</v>
      </c>
      <c r="I193" s="121">
        <v>163</v>
      </c>
      <c r="J193" s="121">
        <v>1</v>
      </c>
      <c r="K193" s="121">
        <v>0</v>
      </c>
      <c r="L193" s="121">
        <v>0</v>
      </c>
      <c r="N193" s="250">
        <f t="shared" si="8"/>
        <v>5</v>
      </c>
      <c r="O193" s="250">
        <f t="shared" si="8"/>
        <v>0</v>
      </c>
      <c r="P193" s="250">
        <f t="shared" si="8"/>
        <v>0</v>
      </c>
      <c r="Q193" s="250">
        <f t="shared" si="8"/>
        <v>0</v>
      </c>
      <c r="R193" s="251">
        <f t="shared" si="10"/>
        <v>6</v>
      </c>
      <c r="S193" s="251">
        <f t="shared" si="10"/>
        <v>0</v>
      </c>
      <c r="T193" s="251">
        <f t="shared" si="10"/>
        <v>163</v>
      </c>
      <c r="U193" s="251">
        <f t="shared" si="9"/>
        <v>1</v>
      </c>
      <c r="V193" s="251">
        <f t="shared" si="9"/>
        <v>0</v>
      </c>
      <c r="W193" s="251">
        <f t="shared" si="9"/>
        <v>0</v>
      </c>
    </row>
    <row r="194" spans="1:23" ht="15" customHeight="1">
      <c r="A194" s="120" t="str">
        <f ca="1">VLOOKUP(INDIRECT("B194"),elolap!$A$90:$B$3244,2,FALSE)</f>
        <v>2093</v>
      </c>
      <c r="B194" s="122" t="s">
        <v>1040</v>
      </c>
      <c r="C194" s="123">
        <v>4.2</v>
      </c>
      <c r="D194" s="123">
        <v>0</v>
      </c>
      <c r="E194" s="123">
        <v>0</v>
      </c>
      <c r="F194" s="123">
        <v>0</v>
      </c>
      <c r="G194" s="121">
        <v>9</v>
      </c>
      <c r="H194" s="121">
        <v>0</v>
      </c>
      <c r="I194" s="121">
        <v>138</v>
      </c>
      <c r="J194" s="121">
        <v>2</v>
      </c>
      <c r="K194" s="121">
        <v>0</v>
      </c>
      <c r="L194" s="121">
        <v>0</v>
      </c>
      <c r="N194" s="250">
        <f t="shared" si="8"/>
        <v>4.2</v>
      </c>
      <c r="O194" s="250">
        <f t="shared" si="8"/>
        <v>0</v>
      </c>
      <c r="P194" s="250">
        <f t="shared" si="8"/>
        <v>0</v>
      </c>
      <c r="Q194" s="250">
        <f t="shared" si="8"/>
        <v>0</v>
      </c>
      <c r="R194" s="251">
        <f t="shared" si="10"/>
        <v>9</v>
      </c>
      <c r="S194" s="251">
        <f t="shared" si="10"/>
        <v>0</v>
      </c>
      <c r="T194" s="251">
        <f t="shared" si="10"/>
        <v>138</v>
      </c>
      <c r="U194" s="251">
        <f t="shared" si="9"/>
        <v>2</v>
      </c>
      <c r="V194" s="251">
        <f t="shared" si="9"/>
        <v>0</v>
      </c>
      <c r="W194" s="251">
        <f t="shared" si="9"/>
        <v>0</v>
      </c>
    </row>
    <row r="195" spans="1:23" ht="15" customHeight="1">
      <c r="A195" s="120" t="str">
        <f ca="1">VLOOKUP(INDIRECT("B195"),elolap!$A$90:$B$3244,2,FALSE)</f>
        <v>0887</v>
      </c>
      <c r="B195" s="122" t="s">
        <v>6376</v>
      </c>
      <c r="C195" s="123">
        <v>10</v>
      </c>
      <c r="D195" s="123">
        <v>0</v>
      </c>
      <c r="E195" s="123">
        <v>0</v>
      </c>
      <c r="F195" s="123">
        <v>0</v>
      </c>
      <c r="G195" s="121">
        <v>3</v>
      </c>
      <c r="H195" s="121">
        <v>0</v>
      </c>
      <c r="I195" s="121">
        <v>169</v>
      </c>
      <c r="J195" s="121">
        <v>3</v>
      </c>
      <c r="K195" s="121">
        <v>0</v>
      </c>
      <c r="L195" s="121">
        <v>0</v>
      </c>
      <c r="N195" s="250">
        <f t="shared" si="8"/>
        <v>10</v>
      </c>
      <c r="O195" s="250">
        <f t="shared" si="8"/>
        <v>0</v>
      </c>
      <c r="P195" s="250">
        <f t="shared" si="8"/>
        <v>0</v>
      </c>
      <c r="Q195" s="250">
        <f t="shared" si="8"/>
        <v>0</v>
      </c>
      <c r="R195" s="251">
        <f t="shared" si="10"/>
        <v>3</v>
      </c>
      <c r="S195" s="251">
        <f t="shared" si="10"/>
        <v>0</v>
      </c>
      <c r="T195" s="251">
        <f t="shared" si="10"/>
        <v>169</v>
      </c>
      <c r="U195" s="251">
        <f t="shared" si="9"/>
        <v>3</v>
      </c>
      <c r="V195" s="251">
        <f t="shared" si="9"/>
        <v>0</v>
      </c>
      <c r="W195" s="251">
        <f t="shared" si="9"/>
        <v>0</v>
      </c>
    </row>
    <row r="196" spans="1:23" ht="15" customHeight="1">
      <c r="A196" s="120" t="str">
        <f ca="1">VLOOKUP(INDIRECT("B196"),elolap!$A$90:$B$3244,2,FALSE)</f>
        <v>1709</v>
      </c>
      <c r="B196" s="122" t="s">
        <v>1475</v>
      </c>
      <c r="C196" s="123">
        <v>4.8999999999999995</v>
      </c>
      <c r="D196" s="123">
        <v>0</v>
      </c>
      <c r="E196" s="123">
        <v>0</v>
      </c>
      <c r="F196" s="123">
        <v>0</v>
      </c>
      <c r="G196" s="121">
        <v>0</v>
      </c>
      <c r="H196" s="121">
        <v>1</v>
      </c>
      <c r="I196" s="121">
        <v>37</v>
      </c>
      <c r="J196" s="121">
        <v>1</v>
      </c>
      <c r="K196" s="121">
        <v>0</v>
      </c>
      <c r="L196" s="121">
        <v>0</v>
      </c>
      <c r="N196" s="250">
        <f t="shared" si="8"/>
        <v>4.9000000000000004</v>
      </c>
      <c r="O196" s="250">
        <f t="shared" si="8"/>
        <v>0</v>
      </c>
      <c r="P196" s="250">
        <f t="shared" si="8"/>
        <v>0</v>
      </c>
      <c r="Q196" s="250">
        <f t="shared" si="8"/>
        <v>0</v>
      </c>
      <c r="R196" s="251">
        <f t="shared" si="10"/>
        <v>0</v>
      </c>
      <c r="S196" s="251">
        <f t="shared" si="10"/>
        <v>1</v>
      </c>
      <c r="T196" s="251">
        <f t="shared" si="10"/>
        <v>37</v>
      </c>
      <c r="U196" s="251">
        <f t="shared" si="9"/>
        <v>1</v>
      </c>
      <c r="V196" s="251">
        <f t="shared" si="9"/>
        <v>0</v>
      </c>
      <c r="W196" s="251">
        <f t="shared" si="9"/>
        <v>0</v>
      </c>
    </row>
    <row r="197" spans="1:23" ht="15" customHeight="1">
      <c r="A197" s="120" t="str">
        <f ca="1">VLOOKUP(INDIRECT("B197"),elolap!$A$90:$B$3244,2,FALSE)</f>
        <v>1934</v>
      </c>
      <c r="B197" s="122" t="s">
        <v>398</v>
      </c>
      <c r="C197" s="123">
        <v>7.3</v>
      </c>
      <c r="D197" s="123">
        <v>0</v>
      </c>
      <c r="E197" s="123">
        <v>0</v>
      </c>
      <c r="F197" s="123">
        <v>0</v>
      </c>
      <c r="G197" s="121">
        <v>0</v>
      </c>
      <c r="H197" s="121">
        <v>3</v>
      </c>
      <c r="I197" s="121">
        <v>74</v>
      </c>
      <c r="J197" s="121">
        <v>1</v>
      </c>
      <c r="K197" s="121">
        <v>0</v>
      </c>
      <c r="L197" s="121">
        <v>0</v>
      </c>
      <c r="N197" s="250">
        <f t="shared" si="8"/>
        <v>7.3</v>
      </c>
      <c r="O197" s="250">
        <f t="shared" si="8"/>
        <v>0</v>
      </c>
      <c r="P197" s="250">
        <f t="shared" si="8"/>
        <v>0</v>
      </c>
      <c r="Q197" s="250">
        <f t="shared" si="8"/>
        <v>0</v>
      </c>
      <c r="R197" s="251">
        <f t="shared" si="10"/>
        <v>0</v>
      </c>
      <c r="S197" s="251">
        <f t="shared" si="10"/>
        <v>3</v>
      </c>
      <c r="T197" s="251">
        <f t="shared" si="10"/>
        <v>74</v>
      </c>
      <c r="U197" s="251">
        <f t="shared" si="9"/>
        <v>1</v>
      </c>
      <c r="V197" s="251">
        <f t="shared" si="9"/>
        <v>0</v>
      </c>
      <c r="W197" s="251">
        <f t="shared" si="9"/>
        <v>0</v>
      </c>
    </row>
    <row r="198" spans="1:23" ht="15" customHeight="1">
      <c r="A198" s="120" t="str">
        <f ca="1">VLOOKUP(INDIRECT("B198"),elolap!$A$90:$B$3244,2,FALSE)</f>
        <v>1063</v>
      </c>
      <c r="B198" s="122" t="s">
        <v>5986</v>
      </c>
      <c r="C198" s="123">
        <v>16.2</v>
      </c>
      <c r="D198" s="123">
        <v>0</v>
      </c>
      <c r="E198" s="123">
        <v>0</v>
      </c>
      <c r="F198" s="123">
        <v>0</v>
      </c>
      <c r="G198" s="121">
        <v>10</v>
      </c>
      <c r="H198" s="121">
        <v>0</v>
      </c>
      <c r="I198" s="121">
        <v>551</v>
      </c>
      <c r="J198" s="121">
        <v>7</v>
      </c>
      <c r="K198" s="121">
        <v>0</v>
      </c>
      <c r="L198" s="121">
        <v>0</v>
      </c>
      <c r="N198" s="250">
        <f t="shared" si="8"/>
        <v>16.2</v>
      </c>
      <c r="O198" s="250">
        <f t="shared" si="8"/>
        <v>0</v>
      </c>
      <c r="P198" s="250">
        <f t="shared" si="8"/>
        <v>0</v>
      </c>
      <c r="Q198" s="250">
        <f t="shared" si="8"/>
        <v>0</v>
      </c>
      <c r="R198" s="251">
        <f t="shared" si="10"/>
        <v>10</v>
      </c>
      <c r="S198" s="251">
        <f t="shared" si="10"/>
        <v>0</v>
      </c>
      <c r="T198" s="251">
        <f t="shared" si="10"/>
        <v>551</v>
      </c>
      <c r="U198" s="251">
        <f t="shared" si="9"/>
        <v>7</v>
      </c>
      <c r="V198" s="251">
        <f t="shared" si="9"/>
        <v>0</v>
      </c>
      <c r="W198" s="251">
        <f t="shared" si="9"/>
        <v>0</v>
      </c>
    </row>
    <row r="199" spans="1:23" ht="15" customHeight="1">
      <c r="A199" s="120" t="str">
        <f ca="1">VLOOKUP(INDIRECT("B199"),elolap!$A$90:$B$3244,2,FALSE)</f>
        <v>2986</v>
      </c>
      <c r="B199" s="122" t="s">
        <v>5563</v>
      </c>
      <c r="C199" s="123">
        <v>6.9</v>
      </c>
      <c r="D199" s="123">
        <v>0</v>
      </c>
      <c r="E199" s="123">
        <v>0</v>
      </c>
      <c r="F199" s="123">
        <v>0</v>
      </c>
      <c r="G199" s="121">
        <v>0</v>
      </c>
      <c r="H199" s="121">
        <v>0</v>
      </c>
      <c r="I199" s="121">
        <v>134</v>
      </c>
      <c r="J199" s="121">
        <v>1</v>
      </c>
      <c r="K199" s="121">
        <v>0</v>
      </c>
      <c r="L199" s="121">
        <v>0</v>
      </c>
      <c r="N199" s="250">
        <f t="shared" si="8"/>
        <v>6.9</v>
      </c>
      <c r="O199" s="250">
        <f t="shared" si="8"/>
        <v>0</v>
      </c>
      <c r="P199" s="250">
        <f t="shared" si="8"/>
        <v>0</v>
      </c>
      <c r="Q199" s="250">
        <f t="shared" si="8"/>
        <v>0</v>
      </c>
      <c r="R199" s="251">
        <f t="shared" si="10"/>
        <v>0</v>
      </c>
      <c r="S199" s="251">
        <f t="shared" si="10"/>
        <v>0</v>
      </c>
      <c r="T199" s="251">
        <f t="shared" si="10"/>
        <v>134</v>
      </c>
      <c r="U199" s="251">
        <f t="shared" si="9"/>
        <v>1</v>
      </c>
      <c r="V199" s="251">
        <f t="shared" si="9"/>
        <v>0</v>
      </c>
      <c r="W199" s="251">
        <f t="shared" si="9"/>
        <v>0</v>
      </c>
    </row>
    <row r="200" spans="1:23" ht="15" customHeight="1">
      <c r="A200" s="120" t="str">
        <f ca="1">VLOOKUP(INDIRECT("B200"),elolap!$A$90:$B$3244,2,FALSE)</f>
        <v>0244</v>
      </c>
      <c r="B200" s="122" t="s">
        <v>1078</v>
      </c>
      <c r="C200" s="123">
        <v>4.3</v>
      </c>
      <c r="D200" s="123">
        <v>0</v>
      </c>
      <c r="E200" s="123">
        <v>0</v>
      </c>
      <c r="F200" s="123">
        <v>0</v>
      </c>
      <c r="G200" s="121">
        <v>0</v>
      </c>
      <c r="H200" s="121">
        <v>0</v>
      </c>
      <c r="I200" s="121">
        <v>40</v>
      </c>
      <c r="J200" s="121">
        <v>0</v>
      </c>
      <c r="K200" s="121">
        <v>0</v>
      </c>
      <c r="L200" s="121">
        <v>0</v>
      </c>
      <c r="N200" s="250">
        <f t="shared" si="8"/>
        <v>4.3</v>
      </c>
      <c r="O200" s="250">
        <f t="shared" si="8"/>
        <v>0</v>
      </c>
      <c r="P200" s="250">
        <f t="shared" si="8"/>
        <v>0</v>
      </c>
      <c r="Q200" s="250">
        <f t="shared" si="8"/>
        <v>0</v>
      </c>
      <c r="R200" s="251">
        <f t="shared" si="10"/>
        <v>0</v>
      </c>
      <c r="S200" s="251">
        <f t="shared" si="10"/>
        <v>0</v>
      </c>
      <c r="T200" s="251">
        <f t="shared" si="10"/>
        <v>40</v>
      </c>
      <c r="U200" s="251">
        <f t="shared" si="9"/>
        <v>0</v>
      </c>
      <c r="V200" s="251">
        <f t="shared" si="9"/>
        <v>0</v>
      </c>
      <c r="W200" s="251">
        <f t="shared" si="9"/>
        <v>0</v>
      </c>
    </row>
    <row r="201" spans="1:23" ht="15" customHeight="1">
      <c r="A201" s="120" t="str">
        <f ca="1">VLOOKUP(INDIRECT("B201"),elolap!$A$90:$B$3244,2,FALSE)</f>
        <v>1302</v>
      </c>
      <c r="B201" s="122" t="s">
        <v>2501</v>
      </c>
      <c r="C201" s="123">
        <v>6.9</v>
      </c>
      <c r="D201" s="123">
        <v>0</v>
      </c>
      <c r="E201" s="123">
        <v>0</v>
      </c>
      <c r="F201" s="123">
        <v>0</v>
      </c>
      <c r="G201" s="121">
        <v>6</v>
      </c>
      <c r="H201" s="121">
        <v>4</v>
      </c>
      <c r="I201" s="121">
        <v>299</v>
      </c>
      <c r="J201" s="121">
        <v>0</v>
      </c>
      <c r="K201" s="121">
        <v>0</v>
      </c>
      <c r="L201" s="121">
        <v>0</v>
      </c>
      <c r="N201" s="250">
        <f t="shared" si="8"/>
        <v>6.9</v>
      </c>
      <c r="O201" s="250">
        <f t="shared" si="8"/>
        <v>0</v>
      </c>
      <c r="P201" s="250">
        <f t="shared" si="8"/>
        <v>0</v>
      </c>
      <c r="Q201" s="250">
        <f t="shared" si="8"/>
        <v>0</v>
      </c>
      <c r="R201" s="251">
        <f t="shared" si="10"/>
        <v>6</v>
      </c>
      <c r="S201" s="251">
        <f t="shared" si="10"/>
        <v>4</v>
      </c>
      <c r="T201" s="251">
        <f t="shared" si="10"/>
        <v>299</v>
      </c>
      <c r="U201" s="251">
        <f t="shared" si="9"/>
        <v>0</v>
      </c>
      <c r="V201" s="251">
        <f t="shared" si="9"/>
        <v>0</v>
      </c>
      <c r="W201" s="251">
        <f t="shared" si="9"/>
        <v>0</v>
      </c>
    </row>
    <row r="202" spans="1:23" ht="15" customHeight="1">
      <c r="A202" s="120" t="str">
        <f ca="1">VLOOKUP(INDIRECT("B202"),elolap!$A$90:$B$3244,2,FALSE)</f>
        <v>1702</v>
      </c>
      <c r="B202" s="122" t="s">
        <v>4681</v>
      </c>
      <c r="C202" s="123">
        <v>8.9</v>
      </c>
      <c r="D202" s="123">
        <v>0</v>
      </c>
      <c r="E202" s="123">
        <v>0</v>
      </c>
      <c r="F202" s="123">
        <v>0</v>
      </c>
      <c r="G202" s="121">
        <v>7</v>
      </c>
      <c r="H202" s="121">
        <v>0</v>
      </c>
      <c r="I202" s="121">
        <v>244</v>
      </c>
      <c r="J202" s="121">
        <v>0</v>
      </c>
      <c r="K202" s="121">
        <v>0</v>
      </c>
      <c r="L202" s="121">
        <v>0</v>
      </c>
      <c r="N202" s="250">
        <f t="shared" si="8"/>
        <v>8.9</v>
      </c>
      <c r="O202" s="250">
        <f t="shared" si="8"/>
        <v>0</v>
      </c>
      <c r="P202" s="250">
        <f t="shared" si="8"/>
        <v>0</v>
      </c>
      <c r="Q202" s="250">
        <f t="shared" si="8"/>
        <v>0</v>
      </c>
      <c r="R202" s="251">
        <f t="shared" si="10"/>
        <v>7</v>
      </c>
      <c r="S202" s="251">
        <f t="shared" si="10"/>
        <v>0</v>
      </c>
      <c r="T202" s="251">
        <f t="shared" si="10"/>
        <v>244</v>
      </c>
      <c r="U202" s="251">
        <f t="shared" si="9"/>
        <v>0</v>
      </c>
      <c r="V202" s="251">
        <f t="shared" si="9"/>
        <v>0</v>
      </c>
      <c r="W202" s="251">
        <f t="shared" si="9"/>
        <v>0</v>
      </c>
    </row>
    <row r="203" spans="1:23" ht="15" customHeight="1">
      <c r="A203" s="120" t="str">
        <f ca="1">VLOOKUP(INDIRECT("B203"),elolap!$A$90:$B$3244,2,FALSE)</f>
        <v>1976</v>
      </c>
      <c r="B203" s="122" t="s">
        <v>2664</v>
      </c>
      <c r="C203" s="123">
        <v>4</v>
      </c>
      <c r="D203" s="123">
        <v>0</v>
      </c>
      <c r="E203" s="123">
        <v>0</v>
      </c>
      <c r="F203" s="123">
        <v>0</v>
      </c>
      <c r="G203" s="121">
        <v>5</v>
      </c>
      <c r="H203" s="121">
        <v>0</v>
      </c>
      <c r="I203" s="121">
        <v>54</v>
      </c>
      <c r="J203" s="121">
        <v>0</v>
      </c>
      <c r="K203" s="121">
        <v>0</v>
      </c>
      <c r="L203" s="121">
        <v>0</v>
      </c>
      <c r="N203" s="250">
        <f t="shared" si="8"/>
        <v>4</v>
      </c>
      <c r="O203" s="250">
        <f t="shared" si="8"/>
        <v>0</v>
      </c>
      <c r="P203" s="250">
        <f t="shared" si="8"/>
        <v>0</v>
      </c>
      <c r="Q203" s="250">
        <f t="shared" si="8"/>
        <v>0</v>
      </c>
      <c r="R203" s="251">
        <f t="shared" si="10"/>
        <v>5</v>
      </c>
      <c r="S203" s="251">
        <f t="shared" si="10"/>
        <v>0</v>
      </c>
      <c r="T203" s="251">
        <f t="shared" si="10"/>
        <v>54</v>
      </c>
      <c r="U203" s="251">
        <f t="shared" si="9"/>
        <v>0</v>
      </c>
      <c r="V203" s="251">
        <f t="shared" si="9"/>
        <v>0</v>
      </c>
      <c r="W203" s="251">
        <f t="shared" si="9"/>
        <v>0</v>
      </c>
    </row>
    <row r="204" spans="1:23" ht="15" customHeight="1">
      <c r="A204" s="120" t="str">
        <f ca="1">VLOOKUP(INDIRECT("B204"),elolap!$A$90:$B$3244,2,FALSE)</f>
        <v>2659</v>
      </c>
      <c r="B204" s="122" t="s">
        <v>2651</v>
      </c>
      <c r="C204" s="123">
        <v>6.2</v>
      </c>
      <c r="D204" s="123">
        <v>0</v>
      </c>
      <c r="E204" s="123">
        <v>0</v>
      </c>
      <c r="F204" s="123">
        <v>0</v>
      </c>
      <c r="G204" s="121">
        <v>4</v>
      </c>
      <c r="H204" s="121">
        <v>0</v>
      </c>
      <c r="I204" s="121">
        <v>125</v>
      </c>
      <c r="J204" s="121">
        <v>1</v>
      </c>
      <c r="K204" s="121">
        <v>0</v>
      </c>
      <c r="L204" s="121">
        <v>0</v>
      </c>
      <c r="N204" s="250">
        <f t="shared" si="8"/>
        <v>6.2</v>
      </c>
      <c r="O204" s="250">
        <f t="shared" si="8"/>
        <v>0</v>
      </c>
      <c r="P204" s="250">
        <f t="shared" si="8"/>
        <v>0</v>
      </c>
      <c r="Q204" s="250">
        <f t="shared" ref="Q204:Q267" si="11">ROUND(F204,1)</f>
        <v>0</v>
      </c>
      <c r="R204" s="251">
        <f t="shared" si="10"/>
        <v>4</v>
      </c>
      <c r="S204" s="251">
        <f t="shared" si="10"/>
        <v>0</v>
      </c>
      <c r="T204" s="251">
        <f t="shared" si="10"/>
        <v>125</v>
      </c>
      <c r="U204" s="251">
        <f t="shared" si="9"/>
        <v>1</v>
      </c>
      <c r="V204" s="251">
        <f t="shared" si="9"/>
        <v>0</v>
      </c>
      <c r="W204" s="251">
        <f t="shared" si="9"/>
        <v>0</v>
      </c>
    </row>
    <row r="205" spans="1:23" ht="15" customHeight="1">
      <c r="A205" s="120" t="str">
        <f ca="1">VLOOKUP(INDIRECT("B205"),elolap!$A$90:$B$3244,2,FALSE)</f>
        <v>1429</v>
      </c>
      <c r="B205" s="122" t="s">
        <v>4957</v>
      </c>
      <c r="C205" s="123">
        <v>1.2</v>
      </c>
      <c r="D205" s="123">
        <v>0</v>
      </c>
      <c r="E205" s="123">
        <v>0</v>
      </c>
      <c r="F205" s="123">
        <v>0</v>
      </c>
      <c r="G205" s="121">
        <v>0</v>
      </c>
      <c r="H205" s="121">
        <v>0</v>
      </c>
      <c r="I205" s="121">
        <v>21</v>
      </c>
      <c r="J205" s="121">
        <v>0</v>
      </c>
      <c r="K205" s="121">
        <v>0</v>
      </c>
      <c r="L205" s="121">
        <v>0</v>
      </c>
      <c r="N205" s="250">
        <f t="shared" ref="N205:Q268" si="12">ROUND(C205,1)</f>
        <v>1.2</v>
      </c>
      <c r="O205" s="250">
        <f t="shared" si="12"/>
        <v>0</v>
      </c>
      <c r="P205" s="250">
        <f t="shared" si="12"/>
        <v>0</v>
      </c>
      <c r="Q205" s="250">
        <f t="shared" si="11"/>
        <v>0</v>
      </c>
      <c r="R205" s="251">
        <f t="shared" si="10"/>
        <v>0</v>
      </c>
      <c r="S205" s="251">
        <f t="shared" si="10"/>
        <v>0</v>
      </c>
      <c r="T205" s="251">
        <f t="shared" si="10"/>
        <v>21</v>
      </c>
      <c r="U205" s="251">
        <f t="shared" si="9"/>
        <v>0</v>
      </c>
      <c r="V205" s="251">
        <f t="shared" si="9"/>
        <v>0</v>
      </c>
      <c r="W205" s="251">
        <f t="shared" si="9"/>
        <v>0</v>
      </c>
    </row>
    <row r="206" spans="1:23" ht="15" customHeight="1">
      <c r="A206" s="120" t="str">
        <f ca="1">VLOOKUP(INDIRECT("B206"),elolap!$A$90:$B$3244,2,FALSE)</f>
        <v>0891</v>
      </c>
      <c r="B206" s="122" t="s">
        <v>2594</v>
      </c>
      <c r="C206" s="123">
        <v>2.2999999999999998</v>
      </c>
      <c r="D206" s="123">
        <v>0</v>
      </c>
      <c r="E206" s="123">
        <v>0</v>
      </c>
      <c r="F206" s="123">
        <v>0</v>
      </c>
      <c r="G206" s="121">
        <v>0</v>
      </c>
      <c r="H206" s="121">
        <v>0</v>
      </c>
      <c r="I206" s="121">
        <v>27</v>
      </c>
      <c r="J206" s="121">
        <v>0</v>
      </c>
      <c r="K206" s="121">
        <v>0</v>
      </c>
      <c r="L206" s="121">
        <v>0</v>
      </c>
      <c r="N206" s="250">
        <f t="shared" si="12"/>
        <v>2.2999999999999998</v>
      </c>
      <c r="O206" s="250">
        <f t="shared" si="12"/>
        <v>0</v>
      </c>
      <c r="P206" s="250">
        <f t="shared" si="12"/>
        <v>0</v>
      </c>
      <c r="Q206" s="250">
        <f t="shared" si="11"/>
        <v>0</v>
      </c>
      <c r="R206" s="251">
        <f t="shared" si="10"/>
        <v>0</v>
      </c>
      <c r="S206" s="251">
        <f t="shared" si="10"/>
        <v>0</v>
      </c>
      <c r="T206" s="251">
        <f t="shared" si="10"/>
        <v>27</v>
      </c>
      <c r="U206" s="251">
        <f t="shared" si="9"/>
        <v>0</v>
      </c>
      <c r="V206" s="251">
        <f t="shared" si="9"/>
        <v>0</v>
      </c>
      <c r="W206" s="251">
        <f t="shared" si="9"/>
        <v>0</v>
      </c>
    </row>
    <row r="207" spans="1:23" ht="15" customHeight="1">
      <c r="A207" s="120" t="str">
        <f ca="1">VLOOKUP(INDIRECT("B207"),elolap!$A$90:$B$3244,2,FALSE)</f>
        <v>2310</v>
      </c>
      <c r="B207" s="122" t="s">
        <v>6022</v>
      </c>
      <c r="C207" s="123">
        <v>4.4000000000000004</v>
      </c>
      <c r="D207" s="123">
        <v>0</v>
      </c>
      <c r="E207" s="123">
        <v>0</v>
      </c>
      <c r="F207" s="123">
        <v>0</v>
      </c>
      <c r="G207" s="121">
        <v>4</v>
      </c>
      <c r="H207" s="121">
        <v>0</v>
      </c>
      <c r="I207" s="121">
        <v>178</v>
      </c>
      <c r="J207" s="121">
        <v>0</v>
      </c>
      <c r="K207" s="121">
        <v>0</v>
      </c>
      <c r="L207" s="121">
        <v>0</v>
      </c>
      <c r="N207" s="250">
        <f t="shared" si="12"/>
        <v>4.4000000000000004</v>
      </c>
      <c r="O207" s="250">
        <f t="shared" si="12"/>
        <v>0</v>
      </c>
      <c r="P207" s="250">
        <f t="shared" si="12"/>
        <v>0</v>
      </c>
      <c r="Q207" s="250">
        <f t="shared" si="11"/>
        <v>0</v>
      </c>
      <c r="R207" s="251">
        <f t="shared" si="10"/>
        <v>4</v>
      </c>
      <c r="S207" s="251">
        <f t="shared" si="10"/>
        <v>0</v>
      </c>
      <c r="T207" s="251">
        <f t="shared" si="10"/>
        <v>178</v>
      </c>
      <c r="U207" s="251">
        <f t="shared" si="9"/>
        <v>0</v>
      </c>
      <c r="V207" s="251">
        <f t="shared" si="9"/>
        <v>0</v>
      </c>
      <c r="W207" s="251">
        <f t="shared" si="9"/>
        <v>0</v>
      </c>
    </row>
    <row r="208" spans="1:23" ht="15" customHeight="1">
      <c r="A208" s="120" t="str">
        <f ca="1">VLOOKUP(INDIRECT("B208"),elolap!$A$90:$B$3244,2,FALSE)</f>
        <v>0794</v>
      </c>
      <c r="B208" s="122" t="s">
        <v>3135</v>
      </c>
      <c r="C208" s="123">
        <v>4.8</v>
      </c>
      <c r="D208" s="123">
        <v>0</v>
      </c>
      <c r="E208" s="123">
        <v>0</v>
      </c>
      <c r="F208" s="123">
        <v>0</v>
      </c>
      <c r="G208" s="121">
        <v>3</v>
      </c>
      <c r="H208" s="121">
        <v>0</v>
      </c>
      <c r="I208" s="121">
        <v>121</v>
      </c>
      <c r="J208" s="121">
        <v>0</v>
      </c>
      <c r="K208" s="121">
        <v>0</v>
      </c>
      <c r="L208" s="121">
        <v>0</v>
      </c>
      <c r="N208" s="250">
        <f t="shared" si="12"/>
        <v>4.8</v>
      </c>
      <c r="O208" s="250">
        <f t="shared" si="12"/>
        <v>0</v>
      </c>
      <c r="P208" s="250">
        <f t="shared" si="12"/>
        <v>0</v>
      </c>
      <c r="Q208" s="250">
        <f t="shared" si="11"/>
        <v>0</v>
      </c>
      <c r="R208" s="251">
        <f t="shared" si="10"/>
        <v>3</v>
      </c>
      <c r="S208" s="251">
        <f t="shared" si="10"/>
        <v>0</v>
      </c>
      <c r="T208" s="251">
        <f t="shared" si="10"/>
        <v>121</v>
      </c>
      <c r="U208" s="251">
        <f t="shared" si="9"/>
        <v>0</v>
      </c>
      <c r="V208" s="251">
        <f t="shared" si="9"/>
        <v>0</v>
      </c>
      <c r="W208" s="251">
        <f t="shared" si="9"/>
        <v>0</v>
      </c>
    </row>
    <row r="209" spans="1:23" ht="15" customHeight="1">
      <c r="A209" s="120" t="str">
        <f ca="1">VLOOKUP(INDIRECT("B209"),elolap!$A$90:$B$3244,2,FALSE)</f>
        <v>1114</v>
      </c>
      <c r="B209" s="122" t="s">
        <v>2455</v>
      </c>
      <c r="C209" s="123">
        <v>5.6</v>
      </c>
      <c r="D209" s="123">
        <v>0</v>
      </c>
      <c r="E209" s="123">
        <v>0</v>
      </c>
      <c r="F209" s="123">
        <v>0</v>
      </c>
      <c r="G209" s="121">
        <v>1</v>
      </c>
      <c r="H209" s="121">
        <v>0</v>
      </c>
      <c r="I209" s="121">
        <v>101</v>
      </c>
      <c r="J209" s="121">
        <v>0</v>
      </c>
      <c r="K209" s="121">
        <v>0</v>
      </c>
      <c r="L209" s="121">
        <v>0</v>
      </c>
      <c r="N209" s="250">
        <f t="shared" si="12"/>
        <v>5.6</v>
      </c>
      <c r="O209" s="250">
        <f t="shared" si="12"/>
        <v>0</v>
      </c>
      <c r="P209" s="250">
        <f t="shared" si="12"/>
        <v>0</v>
      </c>
      <c r="Q209" s="250">
        <f t="shared" si="11"/>
        <v>0</v>
      </c>
      <c r="R209" s="251">
        <f t="shared" si="10"/>
        <v>1</v>
      </c>
      <c r="S209" s="251">
        <f t="shared" si="10"/>
        <v>0</v>
      </c>
      <c r="T209" s="251">
        <f t="shared" si="10"/>
        <v>101</v>
      </c>
      <c r="U209" s="251">
        <f t="shared" si="9"/>
        <v>0</v>
      </c>
      <c r="V209" s="251">
        <f t="shared" si="9"/>
        <v>0</v>
      </c>
      <c r="W209" s="251">
        <f t="shared" si="9"/>
        <v>0</v>
      </c>
    </row>
    <row r="210" spans="1:23" ht="15" customHeight="1">
      <c r="A210" s="120" t="str">
        <f ca="1">VLOOKUP(INDIRECT("B210"),elolap!$A$90:$B$3244,2,FALSE)</f>
        <v>1022</v>
      </c>
      <c r="B210" s="122" t="s">
        <v>1042</v>
      </c>
      <c r="C210" s="123">
        <v>10.1</v>
      </c>
      <c r="D210" s="123">
        <v>0</v>
      </c>
      <c r="E210" s="123">
        <v>0</v>
      </c>
      <c r="F210" s="123">
        <v>0</v>
      </c>
      <c r="G210" s="121">
        <v>2</v>
      </c>
      <c r="H210" s="121">
        <v>3</v>
      </c>
      <c r="I210" s="121">
        <v>161</v>
      </c>
      <c r="J210" s="121">
        <v>2</v>
      </c>
      <c r="K210" s="121">
        <v>0</v>
      </c>
      <c r="L210" s="121">
        <v>0</v>
      </c>
      <c r="N210" s="250">
        <f t="shared" si="12"/>
        <v>10.1</v>
      </c>
      <c r="O210" s="250">
        <f t="shared" si="12"/>
        <v>0</v>
      </c>
      <c r="P210" s="250">
        <f t="shared" si="12"/>
        <v>0</v>
      </c>
      <c r="Q210" s="250">
        <f t="shared" si="11"/>
        <v>0</v>
      </c>
      <c r="R210" s="251">
        <f t="shared" si="10"/>
        <v>2</v>
      </c>
      <c r="S210" s="251">
        <f t="shared" si="10"/>
        <v>3</v>
      </c>
      <c r="T210" s="251">
        <f t="shared" si="10"/>
        <v>161</v>
      </c>
      <c r="U210" s="251">
        <f t="shared" si="9"/>
        <v>2</v>
      </c>
      <c r="V210" s="251">
        <f t="shared" si="9"/>
        <v>0</v>
      </c>
      <c r="W210" s="251">
        <f t="shared" si="9"/>
        <v>0</v>
      </c>
    </row>
    <row r="211" spans="1:23" ht="15" customHeight="1">
      <c r="A211" s="120" t="str">
        <f ca="1">VLOOKUP(INDIRECT("B211"),elolap!$A$90:$B$3244,2,FALSE)</f>
        <v>0797</v>
      </c>
      <c r="B211" s="122" t="s">
        <v>2264</v>
      </c>
      <c r="C211" s="123">
        <v>2.2999999999999998</v>
      </c>
      <c r="D211" s="123">
        <v>0</v>
      </c>
      <c r="E211" s="123">
        <v>0</v>
      </c>
      <c r="F211" s="123">
        <v>0</v>
      </c>
      <c r="G211" s="121">
        <v>1</v>
      </c>
      <c r="H211" s="121">
        <v>1</v>
      </c>
      <c r="I211" s="121">
        <v>62</v>
      </c>
      <c r="J211" s="121">
        <v>0</v>
      </c>
      <c r="K211" s="121">
        <v>0</v>
      </c>
      <c r="L211" s="121">
        <v>0</v>
      </c>
      <c r="N211" s="250">
        <f t="shared" si="12"/>
        <v>2.2999999999999998</v>
      </c>
      <c r="O211" s="250">
        <f t="shared" si="12"/>
        <v>0</v>
      </c>
      <c r="P211" s="250">
        <f t="shared" si="12"/>
        <v>0</v>
      </c>
      <c r="Q211" s="250">
        <f t="shared" si="11"/>
        <v>0</v>
      </c>
      <c r="R211" s="251">
        <f t="shared" si="10"/>
        <v>1</v>
      </c>
      <c r="S211" s="251">
        <f t="shared" si="10"/>
        <v>1</v>
      </c>
      <c r="T211" s="251">
        <f t="shared" si="10"/>
        <v>62</v>
      </c>
      <c r="U211" s="251">
        <f t="shared" si="9"/>
        <v>0</v>
      </c>
      <c r="V211" s="251">
        <f t="shared" si="9"/>
        <v>0</v>
      </c>
      <c r="W211" s="251">
        <f t="shared" si="9"/>
        <v>0</v>
      </c>
    </row>
    <row r="212" spans="1:23" ht="15" customHeight="1">
      <c r="A212" s="120" t="str">
        <f ca="1">VLOOKUP(INDIRECT("B212"),elolap!$A$90:$B$3244,2,FALSE)</f>
        <v>2542</v>
      </c>
      <c r="B212" s="122" t="s">
        <v>4305</v>
      </c>
      <c r="C212" s="123">
        <v>6</v>
      </c>
      <c r="D212" s="123">
        <v>0</v>
      </c>
      <c r="E212" s="123">
        <v>0</v>
      </c>
      <c r="F212" s="123">
        <v>0</v>
      </c>
      <c r="G212" s="121">
        <v>3</v>
      </c>
      <c r="H212" s="121">
        <v>0</v>
      </c>
      <c r="I212" s="121">
        <v>138</v>
      </c>
      <c r="J212" s="121">
        <v>0</v>
      </c>
      <c r="K212" s="121">
        <v>0</v>
      </c>
      <c r="L212" s="121">
        <v>0</v>
      </c>
      <c r="N212" s="250">
        <f t="shared" si="12"/>
        <v>6</v>
      </c>
      <c r="O212" s="250">
        <f t="shared" si="12"/>
        <v>0</v>
      </c>
      <c r="P212" s="250">
        <f t="shared" si="12"/>
        <v>0</v>
      </c>
      <c r="Q212" s="250">
        <f t="shared" si="11"/>
        <v>0</v>
      </c>
      <c r="R212" s="251">
        <f t="shared" si="10"/>
        <v>3</v>
      </c>
      <c r="S212" s="251">
        <f t="shared" si="10"/>
        <v>0</v>
      </c>
      <c r="T212" s="251">
        <f t="shared" si="10"/>
        <v>138</v>
      </c>
      <c r="U212" s="251">
        <f t="shared" si="9"/>
        <v>0</v>
      </c>
      <c r="V212" s="251">
        <f t="shared" si="9"/>
        <v>0</v>
      </c>
      <c r="W212" s="251">
        <f t="shared" si="9"/>
        <v>0</v>
      </c>
    </row>
    <row r="213" spans="1:23" ht="15" customHeight="1">
      <c r="A213" s="120" t="str">
        <f ca="1">VLOOKUP(INDIRECT("B213"),elolap!$A$90:$B$3244,2,FALSE)</f>
        <v>1843</v>
      </c>
      <c r="B213" s="122" t="s">
        <v>3670</v>
      </c>
      <c r="C213" s="123">
        <v>3.6</v>
      </c>
      <c r="D213" s="123">
        <v>0</v>
      </c>
      <c r="E213" s="123">
        <v>0</v>
      </c>
      <c r="F213" s="123">
        <v>0</v>
      </c>
      <c r="G213" s="121">
        <v>1</v>
      </c>
      <c r="H213" s="121">
        <v>0</v>
      </c>
      <c r="I213" s="121">
        <v>55</v>
      </c>
      <c r="J213" s="121">
        <v>2</v>
      </c>
      <c r="K213" s="121">
        <v>0</v>
      </c>
      <c r="L213" s="121">
        <v>0</v>
      </c>
      <c r="N213" s="250">
        <f t="shared" si="12"/>
        <v>3.6</v>
      </c>
      <c r="O213" s="250">
        <f t="shared" si="12"/>
        <v>0</v>
      </c>
      <c r="P213" s="250">
        <f t="shared" si="12"/>
        <v>0</v>
      </c>
      <c r="Q213" s="250">
        <f t="shared" si="11"/>
        <v>0</v>
      </c>
      <c r="R213" s="251">
        <f t="shared" si="10"/>
        <v>1</v>
      </c>
      <c r="S213" s="251">
        <f t="shared" si="10"/>
        <v>0</v>
      </c>
      <c r="T213" s="251">
        <f t="shared" si="10"/>
        <v>55</v>
      </c>
      <c r="U213" s="251">
        <f t="shared" si="9"/>
        <v>2</v>
      </c>
      <c r="V213" s="251">
        <f t="shared" si="9"/>
        <v>0</v>
      </c>
      <c r="W213" s="251">
        <f t="shared" si="9"/>
        <v>0</v>
      </c>
    </row>
    <row r="214" spans="1:23" ht="15" customHeight="1">
      <c r="A214" s="120" t="str">
        <f ca="1">VLOOKUP(INDIRECT("B214"),elolap!$A$90:$B$3244,2,FALSE)</f>
        <v>2709</v>
      </c>
      <c r="B214" s="122" t="s">
        <v>1356</v>
      </c>
      <c r="C214" s="123">
        <v>56.7</v>
      </c>
      <c r="D214" s="123">
        <v>0</v>
      </c>
      <c r="E214" s="123">
        <v>0</v>
      </c>
      <c r="F214" s="123">
        <v>0</v>
      </c>
      <c r="G214" s="121">
        <v>108</v>
      </c>
      <c r="H214" s="121">
        <v>49</v>
      </c>
      <c r="I214" s="121">
        <v>4767</v>
      </c>
      <c r="J214" s="121">
        <v>9</v>
      </c>
      <c r="K214" s="121">
        <v>0</v>
      </c>
      <c r="L214" s="121">
        <v>277</v>
      </c>
      <c r="N214" s="250">
        <f t="shared" si="12"/>
        <v>56.7</v>
      </c>
      <c r="O214" s="250">
        <f t="shared" si="12"/>
        <v>0</v>
      </c>
      <c r="P214" s="250">
        <f t="shared" si="12"/>
        <v>0</v>
      </c>
      <c r="Q214" s="250">
        <f t="shared" si="11"/>
        <v>0</v>
      </c>
      <c r="R214" s="251">
        <f t="shared" si="10"/>
        <v>108</v>
      </c>
      <c r="S214" s="251">
        <f t="shared" si="10"/>
        <v>49</v>
      </c>
      <c r="T214" s="251">
        <f t="shared" si="10"/>
        <v>4767</v>
      </c>
      <c r="U214" s="251">
        <f t="shared" si="9"/>
        <v>9</v>
      </c>
      <c r="V214" s="251">
        <f t="shared" si="9"/>
        <v>0</v>
      </c>
      <c r="W214" s="251">
        <f t="shared" si="9"/>
        <v>277</v>
      </c>
    </row>
    <row r="215" spans="1:23" ht="15" customHeight="1">
      <c r="A215" s="120" t="str">
        <f ca="1">VLOOKUP(INDIRECT("B215"),elolap!$A$90:$B$3244,2,FALSE)</f>
        <v>0640</v>
      </c>
      <c r="B215" s="122" t="s">
        <v>2282</v>
      </c>
      <c r="C215" s="123">
        <v>6</v>
      </c>
      <c r="D215" s="123">
        <v>0</v>
      </c>
      <c r="E215" s="123">
        <v>0</v>
      </c>
      <c r="F215" s="123">
        <v>0</v>
      </c>
      <c r="G215" s="121">
        <v>2</v>
      </c>
      <c r="H215" s="121">
        <v>2</v>
      </c>
      <c r="I215" s="121">
        <v>239</v>
      </c>
      <c r="J215" s="121">
        <v>0</v>
      </c>
      <c r="K215" s="121">
        <v>0</v>
      </c>
      <c r="L215" s="121">
        <v>0</v>
      </c>
      <c r="N215" s="250">
        <f t="shared" si="12"/>
        <v>6</v>
      </c>
      <c r="O215" s="250">
        <f t="shared" si="12"/>
        <v>0</v>
      </c>
      <c r="P215" s="250">
        <f t="shared" si="12"/>
        <v>0</v>
      </c>
      <c r="Q215" s="250">
        <f t="shared" si="11"/>
        <v>0</v>
      </c>
      <c r="R215" s="251">
        <f t="shared" si="10"/>
        <v>2</v>
      </c>
      <c r="S215" s="251">
        <f t="shared" si="10"/>
        <v>2</v>
      </c>
      <c r="T215" s="251">
        <f t="shared" si="10"/>
        <v>239</v>
      </c>
      <c r="U215" s="251">
        <f t="shared" si="9"/>
        <v>0</v>
      </c>
      <c r="V215" s="251">
        <f t="shared" si="9"/>
        <v>0</v>
      </c>
      <c r="W215" s="251">
        <f t="shared" si="9"/>
        <v>0</v>
      </c>
    </row>
    <row r="216" spans="1:23" ht="15" customHeight="1">
      <c r="A216" s="120" t="str">
        <f ca="1">VLOOKUP(INDIRECT("B216"),elolap!$A$90:$B$3244,2,FALSE)</f>
        <v>2607</v>
      </c>
      <c r="B216" s="122" t="s">
        <v>6105</v>
      </c>
      <c r="C216" s="123">
        <v>16</v>
      </c>
      <c r="D216" s="123">
        <v>0</v>
      </c>
      <c r="E216" s="123">
        <v>0</v>
      </c>
      <c r="F216" s="123">
        <v>0</v>
      </c>
      <c r="G216" s="121">
        <v>9</v>
      </c>
      <c r="H216" s="121">
        <v>1</v>
      </c>
      <c r="I216" s="121">
        <v>695</v>
      </c>
      <c r="J216" s="121">
        <v>7</v>
      </c>
      <c r="K216" s="121">
        <v>0</v>
      </c>
      <c r="L216" s="121">
        <v>0</v>
      </c>
      <c r="N216" s="250">
        <f t="shared" si="12"/>
        <v>16</v>
      </c>
      <c r="O216" s="250">
        <f t="shared" si="12"/>
        <v>0</v>
      </c>
      <c r="P216" s="250">
        <f t="shared" si="12"/>
        <v>0</v>
      </c>
      <c r="Q216" s="250">
        <f t="shared" si="11"/>
        <v>0</v>
      </c>
      <c r="R216" s="251">
        <f t="shared" si="10"/>
        <v>9</v>
      </c>
      <c r="S216" s="251">
        <f t="shared" si="10"/>
        <v>1</v>
      </c>
      <c r="T216" s="251">
        <f t="shared" si="10"/>
        <v>695</v>
      </c>
      <c r="U216" s="251">
        <f t="shared" si="9"/>
        <v>7</v>
      </c>
      <c r="V216" s="251">
        <f t="shared" si="9"/>
        <v>0</v>
      </c>
      <c r="W216" s="251">
        <f t="shared" si="9"/>
        <v>0</v>
      </c>
    </row>
    <row r="217" spans="1:23" ht="15" customHeight="1">
      <c r="A217" s="120" t="str">
        <f ca="1">VLOOKUP(INDIRECT("B217"),elolap!$A$90:$B$3244,2,FALSE)</f>
        <v>2130</v>
      </c>
      <c r="B217" s="122" t="s">
        <v>6689</v>
      </c>
      <c r="C217" s="123">
        <v>79</v>
      </c>
      <c r="D217" s="123">
        <v>0</v>
      </c>
      <c r="E217" s="123">
        <v>0</v>
      </c>
      <c r="F217" s="123">
        <v>0</v>
      </c>
      <c r="G217" s="121">
        <v>73</v>
      </c>
      <c r="H217" s="121">
        <v>46</v>
      </c>
      <c r="I217" s="121">
        <v>6577</v>
      </c>
      <c r="J217" s="121">
        <v>52</v>
      </c>
      <c r="K217" s="121">
        <v>0</v>
      </c>
      <c r="L217" s="121">
        <v>443</v>
      </c>
      <c r="N217" s="250">
        <f t="shared" si="12"/>
        <v>79</v>
      </c>
      <c r="O217" s="250">
        <f t="shared" si="12"/>
        <v>0</v>
      </c>
      <c r="P217" s="250">
        <f t="shared" si="12"/>
        <v>0</v>
      </c>
      <c r="Q217" s="250">
        <f t="shared" si="11"/>
        <v>0</v>
      </c>
      <c r="R217" s="251">
        <f t="shared" si="10"/>
        <v>73</v>
      </c>
      <c r="S217" s="251">
        <f t="shared" si="10"/>
        <v>46</v>
      </c>
      <c r="T217" s="251">
        <f t="shared" si="10"/>
        <v>6577</v>
      </c>
      <c r="U217" s="251">
        <f t="shared" si="9"/>
        <v>52</v>
      </c>
      <c r="V217" s="251">
        <f t="shared" si="9"/>
        <v>0</v>
      </c>
      <c r="W217" s="251">
        <f t="shared" si="9"/>
        <v>443</v>
      </c>
    </row>
    <row r="218" spans="1:23" ht="15" customHeight="1">
      <c r="A218" s="120" t="str">
        <f ca="1">VLOOKUP(INDIRECT("B218"),elolap!$A$90:$B$3244,2,FALSE)</f>
        <v>0907</v>
      </c>
      <c r="B218" s="122" t="s">
        <v>50</v>
      </c>
      <c r="C218" s="123">
        <v>7.4</v>
      </c>
      <c r="D218" s="123">
        <v>0</v>
      </c>
      <c r="E218" s="123">
        <v>0</v>
      </c>
      <c r="F218" s="123">
        <v>0</v>
      </c>
      <c r="G218" s="121">
        <v>5</v>
      </c>
      <c r="H218" s="121">
        <v>3</v>
      </c>
      <c r="I218" s="121">
        <v>293</v>
      </c>
      <c r="J218" s="121">
        <v>2</v>
      </c>
      <c r="K218" s="121">
        <v>0</v>
      </c>
      <c r="L218" s="121">
        <v>0</v>
      </c>
      <c r="N218" s="250">
        <f t="shared" si="12"/>
        <v>7.4</v>
      </c>
      <c r="O218" s="250">
        <f t="shared" si="12"/>
        <v>0</v>
      </c>
      <c r="P218" s="250">
        <f t="shared" si="12"/>
        <v>0</v>
      </c>
      <c r="Q218" s="250">
        <f t="shared" si="11"/>
        <v>0</v>
      </c>
      <c r="R218" s="251">
        <f t="shared" si="10"/>
        <v>5</v>
      </c>
      <c r="S218" s="251">
        <f t="shared" si="10"/>
        <v>3</v>
      </c>
      <c r="T218" s="251">
        <f t="shared" si="10"/>
        <v>293</v>
      </c>
      <c r="U218" s="251">
        <f t="shared" si="9"/>
        <v>2</v>
      </c>
      <c r="V218" s="251">
        <f t="shared" si="9"/>
        <v>0</v>
      </c>
      <c r="W218" s="251">
        <f t="shared" si="9"/>
        <v>0</v>
      </c>
    </row>
    <row r="219" spans="1:23" ht="15" customHeight="1">
      <c r="A219" s="120" t="e">
        <f ca="1">VLOOKUP(INDIRECT("B219"),elolap!$A$90:$B$3244,2,FALSE)</f>
        <v>#N/A</v>
      </c>
      <c r="B219" s="122"/>
      <c r="C219" s="123"/>
      <c r="D219" s="123"/>
      <c r="E219" s="123"/>
      <c r="F219" s="123"/>
      <c r="G219" s="121"/>
      <c r="H219" s="121"/>
      <c r="I219" s="121"/>
      <c r="J219" s="121"/>
      <c r="K219" s="121"/>
      <c r="L219" s="121"/>
      <c r="N219" s="250">
        <f t="shared" si="12"/>
        <v>0</v>
      </c>
      <c r="O219" s="250">
        <f t="shared" si="12"/>
        <v>0</v>
      </c>
      <c r="P219" s="250">
        <f t="shared" si="12"/>
        <v>0</v>
      </c>
      <c r="Q219" s="250">
        <f t="shared" si="11"/>
        <v>0</v>
      </c>
      <c r="R219" s="251">
        <f t="shared" si="10"/>
        <v>0</v>
      </c>
      <c r="S219" s="251">
        <f t="shared" si="10"/>
        <v>0</v>
      </c>
      <c r="T219" s="251">
        <f t="shared" si="10"/>
        <v>0</v>
      </c>
      <c r="U219" s="251">
        <f t="shared" si="9"/>
        <v>0</v>
      </c>
      <c r="V219" s="251">
        <f t="shared" si="9"/>
        <v>0</v>
      </c>
      <c r="W219" s="251">
        <f t="shared" si="9"/>
        <v>0</v>
      </c>
    </row>
    <row r="220" spans="1:23" ht="15" customHeight="1">
      <c r="A220" s="120" t="e">
        <f ca="1">VLOOKUP(INDIRECT("B220"),elolap!$A$90:$B$3244,2,FALSE)</f>
        <v>#N/A</v>
      </c>
      <c r="B220" s="122"/>
      <c r="C220" s="123"/>
      <c r="D220" s="123"/>
      <c r="E220" s="123"/>
      <c r="F220" s="123"/>
      <c r="G220" s="121"/>
      <c r="H220" s="121"/>
      <c r="I220" s="121"/>
      <c r="J220" s="121"/>
      <c r="K220" s="121"/>
      <c r="L220" s="121"/>
      <c r="N220" s="250">
        <f t="shared" si="12"/>
        <v>0</v>
      </c>
      <c r="O220" s="250">
        <f t="shared" si="12"/>
        <v>0</v>
      </c>
      <c r="P220" s="250">
        <f t="shared" si="12"/>
        <v>0</v>
      </c>
      <c r="Q220" s="250">
        <f t="shared" si="11"/>
        <v>0</v>
      </c>
      <c r="R220" s="251">
        <f t="shared" si="10"/>
        <v>0</v>
      </c>
      <c r="S220" s="251">
        <f t="shared" si="10"/>
        <v>0</v>
      </c>
      <c r="T220" s="251">
        <f t="shared" si="10"/>
        <v>0</v>
      </c>
      <c r="U220" s="251">
        <f t="shared" si="9"/>
        <v>0</v>
      </c>
      <c r="V220" s="251">
        <f t="shared" si="9"/>
        <v>0</v>
      </c>
      <c r="W220" s="251">
        <f t="shared" si="9"/>
        <v>0</v>
      </c>
    </row>
    <row r="221" spans="1:23" ht="15" customHeight="1">
      <c r="A221" s="120" t="e">
        <f ca="1">VLOOKUP(INDIRECT("B221"),elolap!$A$90:$B$3244,2,FALSE)</f>
        <v>#N/A</v>
      </c>
      <c r="B221" s="122"/>
      <c r="C221" s="123"/>
      <c r="D221" s="123"/>
      <c r="E221" s="123"/>
      <c r="F221" s="123"/>
      <c r="G221" s="121"/>
      <c r="H221" s="121"/>
      <c r="I221" s="121"/>
      <c r="J221" s="121"/>
      <c r="K221" s="121"/>
      <c r="L221" s="121"/>
      <c r="N221" s="250">
        <f t="shared" si="12"/>
        <v>0</v>
      </c>
      <c r="O221" s="250">
        <f t="shared" si="12"/>
        <v>0</v>
      </c>
      <c r="P221" s="250">
        <f t="shared" si="12"/>
        <v>0</v>
      </c>
      <c r="Q221" s="250">
        <f t="shared" si="11"/>
        <v>0</v>
      </c>
      <c r="R221" s="251">
        <f t="shared" si="10"/>
        <v>0</v>
      </c>
      <c r="S221" s="251">
        <f t="shared" si="10"/>
        <v>0</v>
      </c>
      <c r="T221" s="251">
        <f t="shared" si="10"/>
        <v>0</v>
      </c>
      <c r="U221" s="251">
        <f t="shared" si="9"/>
        <v>0</v>
      </c>
      <c r="V221" s="251">
        <f t="shared" si="9"/>
        <v>0</v>
      </c>
      <c r="W221" s="251">
        <f t="shared" si="9"/>
        <v>0</v>
      </c>
    </row>
    <row r="222" spans="1:23" ht="15" customHeight="1">
      <c r="A222" s="120" t="e">
        <f ca="1">VLOOKUP(INDIRECT("B222"),elolap!$A$90:$B$3244,2,FALSE)</f>
        <v>#N/A</v>
      </c>
      <c r="B222" s="122"/>
      <c r="C222" s="123"/>
      <c r="D222" s="123"/>
      <c r="E222" s="123"/>
      <c r="F222" s="123"/>
      <c r="G222" s="121"/>
      <c r="H222" s="121"/>
      <c r="I222" s="121"/>
      <c r="J222" s="121"/>
      <c r="K222" s="121"/>
      <c r="L222" s="121"/>
      <c r="N222" s="250">
        <f t="shared" si="12"/>
        <v>0</v>
      </c>
      <c r="O222" s="250">
        <f t="shared" si="12"/>
        <v>0</v>
      </c>
      <c r="P222" s="250">
        <f t="shared" si="12"/>
        <v>0</v>
      </c>
      <c r="Q222" s="250">
        <f t="shared" si="11"/>
        <v>0</v>
      </c>
      <c r="R222" s="251">
        <f t="shared" si="10"/>
        <v>0</v>
      </c>
      <c r="S222" s="251">
        <f t="shared" si="10"/>
        <v>0</v>
      </c>
      <c r="T222" s="251">
        <f t="shared" si="10"/>
        <v>0</v>
      </c>
      <c r="U222" s="251">
        <f t="shared" si="9"/>
        <v>0</v>
      </c>
      <c r="V222" s="251">
        <f t="shared" si="9"/>
        <v>0</v>
      </c>
      <c r="W222" s="251">
        <f t="shared" si="9"/>
        <v>0</v>
      </c>
    </row>
    <row r="223" spans="1:23" ht="15" customHeight="1">
      <c r="A223" s="120" t="e">
        <f ca="1">VLOOKUP(INDIRECT("B223"),elolap!$A$90:$B$3244,2,FALSE)</f>
        <v>#N/A</v>
      </c>
      <c r="B223" s="122"/>
      <c r="C223" s="123"/>
      <c r="D223" s="123"/>
      <c r="E223" s="123"/>
      <c r="F223" s="123"/>
      <c r="G223" s="121"/>
      <c r="H223" s="121"/>
      <c r="I223" s="121"/>
      <c r="J223" s="121"/>
      <c r="K223" s="121"/>
      <c r="L223" s="121"/>
      <c r="N223" s="250">
        <f t="shared" si="12"/>
        <v>0</v>
      </c>
      <c r="O223" s="250">
        <f t="shared" si="12"/>
        <v>0</v>
      </c>
      <c r="P223" s="250">
        <f t="shared" si="12"/>
        <v>0</v>
      </c>
      <c r="Q223" s="250">
        <f t="shared" si="11"/>
        <v>0</v>
      </c>
      <c r="R223" s="251">
        <f t="shared" si="10"/>
        <v>0</v>
      </c>
      <c r="S223" s="251">
        <f t="shared" si="10"/>
        <v>0</v>
      </c>
      <c r="T223" s="251">
        <f t="shared" si="10"/>
        <v>0</v>
      </c>
      <c r="U223" s="251">
        <f t="shared" si="9"/>
        <v>0</v>
      </c>
      <c r="V223" s="251">
        <f t="shared" si="9"/>
        <v>0</v>
      </c>
      <c r="W223" s="251">
        <f t="shared" si="9"/>
        <v>0</v>
      </c>
    </row>
    <row r="224" spans="1:23" ht="15" customHeight="1">
      <c r="A224" s="120" t="e">
        <f ca="1">VLOOKUP(INDIRECT("B224"),elolap!$A$90:$B$3244,2,FALSE)</f>
        <v>#N/A</v>
      </c>
      <c r="B224" s="122"/>
      <c r="C224" s="123"/>
      <c r="D224" s="123"/>
      <c r="E224" s="123"/>
      <c r="F224" s="123"/>
      <c r="G224" s="121"/>
      <c r="H224" s="121"/>
      <c r="I224" s="121"/>
      <c r="J224" s="121"/>
      <c r="K224" s="121"/>
      <c r="L224" s="121"/>
      <c r="N224" s="250">
        <f t="shared" si="12"/>
        <v>0</v>
      </c>
      <c r="O224" s="250">
        <f t="shared" si="12"/>
        <v>0</v>
      </c>
      <c r="P224" s="250">
        <f t="shared" si="12"/>
        <v>0</v>
      </c>
      <c r="Q224" s="250">
        <f t="shared" si="11"/>
        <v>0</v>
      </c>
      <c r="R224" s="251">
        <f t="shared" si="10"/>
        <v>0</v>
      </c>
      <c r="S224" s="251">
        <f t="shared" si="10"/>
        <v>0</v>
      </c>
      <c r="T224" s="251">
        <f t="shared" si="10"/>
        <v>0</v>
      </c>
      <c r="U224" s="251">
        <f t="shared" si="9"/>
        <v>0</v>
      </c>
      <c r="V224" s="251">
        <f t="shared" si="9"/>
        <v>0</v>
      </c>
      <c r="W224" s="251">
        <f t="shared" si="9"/>
        <v>0</v>
      </c>
    </row>
    <row r="225" spans="1:23" ht="15" customHeight="1">
      <c r="A225" s="120" t="e">
        <f ca="1">VLOOKUP(INDIRECT("B225"),elolap!$A$90:$B$3244,2,FALSE)</f>
        <v>#N/A</v>
      </c>
      <c r="B225" s="122"/>
      <c r="C225" s="123"/>
      <c r="D225" s="123"/>
      <c r="E225" s="123"/>
      <c r="F225" s="123"/>
      <c r="G225" s="121"/>
      <c r="H225" s="121"/>
      <c r="I225" s="121"/>
      <c r="J225" s="121"/>
      <c r="K225" s="121"/>
      <c r="L225" s="121"/>
      <c r="N225" s="250">
        <f t="shared" si="12"/>
        <v>0</v>
      </c>
      <c r="O225" s="250">
        <f t="shared" si="12"/>
        <v>0</v>
      </c>
      <c r="P225" s="250">
        <f t="shared" si="12"/>
        <v>0</v>
      </c>
      <c r="Q225" s="250">
        <f t="shared" si="11"/>
        <v>0</v>
      </c>
      <c r="R225" s="251">
        <f t="shared" si="10"/>
        <v>0</v>
      </c>
      <c r="S225" s="251">
        <f t="shared" si="10"/>
        <v>0</v>
      </c>
      <c r="T225" s="251">
        <f t="shared" si="10"/>
        <v>0</v>
      </c>
      <c r="U225" s="251">
        <f t="shared" si="9"/>
        <v>0</v>
      </c>
      <c r="V225" s="251">
        <f t="shared" si="9"/>
        <v>0</v>
      </c>
      <c r="W225" s="251">
        <f t="shared" si="9"/>
        <v>0</v>
      </c>
    </row>
    <row r="226" spans="1:23" ht="15" customHeight="1">
      <c r="A226" s="120" t="e">
        <f ca="1">VLOOKUP(INDIRECT("B226"),elolap!$A$90:$B$3244,2,FALSE)</f>
        <v>#N/A</v>
      </c>
      <c r="B226" s="122"/>
      <c r="C226" s="123"/>
      <c r="D226" s="123"/>
      <c r="E226" s="123"/>
      <c r="F226" s="123"/>
      <c r="G226" s="121"/>
      <c r="H226" s="121"/>
      <c r="I226" s="121"/>
      <c r="J226" s="121"/>
      <c r="K226" s="121"/>
      <c r="L226" s="121"/>
      <c r="N226" s="250">
        <f t="shared" si="12"/>
        <v>0</v>
      </c>
      <c r="O226" s="250">
        <f t="shared" si="12"/>
        <v>0</v>
      </c>
      <c r="P226" s="250">
        <f t="shared" si="12"/>
        <v>0</v>
      </c>
      <c r="Q226" s="250">
        <f t="shared" si="11"/>
        <v>0</v>
      </c>
      <c r="R226" s="251">
        <f t="shared" si="10"/>
        <v>0</v>
      </c>
      <c r="S226" s="251">
        <f t="shared" si="10"/>
        <v>0</v>
      </c>
      <c r="T226" s="251">
        <f t="shared" si="10"/>
        <v>0</v>
      </c>
      <c r="U226" s="251">
        <f t="shared" si="9"/>
        <v>0</v>
      </c>
      <c r="V226" s="251">
        <f t="shared" si="9"/>
        <v>0</v>
      </c>
      <c r="W226" s="251">
        <f t="shared" si="9"/>
        <v>0</v>
      </c>
    </row>
    <row r="227" spans="1:23" ht="15" customHeight="1">
      <c r="A227" s="120" t="e">
        <f ca="1">VLOOKUP(INDIRECT("B227"),elolap!$A$90:$B$3244,2,FALSE)</f>
        <v>#N/A</v>
      </c>
      <c r="B227" s="122"/>
      <c r="C227" s="123"/>
      <c r="D227" s="123"/>
      <c r="E227" s="123"/>
      <c r="F227" s="123"/>
      <c r="G227" s="121"/>
      <c r="H227" s="121"/>
      <c r="I227" s="121"/>
      <c r="J227" s="121"/>
      <c r="K227" s="121"/>
      <c r="L227" s="121"/>
      <c r="N227" s="250">
        <f t="shared" si="12"/>
        <v>0</v>
      </c>
      <c r="O227" s="250">
        <f t="shared" si="12"/>
        <v>0</v>
      </c>
      <c r="P227" s="250">
        <f t="shared" si="12"/>
        <v>0</v>
      </c>
      <c r="Q227" s="250">
        <f t="shared" si="11"/>
        <v>0</v>
      </c>
      <c r="R227" s="251">
        <f t="shared" si="10"/>
        <v>0</v>
      </c>
      <c r="S227" s="251">
        <f t="shared" si="10"/>
        <v>0</v>
      </c>
      <c r="T227" s="251">
        <f t="shared" si="10"/>
        <v>0</v>
      </c>
      <c r="U227" s="251">
        <f t="shared" si="9"/>
        <v>0</v>
      </c>
      <c r="V227" s="251">
        <f t="shared" si="9"/>
        <v>0</v>
      </c>
      <c r="W227" s="251">
        <f t="shared" si="9"/>
        <v>0</v>
      </c>
    </row>
    <row r="228" spans="1:23" ht="15" customHeight="1">
      <c r="A228" s="120" t="e">
        <f ca="1">VLOOKUP(INDIRECT("B228"),elolap!$A$90:$B$3244,2,FALSE)</f>
        <v>#N/A</v>
      </c>
      <c r="B228" s="122"/>
      <c r="C228" s="123"/>
      <c r="D228" s="123"/>
      <c r="E228" s="123"/>
      <c r="F228" s="123"/>
      <c r="G228" s="121"/>
      <c r="H228" s="121"/>
      <c r="I228" s="121"/>
      <c r="J228" s="121"/>
      <c r="K228" s="121"/>
      <c r="L228" s="121"/>
      <c r="N228" s="250">
        <f t="shared" si="12"/>
        <v>0</v>
      </c>
      <c r="O228" s="250">
        <f t="shared" si="12"/>
        <v>0</v>
      </c>
      <c r="P228" s="250">
        <f t="shared" si="12"/>
        <v>0</v>
      </c>
      <c r="Q228" s="250">
        <f t="shared" si="11"/>
        <v>0</v>
      </c>
      <c r="R228" s="251">
        <f t="shared" si="10"/>
        <v>0</v>
      </c>
      <c r="S228" s="251">
        <f t="shared" si="10"/>
        <v>0</v>
      </c>
      <c r="T228" s="251">
        <f t="shared" si="10"/>
        <v>0</v>
      </c>
      <c r="U228" s="251">
        <f t="shared" si="9"/>
        <v>0</v>
      </c>
      <c r="V228" s="251">
        <f t="shared" si="9"/>
        <v>0</v>
      </c>
      <c r="W228" s="251">
        <f t="shared" si="9"/>
        <v>0</v>
      </c>
    </row>
    <row r="229" spans="1:23" ht="15" customHeight="1">
      <c r="A229" s="120" t="e">
        <f ca="1">VLOOKUP(INDIRECT("B229"),elolap!$A$90:$B$3244,2,FALSE)</f>
        <v>#N/A</v>
      </c>
      <c r="B229" s="122"/>
      <c r="C229" s="123"/>
      <c r="D229" s="123"/>
      <c r="E229" s="123"/>
      <c r="F229" s="123"/>
      <c r="G229" s="121"/>
      <c r="H229" s="121"/>
      <c r="I229" s="121"/>
      <c r="J229" s="121"/>
      <c r="K229" s="121"/>
      <c r="L229" s="121"/>
      <c r="N229" s="250">
        <f t="shared" si="12"/>
        <v>0</v>
      </c>
      <c r="O229" s="250">
        <f t="shared" si="12"/>
        <v>0</v>
      </c>
      <c r="P229" s="250">
        <f t="shared" si="12"/>
        <v>0</v>
      </c>
      <c r="Q229" s="250">
        <f t="shared" si="11"/>
        <v>0</v>
      </c>
      <c r="R229" s="251">
        <f t="shared" si="10"/>
        <v>0</v>
      </c>
      <c r="S229" s="251">
        <f t="shared" si="10"/>
        <v>0</v>
      </c>
      <c r="T229" s="251">
        <f t="shared" si="10"/>
        <v>0</v>
      </c>
      <c r="U229" s="251">
        <f t="shared" si="9"/>
        <v>0</v>
      </c>
      <c r="V229" s="251">
        <f t="shared" si="9"/>
        <v>0</v>
      </c>
      <c r="W229" s="251">
        <f t="shared" si="9"/>
        <v>0</v>
      </c>
    </row>
    <row r="230" spans="1:23" ht="15" customHeight="1">
      <c r="A230" s="120" t="e">
        <f ca="1">VLOOKUP(INDIRECT("B230"),elolap!$A$90:$B$3244,2,FALSE)</f>
        <v>#N/A</v>
      </c>
      <c r="B230" s="122"/>
      <c r="C230" s="123"/>
      <c r="D230" s="123"/>
      <c r="E230" s="123"/>
      <c r="F230" s="123"/>
      <c r="G230" s="121"/>
      <c r="H230" s="121"/>
      <c r="I230" s="121"/>
      <c r="J230" s="121"/>
      <c r="K230" s="121"/>
      <c r="L230" s="121"/>
      <c r="N230" s="250">
        <f t="shared" si="12"/>
        <v>0</v>
      </c>
      <c r="O230" s="250">
        <f t="shared" si="12"/>
        <v>0</v>
      </c>
      <c r="P230" s="250">
        <f t="shared" si="12"/>
        <v>0</v>
      </c>
      <c r="Q230" s="250">
        <f t="shared" si="11"/>
        <v>0</v>
      </c>
      <c r="R230" s="251">
        <f t="shared" si="10"/>
        <v>0</v>
      </c>
      <c r="S230" s="251">
        <f t="shared" si="10"/>
        <v>0</v>
      </c>
      <c r="T230" s="251">
        <f t="shared" si="10"/>
        <v>0</v>
      </c>
      <c r="U230" s="251">
        <f t="shared" si="9"/>
        <v>0</v>
      </c>
      <c r="V230" s="251">
        <f t="shared" si="9"/>
        <v>0</v>
      </c>
      <c r="W230" s="251">
        <f t="shared" si="9"/>
        <v>0</v>
      </c>
    </row>
    <row r="231" spans="1:23" ht="15" customHeight="1">
      <c r="A231" s="120" t="e">
        <f ca="1">VLOOKUP(INDIRECT("B231"),elolap!$A$90:$B$3244,2,FALSE)</f>
        <v>#N/A</v>
      </c>
      <c r="B231" s="122"/>
      <c r="C231" s="123"/>
      <c r="D231" s="123"/>
      <c r="E231" s="123"/>
      <c r="F231" s="123"/>
      <c r="G231" s="121"/>
      <c r="H231" s="121"/>
      <c r="I231" s="121"/>
      <c r="J231" s="121"/>
      <c r="K231" s="121"/>
      <c r="L231" s="121"/>
      <c r="N231" s="250">
        <f t="shared" si="12"/>
        <v>0</v>
      </c>
      <c r="O231" s="250">
        <f t="shared" si="12"/>
        <v>0</v>
      </c>
      <c r="P231" s="250">
        <f t="shared" si="12"/>
        <v>0</v>
      </c>
      <c r="Q231" s="250">
        <f t="shared" si="11"/>
        <v>0</v>
      </c>
      <c r="R231" s="251">
        <f t="shared" si="10"/>
        <v>0</v>
      </c>
      <c r="S231" s="251">
        <f t="shared" si="10"/>
        <v>0</v>
      </c>
      <c r="T231" s="251">
        <f t="shared" si="10"/>
        <v>0</v>
      </c>
      <c r="U231" s="251">
        <f t="shared" si="9"/>
        <v>0</v>
      </c>
      <c r="V231" s="251">
        <f t="shared" si="9"/>
        <v>0</v>
      </c>
      <c r="W231" s="251">
        <f t="shared" si="9"/>
        <v>0</v>
      </c>
    </row>
    <row r="232" spans="1:23" ht="15" customHeight="1">
      <c r="A232" s="120" t="e">
        <f ca="1">VLOOKUP(INDIRECT("B232"),elolap!$A$90:$B$3244,2,FALSE)</f>
        <v>#N/A</v>
      </c>
      <c r="B232" s="122"/>
      <c r="C232" s="123"/>
      <c r="D232" s="123"/>
      <c r="E232" s="123"/>
      <c r="F232" s="123"/>
      <c r="G232" s="121"/>
      <c r="H232" s="121"/>
      <c r="I232" s="121"/>
      <c r="J232" s="121"/>
      <c r="K232" s="121"/>
      <c r="L232" s="121"/>
      <c r="N232" s="250">
        <f t="shared" si="12"/>
        <v>0</v>
      </c>
      <c r="O232" s="250">
        <f t="shared" si="12"/>
        <v>0</v>
      </c>
      <c r="P232" s="250">
        <f t="shared" si="12"/>
        <v>0</v>
      </c>
      <c r="Q232" s="250">
        <f t="shared" si="11"/>
        <v>0</v>
      </c>
      <c r="R232" s="251">
        <f t="shared" si="10"/>
        <v>0</v>
      </c>
      <c r="S232" s="251">
        <f t="shared" si="10"/>
        <v>0</v>
      </c>
      <c r="T232" s="251">
        <f t="shared" si="10"/>
        <v>0</v>
      </c>
      <c r="U232" s="251">
        <f t="shared" si="9"/>
        <v>0</v>
      </c>
      <c r="V232" s="251">
        <f t="shared" si="9"/>
        <v>0</v>
      </c>
      <c r="W232" s="251">
        <f t="shared" si="9"/>
        <v>0</v>
      </c>
    </row>
    <row r="233" spans="1:23" ht="15" customHeight="1">
      <c r="A233" s="120" t="e">
        <f ca="1">VLOOKUP(INDIRECT("B233"),elolap!$A$90:$B$3244,2,FALSE)</f>
        <v>#N/A</v>
      </c>
      <c r="B233" s="122"/>
      <c r="C233" s="123"/>
      <c r="D233" s="123"/>
      <c r="E233" s="123"/>
      <c r="F233" s="123"/>
      <c r="G233" s="121"/>
      <c r="H233" s="121"/>
      <c r="I233" s="121"/>
      <c r="J233" s="121"/>
      <c r="K233" s="121"/>
      <c r="L233" s="121"/>
      <c r="N233" s="250">
        <f t="shared" si="12"/>
        <v>0</v>
      </c>
      <c r="O233" s="250">
        <f t="shared" si="12"/>
        <v>0</v>
      </c>
      <c r="P233" s="250">
        <f t="shared" si="12"/>
        <v>0</v>
      </c>
      <c r="Q233" s="250">
        <f t="shared" si="11"/>
        <v>0</v>
      </c>
      <c r="R233" s="251">
        <f t="shared" si="10"/>
        <v>0</v>
      </c>
      <c r="S233" s="251">
        <f t="shared" si="10"/>
        <v>0</v>
      </c>
      <c r="T233" s="251">
        <f t="shared" si="10"/>
        <v>0</v>
      </c>
      <c r="U233" s="251">
        <f t="shared" si="9"/>
        <v>0</v>
      </c>
      <c r="V233" s="251">
        <f t="shared" si="9"/>
        <v>0</v>
      </c>
      <c r="W233" s="251">
        <f t="shared" si="9"/>
        <v>0</v>
      </c>
    </row>
    <row r="234" spans="1:23" ht="15" customHeight="1">
      <c r="A234" s="120" t="e">
        <f ca="1">VLOOKUP(INDIRECT("B234"),elolap!$A$90:$B$3244,2,FALSE)</f>
        <v>#N/A</v>
      </c>
      <c r="B234" s="122"/>
      <c r="C234" s="123"/>
      <c r="D234" s="123"/>
      <c r="E234" s="123"/>
      <c r="F234" s="123"/>
      <c r="G234" s="121"/>
      <c r="H234" s="121"/>
      <c r="I234" s="121"/>
      <c r="J234" s="121"/>
      <c r="K234" s="121"/>
      <c r="L234" s="121"/>
      <c r="N234" s="250">
        <f t="shared" si="12"/>
        <v>0</v>
      </c>
      <c r="O234" s="250">
        <f t="shared" si="12"/>
        <v>0</v>
      </c>
      <c r="P234" s="250">
        <f t="shared" si="12"/>
        <v>0</v>
      </c>
      <c r="Q234" s="250">
        <f t="shared" si="11"/>
        <v>0</v>
      </c>
      <c r="R234" s="251">
        <f t="shared" si="10"/>
        <v>0</v>
      </c>
      <c r="S234" s="251">
        <f t="shared" si="10"/>
        <v>0</v>
      </c>
      <c r="T234" s="251">
        <f t="shared" si="10"/>
        <v>0</v>
      </c>
      <c r="U234" s="251">
        <f t="shared" si="9"/>
        <v>0</v>
      </c>
      <c r="V234" s="251">
        <f t="shared" si="9"/>
        <v>0</v>
      </c>
      <c r="W234" s="251">
        <f t="shared" si="9"/>
        <v>0</v>
      </c>
    </row>
    <row r="235" spans="1:23" ht="15" customHeight="1">
      <c r="A235" s="120" t="e">
        <f ca="1">VLOOKUP(INDIRECT("B235"),elolap!$A$90:$B$3244,2,FALSE)</f>
        <v>#N/A</v>
      </c>
      <c r="B235" s="122"/>
      <c r="C235" s="123"/>
      <c r="D235" s="123"/>
      <c r="E235" s="123"/>
      <c r="F235" s="123"/>
      <c r="G235" s="121"/>
      <c r="H235" s="121"/>
      <c r="I235" s="121"/>
      <c r="J235" s="121"/>
      <c r="K235" s="121"/>
      <c r="L235" s="121"/>
      <c r="N235" s="250">
        <f t="shared" si="12"/>
        <v>0</v>
      </c>
      <c r="O235" s="250">
        <f t="shared" si="12"/>
        <v>0</v>
      </c>
      <c r="P235" s="250">
        <f t="shared" si="12"/>
        <v>0</v>
      </c>
      <c r="Q235" s="250">
        <f t="shared" si="11"/>
        <v>0</v>
      </c>
      <c r="R235" s="251">
        <f t="shared" si="10"/>
        <v>0</v>
      </c>
      <c r="S235" s="251">
        <f t="shared" si="10"/>
        <v>0</v>
      </c>
      <c r="T235" s="251">
        <f t="shared" si="10"/>
        <v>0</v>
      </c>
      <c r="U235" s="251">
        <f t="shared" si="9"/>
        <v>0</v>
      </c>
      <c r="V235" s="251">
        <f t="shared" si="9"/>
        <v>0</v>
      </c>
      <c r="W235" s="251">
        <f t="shared" si="9"/>
        <v>0</v>
      </c>
    </row>
    <row r="236" spans="1:23" ht="15" customHeight="1">
      <c r="A236" s="120" t="e">
        <f ca="1">VLOOKUP(INDIRECT("B236"),elolap!$A$90:$B$3244,2,FALSE)</f>
        <v>#N/A</v>
      </c>
      <c r="B236" s="122"/>
      <c r="C236" s="123"/>
      <c r="D236" s="123"/>
      <c r="E236" s="123"/>
      <c r="F236" s="123"/>
      <c r="G236" s="121"/>
      <c r="H236" s="121"/>
      <c r="I236" s="121"/>
      <c r="J236" s="121"/>
      <c r="K236" s="121"/>
      <c r="L236" s="121"/>
      <c r="N236" s="250">
        <f t="shared" si="12"/>
        <v>0</v>
      </c>
      <c r="O236" s="250">
        <f t="shared" si="12"/>
        <v>0</v>
      </c>
      <c r="P236" s="250">
        <f t="shared" si="12"/>
        <v>0</v>
      </c>
      <c r="Q236" s="250">
        <f t="shared" si="11"/>
        <v>0</v>
      </c>
      <c r="R236" s="251">
        <f t="shared" si="10"/>
        <v>0</v>
      </c>
      <c r="S236" s="251">
        <f t="shared" si="10"/>
        <v>0</v>
      </c>
      <c r="T236" s="251">
        <f t="shared" si="10"/>
        <v>0</v>
      </c>
      <c r="U236" s="251">
        <f t="shared" si="9"/>
        <v>0</v>
      </c>
      <c r="V236" s="251">
        <f t="shared" si="9"/>
        <v>0</v>
      </c>
      <c r="W236" s="251">
        <f t="shared" si="9"/>
        <v>0</v>
      </c>
    </row>
    <row r="237" spans="1:23" ht="15" customHeight="1">
      <c r="A237" s="120" t="e">
        <f ca="1">VLOOKUP(INDIRECT("B237"),elolap!$A$90:$B$3244,2,FALSE)</f>
        <v>#N/A</v>
      </c>
      <c r="B237" s="122"/>
      <c r="C237" s="123"/>
      <c r="D237" s="123"/>
      <c r="E237" s="123"/>
      <c r="F237" s="123"/>
      <c r="G237" s="121"/>
      <c r="H237" s="121"/>
      <c r="I237" s="121"/>
      <c r="J237" s="121"/>
      <c r="K237" s="121"/>
      <c r="L237" s="121"/>
      <c r="N237" s="250">
        <f t="shared" si="12"/>
        <v>0</v>
      </c>
      <c r="O237" s="250">
        <f t="shared" si="12"/>
        <v>0</v>
      </c>
      <c r="P237" s="250">
        <f t="shared" si="12"/>
        <v>0</v>
      </c>
      <c r="Q237" s="250">
        <f t="shared" si="11"/>
        <v>0</v>
      </c>
      <c r="R237" s="251">
        <f t="shared" si="10"/>
        <v>0</v>
      </c>
      <c r="S237" s="251">
        <f t="shared" si="10"/>
        <v>0</v>
      </c>
      <c r="T237" s="251">
        <f t="shared" si="10"/>
        <v>0</v>
      </c>
      <c r="U237" s="251">
        <f t="shared" si="9"/>
        <v>0</v>
      </c>
      <c r="V237" s="251">
        <f t="shared" si="9"/>
        <v>0</v>
      </c>
      <c r="W237" s="251">
        <f t="shared" si="9"/>
        <v>0</v>
      </c>
    </row>
    <row r="238" spans="1:23" ht="15" customHeight="1">
      <c r="A238" s="120" t="e">
        <f ca="1">VLOOKUP(INDIRECT("B238"),elolap!$A$90:$B$3244,2,FALSE)</f>
        <v>#N/A</v>
      </c>
      <c r="B238" s="122"/>
      <c r="C238" s="123"/>
      <c r="D238" s="123"/>
      <c r="E238" s="123"/>
      <c r="F238" s="123"/>
      <c r="G238" s="121"/>
      <c r="H238" s="121"/>
      <c r="I238" s="121"/>
      <c r="J238" s="121"/>
      <c r="K238" s="121"/>
      <c r="L238" s="121"/>
      <c r="N238" s="250">
        <f t="shared" si="12"/>
        <v>0</v>
      </c>
      <c r="O238" s="250">
        <f t="shared" si="12"/>
        <v>0</v>
      </c>
      <c r="P238" s="250">
        <f t="shared" si="12"/>
        <v>0</v>
      </c>
      <c r="Q238" s="250">
        <f t="shared" si="11"/>
        <v>0</v>
      </c>
      <c r="R238" s="251">
        <f t="shared" si="10"/>
        <v>0</v>
      </c>
      <c r="S238" s="251">
        <f t="shared" si="10"/>
        <v>0</v>
      </c>
      <c r="T238" s="251">
        <f t="shared" si="10"/>
        <v>0</v>
      </c>
      <c r="U238" s="251">
        <f t="shared" si="9"/>
        <v>0</v>
      </c>
      <c r="V238" s="251">
        <f t="shared" si="9"/>
        <v>0</v>
      </c>
      <c r="W238" s="251">
        <f t="shared" si="9"/>
        <v>0</v>
      </c>
    </row>
    <row r="239" spans="1:23" ht="15" customHeight="1">
      <c r="A239" s="120" t="e">
        <f ca="1">VLOOKUP(INDIRECT("B239"),elolap!$A$90:$B$3244,2,FALSE)</f>
        <v>#N/A</v>
      </c>
      <c r="B239" s="122"/>
      <c r="C239" s="123"/>
      <c r="D239" s="123"/>
      <c r="E239" s="123"/>
      <c r="F239" s="123"/>
      <c r="G239" s="121"/>
      <c r="H239" s="121"/>
      <c r="I239" s="121"/>
      <c r="J239" s="121"/>
      <c r="K239" s="121"/>
      <c r="L239" s="121"/>
      <c r="N239" s="250">
        <f t="shared" si="12"/>
        <v>0</v>
      </c>
      <c r="O239" s="250">
        <f t="shared" si="12"/>
        <v>0</v>
      </c>
      <c r="P239" s="250">
        <f t="shared" si="12"/>
        <v>0</v>
      </c>
      <c r="Q239" s="250">
        <f t="shared" si="11"/>
        <v>0</v>
      </c>
      <c r="R239" s="251">
        <f t="shared" si="10"/>
        <v>0</v>
      </c>
      <c r="S239" s="251">
        <f t="shared" si="10"/>
        <v>0</v>
      </c>
      <c r="T239" s="251">
        <f t="shared" si="10"/>
        <v>0</v>
      </c>
      <c r="U239" s="251">
        <f t="shared" si="9"/>
        <v>0</v>
      </c>
      <c r="V239" s="251">
        <f t="shared" si="9"/>
        <v>0</v>
      </c>
      <c r="W239" s="251">
        <f t="shared" si="9"/>
        <v>0</v>
      </c>
    </row>
    <row r="240" spans="1:23" ht="15" customHeight="1">
      <c r="A240" s="120" t="e">
        <f ca="1">VLOOKUP(INDIRECT("B240"),elolap!$A$90:$B$3244,2,FALSE)</f>
        <v>#N/A</v>
      </c>
      <c r="B240" s="122"/>
      <c r="C240" s="123"/>
      <c r="D240" s="123"/>
      <c r="E240" s="123"/>
      <c r="F240" s="123"/>
      <c r="G240" s="121"/>
      <c r="H240" s="121"/>
      <c r="I240" s="121"/>
      <c r="J240" s="121"/>
      <c r="K240" s="121"/>
      <c r="L240" s="121"/>
      <c r="N240" s="250">
        <f t="shared" si="12"/>
        <v>0</v>
      </c>
      <c r="O240" s="250">
        <f t="shared" si="12"/>
        <v>0</v>
      </c>
      <c r="P240" s="250">
        <f t="shared" si="12"/>
        <v>0</v>
      </c>
      <c r="Q240" s="250">
        <f t="shared" si="11"/>
        <v>0</v>
      </c>
      <c r="R240" s="251">
        <f t="shared" si="10"/>
        <v>0</v>
      </c>
      <c r="S240" s="251">
        <f t="shared" si="10"/>
        <v>0</v>
      </c>
      <c r="T240" s="251">
        <f t="shared" si="10"/>
        <v>0</v>
      </c>
      <c r="U240" s="251">
        <f t="shared" si="9"/>
        <v>0</v>
      </c>
      <c r="V240" s="251">
        <f t="shared" si="9"/>
        <v>0</v>
      </c>
      <c r="W240" s="251">
        <f t="shared" si="9"/>
        <v>0</v>
      </c>
    </row>
    <row r="241" spans="1:23" ht="15" customHeight="1">
      <c r="A241" s="120" t="e">
        <f ca="1">VLOOKUP(INDIRECT("B241"),elolap!$A$90:$B$3244,2,FALSE)</f>
        <v>#N/A</v>
      </c>
      <c r="B241" s="122"/>
      <c r="C241" s="123"/>
      <c r="D241" s="123"/>
      <c r="E241" s="123"/>
      <c r="F241" s="123"/>
      <c r="G241" s="121"/>
      <c r="H241" s="121"/>
      <c r="I241" s="121"/>
      <c r="J241" s="121"/>
      <c r="K241" s="121"/>
      <c r="L241" s="121"/>
      <c r="N241" s="250">
        <f t="shared" si="12"/>
        <v>0</v>
      </c>
      <c r="O241" s="250">
        <f t="shared" si="12"/>
        <v>0</v>
      </c>
      <c r="P241" s="250">
        <f t="shared" si="12"/>
        <v>0</v>
      </c>
      <c r="Q241" s="250">
        <f t="shared" si="11"/>
        <v>0</v>
      </c>
      <c r="R241" s="251">
        <f t="shared" si="10"/>
        <v>0</v>
      </c>
      <c r="S241" s="251">
        <f t="shared" si="10"/>
        <v>0</v>
      </c>
      <c r="T241" s="251">
        <f t="shared" si="10"/>
        <v>0</v>
      </c>
      <c r="U241" s="251">
        <f t="shared" si="10"/>
        <v>0</v>
      </c>
      <c r="V241" s="251">
        <f t="shared" si="10"/>
        <v>0</v>
      </c>
      <c r="W241" s="251">
        <f t="shared" si="10"/>
        <v>0</v>
      </c>
    </row>
    <row r="242" spans="1:23" ht="15" customHeight="1">
      <c r="A242" s="120" t="e">
        <f ca="1">VLOOKUP(INDIRECT("B242"),elolap!$A$90:$B$3244,2,FALSE)</f>
        <v>#N/A</v>
      </c>
      <c r="B242" s="122"/>
      <c r="C242" s="123"/>
      <c r="D242" s="123"/>
      <c r="E242" s="123"/>
      <c r="F242" s="123"/>
      <c r="G242" s="121"/>
      <c r="H242" s="121"/>
      <c r="I242" s="121"/>
      <c r="J242" s="121"/>
      <c r="K242" s="121"/>
      <c r="L242" s="121"/>
      <c r="N242" s="250">
        <f t="shared" si="12"/>
        <v>0</v>
      </c>
      <c r="O242" s="250">
        <f t="shared" si="12"/>
        <v>0</v>
      </c>
      <c r="P242" s="250">
        <f t="shared" si="12"/>
        <v>0</v>
      </c>
      <c r="Q242" s="250">
        <f t="shared" si="11"/>
        <v>0</v>
      </c>
      <c r="R242" s="251">
        <f t="shared" ref="R242:W284" si="13">G242</f>
        <v>0</v>
      </c>
      <c r="S242" s="251">
        <f t="shared" si="13"/>
        <v>0</v>
      </c>
      <c r="T242" s="251">
        <f t="shared" si="13"/>
        <v>0</v>
      </c>
      <c r="U242" s="251">
        <f t="shared" si="13"/>
        <v>0</v>
      </c>
      <c r="V242" s="251">
        <f t="shared" si="13"/>
        <v>0</v>
      </c>
      <c r="W242" s="251">
        <f t="shared" si="13"/>
        <v>0</v>
      </c>
    </row>
    <row r="243" spans="1:23" ht="15" customHeight="1">
      <c r="A243" s="120" t="e">
        <f ca="1">VLOOKUP(INDIRECT("B243"),elolap!$A$90:$B$3244,2,FALSE)</f>
        <v>#N/A</v>
      </c>
      <c r="B243" s="122"/>
      <c r="C243" s="123"/>
      <c r="D243" s="123"/>
      <c r="E243" s="123"/>
      <c r="F243" s="123"/>
      <c r="G243" s="121"/>
      <c r="H243" s="121"/>
      <c r="I243" s="121"/>
      <c r="J243" s="121"/>
      <c r="K243" s="121"/>
      <c r="L243" s="121"/>
      <c r="N243" s="250">
        <f t="shared" si="12"/>
        <v>0</v>
      </c>
      <c r="O243" s="250">
        <f t="shared" si="12"/>
        <v>0</v>
      </c>
      <c r="P243" s="250">
        <f t="shared" si="12"/>
        <v>0</v>
      </c>
      <c r="Q243" s="250">
        <f t="shared" si="11"/>
        <v>0</v>
      </c>
      <c r="R243" s="251">
        <f t="shared" si="13"/>
        <v>0</v>
      </c>
      <c r="S243" s="251">
        <f t="shared" si="13"/>
        <v>0</v>
      </c>
      <c r="T243" s="251">
        <f t="shared" si="13"/>
        <v>0</v>
      </c>
      <c r="U243" s="251">
        <f t="shared" si="13"/>
        <v>0</v>
      </c>
      <c r="V243" s="251">
        <f t="shared" si="13"/>
        <v>0</v>
      </c>
      <c r="W243" s="251">
        <f t="shared" si="13"/>
        <v>0</v>
      </c>
    </row>
    <row r="244" spans="1:23" ht="15" customHeight="1">
      <c r="A244" s="120" t="e">
        <f ca="1">VLOOKUP(INDIRECT("B244"),elolap!$A$90:$B$3244,2,FALSE)</f>
        <v>#N/A</v>
      </c>
      <c r="B244" s="122"/>
      <c r="C244" s="123"/>
      <c r="D244" s="123"/>
      <c r="E244" s="123"/>
      <c r="F244" s="123"/>
      <c r="G244" s="121"/>
      <c r="H244" s="121"/>
      <c r="I244" s="121"/>
      <c r="J244" s="121"/>
      <c r="K244" s="121"/>
      <c r="L244" s="121"/>
      <c r="N244" s="250">
        <f t="shared" si="12"/>
        <v>0</v>
      </c>
      <c r="O244" s="250">
        <f t="shared" si="12"/>
        <v>0</v>
      </c>
      <c r="P244" s="250">
        <f t="shared" si="12"/>
        <v>0</v>
      </c>
      <c r="Q244" s="250">
        <f t="shared" si="11"/>
        <v>0</v>
      </c>
      <c r="R244" s="251">
        <f t="shared" si="13"/>
        <v>0</v>
      </c>
      <c r="S244" s="251">
        <f t="shared" si="13"/>
        <v>0</v>
      </c>
      <c r="T244" s="251">
        <f t="shared" si="13"/>
        <v>0</v>
      </c>
      <c r="U244" s="251">
        <f t="shared" si="13"/>
        <v>0</v>
      </c>
      <c r="V244" s="251">
        <f t="shared" si="13"/>
        <v>0</v>
      </c>
      <c r="W244" s="251">
        <f t="shared" si="13"/>
        <v>0</v>
      </c>
    </row>
    <row r="245" spans="1:23" ht="15" customHeight="1">
      <c r="A245" s="120" t="e">
        <f ca="1">VLOOKUP(INDIRECT("B245"),elolap!$A$90:$B$3244,2,FALSE)</f>
        <v>#N/A</v>
      </c>
      <c r="B245" s="122"/>
      <c r="C245" s="123"/>
      <c r="D245" s="123"/>
      <c r="E245" s="123"/>
      <c r="F245" s="123"/>
      <c r="G245" s="121"/>
      <c r="H245" s="121"/>
      <c r="I245" s="121"/>
      <c r="J245" s="121"/>
      <c r="K245" s="121"/>
      <c r="L245" s="121"/>
      <c r="N245" s="250">
        <f t="shared" si="12"/>
        <v>0</v>
      </c>
      <c r="O245" s="250">
        <f t="shared" si="12"/>
        <v>0</v>
      </c>
      <c r="P245" s="250">
        <f t="shared" si="12"/>
        <v>0</v>
      </c>
      <c r="Q245" s="250">
        <f t="shared" si="11"/>
        <v>0</v>
      </c>
      <c r="R245" s="251">
        <f t="shared" si="13"/>
        <v>0</v>
      </c>
      <c r="S245" s="251">
        <f t="shared" si="13"/>
        <v>0</v>
      </c>
      <c r="T245" s="251">
        <f t="shared" si="13"/>
        <v>0</v>
      </c>
      <c r="U245" s="251">
        <f t="shared" si="13"/>
        <v>0</v>
      </c>
      <c r="V245" s="251">
        <f t="shared" si="13"/>
        <v>0</v>
      </c>
      <c r="W245" s="251">
        <f t="shared" si="13"/>
        <v>0</v>
      </c>
    </row>
    <row r="246" spans="1:23" ht="15" customHeight="1">
      <c r="A246" s="120" t="e">
        <f ca="1">VLOOKUP(INDIRECT("B246"),elolap!$A$90:$B$3244,2,FALSE)</f>
        <v>#N/A</v>
      </c>
      <c r="B246" s="122"/>
      <c r="C246" s="123"/>
      <c r="D246" s="123"/>
      <c r="E246" s="123"/>
      <c r="F246" s="123"/>
      <c r="G246" s="121"/>
      <c r="H246" s="121"/>
      <c r="I246" s="121"/>
      <c r="J246" s="121"/>
      <c r="K246" s="121"/>
      <c r="L246" s="121"/>
      <c r="N246" s="250">
        <f t="shared" si="12"/>
        <v>0</v>
      </c>
      <c r="O246" s="250">
        <f t="shared" si="12"/>
        <v>0</v>
      </c>
      <c r="P246" s="250">
        <f t="shared" si="12"/>
        <v>0</v>
      </c>
      <c r="Q246" s="250">
        <f t="shared" si="11"/>
        <v>0</v>
      </c>
      <c r="R246" s="251">
        <f t="shared" si="13"/>
        <v>0</v>
      </c>
      <c r="S246" s="251">
        <f t="shared" si="13"/>
        <v>0</v>
      </c>
      <c r="T246" s="251">
        <f t="shared" si="13"/>
        <v>0</v>
      </c>
      <c r="U246" s="251">
        <f t="shared" si="13"/>
        <v>0</v>
      </c>
      <c r="V246" s="251">
        <f t="shared" si="13"/>
        <v>0</v>
      </c>
      <c r="W246" s="251">
        <f t="shared" si="13"/>
        <v>0</v>
      </c>
    </row>
    <row r="247" spans="1:23" ht="15" customHeight="1">
      <c r="A247" s="120" t="e">
        <f ca="1">VLOOKUP(INDIRECT("B247"),elolap!$A$90:$B$3244,2,FALSE)</f>
        <v>#N/A</v>
      </c>
      <c r="B247" s="122"/>
      <c r="C247" s="123"/>
      <c r="D247" s="123"/>
      <c r="E247" s="123"/>
      <c r="F247" s="123"/>
      <c r="G247" s="121"/>
      <c r="H247" s="121"/>
      <c r="I247" s="121"/>
      <c r="J247" s="121"/>
      <c r="K247" s="121"/>
      <c r="L247" s="121"/>
      <c r="N247" s="250">
        <f t="shared" si="12"/>
        <v>0</v>
      </c>
      <c r="O247" s="250">
        <f t="shared" si="12"/>
        <v>0</v>
      </c>
      <c r="P247" s="250">
        <f t="shared" si="12"/>
        <v>0</v>
      </c>
      <c r="Q247" s="250">
        <f t="shared" si="11"/>
        <v>0</v>
      </c>
      <c r="R247" s="251">
        <f t="shared" si="13"/>
        <v>0</v>
      </c>
      <c r="S247" s="251">
        <f t="shared" si="13"/>
        <v>0</v>
      </c>
      <c r="T247" s="251">
        <f t="shared" si="13"/>
        <v>0</v>
      </c>
      <c r="U247" s="251">
        <f t="shared" si="13"/>
        <v>0</v>
      </c>
      <c r="V247" s="251">
        <f t="shared" si="13"/>
        <v>0</v>
      </c>
      <c r="W247" s="251">
        <f t="shared" si="13"/>
        <v>0</v>
      </c>
    </row>
    <row r="248" spans="1:23" ht="15" customHeight="1">
      <c r="A248" s="120" t="e">
        <f ca="1">VLOOKUP(INDIRECT("B248"),elolap!$A$90:$B$3244,2,FALSE)</f>
        <v>#N/A</v>
      </c>
      <c r="B248" s="122"/>
      <c r="C248" s="123"/>
      <c r="D248" s="123"/>
      <c r="E248" s="123"/>
      <c r="F248" s="123"/>
      <c r="G248" s="121"/>
      <c r="H248" s="121"/>
      <c r="I248" s="121"/>
      <c r="J248" s="121"/>
      <c r="K248" s="121"/>
      <c r="L248" s="121"/>
      <c r="N248" s="250">
        <f t="shared" si="12"/>
        <v>0</v>
      </c>
      <c r="O248" s="250">
        <f t="shared" si="12"/>
        <v>0</v>
      </c>
      <c r="P248" s="250">
        <f t="shared" si="12"/>
        <v>0</v>
      </c>
      <c r="Q248" s="250">
        <f t="shared" si="11"/>
        <v>0</v>
      </c>
      <c r="R248" s="251">
        <f t="shared" si="13"/>
        <v>0</v>
      </c>
      <c r="S248" s="251">
        <f t="shared" si="13"/>
        <v>0</v>
      </c>
      <c r="T248" s="251">
        <f t="shared" si="13"/>
        <v>0</v>
      </c>
      <c r="U248" s="251">
        <f t="shared" si="13"/>
        <v>0</v>
      </c>
      <c r="V248" s="251">
        <f t="shared" si="13"/>
        <v>0</v>
      </c>
      <c r="W248" s="251">
        <f t="shared" si="13"/>
        <v>0</v>
      </c>
    </row>
    <row r="249" spans="1:23" ht="15" customHeight="1">
      <c r="A249" s="120" t="e">
        <f ca="1">VLOOKUP(INDIRECT("B249"),elolap!$A$90:$B$3244,2,FALSE)</f>
        <v>#N/A</v>
      </c>
      <c r="B249" s="122"/>
      <c r="C249" s="123"/>
      <c r="D249" s="123"/>
      <c r="E249" s="123"/>
      <c r="F249" s="123"/>
      <c r="G249" s="121"/>
      <c r="H249" s="121"/>
      <c r="I249" s="121"/>
      <c r="J249" s="121"/>
      <c r="K249" s="121"/>
      <c r="L249" s="121"/>
      <c r="N249" s="250">
        <f t="shared" si="12"/>
        <v>0</v>
      </c>
      <c r="O249" s="250">
        <f t="shared" si="12"/>
        <v>0</v>
      </c>
      <c r="P249" s="250">
        <f t="shared" si="12"/>
        <v>0</v>
      </c>
      <c r="Q249" s="250">
        <f t="shared" si="11"/>
        <v>0</v>
      </c>
      <c r="R249" s="251">
        <f t="shared" si="13"/>
        <v>0</v>
      </c>
      <c r="S249" s="251">
        <f t="shared" si="13"/>
        <v>0</v>
      </c>
      <c r="T249" s="251">
        <f t="shared" si="13"/>
        <v>0</v>
      </c>
      <c r="U249" s="251">
        <f t="shared" si="13"/>
        <v>0</v>
      </c>
      <c r="V249" s="251">
        <f t="shared" si="13"/>
        <v>0</v>
      </c>
      <c r="W249" s="251">
        <f t="shared" si="13"/>
        <v>0</v>
      </c>
    </row>
    <row r="250" spans="1:23" ht="15" customHeight="1">
      <c r="A250" s="120" t="e">
        <f ca="1">VLOOKUP(INDIRECT("B250"),elolap!$A$90:$B$3244,2,FALSE)</f>
        <v>#N/A</v>
      </c>
      <c r="B250" s="122"/>
      <c r="C250" s="123"/>
      <c r="D250" s="123"/>
      <c r="E250" s="123"/>
      <c r="F250" s="123"/>
      <c r="G250" s="121"/>
      <c r="H250" s="121"/>
      <c r="I250" s="121"/>
      <c r="J250" s="121"/>
      <c r="K250" s="121"/>
      <c r="L250" s="121"/>
      <c r="N250" s="250">
        <f t="shared" si="12"/>
        <v>0</v>
      </c>
      <c r="O250" s="250">
        <f t="shared" si="12"/>
        <v>0</v>
      </c>
      <c r="P250" s="250">
        <f t="shared" si="12"/>
        <v>0</v>
      </c>
      <c r="Q250" s="250">
        <f t="shared" si="11"/>
        <v>0</v>
      </c>
      <c r="R250" s="251">
        <f t="shared" si="13"/>
        <v>0</v>
      </c>
      <c r="S250" s="251">
        <f t="shared" si="13"/>
        <v>0</v>
      </c>
      <c r="T250" s="251">
        <f t="shared" si="13"/>
        <v>0</v>
      </c>
      <c r="U250" s="251">
        <f t="shared" si="13"/>
        <v>0</v>
      </c>
      <c r="V250" s="251">
        <f t="shared" si="13"/>
        <v>0</v>
      </c>
      <c r="W250" s="251">
        <f t="shared" si="13"/>
        <v>0</v>
      </c>
    </row>
    <row r="251" spans="1:23" ht="15" customHeight="1">
      <c r="A251" s="120" t="e">
        <f ca="1">VLOOKUP(INDIRECT("B251"),elolap!$A$90:$B$3244,2,FALSE)</f>
        <v>#N/A</v>
      </c>
      <c r="B251" s="122"/>
      <c r="C251" s="123"/>
      <c r="D251" s="123"/>
      <c r="E251" s="123"/>
      <c r="F251" s="123"/>
      <c r="G251" s="121"/>
      <c r="H251" s="121"/>
      <c r="I251" s="121"/>
      <c r="J251" s="121"/>
      <c r="K251" s="121"/>
      <c r="L251" s="121"/>
      <c r="N251" s="250">
        <f t="shared" si="12"/>
        <v>0</v>
      </c>
      <c r="O251" s="250">
        <f t="shared" si="12"/>
        <v>0</v>
      </c>
      <c r="P251" s="250">
        <f t="shared" si="12"/>
        <v>0</v>
      </c>
      <c r="Q251" s="250">
        <f t="shared" si="11"/>
        <v>0</v>
      </c>
      <c r="R251" s="251">
        <f t="shared" si="13"/>
        <v>0</v>
      </c>
      <c r="S251" s="251">
        <f t="shared" si="13"/>
        <v>0</v>
      </c>
      <c r="T251" s="251">
        <f t="shared" si="13"/>
        <v>0</v>
      </c>
      <c r="U251" s="251">
        <f t="shared" si="13"/>
        <v>0</v>
      </c>
      <c r="V251" s="251">
        <f t="shared" si="13"/>
        <v>0</v>
      </c>
      <c r="W251" s="251">
        <f t="shared" si="13"/>
        <v>0</v>
      </c>
    </row>
    <row r="252" spans="1:23" ht="15" customHeight="1">
      <c r="A252" s="120" t="e">
        <f ca="1">VLOOKUP(INDIRECT("B252"),elolap!$A$90:$B$3244,2,FALSE)</f>
        <v>#N/A</v>
      </c>
      <c r="B252" s="122"/>
      <c r="C252" s="123"/>
      <c r="D252" s="123"/>
      <c r="E252" s="123"/>
      <c r="F252" s="123"/>
      <c r="G252" s="121"/>
      <c r="H252" s="121"/>
      <c r="I252" s="121"/>
      <c r="J252" s="121"/>
      <c r="K252" s="121"/>
      <c r="L252" s="121"/>
      <c r="N252" s="250">
        <f t="shared" si="12"/>
        <v>0</v>
      </c>
      <c r="O252" s="250">
        <f t="shared" si="12"/>
        <v>0</v>
      </c>
      <c r="P252" s="250">
        <f t="shared" si="12"/>
        <v>0</v>
      </c>
      <c r="Q252" s="250">
        <f t="shared" si="11"/>
        <v>0</v>
      </c>
      <c r="R252" s="251">
        <f t="shared" si="13"/>
        <v>0</v>
      </c>
      <c r="S252" s="251">
        <f t="shared" si="13"/>
        <v>0</v>
      </c>
      <c r="T252" s="251">
        <f t="shared" si="13"/>
        <v>0</v>
      </c>
      <c r="U252" s="251">
        <f t="shared" si="13"/>
        <v>0</v>
      </c>
      <c r="V252" s="251">
        <f t="shared" si="13"/>
        <v>0</v>
      </c>
      <c r="W252" s="251">
        <f t="shared" si="13"/>
        <v>0</v>
      </c>
    </row>
    <row r="253" spans="1:23" ht="15" customHeight="1">
      <c r="A253" s="120" t="e">
        <f ca="1">VLOOKUP(INDIRECT("B253"),elolap!$A$90:$B$3244,2,FALSE)</f>
        <v>#N/A</v>
      </c>
      <c r="B253" s="122"/>
      <c r="C253" s="123"/>
      <c r="D253" s="123"/>
      <c r="E253" s="123"/>
      <c r="F253" s="123"/>
      <c r="G253" s="121"/>
      <c r="H253" s="121"/>
      <c r="I253" s="121"/>
      <c r="J253" s="121"/>
      <c r="K253" s="121"/>
      <c r="L253" s="121"/>
      <c r="N253" s="250">
        <f t="shared" si="12"/>
        <v>0</v>
      </c>
      <c r="O253" s="250">
        <f t="shared" si="12"/>
        <v>0</v>
      </c>
      <c r="P253" s="250">
        <f t="shared" si="12"/>
        <v>0</v>
      </c>
      <c r="Q253" s="250">
        <f t="shared" si="11"/>
        <v>0</v>
      </c>
      <c r="R253" s="251">
        <f t="shared" si="13"/>
        <v>0</v>
      </c>
      <c r="S253" s="251">
        <f t="shared" si="13"/>
        <v>0</v>
      </c>
      <c r="T253" s="251">
        <f t="shared" si="13"/>
        <v>0</v>
      </c>
      <c r="U253" s="251">
        <f t="shared" si="13"/>
        <v>0</v>
      </c>
      <c r="V253" s="251">
        <f t="shared" si="13"/>
        <v>0</v>
      </c>
      <c r="W253" s="251">
        <f t="shared" si="13"/>
        <v>0</v>
      </c>
    </row>
    <row r="254" spans="1:23" ht="15" customHeight="1">
      <c r="A254" s="120" t="e">
        <f ca="1">VLOOKUP(INDIRECT("B254"),elolap!$A$90:$B$3244,2,FALSE)</f>
        <v>#N/A</v>
      </c>
      <c r="B254" s="122"/>
      <c r="C254" s="123"/>
      <c r="D254" s="123"/>
      <c r="E254" s="123"/>
      <c r="F254" s="123"/>
      <c r="G254" s="121"/>
      <c r="H254" s="121"/>
      <c r="I254" s="121"/>
      <c r="J254" s="121"/>
      <c r="K254" s="121"/>
      <c r="L254" s="121"/>
      <c r="N254" s="250">
        <f t="shared" si="12"/>
        <v>0</v>
      </c>
      <c r="O254" s="250">
        <f t="shared" si="12"/>
        <v>0</v>
      </c>
      <c r="P254" s="250">
        <f t="shared" si="12"/>
        <v>0</v>
      </c>
      <c r="Q254" s="250">
        <f t="shared" si="11"/>
        <v>0</v>
      </c>
      <c r="R254" s="251">
        <f t="shared" si="13"/>
        <v>0</v>
      </c>
      <c r="S254" s="251">
        <f t="shared" si="13"/>
        <v>0</v>
      </c>
      <c r="T254" s="251">
        <f t="shared" si="13"/>
        <v>0</v>
      </c>
      <c r="U254" s="251">
        <f t="shared" si="13"/>
        <v>0</v>
      </c>
      <c r="V254" s="251">
        <f t="shared" si="13"/>
        <v>0</v>
      </c>
      <c r="W254" s="251">
        <f t="shared" si="13"/>
        <v>0</v>
      </c>
    </row>
    <row r="255" spans="1:23" ht="15" customHeight="1">
      <c r="A255" s="120" t="e">
        <f ca="1">VLOOKUP(INDIRECT("B255"),elolap!$A$90:$B$3244,2,FALSE)</f>
        <v>#N/A</v>
      </c>
      <c r="B255" s="122"/>
      <c r="C255" s="123"/>
      <c r="D255" s="123"/>
      <c r="E255" s="123"/>
      <c r="F255" s="123"/>
      <c r="G255" s="121"/>
      <c r="H255" s="121"/>
      <c r="I255" s="121"/>
      <c r="J255" s="121"/>
      <c r="K255" s="121"/>
      <c r="L255" s="121"/>
      <c r="N255" s="250">
        <f t="shared" si="12"/>
        <v>0</v>
      </c>
      <c r="O255" s="250">
        <f t="shared" si="12"/>
        <v>0</v>
      </c>
      <c r="P255" s="250">
        <f t="shared" si="12"/>
        <v>0</v>
      </c>
      <c r="Q255" s="250">
        <f t="shared" si="11"/>
        <v>0</v>
      </c>
      <c r="R255" s="251">
        <f t="shared" si="13"/>
        <v>0</v>
      </c>
      <c r="S255" s="251">
        <f t="shared" si="13"/>
        <v>0</v>
      </c>
      <c r="T255" s="251">
        <f t="shared" si="13"/>
        <v>0</v>
      </c>
      <c r="U255" s="251">
        <f t="shared" si="13"/>
        <v>0</v>
      </c>
      <c r="V255" s="251">
        <f t="shared" si="13"/>
        <v>0</v>
      </c>
      <c r="W255" s="251">
        <f t="shared" si="13"/>
        <v>0</v>
      </c>
    </row>
    <row r="256" spans="1:23" ht="15" customHeight="1">
      <c r="A256" s="120" t="e">
        <f ca="1">VLOOKUP(INDIRECT("B256"),elolap!$A$90:$B$3244,2,FALSE)</f>
        <v>#N/A</v>
      </c>
      <c r="B256" s="122"/>
      <c r="C256" s="123"/>
      <c r="D256" s="123"/>
      <c r="E256" s="123"/>
      <c r="F256" s="123"/>
      <c r="G256" s="121"/>
      <c r="H256" s="121"/>
      <c r="I256" s="121"/>
      <c r="J256" s="121"/>
      <c r="K256" s="121"/>
      <c r="L256" s="121"/>
      <c r="N256" s="250">
        <f t="shared" si="12"/>
        <v>0</v>
      </c>
      <c r="O256" s="250">
        <f t="shared" si="12"/>
        <v>0</v>
      </c>
      <c r="P256" s="250">
        <f t="shared" si="12"/>
        <v>0</v>
      </c>
      <c r="Q256" s="250">
        <f t="shared" si="11"/>
        <v>0</v>
      </c>
      <c r="R256" s="251">
        <f t="shared" si="13"/>
        <v>0</v>
      </c>
      <c r="S256" s="251">
        <f t="shared" si="13"/>
        <v>0</v>
      </c>
      <c r="T256" s="251">
        <f t="shared" si="13"/>
        <v>0</v>
      </c>
      <c r="U256" s="251">
        <f t="shared" si="13"/>
        <v>0</v>
      </c>
      <c r="V256" s="251">
        <f t="shared" si="13"/>
        <v>0</v>
      </c>
      <c r="W256" s="251">
        <f t="shared" si="13"/>
        <v>0</v>
      </c>
    </row>
    <row r="257" spans="1:23" ht="15" customHeight="1">
      <c r="A257" s="120" t="e">
        <f ca="1">VLOOKUP(INDIRECT("B257"),elolap!$A$90:$B$3244,2,FALSE)</f>
        <v>#N/A</v>
      </c>
      <c r="B257" s="122"/>
      <c r="C257" s="123"/>
      <c r="D257" s="123"/>
      <c r="E257" s="123"/>
      <c r="F257" s="123"/>
      <c r="G257" s="121"/>
      <c r="H257" s="121"/>
      <c r="I257" s="121"/>
      <c r="J257" s="121"/>
      <c r="K257" s="121"/>
      <c r="L257" s="121"/>
      <c r="N257" s="250">
        <f t="shared" si="12"/>
        <v>0</v>
      </c>
      <c r="O257" s="250">
        <f t="shared" si="12"/>
        <v>0</v>
      </c>
      <c r="P257" s="250">
        <f t="shared" si="12"/>
        <v>0</v>
      </c>
      <c r="Q257" s="250">
        <f t="shared" si="11"/>
        <v>0</v>
      </c>
      <c r="R257" s="251">
        <f t="shared" si="13"/>
        <v>0</v>
      </c>
      <c r="S257" s="251">
        <f t="shared" si="13"/>
        <v>0</v>
      </c>
      <c r="T257" s="251">
        <f t="shared" si="13"/>
        <v>0</v>
      </c>
      <c r="U257" s="251">
        <f t="shared" si="13"/>
        <v>0</v>
      </c>
      <c r="V257" s="251">
        <f t="shared" si="13"/>
        <v>0</v>
      </c>
      <c r="W257" s="251">
        <f t="shared" si="13"/>
        <v>0</v>
      </c>
    </row>
    <row r="258" spans="1:23" ht="15" customHeight="1">
      <c r="A258" s="120" t="e">
        <f ca="1">VLOOKUP(INDIRECT("B258"),elolap!$A$90:$B$3244,2,FALSE)</f>
        <v>#N/A</v>
      </c>
      <c r="B258" s="122"/>
      <c r="C258" s="123"/>
      <c r="D258" s="123"/>
      <c r="E258" s="123"/>
      <c r="F258" s="123"/>
      <c r="G258" s="121"/>
      <c r="H258" s="121"/>
      <c r="I258" s="121"/>
      <c r="J258" s="121"/>
      <c r="K258" s="121"/>
      <c r="L258" s="121"/>
      <c r="N258" s="250">
        <f t="shared" si="12"/>
        <v>0</v>
      </c>
      <c r="O258" s="250">
        <f t="shared" si="12"/>
        <v>0</v>
      </c>
      <c r="P258" s="250">
        <f t="shared" si="12"/>
        <v>0</v>
      </c>
      <c r="Q258" s="250">
        <f t="shared" si="11"/>
        <v>0</v>
      </c>
      <c r="R258" s="251">
        <f t="shared" si="13"/>
        <v>0</v>
      </c>
      <c r="S258" s="251">
        <f t="shared" si="13"/>
        <v>0</v>
      </c>
      <c r="T258" s="251">
        <f t="shared" si="13"/>
        <v>0</v>
      </c>
      <c r="U258" s="251">
        <f t="shared" si="13"/>
        <v>0</v>
      </c>
      <c r="V258" s="251">
        <f t="shared" si="13"/>
        <v>0</v>
      </c>
      <c r="W258" s="251">
        <f t="shared" si="13"/>
        <v>0</v>
      </c>
    </row>
    <row r="259" spans="1:23" ht="15" customHeight="1">
      <c r="A259" s="120" t="e">
        <f ca="1">VLOOKUP(INDIRECT("B259"),elolap!$A$90:$B$3244,2,FALSE)</f>
        <v>#N/A</v>
      </c>
      <c r="B259" s="122"/>
      <c r="C259" s="123"/>
      <c r="D259" s="123"/>
      <c r="E259" s="123"/>
      <c r="F259" s="123"/>
      <c r="G259" s="121"/>
      <c r="H259" s="121"/>
      <c r="I259" s="121"/>
      <c r="J259" s="121"/>
      <c r="K259" s="121"/>
      <c r="L259" s="121"/>
      <c r="N259" s="250">
        <f t="shared" si="12"/>
        <v>0</v>
      </c>
      <c r="O259" s="250">
        <f t="shared" si="12"/>
        <v>0</v>
      </c>
      <c r="P259" s="250">
        <f t="shared" si="12"/>
        <v>0</v>
      </c>
      <c r="Q259" s="250">
        <f t="shared" si="11"/>
        <v>0</v>
      </c>
      <c r="R259" s="251">
        <f t="shared" si="13"/>
        <v>0</v>
      </c>
      <c r="S259" s="251">
        <f t="shared" si="13"/>
        <v>0</v>
      </c>
      <c r="T259" s="251">
        <f t="shared" si="13"/>
        <v>0</v>
      </c>
      <c r="U259" s="251">
        <f t="shared" si="13"/>
        <v>0</v>
      </c>
      <c r="V259" s="251">
        <f t="shared" si="13"/>
        <v>0</v>
      </c>
      <c r="W259" s="251">
        <f t="shared" si="13"/>
        <v>0</v>
      </c>
    </row>
    <row r="260" spans="1:23" ht="15" customHeight="1">
      <c r="A260" s="120" t="e">
        <f ca="1">VLOOKUP(INDIRECT("B260"),elolap!$A$90:$B$3244,2,FALSE)</f>
        <v>#N/A</v>
      </c>
      <c r="B260" s="122"/>
      <c r="C260" s="123"/>
      <c r="D260" s="123"/>
      <c r="E260" s="123"/>
      <c r="F260" s="123"/>
      <c r="G260" s="121"/>
      <c r="H260" s="121"/>
      <c r="I260" s="121"/>
      <c r="J260" s="121"/>
      <c r="K260" s="121"/>
      <c r="L260" s="121"/>
      <c r="N260" s="250">
        <f t="shared" si="12"/>
        <v>0</v>
      </c>
      <c r="O260" s="250">
        <f t="shared" si="12"/>
        <v>0</v>
      </c>
      <c r="P260" s="250">
        <f t="shared" si="12"/>
        <v>0</v>
      </c>
      <c r="Q260" s="250">
        <f t="shared" si="11"/>
        <v>0</v>
      </c>
      <c r="R260" s="251">
        <f t="shared" si="13"/>
        <v>0</v>
      </c>
      <c r="S260" s="251">
        <f t="shared" si="13"/>
        <v>0</v>
      </c>
      <c r="T260" s="251">
        <f t="shared" si="13"/>
        <v>0</v>
      </c>
      <c r="U260" s="251">
        <f t="shared" si="13"/>
        <v>0</v>
      </c>
      <c r="V260" s="251">
        <f t="shared" si="13"/>
        <v>0</v>
      </c>
      <c r="W260" s="251">
        <f t="shared" si="13"/>
        <v>0</v>
      </c>
    </row>
    <row r="261" spans="1:23" ht="15" customHeight="1">
      <c r="A261" s="120" t="e">
        <f ca="1">VLOOKUP(INDIRECT("B261"),elolap!$A$90:$B$3244,2,FALSE)</f>
        <v>#N/A</v>
      </c>
      <c r="B261" s="122"/>
      <c r="C261" s="123"/>
      <c r="D261" s="123"/>
      <c r="E261" s="123"/>
      <c r="F261" s="123"/>
      <c r="G261" s="121"/>
      <c r="H261" s="121"/>
      <c r="I261" s="121"/>
      <c r="J261" s="121"/>
      <c r="K261" s="121"/>
      <c r="L261" s="121"/>
      <c r="N261" s="250">
        <f t="shared" si="12"/>
        <v>0</v>
      </c>
      <c r="O261" s="250">
        <f t="shared" si="12"/>
        <v>0</v>
      </c>
      <c r="P261" s="250">
        <f t="shared" si="12"/>
        <v>0</v>
      </c>
      <c r="Q261" s="250">
        <f t="shared" si="11"/>
        <v>0</v>
      </c>
      <c r="R261" s="251">
        <f t="shared" si="13"/>
        <v>0</v>
      </c>
      <c r="S261" s="251">
        <f t="shared" si="13"/>
        <v>0</v>
      </c>
      <c r="T261" s="251">
        <f t="shared" si="13"/>
        <v>0</v>
      </c>
      <c r="U261" s="251">
        <f t="shared" si="13"/>
        <v>0</v>
      </c>
      <c r="V261" s="251">
        <f t="shared" si="13"/>
        <v>0</v>
      </c>
      <c r="W261" s="251">
        <f t="shared" si="13"/>
        <v>0</v>
      </c>
    </row>
    <row r="262" spans="1:23" ht="15" customHeight="1">
      <c r="A262" s="120" t="e">
        <f ca="1">VLOOKUP(INDIRECT("B262"),elolap!$A$90:$B$3244,2,FALSE)</f>
        <v>#N/A</v>
      </c>
      <c r="B262" s="122"/>
      <c r="C262" s="123"/>
      <c r="D262" s="123"/>
      <c r="E262" s="123"/>
      <c r="F262" s="123"/>
      <c r="G262" s="121"/>
      <c r="H262" s="121"/>
      <c r="I262" s="121"/>
      <c r="J262" s="121"/>
      <c r="K262" s="121"/>
      <c r="L262" s="121"/>
      <c r="N262" s="250">
        <f t="shared" si="12"/>
        <v>0</v>
      </c>
      <c r="O262" s="250">
        <f t="shared" si="12"/>
        <v>0</v>
      </c>
      <c r="P262" s="250">
        <f t="shared" si="12"/>
        <v>0</v>
      </c>
      <c r="Q262" s="250">
        <f t="shared" si="11"/>
        <v>0</v>
      </c>
      <c r="R262" s="251">
        <f t="shared" si="13"/>
        <v>0</v>
      </c>
      <c r="S262" s="251">
        <f t="shared" si="13"/>
        <v>0</v>
      </c>
      <c r="T262" s="251">
        <f t="shared" si="13"/>
        <v>0</v>
      </c>
      <c r="U262" s="251">
        <f t="shared" si="13"/>
        <v>0</v>
      </c>
      <c r="V262" s="251">
        <f t="shared" si="13"/>
        <v>0</v>
      </c>
      <c r="W262" s="251">
        <f t="shared" si="13"/>
        <v>0</v>
      </c>
    </row>
    <row r="263" spans="1:23" ht="15" customHeight="1">
      <c r="A263" s="120" t="e">
        <f ca="1">VLOOKUP(INDIRECT("B263"),elolap!$A$90:$B$3244,2,FALSE)</f>
        <v>#N/A</v>
      </c>
      <c r="B263" s="122"/>
      <c r="C263" s="123"/>
      <c r="D263" s="123"/>
      <c r="E263" s="123"/>
      <c r="F263" s="123"/>
      <c r="G263" s="121"/>
      <c r="H263" s="121"/>
      <c r="I263" s="121"/>
      <c r="J263" s="121"/>
      <c r="K263" s="121"/>
      <c r="L263" s="121"/>
      <c r="N263" s="250">
        <f t="shared" si="12"/>
        <v>0</v>
      </c>
      <c r="O263" s="250">
        <f t="shared" si="12"/>
        <v>0</v>
      </c>
      <c r="P263" s="250">
        <f t="shared" si="12"/>
        <v>0</v>
      </c>
      <c r="Q263" s="250">
        <f t="shared" si="11"/>
        <v>0</v>
      </c>
      <c r="R263" s="251">
        <f t="shared" si="13"/>
        <v>0</v>
      </c>
      <c r="S263" s="251">
        <f t="shared" si="13"/>
        <v>0</v>
      </c>
      <c r="T263" s="251">
        <f t="shared" si="13"/>
        <v>0</v>
      </c>
      <c r="U263" s="251">
        <f t="shared" si="13"/>
        <v>0</v>
      </c>
      <c r="V263" s="251">
        <f t="shared" si="13"/>
        <v>0</v>
      </c>
      <c r="W263" s="251">
        <f t="shared" si="13"/>
        <v>0</v>
      </c>
    </row>
    <row r="264" spans="1:23" ht="15" customHeight="1">
      <c r="A264" s="120" t="e">
        <f ca="1">VLOOKUP(INDIRECT("B264"),elolap!$A$90:$B$3244,2,FALSE)</f>
        <v>#N/A</v>
      </c>
      <c r="B264" s="122"/>
      <c r="C264" s="123"/>
      <c r="D264" s="123"/>
      <c r="E264" s="123"/>
      <c r="F264" s="123"/>
      <c r="G264" s="121"/>
      <c r="H264" s="121"/>
      <c r="I264" s="121"/>
      <c r="J264" s="121"/>
      <c r="K264" s="121"/>
      <c r="L264" s="121"/>
      <c r="N264" s="250">
        <f t="shared" si="12"/>
        <v>0</v>
      </c>
      <c r="O264" s="250">
        <f t="shared" si="12"/>
        <v>0</v>
      </c>
      <c r="P264" s="250">
        <f t="shared" si="12"/>
        <v>0</v>
      </c>
      <c r="Q264" s="250">
        <f t="shared" si="11"/>
        <v>0</v>
      </c>
      <c r="R264" s="251">
        <f t="shared" si="13"/>
        <v>0</v>
      </c>
      <c r="S264" s="251">
        <f t="shared" si="13"/>
        <v>0</v>
      </c>
      <c r="T264" s="251">
        <f t="shared" si="13"/>
        <v>0</v>
      </c>
      <c r="U264" s="251">
        <f t="shared" si="13"/>
        <v>0</v>
      </c>
      <c r="V264" s="251">
        <f t="shared" si="13"/>
        <v>0</v>
      </c>
      <c r="W264" s="251">
        <f t="shared" si="13"/>
        <v>0</v>
      </c>
    </row>
    <row r="265" spans="1:23" ht="15" customHeight="1">
      <c r="A265" s="120" t="e">
        <f ca="1">VLOOKUP(INDIRECT("B265"),elolap!$A$90:$B$3244,2,FALSE)</f>
        <v>#N/A</v>
      </c>
      <c r="B265" s="122"/>
      <c r="C265" s="123"/>
      <c r="D265" s="123"/>
      <c r="E265" s="123"/>
      <c r="F265" s="123"/>
      <c r="G265" s="121"/>
      <c r="H265" s="121"/>
      <c r="I265" s="121"/>
      <c r="J265" s="121"/>
      <c r="K265" s="121"/>
      <c r="L265" s="121"/>
      <c r="N265" s="250">
        <f t="shared" si="12"/>
        <v>0</v>
      </c>
      <c r="O265" s="250">
        <f t="shared" si="12"/>
        <v>0</v>
      </c>
      <c r="P265" s="250">
        <f t="shared" si="12"/>
        <v>0</v>
      </c>
      <c r="Q265" s="250">
        <f t="shared" si="11"/>
        <v>0</v>
      </c>
      <c r="R265" s="251">
        <f t="shared" si="13"/>
        <v>0</v>
      </c>
      <c r="S265" s="251">
        <f t="shared" si="13"/>
        <v>0</v>
      </c>
      <c r="T265" s="251">
        <f t="shared" si="13"/>
        <v>0</v>
      </c>
      <c r="U265" s="251">
        <f t="shared" si="13"/>
        <v>0</v>
      </c>
      <c r="V265" s="251">
        <f t="shared" si="13"/>
        <v>0</v>
      </c>
      <c r="W265" s="251">
        <f t="shared" si="13"/>
        <v>0</v>
      </c>
    </row>
    <row r="266" spans="1:23" ht="15" customHeight="1">
      <c r="A266" s="120" t="e">
        <f ca="1">VLOOKUP(INDIRECT("B266"),elolap!$A$90:$B$3244,2,FALSE)</f>
        <v>#N/A</v>
      </c>
      <c r="B266" s="122"/>
      <c r="C266" s="123"/>
      <c r="D266" s="123"/>
      <c r="E266" s="123"/>
      <c r="F266" s="123"/>
      <c r="G266" s="121"/>
      <c r="H266" s="121"/>
      <c r="I266" s="121"/>
      <c r="J266" s="121"/>
      <c r="K266" s="121"/>
      <c r="L266" s="121"/>
      <c r="N266" s="250">
        <f t="shared" si="12"/>
        <v>0</v>
      </c>
      <c r="O266" s="250">
        <f t="shared" si="12"/>
        <v>0</v>
      </c>
      <c r="P266" s="250">
        <f t="shared" si="12"/>
        <v>0</v>
      </c>
      <c r="Q266" s="250">
        <f t="shared" si="11"/>
        <v>0</v>
      </c>
      <c r="R266" s="251">
        <f t="shared" si="13"/>
        <v>0</v>
      </c>
      <c r="S266" s="251">
        <f t="shared" si="13"/>
        <v>0</v>
      </c>
      <c r="T266" s="251">
        <f t="shared" si="13"/>
        <v>0</v>
      </c>
      <c r="U266" s="251">
        <f t="shared" si="13"/>
        <v>0</v>
      </c>
      <c r="V266" s="251">
        <f t="shared" si="13"/>
        <v>0</v>
      </c>
      <c r="W266" s="251">
        <f t="shared" si="13"/>
        <v>0</v>
      </c>
    </row>
    <row r="267" spans="1:23" ht="15" customHeight="1">
      <c r="A267" s="120" t="e">
        <f ca="1">VLOOKUP(INDIRECT("B267"),elolap!$A$90:$B$3244,2,FALSE)</f>
        <v>#N/A</v>
      </c>
      <c r="B267" s="122"/>
      <c r="C267" s="123"/>
      <c r="D267" s="123"/>
      <c r="E267" s="123"/>
      <c r="F267" s="123"/>
      <c r="G267" s="121"/>
      <c r="H267" s="121"/>
      <c r="I267" s="121"/>
      <c r="J267" s="121"/>
      <c r="K267" s="121"/>
      <c r="L267" s="121"/>
      <c r="N267" s="250">
        <f t="shared" si="12"/>
        <v>0</v>
      </c>
      <c r="O267" s="250">
        <f t="shared" si="12"/>
        <v>0</v>
      </c>
      <c r="P267" s="250">
        <f t="shared" si="12"/>
        <v>0</v>
      </c>
      <c r="Q267" s="250">
        <f t="shared" si="11"/>
        <v>0</v>
      </c>
      <c r="R267" s="251">
        <f t="shared" si="13"/>
        <v>0</v>
      </c>
      <c r="S267" s="251">
        <f t="shared" si="13"/>
        <v>0</v>
      </c>
      <c r="T267" s="251">
        <f t="shared" si="13"/>
        <v>0</v>
      </c>
      <c r="U267" s="251">
        <f t="shared" si="13"/>
        <v>0</v>
      </c>
      <c r="V267" s="251">
        <f t="shared" si="13"/>
        <v>0</v>
      </c>
      <c r="W267" s="251">
        <f t="shared" si="13"/>
        <v>0</v>
      </c>
    </row>
    <row r="268" spans="1:23" ht="15" customHeight="1">
      <c r="A268" s="120" t="e">
        <f ca="1">VLOOKUP(INDIRECT("B268"),elolap!$A$90:$B$3244,2,FALSE)</f>
        <v>#N/A</v>
      </c>
      <c r="B268" s="122"/>
      <c r="C268" s="123"/>
      <c r="D268" s="123"/>
      <c r="E268" s="123"/>
      <c r="F268" s="123"/>
      <c r="G268" s="121"/>
      <c r="H268" s="121"/>
      <c r="I268" s="121"/>
      <c r="J268" s="121"/>
      <c r="K268" s="121"/>
      <c r="L268" s="121"/>
      <c r="N268" s="250">
        <f t="shared" si="12"/>
        <v>0</v>
      </c>
      <c r="O268" s="250">
        <f t="shared" si="12"/>
        <v>0</v>
      </c>
      <c r="P268" s="250">
        <f t="shared" si="12"/>
        <v>0</v>
      </c>
      <c r="Q268" s="250">
        <f t="shared" si="12"/>
        <v>0</v>
      </c>
      <c r="R268" s="251">
        <f t="shared" si="13"/>
        <v>0</v>
      </c>
      <c r="S268" s="251">
        <f t="shared" si="13"/>
        <v>0</v>
      </c>
      <c r="T268" s="251">
        <f t="shared" si="13"/>
        <v>0</v>
      </c>
      <c r="U268" s="251">
        <f t="shared" si="13"/>
        <v>0</v>
      </c>
      <c r="V268" s="251">
        <f t="shared" si="13"/>
        <v>0</v>
      </c>
      <c r="W268" s="251">
        <f t="shared" si="13"/>
        <v>0</v>
      </c>
    </row>
    <row r="269" spans="1:23" ht="15" customHeight="1">
      <c r="A269" s="120" t="e">
        <f ca="1">VLOOKUP(INDIRECT("B269"),elolap!$A$90:$B$3244,2,FALSE)</f>
        <v>#N/A</v>
      </c>
      <c r="B269" s="122"/>
      <c r="C269" s="123"/>
      <c r="D269" s="123"/>
      <c r="E269" s="123"/>
      <c r="F269" s="123"/>
      <c r="G269" s="121"/>
      <c r="H269" s="121"/>
      <c r="I269" s="121"/>
      <c r="J269" s="121"/>
      <c r="K269" s="121"/>
      <c r="L269" s="121"/>
      <c r="N269" s="250">
        <f t="shared" ref="N269:Q332" si="14">ROUND(C269,1)</f>
        <v>0</v>
      </c>
      <c r="O269" s="250">
        <f t="shared" si="14"/>
        <v>0</v>
      </c>
      <c r="P269" s="250">
        <f t="shared" si="14"/>
        <v>0</v>
      </c>
      <c r="Q269" s="250">
        <f t="shared" si="14"/>
        <v>0</v>
      </c>
      <c r="R269" s="251">
        <f t="shared" si="13"/>
        <v>0</v>
      </c>
      <c r="S269" s="251">
        <f t="shared" si="13"/>
        <v>0</v>
      </c>
      <c r="T269" s="251">
        <f t="shared" si="13"/>
        <v>0</v>
      </c>
      <c r="U269" s="251">
        <f t="shared" si="13"/>
        <v>0</v>
      </c>
      <c r="V269" s="251">
        <f t="shared" si="13"/>
        <v>0</v>
      </c>
      <c r="W269" s="251">
        <f t="shared" si="13"/>
        <v>0</v>
      </c>
    </row>
    <row r="270" spans="1:23" ht="15" customHeight="1">
      <c r="A270" s="120" t="e">
        <f ca="1">VLOOKUP(INDIRECT("B270"),elolap!$A$90:$B$3244,2,FALSE)</f>
        <v>#N/A</v>
      </c>
      <c r="B270" s="122"/>
      <c r="C270" s="123"/>
      <c r="D270" s="123"/>
      <c r="E270" s="123"/>
      <c r="F270" s="123"/>
      <c r="G270" s="121"/>
      <c r="H270" s="121"/>
      <c r="I270" s="121"/>
      <c r="J270" s="121"/>
      <c r="K270" s="121"/>
      <c r="L270" s="121"/>
      <c r="N270" s="250">
        <f t="shared" si="14"/>
        <v>0</v>
      </c>
      <c r="O270" s="250">
        <f t="shared" si="14"/>
        <v>0</v>
      </c>
      <c r="P270" s="250">
        <f t="shared" si="14"/>
        <v>0</v>
      </c>
      <c r="Q270" s="250">
        <f t="shared" si="14"/>
        <v>0</v>
      </c>
      <c r="R270" s="251">
        <f t="shared" si="13"/>
        <v>0</v>
      </c>
      <c r="S270" s="251">
        <f t="shared" si="13"/>
        <v>0</v>
      </c>
      <c r="T270" s="251">
        <f t="shared" si="13"/>
        <v>0</v>
      </c>
      <c r="U270" s="251">
        <f t="shared" si="13"/>
        <v>0</v>
      </c>
      <c r="V270" s="251">
        <f t="shared" si="13"/>
        <v>0</v>
      </c>
      <c r="W270" s="251">
        <f t="shared" si="13"/>
        <v>0</v>
      </c>
    </row>
    <row r="271" spans="1:23" ht="15" customHeight="1">
      <c r="A271" s="120" t="e">
        <f ca="1">VLOOKUP(INDIRECT("B271"),elolap!$A$90:$B$3244,2,FALSE)</f>
        <v>#N/A</v>
      </c>
      <c r="B271" s="122"/>
      <c r="C271" s="123"/>
      <c r="D271" s="123"/>
      <c r="E271" s="123"/>
      <c r="F271" s="123"/>
      <c r="G271" s="121"/>
      <c r="H271" s="121"/>
      <c r="I271" s="121"/>
      <c r="J271" s="121"/>
      <c r="K271" s="121"/>
      <c r="L271" s="121"/>
      <c r="N271" s="250">
        <f t="shared" si="14"/>
        <v>0</v>
      </c>
      <c r="O271" s="250">
        <f t="shared" si="14"/>
        <v>0</v>
      </c>
      <c r="P271" s="250">
        <f t="shared" si="14"/>
        <v>0</v>
      </c>
      <c r="Q271" s="250">
        <f t="shared" si="14"/>
        <v>0</v>
      </c>
      <c r="R271" s="251">
        <f t="shared" si="13"/>
        <v>0</v>
      </c>
      <c r="S271" s="251">
        <f t="shared" si="13"/>
        <v>0</v>
      </c>
      <c r="T271" s="251">
        <f t="shared" si="13"/>
        <v>0</v>
      </c>
      <c r="U271" s="251">
        <f t="shared" si="13"/>
        <v>0</v>
      </c>
      <c r="V271" s="251">
        <f t="shared" si="13"/>
        <v>0</v>
      </c>
      <c r="W271" s="251">
        <f t="shared" si="13"/>
        <v>0</v>
      </c>
    </row>
    <row r="272" spans="1:23" ht="15" customHeight="1">
      <c r="A272" s="120" t="e">
        <f ca="1">VLOOKUP(INDIRECT("B272"),elolap!$A$90:$B$3244,2,FALSE)</f>
        <v>#N/A</v>
      </c>
      <c r="B272" s="122"/>
      <c r="C272" s="123"/>
      <c r="D272" s="123"/>
      <c r="E272" s="123"/>
      <c r="F272" s="123"/>
      <c r="G272" s="121"/>
      <c r="H272" s="121"/>
      <c r="I272" s="121"/>
      <c r="J272" s="121"/>
      <c r="K272" s="121"/>
      <c r="L272" s="121"/>
      <c r="N272" s="250">
        <f t="shared" si="14"/>
        <v>0</v>
      </c>
      <c r="O272" s="250">
        <f t="shared" si="14"/>
        <v>0</v>
      </c>
      <c r="P272" s="250">
        <f t="shared" si="14"/>
        <v>0</v>
      </c>
      <c r="Q272" s="250">
        <f t="shared" si="14"/>
        <v>0</v>
      </c>
      <c r="R272" s="251">
        <f t="shared" si="13"/>
        <v>0</v>
      </c>
      <c r="S272" s="251">
        <f t="shared" si="13"/>
        <v>0</v>
      </c>
      <c r="T272" s="251">
        <f t="shared" si="13"/>
        <v>0</v>
      </c>
      <c r="U272" s="251">
        <f t="shared" si="13"/>
        <v>0</v>
      </c>
      <c r="V272" s="251">
        <f t="shared" si="13"/>
        <v>0</v>
      </c>
      <c r="W272" s="251">
        <f t="shared" si="13"/>
        <v>0</v>
      </c>
    </row>
    <row r="273" spans="1:23" ht="15" customHeight="1">
      <c r="A273" s="120" t="e">
        <f ca="1">VLOOKUP(INDIRECT("B273"),elolap!$A$90:$B$3244,2,FALSE)</f>
        <v>#N/A</v>
      </c>
      <c r="B273" s="122"/>
      <c r="C273" s="123"/>
      <c r="D273" s="123"/>
      <c r="E273" s="123"/>
      <c r="F273" s="123"/>
      <c r="G273" s="121"/>
      <c r="H273" s="121"/>
      <c r="I273" s="121"/>
      <c r="J273" s="121"/>
      <c r="K273" s="121"/>
      <c r="L273" s="121"/>
      <c r="N273" s="250">
        <f t="shared" si="14"/>
        <v>0</v>
      </c>
      <c r="O273" s="250">
        <f t="shared" si="14"/>
        <v>0</v>
      </c>
      <c r="P273" s="250">
        <f t="shared" si="14"/>
        <v>0</v>
      </c>
      <c r="Q273" s="250">
        <f t="shared" si="14"/>
        <v>0</v>
      </c>
      <c r="R273" s="251">
        <f t="shared" si="13"/>
        <v>0</v>
      </c>
      <c r="S273" s="251">
        <f t="shared" si="13"/>
        <v>0</v>
      </c>
      <c r="T273" s="251">
        <f t="shared" si="13"/>
        <v>0</v>
      </c>
      <c r="U273" s="251">
        <f t="shared" si="13"/>
        <v>0</v>
      </c>
      <c r="V273" s="251">
        <f t="shared" si="13"/>
        <v>0</v>
      </c>
      <c r="W273" s="251">
        <f t="shared" si="13"/>
        <v>0</v>
      </c>
    </row>
    <row r="274" spans="1:23" ht="15" customHeight="1">
      <c r="A274" s="120" t="e">
        <f ca="1">VLOOKUP(INDIRECT("B274"),elolap!$A$90:$B$3244,2,FALSE)</f>
        <v>#N/A</v>
      </c>
      <c r="B274" s="122"/>
      <c r="C274" s="123"/>
      <c r="D274" s="123"/>
      <c r="E274" s="123"/>
      <c r="F274" s="123"/>
      <c r="G274" s="121"/>
      <c r="H274" s="121"/>
      <c r="I274" s="121"/>
      <c r="J274" s="121"/>
      <c r="K274" s="121"/>
      <c r="L274" s="121"/>
      <c r="N274" s="250">
        <f t="shared" si="14"/>
        <v>0</v>
      </c>
      <c r="O274" s="250">
        <f t="shared" si="14"/>
        <v>0</v>
      </c>
      <c r="P274" s="250">
        <f t="shared" si="14"/>
        <v>0</v>
      </c>
      <c r="Q274" s="250">
        <f t="shared" si="14"/>
        <v>0</v>
      </c>
      <c r="R274" s="251">
        <f t="shared" si="13"/>
        <v>0</v>
      </c>
      <c r="S274" s="251">
        <f t="shared" si="13"/>
        <v>0</v>
      </c>
      <c r="T274" s="251">
        <f t="shared" si="13"/>
        <v>0</v>
      </c>
      <c r="U274" s="251">
        <f t="shared" si="13"/>
        <v>0</v>
      </c>
      <c r="V274" s="251">
        <f t="shared" si="13"/>
        <v>0</v>
      </c>
      <c r="W274" s="251">
        <f t="shared" si="13"/>
        <v>0</v>
      </c>
    </row>
    <row r="275" spans="1:23" ht="15" customHeight="1">
      <c r="A275" s="120" t="e">
        <f ca="1">VLOOKUP(INDIRECT("B275"),elolap!$A$90:$B$3244,2,FALSE)</f>
        <v>#N/A</v>
      </c>
      <c r="B275" s="122"/>
      <c r="C275" s="123"/>
      <c r="D275" s="123"/>
      <c r="E275" s="123"/>
      <c r="F275" s="123"/>
      <c r="G275" s="121"/>
      <c r="H275" s="121"/>
      <c r="I275" s="121"/>
      <c r="J275" s="121"/>
      <c r="K275" s="121"/>
      <c r="L275" s="121"/>
      <c r="N275" s="250">
        <f t="shared" si="14"/>
        <v>0</v>
      </c>
      <c r="O275" s="250">
        <f t="shared" si="14"/>
        <v>0</v>
      </c>
      <c r="P275" s="250">
        <f t="shared" si="14"/>
        <v>0</v>
      </c>
      <c r="Q275" s="250">
        <f t="shared" si="14"/>
        <v>0</v>
      </c>
      <c r="R275" s="251">
        <f t="shared" si="13"/>
        <v>0</v>
      </c>
      <c r="S275" s="251">
        <f t="shared" si="13"/>
        <v>0</v>
      </c>
      <c r="T275" s="251">
        <f t="shared" si="13"/>
        <v>0</v>
      </c>
      <c r="U275" s="251">
        <f t="shared" si="13"/>
        <v>0</v>
      </c>
      <c r="V275" s="251">
        <f t="shared" si="13"/>
        <v>0</v>
      </c>
      <c r="W275" s="251">
        <f t="shared" si="13"/>
        <v>0</v>
      </c>
    </row>
    <row r="276" spans="1:23" ht="15" customHeight="1">
      <c r="A276" s="120" t="e">
        <f ca="1">VLOOKUP(INDIRECT("B276"),elolap!$A$90:$B$3244,2,FALSE)</f>
        <v>#N/A</v>
      </c>
      <c r="B276" s="122"/>
      <c r="C276" s="123"/>
      <c r="D276" s="123"/>
      <c r="E276" s="123"/>
      <c r="F276" s="123"/>
      <c r="G276" s="121"/>
      <c r="H276" s="121"/>
      <c r="I276" s="121"/>
      <c r="J276" s="121"/>
      <c r="K276" s="121"/>
      <c r="L276" s="121"/>
      <c r="N276" s="250">
        <f t="shared" si="14"/>
        <v>0</v>
      </c>
      <c r="O276" s="250">
        <f t="shared" si="14"/>
        <v>0</v>
      </c>
      <c r="P276" s="250">
        <f t="shared" si="14"/>
        <v>0</v>
      </c>
      <c r="Q276" s="250">
        <f t="shared" si="14"/>
        <v>0</v>
      </c>
      <c r="R276" s="251">
        <f t="shared" si="13"/>
        <v>0</v>
      </c>
      <c r="S276" s="251">
        <f t="shared" si="13"/>
        <v>0</v>
      </c>
      <c r="T276" s="251">
        <f t="shared" si="13"/>
        <v>0</v>
      </c>
      <c r="U276" s="251">
        <f t="shared" si="13"/>
        <v>0</v>
      </c>
      <c r="V276" s="251">
        <f t="shared" si="13"/>
        <v>0</v>
      </c>
      <c r="W276" s="251">
        <f t="shared" si="13"/>
        <v>0</v>
      </c>
    </row>
    <row r="277" spans="1:23" ht="15" customHeight="1">
      <c r="A277" s="120" t="e">
        <f ca="1">VLOOKUP(INDIRECT("B277"),elolap!$A$90:$B$3244,2,FALSE)</f>
        <v>#N/A</v>
      </c>
      <c r="B277" s="122"/>
      <c r="C277" s="123"/>
      <c r="D277" s="123"/>
      <c r="E277" s="123"/>
      <c r="F277" s="123"/>
      <c r="G277" s="121"/>
      <c r="H277" s="121"/>
      <c r="I277" s="121"/>
      <c r="J277" s="121"/>
      <c r="K277" s="121"/>
      <c r="L277" s="121"/>
      <c r="N277" s="250">
        <f t="shared" si="14"/>
        <v>0</v>
      </c>
      <c r="O277" s="250">
        <f t="shared" si="14"/>
        <v>0</v>
      </c>
      <c r="P277" s="250">
        <f t="shared" si="14"/>
        <v>0</v>
      </c>
      <c r="Q277" s="250">
        <f t="shared" si="14"/>
        <v>0</v>
      </c>
      <c r="R277" s="251">
        <f t="shared" si="13"/>
        <v>0</v>
      </c>
      <c r="S277" s="251">
        <f t="shared" si="13"/>
        <v>0</v>
      </c>
      <c r="T277" s="251">
        <f t="shared" si="13"/>
        <v>0</v>
      </c>
      <c r="U277" s="251">
        <f t="shared" si="13"/>
        <v>0</v>
      </c>
      <c r="V277" s="251">
        <f t="shared" si="13"/>
        <v>0</v>
      </c>
      <c r="W277" s="251">
        <f t="shared" si="13"/>
        <v>0</v>
      </c>
    </row>
    <row r="278" spans="1:23" ht="15" customHeight="1">
      <c r="A278" s="120" t="e">
        <f ca="1">VLOOKUP(INDIRECT("B278"),elolap!$A$90:$B$3244,2,FALSE)</f>
        <v>#N/A</v>
      </c>
      <c r="B278" s="122"/>
      <c r="C278" s="123"/>
      <c r="D278" s="123"/>
      <c r="E278" s="123"/>
      <c r="F278" s="123"/>
      <c r="G278" s="121"/>
      <c r="H278" s="121"/>
      <c r="I278" s="121"/>
      <c r="J278" s="121"/>
      <c r="K278" s="121"/>
      <c r="L278" s="121"/>
      <c r="N278" s="250">
        <f t="shared" si="14"/>
        <v>0</v>
      </c>
      <c r="O278" s="250">
        <f t="shared" si="14"/>
        <v>0</v>
      </c>
      <c r="P278" s="250">
        <f t="shared" si="14"/>
        <v>0</v>
      </c>
      <c r="Q278" s="250">
        <f t="shared" si="14"/>
        <v>0</v>
      </c>
      <c r="R278" s="251">
        <f t="shared" si="13"/>
        <v>0</v>
      </c>
      <c r="S278" s="251">
        <f t="shared" si="13"/>
        <v>0</v>
      </c>
      <c r="T278" s="251">
        <f t="shared" si="13"/>
        <v>0</v>
      </c>
      <c r="U278" s="251">
        <f t="shared" si="13"/>
        <v>0</v>
      </c>
      <c r="V278" s="251">
        <f t="shared" si="13"/>
        <v>0</v>
      </c>
      <c r="W278" s="251">
        <f t="shared" si="13"/>
        <v>0</v>
      </c>
    </row>
    <row r="279" spans="1:23" ht="15" customHeight="1">
      <c r="A279" s="120" t="e">
        <f ca="1">VLOOKUP(INDIRECT("B279"),elolap!$A$90:$B$3244,2,FALSE)</f>
        <v>#N/A</v>
      </c>
      <c r="B279" s="122"/>
      <c r="C279" s="123"/>
      <c r="D279" s="123"/>
      <c r="E279" s="123"/>
      <c r="F279" s="123"/>
      <c r="G279" s="121"/>
      <c r="H279" s="121"/>
      <c r="I279" s="121"/>
      <c r="J279" s="121"/>
      <c r="K279" s="121"/>
      <c r="L279" s="121"/>
      <c r="N279" s="250">
        <f t="shared" si="14"/>
        <v>0</v>
      </c>
      <c r="O279" s="250">
        <f t="shared" si="14"/>
        <v>0</v>
      </c>
      <c r="P279" s="250">
        <f t="shared" si="14"/>
        <v>0</v>
      </c>
      <c r="Q279" s="250">
        <f t="shared" si="14"/>
        <v>0</v>
      </c>
      <c r="R279" s="251">
        <f t="shared" si="13"/>
        <v>0</v>
      </c>
      <c r="S279" s="251">
        <f t="shared" si="13"/>
        <v>0</v>
      </c>
      <c r="T279" s="251">
        <f t="shared" si="13"/>
        <v>0</v>
      </c>
      <c r="U279" s="251">
        <f t="shared" si="13"/>
        <v>0</v>
      </c>
      <c r="V279" s="251">
        <f t="shared" si="13"/>
        <v>0</v>
      </c>
      <c r="W279" s="251">
        <f t="shared" si="13"/>
        <v>0</v>
      </c>
    </row>
    <row r="280" spans="1:23" ht="15" customHeight="1">
      <c r="A280" s="120" t="e">
        <f ca="1">VLOOKUP(INDIRECT("B280"),elolap!$A$90:$B$3244,2,FALSE)</f>
        <v>#N/A</v>
      </c>
      <c r="B280" s="122"/>
      <c r="C280" s="123"/>
      <c r="D280" s="123"/>
      <c r="E280" s="123"/>
      <c r="F280" s="123"/>
      <c r="G280" s="121"/>
      <c r="H280" s="121"/>
      <c r="I280" s="121"/>
      <c r="J280" s="121"/>
      <c r="K280" s="121"/>
      <c r="L280" s="121"/>
      <c r="N280" s="250">
        <f t="shared" si="14"/>
        <v>0</v>
      </c>
      <c r="O280" s="250">
        <f t="shared" si="14"/>
        <v>0</v>
      </c>
      <c r="P280" s="250">
        <f t="shared" si="14"/>
        <v>0</v>
      </c>
      <c r="Q280" s="250">
        <f t="shared" si="14"/>
        <v>0</v>
      </c>
      <c r="R280" s="251">
        <f t="shared" si="13"/>
        <v>0</v>
      </c>
      <c r="S280" s="251">
        <f t="shared" si="13"/>
        <v>0</v>
      </c>
      <c r="T280" s="251">
        <f t="shared" si="13"/>
        <v>0</v>
      </c>
      <c r="U280" s="251">
        <f t="shared" si="13"/>
        <v>0</v>
      </c>
      <c r="V280" s="251">
        <f t="shared" si="13"/>
        <v>0</v>
      </c>
      <c r="W280" s="251">
        <f t="shared" si="13"/>
        <v>0</v>
      </c>
    </row>
    <row r="281" spans="1:23" ht="15" customHeight="1">
      <c r="A281" s="120" t="e">
        <f ca="1">VLOOKUP(INDIRECT("B281"),elolap!$A$90:$B$3244,2,FALSE)</f>
        <v>#N/A</v>
      </c>
      <c r="B281" s="122"/>
      <c r="C281" s="123"/>
      <c r="D281" s="123"/>
      <c r="E281" s="123"/>
      <c r="F281" s="123"/>
      <c r="G281" s="121"/>
      <c r="H281" s="121"/>
      <c r="I281" s="121"/>
      <c r="J281" s="121"/>
      <c r="K281" s="121"/>
      <c r="L281" s="121"/>
      <c r="N281" s="250">
        <f t="shared" si="14"/>
        <v>0</v>
      </c>
      <c r="O281" s="250">
        <f t="shared" si="14"/>
        <v>0</v>
      </c>
      <c r="P281" s="250">
        <f t="shared" si="14"/>
        <v>0</v>
      </c>
      <c r="Q281" s="250">
        <f t="shared" si="14"/>
        <v>0</v>
      </c>
      <c r="R281" s="251">
        <f t="shared" si="13"/>
        <v>0</v>
      </c>
      <c r="S281" s="251">
        <f t="shared" si="13"/>
        <v>0</v>
      </c>
      <c r="T281" s="251">
        <f t="shared" si="13"/>
        <v>0</v>
      </c>
      <c r="U281" s="251">
        <f t="shared" si="13"/>
        <v>0</v>
      </c>
      <c r="V281" s="251">
        <f t="shared" si="13"/>
        <v>0</v>
      </c>
      <c r="W281" s="251">
        <f t="shared" si="13"/>
        <v>0</v>
      </c>
    </row>
    <row r="282" spans="1:23" ht="15" customHeight="1">
      <c r="A282" s="120" t="e">
        <f ca="1">VLOOKUP(INDIRECT("B282"),elolap!$A$90:$B$3244,2,FALSE)</f>
        <v>#N/A</v>
      </c>
      <c r="B282" s="122"/>
      <c r="C282" s="123"/>
      <c r="D282" s="123"/>
      <c r="E282" s="123"/>
      <c r="F282" s="123"/>
      <c r="G282" s="121"/>
      <c r="H282" s="121"/>
      <c r="I282" s="121"/>
      <c r="J282" s="121"/>
      <c r="K282" s="121"/>
      <c r="L282" s="121"/>
      <c r="N282" s="250">
        <f t="shared" si="14"/>
        <v>0</v>
      </c>
      <c r="O282" s="250">
        <f t="shared" si="14"/>
        <v>0</v>
      </c>
      <c r="P282" s="250">
        <f t="shared" si="14"/>
        <v>0</v>
      </c>
      <c r="Q282" s="250">
        <f t="shared" si="14"/>
        <v>0</v>
      </c>
      <c r="R282" s="251">
        <f t="shared" si="13"/>
        <v>0</v>
      </c>
      <c r="S282" s="251">
        <f t="shared" si="13"/>
        <v>0</v>
      </c>
      <c r="T282" s="251">
        <f t="shared" si="13"/>
        <v>0</v>
      </c>
      <c r="U282" s="251">
        <f t="shared" si="13"/>
        <v>0</v>
      </c>
      <c r="V282" s="251">
        <f t="shared" si="13"/>
        <v>0</v>
      </c>
      <c r="W282" s="251">
        <f t="shared" si="13"/>
        <v>0</v>
      </c>
    </row>
    <row r="283" spans="1:23" ht="15" customHeight="1">
      <c r="A283" s="120" t="e">
        <f ca="1">VLOOKUP(INDIRECT("B283"),elolap!$A$90:$B$3244,2,FALSE)</f>
        <v>#N/A</v>
      </c>
      <c r="B283" s="122"/>
      <c r="C283" s="123"/>
      <c r="D283" s="123"/>
      <c r="E283" s="123"/>
      <c r="F283" s="123"/>
      <c r="G283" s="121"/>
      <c r="H283" s="121"/>
      <c r="I283" s="121"/>
      <c r="J283" s="121"/>
      <c r="K283" s="121"/>
      <c r="L283" s="121"/>
      <c r="N283" s="250">
        <f t="shared" si="14"/>
        <v>0</v>
      </c>
      <c r="O283" s="250">
        <f t="shared" si="14"/>
        <v>0</v>
      </c>
      <c r="P283" s="250">
        <f t="shared" si="14"/>
        <v>0</v>
      </c>
      <c r="Q283" s="250">
        <f t="shared" si="14"/>
        <v>0</v>
      </c>
      <c r="R283" s="251">
        <f t="shared" si="13"/>
        <v>0</v>
      </c>
      <c r="S283" s="251">
        <f t="shared" si="13"/>
        <v>0</v>
      </c>
      <c r="T283" s="251">
        <f t="shared" si="13"/>
        <v>0</v>
      </c>
      <c r="U283" s="251">
        <f t="shared" si="13"/>
        <v>0</v>
      </c>
      <c r="V283" s="251">
        <f t="shared" si="13"/>
        <v>0</v>
      </c>
      <c r="W283" s="251">
        <f t="shared" si="13"/>
        <v>0</v>
      </c>
    </row>
    <row r="284" spans="1:23" ht="15" customHeight="1">
      <c r="A284" s="120" t="e">
        <f ca="1">VLOOKUP(INDIRECT("B284"),elolap!$A$90:$B$3244,2,FALSE)</f>
        <v>#N/A</v>
      </c>
      <c r="B284" s="122"/>
      <c r="C284" s="123"/>
      <c r="D284" s="123"/>
      <c r="E284" s="123"/>
      <c r="F284" s="123"/>
      <c r="G284" s="121"/>
      <c r="H284" s="121"/>
      <c r="I284" s="121"/>
      <c r="J284" s="121"/>
      <c r="K284" s="121"/>
      <c r="L284" s="121"/>
      <c r="N284" s="250">
        <f t="shared" si="14"/>
        <v>0</v>
      </c>
      <c r="O284" s="250">
        <f t="shared" si="14"/>
        <v>0</v>
      </c>
      <c r="P284" s="250">
        <f t="shared" si="14"/>
        <v>0</v>
      </c>
      <c r="Q284" s="250">
        <f t="shared" si="14"/>
        <v>0</v>
      </c>
      <c r="R284" s="251">
        <f t="shared" si="13"/>
        <v>0</v>
      </c>
      <c r="S284" s="251">
        <f t="shared" si="13"/>
        <v>0</v>
      </c>
      <c r="T284" s="251">
        <f t="shared" si="13"/>
        <v>0</v>
      </c>
      <c r="U284" s="251">
        <f t="shared" ref="U284:W347" si="15">J284</f>
        <v>0</v>
      </c>
      <c r="V284" s="251">
        <f t="shared" si="15"/>
        <v>0</v>
      </c>
      <c r="W284" s="251">
        <f t="shared" si="15"/>
        <v>0</v>
      </c>
    </row>
    <row r="285" spans="1:23" ht="15" customHeight="1">
      <c r="A285" s="120" t="e">
        <f ca="1">VLOOKUP(INDIRECT("B285"),elolap!$A$90:$B$3244,2,FALSE)</f>
        <v>#N/A</v>
      </c>
      <c r="B285" s="122"/>
      <c r="C285" s="123"/>
      <c r="D285" s="123"/>
      <c r="E285" s="123"/>
      <c r="F285" s="123"/>
      <c r="G285" s="121"/>
      <c r="H285" s="121"/>
      <c r="I285" s="121"/>
      <c r="J285" s="121"/>
      <c r="K285" s="121"/>
      <c r="L285" s="121"/>
      <c r="N285" s="250">
        <f t="shared" si="14"/>
        <v>0</v>
      </c>
      <c r="O285" s="250">
        <f t="shared" si="14"/>
        <v>0</v>
      </c>
      <c r="P285" s="250">
        <f t="shared" si="14"/>
        <v>0</v>
      </c>
      <c r="Q285" s="250">
        <f t="shared" si="14"/>
        <v>0</v>
      </c>
      <c r="R285" s="251">
        <f t="shared" ref="R285:W348" si="16">G285</f>
        <v>0</v>
      </c>
      <c r="S285" s="251">
        <f t="shared" si="16"/>
        <v>0</v>
      </c>
      <c r="T285" s="251">
        <f t="shared" si="16"/>
        <v>0</v>
      </c>
      <c r="U285" s="251">
        <f t="shared" si="15"/>
        <v>0</v>
      </c>
      <c r="V285" s="251">
        <f t="shared" si="15"/>
        <v>0</v>
      </c>
      <c r="W285" s="251">
        <f t="shared" si="15"/>
        <v>0</v>
      </c>
    </row>
    <row r="286" spans="1:23" ht="15" customHeight="1">
      <c r="A286" s="120" t="e">
        <f ca="1">VLOOKUP(INDIRECT("B286"),elolap!$A$90:$B$3244,2,FALSE)</f>
        <v>#N/A</v>
      </c>
      <c r="B286" s="122"/>
      <c r="C286" s="123"/>
      <c r="D286" s="123"/>
      <c r="E286" s="123"/>
      <c r="F286" s="123"/>
      <c r="G286" s="121"/>
      <c r="H286" s="121"/>
      <c r="I286" s="121"/>
      <c r="J286" s="121"/>
      <c r="K286" s="121"/>
      <c r="L286" s="121"/>
      <c r="N286" s="250">
        <f t="shared" si="14"/>
        <v>0</v>
      </c>
      <c r="O286" s="250">
        <f t="shared" si="14"/>
        <v>0</v>
      </c>
      <c r="P286" s="250">
        <f t="shared" si="14"/>
        <v>0</v>
      </c>
      <c r="Q286" s="250">
        <f t="shared" si="14"/>
        <v>0</v>
      </c>
      <c r="R286" s="251">
        <f t="shared" si="16"/>
        <v>0</v>
      </c>
      <c r="S286" s="251">
        <f t="shared" si="16"/>
        <v>0</v>
      </c>
      <c r="T286" s="251">
        <f t="shared" si="16"/>
        <v>0</v>
      </c>
      <c r="U286" s="251">
        <f t="shared" si="15"/>
        <v>0</v>
      </c>
      <c r="V286" s="251">
        <f t="shared" si="15"/>
        <v>0</v>
      </c>
      <c r="W286" s="251">
        <f t="shared" si="15"/>
        <v>0</v>
      </c>
    </row>
    <row r="287" spans="1:23" ht="15" customHeight="1">
      <c r="A287" s="120" t="e">
        <f ca="1">VLOOKUP(INDIRECT("B287"),elolap!$A$90:$B$3244,2,FALSE)</f>
        <v>#N/A</v>
      </c>
      <c r="B287" s="122"/>
      <c r="C287" s="123"/>
      <c r="D287" s="123"/>
      <c r="E287" s="123"/>
      <c r="F287" s="123"/>
      <c r="G287" s="121"/>
      <c r="H287" s="121"/>
      <c r="I287" s="121"/>
      <c r="J287" s="121"/>
      <c r="K287" s="121"/>
      <c r="L287" s="121"/>
      <c r="N287" s="250">
        <f t="shared" si="14"/>
        <v>0</v>
      </c>
      <c r="O287" s="250">
        <f t="shared" si="14"/>
        <v>0</v>
      </c>
      <c r="P287" s="250">
        <f t="shared" si="14"/>
        <v>0</v>
      </c>
      <c r="Q287" s="250">
        <f t="shared" si="14"/>
        <v>0</v>
      </c>
      <c r="R287" s="251">
        <f t="shared" si="16"/>
        <v>0</v>
      </c>
      <c r="S287" s="251">
        <f t="shared" si="16"/>
        <v>0</v>
      </c>
      <c r="T287" s="251">
        <f t="shared" si="16"/>
        <v>0</v>
      </c>
      <c r="U287" s="251">
        <f t="shared" si="15"/>
        <v>0</v>
      </c>
      <c r="V287" s="251">
        <f t="shared" si="15"/>
        <v>0</v>
      </c>
      <c r="W287" s="251">
        <f t="shared" si="15"/>
        <v>0</v>
      </c>
    </row>
    <row r="288" spans="1:23" ht="15" customHeight="1">
      <c r="A288" s="120" t="e">
        <f ca="1">VLOOKUP(INDIRECT("B288"),elolap!$A$90:$B$3244,2,FALSE)</f>
        <v>#N/A</v>
      </c>
      <c r="B288" s="122"/>
      <c r="C288" s="123"/>
      <c r="D288" s="123"/>
      <c r="E288" s="123"/>
      <c r="F288" s="123"/>
      <c r="G288" s="121"/>
      <c r="H288" s="121"/>
      <c r="I288" s="121"/>
      <c r="J288" s="121"/>
      <c r="K288" s="121"/>
      <c r="L288" s="121"/>
      <c r="N288" s="250">
        <f t="shared" si="14"/>
        <v>0</v>
      </c>
      <c r="O288" s="250">
        <f t="shared" si="14"/>
        <v>0</v>
      </c>
      <c r="P288" s="250">
        <f t="shared" si="14"/>
        <v>0</v>
      </c>
      <c r="Q288" s="250">
        <f t="shared" si="14"/>
        <v>0</v>
      </c>
      <c r="R288" s="251">
        <f t="shared" si="16"/>
        <v>0</v>
      </c>
      <c r="S288" s="251">
        <f t="shared" si="16"/>
        <v>0</v>
      </c>
      <c r="T288" s="251">
        <f t="shared" si="16"/>
        <v>0</v>
      </c>
      <c r="U288" s="251">
        <f t="shared" si="15"/>
        <v>0</v>
      </c>
      <c r="V288" s="251">
        <f t="shared" si="15"/>
        <v>0</v>
      </c>
      <c r="W288" s="251">
        <f t="shared" si="15"/>
        <v>0</v>
      </c>
    </row>
    <row r="289" spans="1:23" ht="15" customHeight="1">
      <c r="A289" s="120" t="e">
        <f ca="1">VLOOKUP(INDIRECT("B289"),elolap!$A$90:$B$3244,2,FALSE)</f>
        <v>#N/A</v>
      </c>
      <c r="B289" s="122"/>
      <c r="C289" s="123"/>
      <c r="D289" s="123"/>
      <c r="E289" s="123"/>
      <c r="F289" s="123"/>
      <c r="G289" s="121"/>
      <c r="H289" s="121"/>
      <c r="I289" s="121"/>
      <c r="J289" s="121"/>
      <c r="K289" s="121"/>
      <c r="L289" s="121"/>
      <c r="N289" s="250">
        <f t="shared" si="14"/>
        <v>0</v>
      </c>
      <c r="O289" s="250">
        <f t="shared" si="14"/>
        <v>0</v>
      </c>
      <c r="P289" s="250">
        <f t="shared" si="14"/>
        <v>0</v>
      </c>
      <c r="Q289" s="250">
        <f t="shared" si="14"/>
        <v>0</v>
      </c>
      <c r="R289" s="251">
        <f t="shared" si="16"/>
        <v>0</v>
      </c>
      <c r="S289" s="251">
        <f t="shared" si="16"/>
        <v>0</v>
      </c>
      <c r="T289" s="251">
        <f t="shared" si="16"/>
        <v>0</v>
      </c>
      <c r="U289" s="251">
        <f t="shared" si="15"/>
        <v>0</v>
      </c>
      <c r="V289" s="251">
        <f t="shared" si="15"/>
        <v>0</v>
      </c>
      <c r="W289" s="251">
        <f t="shared" si="15"/>
        <v>0</v>
      </c>
    </row>
    <row r="290" spans="1:23" ht="15" customHeight="1">
      <c r="A290" s="120" t="e">
        <f ca="1">VLOOKUP(INDIRECT("B290"),elolap!$A$90:$B$3244,2,FALSE)</f>
        <v>#N/A</v>
      </c>
      <c r="B290" s="122"/>
      <c r="C290" s="123"/>
      <c r="D290" s="123"/>
      <c r="E290" s="123"/>
      <c r="F290" s="123"/>
      <c r="G290" s="121"/>
      <c r="H290" s="121"/>
      <c r="I290" s="121"/>
      <c r="J290" s="121"/>
      <c r="K290" s="121"/>
      <c r="L290" s="121"/>
      <c r="N290" s="250">
        <f t="shared" si="14"/>
        <v>0</v>
      </c>
      <c r="O290" s="250">
        <f t="shared" si="14"/>
        <v>0</v>
      </c>
      <c r="P290" s="250">
        <f t="shared" si="14"/>
        <v>0</v>
      </c>
      <c r="Q290" s="250">
        <f t="shared" si="14"/>
        <v>0</v>
      </c>
      <c r="R290" s="251">
        <f t="shared" si="16"/>
        <v>0</v>
      </c>
      <c r="S290" s="251">
        <f t="shared" si="16"/>
        <v>0</v>
      </c>
      <c r="T290" s="251">
        <f t="shared" si="16"/>
        <v>0</v>
      </c>
      <c r="U290" s="251">
        <f t="shared" si="15"/>
        <v>0</v>
      </c>
      <c r="V290" s="251">
        <f t="shared" si="15"/>
        <v>0</v>
      </c>
      <c r="W290" s="251">
        <f t="shared" si="15"/>
        <v>0</v>
      </c>
    </row>
    <row r="291" spans="1:23" ht="15" customHeight="1">
      <c r="A291" s="120" t="e">
        <f ca="1">VLOOKUP(INDIRECT("B291"),elolap!$A$90:$B$3244,2,FALSE)</f>
        <v>#N/A</v>
      </c>
      <c r="B291" s="122"/>
      <c r="C291" s="123"/>
      <c r="D291" s="123"/>
      <c r="E291" s="123"/>
      <c r="F291" s="123"/>
      <c r="G291" s="121"/>
      <c r="H291" s="121"/>
      <c r="I291" s="121"/>
      <c r="J291" s="121"/>
      <c r="K291" s="121"/>
      <c r="L291" s="121"/>
      <c r="N291" s="250">
        <f t="shared" si="14"/>
        <v>0</v>
      </c>
      <c r="O291" s="250">
        <f t="shared" si="14"/>
        <v>0</v>
      </c>
      <c r="P291" s="250">
        <f t="shared" si="14"/>
        <v>0</v>
      </c>
      <c r="Q291" s="250">
        <f t="shared" si="14"/>
        <v>0</v>
      </c>
      <c r="R291" s="251">
        <f t="shared" si="16"/>
        <v>0</v>
      </c>
      <c r="S291" s="251">
        <f t="shared" si="16"/>
        <v>0</v>
      </c>
      <c r="T291" s="251">
        <f t="shared" si="16"/>
        <v>0</v>
      </c>
      <c r="U291" s="251">
        <f t="shared" si="15"/>
        <v>0</v>
      </c>
      <c r="V291" s="251">
        <f t="shared" si="15"/>
        <v>0</v>
      </c>
      <c r="W291" s="251">
        <f t="shared" si="15"/>
        <v>0</v>
      </c>
    </row>
    <row r="292" spans="1:23" ht="15" customHeight="1">
      <c r="A292" s="120" t="e">
        <f ca="1">VLOOKUP(INDIRECT("B292"),elolap!$A$90:$B$3244,2,FALSE)</f>
        <v>#N/A</v>
      </c>
      <c r="B292" s="122"/>
      <c r="C292" s="123"/>
      <c r="D292" s="123"/>
      <c r="E292" s="123"/>
      <c r="F292" s="123"/>
      <c r="G292" s="121"/>
      <c r="H292" s="121"/>
      <c r="I292" s="121"/>
      <c r="J292" s="121"/>
      <c r="K292" s="121"/>
      <c r="L292" s="121"/>
      <c r="N292" s="250">
        <f t="shared" si="14"/>
        <v>0</v>
      </c>
      <c r="O292" s="250">
        <f t="shared" si="14"/>
        <v>0</v>
      </c>
      <c r="P292" s="250">
        <f t="shared" si="14"/>
        <v>0</v>
      </c>
      <c r="Q292" s="250">
        <f t="shared" si="14"/>
        <v>0</v>
      </c>
      <c r="R292" s="251">
        <f t="shared" si="16"/>
        <v>0</v>
      </c>
      <c r="S292" s="251">
        <f t="shared" si="16"/>
        <v>0</v>
      </c>
      <c r="T292" s="251">
        <f t="shared" si="16"/>
        <v>0</v>
      </c>
      <c r="U292" s="251">
        <f t="shared" si="15"/>
        <v>0</v>
      </c>
      <c r="V292" s="251">
        <f t="shared" si="15"/>
        <v>0</v>
      </c>
      <c r="W292" s="251">
        <f t="shared" si="15"/>
        <v>0</v>
      </c>
    </row>
    <row r="293" spans="1:23" ht="15" customHeight="1">
      <c r="A293" s="120" t="e">
        <f ca="1">VLOOKUP(INDIRECT("B293"),elolap!$A$90:$B$3244,2,FALSE)</f>
        <v>#N/A</v>
      </c>
      <c r="B293" s="122"/>
      <c r="C293" s="123"/>
      <c r="D293" s="123"/>
      <c r="E293" s="123"/>
      <c r="F293" s="123"/>
      <c r="G293" s="121"/>
      <c r="H293" s="121"/>
      <c r="I293" s="121"/>
      <c r="J293" s="121"/>
      <c r="K293" s="121"/>
      <c r="L293" s="121"/>
      <c r="N293" s="250">
        <f t="shared" si="14"/>
        <v>0</v>
      </c>
      <c r="O293" s="250">
        <f t="shared" si="14"/>
        <v>0</v>
      </c>
      <c r="P293" s="250">
        <f t="shared" si="14"/>
        <v>0</v>
      </c>
      <c r="Q293" s="250">
        <f t="shared" si="14"/>
        <v>0</v>
      </c>
      <c r="R293" s="251">
        <f t="shared" si="16"/>
        <v>0</v>
      </c>
      <c r="S293" s="251">
        <f t="shared" si="16"/>
        <v>0</v>
      </c>
      <c r="T293" s="251">
        <f t="shared" si="16"/>
        <v>0</v>
      </c>
      <c r="U293" s="251">
        <f t="shared" si="15"/>
        <v>0</v>
      </c>
      <c r="V293" s="251">
        <f t="shared" si="15"/>
        <v>0</v>
      </c>
      <c r="W293" s="251">
        <f t="shared" si="15"/>
        <v>0</v>
      </c>
    </row>
    <row r="294" spans="1:23" ht="15" customHeight="1">
      <c r="A294" s="120" t="e">
        <f ca="1">VLOOKUP(INDIRECT("B294"),elolap!$A$90:$B$3244,2,FALSE)</f>
        <v>#N/A</v>
      </c>
      <c r="B294" s="122"/>
      <c r="C294" s="123"/>
      <c r="D294" s="123"/>
      <c r="E294" s="123"/>
      <c r="F294" s="123"/>
      <c r="G294" s="121"/>
      <c r="H294" s="121"/>
      <c r="I294" s="121"/>
      <c r="J294" s="121"/>
      <c r="K294" s="121"/>
      <c r="L294" s="121"/>
      <c r="N294" s="250">
        <f t="shared" si="14"/>
        <v>0</v>
      </c>
      <c r="O294" s="250">
        <f t="shared" si="14"/>
        <v>0</v>
      </c>
      <c r="P294" s="250">
        <f t="shared" si="14"/>
        <v>0</v>
      </c>
      <c r="Q294" s="250">
        <f t="shared" si="14"/>
        <v>0</v>
      </c>
      <c r="R294" s="251">
        <f t="shared" si="16"/>
        <v>0</v>
      </c>
      <c r="S294" s="251">
        <f t="shared" si="16"/>
        <v>0</v>
      </c>
      <c r="T294" s="251">
        <f t="shared" si="16"/>
        <v>0</v>
      </c>
      <c r="U294" s="251">
        <f t="shared" si="15"/>
        <v>0</v>
      </c>
      <c r="V294" s="251">
        <f t="shared" si="15"/>
        <v>0</v>
      </c>
      <c r="W294" s="251">
        <f t="shared" si="15"/>
        <v>0</v>
      </c>
    </row>
    <row r="295" spans="1:23" ht="15" customHeight="1">
      <c r="A295" s="120" t="e">
        <f ca="1">VLOOKUP(INDIRECT("B295"),elolap!$A$90:$B$3244,2,FALSE)</f>
        <v>#N/A</v>
      </c>
      <c r="B295" s="122"/>
      <c r="C295" s="123"/>
      <c r="D295" s="123"/>
      <c r="E295" s="123"/>
      <c r="F295" s="123"/>
      <c r="G295" s="121"/>
      <c r="H295" s="121"/>
      <c r="I295" s="121"/>
      <c r="J295" s="121"/>
      <c r="K295" s="121"/>
      <c r="L295" s="121"/>
      <c r="N295" s="250">
        <f t="shared" si="14"/>
        <v>0</v>
      </c>
      <c r="O295" s="250">
        <f t="shared" si="14"/>
        <v>0</v>
      </c>
      <c r="P295" s="250">
        <f t="shared" si="14"/>
        <v>0</v>
      </c>
      <c r="Q295" s="250">
        <f t="shared" si="14"/>
        <v>0</v>
      </c>
      <c r="R295" s="251">
        <f t="shared" si="16"/>
        <v>0</v>
      </c>
      <c r="S295" s="251">
        <f t="shared" si="16"/>
        <v>0</v>
      </c>
      <c r="T295" s="251">
        <f t="shared" si="16"/>
        <v>0</v>
      </c>
      <c r="U295" s="251">
        <f t="shared" si="15"/>
        <v>0</v>
      </c>
      <c r="V295" s="251">
        <f t="shared" si="15"/>
        <v>0</v>
      </c>
      <c r="W295" s="251">
        <f t="shared" si="15"/>
        <v>0</v>
      </c>
    </row>
    <row r="296" spans="1:23" ht="15" customHeight="1">
      <c r="A296" s="120" t="e">
        <f ca="1">VLOOKUP(INDIRECT("B296"),elolap!$A$90:$B$3244,2,FALSE)</f>
        <v>#N/A</v>
      </c>
      <c r="B296" s="122"/>
      <c r="C296" s="123"/>
      <c r="D296" s="123"/>
      <c r="E296" s="123"/>
      <c r="F296" s="123"/>
      <c r="G296" s="121"/>
      <c r="H296" s="121"/>
      <c r="I296" s="121"/>
      <c r="J296" s="121"/>
      <c r="K296" s="121"/>
      <c r="L296" s="121"/>
      <c r="N296" s="250">
        <f t="shared" si="14"/>
        <v>0</v>
      </c>
      <c r="O296" s="250">
        <f t="shared" si="14"/>
        <v>0</v>
      </c>
      <c r="P296" s="250">
        <f t="shared" si="14"/>
        <v>0</v>
      </c>
      <c r="Q296" s="250">
        <f t="shared" si="14"/>
        <v>0</v>
      </c>
      <c r="R296" s="251">
        <f t="shared" si="16"/>
        <v>0</v>
      </c>
      <c r="S296" s="251">
        <f t="shared" si="16"/>
        <v>0</v>
      </c>
      <c r="T296" s="251">
        <f t="shared" si="16"/>
        <v>0</v>
      </c>
      <c r="U296" s="251">
        <f t="shared" si="15"/>
        <v>0</v>
      </c>
      <c r="V296" s="251">
        <f t="shared" si="15"/>
        <v>0</v>
      </c>
      <c r="W296" s="251">
        <f t="shared" si="15"/>
        <v>0</v>
      </c>
    </row>
    <row r="297" spans="1:23" ht="15" customHeight="1">
      <c r="A297" s="120" t="e">
        <f ca="1">VLOOKUP(INDIRECT("B297"),elolap!$A$90:$B$3244,2,FALSE)</f>
        <v>#N/A</v>
      </c>
      <c r="B297" s="122"/>
      <c r="C297" s="123"/>
      <c r="D297" s="123"/>
      <c r="E297" s="123"/>
      <c r="F297" s="123"/>
      <c r="G297" s="121"/>
      <c r="H297" s="121"/>
      <c r="I297" s="121"/>
      <c r="J297" s="121"/>
      <c r="K297" s="121"/>
      <c r="L297" s="121"/>
      <c r="N297" s="250">
        <f t="shared" si="14"/>
        <v>0</v>
      </c>
      <c r="O297" s="250">
        <f t="shared" si="14"/>
        <v>0</v>
      </c>
      <c r="P297" s="250">
        <f t="shared" si="14"/>
        <v>0</v>
      </c>
      <c r="Q297" s="250">
        <f t="shared" si="14"/>
        <v>0</v>
      </c>
      <c r="R297" s="251">
        <f t="shared" si="16"/>
        <v>0</v>
      </c>
      <c r="S297" s="251">
        <f t="shared" si="16"/>
        <v>0</v>
      </c>
      <c r="T297" s="251">
        <f t="shared" si="16"/>
        <v>0</v>
      </c>
      <c r="U297" s="251">
        <f t="shared" si="15"/>
        <v>0</v>
      </c>
      <c r="V297" s="251">
        <f t="shared" si="15"/>
        <v>0</v>
      </c>
      <c r="W297" s="251">
        <f t="shared" si="15"/>
        <v>0</v>
      </c>
    </row>
    <row r="298" spans="1:23" ht="15" customHeight="1">
      <c r="A298" s="120" t="e">
        <f ca="1">VLOOKUP(INDIRECT("B298"),elolap!$A$90:$B$3244,2,FALSE)</f>
        <v>#N/A</v>
      </c>
      <c r="B298" s="122"/>
      <c r="C298" s="123"/>
      <c r="D298" s="123"/>
      <c r="E298" s="123"/>
      <c r="F298" s="123"/>
      <c r="G298" s="121"/>
      <c r="H298" s="121"/>
      <c r="I298" s="121"/>
      <c r="J298" s="121"/>
      <c r="K298" s="121"/>
      <c r="L298" s="121"/>
      <c r="N298" s="250">
        <f t="shared" si="14"/>
        <v>0</v>
      </c>
      <c r="O298" s="250">
        <f t="shared" si="14"/>
        <v>0</v>
      </c>
      <c r="P298" s="250">
        <f t="shared" si="14"/>
        <v>0</v>
      </c>
      <c r="Q298" s="250">
        <f t="shared" si="14"/>
        <v>0</v>
      </c>
      <c r="R298" s="251">
        <f t="shared" si="16"/>
        <v>0</v>
      </c>
      <c r="S298" s="251">
        <f t="shared" si="16"/>
        <v>0</v>
      </c>
      <c r="T298" s="251">
        <f t="shared" si="16"/>
        <v>0</v>
      </c>
      <c r="U298" s="251">
        <f t="shared" si="15"/>
        <v>0</v>
      </c>
      <c r="V298" s="251">
        <f t="shared" si="15"/>
        <v>0</v>
      </c>
      <c r="W298" s="251">
        <f t="shared" si="15"/>
        <v>0</v>
      </c>
    </row>
    <row r="299" spans="1:23" ht="15" customHeight="1">
      <c r="A299" s="120" t="e">
        <f ca="1">VLOOKUP(INDIRECT("B299"),elolap!$A$90:$B$3244,2,FALSE)</f>
        <v>#N/A</v>
      </c>
      <c r="B299" s="122"/>
      <c r="C299" s="123"/>
      <c r="D299" s="123"/>
      <c r="E299" s="123"/>
      <c r="F299" s="123"/>
      <c r="G299" s="121"/>
      <c r="H299" s="121"/>
      <c r="I299" s="121"/>
      <c r="J299" s="121"/>
      <c r="K299" s="121"/>
      <c r="L299" s="121"/>
      <c r="N299" s="250">
        <f t="shared" si="14"/>
        <v>0</v>
      </c>
      <c r="O299" s="250">
        <f t="shared" si="14"/>
        <v>0</v>
      </c>
      <c r="P299" s="250">
        <f t="shared" si="14"/>
        <v>0</v>
      </c>
      <c r="Q299" s="250">
        <f t="shared" si="14"/>
        <v>0</v>
      </c>
      <c r="R299" s="251">
        <f t="shared" si="16"/>
        <v>0</v>
      </c>
      <c r="S299" s="251">
        <f t="shared" si="16"/>
        <v>0</v>
      </c>
      <c r="T299" s="251">
        <f t="shared" si="16"/>
        <v>0</v>
      </c>
      <c r="U299" s="251">
        <f t="shared" si="15"/>
        <v>0</v>
      </c>
      <c r="V299" s="251">
        <f t="shared" si="15"/>
        <v>0</v>
      </c>
      <c r="W299" s="251">
        <f t="shared" si="15"/>
        <v>0</v>
      </c>
    </row>
    <row r="300" spans="1:23" ht="15" customHeight="1">
      <c r="A300" s="120" t="e">
        <f ca="1">VLOOKUP(INDIRECT("B300"),elolap!$A$90:$B$3244,2,FALSE)</f>
        <v>#N/A</v>
      </c>
      <c r="B300" s="122"/>
      <c r="C300" s="123"/>
      <c r="D300" s="123"/>
      <c r="E300" s="123"/>
      <c r="F300" s="123"/>
      <c r="G300" s="121"/>
      <c r="H300" s="121"/>
      <c r="I300" s="121"/>
      <c r="J300" s="121"/>
      <c r="K300" s="121"/>
      <c r="L300" s="121"/>
      <c r="N300" s="250">
        <f t="shared" si="14"/>
        <v>0</v>
      </c>
      <c r="O300" s="250">
        <f t="shared" si="14"/>
        <v>0</v>
      </c>
      <c r="P300" s="250">
        <f t="shared" si="14"/>
        <v>0</v>
      </c>
      <c r="Q300" s="250">
        <f t="shared" si="14"/>
        <v>0</v>
      </c>
      <c r="R300" s="251">
        <f t="shared" si="16"/>
        <v>0</v>
      </c>
      <c r="S300" s="251">
        <f t="shared" si="16"/>
        <v>0</v>
      </c>
      <c r="T300" s="251">
        <f t="shared" si="16"/>
        <v>0</v>
      </c>
      <c r="U300" s="251">
        <f t="shared" si="15"/>
        <v>0</v>
      </c>
      <c r="V300" s="251">
        <f t="shared" si="15"/>
        <v>0</v>
      </c>
      <c r="W300" s="251">
        <f t="shared" si="15"/>
        <v>0</v>
      </c>
    </row>
    <row r="301" spans="1:23" ht="15" customHeight="1">
      <c r="A301" s="120" t="e">
        <f ca="1">VLOOKUP(INDIRECT("B301"),elolap!$A$90:$B$3244,2,FALSE)</f>
        <v>#N/A</v>
      </c>
      <c r="B301" s="122"/>
      <c r="C301" s="123"/>
      <c r="D301" s="123"/>
      <c r="E301" s="123"/>
      <c r="F301" s="123"/>
      <c r="G301" s="121"/>
      <c r="H301" s="121"/>
      <c r="I301" s="121"/>
      <c r="J301" s="121"/>
      <c r="K301" s="121"/>
      <c r="L301" s="121"/>
      <c r="N301" s="250">
        <f t="shared" si="14"/>
        <v>0</v>
      </c>
      <c r="O301" s="250">
        <f t="shared" si="14"/>
        <v>0</v>
      </c>
      <c r="P301" s="250">
        <f t="shared" si="14"/>
        <v>0</v>
      </c>
      <c r="Q301" s="250">
        <f t="shared" si="14"/>
        <v>0</v>
      </c>
      <c r="R301" s="251">
        <f t="shared" si="16"/>
        <v>0</v>
      </c>
      <c r="S301" s="251">
        <f t="shared" si="16"/>
        <v>0</v>
      </c>
      <c r="T301" s="251">
        <f t="shared" si="16"/>
        <v>0</v>
      </c>
      <c r="U301" s="251">
        <f t="shared" si="15"/>
        <v>0</v>
      </c>
      <c r="V301" s="251">
        <f t="shared" si="15"/>
        <v>0</v>
      </c>
      <c r="W301" s="251">
        <f t="shared" si="15"/>
        <v>0</v>
      </c>
    </row>
    <row r="302" spans="1:23" ht="15" customHeight="1">
      <c r="A302" s="120" t="e">
        <f ca="1">VLOOKUP(INDIRECT("B302"),elolap!$A$90:$B$3244,2,FALSE)</f>
        <v>#N/A</v>
      </c>
      <c r="B302" s="122"/>
      <c r="C302" s="123"/>
      <c r="D302" s="123"/>
      <c r="E302" s="123"/>
      <c r="F302" s="123"/>
      <c r="G302" s="121"/>
      <c r="H302" s="121"/>
      <c r="I302" s="121"/>
      <c r="J302" s="121"/>
      <c r="K302" s="121"/>
      <c r="L302" s="121"/>
      <c r="N302" s="250">
        <f t="shared" si="14"/>
        <v>0</v>
      </c>
      <c r="O302" s="250">
        <f t="shared" si="14"/>
        <v>0</v>
      </c>
      <c r="P302" s="250">
        <f t="shared" si="14"/>
        <v>0</v>
      </c>
      <c r="Q302" s="250">
        <f t="shared" si="14"/>
        <v>0</v>
      </c>
      <c r="R302" s="251">
        <f t="shared" si="16"/>
        <v>0</v>
      </c>
      <c r="S302" s="251">
        <f t="shared" si="16"/>
        <v>0</v>
      </c>
      <c r="T302" s="251">
        <f t="shared" si="16"/>
        <v>0</v>
      </c>
      <c r="U302" s="251">
        <f t="shared" si="15"/>
        <v>0</v>
      </c>
      <c r="V302" s="251">
        <f t="shared" si="15"/>
        <v>0</v>
      </c>
      <c r="W302" s="251">
        <f t="shared" si="15"/>
        <v>0</v>
      </c>
    </row>
    <row r="303" spans="1:23" ht="15" customHeight="1">
      <c r="A303" s="120" t="e">
        <f ca="1">VLOOKUP(INDIRECT("B303"),elolap!$A$90:$B$3244,2,FALSE)</f>
        <v>#N/A</v>
      </c>
      <c r="B303" s="122"/>
      <c r="C303" s="123"/>
      <c r="D303" s="123"/>
      <c r="E303" s="123"/>
      <c r="F303" s="123"/>
      <c r="G303" s="121"/>
      <c r="H303" s="121"/>
      <c r="I303" s="121"/>
      <c r="J303" s="121"/>
      <c r="K303" s="121"/>
      <c r="L303" s="121"/>
      <c r="N303" s="250">
        <f t="shared" si="14"/>
        <v>0</v>
      </c>
      <c r="O303" s="250">
        <f t="shared" si="14"/>
        <v>0</v>
      </c>
      <c r="P303" s="250">
        <f t="shared" si="14"/>
        <v>0</v>
      </c>
      <c r="Q303" s="250">
        <f t="shared" si="14"/>
        <v>0</v>
      </c>
      <c r="R303" s="251">
        <f t="shared" si="16"/>
        <v>0</v>
      </c>
      <c r="S303" s="251">
        <f t="shared" si="16"/>
        <v>0</v>
      </c>
      <c r="T303" s="251">
        <f t="shared" si="16"/>
        <v>0</v>
      </c>
      <c r="U303" s="251">
        <f t="shared" si="15"/>
        <v>0</v>
      </c>
      <c r="V303" s="251">
        <f t="shared" si="15"/>
        <v>0</v>
      </c>
      <c r="W303" s="251">
        <f t="shared" si="15"/>
        <v>0</v>
      </c>
    </row>
    <row r="304" spans="1:23" ht="15" customHeight="1">
      <c r="A304" s="120" t="e">
        <f ca="1">VLOOKUP(INDIRECT("B304"),elolap!$A$90:$B$3244,2,FALSE)</f>
        <v>#N/A</v>
      </c>
      <c r="B304" s="122"/>
      <c r="C304" s="123"/>
      <c r="D304" s="123"/>
      <c r="E304" s="123"/>
      <c r="F304" s="123"/>
      <c r="G304" s="121"/>
      <c r="H304" s="121"/>
      <c r="I304" s="121"/>
      <c r="J304" s="121"/>
      <c r="K304" s="121"/>
      <c r="L304" s="121"/>
      <c r="N304" s="250">
        <f t="shared" si="14"/>
        <v>0</v>
      </c>
      <c r="O304" s="250">
        <f t="shared" si="14"/>
        <v>0</v>
      </c>
      <c r="P304" s="250">
        <f t="shared" si="14"/>
        <v>0</v>
      </c>
      <c r="Q304" s="250">
        <f t="shared" si="14"/>
        <v>0</v>
      </c>
      <c r="R304" s="251">
        <f t="shared" si="16"/>
        <v>0</v>
      </c>
      <c r="S304" s="251">
        <f t="shared" si="16"/>
        <v>0</v>
      </c>
      <c r="T304" s="251">
        <f t="shared" si="16"/>
        <v>0</v>
      </c>
      <c r="U304" s="251">
        <f t="shared" si="15"/>
        <v>0</v>
      </c>
      <c r="V304" s="251">
        <f t="shared" si="15"/>
        <v>0</v>
      </c>
      <c r="W304" s="251">
        <f t="shared" si="15"/>
        <v>0</v>
      </c>
    </row>
    <row r="305" spans="1:23" ht="15" customHeight="1">
      <c r="A305" s="120" t="e">
        <f ca="1">VLOOKUP(INDIRECT("B305"),elolap!$A$90:$B$3244,2,FALSE)</f>
        <v>#N/A</v>
      </c>
      <c r="B305" s="122"/>
      <c r="C305" s="123"/>
      <c r="D305" s="123"/>
      <c r="E305" s="123"/>
      <c r="F305" s="123"/>
      <c r="G305" s="121"/>
      <c r="H305" s="121"/>
      <c r="I305" s="121"/>
      <c r="J305" s="121"/>
      <c r="K305" s="121"/>
      <c r="L305" s="121"/>
      <c r="N305" s="250">
        <f t="shared" si="14"/>
        <v>0</v>
      </c>
      <c r="O305" s="250">
        <f t="shared" si="14"/>
        <v>0</v>
      </c>
      <c r="P305" s="250">
        <f t="shared" si="14"/>
        <v>0</v>
      </c>
      <c r="Q305" s="250">
        <f t="shared" si="14"/>
        <v>0</v>
      </c>
      <c r="R305" s="251">
        <f t="shared" si="16"/>
        <v>0</v>
      </c>
      <c r="S305" s="251">
        <f t="shared" si="16"/>
        <v>0</v>
      </c>
      <c r="T305" s="251">
        <f t="shared" si="16"/>
        <v>0</v>
      </c>
      <c r="U305" s="251">
        <f t="shared" si="15"/>
        <v>0</v>
      </c>
      <c r="V305" s="251">
        <f t="shared" si="15"/>
        <v>0</v>
      </c>
      <c r="W305" s="251">
        <f t="shared" si="15"/>
        <v>0</v>
      </c>
    </row>
    <row r="306" spans="1:23" ht="15" customHeight="1">
      <c r="A306" s="120" t="e">
        <f ca="1">VLOOKUP(INDIRECT("B306"),elolap!$A$90:$B$3244,2,FALSE)</f>
        <v>#N/A</v>
      </c>
      <c r="B306" s="122"/>
      <c r="C306" s="123"/>
      <c r="D306" s="123"/>
      <c r="E306" s="123"/>
      <c r="F306" s="123"/>
      <c r="G306" s="121"/>
      <c r="H306" s="121"/>
      <c r="I306" s="121"/>
      <c r="J306" s="121"/>
      <c r="K306" s="121"/>
      <c r="L306" s="121"/>
      <c r="N306" s="250">
        <f t="shared" si="14"/>
        <v>0</v>
      </c>
      <c r="O306" s="250">
        <f t="shared" si="14"/>
        <v>0</v>
      </c>
      <c r="P306" s="250">
        <f t="shared" si="14"/>
        <v>0</v>
      </c>
      <c r="Q306" s="250">
        <f t="shared" si="14"/>
        <v>0</v>
      </c>
      <c r="R306" s="251">
        <f t="shared" si="16"/>
        <v>0</v>
      </c>
      <c r="S306" s="251">
        <f t="shared" si="16"/>
        <v>0</v>
      </c>
      <c r="T306" s="251">
        <f t="shared" si="16"/>
        <v>0</v>
      </c>
      <c r="U306" s="251">
        <f t="shared" si="15"/>
        <v>0</v>
      </c>
      <c r="V306" s="251">
        <f t="shared" si="15"/>
        <v>0</v>
      </c>
      <c r="W306" s="251">
        <f t="shared" si="15"/>
        <v>0</v>
      </c>
    </row>
    <row r="307" spans="1:23" ht="15" customHeight="1">
      <c r="A307" s="120" t="e">
        <f ca="1">VLOOKUP(INDIRECT("B307"),elolap!$A$90:$B$3244,2,FALSE)</f>
        <v>#N/A</v>
      </c>
      <c r="B307" s="122"/>
      <c r="C307" s="123"/>
      <c r="D307" s="123"/>
      <c r="E307" s="123"/>
      <c r="F307" s="123"/>
      <c r="G307" s="121"/>
      <c r="H307" s="121"/>
      <c r="I307" s="121"/>
      <c r="J307" s="121"/>
      <c r="K307" s="121"/>
      <c r="L307" s="121"/>
      <c r="N307" s="250">
        <f t="shared" si="14"/>
        <v>0</v>
      </c>
      <c r="O307" s="250">
        <f t="shared" si="14"/>
        <v>0</v>
      </c>
      <c r="P307" s="250">
        <f t="shared" si="14"/>
        <v>0</v>
      </c>
      <c r="Q307" s="250">
        <f t="shared" si="14"/>
        <v>0</v>
      </c>
      <c r="R307" s="251">
        <f t="shared" si="16"/>
        <v>0</v>
      </c>
      <c r="S307" s="251">
        <f t="shared" si="16"/>
        <v>0</v>
      </c>
      <c r="T307" s="251">
        <f t="shared" si="16"/>
        <v>0</v>
      </c>
      <c r="U307" s="251">
        <f t="shared" si="15"/>
        <v>0</v>
      </c>
      <c r="V307" s="251">
        <f t="shared" si="15"/>
        <v>0</v>
      </c>
      <c r="W307" s="251">
        <f t="shared" si="15"/>
        <v>0</v>
      </c>
    </row>
    <row r="308" spans="1:23" ht="15" customHeight="1">
      <c r="A308" s="120" t="e">
        <f ca="1">VLOOKUP(INDIRECT("B308"),elolap!$A$90:$B$3244,2,FALSE)</f>
        <v>#N/A</v>
      </c>
      <c r="B308" s="122"/>
      <c r="C308" s="123"/>
      <c r="D308" s="123"/>
      <c r="E308" s="123"/>
      <c r="F308" s="123"/>
      <c r="G308" s="121"/>
      <c r="H308" s="121"/>
      <c r="I308" s="121"/>
      <c r="J308" s="121"/>
      <c r="K308" s="121"/>
      <c r="L308" s="121"/>
      <c r="N308" s="250">
        <f t="shared" si="14"/>
        <v>0</v>
      </c>
      <c r="O308" s="250">
        <f t="shared" si="14"/>
        <v>0</v>
      </c>
      <c r="P308" s="250">
        <f t="shared" si="14"/>
        <v>0</v>
      </c>
      <c r="Q308" s="250">
        <f t="shared" si="14"/>
        <v>0</v>
      </c>
      <c r="R308" s="251">
        <f t="shared" si="16"/>
        <v>0</v>
      </c>
      <c r="S308" s="251">
        <f t="shared" si="16"/>
        <v>0</v>
      </c>
      <c r="T308" s="251">
        <f t="shared" si="16"/>
        <v>0</v>
      </c>
      <c r="U308" s="251">
        <f t="shared" si="15"/>
        <v>0</v>
      </c>
      <c r="V308" s="251">
        <f t="shared" si="15"/>
        <v>0</v>
      </c>
      <c r="W308" s="251">
        <f t="shared" si="15"/>
        <v>0</v>
      </c>
    </row>
    <row r="309" spans="1:23" ht="15" customHeight="1">
      <c r="A309" s="120" t="e">
        <f ca="1">VLOOKUP(INDIRECT("B309"),elolap!$A$90:$B$3244,2,FALSE)</f>
        <v>#N/A</v>
      </c>
      <c r="B309" s="122"/>
      <c r="C309" s="123"/>
      <c r="D309" s="123"/>
      <c r="E309" s="123"/>
      <c r="F309" s="123"/>
      <c r="G309" s="121"/>
      <c r="H309" s="121"/>
      <c r="I309" s="121"/>
      <c r="J309" s="121"/>
      <c r="K309" s="121"/>
      <c r="L309" s="121"/>
      <c r="N309" s="250">
        <f t="shared" si="14"/>
        <v>0</v>
      </c>
      <c r="O309" s="250">
        <f t="shared" si="14"/>
        <v>0</v>
      </c>
      <c r="P309" s="250">
        <f t="shared" si="14"/>
        <v>0</v>
      </c>
      <c r="Q309" s="250">
        <f t="shared" si="14"/>
        <v>0</v>
      </c>
      <c r="R309" s="251">
        <f t="shared" si="16"/>
        <v>0</v>
      </c>
      <c r="S309" s="251">
        <f t="shared" si="16"/>
        <v>0</v>
      </c>
      <c r="T309" s="251">
        <f t="shared" si="16"/>
        <v>0</v>
      </c>
      <c r="U309" s="251">
        <f t="shared" si="15"/>
        <v>0</v>
      </c>
      <c r="V309" s="251">
        <f t="shared" si="15"/>
        <v>0</v>
      </c>
      <c r="W309" s="251">
        <f t="shared" si="15"/>
        <v>0</v>
      </c>
    </row>
    <row r="310" spans="1:23" ht="15" customHeight="1">
      <c r="A310" s="120" t="e">
        <f ca="1">VLOOKUP(INDIRECT("B310"),elolap!$A$90:$B$3244,2,FALSE)</f>
        <v>#N/A</v>
      </c>
      <c r="B310" s="122"/>
      <c r="C310" s="123"/>
      <c r="D310" s="123"/>
      <c r="E310" s="123"/>
      <c r="F310" s="123"/>
      <c r="G310" s="121"/>
      <c r="H310" s="121"/>
      <c r="I310" s="121"/>
      <c r="J310" s="121"/>
      <c r="K310" s="121"/>
      <c r="L310" s="121"/>
      <c r="N310" s="250">
        <f t="shared" si="14"/>
        <v>0</v>
      </c>
      <c r="O310" s="250">
        <f t="shared" si="14"/>
        <v>0</v>
      </c>
      <c r="P310" s="250">
        <f t="shared" si="14"/>
        <v>0</v>
      </c>
      <c r="Q310" s="250">
        <f t="shared" si="14"/>
        <v>0</v>
      </c>
      <c r="R310" s="251">
        <f t="shared" si="16"/>
        <v>0</v>
      </c>
      <c r="S310" s="251">
        <f t="shared" si="16"/>
        <v>0</v>
      </c>
      <c r="T310" s="251">
        <f t="shared" si="16"/>
        <v>0</v>
      </c>
      <c r="U310" s="251">
        <f t="shared" si="15"/>
        <v>0</v>
      </c>
      <c r="V310" s="251">
        <f t="shared" si="15"/>
        <v>0</v>
      </c>
      <c r="W310" s="251">
        <f t="shared" si="15"/>
        <v>0</v>
      </c>
    </row>
    <row r="311" spans="1:23" ht="15" customHeight="1">
      <c r="A311" s="120" t="e">
        <f ca="1">VLOOKUP(INDIRECT("B311"),elolap!$A$90:$B$3244,2,FALSE)</f>
        <v>#N/A</v>
      </c>
      <c r="B311" s="122"/>
      <c r="C311" s="123"/>
      <c r="D311" s="123"/>
      <c r="E311" s="123"/>
      <c r="F311" s="123"/>
      <c r="G311" s="121"/>
      <c r="H311" s="121"/>
      <c r="I311" s="121"/>
      <c r="J311" s="121"/>
      <c r="K311" s="121"/>
      <c r="L311" s="121"/>
      <c r="N311" s="250">
        <f t="shared" si="14"/>
        <v>0</v>
      </c>
      <c r="O311" s="250">
        <f t="shared" si="14"/>
        <v>0</v>
      </c>
      <c r="P311" s="250">
        <f t="shared" si="14"/>
        <v>0</v>
      </c>
      <c r="Q311" s="250">
        <f t="shared" si="14"/>
        <v>0</v>
      </c>
      <c r="R311" s="251">
        <f t="shared" si="16"/>
        <v>0</v>
      </c>
      <c r="S311" s="251">
        <f t="shared" si="16"/>
        <v>0</v>
      </c>
      <c r="T311" s="251">
        <f t="shared" si="16"/>
        <v>0</v>
      </c>
      <c r="U311" s="251">
        <f t="shared" si="15"/>
        <v>0</v>
      </c>
      <c r="V311" s="251">
        <f t="shared" si="15"/>
        <v>0</v>
      </c>
      <c r="W311" s="251">
        <f t="shared" si="15"/>
        <v>0</v>
      </c>
    </row>
    <row r="312" spans="1:23" ht="15" customHeight="1">
      <c r="A312" s="120" t="e">
        <f ca="1">VLOOKUP(INDIRECT("B312"),elolap!$A$90:$B$3244,2,FALSE)</f>
        <v>#N/A</v>
      </c>
      <c r="B312" s="122"/>
      <c r="C312" s="123"/>
      <c r="D312" s="123"/>
      <c r="E312" s="123"/>
      <c r="F312" s="123"/>
      <c r="G312" s="121"/>
      <c r="H312" s="121"/>
      <c r="I312" s="121"/>
      <c r="J312" s="121"/>
      <c r="K312" s="121"/>
      <c r="L312" s="121"/>
      <c r="N312" s="250">
        <f t="shared" si="14"/>
        <v>0</v>
      </c>
      <c r="O312" s="250">
        <f t="shared" si="14"/>
        <v>0</v>
      </c>
      <c r="P312" s="250">
        <f t="shared" si="14"/>
        <v>0</v>
      </c>
      <c r="Q312" s="250">
        <f t="shared" si="14"/>
        <v>0</v>
      </c>
      <c r="R312" s="251">
        <f t="shared" si="16"/>
        <v>0</v>
      </c>
      <c r="S312" s="251">
        <f t="shared" si="16"/>
        <v>0</v>
      </c>
      <c r="T312" s="251">
        <f t="shared" si="16"/>
        <v>0</v>
      </c>
      <c r="U312" s="251">
        <f t="shared" si="15"/>
        <v>0</v>
      </c>
      <c r="V312" s="251">
        <f t="shared" si="15"/>
        <v>0</v>
      </c>
      <c r="W312" s="251">
        <f t="shared" si="15"/>
        <v>0</v>
      </c>
    </row>
    <row r="313" spans="1:23" ht="15" customHeight="1">
      <c r="A313" s="120" t="e">
        <f ca="1">VLOOKUP(INDIRECT("B313"),elolap!$A$90:$B$3244,2,FALSE)</f>
        <v>#N/A</v>
      </c>
      <c r="B313" s="122"/>
      <c r="C313" s="123"/>
      <c r="D313" s="123"/>
      <c r="E313" s="123"/>
      <c r="F313" s="123"/>
      <c r="G313" s="121"/>
      <c r="H313" s="121"/>
      <c r="I313" s="121"/>
      <c r="J313" s="121"/>
      <c r="K313" s="121"/>
      <c r="L313" s="121"/>
      <c r="N313" s="250">
        <f t="shared" si="14"/>
        <v>0</v>
      </c>
      <c r="O313" s="250">
        <f t="shared" si="14"/>
        <v>0</v>
      </c>
      <c r="P313" s="250">
        <f t="shared" si="14"/>
        <v>0</v>
      </c>
      <c r="Q313" s="250">
        <f t="shared" si="14"/>
        <v>0</v>
      </c>
      <c r="R313" s="251">
        <f t="shared" si="16"/>
        <v>0</v>
      </c>
      <c r="S313" s="251">
        <f t="shared" si="16"/>
        <v>0</v>
      </c>
      <c r="T313" s="251">
        <f t="shared" si="16"/>
        <v>0</v>
      </c>
      <c r="U313" s="251">
        <f t="shared" si="15"/>
        <v>0</v>
      </c>
      <c r="V313" s="251">
        <f t="shared" si="15"/>
        <v>0</v>
      </c>
      <c r="W313" s="251">
        <f t="shared" si="15"/>
        <v>0</v>
      </c>
    </row>
    <row r="314" spans="1:23" ht="15" customHeight="1">
      <c r="A314" s="120" t="e">
        <f ca="1">VLOOKUP(INDIRECT("B314"),elolap!$A$90:$B$3244,2,FALSE)</f>
        <v>#N/A</v>
      </c>
      <c r="B314" s="122"/>
      <c r="C314" s="123"/>
      <c r="D314" s="123"/>
      <c r="E314" s="123"/>
      <c r="F314" s="123"/>
      <c r="G314" s="121"/>
      <c r="H314" s="121"/>
      <c r="I314" s="121"/>
      <c r="J314" s="121"/>
      <c r="K314" s="121"/>
      <c r="L314" s="121"/>
      <c r="N314" s="250">
        <f t="shared" si="14"/>
        <v>0</v>
      </c>
      <c r="O314" s="250">
        <f t="shared" si="14"/>
        <v>0</v>
      </c>
      <c r="P314" s="250">
        <f t="shared" si="14"/>
        <v>0</v>
      </c>
      <c r="Q314" s="250">
        <f t="shared" si="14"/>
        <v>0</v>
      </c>
      <c r="R314" s="251">
        <f t="shared" si="16"/>
        <v>0</v>
      </c>
      <c r="S314" s="251">
        <f t="shared" si="16"/>
        <v>0</v>
      </c>
      <c r="T314" s="251">
        <f t="shared" si="16"/>
        <v>0</v>
      </c>
      <c r="U314" s="251">
        <f t="shared" si="15"/>
        <v>0</v>
      </c>
      <c r="V314" s="251">
        <f t="shared" si="15"/>
        <v>0</v>
      </c>
      <c r="W314" s="251">
        <f t="shared" si="15"/>
        <v>0</v>
      </c>
    </row>
    <row r="315" spans="1:23" ht="15" customHeight="1">
      <c r="A315" s="120" t="e">
        <f ca="1">VLOOKUP(INDIRECT("B315"),elolap!$A$90:$B$3244,2,FALSE)</f>
        <v>#N/A</v>
      </c>
      <c r="B315" s="122"/>
      <c r="C315" s="123"/>
      <c r="D315" s="123"/>
      <c r="E315" s="123"/>
      <c r="F315" s="123"/>
      <c r="G315" s="121"/>
      <c r="H315" s="121"/>
      <c r="I315" s="121"/>
      <c r="J315" s="121"/>
      <c r="K315" s="121"/>
      <c r="L315" s="121"/>
      <c r="N315" s="250">
        <f t="shared" si="14"/>
        <v>0</v>
      </c>
      <c r="O315" s="250">
        <f t="shared" si="14"/>
        <v>0</v>
      </c>
      <c r="P315" s="250">
        <f t="shared" si="14"/>
        <v>0</v>
      </c>
      <c r="Q315" s="250">
        <f t="shared" si="14"/>
        <v>0</v>
      </c>
      <c r="R315" s="251">
        <f t="shared" si="16"/>
        <v>0</v>
      </c>
      <c r="S315" s="251">
        <f t="shared" si="16"/>
        <v>0</v>
      </c>
      <c r="T315" s="251">
        <f t="shared" si="16"/>
        <v>0</v>
      </c>
      <c r="U315" s="251">
        <f t="shared" si="15"/>
        <v>0</v>
      </c>
      <c r="V315" s="251">
        <f t="shared" si="15"/>
        <v>0</v>
      </c>
      <c r="W315" s="251">
        <f t="shared" si="15"/>
        <v>0</v>
      </c>
    </row>
    <row r="316" spans="1:23" ht="15" customHeight="1">
      <c r="A316" s="120" t="e">
        <f ca="1">VLOOKUP(INDIRECT("B316"),elolap!$A$90:$B$3244,2,FALSE)</f>
        <v>#N/A</v>
      </c>
      <c r="B316" s="122"/>
      <c r="C316" s="123"/>
      <c r="D316" s="123"/>
      <c r="E316" s="123"/>
      <c r="F316" s="123"/>
      <c r="G316" s="121"/>
      <c r="H316" s="121"/>
      <c r="I316" s="121"/>
      <c r="J316" s="121"/>
      <c r="K316" s="121"/>
      <c r="L316" s="121"/>
      <c r="N316" s="250">
        <f t="shared" si="14"/>
        <v>0</v>
      </c>
      <c r="O316" s="250">
        <f t="shared" si="14"/>
        <v>0</v>
      </c>
      <c r="P316" s="250">
        <f t="shared" si="14"/>
        <v>0</v>
      </c>
      <c r="Q316" s="250">
        <f t="shared" si="14"/>
        <v>0</v>
      </c>
      <c r="R316" s="251">
        <f t="shared" si="16"/>
        <v>0</v>
      </c>
      <c r="S316" s="251">
        <f t="shared" si="16"/>
        <v>0</v>
      </c>
      <c r="T316" s="251">
        <f t="shared" si="16"/>
        <v>0</v>
      </c>
      <c r="U316" s="251">
        <f t="shared" si="15"/>
        <v>0</v>
      </c>
      <c r="V316" s="251">
        <f t="shared" si="15"/>
        <v>0</v>
      </c>
      <c r="W316" s="251">
        <f t="shared" si="15"/>
        <v>0</v>
      </c>
    </row>
    <row r="317" spans="1:23" ht="15" customHeight="1">
      <c r="A317" s="120" t="e">
        <f ca="1">VLOOKUP(INDIRECT("B317"),elolap!$A$90:$B$3244,2,FALSE)</f>
        <v>#N/A</v>
      </c>
      <c r="B317" s="122"/>
      <c r="C317" s="123"/>
      <c r="D317" s="123"/>
      <c r="E317" s="123"/>
      <c r="F317" s="123"/>
      <c r="G317" s="121"/>
      <c r="H317" s="121"/>
      <c r="I317" s="121"/>
      <c r="J317" s="121"/>
      <c r="K317" s="121"/>
      <c r="L317" s="121"/>
      <c r="N317" s="250">
        <f t="shared" si="14"/>
        <v>0</v>
      </c>
      <c r="O317" s="250">
        <f t="shared" si="14"/>
        <v>0</v>
      </c>
      <c r="P317" s="250">
        <f t="shared" si="14"/>
        <v>0</v>
      </c>
      <c r="Q317" s="250">
        <f t="shared" si="14"/>
        <v>0</v>
      </c>
      <c r="R317" s="251">
        <f t="shared" si="16"/>
        <v>0</v>
      </c>
      <c r="S317" s="251">
        <f t="shared" si="16"/>
        <v>0</v>
      </c>
      <c r="T317" s="251">
        <f t="shared" si="16"/>
        <v>0</v>
      </c>
      <c r="U317" s="251">
        <f t="shared" si="15"/>
        <v>0</v>
      </c>
      <c r="V317" s="251">
        <f t="shared" si="15"/>
        <v>0</v>
      </c>
      <c r="W317" s="251">
        <f t="shared" si="15"/>
        <v>0</v>
      </c>
    </row>
    <row r="318" spans="1:23" ht="15" customHeight="1">
      <c r="A318" s="120" t="e">
        <f ca="1">VLOOKUP(INDIRECT("B318"),elolap!$A$90:$B$3244,2,FALSE)</f>
        <v>#N/A</v>
      </c>
      <c r="B318" s="122"/>
      <c r="C318" s="123"/>
      <c r="D318" s="123"/>
      <c r="E318" s="123"/>
      <c r="F318" s="123"/>
      <c r="G318" s="121"/>
      <c r="H318" s="121"/>
      <c r="I318" s="121"/>
      <c r="J318" s="121"/>
      <c r="K318" s="121"/>
      <c r="L318" s="121"/>
      <c r="N318" s="250">
        <f t="shared" si="14"/>
        <v>0</v>
      </c>
      <c r="O318" s="250">
        <f t="shared" si="14"/>
        <v>0</v>
      </c>
      <c r="P318" s="250">
        <f t="shared" si="14"/>
        <v>0</v>
      </c>
      <c r="Q318" s="250">
        <f t="shared" si="14"/>
        <v>0</v>
      </c>
      <c r="R318" s="251">
        <f t="shared" si="16"/>
        <v>0</v>
      </c>
      <c r="S318" s="251">
        <f t="shared" si="16"/>
        <v>0</v>
      </c>
      <c r="T318" s="251">
        <f t="shared" si="16"/>
        <v>0</v>
      </c>
      <c r="U318" s="251">
        <f t="shared" si="15"/>
        <v>0</v>
      </c>
      <c r="V318" s="251">
        <f t="shared" si="15"/>
        <v>0</v>
      </c>
      <c r="W318" s="251">
        <f t="shared" si="15"/>
        <v>0</v>
      </c>
    </row>
    <row r="319" spans="1:23" ht="15" customHeight="1">
      <c r="A319" s="120" t="e">
        <f ca="1">VLOOKUP(INDIRECT("B319"),elolap!$A$90:$B$3244,2,FALSE)</f>
        <v>#N/A</v>
      </c>
      <c r="B319" s="122"/>
      <c r="C319" s="123"/>
      <c r="D319" s="123"/>
      <c r="E319" s="123"/>
      <c r="F319" s="123"/>
      <c r="G319" s="121"/>
      <c r="H319" s="121"/>
      <c r="I319" s="121"/>
      <c r="J319" s="121"/>
      <c r="K319" s="121"/>
      <c r="L319" s="121"/>
      <c r="N319" s="250">
        <f t="shared" si="14"/>
        <v>0</v>
      </c>
      <c r="O319" s="250">
        <f t="shared" si="14"/>
        <v>0</v>
      </c>
      <c r="P319" s="250">
        <f t="shared" si="14"/>
        <v>0</v>
      </c>
      <c r="Q319" s="250">
        <f t="shared" si="14"/>
        <v>0</v>
      </c>
      <c r="R319" s="251">
        <f t="shared" si="16"/>
        <v>0</v>
      </c>
      <c r="S319" s="251">
        <f t="shared" si="16"/>
        <v>0</v>
      </c>
      <c r="T319" s="251">
        <f t="shared" si="16"/>
        <v>0</v>
      </c>
      <c r="U319" s="251">
        <f t="shared" si="15"/>
        <v>0</v>
      </c>
      <c r="V319" s="251">
        <f t="shared" si="15"/>
        <v>0</v>
      </c>
      <c r="W319" s="251">
        <f t="shared" si="15"/>
        <v>0</v>
      </c>
    </row>
    <row r="320" spans="1:23" ht="15" customHeight="1">
      <c r="A320" s="120" t="e">
        <f ca="1">VLOOKUP(INDIRECT("B320"),elolap!$A$90:$B$3244,2,FALSE)</f>
        <v>#N/A</v>
      </c>
      <c r="B320" s="122"/>
      <c r="C320" s="123"/>
      <c r="D320" s="123"/>
      <c r="E320" s="123"/>
      <c r="F320" s="123"/>
      <c r="G320" s="121"/>
      <c r="H320" s="121"/>
      <c r="I320" s="121"/>
      <c r="J320" s="121"/>
      <c r="K320" s="121"/>
      <c r="L320" s="121"/>
      <c r="N320" s="250">
        <f t="shared" si="14"/>
        <v>0</v>
      </c>
      <c r="O320" s="250">
        <f t="shared" si="14"/>
        <v>0</v>
      </c>
      <c r="P320" s="250">
        <f t="shared" si="14"/>
        <v>0</v>
      </c>
      <c r="Q320" s="250">
        <f t="shared" si="14"/>
        <v>0</v>
      </c>
      <c r="R320" s="251">
        <f t="shared" si="16"/>
        <v>0</v>
      </c>
      <c r="S320" s="251">
        <f t="shared" si="16"/>
        <v>0</v>
      </c>
      <c r="T320" s="251">
        <f t="shared" si="16"/>
        <v>0</v>
      </c>
      <c r="U320" s="251">
        <f t="shared" si="15"/>
        <v>0</v>
      </c>
      <c r="V320" s="251">
        <f t="shared" si="15"/>
        <v>0</v>
      </c>
      <c r="W320" s="251">
        <f t="shared" si="15"/>
        <v>0</v>
      </c>
    </row>
    <row r="321" spans="1:23" ht="15" customHeight="1">
      <c r="A321" s="120" t="e">
        <f ca="1">VLOOKUP(INDIRECT("B321"),elolap!$A$90:$B$3244,2,FALSE)</f>
        <v>#N/A</v>
      </c>
      <c r="B321" s="122"/>
      <c r="C321" s="123"/>
      <c r="D321" s="123"/>
      <c r="E321" s="123"/>
      <c r="F321" s="123"/>
      <c r="G321" s="121"/>
      <c r="H321" s="121"/>
      <c r="I321" s="121"/>
      <c r="J321" s="121"/>
      <c r="K321" s="121"/>
      <c r="L321" s="121"/>
      <c r="N321" s="250">
        <f t="shared" si="14"/>
        <v>0</v>
      </c>
      <c r="O321" s="250">
        <f t="shared" si="14"/>
        <v>0</v>
      </c>
      <c r="P321" s="250">
        <f t="shared" si="14"/>
        <v>0</v>
      </c>
      <c r="Q321" s="250">
        <f t="shared" si="14"/>
        <v>0</v>
      </c>
      <c r="R321" s="251">
        <f t="shared" si="16"/>
        <v>0</v>
      </c>
      <c r="S321" s="251">
        <f t="shared" si="16"/>
        <v>0</v>
      </c>
      <c r="T321" s="251">
        <f t="shared" si="16"/>
        <v>0</v>
      </c>
      <c r="U321" s="251">
        <f t="shared" si="15"/>
        <v>0</v>
      </c>
      <c r="V321" s="251">
        <f t="shared" si="15"/>
        <v>0</v>
      </c>
      <c r="W321" s="251">
        <f t="shared" si="15"/>
        <v>0</v>
      </c>
    </row>
    <row r="322" spans="1:23" ht="15" customHeight="1">
      <c r="A322" s="120" t="e">
        <f ca="1">VLOOKUP(INDIRECT("B322"),elolap!$A$90:$B$3244,2,FALSE)</f>
        <v>#N/A</v>
      </c>
      <c r="B322" s="122"/>
      <c r="C322" s="123"/>
      <c r="D322" s="123"/>
      <c r="E322" s="123"/>
      <c r="F322" s="123"/>
      <c r="G322" s="121"/>
      <c r="H322" s="121"/>
      <c r="I322" s="121"/>
      <c r="J322" s="121"/>
      <c r="K322" s="121"/>
      <c r="L322" s="121"/>
      <c r="N322" s="250">
        <f t="shared" si="14"/>
        <v>0</v>
      </c>
      <c r="O322" s="250">
        <f t="shared" si="14"/>
        <v>0</v>
      </c>
      <c r="P322" s="250">
        <f t="shared" si="14"/>
        <v>0</v>
      </c>
      <c r="Q322" s="250">
        <f t="shared" si="14"/>
        <v>0</v>
      </c>
      <c r="R322" s="251">
        <f t="shared" si="16"/>
        <v>0</v>
      </c>
      <c r="S322" s="251">
        <f t="shared" si="16"/>
        <v>0</v>
      </c>
      <c r="T322" s="251">
        <f t="shared" si="16"/>
        <v>0</v>
      </c>
      <c r="U322" s="251">
        <f t="shared" si="15"/>
        <v>0</v>
      </c>
      <c r="V322" s="251">
        <f t="shared" si="15"/>
        <v>0</v>
      </c>
      <c r="W322" s="251">
        <f t="shared" si="15"/>
        <v>0</v>
      </c>
    </row>
    <row r="323" spans="1:23" ht="15" customHeight="1">
      <c r="A323" s="120" t="e">
        <f ca="1">VLOOKUP(INDIRECT("B323"),elolap!$A$90:$B$3244,2,FALSE)</f>
        <v>#N/A</v>
      </c>
      <c r="B323" s="122"/>
      <c r="C323" s="123"/>
      <c r="D323" s="123"/>
      <c r="E323" s="123"/>
      <c r="F323" s="123"/>
      <c r="G323" s="121"/>
      <c r="H323" s="121"/>
      <c r="I323" s="121"/>
      <c r="J323" s="121"/>
      <c r="K323" s="121"/>
      <c r="L323" s="121"/>
      <c r="N323" s="250">
        <f t="shared" si="14"/>
        <v>0</v>
      </c>
      <c r="O323" s="250">
        <f t="shared" si="14"/>
        <v>0</v>
      </c>
      <c r="P323" s="250">
        <f t="shared" si="14"/>
        <v>0</v>
      </c>
      <c r="Q323" s="250">
        <f t="shared" si="14"/>
        <v>0</v>
      </c>
      <c r="R323" s="251">
        <f t="shared" si="16"/>
        <v>0</v>
      </c>
      <c r="S323" s="251">
        <f t="shared" si="16"/>
        <v>0</v>
      </c>
      <c r="T323" s="251">
        <f t="shared" si="16"/>
        <v>0</v>
      </c>
      <c r="U323" s="251">
        <f t="shared" si="15"/>
        <v>0</v>
      </c>
      <c r="V323" s="251">
        <f t="shared" si="15"/>
        <v>0</v>
      </c>
      <c r="W323" s="251">
        <f t="shared" si="15"/>
        <v>0</v>
      </c>
    </row>
    <row r="324" spans="1:23" ht="15" customHeight="1">
      <c r="A324" s="120" t="e">
        <f ca="1">VLOOKUP(INDIRECT("B324"),elolap!$A$90:$B$3244,2,FALSE)</f>
        <v>#N/A</v>
      </c>
      <c r="B324" s="122"/>
      <c r="C324" s="123"/>
      <c r="D324" s="123"/>
      <c r="E324" s="123"/>
      <c r="F324" s="123"/>
      <c r="G324" s="121"/>
      <c r="H324" s="121"/>
      <c r="I324" s="121"/>
      <c r="J324" s="121"/>
      <c r="K324" s="121"/>
      <c r="L324" s="121"/>
      <c r="N324" s="250">
        <f t="shared" si="14"/>
        <v>0</v>
      </c>
      <c r="O324" s="250">
        <f t="shared" si="14"/>
        <v>0</v>
      </c>
      <c r="P324" s="250">
        <f t="shared" si="14"/>
        <v>0</v>
      </c>
      <c r="Q324" s="250">
        <f t="shared" si="14"/>
        <v>0</v>
      </c>
      <c r="R324" s="251">
        <f t="shared" si="16"/>
        <v>0</v>
      </c>
      <c r="S324" s="251">
        <f t="shared" si="16"/>
        <v>0</v>
      </c>
      <c r="T324" s="251">
        <f t="shared" si="16"/>
        <v>0</v>
      </c>
      <c r="U324" s="251">
        <f t="shared" si="15"/>
        <v>0</v>
      </c>
      <c r="V324" s="251">
        <f t="shared" si="15"/>
        <v>0</v>
      </c>
      <c r="W324" s="251">
        <f t="shared" si="15"/>
        <v>0</v>
      </c>
    </row>
    <row r="325" spans="1:23" ht="15" customHeight="1">
      <c r="A325" s="120" t="e">
        <f ca="1">VLOOKUP(INDIRECT("B325"),elolap!$A$90:$B$3244,2,FALSE)</f>
        <v>#N/A</v>
      </c>
      <c r="B325" s="122"/>
      <c r="C325" s="123"/>
      <c r="D325" s="123"/>
      <c r="E325" s="123"/>
      <c r="F325" s="123"/>
      <c r="G325" s="121"/>
      <c r="H325" s="121"/>
      <c r="I325" s="121"/>
      <c r="J325" s="121"/>
      <c r="K325" s="121"/>
      <c r="L325" s="121"/>
      <c r="N325" s="250">
        <f t="shared" si="14"/>
        <v>0</v>
      </c>
      <c r="O325" s="250">
        <f t="shared" si="14"/>
        <v>0</v>
      </c>
      <c r="P325" s="250">
        <f t="shared" si="14"/>
        <v>0</v>
      </c>
      <c r="Q325" s="250">
        <f t="shared" si="14"/>
        <v>0</v>
      </c>
      <c r="R325" s="251">
        <f t="shared" si="16"/>
        <v>0</v>
      </c>
      <c r="S325" s="251">
        <f t="shared" si="16"/>
        <v>0</v>
      </c>
      <c r="T325" s="251">
        <f t="shared" si="16"/>
        <v>0</v>
      </c>
      <c r="U325" s="251">
        <f t="shared" si="15"/>
        <v>0</v>
      </c>
      <c r="V325" s="251">
        <f t="shared" si="15"/>
        <v>0</v>
      </c>
      <c r="W325" s="251">
        <f t="shared" si="15"/>
        <v>0</v>
      </c>
    </row>
    <row r="326" spans="1:23" ht="15" customHeight="1">
      <c r="A326" s="120" t="e">
        <f ca="1">VLOOKUP(INDIRECT("B326"),elolap!$A$90:$B$3244,2,FALSE)</f>
        <v>#N/A</v>
      </c>
      <c r="B326" s="122"/>
      <c r="C326" s="123"/>
      <c r="D326" s="123"/>
      <c r="E326" s="123"/>
      <c r="F326" s="123"/>
      <c r="G326" s="121"/>
      <c r="H326" s="121"/>
      <c r="I326" s="121"/>
      <c r="J326" s="121"/>
      <c r="K326" s="121"/>
      <c r="L326" s="121"/>
      <c r="N326" s="250">
        <f t="shared" si="14"/>
        <v>0</v>
      </c>
      <c r="O326" s="250">
        <f t="shared" si="14"/>
        <v>0</v>
      </c>
      <c r="P326" s="250">
        <f t="shared" si="14"/>
        <v>0</v>
      </c>
      <c r="Q326" s="250">
        <f t="shared" si="14"/>
        <v>0</v>
      </c>
      <c r="R326" s="251">
        <f t="shared" si="16"/>
        <v>0</v>
      </c>
      <c r="S326" s="251">
        <f t="shared" si="16"/>
        <v>0</v>
      </c>
      <c r="T326" s="251">
        <f t="shared" si="16"/>
        <v>0</v>
      </c>
      <c r="U326" s="251">
        <f t="shared" si="15"/>
        <v>0</v>
      </c>
      <c r="V326" s="251">
        <f t="shared" si="15"/>
        <v>0</v>
      </c>
      <c r="W326" s="251">
        <f t="shared" si="15"/>
        <v>0</v>
      </c>
    </row>
    <row r="327" spans="1:23" ht="15" customHeight="1">
      <c r="A327" s="120" t="e">
        <f ca="1">VLOOKUP(INDIRECT("B327"),elolap!$A$90:$B$3244,2,FALSE)</f>
        <v>#N/A</v>
      </c>
      <c r="B327" s="122"/>
      <c r="C327" s="123"/>
      <c r="D327" s="123"/>
      <c r="E327" s="123"/>
      <c r="F327" s="123"/>
      <c r="G327" s="121"/>
      <c r="H327" s="121"/>
      <c r="I327" s="121"/>
      <c r="J327" s="121"/>
      <c r="K327" s="121"/>
      <c r="L327" s="121"/>
      <c r="N327" s="250">
        <f t="shared" si="14"/>
        <v>0</v>
      </c>
      <c r="O327" s="250">
        <f t="shared" si="14"/>
        <v>0</v>
      </c>
      <c r="P327" s="250">
        <f t="shared" si="14"/>
        <v>0</v>
      </c>
      <c r="Q327" s="250">
        <f t="shared" si="14"/>
        <v>0</v>
      </c>
      <c r="R327" s="251">
        <f t="shared" si="16"/>
        <v>0</v>
      </c>
      <c r="S327" s="251">
        <f t="shared" si="16"/>
        <v>0</v>
      </c>
      <c r="T327" s="251">
        <f t="shared" si="16"/>
        <v>0</v>
      </c>
      <c r="U327" s="251">
        <f t="shared" si="15"/>
        <v>0</v>
      </c>
      <c r="V327" s="251">
        <f t="shared" si="15"/>
        <v>0</v>
      </c>
      <c r="W327" s="251">
        <f t="shared" si="15"/>
        <v>0</v>
      </c>
    </row>
    <row r="328" spans="1:23" ht="15" customHeight="1">
      <c r="A328" s="120" t="e">
        <f ca="1">VLOOKUP(INDIRECT("B328"),elolap!$A$90:$B$3244,2,FALSE)</f>
        <v>#N/A</v>
      </c>
      <c r="B328" s="122"/>
      <c r="C328" s="123"/>
      <c r="D328" s="123"/>
      <c r="E328" s="123"/>
      <c r="F328" s="123"/>
      <c r="G328" s="121"/>
      <c r="H328" s="121"/>
      <c r="I328" s="121"/>
      <c r="J328" s="121"/>
      <c r="K328" s="121"/>
      <c r="L328" s="121"/>
      <c r="N328" s="250">
        <f t="shared" si="14"/>
        <v>0</v>
      </c>
      <c r="O328" s="250">
        <f t="shared" si="14"/>
        <v>0</v>
      </c>
      <c r="P328" s="250">
        <f t="shared" si="14"/>
        <v>0</v>
      </c>
      <c r="Q328" s="250">
        <f t="shared" si="14"/>
        <v>0</v>
      </c>
      <c r="R328" s="251">
        <f t="shared" si="16"/>
        <v>0</v>
      </c>
      <c r="S328" s="251">
        <f t="shared" si="16"/>
        <v>0</v>
      </c>
      <c r="T328" s="251">
        <f t="shared" si="16"/>
        <v>0</v>
      </c>
      <c r="U328" s="251">
        <f t="shared" si="15"/>
        <v>0</v>
      </c>
      <c r="V328" s="251">
        <f t="shared" si="15"/>
        <v>0</v>
      </c>
      <c r="W328" s="251">
        <f t="shared" si="15"/>
        <v>0</v>
      </c>
    </row>
    <row r="329" spans="1:23" ht="15" customHeight="1">
      <c r="A329" s="120" t="e">
        <f ca="1">VLOOKUP(INDIRECT("B329"),elolap!$A$90:$B$3244,2,FALSE)</f>
        <v>#N/A</v>
      </c>
      <c r="B329" s="122"/>
      <c r="C329" s="123"/>
      <c r="D329" s="123"/>
      <c r="E329" s="123"/>
      <c r="F329" s="123"/>
      <c r="G329" s="121"/>
      <c r="H329" s="121"/>
      <c r="I329" s="121"/>
      <c r="J329" s="121"/>
      <c r="K329" s="121"/>
      <c r="L329" s="121"/>
      <c r="N329" s="250">
        <f t="shared" si="14"/>
        <v>0</v>
      </c>
      <c r="O329" s="250">
        <f t="shared" si="14"/>
        <v>0</v>
      </c>
      <c r="P329" s="250">
        <f t="shared" si="14"/>
        <v>0</v>
      </c>
      <c r="Q329" s="250">
        <f t="shared" si="14"/>
        <v>0</v>
      </c>
      <c r="R329" s="251">
        <f t="shared" si="16"/>
        <v>0</v>
      </c>
      <c r="S329" s="251">
        <f t="shared" si="16"/>
        <v>0</v>
      </c>
      <c r="T329" s="251">
        <f t="shared" si="16"/>
        <v>0</v>
      </c>
      <c r="U329" s="251">
        <f t="shared" si="15"/>
        <v>0</v>
      </c>
      <c r="V329" s="251">
        <f t="shared" si="15"/>
        <v>0</v>
      </c>
      <c r="W329" s="251">
        <f t="shared" si="15"/>
        <v>0</v>
      </c>
    </row>
    <row r="330" spans="1:23" ht="15" customHeight="1">
      <c r="A330" s="120" t="e">
        <f ca="1">VLOOKUP(INDIRECT("B330"),elolap!$A$90:$B$3244,2,FALSE)</f>
        <v>#N/A</v>
      </c>
      <c r="B330" s="122"/>
      <c r="C330" s="123"/>
      <c r="D330" s="123"/>
      <c r="E330" s="123"/>
      <c r="F330" s="123"/>
      <c r="G330" s="121"/>
      <c r="H330" s="121"/>
      <c r="I330" s="121"/>
      <c r="J330" s="121"/>
      <c r="K330" s="121"/>
      <c r="L330" s="121"/>
      <c r="N330" s="250">
        <f t="shared" si="14"/>
        <v>0</v>
      </c>
      <c r="O330" s="250">
        <f t="shared" si="14"/>
        <v>0</v>
      </c>
      <c r="P330" s="250">
        <f t="shared" si="14"/>
        <v>0</v>
      </c>
      <c r="Q330" s="250">
        <f t="shared" si="14"/>
        <v>0</v>
      </c>
      <c r="R330" s="251">
        <f t="shared" si="16"/>
        <v>0</v>
      </c>
      <c r="S330" s="251">
        <f t="shared" si="16"/>
        <v>0</v>
      </c>
      <c r="T330" s="251">
        <f t="shared" si="16"/>
        <v>0</v>
      </c>
      <c r="U330" s="251">
        <f t="shared" si="15"/>
        <v>0</v>
      </c>
      <c r="V330" s="251">
        <f t="shared" si="15"/>
        <v>0</v>
      </c>
      <c r="W330" s="251">
        <f t="shared" si="15"/>
        <v>0</v>
      </c>
    </row>
    <row r="331" spans="1:23" ht="15" customHeight="1">
      <c r="A331" s="120" t="e">
        <f ca="1">VLOOKUP(INDIRECT("B331"),elolap!$A$90:$B$3244,2,FALSE)</f>
        <v>#N/A</v>
      </c>
      <c r="B331" s="122"/>
      <c r="C331" s="123"/>
      <c r="D331" s="123"/>
      <c r="E331" s="123"/>
      <c r="F331" s="123"/>
      <c r="G331" s="121"/>
      <c r="H331" s="121"/>
      <c r="I331" s="121"/>
      <c r="J331" s="121"/>
      <c r="K331" s="121"/>
      <c r="L331" s="121"/>
      <c r="N331" s="250">
        <f t="shared" si="14"/>
        <v>0</v>
      </c>
      <c r="O331" s="250">
        <f t="shared" si="14"/>
        <v>0</v>
      </c>
      <c r="P331" s="250">
        <f t="shared" si="14"/>
        <v>0</v>
      </c>
      <c r="Q331" s="250">
        <f t="shared" si="14"/>
        <v>0</v>
      </c>
      <c r="R331" s="251">
        <f t="shared" si="16"/>
        <v>0</v>
      </c>
      <c r="S331" s="251">
        <f t="shared" si="16"/>
        <v>0</v>
      </c>
      <c r="T331" s="251">
        <f t="shared" si="16"/>
        <v>0</v>
      </c>
      <c r="U331" s="251">
        <f t="shared" si="15"/>
        <v>0</v>
      </c>
      <c r="V331" s="251">
        <f t="shared" si="15"/>
        <v>0</v>
      </c>
      <c r="W331" s="251">
        <f t="shared" si="15"/>
        <v>0</v>
      </c>
    </row>
    <row r="332" spans="1:23" ht="15" customHeight="1">
      <c r="A332" s="120" t="e">
        <f ca="1">VLOOKUP(INDIRECT("B332"),elolap!$A$90:$B$3244,2,FALSE)</f>
        <v>#N/A</v>
      </c>
      <c r="B332" s="122"/>
      <c r="C332" s="123"/>
      <c r="D332" s="123"/>
      <c r="E332" s="123"/>
      <c r="F332" s="123"/>
      <c r="G332" s="121"/>
      <c r="H332" s="121"/>
      <c r="I332" s="121"/>
      <c r="J332" s="121"/>
      <c r="K332" s="121"/>
      <c r="L332" s="121"/>
      <c r="N332" s="250">
        <f t="shared" si="14"/>
        <v>0</v>
      </c>
      <c r="O332" s="250">
        <f t="shared" si="14"/>
        <v>0</v>
      </c>
      <c r="P332" s="250">
        <f t="shared" si="14"/>
        <v>0</v>
      </c>
      <c r="Q332" s="250">
        <f t="shared" ref="Q332:Q395" si="17">ROUND(F332,1)</f>
        <v>0</v>
      </c>
      <c r="R332" s="251">
        <f t="shared" si="16"/>
        <v>0</v>
      </c>
      <c r="S332" s="251">
        <f t="shared" si="16"/>
        <v>0</v>
      </c>
      <c r="T332" s="251">
        <f t="shared" si="16"/>
        <v>0</v>
      </c>
      <c r="U332" s="251">
        <f t="shared" si="15"/>
        <v>0</v>
      </c>
      <c r="V332" s="251">
        <f t="shared" si="15"/>
        <v>0</v>
      </c>
      <c r="W332" s="251">
        <f t="shared" si="15"/>
        <v>0</v>
      </c>
    </row>
    <row r="333" spans="1:23" ht="15" customHeight="1">
      <c r="A333" s="120" t="e">
        <f ca="1">VLOOKUP(INDIRECT("B333"),elolap!$A$90:$B$3244,2,FALSE)</f>
        <v>#N/A</v>
      </c>
      <c r="B333" s="122"/>
      <c r="C333" s="123"/>
      <c r="D333" s="123"/>
      <c r="E333" s="123"/>
      <c r="F333" s="123"/>
      <c r="G333" s="121"/>
      <c r="H333" s="121"/>
      <c r="I333" s="121"/>
      <c r="J333" s="121"/>
      <c r="K333" s="121"/>
      <c r="L333" s="121"/>
      <c r="N333" s="250">
        <f t="shared" ref="N333:Q396" si="18">ROUND(C333,1)</f>
        <v>0</v>
      </c>
      <c r="O333" s="250">
        <f t="shared" si="18"/>
        <v>0</v>
      </c>
      <c r="P333" s="250">
        <f t="shared" si="18"/>
        <v>0</v>
      </c>
      <c r="Q333" s="250">
        <f t="shared" si="17"/>
        <v>0</v>
      </c>
      <c r="R333" s="251">
        <f t="shared" si="16"/>
        <v>0</v>
      </c>
      <c r="S333" s="251">
        <f t="shared" si="16"/>
        <v>0</v>
      </c>
      <c r="T333" s="251">
        <f t="shared" si="16"/>
        <v>0</v>
      </c>
      <c r="U333" s="251">
        <f t="shared" si="15"/>
        <v>0</v>
      </c>
      <c r="V333" s="251">
        <f t="shared" si="15"/>
        <v>0</v>
      </c>
      <c r="W333" s="251">
        <f t="shared" si="15"/>
        <v>0</v>
      </c>
    </row>
    <row r="334" spans="1:23" ht="15" customHeight="1">
      <c r="A334" s="120" t="e">
        <f ca="1">VLOOKUP(INDIRECT("B334"),elolap!$A$90:$B$3244,2,FALSE)</f>
        <v>#N/A</v>
      </c>
      <c r="B334" s="122"/>
      <c r="C334" s="123"/>
      <c r="D334" s="123"/>
      <c r="E334" s="123"/>
      <c r="F334" s="123"/>
      <c r="G334" s="121"/>
      <c r="H334" s="121"/>
      <c r="I334" s="121"/>
      <c r="J334" s="121"/>
      <c r="K334" s="121"/>
      <c r="L334" s="121"/>
      <c r="N334" s="250">
        <f t="shared" si="18"/>
        <v>0</v>
      </c>
      <c r="O334" s="250">
        <f t="shared" si="18"/>
        <v>0</v>
      </c>
      <c r="P334" s="250">
        <f t="shared" si="18"/>
        <v>0</v>
      </c>
      <c r="Q334" s="250">
        <f t="shared" si="17"/>
        <v>0</v>
      </c>
      <c r="R334" s="251">
        <f t="shared" si="16"/>
        <v>0</v>
      </c>
      <c r="S334" s="251">
        <f t="shared" si="16"/>
        <v>0</v>
      </c>
      <c r="T334" s="251">
        <f t="shared" si="16"/>
        <v>0</v>
      </c>
      <c r="U334" s="251">
        <f t="shared" si="15"/>
        <v>0</v>
      </c>
      <c r="V334" s="251">
        <f t="shared" si="15"/>
        <v>0</v>
      </c>
      <c r="W334" s="251">
        <f t="shared" si="15"/>
        <v>0</v>
      </c>
    </row>
    <row r="335" spans="1:23" ht="15" customHeight="1">
      <c r="A335" s="120" t="e">
        <f ca="1">VLOOKUP(INDIRECT("B335"),elolap!$A$90:$B$3244,2,FALSE)</f>
        <v>#N/A</v>
      </c>
      <c r="B335" s="122"/>
      <c r="C335" s="123"/>
      <c r="D335" s="123"/>
      <c r="E335" s="123"/>
      <c r="F335" s="123"/>
      <c r="G335" s="121"/>
      <c r="H335" s="121"/>
      <c r="I335" s="121"/>
      <c r="J335" s="121"/>
      <c r="K335" s="121"/>
      <c r="L335" s="121"/>
      <c r="N335" s="250">
        <f t="shared" si="18"/>
        <v>0</v>
      </c>
      <c r="O335" s="250">
        <f t="shared" si="18"/>
        <v>0</v>
      </c>
      <c r="P335" s="250">
        <f t="shared" si="18"/>
        <v>0</v>
      </c>
      <c r="Q335" s="250">
        <f t="shared" si="17"/>
        <v>0</v>
      </c>
      <c r="R335" s="251">
        <f t="shared" si="16"/>
        <v>0</v>
      </c>
      <c r="S335" s="251">
        <f t="shared" si="16"/>
        <v>0</v>
      </c>
      <c r="T335" s="251">
        <f t="shared" si="16"/>
        <v>0</v>
      </c>
      <c r="U335" s="251">
        <f t="shared" si="15"/>
        <v>0</v>
      </c>
      <c r="V335" s="251">
        <f t="shared" si="15"/>
        <v>0</v>
      </c>
      <c r="W335" s="251">
        <f t="shared" si="15"/>
        <v>0</v>
      </c>
    </row>
    <row r="336" spans="1:23" ht="15" customHeight="1">
      <c r="A336" s="120" t="e">
        <f ca="1">VLOOKUP(INDIRECT("B336"),elolap!$A$90:$B$3244,2,FALSE)</f>
        <v>#N/A</v>
      </c>
      <c r="B336" s="122"/>
      <c r="C336" s="123"/>
      <c r="D336" s="123"/>
      <c r="E336" s="123"/>
      <c r="F336" s="123"/>
      <c r="G336" s="121"/>
      <c r="H336" s="121"/>
      <c r="I336" s="121"/>
      <c r="J336" s="121"/>
      <c r="K336" s="121"/>
      <c r="L336" s="121"/>
      <c r="N336" s="250">
        <f t="shared" si="18"/>
        <v>0</v>
      </c>
      <c r="O336" s="250">
        <f t="shared" si="18"/>
        <v>0</v>
      </c>
      <c r="P336" s="250">
        <f t="shared" si="18"/>
        <v>0</v>
      </c>
      <c r="Q336" s="250">
        <f t="shared" si="17"/>
        <v>0</v>
      </c>
      <c r="R336" s="251">
        <f t="shared" si="16"/>
        <v>0</v>
      </c>
      <c r="S336" s="251">
        <f t="shared" si="16"/>
        <v>0</v>
      </c>
      <c r="T336" s="251">
        <f t="shared" si="16"/>
        <v>0</v>
      </c>
      <c r="U336" s="251">
        <f t="shared" si="15"/>
        <v>0</v>
      </c>
      <c r="V336" s="251">
        <f t="shared" si="15"/>
        <v>0</v>
      </c>
      <c r="W336" s="251">
        <f t="shared" si="15"/>
        <v>0</v>
      </c>
    </row>
    <row r="337" spans="1:23" ht="15" customHeight="1">
      <c r="A337" s="120" t="e">
        <f ca="1">VLOOKUP(INDIRECT("B337"),elolap!$A$90:$B$3244,2,FALSE)</f>
        <v>#N/A</v>
      </c>
      <c r="B337" s="122"/>
      <c r="C337" s="123"/>
      <c r="D337" s="123"/>
      <c r="E337" s="123"/>
      <c r="F337" s="123"/>
      <c r="G337" s="121"/>
      <c r="H337" s="121"/>
      <c r="I337" s="121"/>
      <c r="J337" s="121"/>
      <c r="K337" s="121"/>
      <c r="L337" s="121"/>
      <c r="N337" s="250">
        <f t="shared" si="18"/>
        <v>0</v>
      </c>
      <c r="O337" s="250">
        <f t="shared" si="18"/>
        <v>0</v>
      </c>
      <c r="P337" s="250">
        <f t="shared" si="18"/>
        <v>0</v>
      </c>
      <c r="Q337" s="250">
        <f t="shared" si="17"/>
        <v>0</v>
      </c>
      <c r="R337" s="251">
        <f t="shared" si="16"/>
        <v>0</v>
      </c>
      <c r="S337" s="251">
        <f t="shared" si="16"/>
        <v>0</v>
      </c>
      <c r="T337" s="251">
        <f t="shared" si="16"/>
        <v>0</v>
      </c>
      <c r="U337" s="251">
        <f t="shared" si="15"/>
        <v>0</v>
      </c>
      <c r="V337" s="251">
        <f t="shared" si="15"/>
        <v>0</v>
      </c>
      <c r="W337" s="251">
        <f t="shared" si="15"/>
        <v>0</v>
      </c>
    </row>
    <row r="338" spans="1:23" ht="15" customHeight="1">
      <c r="A338" s="120" t="e">
        <f ca="1">VLOOKUP(INDIRECT("B338"),elolap!$A$90:$B$3244,2,FALSE)</f>
        <v>#N/A</v>
      </c>
      <c r="B338" s="122"/>
      <c r="C338" s="123"/>
      <c r="D338" s="123"/>
      <c r="E338" s="123"/>
      <c r="F338" s="123"/>
      <c r="G338" s="121"/>
      <c r="H338" s="121"/>
      <c r="I338" s="121"/>
      <c r="J338" s="121"/>
      <c r="K338" s="121"/>
      <c r="L338" s="121"/>
      <c r="N338" s="250">
        <f t="shared" si="18"/>
        <v>0</v>
      </c>
      <c r="O338" s="250">
        <f t="shared" si="18"/>
        <v>0</v>
      </c>
      <c r="P338" s="250">
        <f t="shared" si="18"/>
        <v>0</v>
      </c>
      <c r="Q338" s="250">
        <f t="shared" si="17"/>
        <v>0</v>
      </c>
      <c r="R338" s="251">
        <f t="shared" si="16"/>
        <v>0</v>
      </c>
      <c r="S338" s="251">
        <f t="shared" si="16"/>
        <v>0</v>
      </c>
      <c r="T338" s="251">
        <f t="shared" si="16"/>
        <v>0</v>
      </c>
      <c r="U338" s="251">
        <f t="shared" si="15"/>
        <v>0</v>
      </c>
      <c r="V338" s="251">
        <f t="shared" si="15"/>
        <v>0</v>
      </c>
      <c r="W338" s="251">
        <f t="shared" si="15"/>
        <v>0</v>
      </c>
    </row>
    <row r="339" spans="1:23" ht="15" customHeight="1">
      <c r="A339" s="120" t="e">
        <f ca="1">VLOOKUP(INDIRECT("B339"),elolap!$A$90:$B$3244,2,FALSE)</f>
        <v>#N/A</v>
      </c>
      <c r="B339" s="122"/>
      <c r="C339" s="123"/>
      <c r="D339" s="123"/>
      <c r="E339" s="123"/>
      <c r="F339" s="123"/>
      <c r="G339" s="121"/>
      <c r="H339" s="121"/>
      <c r="I339" s="121"/>
      <c r="J339" s="121"/>
      <c r="K339" s="121"/>
      <c r="L339" s="121"/>
      <c r="N339" s="250">
        <f t="shared" si="18"/>
        <v>0</v>
      </c>
      <c r="O339" s="250">
        <f t="shared" si="18"/>
        <v>0</v>
      </c>
      <c r="P339" s="250">
        <f t="shared" si="18"/>
        <v>0</v>
      </c>
      <c r="Q339" s="250">
        <f t="shared" si="17"/>
        <v>0</v>
      </c>
      <c r="R339" s="251">
        <f t="shared" si="16"/>
        <v>0</v>
      </c>
      <c r="S339" s="251">
        <f t="shared" si="16"/>
        <v>0</v>
      </c>
      <c r="T339" s="251">
        <f t="shared" si="16"/>
        <v>0</v>
      </c>
      <c r="U339" s="251">
        <f t="shared" si="15"/>
        <v>0</v>
      </c>
      <c r="V339" s="251">
        <f t="shared" si="15"/>
        <v>0</v>
      </c>
      <c r="W339" s="251">
        <f t="shared" si="15"/>
        <v>0</v>
      </c>
    </row>
    <row r="340" spans="1:23" ht="15" customHeight="1">
      <c r="A340" s="120" t="e">
        <f ca="1">VLOOKUP(INDIRECT("B340"),elolap!$A$90:$B$3244,2,FALSE)</f>
        <v>#N/A</v>
      </c>
      <c r="B340" s="122"/>
      <c r="C340" s="123"/>
      <c r="D340" s="123"/>
      <c r="E340" s="123"/>
      <c r="F340" s="123"/>
      <c r="G340" s="121"/>
      <c r="H340" s="121"/>
      <c r="I340" s="121"/>
      <c r="J340" s="121"/>
      <c r="K340" s="121"/>
      <c r="L340" s="121"/>
      <c r="N340" s="250">
        <f t="shared" si="18"/>
        <v>0</v>
      </c>
      <c r="O340" s="250">
        <f t="shared" si="18"/>
        <v>0</v>
      </c>
      <c r="P340" s="250">
        <f t="shared" si="18"/>
        <v>0</v>
      </c>
      <c r="Q340" s="250">
        <f t="shared" si="17"/>
        <v>0</v>
      </c>
      <c r="R340" s="251">
        <f t="shared" si="16"/>
        <v>0</v>
      </c>
      <c r="S340" s="251">
        <f t="shared" si="16"/>
        <v>0</v>
      </c>
      <c r="T340" s="251">
        <f t="shared" si="16"/>
        <v>0</v>
      </c>
      <c r="U340" s="251">
        <f t="shared" si="15"/>
        <v>0</v>
      </c>
      <c r="V340" s="251">
        <f t="shared" si="15"/>
        <v>0</v>
      </c>
      <c r="W340" s="251">
        <f t="shared" si="15"/>
        <v>0</v>
      </c>
    </row>
    <row r="341" spans="1:23" ht="15" customHeight="1">
      <c r="A341" s="120" t="e">
        <f ca="1">VLOOKUP(INDIRECT("B341"),elolap!$A$90:$B$3244,2,FALSE)</f>
        <v>#N/A</v>
      </c>
      <c r="B341" s="122"/>
      <c r="C341" s="123"/>
      <c r="D341" s="123"/>
      <c r="E341" s="123"/>
      <c r="F341" s="123"/>
      <c r="G341" s="121"/>
      <c r="H341" s="121"/>
      <c r="I341" s="121"/>
      <c r="J341" s="121"/>
      <c r="K341" s="121"/>
      <c r="L341" s="121"/>
      <c r="N341" s="250">
        <f t="shared" si="18"/>
        <v>0</v>
      </c>
      <c r="O341" s="250">
        <f t="shared" si="18"/>
        <v>0</v>
      </c>
      <c r="P341" s="250">
        <f t="shared" si="18"/>
        <v>0</v>
      </c>
      <c r="Q341" s="250">
        <f t="shared" si="17"/>
        <v>0</v>
      </c>
      <c r="R341" s="251">
        <f t="shared" si="16"/>
        <v>0</v>
      </c>
      <c r="S341" s="251">
        <f t="shared" si="16"/>
        <v>0</v>
      </c>
      <c r="T341" s="251">
        <f t="shared" si="16"/>
        <v>0</v>
      </c>
      <c r="U341" s="251">
        <f t="shared" si="15"/>
        <v>0</v>
      </c>
      <c r="V341" s="251">
        <f t="shared" si="15"/>
        <v>0</v>
      </c>
      <c r="W341" s="251">
        <f t="shared" si="15"/>
        <v>0</v>
      </c>
    </row>
    <row r="342" spans="1:23" ht="15" customHeight="1">
      <c r="A342" s="120" t="e">
        <f ca="1">VLOOKUP(INDIRECT("B342"),elolap!$A$90:$B$3244,2,FALSE)</f>
        <v>#N/A</v>
      </c>
      <c r="B342" s="122"/>
      <c r="C342" s="123"/>
      <c r="D342" s="123"/>
      <c r="E342" s="123"/>
      <c r="F342" s="123"/>
      <c r="G342" s="121"/>
      <c r="H342" s="121"/>
      <c r="I342" s="121"/>
      <c r="J342" s="121"/>
      <c r="K342" s="121"/>
      <c r="L342" s="121"/>
      <c r="N342" s="250">
        <f t="shared" si="18"/>
        <v>0</v>
      </c>
      <c r="O342" s="250">
        <f t="shared" si="18"/>
        <v>0</v>
      </c>
      <c r="P342" s="250">
        <f t="shared" si="18"/>
        <v>0</v>
      </c>
      <c r="Q342" s="250">
        <f t="shared" si="17"/>
        <v>0</v>
      </c>
      <c r="R342" s="251">
        <f t="shared" si="16"/>
        <v>0</v>
      </c>
      <c r="S342" s="251">
        <f t="shared" si="16"/>
        <v>0</v>
      </c>
      <c r="T342" s="251">
        <f t="shared" si="16"/>
        <v>0</v>
      </c>
      <c r="U342" s="251">
        <f t="shared" si="15"/>
        <v>0</v>
      </c>
      <c r="V342" s="251">
        <f t="shared" si="15"/>
        <v>0</v>
      </c>
      <c r="W342" s="251">
        <f t="shared" si="15"/>
        <v>0</v>
      </c>
    </row>
    <row r="343" spans="1:23" ht="15" customHeight="1">
      <c r="A343" s="120" t="e">
        <f ca="1">VLOOKUP(INDIRECT("B343"),elolap!$A$90:$B$3244,2,FALSE)</f>
        <v>#N/A</v>
      </c>
      <c r="B343" s="122"/>
      <c r="C343" s="123"/>
      <c r="D343" s="123"/>
      <c r="E343" s="123"/>
      <c r="F343" s="123"/>
      <c r="G343" s="121"/>
      <c r="H343" s="121"/>
      <c r="I343" s="121"/>
      <c r="J343" s="121"/>
      <c r="K343" s="121"/>
      <c r="L343" s="121"/>
      <c r="N343" s="250">
        <f t="shared" si="18"/>
        <v>0</v>
      </c>
      <c r="O343" s="250">
        <f t="shared" si="18"/>
        <v>0</v>
      </c>
      <c r="P343" s="250">
        <f t="shared" si="18"/>
        <v>0</v>
      </c>
      <c r="Q343" s="250">
        <f t="shared" si="17"/>
        <v>0</v>
      </c>
      <c r="R343" s="251">
        <f t="shared" si="16"/>
        <v>0</v>
      </c>
      <c r="S343" s="251">
        <f t="shared" si="16"/>
        <v>0</v>
      </c>
      <c r="T343" s="251">
        <f t="shared" si="16"/>
        <v>0</v>
      </c>
      <c r="U343" s="251">
        <f t="shared" si="15"/>
        <v>0</v>
      </c>
      <c r="V343" s="251">
        <f t="shared" si="15"/>
        <v>0</v>
      </c>
      <c r="W343" s="251">
        <f t="shared" si="15"/>
        <v>0</v>
      </c>
    </row>
    <row r="344" spans="1:23" ht="15" customHeight="1">
      <c r="A344" s="120" t="e">
        <f ca="1">VLOOKUP(INDIRECT("B344"),elolap!$A$90:$B$3244,2,FALSE)</f>
        <v>#N/A</v>
      </c>
      <c r="B344" s="122"/>
      <c r="C344" s="123"/>
      <c r="D344" s="123"/>
      <c r="E344" s="123"/>
      <c r="F344" s="123"/>
      <c r="G344" s="121"/>
      <c r="H344" s="121"/>
      <c r="I344" s="121"/>
      <c r="J344" s="121"/>
      <c r="K344" s="121"/>
      <c r="L344" s="121"/>
      <c r="N344" s="250">
        <f t="shared" si="18"/>
        <v>0</v>
      </c>
      <c r="O344" s="250">
        <f t="shared" si="18"/>
        <v>0</v>
      </c>
      <c r="P344" s="250">
        <f t="shared" si="18"/>
        <v>0</v>
      </c>
      <c r="Q344" s="250">
        <f t="shared" si="17"/>
        <v>0</v>
      </c>
      <c r="R344" s="251">
        <f t="shared" si="16"/>
        <v>0</v>
      </c>
      <c r="S344" s="251">
        <f t="shared" si="16"/>
        <v>0</v>
      </c>
      <c r="T344" s="251">
        <f t="shared" si="16"/>
        <v>0</v>
      </c>
      <c r="U344" s="251">
        <f t="shared" si="15"/>
        <v>0</v>
      </c>
      <c r="V344" s="251">
        <f t="shared" si="15"/>
        <v>0</v>
      </c>
      <c r="W344" s="251">
        <f t="shared" si="15"/>
        <v>0</v>
      </c>
    </row>
    <row r="345" spans="1:23" ht="15" customHeight="1">
      <c r="A345" s="120" t="e">
        <f ca="1">VLOOKUP(INDIRECT("B345"),elolap!$A$90:$B$3244,2,FALSE)</f>
        <v>#N/A</v>
      </c>
      <c r="B345" s="122"/>
      <c r="C345" s="123"/>
      <c r="D345" s="123"/>
      <c r="E345" s="123"/>
      <c r="F345" s="123"/>
      <c r="G345" s="121"/>
      <c r="H345" s="121"/>
      <c r="I345" s="121"/>
      <c r="J345" s="121"/>
      <c r="K345" s="121"/>
      <c r="L345" s="121"/>
      <c r="N345" s="250">
        <f t="shared" si="18"/>
        <v>0</v>
      </c>
      <c r="O345" s="250">
        <f t="shared" si="18"/>
        <v>0</v>
      </c>
      <c r="P345" s="250">
        <f t="shared" si="18"/>
        <v>0</v>
      </c>
      <c r="Q345" s="250">
        <f t="shared" si="17"/>
        <v>0</v>
      </c>
      <c r="R345" s="251">
        <f t="shared" si="16"/>
        <v>0</v>
      </c>
      <c r="S345" s="251">
        <f t="shared" si="16"/>
        <v>0</v>
      </c>
      <c r="T345" s="251">
        <f t="shared" si="16"/>
        <v>0</v>
      </c>
      <c r="U345" s="251">
        <f t="shared" si="15"/>
        <v>0</v>
      </c>
      <c r="V345" s="251">
        <f t="shared" si="15"/>
        <v>0</v>
      </c>
      <c r="W345" s="251">
        <f t="shared" si="15"/>
        <v>0</v>
      </c>
    </row>
    <row r="346" spans="1:23" ht="15" customHeight="1">
      <c r="A346" s="120" t="e">
        <f ca="1">VLOOKUP(INDIRECT("B346"),elolap!$A$90:$B$3244,2,FALSE)</f>
        <v>#N/A</v>
      </c>
      <c r="B346" s="122"/>
      <c r="C346" s="123"/>
      <c r="D346" s="123"/>
      <c r="E346" s="123"/>
      <c r="F346" s="123"/>
      <c r="G346" s="121"/>
      <c r="H346" s="121"/>
      <c r="I346" s="121"/>
      <c r="J346" s="121"/>
      <c r="K346" s="121"/>
      <c r="L346" s="121"/>
      <c r="N346" s="250">
        <f t="shared" si="18"/>
        <v>0</v>
      </c>
      <c r="O346" s="250">
        <f t="shared" si="18"/>
        <v>0</v>
      </c>
      <c r="P346" s="250">
        <f t="shared" si="18"/>
        <v>0</v>
      </c>
      <c r="Q346" s="250">
        <f t="shared" si="17"/>
        <v>0</v>
      </c>
      <c r="R346" s="251">
        <f t="shared" si="16"/>
        <v>0</v>
      </c>
      <c r="S346" s="251">
        <f t="shared" si="16"/>
        <v>0</v>
      </c>
      <c r="T346" s="251">
        <f t="shared" si="16"/>
        <v>0</v>
      </c>
      <c r="U346" s="251">
        <f t="shared" si="15"/>
        <v>0</v>
      </c>
      <c r="V346" s="251">
        <f t="shared" si="15"/>
        <v>0</v>
      </c>
      <c r="W346" s="251">
        <f t="shared" si="15"/>
        <v>0</v>
      </c>
    </row>
    <row r="347" spans="1:23" ht="15" customHeight="1">
      <c r="A347" s="120" t="e">
        <f ca="1">VLOOKUP(INDIRECT("B347"),elolap!$A$90:$B$3244,2,FALSE)</f>
        <v>#N/A</v>
      </c>
      <c r="B347" s="122"/>
      <c r="C347" s="123"/>
      <c r="D347" s="123"/>
      <c r="E347" s="123"/>
      <c r="F347" s="123"/>
      <c r="G347" s="121"/>
      <c r="H347" s="121"/>
      <c r="I347" s="121"/>
      <c r="J347" s="121"/>
      <c r="K347" s="121"/>
      <c r="L347" s="121"/>
      <c r="N347" s="250">
        <f t="shared" si="18"/>
        <v>0</v>
      </c>
      <c r="O347" s="250">
        <f t="shared" si="18"/>
        <v>0</v>
      </c>
      <c r="P347" s="250">
        <f t="shared" si="18"/>
        <v>0</v>
      </c>
      <c r="Q347" s="250">
        <f t="shared" si="17"/>
        <v>0</v>
      </c>
      <c r="R347" s="251">
        <f t="shared" si="16"/>
        <v>0</v>
      </c>
      <c r="S347" s="251">
        <f t="shared" si="16"/>
        <v>0</v>
      </c>
      <c r="T347" s="251">
        <f t="shared" si="16"/>
        <v>0</v>
      </c>
      <c r="U347" s="251">
        <f t="shared" si="15"/>
        <v>0</v>
      </c>
      <c r="V347" s="251">
        <f t="shared" si="15"/>
        <v>0</v>
      </c>
      <c r="W347" s="251">
        <f t="shared" si="15"/>
        <v>0</v>
      </c>
    </row>
    <row r="348" spans="1:23" ht="15" customHeight="1">
      <c r="A348" s="120" t="e">
        <f ca="1">VLOOKUP(INDIRECT("B348"),elolap!$A$90:$B$3244,2,FALSE)</f>
        <v>#N/A</v>
      </c>
      <c r="B348" s="122"/>
      <c r="C348" s="123"/>
      <c r="D348" s="123"/>
      <c r="E348" s="123"/>
      <c r="F348" s="123"/>
      <c r="G348" s="121"/>
      <c r="H348" s="121"/>
      <c r="I348" s="121"/>
      <c r="J348" s="121"/>
      <c r="K348" s="121"/>
      <c r="L348" s="121"/>
      <c r="N348" s="250">
        <f t="shared" si="18"/>
        <v>0</v>
      </c>
      <c r="O348" s="250">
        <f t="shared" si="18"/>
        <v>0</v>
      </c>
      <c r="P348" s="250">
        <f t="shared" si="18"/>
        <v>0</v>
      </c>
      <c r="Q348" s="250">
        <f t="shared" si="17"/>
        <v>0</v>
      </c>
      <c r="R348" s="251">
        <f t="shared" si="16"/>
        <v>0</v>
      </c>
      <c r="S348" s="251">
        <f t="shared" si="16"/>
        <v>0</v>
      </c>
      <c r="T348" s="251">
        <f t="shared" si="16"/>
        <v>0</v>
      </c>
      <c r="U348" s="251">
        <f t="shared" si="16"/>
        <v>0</v>
      </c>
      <c r="V348" s="251">
        <f t="shared" si="16"/>
        <v>0</v>
      </c>
      <c r="W348" s="251">
        <f t="shared" si="16"/>
        <v>0</v>
      </c>
    </row>
    <row r="349" spans="1:23" ht="15" customHeight="1">
      <c r="A349" s="120" t="e">
        <f ca="1">VLOOKUP(INDIRECT("B349"),elolap!$A$90:$B$3244,2,FALSE)</f>
        <v>#N/A</v>
      </c>
      <c r="B349" s="122"/>
      <c r="C349" s="123"/>
      <c r="D349" s="123"/>
      <c r="E349" s="123"/>
      <c r="F349" s="123"/>
      <c r="G349" s="121"/>
      <c r="H349" s="121"/>
      <c r="I349" s="121"/>
      <c r="J349" s="121"/>
      <c r="K349" s="121"/>
      <c r="L349" s="121"/>
      <c r="N349" s="250">
        <f t="shared" si="18"/>
        <v>0</v>
      </c>
      <c r="O349" s="250">
        <f t="shared" si="18"/>
        <v>0</v>
      </c>
      <c r="P349" s="250">
        <f t="shared" si="18"/>
        <v>0</v>
      </c>
      <c r="Q349" s="250">
        <f t="shared" si="17"/>
        <v>0</v>
      </c>
      <c r="R349" s="251">
        <f t="shared" ref="R349:W391" si="19">G349</f>
        <v>0</v>
      </c>
      <c r="S349" s="251">
        <f t="shared" si="19"/>
        <v>0</v>
      </c>
      <c r="T349" s="251">
        <f t="shared" si="19"/>
        <v>0</v>
      </c>
      <c r="U349" s="251">
        <f t="shared" si="19"/>
        <v>0</v>
      </c>
      <c r="V349" s="251">
        <f t="shared" si="19"/>
        <v>0</v>
      </c>
      <c r="W349" s="251">
        <f t="shared" si="19"/>
        <v>0</v>
      </c>
    </row>
    <row r="350" spans="1:23" ht="15" customHeight="1">
      <c r="A350" s="120" t="e">
        <f ca="1">VLOOKUP(INDIRECT("B350"),elolap!$A$90:$B$3244,2,FALSE)</f>
        <v>#N/A</v>
      </c>
      <c r="B350" s="122"/>
      <c r="C350" s="123"/>
      <c r="D350" s="123"/>
      <c r="E350" s="123"/>
      <c r="F350" s="123"/>
      <c r="G350" s="121"/>
      <c r="H350" s="121"/>
      <c r="I350" s="121"/>
      <c r="J350" s="121"/>
      <c r="K350" s="121"/>
      <c r="L350" s="121"/>
      <c r="N350" s="250">
        <f t="shared" si="18"/>
        <v>0</v>
      </c>
      <c r="O350" s="250">
        <f t="shared" si="18"/>
        <v>0</v>
      </c>
      <c r="P350" s="250">
        <f t="shared" si="18"/>
        <v>0</v>
      </c>
      <c r="Q350" s="250">
        <f t="shared" si="17"/>
        <v>0</v>
      </c>
      <c r="R350" s="251">
        <f t="shared" si="19"/>
        <v>0</v>
      </c>
      <c r="S350" s="251">
        <f t="shared" si="19"/>
        <v>0</v>
      </c>
      <c r="T350" s="251">
        <f t="shared" si="19"/>
        <v>0</v>
      </c>
      <c r="U350" s="251">
        <f t="shared" si="19"/>
        <v>0</v>
      </c>
      <c r="V350" s="251">
        <f t="shared" si="19"/>
        <v>0</v>
      </c>
      <c r="W350" s="251">
        <f t="shared" si="19"/>
        <v>0</v>
      </c>
    </row>
    <row r="351" spans="1:23" ht="15" customHeight="1">
      <c r="A351" s="120" t="e">
        <f ca="1">VLOOKUP(INDIRECT("B351"),elolap!$A$90:$B$3244,2,FALSE)</f>
        <v>#N/A</v>
      </c>
      <c r="B351" s="122"/>
      <c r="C351" s="123"/>
      <c r="D351" s="123"/>
      <c r="E351" s="123"/>
      <c r="F351" s="123"/>
      <c r="G351" s="121"/>
      <c r="H351" s="121"/>
      <c r="I351" s="121"/>
      <c r="J351" s="121"/>
      <c r="K351" s="121"/>
      <c r="L351" s="121"/>
      <c r="N351" s="250">
        <f t="shared" si="18"/>
        <v>0</v>
      </c>
      <c r="O351" s="250">
        <f t="shared" si="18"/>
        <v>0</v>
      </c>
      <c r="P351" s="250">
        <f t="shared" si="18"/>
        <v>0</v>
      </c>
      <c r="Q351" s="250">
        <f t="shared" si="17"/>
        <v>0</v>
      </c>
      <c r="R351" s="251">
        <f t="shared" si="19"/>
        <v>0</v>
      </c>
      <c r="S351" s="251">
        <f t="shared" si="19"/>
        <v>0</v>
      </c>
      <c r="T351" s="251">
        <f t="shared" si="19"/>
        <v>0</v>
      </c>
      <c r="U351" s="251">
        <f t="shared" si="19"/>
        <v>0</v>
      </c>
      <c r="V351" s="251">
        <f t="shared" si="19"/>
        <v>0</v>
      </c>
      <c r="W351" s="251">
        <f t="shared" si="19"/>
        <v>0</v>
      </c>
    </row>
    <row r="352" spans="1:23" ht="15" customHeight="1">
      <c r="A352" s="120" t="e">
        <f ca="1">VLOOKUP(INDIRECT("B352"),elolap!$A$90:$B$3244,2,FALSE)</f>
        <v>#N/A</v>
      </c>
      <c r="B352" s="122"/>
      <c r="C352" s="123"/>
      <c r="D352" s="123"/>
      <c r="E352" s="123"/>
      <c r="F352" s="123"/>
      <c r="G352" s="121"/>
      <c r="H352" s="121"/>
      <c r="I352" s="121"/>
      <c r="J352" s="121"/>
      <c r="K352" s="121"/>
      <c r="L352" s="121"/>
      <c r="N352" s="250">
        <f t="shared" si="18"/>
        <v>0</v>
      </c>
      <c r="O352" s="250">
        <f t="shared" si="18"/>
        <v>0</v>
      </c>
      <c r="P352" s="250">
        <f t="shared" si="18"/>
        <v>0</v>
      </c>
      <c r="Q352" s="250">
        <f t="shared" si="17"/>
        <v>0</v>
      </c>
      <c r="R352" s="251">
        <f t="shared" si="19"/>
        <v>0</v>
      </c>
      <c r="S352" s="251">
        <f t="shared" si="19"/>
        <v>0</v>
      </c>
      <c r="T352" s="251">
        <f t="shared" si="19"/>
        <v>0</v>
      </c>
      <c r="U352" s="251">
        <f t="shared" si="19"/>
        <v>0</v>
      </c>
      <c r="V352" s="251">
        <f t="shared" si="19"/>
        <v>0</v>
      </c>
      <c r="W352" s="251">
        <f t="shared" si="19"/>
        <v>0</v>
      </c>
    </row>
    <row r="353" spans="1:23" ht="15" customHeight="1">
      <c r="A353" s="120" t="e">
        <f ca="1">VLOOKUP(INDIRECT("B353"),elolap!$A$90:$B$3244,2,FALSE)</f>
        <v>#N/A</v>
      </c>
      <c r="B353" s="122"/>
      <c r="C353" s="123"/>
      <c r="D353" s="123"/>
      <c r="E353" s="123"/>
      <c r="F353" s="123"/>
      <c r="G353" s="121"/>
      <c r="H353" s="121"/>
      <c r="I353" s="121"/>
      <c r="J353" s="121"/>
      <c r="K353" s="121"/>
      <c r="L353" s="121"/>
      <c r="N353" s="250">
        <f t="shared" si="18"/>
        <v>0</v>
      </c>
      <c r="O353" s="250">
        <f t="shared" si="18"/>
        <v>0</v>
      </c>
      <c r="P353" s="250">
        <f t="shared" si="18"/>
        <v>0</v>
      </c>
      <c r="Q353" s="250">
        <f t="shared" si="17"/>
        <v>0</v>
      </c>
      <c r="R353" s="251">
        <f t="shared" si="19"/>
        <v>0</v>
      </c>
      <c r="S353" s="251">
        <f t="shared" si="19"/>
        <v>0</v>
      </c>
      <c r="T353" s="251">
        <f t="shared" si="19"/>
        <v>0</v>
      </c>
      <c r="U353" s="251">
        <f t="shared" si="19"/>
        <v>0</v>
      </c>
      <c r="V353" s="251">
        <f t="shared" si="19"/>
        <v>0</v>
      </c>
      <c r="W353" s="251">
        <f t="shared" si="19"/>
        <v>0</v>
      </c>
    </row>
    <row r="354" spans="1:23" ht="15" customHeight="1">
      <c r="A354" s="120" t="e">
        <f ca="1">VLOOKUP(INDIRECT("B354"),elolap!$A$90:$B$3244,2,FALSE)</f>
        <v>#N/A</v>
      </c>
      <c r="B354" s="122"/>
      <c r="C354" s="123"/>
      <c r="D354" s="123"/>
      <c r="E354" s="123"/>
      <c r="F354" s="123"/>
      <c r="G354" s="121"/>
      <c r="H354" s="121"/>
      <c r="I354" s="121"/>
      <c r="J354" s="121"/>
      <c r="K354" s="121"/>
      <c r="L354" s="121"/>
      <c r="N354" s="250">
        <f t="shared" si="18"/>
        <v>0</v>
      </c>
      <c r="O354" s="250">
        <f t="shared" si="18"/>
        <v>0</v>
      </c>
      <c r="P354" s="250">
        <f t="shared" si="18"/>
        <v>0</v>
      </c>
      <c r="Q354" s="250">
        <f t="shared" si="17"/>
        <v>0</v>
      </c>
      <c r="R354" s="251">
        <f t="shared" si="19"/>
        <v>0</v>
      </c>
      <c r="S354" s="251">
        <f t="shared" si="19"/>
        <v>0</v>
      </c>
      <c r="T354" s="251">
        <f t="shared" si="19"/>
        <v>0</v>
      </c>
      <c r="U354" s="251">
        <f t="shared" si="19"/>
        <v>0</v>
      </c>
      <c r="V354" s="251">
        <f t="shared" si="19"/>
        <v>0</v>
      </c>
      <c r="W354" s="251">
        <f t="shared" si="19"/>
        <v>0</v>
      </c>
    </row>
    <row r="355" spans="1:23" ht="15" customHeight="1">
      <c r="A355" s="120" t="e">
        <f ca="1">VLOOKUP(INDIRECT("B355"),elolap!$A$90:$B$3244,2,FALSE)</f>
        <v>#N/A</v>
      </c>
      <c r="B355" s="122"/>
      <c r="C355" s="123"/>
      <c r="D355" s="123"/>
      <c r="E355" s="123"/>
      <c r="F355" s="123"/>
      <c r="G355" s="121"/>
      <c r="H355" s="121"/>
      <c r="I355" s="121"/>
      <c r="J355" s="121"/>
      <c r="K355" s="121"/>
      <c r="L355" s="121"/>
      <c r="N355" s="250">
        <f t="shared" si="18"/>
        <v>0</v>
      </c>
      <c r="O355" s="250">
        <f t="shared" si="18"/>
        <v>0</v>
      </c>
      <c r="P355" s="250">
        <f t="shared" si="18"/>
        <v>0</v>
      </c>
      <c r="Q355" s="250">
        <f t="shared" si="17"/>
        <v>0</v>
      </c>
      <c r="R355" s="251">
        <f t="shared" si="19"/>
        <v>0</v>
      </c>
      <c r="S355" s="251">
        <f t="shared" si="19"/>
        <v>0</v>
      </c>
      <c r="T355" s="251">
        <f t="shared" si="19"/>
        <v>0</v>
      </c>
      <c r="U355" s="251">
        <f t="shared" si="19"/>
        <v>0</v>
      </c>
      <c r="V355" s="251">
        <f t="shared" si="19"/>
        <v>0</v>
      </c>
      <c r="W355" s="251">
        <f t="shared" si="19"/>
        <v>0</v>
      </c>
    </row>
    <row r="356" spans="1:23" ht="15" customHeight="1">
      <c r="A356" s="120" t="e">
        <f ca="1">VLOOKUP(INDIRECT("B356"),elolap!$A$90:$B$3244,2,FALSE)</f>
        <v>#N/A</v>
      </c>
      <c r="B356" s="122"/>
      <c r="C356" s="123"/>
      <c r="D356" s="123"/>
      <c r="E356" s="123"/>
      <c r="F356" s="123"/>
      <c r="G356" s="121"/>
      <c r="H356" s="121"/>
      <c r="I356" s="121"/>
      <c r="J356" s="121"/>
      <c r="K356" s="121"/>
      <c r="L356" s="121"/>
      <c r="N356" s="250">
        <f t="shared" si="18"/>
        <v>0</v>
      </c>
      <c r="O356" s="250">
        <f t="shared" si="18"/>
        <v>0</v>
      </c>
      <c r="P356" s="250">
        <f t="shared" si="18"/>
        <v>0</v>
      </c>
      <c r="Q356" s="250">
        <f t="shared" si="17"/>
        <v>0</v>
      </c>
      <c r="R356" s="251">
        <f t="shared" si="19"/>
        <v>0</v>
      </c>
      <c r="S356" s="251">
        <f t="shared" si="19"/>
        <v>0</v>
      </c>
      <c r="T356" s="251">
        <f t="shared" si="19"/>
        <v>0</v>
      </c>
      <c r="U356" s="251">
        <f t="shared" si="19"/>
        <v>0</v>
      </c>
      <c r="V356" s="251">
        <f t="shared" si="19"/>
        <v>0</v>
      </c>
      <c r="W356" s="251">
        <f t="shared" si="19"/>
        <v>0</v>
      </c>
    </row>
    <row r="357" spans="1:23" ht="15" customHeight="1">
      <c r="A357" s="120" t="e">
        <f ca="1">VLOOKUP(INDIRECT("B357"),elolap!$A$90:$B$3244,2,FALSE)</f>
        <v>#N/A</v>
      </c>
      <c r="B357" s="122"/>
      <c r="C357" s="123"/>
      <c r="D357" s="123"/>
      <c r="E357" s="123"/>
      <c r="F357" s="123"/>
      <c r="G357" s="121"/>
      <c r="H357" s="121"/>
      <c r="I357" s="121"/>
      <c r="J357" s="121"/>
      <c r="K357" s="121"/>
      <c r="L357" s="121"/>
      <c r="N357" s="250">
        <f t="shared" si="18"/>
        <v>0</v>
      </c>
      <c r="O357" s="250">
        <f t="shared" si="18"/>
        <v>0</v>
      </c>
      <c r="P357" s="250">
        <f t="shared" si="18"/>
        <v>0</v>
      </c>
      <c r="Q357" s="250">
        <f t="shared" si="17"/>
        <v>0</v>
      </c>
      <c r="R357" s="251">
        <f t="shared" si="19"/>
        <v>0</v>
      </c>
      <c r="S357" s="251">
        <f t="shared" si="19"/>
        <v>0</v>
      </c>
      <c r="T357" s="251">
        <f t="shared" si="19"/>
        <v>0</v>
      </c>
      <c r="U357" s="251">
        <f t="shared" si="19"/>
        <v>0</v>
      </c>
      <c r="V357" s="251">
        <f t="shared" si="19"/>
        <v>0</v>
      </c>
      <c r="W357" s="251">
        <f t="shared" si="19"/>
        <v>0</v>
      </c>
    </row>
    <row r="358" spans="1:23" ht="15" customHeight="1">
      <c r="A358" s="120" t="e">
        <f ca="1">VLOOKUP(INDIRECT("B358"),elolap!$A$90:$B$3244,2,FALSE)</f>
        <v>#N/A</v>
      </c>
      <c r="B358" s="122"/>
      <c r="C358" s="123"/>
      <c r="D358" s="123"/>
      <c r="E358" s="123"/>
      <c r="F358" s="123"/>
      <c r="G358" s="121"/>
      <c r="H358" s="121"/>
      <c r="I358" s="121"/>
      <c r="J358" s="121"/>
      <c r="K358" s="121"/>
      <c r="L358" s="121"/>
      <c r="N358" s="250">
        <f t="shared" si="18"/>
        <v>0</v>
      </c>
      <c r="O358" s="250">
        <f t="shared" si="18"/>
        <v>0</v>
      </c>
      <c r="P358" s="250">
        <f t="shared" si="18"/>
        <v>0</v>
      </c>
      <c r="Q358" s="250">
        <f t="shared" si="17"/>
        <v>0</v>
      </c>
      <c r="R358" s="251">
        <f t="shared" si="19"/>
        <v>0</v>
      </c>
      <c r="S358" s="251">
        <f t="shared" si="19"/>
        <v>0</v>
      </c>
      <c r="T358" s="251">
        <f t="shared" si="19"/>
        <v>0</v>
      </c>
      <c r="U358" s="251">
        <f t="shared" si="19"/>
        <v>0</v>
      </c>
      <c r="V358" s="251">
        <f t="shared" si="19"/>
        <v>0</v>
      </c>
      <c r="W358" s="251">
        <f t="shared" si="19"/>
        <v>0</v>
      </c>
    </row>
    <row r="359" spans="1:23" ht="15" customHeight="1">
      <c r="A359" s="120" t="e">
        <f ca="1">VLOOKUP(INDIRECT("B359"),elolap!$A$90:$B$3244,2,FALSE)</f>
        <v>#N/A</v>
      </c>
      <c r="B359" s="122"/>
      <c r="C359" s="123"/>
      <c r="D359" s="123"/>
      <c r="E359" s="123"/>
      <c r="F359" s="123"/>
      <c r="G359" s="121"/>
      <c r="H359" s="121"/>
      <c r="I359" s="121"/>
      <c r="J359" s="121"/>
      <c r="K359" s="121"/>
      <c r="L359" s="121"/>
      <c r="N359" s="250">
        <f t="shared" si="18"/>
        <v>0</v>
      </c>
      <c r="O359" s="250">
        <f t="shared" si="18"/>
        <v>0</v>
      </c>
      <c r="P359" s="250">
        <f t="shared" si="18"/>
        <v>0</v>
      </c>
      <c r="Q359" s="250">
        <f t="shared" si="17"/>
        <v>0</v>
      </c>
      <c r="R359" s="251">
        <f t="shared" si="19"/>
        <v>0</v>
      </c>
      <c r="S359" s="251">
        <f t="shared" si="19"/>
        <v>0</v>
      </c>
      <c r="T359" s="251">
        <f t="shared" si="19"/>
        <v>0</v>
      </c>
      <c r="U359" s="251">
        <f t="shared" si="19"/>
        <v>0</v>
      </c>
      <c r="V359" s="251">
        <f t="shared" si="19"/>
        <v>0</v>
      </c>
      <c r="W359" s="251">
        <f t="shared" si="19"/>
        <v>0</v>
      </c>
    </row>
    <row r="360" spans="1:23" ht="15" customHeight="1">
      <c r="A360" s="120" t="e">
        <f ca="1">VLOOKUP(INDIRECT("B360"),elolap!$A$90:$B$3244,2,FALSE)</f>
        <v>#N/A</v>
      </c>
      <c r="B360" s="122"/>
      <c r="C360" s="123"/>
      <c r="D360" s="123"/>
      <c r="E360" s="123"/>
      <c r="F360" s="123"/>
      <c r="G360" s="121"/>
      <c r="H360" s="121"/>
      <c r="I360" s="121"/>
      <c r="J360" s="121"/>
      <c r="K360" s="121"/>
      <c r="L360" s="121"/>
      <c r="N360" s="250">
        <f t="shared" si="18"/>
        <v>0</v>
      </c>
      <c r="O360" s="250">
        <f t="shared" si="18"/>
        <v>0</v>
      </c>
      <c r="P360" s="250">
        <f t="shared" si="18"/>
        <v>0</v>
      </c>
      <c r="Q360" s="250">
        <f t="shared" si="17"/>
        <v>0</v>
      </c>
      <c r="R360" s="251">
        <f t="shared" si="19"/>
        <v>0</v>
      </c>
      <c r="S360" s="251">
        <f t="shared" si="19"/>
        <v>0</v>
      </c>
      <c r="T360" s="251">
        <f t="shared" si="19"/>
        <v>0</v>
      </c>
      <c r="U360" s="251">
        <f t="shared" si="19"/>
        <v>0</v>
      </c>
      <c r="V360" s="251">
        <f t="shared" si="19"/>
        <v>0</v>
      </c>
      <c r="W360" s="251">
        <f t="shared" si="19"/>
        <v>0</v>
      </c>
    </row>
    <row r="361" spans="1:23" ht="15" customHeight="1">
      <c r="A361" s="120" t="e">
        <f ca="1">VLOOKUP(INDIRECT("B361"),elolap!$A$90:$B$3244,2,FALSE)</f>
        <v>#N/A</v>
      </c>
      <c r="B361" s="122"/>
      <c r="C361" s="123"/>
      <c r="D361" s="123"/>
      <c r="E361" s="123"/>
      <c r="F361" s="123"/>
      <c r="G361" s="121"/>
      <c r="H361" s="121"/>
      <c r="I361" s="121"/>
      <c r="J361" s="121"/>
      <c r="K361" s="121"/>
      <c r="L361" s="121"/>
      <c r="N361" s="250">
        <f t="shared" si="18"/>
        <v>0</v>
      </c>
      <c r="O361" s="250">
        <f t="shared" si="18"/>
        <v>0</v>
      </c>
      <c r="P361" s="250">
        <f t="shared" si="18"/>
        <v>0</v>
      </c>
      <c r="Q361" s="250">
        <f t="shared" si="17"/>
        <v>0</v>
      </c>
      <c r="R361" s="251">
        <f t="shared" si="19"/>
        <v>0</v>
      </c>
      <c r="S361" s="251">
        <f t="shared" si="19"/>
        <v>0</v>
      </c>
      <c r="T361" s="251">
        <f t="shared" si="19"/>
        <v>0</v>
      </c>
      <c r="U361" s="251">
        <f t="shared" si="19"/>
        <v>0</v>
      </c>
      <c r="V361" s="251">
        <f t="shared" si="19"/>
        <v>0</v>
      </c>
      <c r="W361" s="251">
        <f t="shared" si="19"/>
        <v>0</v>
      </c>
    </row>
    <row r="362" spans="1:23" ht="15" customHeight="1">
      <c r="A362" s="120" t="e">
        <f ca="1">VLOOKUP(INDIRECT("B362"),elolap!$A$90:$B$3244,2,FALSE)</f>
        <v>#N/A</v>
      </c>
      <c r="B362" s="122"/>
      <c r="C362" s="123"/>
      <c r="D362" s="123"/>
      <c r="E362" s="123"/>
      <c r="F362" s="123"/>
      <c r="G362" s="121"/>
      <c r="H362" s="121"/>
      <c r="I362" s="121"/>
      <c r="J362" s="121"/>
      <c r="K362" s="121"/>
      <c r="L362" s="121"/>
      <c r="N362" s="250">
        <f t="shared" si="18"/>
        <v>0</v>
      </c>
      <c r="O362" s="250">
        <f t="shared" si="18"/>
        <v>0</v>
      </c>
      <c r="P362" s="250">
        <f t="shared" si="18"/>
        <v>0</v>
      </c>
      <c r="Q362" s="250">
        <f t="shared" si="17"/>
        <v>0</v>
      </c>
      <c r="R362" s="251">
        <f t="shared" si="19"/>
        <v>0</v>
      </c>
      <c r="S362" s="251">
        <f t="shared" si="19"/>
        <v>0</v>
      </c>
      <c r="T362" s="251">
        <f t="shared" si="19"/>
        <v>0</v>
      </c>
      <c r="U362" s="251">
        <f t="shared" si="19"/>
        <v>0</v>
      </c>
      <c r="V362" s="251">
        <f t="shared" si="19"/>
        <v>0</v>
      </c>
      <c r="W362" s="251">
        <f t="shared" si="19"/>
        <v>0</v>
      </c>
    </row>
    <row r="363" spans="1:23" ht="15" customHeight="1">
      <c r="A363" s="120" t="e">
        <f ca="1">VLOOKUP(INDIRECT("B363"),elolap!$A$90:$B$3244,2,FALSE)</f>
        <v>#N/A</v>
      </c>
      <c r="B363" s="122"/>
      <c r="C363" s="123"/>
      <c r="D363" s="123"/>
      <c r="E363" s="123"/>
      <c r="F363" s="123"/>
      <c r="G363" s="121"/>
      <c r="H363" s="121"/>
      <c r="I363" s="121"/>
      <c r="J363" s="121"/>
      <c r="K363" s="121"/>
      <c r="L363" s="121"/>
      <c r="N363" s="250">
        <f t="shared" si="18"/>
        <v>0</v>
      </c>
      <c r="O363" s="250">
        <f t="shared" si="18"/>
        <v>0</v>
      </c>
      <c r="P363" s="250">
        <f t="shared" si="18"/>
        <v>0</v>
      </c>
      <c r="Q363" s="250">
        <f t="shared" si="17"/>
        <v>0</v>
      </c>
      <c r="R363" s="251">
        <f t="shared" si="19"/>
        <v>0</v>
      </c>
      <c r="S363" s="251">
        <f t="shared" si="19"/>
        <v>0</v>
      </c>
      <c r="T363" s="251">
        <f t="shared" si="19"/>
        <v>0</v>
      </c>
      <c r="U363" s="251">
        <f t="shared" si="19"/>
        <v>0</v>
      </c>
      <c r="V363" s="251">
        <f t="shared" si="19"/>
        <v>0</v>
      </c>
      <c r="W363" s="251">
        <f t="shared" si="19"/>
        <v>0</v>
      </c>
    </row>
    <row r="364" spans="1:23" ht="15" customHeight="1">
      <c r="A364" s="120" t="e">
        <f ca="1">VLOOKUP(INDIRECT("B364"),elolap!$A$90:$B$3244,2,FALSE)</f>
        <v>#N/A</v>
      </c>
      <c r="B364" s="122"/>
      <c r="C364" s="123"/>
      <c r="D364" s="123"/>
      <c r="E364" s="123"/>
      <c r="F364" s="123"/>
      <c r="G364" s="121"/>
      <c r="H364" s="121"/>
      <c r="I364" s="121"/>
      <c r="J364" s="121"/>
      <c r="K364" s="121"/>
      <c r="L364" s="121"/>
      <c r="N364" s="250">
        <f t="shared" si="18"/>
        <v>0</v>
      </c>
      <c r="O364" s="250">
        <f t="shared" si="18"/>
        <v>0</v>
      </c>
      <c r="P364" s="250">
        <f t="shared" si="18"/>
        <v>0</v>
      </c>
      <c r="Q364" s="250">
        <f t="shared" si="17"/>
        <v>0</v>
      </c>
      <c r="R364" s="251">
        <f t="shared" si="19"/>
        <v>0</v>
      </c>
      <c r="S364" s="251">
        <f t="shared" si="19"/>
        <v>0</v>
      </c>
      <c r="T364" s="251">
        <f t="shared" si="19"/>
        <v>0</v>
      </c>
      <c r="U364" s="251">
        <f t="shared" si="19"/>
        <v>0</v>
      </c>
      <c r="V364" s="251">
        <f t="shared" si="19"/>
        <v>0</v>
      </c>
      <c r="W364" s="251">
        <f t="shared" si="19"/>
        <v>0</v>
      </c>
    </row>
    <row r="365" spans="1:23" ht="15" customHeight="1">
      <c r="A365" s="120" t="e">
        <f ca="1">VLOOKUP(INDIRECT("B365"),elolap!$A$90:$B$3244,2,FALSE)</f>
        <v>#N/A</v>
      </c>
      <c r="B365" s="122"/>
      <c r="C365" s="123"/>
      <c r="D365" s="123"/>
      <c r="E365" s="123"/>
      <c r="F365" s="123"/>
      <c r="G365" s="121"/>
      <c r="H365" s="121"/>
      <c r="I365" s="121"/>
      <c r="J365" s="121"/>
      <c r="K365" s="121"/>
      <c r="L365" s="121"/>
      <c r="N365" s="250">
        <f t="shared" si="18"/>
        <v>0</v>
      </c>
      <c r="O365" s="250">
        <f t="shared" si="18"/>
        <v>0</v>
      </c>
      <c r="P365" s="250">
        <f t="shared" si="18"/>
        <v>0</v>
      </c>
      <c r="Q365" s="250">
        <f t="shared" si="17"/>
        <v>0</v>
      </c>
      <c r="R365" s="251">
        <f t="shared" si="19"/>
        <v>0</v>
      </c>
      <c r="S365" s="251">
        <f t="shared" si="19"/>
        <v>0</v>
      </c>
      <c r="T365" s="251">
        <f t="shared" si="19"/>
        <v>0</v>
      </c>
      <c r="U365" s="251">
        <f t="shared" si="19"/>
        <v>0</v>
      </c>
      <c r="V365" s="251">
        <f t="shared" si="19"/>
        <v>0</v>
      </c>
      <c r="W365" s="251">
        <f t="shared" si="19"/>
        <v>0</v>
      </c>
    </row>
    <row r="366" spans="1:23" ht="15" customHeight="1">
      <c r="A366" s="120" t="e">
        <f ca="1">VLOOKUP(INDIRECT("B366"),elolap!$A$90:$B$3244,2,FALSE)</f>
        <v>#N/A</v>
      </c>
      <c r="B366" s="122"/>
      <c r="C366" s="123"/>
      <c r="D366" s="123"/>
      <c r="E366" s="123"/>
      <c r="F366" s="123"/>
      <c r="G366" s="121"/>
      <c r="H366" s="121"/>
      <c r="I366" s="121"/>
      <c r="J366" s="121"/>
      <c r="K366" s="121"/>
      <c r="L366" s="121"/>
      <c r="N366" s="250">
        <f t="shared" si="18"/>
        <v>0</v>
      </c>
      <c r="O366" s="250">
        <f t="shared" si="18"/>
        <v>0</v>
      </c>
      <c r="P366" s="250">
        <f t="shared" si="18"/>
        <v>0</v>
      </c>
      <c r="Q366" s="250">
        <f t="shared" si="17"/>
        <v>0</v>
      </c>
      <c r="R366" s="251">
        <f t="shared" si="19"/>
        <v>0</v>
      </c>
      <c r="S366" s="251">
        <f t="shared" si="19"/>
        <v>0</v>
      </c>
      <c r="T366" s="251">
        <f t="shared" si="19"/>
        <v>0</v>
      </c>
      <c r="U366" s="251">
        <f t="shared" si="19"/>
        <v>0</v>
      </c>
      <c r="V366" s="251">
        <f t="shared" si="19"/>
        <v>0</v>
      </c>
      <c r="W366" s="251">
        <f t="shared" si="19"/>
        <v>0</v>
      </c>
    </row>
    <row r="367" spans="1:23" ht="15" customHeight="1">
      <c r="A367" s="120" t="e">
        <f ca="1">VLOOKUP(INDIRECT("B367"),elolap!$A$90:$B$3244,2,FALSE)</f>
        <v>#N/A</v>
      </c>
      <c r="B367" s="122"/>
      <c r="C367" s="123"/>
      <c r="D367" s="123"/>
      <c r="E367" s="123"/>
      <c r="F367" s="123"/>
      <c r="G367" s="121"/>
      <c r="H367" s="121"/>
      <c r="I367" s="121"/>
      <c r="J367" s="121"/>
      <c r="K367" s="121"/>
      <c r="L367" s="121"/>
      <c r="N367" s="250">
        <f t="shared" si="18"/>
        <v>0</v>
      </c>
      <c r="O367" s="250">
        <f t="shared" si="18"/>
        <v>0</v>
      </c>
      <c r="P367" s="250">
        <f t="shared" si="18"/>
        <v>0</v>
      </c>
      <c r="Q367" s="250">
        <f t="shared" si="17"/>
        <v>0</v>
      </c>
      <c r="R367" s="251">
        <f t="shared" si="19"/>
        <v>0</v>
      </c>
      <c r="S367" s="251">
        <f t="shared" si="19"/>
        <v>0</v>
      </c>
      <c r="T367" s="251">
        <f t="shared" si="19"/>
        <v>0</v>
      </c>
      <c r="U367" s="251">
        <f t="shared" si="19"/>
        <v>0</v>
      </c>
      <c r="V367" s="251">
        <f t="shared" si="19"/>
        <v>0</v>
      </c>
      <c r="W367" s="251">
        <f t="shared" si="19"/>
        <v>0</v>
      </c>
    </row>
    <row r="368" spans="1:23" ht="15" customHeight="1">
      <c r="A368" s="120" t="e">
        <f ca="1">VLOOKUP(INDIRECT("B368"),elolap!$A$90:$B$3244,2,FALSE)</f>
        <v>#N/A</v>
      </c>
      <c r="B368" s="122"/>
      <c r="C368" s="123"/>
      <c r="D368" s="123"/>
      <c r="E368" s="123"/>
      <c r="F368" s="123"/>
      <c r="G368" s="121"/>
      <c r="H368" s="121"/>
      <c r="I368" s="121"/>
      <c r="J368" s="121"/>
      <c r="K368" s="121"/>
      <c r="L368" s="121"/>
      <c r="N368" s="250">
        <f t="shared" si="18"/>
        <v>0</v>
      </c>
      <c r="O368" s="250">
        <f t="shared" si="18"/>
        <v>0</v>
      </c>
      <c r="P368" s="250">
        <f t="shared" si="18"/>
        <v>0</v>
      </c>
      <c r="Q368" s="250">
        <f t="shared" si="17"/>
        <v>0</v>
      </c>
      <c r="R368" s="251">
        <f t="shared" si="19"/>
        <v>0</v>
      </c>
      <c r="S368" s="251">
        <f t="shared" si="19"/>
        <v>0</v>
      </c>
      <c r="T368" s="251">
        <f t="shared" si="19"/>
        <v>0</v>
      </c>
      <c r="U368" s="251">
        <f t="shared" si="19"/>
        <v>0</v>
      </c>
      <c r="V368" s="251">
        <f t="shared" si="19"/>
        <v>0</v>
      </c>
      <c r="W368" s="251">
        <f t="shared" si="19"/>
        <v>0</v>
      </c>
    </row>
    <row r="369" spans="1:23" ht="15" customHeight="1">
      <c r="A369" s="120" t="e">
        <f ca="1">VLOOKUP(INDIRECT("B369"),elolap!$A$90:$B$3244,2,FALSE)</f>
        <v>#N/A</v>
      </c>
      <c r="B369" s="122"/>
      <c r="C369" s="123"/>
      <c r="D369" s="123"/>
      <c r="E369" s="123"/>
      <c r="F369" s="123"/>
      <c r="G369" s="121"/>
      <c r="H369" s="121"/>
      <c r="I369" s="121"/>
      <c r="J369" s="121"/>
      <c r="K369" s="121"/>
      <c r="L369" s="121"/>
      <c r="N369" s="250">
        <f t="shared" si="18"/>
        <v>0</v>
      </c>
      <c r="O369" s="250">
        <f t="shared" si="18"/>
        <v>0</v>
      </c>
      <c r="P369" s="250">
        <f t="shared" si="18"/>
        <v>0</v>
      </c>
      <c r="Q369" s="250">
        <f t="shared" si="17"/>
        <v>0</v>
      </c>
      <c r="R369" s="251">
        <f t="shared" si="19"/>
        <v>0</v>
      </c>
      <c r="S369" s="251">
        <f t="shared" si="19"/>
        <v>0</v>
      </c>
      <c r="T369" s="251">
        <f t="shared" si="19"/>
        <v>0</v>
      </c>
      <c r="U369" s="251">
        <f t="shared" si="19"/>
        <v>0</v>
      </c>
      <c r="V369" s="251">
        <f t="shared" si="19"/>
        <v>0</v>
      </c>
      <c r="W369" s="251">
        <f t="shared" si="19"/>
        <v>0</v>
      </c>
    </row>
    <row r="370" spans="1:23" ht="15" customHeight="1">
      <c r="A370" s="120" t="e">
        <f ca="1">VLOOKUP(INDIRECT("B370"),elolap!$A$90:$B$3244,2,FALSE)</f>
        <v>#N/A</v>
      </c>
      <c r="B370" s="122"/>
      <c r="C370" s="123"/>
      <c r="D370" s="123"/>
      <c r="E370" s="123"/>
      <c r="F370" s="123"/>
      <c r="G370" s="121"/>
      <c r="H370" s="121"/>
      <c r="I370" s="121"/>
      <c r="J370" s="121"/>
      <c r="K370" s="121"/>
      <c r="L370" s="121"/>
      <c r="N370" s="250">
        <f t="shared" si="18"/>
        <v>0</v>
      </c>
      <c r="O370" s="250">
        <f t="shared" si="18"/>
        <v>0</v>
      </c>
      <c r="P370" s="250">
        <f t="shared" si="18"/>
        <v>0</v>
      </c>
      <c r="Q370" s="250">
        <f t="shared" si="17"/>
        <v>0</v>
      </c>
      <c r="R370" s="251">
        <f t="shared" si="19"/>
        <v>0</v>
      </c>
      <c r="S370" s="251">
        <f t="shared" si="19"/>
        <v>0</v>
      </c>
      <c r="T370" s="251">
        <f t="shared" si="19"/>
        <v>0</v>
      </c>
      <c r="U370" s="251">
        <f t="shared" si="19"/>
        <v>0</v>
      </c>
      <c r="V370" s="251">
        <f t="shared" si="19"/>
        <v>0</v>
      </c>
      <c r="W370" s="251">
        <f t="shared" si="19"/>
        <v>0</v>
      </c>
    </row>
    <row r="371" spans="1:23" ht="15" customHeight="1">
      <c r="A371" s="120" t="e">
        <f ca="1">VLOOKUP(INDIRECT("B371"),elolap!$A$90:$B$3244,2,FALSE)</f>
        <v>#N/A</v>
      </c>
      <c r="B371" s="122"/>
      <c r="C371" s="123"/>
      <c r="D371" s="123"/>
      <c r="E371" s="123"/>
      <c r="F371" s="123"/>
      <c r="G371" s="121"/>
      <c r="H371" s="121"/>
      <c r="I371" s="121"/>
      <c r="J371" s="121"/>
      <c r="K371" s="121"/>
      <c r="L371" s="121"/>
      <c r="N371" s="250">
        <f t="shared" si="18"/>
        <v>0</v>
      </c>
      <c r="O371" s="250">
        <f t="shared" si="18"/>
        <v>0</v>
      </c>
      <c r="P371" s="250">
        <f t="shared" si="18"/>
        <v>0</v>
      </c>
      <c r="Q371" s="250">
        <f t="shared" si="17"/>
        <v>0</v>
      </c>
      <c r="R371" s="251">
        <f t="shared" si="19"/>
        <v>0</v>
      </c>
      <c r="S371" s="251">
        <f t="shared" si="19"/>
        <v>0</v>
      </c>
      <c r="T371" s="251">
        <f t="shared" si="19"/>
        <v>0</v>
      </c>
      <c r="U371" s="251">
        <f t="shared" si="19"/>
        <v>0</v>
      </c>
      <c r="V371" s="251">
        <f t="shared" si="19"/>
        <v>0</v>
      </c>
      <c r="W371" s="251">
        <f t="shared" si="19"/>
        <v>0</v>
      </c>
    </row>
    <row r="372" spans="1:23" ht="15" customHeight="1">
      <c r="A372" s="120" t="e">
        <f ca="1">VLOOKUP(INDIRECT("B372"),elolap!$A$90:$B$3244,2,FALSE)</f>
        <v>#N/A</v>
      </c>
      <c r="B372" s="122"/>
      <c r="C372" s="123"/>
      <c r="D372" s="123"/>
      <c r="E372" s="123"/>
      <c r="F372" s="123"/>
      <c r="G372" s="121"/>
      <c r="H372" s="121"/>
      <c r="I372" s="121"/>
      <c r="J372" s="121"/>
      <c r="K372" s="121"/>
      <c r="L372" s="121"/>
      <c r="N372" s="250">
        <f t="shared" si="18"/>
        <v>0</v>
      </c>
      <c r="O372" s="250">
        <f t="shared" si="18"/>
        <v>0</v>
      </c>
      <c r="P372" s="250">
        <f t="shared" si="18"/>
        <v>0</v>
      </c>
      <c r="Q372" s="250">
        <f t="shared" si="17"/>
        <v>0</v>
      </c>
      <c r="R372" s="251">
        <f t="shared" si="19"/>
        <v>0</v>
      </c>
      <c r="S372" s="251">
        <f t="shared" si="19"/>
        <v>0</v>
      </c>
      <c r="T372" s="251">
        <f t="shared" si="19"/>
        <v>0</v>
      </c>
      <c r="U372" s="251">
        <f t="shared" si="19"/>
        <v>0</v>
      </c>
      <c r="V372" s="251">
        <f t="shared" si="19"/>
        <v>0</v>
      </c>
      <c r="W372" s="251">
        <f t="shared" si="19"/>
        <v>0</v>
      </c>
    </row>
    <row r="373" spans="1:23" ht="15" customHeight="1">
      <c r="A373" s="120" t="e">
        <f ca="1">VLOOKUP(INDIRECT("B373"),elolap!$A$90:$B$3244,2,FALSE)</f>
        <v>#N/A</v>
      </c>
      <c r="B373" s="122"/>
      <c r="C373" s="123"/>
      <c r="D373" s="123"/>
      <c r="E373" s="123"/>
      <c r="F373" s="123"/>
      <c r="G373" s="121"/>
      <c r="H373" s="121"/>
      <c r="I373" s="121"/>
      <c r="J373" s="121"/>
      <c r="K373" s="121"/>
      <c r="L373" s="121"/>
      <c r="N373" s="250">
        <f t="shared" si="18"/>
        <v>0</v>
      </c>
      <c r="O373" s="250">
        <f t="shared" si="18"/>
        <v>0</v>
      </c>
      <c r="P373" s="250">
        <f t="shared" si="18"/>
        <v>0</v>
      </c>
      <c r="Q373" s="250">
        <f t="shared" si="17"/>
        <v>0</v>
      </c>
      <c r="R373" s="251">
        <f t="shared" si="19"/>
        <v>0</v>
      </c>
      <c r="S373" s="251">
        <f t="shared" si="19"/>
        <v>0</v>
      </c>
      <c r="T373" s="251">
        <f t="shared" si="19"/>
        <v>0</v>
      </c>
      <c r="U373" s="251">
        <f t="shared" si="19"/>
        <v>0</v>
      </c>
      <c r="V373" s="251">
        <f t="shared" si="19"/>
        <v>0</v>
      </c>
      <c r="W373" s="251">
        <f t="shared" si="19"/>
        <v>0</v>
      </c>
    </row>
    <row r="374" spans="1:23" ht="15" customHeight="1">
      <c r="A374" s="120" t="e">
        <f ca="1">VLOOKUP(INDIRECT("B374"),elolap!$A$90:$B$3244,2,FALSE)</f>
        <v>#N/A</v>
      </c>
      <c r="B374" s="122"/>
      <c r="C374" s="123"/>
      <c r="D374" s="123"/>
      <c r="E374" s="123"/>
      <c r="F374" s="123"/>
      <c r="G374" s="121"/>
      <c r="H374" s="121"/>
      <c r="I374" s="121"/>
      <c r="J374" s="121"/>
      <c r="K374" s="121"/>
      <c r="L374" s="121"/>
      <c r="N374" s="250">
        <f t="shared" si="18"/>
        <v>0</v>
      </c>
      <c r="O374" s="250">
        <f t="shared" si="18"/>
        <v>0</v>
      </c>
      <c r="P374" s="250">
        <f t="shared" si="18"/>
        <v>0</v>
      </c>
      <c r="Q374" s="250">
        <f t="shared" si="17"/>
        <v>0</v>
      </c>
      <c r="R374" s="251">
        <f t="shared" si="19"/>
        <v>0</v>
      </c>
      <c r="S374" s="251">
        <f t="shared" si="19"/>
        <v>0</v>
      </c>
      <c r="T374" s="251">
        <f t="shared" si="19"/>
        <v>0</v>
      </c>
      <c r="U374" s="251">
        <f t="shared" si="19"/>
        <v>0</v>
      </c>
      <c r="V374" s="251">
        <f t="shared" si="19"/>
        <v>0</v>
      </c>
      <c r="W374" s="251">
        <f t="shared" si="19"/>
        <v>0</v>
      </c>
    </row>
    <row r="375" spans="1:23" ht="15" customHeight="1">
      <c r="A375" s="120" t="e">
        <f ca="1">VLOOKUP(INDIRECT("B375"),elolap!$A$90:$B$3244,2,FALSE)</f>
        <v>#N/A</v>
      </c>
      <c r="B375" s="122"/>
      <c r="C375" s="123"/>
      <c r="D375" s="123"/>
      <c r="E375" s="123"/>
      <c r="F375" s="123"/>
      <c r="G375" s="121"/>
      <c r="H375" s="121"/>
      <c r="I375" s="121"/>
      <c r="J375" s="121"/>
      <c r="K375" s="121"/>
      <c r="L375" s="121"/>
      <c r="N375" s="250">
        <f t="shared" si="18"/>
        <v>0</v>
      </c>
      <c r="O375" s="250">
        <f t="shared" si="18"/>
        <v>0</v>
      </c>
      <c r="P375" s="250">
        <f t="shared" si="18"/>
        <v>0</v>
      </c>
      <c r="Q375" s="250">
        <f t="shared" si="17"/>
        <v>0</v>
      </c>
      <c r="R375" s="251">
        <f t="shared" si="19"/>
        <v>0</v>
      </c>
      <c r="S375" s="251">
        <f t="shared" si="19"/>
        <v>0</v>
      </c>
      <c r="T375" s="251">
        <f t="shared" si="19"/>
        <v>0</v>
      </c>
      <c r="U375" s="251">
        <f t="shared" si="19"/>
        <v>0</v>
      </c>
      <c r="V375" s="251">
        <f t="shared" si="19"/>
        <v>0</v>
      </c>
      <c r="W375" s="251">
        <f t="shared" si="19"/>
        <v>0</v>
      </c>
    </row>
    <row r="376" spans="1:23" ht="15" customHeight="1">
      <c r="A376" s="120" t="e">
        <f ca="1">VLOOKUP(INDIRECT("B376"),elolap!$A$90:$B$3244,2,FALSE)</f>
        <v>#N/A</v>
      </c>
      <c r="B376" s="122"/>
      <c r="C376" s="123"/>
      <c r="D376" s="123"/>
      <c r="E376" s="123"/>
      <c r="F376" s="123"/>
      <c r="G376" s="121"/>
      <c r="H376" s="121"/>
      <c r="I376" s="121"/>
      <c r="J376" s="121"/>
      <c r="K376" s="121"/>
      <c r="L376" s="121"/>
      <c r="N376" s="250">
        <f t="shared" si="18"/>
        <v>0</v>
      </c>
      <c r="O376" s="250">
        <f t="shared" si="18"/>
        <v>0</v>
      </c>
      <c r="P376" s="250">
        <f t="shared" si="18"/>
        <v>0</v>
      </c>
      <c r="Q376" s="250">
        <f t="shared" si="17"/>
        <v>0</v>
      </c>
      <c r="R376" s="251">
        <f t="shared" si="19"/>
        <v>0</v>
      </c>
      <c r="S376" s="251">
        <f t="shared" si="19"/>
        <v>0</v>
      </c>
      <c r="T376" s="251">
        <f t="shared" si="19"/>
        <v>0</v>
      </c>
      <c r="U376" s="251">
        <f t="shared" si="19"/>
        <v>0</v>
      </c>
      <c r="V376" s="251">
        <f t="shared" si="19"/>
        <v>0</v>
      </c>
      <c r="W376" s="251">
        <f t="shared" si="19"/>
        <v>0</v>
      </c>
    </row>
    <row r="377" spans="1:23" ht="15" customHeight="1">
      <c r="A377" s="120" t="e">
        <f ca="1">VLOOKUP(INDIRECT("B377"),elolap!$A$90:$B$3244,2,FALSE)</f>
        <v>#N/A</v>
      </c>
      <c r="B377" s="122"/>
      <c r="C377" s="123"/>
      <c r="D377" s="123"/>
      <c r="E377" s="123"/>
      <c r="F377" s="123"/>
      <c r="G377" s="121"/>
      <c r="H377" s="121"/>
      <c r="I377" s="121"/>
      <c r="J377" s="121"/>
      <c r="K377" s="121"/>
      <c r="L377" s="121"/>
      <c r="N377" s="250">
        <f t="shared" si="18"/>
        <v>0</v>
      </c>
      <c r="O377" s="250">
        <f t="shared" si="18"/>
        <v>0</v>
      </c>
      <c r="P377" s="250">
        <f t="shared" si="18"/>
        <v>0</v>
      </c>
      <c r="Q377" s="250">
        <f t="shared" si="17"/>
        <v>0</v>
      </c>
      <c r="R377" s="251">
        <f t="shared" si="19"/>
        <v>0</v>
      </c>
      <c r="S377" s="251">
        <f t="shared" si="19"/>
        <v>0</v>
      </c>
      <c r="T377" s="251">
        <f t="shared" si="19"/>
        <v>0</v>
      </c>
      <c r="U377" s="251">
        <f t="shared" si="19"/>
        <v>0</v>
      </c>
      <c r="V377" s="251">
        <f t="shared" si="19"/>
        <v>0</v>
      </c>
      <c r="W377" s="251">
        <f t="shared" si="19"/>
        <v>0</v>
      </c>
    </row>
    <row r="378" spans="1:23" ht="15" customHeight="1">
      <c r="A378" s="120" t="e">
        <f ca="1">VLOOKUP(INDIRECT("B378"),elolap!$A$90:$B$3244,2,FALSE)</f>
        <v>#N/A</v>
      </c>
      <c r="B378" s="122"/>
      <c r="C378" s="123"/>
      <c r="D378" s="123"/>
      <c r="E378" s="123"/>
      <c r="F378" s="123"/>
      <c r="G378" s="121"/>
      <c r="H378" s="121"/>
      <c r="I378" s="121"/>
      <c r="J378" s="121"/>
      <c r="K378" s="121"/>
      <c r="L378" s="121"/>
      <c r="N378" s="250">
        <f t="shared" si="18"/>
        <v>0</v>
      </c>
      <c r="O378" s="250">
        <f t="shared" si="18"/>
        <v>0</v>
      </c>
      <c r="P378" s="250">
        <f t="shared" si="18"/>
        <v>0</v>
      </c>
      <c r="Q378" s="250">
        <f t="shared" si="17"/>
        <v>0</v>
      </c>
      <c r="R378" s="251">
        <f t="shared" si="19"/>
        <v>0</v>
      </c>
      <c r="S378" s="251">
        <f t="shared" si="19"/>
        <v>0</v>
      </c>
      <c r="T378" s="251">
        <f t="shared" si="19"/>
        <v>0</v>
      </c>
      <c r="U378" s="251">
        <f t="shared" si="19"/>
        <v>0</v>
      </c>
      <c r="V378" s="251">
        <f t="shared" si="19"/>
        <v>0</v>
      </c>
      <c r="W378" s="251">
        <f t="shared" si="19"/>
        <v>0</v>
      </c>
    </row>
    <row r="379" spans="1:23" ht="15" customHeight="1">
      <c r="A379" s="120" t="e">
        <f ca="1">VLOOKUP(INDIRECT("B379"),elolap!$A$90:$B$3244,2,FALSE)</f>
        <v>#N/A</v>
      </c>
      <c r="B379" s="122"/>
      <c r="C379" s="123"/>
      <c r="D379" s="123"/>
      <c r="E379" s="123"/>
      <c r="F379" s="123"/>
      <c r="G379" s="121"/>
      <c r="H379" s="121"/>
      <c r="I379" s="121"/>
      <c r="J379" s="121"/>
      <c r="K379" s="121"/>
      <c r="L379" s="121"/>
      <c r="N379" s="250">
        <f t="shared" si="18"/>
        <v>0</v>
      </c>
      <c r="O379" s="250">
        <f t="shared" si="18"/>
        <v>0</v>
      </c>
      <c r="P379" s="250">
        <f t="shared" si="18"/>
        <v>0</v>
      </c>
      <c r="Q379" s="250">
        <f t="shared" si="17"/>
        <v>0</v>
      </c>
      <c r="R379" s="251">
        <f t="shared" si="19"/>
        <v>0</v>
      </c>
      <c r="S379" s="251">
        <f t="shared" si="19"/>
        <v>0</v>
      </c>
      <c r="T379" s="251">
        <f t="shared" si="19"/>
        <v>0</v>
      </c>
      <c r="U379" s="251">
        <f t="shared" si="19"/>
        <v>0</v>
      </c>
      <c r="V379" s="251">
        <f t="shared" si="19"/>
        <v>0</v>
      </c>
      <c r="W379" s="251">
        <f t="shared" si="19"/>
        <v>0</v>
      </c>
    </row>
    <row r="380" spans="1:23" ht="15" customHeight="1">
      <c r="A380" s="120" t="e">
        <f ca="1">VLOOKUP(INDIRECT("B380"),elolap!$A$90:$B$3244,2,FALSE)</f>
        <v>#N/A</v>
      </c>
      <c r="B380" s="122"/>
      <c r="C380" s="123"/>
      <c r="D380" s="123"/>
      <c r="E380" s="123"/>
      <c r="F380" s="123"/>
      <c r="G380" s="121"/>
      <c r="H380" s="121"/>
      <c r="I380" s="121"/>
      <c r="J380" s="121"/>
      <c r="K380" s="121"/>
      <c r="L380" s="121"/>
      <c r="N380" s="250">
        <f t="shared" si="18"/>
        <v>0</v>
      </c>
      <c r="O380" s="250">
        <f t="shared" si="18"/>
        <v>0</v>
      </c>
      <c r="P380" s="250">
        <f t="shared" si="18"/>
        <v>0</v>
      </c>
      <c r="Q380" s="250">
        <f t="shared" si="17"/>
        <v>0</v>
      </c>
      <c r="R380" s="251">
        <f t="shared" si="19"/>
        <v>0</v>
      </c>
      <c r="S380" s="251">
        <f t="shared" si="19"/>
        <v>0</v>
      </c>
      <c r="T380" s="251">
        <f t="shared" si="19"/>
        <v>0</v>
      </c>
      <c r="U380" s="251">
        <f t="shared" si="19"/>
        <v>0</v>
      </c>
      <c r="V380" s="251">
        <f t="shared" si="19"/>
        <v>0</v>
      </c>
      <c r="W380" s="251">
        <f t="shared" si="19"/>
        <v>0</v>
      </c>
    </row>
    <row r="381" spans="1:23" ht="15" customHeight="1">
      <c r="A381" s="120" t="e">
        <f ca="1">VLOOKUP(INDIRECT("B381"),elolap!$A$90:$B$3244,2,FALSE)</f>
        <v>#N/A</v>
      </c>
      <c r="B381" s="122"/>
      <c r="C381" s="123"/>
      <c r="D381" s="123"/>
      <c r="E381" s="123"/>
      <c r="F381" s="123"/>
      <c r="G381" s="121"/>
      <c r="H381" s="121"/>
      <c r="I381" s="121"/>
      <c r="J381" s="121"/>
      <c r="K381" s="121"/>
      <c r="L381" s="121"/>
      <c r="N381" s="250">
        <f t="shared" si="18"/>
        <v>0</v>
      </c>
      <c r="O381" s="250">
        <f t="shared" si="18"/>
        <v>0</v>
      </c>
      <c r="P381" s="250">
        <f t="shared" si="18"/>
        <v>0</v>
      </c>
      <c r="Q381" s="250">
        <f t="shared" si="17"/>
        <v>0</v>
      </c>
      <c r="R381" s="251">
        <f t="shared" si="19"/>
        <v>0</v>
      </c>
      <c r="S381" s="251">
        <f t="shared" si="19"/>
        <v>0</v>
      </c>
      <c r="T381" s="251">
        <f t="shared" si="19"/>
        <v>0</v>
      </c>
      <c r="U381" s="251">
        <f t="shared" si="19"/>
        <v>0</v>
      </c>
      <c r="V381" s="251">
        <f t="shared" si="19"/>
        <v>0</v>
      </c>
      <c r="W381" s="251">
        <f t="shared" si="19"/>
        <v>0</v>
      </c>
    </row>
    <row r="382" spans="1:23" ht="15" customHeight="1">
      <c r="A382" s="120" t="e">
        <f ca="1">VLOOKUP(INDIRECT("B382"),elolap!$A$90:$B$3244,2,FALSE)</f>
        <v>#N/A</v>
      </c>
      <c r="B382" s="122"/>
      <c r="C382" s="123"/>
      <c r="D382" s="123"/>
      <c r="E382" s="123"/>
      <c r="F382" s="123"/>
      <c r="G382" s="121"/>
      <c r="H382" s="121"/>
      <c r="I382" s="121"/>
      <c r="J382" s="121"/>
      <c r="K382" s="121"/>
      <c r="L382" s="121"/>
      <c r="N382" s="250">
        <f t="shared" si="18"/>
        <v>0</v>
      </c>
      <c r="O382" s="250">
        <f t="shared" si="18"/>
        <v>0</v>
      </c>
      <c r="P382" s="250">
        <f t="shared" si="18"/>
        <v>0</v>
      </c>
      <c r="Q382" s="250">
        <f t="shared" si="17"/>
        <v>0</v>
      </c>
      <c r="R382" s="251">
        <f t="shared" si="19"/>
        <v>0</v>
      </c>
      <c r="S382" s="251">
        <f t="shared" si="19"/>
        <v>0</v>
      </c>
      <c r="T382" s="251">
        <f t="shared" si="19"/>
        <v>0</v>
      </c>
      <c r="U382" s="251">
        <f t="shared" si="19"/>
        <v>0</v>
      </c>
      <c r="V382" s="251">
        <f t="shared" si="19"/>
        <v>0</v>
      </c>
      <c r="W382" s="251">
        <f t="shared" si="19"/>
        <v>0</v>
      </c>
    </row>
    <row r="383" spans="1:23" ht="15" customHeight="1">
      <c r="A383" s="120" t="e">
        <f ca="1">VLOOKUP(INDIRECT("B383"),elolap!$A$90:$B$3244,2,FALSE)</f>
        <v>#N/A</v>
      </c>
      <c r="B383" s="122"/>
      <c r="C383" s="123"/>
      <c r="D383" s="123"/>
      <c r="E383" s="123"/>
      <c r="F383" s="123"/>
      <c r="G383" s="121"/>
      <c r="H383" s="121"/>
      <c r="I383" s="121"/>
      <c r="J383" s="121"/>
      <c r="K383" s="121"/>
      <c r="L383" s="121"/>
      <c r="N383" s="250">
        <f t="shared" si="18"/>
        <v>0</v>
      </c>
      <c r="O383" s="250">
        <f t="shared" si="18"/>
        <v>0</v>
      </c>
      <c r="P383" s="250">
        <f t="shared" si="18"/>
        <v>0</v>
      </c>
      <c r="Q383" s="250">
        <f t="shared" si="17"/>
        <v>0</v>
      </c>
      <c r="R383" s="251">
        <f t="shared" si="19"/>
        <v>0</v>
      </c>
      <c r="S383" s="251">
        <f t="shared" si="19"/>
        <v>0</v>
      </c>
      <c r="T383" s="251">
        <f t="shared" si="19"/>
        <v>0</v>
      </c>
      <c r="U383" s="251">
        <f t="shared" si="19"/>
        <v>0</v>
      </c>
      <c r="V383" s="251">
        <f t="shared" si="19"/>
        <v>0</v>
      </c>
      <c r="W383" s="251">
        <f t="shared" si="19"/>
        <v>0</v>
      </c>
    </row>
    <row r="384" spans="1:23" ht="15" customHeight="1">
      <c r="A384" s="120" t="e">
        <f ca="1">VLOOKUP(INDIRECT("B384"),elolap!$A$90:$B$3244,2,FALSE)</f>
        <v>#N/A</v>
      </c>
      <c r="B384" s="122"/>
      <c r="C384" s="123"/>
      <c r="D384" s="123"/>
      <c r="E384" s="123"/>
      <c r="F384" s="123"/>
      <c r="G384" s="121"/>
      <c r="H384" s="121"/>
      <c r="I384" s="121"/>
      <c r="J384" s="121"/>
      <c r="K384" s="121"/>
      <c r="L384" s="121"/>
      <c r="N384" s="250">
        <f t="shared" si="18"/>
        <v>0</v>
      </c>
      <c r="O384" s="250">
        <f t="shared" si="18"/>
        <v>0</v>
      </c>
      <c r="P384" s="250">
        <f t="shared" si="18"/>
        <v>0</v>
      </c>
      <c r="Q384" s="250">
        <f t="shared" si="17"/>
        <v>0</v>
      </c>
      <c r="R384" s="251">
        <f t="shared" si="19"/>
        <v>0</v>
      </c>
      <c r="S384" s="251">
        <f t="shared" si="19"/>
        <v>0</v>
      </c>
      <c r="T384" s="251">
        <f t="shared" si="19"/>
        <v>0</v>
      </c>
      <c r="U384" s="251">
        <f t="shared" si="19"/>
        <v>0</v>
      </c>
      <c r="V384" s="251">
        <f t="shared" si="19"/>
        <v>0</v>
      </c>
      <c r="W384" s="251">
        <f t="shared" si="19"/>
        <v>0</v>
      </c>
    </row>
    <row r="385" spans="1:23" ht="15" customHeight="1">
      <c r="A385" s="120" t="e">
        <f ca="1">VLOOKUP(INDIRECT("B385"),elolap!$A$90:$B$3244,2,FALSE)</f>
        <v>#N/A</v>
      </c>
      <c r="B385" s="122"/>
      <c r="C385" s="123"/>
      <c r="D385" s="123"/>
      <c r="E385" s="123"/>
      <c r="F385" s="123"/>
      <c r="G385" s="121"/>
      <c r="H385" s="121"/>
      <c r="I385" s="121"/>
      <c r="J385" s="121"/>
      <c r="K385" s="121"/>
      <c r="L385" s="121"/>
      <c r="N385" s="250">
        <f t="shared" si="18"/>
        <v>0</v>
      </c>
      <c r="O385" s="250">
        <f t="shared" si="18"/>
        <v>0</v>
      </c>
      <c r="P385" s="250">
        <f t="shared" si="18"/>
        <v>0</v>
      </c>
      <c r="Q385" s="250">
        <f t="shared" si="17"/>
        <v>0</v>
      </c>
      <c r="R385" s="251">
        <f t="shared" si="19"/>
        <v>0</v>
      </c>
      <c r="S385" s="251">
        <f t="shared" si="19"/>
        <v>0</v>
      </c>
      <c r="T385" s="251">
        <f t="shared" si="19"/>
        <v>0</v>
      </c>
      <c r="U385" s="251">
        <f t="shared" si="19"/>
        <v>0</v>
      </c>
      <c r="V385" s="251">
        <f t="shared" si="19"/>
        <v>0</v>
      </c>
      <c r="W385" s="251">
        <f t="shared" si="19"/>
        <v>0</v>
      </c>
    </row>
    <row r="386" spans="1:23" ht="15" customHeight="1">
      <c r="A386" s="120" t="e">
        <f ca="1">VLOOKUP(INDIRECT("B386"),elolap!$A$90:$B$3244,2,FALSE)</f>
        <v>#N/A</v>
      </c>
      <c r="B386" s="122"/>
      <c r="C386" s="123"/>
      <c r="D386" s="123"/>
      <c r="E386" s="123"/>
      <c r="F386" s="123"/>
      <c r="G386" s="121"/>
      <c r="H386" s="121"/>
      <c r="I386" s="121"/>
      <c r="J386" s="121"/>
      <c r="K386" s="121"/>
      <c r="L386" s="121"/>
      <c r="N386" s="250">
        <f t="shared" si="18"/>
        <v>0</v>
      </c>
      <c r="O386" s="250">
        <f t="shared" si="18"/>
        <v>0</v>
      </c>
      <c r="P386" s="250">
        <f t="shared" si="18"/>
        <v>0</v>
      </c>
      <c r="Q386" s="250">
        <f t="shared" si="17"/>
        <v>0</v>
      </c>
      <c r="R386" s="251">
        <f t="shared" si="19"/>
        <v>0</v>
      </c>
      <c r="S386" s="251">
        <f t="shared" si="19"/>
        <v>0</v>
      </c>
      <c r="T386" s="251">
        <f t="shared" si="19"/>
        <v>0</v>
      </c>
      <c r="U386" s="251">
        <f t="shared" si="19"/>
        <v>0</v>
      </c>
      <c r="V386" s="251">
        <f t="shared" si="19"/>
        <v>0</v>
      </c>
      <c r="W386" s="251">
        <f t="shared" si="19"/>
        <v>0</v>
      </c>
    </row>
    <row r="387" spans="1:23" ht="15" customHeight="1">
      <c r="A387" s="120" t="e">
        <f ca="1">VLOOKUP(INDIRECT("B387"),elolap!$A$90:$B$3244,2,FALSE)</f>
        <v>#N/A</v>
      </c>
      <c r="B387" s="122"/>
      <c r="C387" s="123"/>
      <c r="D387" s="123"/>
      <c r="E387" s="123"/>
      <c r="F387" s="123"/>
      <c r="G387" s="121"/>
      <c r="H387" s="121"/>
      <c r="I387" s="121"/>
      <c r="J387" s="121"/>
      <c r="K387" s="121"/>
      <c r="L387" s="121"/>
      <c r="N387" s="250">
        <f t="shared" si="18"/>
        <v>0</v>
      </c>
      <c r="O387" s="250">
        <f t="shared" si="18"/>
        <v>0</v>
      </c>
      <c r="P387" s="250">
        <f t="shared" si="18"/>
        <v>0</v>
      </c>
      <c r="Q387" s="250">
        <f t="shared" si="17"/>
        <v>0</v>
      </c>
      <c r="R387" s="251">
        <f t="shared" si="19"/>
        <v>0</v>
      </c>
      <c r="S387" s="251">
        <f t="shared" si="19"/>
        <v>0</v>
      </c>
      <c r="T387" s="251">
        <f t="shared" si="19"/>
        <v>0</v>
      </c>
      <c r="U387" s="251">
        <f t="shared" si="19"/>
        <v>0</v>
      </c>
      <c r="V387" s="251">
        <f t="shared" si="19"/>
        <v>0</v>
      </c>
      <c r="W387" s="251">
        <f t="shared" si="19"/>
        <v>0</v>
      </c>
    </row>
    <row r="388" spans="1:23" ht="15" customHeight="1">
      <c r="A388" s="120" t="e">
        <f ca="1">VLOOKUP(INDIRECT("B388"),elolap!$A$90:$B$3244,2,FALSE)</f>
        <v>#N/A</v>
      </c>
      <c r="B388" s="122"/>
      <c r="C388" s="123"/>
      <c r="D388" s="123"/>
      <c r="E388" s="123"/>
      <c r="F388" s="123"/>
      <c r="G388" s="121"/>
      <c r="H388" s="121"/>
      <c r="I388" s="121"/>
      <c r="J388" s="121"/>
      <c r="K388" s="121"/>
      <c r="L388" s="121"/>
      <c r="N388" s="250">
        <f t="shared" si="18"/>
        <v>0</v>
      </c>
      <c r="O388" s="250">
        <f t="shared" si="18"/>
        <v>0</v>
      </c>
      <c r="P388" s="250">
        <f t="shared" si="18"/>
        <v>0</v>
      </c>
      <c r="Q388" s="250">
        <f t="shared" si="17"/>
        <v>0</v>
      </c>
      <c r="R388" s="251">
        <f t="shared" si="19"/>
        <v>0</v>
      </c>
      <c r="S388" s="251">
        <f t="shared" si="19"/>
        <v>0</v>
      </c>
      <c r="T388" s="251">
        <f t="shared" si="19"/>
        <v>0</v>
      </c>
      <c r="U388" s="251">
        <f t="shared" si="19"/>
        <v>0</v>
      </c>
      <c r="V388" s="251">
        <f t="shared" si="19"/>
        <v>0</v>
      </c>
      <c r="W388" s="251">
        <f t="shared" si="19"/>
        <v>0</v>
      </c>
    </row>
    <row r="389" spans="1:23" ht="15" customHeight="1">
      <c r="A389" s="120" t="e">
        <f ca="1">VLOOKUP(INDIRECT("B389"),elolap!$A$90:$B$3244,2,FALSE)</f>
        <v>#N/A</v>
      </c>
      <c r="B389" s="122"/>
      <c r="C389" s="123"/>
      <c r="D389" s="123"/>
      <c r="E389" s="123"/>
      <c r="F389" s="123"/>
      <c r="G389" s="121"/>
      <c r="H389" s="121"/>
      <c r="I389" s="121"/>
      <c r="J389" s="121"/>
      <c r="K389" s="121"/>
      <c r="L389" s="121"/>
      <c r="N389" s="250">
        <f t="shared" si="18"/>
        <v>0</v>
      </c>
      <c r="O389" s="250">
        <f t="shared" si="18"/>
        <v>0</v>
      </c>
      <c r="P389" s="250">
        <f t="shared" si="18"/>
        <v>0</v>
      </c>
      <c r="Q389" s="250">
        <f t="shared" si="17"/>
        <v>0</v>
      </c>
      <c r="R389" s="251">
        <f t="shared" si="19"/>
        <v>0</v>
      </c>
      <c r="S389" s="251">
        <f t="shared" si="19"/>
        <v>0</v>
      </c>
      <c r="T389" s="251">
        <f t="shared" si="19"/>
        <v>0</v>
      </c>
      <c r="U389" s="251">
        <f t="shared" si="19"/>
        <v>0</v>
      </c>
      <c r="V389" s="251">
        <f t="shared" si="19"/>
        <v>0</v>
      </c>
      <c r="W389" s="251">
        <f t="shared" si="19"/>
        <v>0</v>
      </c>
    </row>
    <row r="390" spans="1:23" ht="15" customHeight="1">
      <c r="A390" s="120" t="e">
        <f ca="1">VLOOKUP(INDIRECT("B390"),elolap!$A$90:$B$3244,2,FALSE)</f>
        <v>#N/A</v>
      </c>
      <c r="B390" s="122"/>
      <c r="C390" s="123"/>
      <c r="D390" s="123"/>
      <c r="E390" s="123"/>
      <c r="F390" s="123"/>
      <c r="G390" s="121"/>
      <c r="H390" s="121"/>
      <c r="I390" s="121"/>
      <c r="J390" s="121"/>
      <c r="K390" s="121"/>
      <c r="L390" s="121"/>
      <c r="N390" s="250">
        <f t="shared" si="18"/>
        <v>0</v>
      </c>
      <c r="O390" s="250">
        <f t="shared" si="18"/>
        <v>0</v>
      </c>
      <c r="P390" s="250">
        <f t="shared" si="18"/>
        <v>0</v>
      </c>
      <c r="Q390" s="250">
        <f t="shared" si="17"/>
        <v>0</v>
      </c>
      <c r="R390" s="251">
        <f t="shared" si="19"/>
        <v>0</v>
      </c>
      <c r="S390" s="251">
        <f t="shared" si="19"/>
        <v>0</v>
      </c>
      <c r="T390" s="251">
        <f t="shared" si="19"/>
        <v>0</v>
      </c>
      <c r="U390" s="251">
        <f t="shared" si="19"/>
        <v>0</v>
      </c>
      <c r="V390" s="251">
        <f t="shared" si="19"/>
        <v>0</v>
      </c>
      <c r="W390" s="251">
        <f t="shared" si="19"/>
        <v>0</v>
      </c>
    </row>
    <row r="391" spans="1:23" ht="15" customHeight="1">
      <c r="A391" s="120" t="e">
        <f ca="1">VLOOKUP(INDIRECT("B391"),elolap!$A$90:$B$3244,2,FALSE)</f>
        <v>#N/A</v>
      </c>
      <c r="B391" s="122"/>
      <c r="C391" s="123"/>
      <c r="D391" s="123"/>
      <c r="E391" s="123"/>
      <c r="F391" s="123"/>
      <c r="G391" s="121"/>
      <c r="H391" s="121"/>
      <c r="I391" s="121"/>
      <c r="J391" s="121"/>
      <c r="K391" s="121"/>
      <c r="L391" s="121"/>
      <c r="N391" s="250">
        <f t="shared" si="18"/>
        <v>0</v>
      </c>
      <c r="O391" s="250">
        <f t="shared" si="18"/>
        <v>0</v>
      </c>
      <c r="P391" s="250">
        <f t="shared" si="18"/>
        <v>0</v>
      </c>
      <c r="Q391" s="250">
        <f t="shared" si="17"/>
        <v>0</v>
      </c>
      <c r="R391" s="251">
        <f t="shared" si="19"/>
        <v>0</v>
      </c>
      <c r="S391" s="251">
        <f t="shared" si="19"/>
        <v>0</v>
      </c>
      <c r="T391" s="251">
        <f t="shared" si="19"/>
        <v>0</v>
      </c>
      <c r="U391" s="251">
        <f t="shared" ref="U391:W452" si="20">J391</f>
        <v>0</v>
      </c>
      <c r="V391" s="251">
        <f t="shared" si="20"/>
        <v>0</v>
      </c>
      <c r="W391" s="251">
        <f t="shared" si="20"/>
        <v>0</v>
      </c>
    </row>
    <row r="392" spans="1:23" ht="15" customHeight="1">
      <c r="A392" s="120" t="e">
        <f ca="1">VLOOKUP(INDIRECT("B392"),elolap!$A$90:$B$3244,2,FALSE)</f>
        <v>#N/A</v>
      </c>
      <c r="B392" s="122"/>
      <c r="C392" s="123"/>
      <c r="D392" s="123"/>
      <c r="E392" s="123"/>
      <c r="F392" s="123"/>
      <c r="G392" s="121"/>
      <c r="H392" s="121"/>
      <c r="I392" s="121"/>
      <c r="J392" s="121"/>
      <c r="K392" s="121"/>
      <c r="L392" s="121"/>
      <c r="N392" s="250">
        <f t="shared" si="18"/>
        <v>0</v>
      </c>
      <c r="O392" s="250">
        <f t="shared" si="18"/>
        <v>0</v>
      </c>
      <c r="P392" s="250">
        <f t="shared" si="18"/>
        <v>0</v>
      </c>
      <c r="Q392" s="250">
        <f t="shared" si="17"/>
        <v>0</v>
      </c>
      <c r="R392" s="251">
        <f t="shared" ref="R392:T452" si="21">G392</f>
        <v>0</v>
      </c>
      <c r="S392" s="251">
        <f t="shared" si="21"/>
        <v>0</v>
      </c>
      <c r="T392" s="251">
        <f t="shared" si="21"/>
        <v>0</v>
      </c>
      <c r="U392" s="251">
        <f t="shared" si="20"/>
        <v>0</v>
      </c>
      <c r="V392" s="251">
        <f t="shared" si="20"/>
        <v>0</v>
      </c>
      <c r="W392" s="251">
        <f t="shared" si="20"/>
        <v>0</v>
      </c>
    </row>
    <row r="393" spans="1:23" ht="15" customHeight="1">
      <c r="A393" s="120" t="e">
        <f ca="1">VLOOKUP(INDIRECT("B393"),elolap!$A$90:$B$3244,2,FALSE)</f>
        <v>#N/A</v>
      </c>
      <c r="B393" s="122"/>
      <c r="C393" s="123"/>
      <c r="D393" s="123"/>
      <c r="E393" s="123"/>
      <c r="F393" s="123"/>
      <c r="G393" s="121"/>
      <c r="H393" s="121"/>
      <c r="I393" s="121"/>
      <c r="J393" s="121"/>
      <c r="K393" s="121"/>
      <c r="L393" s="121"/>
      <c r="N393" s="250">
        <f t="shared" si="18"/>
        <v>0</v>
      </c>
      <c r="O393" s="250">
        <f t="shared" si="18"/>
        <v>0</v>
      </c>
      <c r="P393" s="250">
        <f t="shared" si="18"/>
        <v>0</v>
      </c>
      <c r="Q393" s="250">
        <f t="shared" si="17"/>
        <v>0</v>
      </c>
      <c r="R393" s="251">
        <f t="shared" si="21"/>
        <v>0</v>
      </c>
      <c r="S393" s="251">
        <f t="shared" si="21"/>
        <v>0</v>
      </c>
      <c r="T393" s="251">
        <f t="shared" si="21"/>
        <v>0</v>
      </c>
      <c r="U393" s="251">
        <f t="shared" si="20"/>
        <v>0</v>
      </c>
      <c r="V393" s="251">
        <f t="shared" si="20"/>
        <v>0</v>
      </c>
      <c r="W393" s="251">
        <f t="shared" si="20"/>
        <v>0</v>
      </c>
    </row>
    <row r="394" spans="1:23" ht="15" customHeight="1">
      <c r="A394" s="120" t="e">
        <f ca="1">VLOOKUP(INDIRECT("B394"),elolap!$A$90:$B$3244,2,FALSE)</f>
        <v>#N/A</v>
      </c>
      <c r="B394" s="122"/>
      <c r="C394" s="123"/>
      <c r="D394" s="123"/>
      <c r="E394" s="123"/>
      <c r="F394" s="123"/>
      <c r="G394" s="121"/>
      <c r="H394" s="121"/>
      <c r="I394" s="121"/>
      <c r="J394" s="121"/>
      <c r="K394" s="121"/>
      <c r="L394" s="121"/>
      <c r="N394" s="250">
        <f t="shared" si="18"/>
        <v>0</v>
      </c>
      <c r="O394" s="250">
        <f t="shared" si="18"/>
        <v>0</v>
      </c>
      <c r="P394" s="250">
        <f t="shared" si="18"/>
        <v>0</v>
      </c>
      <c r="Q394" s="250">
        <f t="shared" si="17"/>
        <v>0</v>
      </c>
      <c r="R394" s="251">
        <f t="shared" si="21"/>
        <v>0</v>
      </c>
      <c r="S394" s="251">
        <f t="shared" si="21"/>
        <v>0</v>
      </c>
      <c r="T394" s="251">
        <f t="shared" si="21"/>
        <v>0</v>
      </c>
      <c r="U394" s="251">
        <f t="shared" si="20"/>
        <v>0</v>
      </c>
      <c r="V394" s="251">
        <f t="shared" si="20"/>
        <v>0</v>
      </c>
      <c r="W394" s="251">
        <f t="shared" si="20"/>
        <v>0</v>
      </c>
    </row>
    <row r="395" spans="1:23" ht="15" customHeight="1">
      <c r="A395" s="120" t="e">
        <f ca="1">VLOOKUP(INDIRECT("B395"),elolap!$A$90:$B$3244,2,FALSE)</f>
        <v>#N/A</v>
      </c>
      <c r="B395" s="122"/>
      <c r="C395" s="123"/>
      <c r="D395" s="123"/>
      <c r="E395" s="123"/>
      <c r="F395" s="123"/>
      <c r="G395" s="121"/>
      <c r="H395" s="121"/>
      <c r="I395" s="121"/>
      <c r="J395" s="121"/>
      <c r="K395" s="121"/>
      <c r="L395" s="121"/>
      <c r="N395" s="250">
        <f t="shared" si="18"/>
        <v>0</v>
      </c>
      <c r="O395" s="250">
        <f t="shared" si="18"/>
        <v>0</v>
      </c>
      <c r="P395" s="250">
        <f t="shared" si="18"/>
        <v>0</v>
      </c>
      <c r="Q395" s="250">
        <f t="shared" si="17"/>
        <v>0</v>
      </c>
      <c r="R395" s="251">
        <f t="shared" si="21"/>
        <v>0</v>
      </c>
      <c r="S395" s="251">
        <f t="shared" si="21"/>
        <v>0</v>
      </c>
      <c r="T395" s="251">
        <f t="shared" si="21"/>
        <v>0</v>
      </c>
      <c r="U395" s="251">
        <f t="shared" si="20"/>
        <v>0</v>
      </c>
      <c r="V395" s="251">
        <f t="shared" si="20"/>
        <v>0</v>
      </c>
      <c r="W395" s="251">
        <f t="shared" si="20"/>
        <v>0</v>
      </c>
    </row>
    <row r="396" spans="1:23" ht="15" customHeight="1">
      <c r="A396" s="120" t="e">
        <f ca="1">VLOOKUP(INDIRECT("B396"),elolap!$A$90:$B$3244,2,FALSE)</f>
        <v>#N/A</v>
      </c>
      <c r="B396" s="122"/>
      <c r="C396" s="123"/>
      <c r="D396" s="123"/>
      <c r="E396" s="123"/>
      <c r="F396" s="123"/>
      <c r="G396" s="121"/>
      <c r="H396" s="121"/>
      <c r="I396" s="121"/>
      <c r="J396" s="121"/>
      <c r="K396" s="121"/>
      <c r="L396" s="121"/>
      <c r="N396" s="250">
        <f t="shared" si="18"/>
        <v>0</v>
      </c>
      <c r="O396" s="250">
        <f t="shared" si="18"/>
        <v>0</v>
      </c>
      <c r="P396" s="250">
        <f t="shared" si="18"/>
        <v>0</v>
      </c>
      <c r="Q396" s="250">
        <f t="shared" si="18"/>
        <v>0</v>
      </c>
      <c r="R396" s="251">
        <f t="shared" si="21"/>
        <v>0</v>
      </c>
      <c r="S396" s="251">
        <f t="shared" si="21"/>
        <v>0</v>
      </c>
      <c r="T396" s="251">
        <f t="shared" si="21"/>
        <v>0</v>
      </c>
      <c r="U396" s="251">
        <f t="shared" si="20"/>
        <v>0</v>
      </c>
      <c r="V396" s="251">
        <f t="shared" si="20"/>
        <v>0</v>
      </c>
      <c r="W396" s="251">
        <f t="shared" si="20"/>
        <v>0</v>
      </c>
    </row>
    <row r="397" spans="1:23" ht="15" customHeight="1">
      <c r="A397" s="120" t="e">
        <f ca="1">VLOOKUP(INDIRECT("B397"),elolap!$A$90:$B$3244,2,FALSE)</f>
        <v>#N/A</v>
      </c>
      <c r="B397" s="122"/>
      <c r="C397" s="123"/>
      <c r="D397" s="123"/>
      <c r="E397" s="123"/>
      <c r="F397" s="123"/>
      <c r="G397" s="121"/>
      <c r="H397" s="121"/>
      <c r="I397" s="121"/>
      <c r="J397" s="121"/>
      <c r="K397" s="121"/>
      <c r="L397" s="121"/>
      <c r="N397" s="250">
        <f t="shared" ref="N397:Q452" si="22">ROUND(C397,1)</f>
        <v>0</v>
      </c>
      <c r="O397" s="250">
        <f t="shared" si="22"/>
        <v>0</v>
      </c>
      <c r="P397" s="250">
        <f t="shared" si="22"/>
        <v>0</v>
      </c>
      <c r="Q397" s="250">
        <f t="shared" si="22"/>
        <v>0</v>
      </c>
      <c r="R397" s="251">
        <f t="shared" si="21"/>
        <v>0</v>
      </c>
      <c r="S397" s="251">
        <f t="shared" si="21"/>
        <v>0</v>
      </c>
      <c r="T397" s="251">
        <f t="shared" si="21"/>
        <v>0</v>
      </c>
      <c r="U397" s="251">
        <f t="shared" si="20"/>
        <v>0</v>
      </c>
      <c r="V397" s="251">
        <f t="shared" si="20"/>
        <v>0</v>
      </c>
      <c r="W397" s="251">
        <f t="shared" si="20"/>
        <v>0</v>
      </c>
    </row>
    <row r="398" spans="1:23" ht="15" customHeight="1">
      <c r="A398" s="120" t="e">
        <f ca="1">VLOOKUP(INDIRECT("B398"),elolap!$A$90:$B$3244,2,FALSE)</f>
        <v>#N/A</v>
      </c>
      <c r="B398" s="122"/>
      <c r="C398" s="123"/>
      <c r="D398" s="123"/>
      <c r="E398" s="123"/>
      <c r="F398" s="123"/>
      <c r="G398" s="121"/>
      <c r="H398" s="121"/>
      <c r="I398" s="121"/>
      <c r="J398" s="121"/>
      <c r="K398" s="121"/>
      <c r="L398" s="121"/>
      <c r="N398" s="250">
        <f t="shared" si="22"/>
        <v>0</v>
      </c>
      <c r="O398" s="250">
        <f t="shared" si="22"/>
        <v>0</v>
      </c>
      <c r="P398" s="250">
        <f t="shared" si="22"/>
        <v>0</v>
      </c>
      <c r="Q398" s="250">
        <f t="shared" si="22"/>
        <v>0</v>
      </c>
      <c r="R398" s="251">
        <f t="shared" si="21"/>
        <v>0</v>
      </c>
      <c r="S398" s="251">
        <f t="shared" si="21"/>
        <v>0</v>
      </c>
      <c r="T398" s="251">
        <f t="shared" si="21"/>
        <v>0</v>
      </c>
      <c r="U398" s="251">
        <f t="shared" si="20"/>
        <v>0</v>
      </c>
      <c r="V398" s="251">
        <f t="shared" si="20"/>
        <v>0</v>
      </c>
      <c r="W398" s="251">
        <f t="shared" si="20"/>
        <v>0</v>
      </c>
    </row>
    <row r="399" spans="1:23" ht="15" customHeight="1">
      <c r="A399" s="120" t="e">
        <f ca="1">VLOOKUP(INDIRECT("B399"),elolap!$A$90:$B$3244,2,FALSE)</f>
        <v>#N/A</v>
      </c>
      <c r="B399" s="122"/>
      <c r="C399" s="123"/>
      <c r="D399" s="123"/>
      <c r="E399" s="123"/>
      <c r="F399" s="123"/>
      <c r="G399" s="121"/>
      <c r="H399" s="121"/>
      <c r="I399" s="121"/>
      <c r="J399" s="121"/>
      <c r="K399" s="121"/>
      <c r="L399" s="121"/>
      <c r="N399" s="250">
        <f t="shared" si="22"/>
        <v>0</v>
      </c>
      <c r="O399" s="250">
        <f t="shared" si="22"/>
        <v>0</v>
      </c>
      <c r="P399" s="250">
        <f t="shared" si="22"/>
        <v>0</v>
      </c>
      <c r="Q399" s="250">
        <f t="shared" si="22"/>
        <v>0</v>
      </c>
      <c r="R399" s="251">
        <f t="shared" si="21"/>
        <v>0</v>
      </c>
      <c r="S399" s="251">
        <f t="shared" si="21"/>
        <v>0</v>
      </c>
      <c r="T399" s="251">
        <f t="shared" si="21"/>
        <v>0</v>
      </c>
      <c r="U399" s="251">
        <f t="shared" si="20"/>
        <v>0</v>
      </c>
      <c r="V399" s="251">
        <f t="shared" si="20"/>
        <v>0</v>
      </c>
      <c r="W399" s="251">
        <f t="shared" si="20"/>
        <v>0</v>
      </c>
    </row>
    <row r="400" spans="1:23" ht="15" customHeight="1">
      <c r="A400" s="120" t="e">
        <f ca="1">VLOOKUP(INDIRECT("B400"),elolap!$A$90:$B$3244,2,FALSE)</f>
        <v>#N/A</v>
      </c>
      <c r="B400" s="122"/>
      <c r="C400" s="123"/>
      <c r="D400" s="123"/>
      <c r="E400" s="123"/>
      <c r="F400" s="123"/>
      <c r="G400" s="121"/>
      <c r="H400" s="121"/>
      <c r="I400" s="121"/>
      <c r="J400" s="121"/>
      <c r="K400" s="121"/>
      <c r="L400" s="121"/>
      <c r="N400" s="250">
        <f t="shared" si="22"/>
        <v>0</v>
      </c>
      <c r="O400" s="250">
        <f t="shared" si="22"/>
        <v>0</v>
      </c>
      <c r="P400" s="250">
        <f t="shared" si="22"/>
        <v>0</v>
      </c>
      <c r="Q400" s="250">
        <f t="shared" si="22"/>
        <v>0</v>
      </c>
      <c r="R400" s="251">
        <f t="shared" si="21"/>
        <v>0</v>
      </c>
      <c r="S400" s="251">
        <f t="shared" si="21"/>
        <v>0</v>
      </c>
      <c r="T400" s="251">
        <f t="shared" si="21"/>
        <v>0</v>
      </c>
      <c r="U400" s="251">
        <f t="shared" si="20"/>
        <v>0</v>
      </c>
      <c r="V400" s="251">
        <f t="shared" si="20"/>
        <v>0</v>
      </c>
      <c r="W400" s="251">
        <f t="shared" si="20"/>
        <v>0</v>
      </c>
    </row>
    <row r="401" spans="1:23" ht="15" customHeight="1">
      <c r="A401" s="120" t="e">
        <f ca="1">VLOOKUP(INDIRECT("B401"),elolap!$A$90:$B$3244,2,FALSE)</f>
        <v>#N/A</v>
      </c>
      <c r="B401" s="122"/>
      <c r="C401" s="123"/>
      <c r="D401" s="123"/>
      <c r="E401" s="123"/>
      <c r="F401" s="123"/>
      <c r="G401" s="121"/>
      <c r="H401" s="121"/>
      <c r="I401" s="121"/>
      <c r="J401" s="121"/>
      <c r="K401" s="121"/>
      <c r="L401" s="121"/>
      <c r="N401" s="250">
        <f t="shared" si="22"/>
        <v>0</v>
      </c>
      <c r="O401" s="250">
        <f t="shared" si="22"/>
        <v>0</v>
      </c>
      <c r="P401" s="250">
        <f t="shared" si="22"/>
        <v>0</v>
      </c>
      <c r="Q401" s="250">
        <f t="shared" si="22"/>
        <v>0</v>
      </c>
      <c r="R401" s="251">
        <f t="shared" si="21"/>
        <v>0</v>
      </c>
      <c r="S401" s="251">
        <f t="shared" si="21"/>
        <v>0</v>
      </c>
      <c r="T401" s="251">
        <f t="shared" si="21"/>
        <v>0</v>
      </c>
      <c r="U401" s="251">
        <f t="shared" si="20"/>
        <v>0</v>
      </c>
      <c r="V401" s="251">
        <f t="shared" si="20"/>
        <v>0</v>
      </c>
      <c r="W401" s="251">
        <f t="shared" si="20"/>
        <v>0</v>
      </c>
    </row>
    <row r="402" spans="1:23" ht="15" customHeight="1">
      <c r="A402" s="120" t="e">
        <f ca="1">VLOOKUP(INDIRECT("B402"),elolap!$A$90:$B$3244,2,FALSE)</f>
        <v>#N/A</v>
      </c>
      <c r="B402" s="122"/>
      <c r="C402" s="123"/>
      <c r="D402" s="123"/>
      <c r="E402" s="123"/>
      <c r="F402" s="123"/>
      <c r="G402" s="121"/>
      <c r="H402" s="121"/>
      <c r="I402" s="121"/>
      <c r="J402" s="121"/>
      <c r="K402" s="121"/>
      <c r="L402" s="121"/>
      <c r="N402" s="250">
        <f t="shared" si="22"/>
        <v>0</v>
      </c>
      <c r="O402" s="250">
        <f t="shared" si="22"/>
        <v>0</v>
      </c>
      <c r="P402" s="250">
        <f t="shared" si="22"/>
        <v>0</v>
      </c>
      <c r="Q402" s="250">
        <f t="shared" si="22"/>
        <v>0</v>
      </c>
      <c r="R402" s="251">
        <f t="shared" si="21"/>
        <v>0</v>
      </c>
      <c r="S402" s="251">
        <f t="shared" si="21"/>
        <v>0</v>
      </c>
      <c r="T402" s="251">
        <f t="shared" si="21"/>
        <v>0</v>
      </c>
      <c r="U402" s="251">
        <f t="shared" si="20"/>
        <v>0</v>
      </c>
      <c r="V402" s="251">
        <f t="shared" si="20"/>
        <v>0</v>
      </c>
      <c r="W402" s="251">
        <f t="shared" si="20"/>
        <v>0</v>
      </c>
    </row>
    <row r="403" spans="1:23" ht="15" customHeight="1">
      <c r="A403" s="120" t="e">
        <f ca="1">VLOOKUP(INDIRECT("B403"),elolap!$A$90:$B$3244,2,FALSE)</f>
        <v>#N/A</v>
      </c>
      <c r="B403" s="122"/>
      <c r="C403" s="123"/>
      <c r="D403" s="123"/>
      <c r="E403" s="123"/>
      <c r="F403" s="123"/>
      <c r="G403" s="121"/>
      <c r="H403" s="121"/>
      <c r="I403" s="121"/>
      <c r="J403" s="121"/>
      <c r="K403" s="121"/>
      <c r="L403" s="121"/>
      <c r="N403" s="250">
        <f t="shared" si="22"/>
        <v>0</v>
      </c>
      <c r="O403" s="250">
        <f t="shared" si="22"/>
        <v>0</v>
      </c>
      <c r="P403" s="250">
        <f t="shared" si="22"/>
        <v>0</v>
      </c>
      <c r="Q403" s="250">
        <f t="shared" si="22"/>
        <v>0</v>
      </c>
      <c r="R403" s="251">
        <f t="shared" si="21"/>
        <v>0</v>
      </c>
      <c r="S403" s="251">
        <f t="shared" si="21"/>
        <v>0</v>
      </c>
      <c r="T403" s="251">
        <f t="shared" si="21"/>
        <v>0</v>
      </c>
      <c r="U403" s="251">
        <f t="shared" si="20"/>
        <v>0</v>
      </c>
      <c r="V403" s="251">
        <f t="shared" si="20"/>
        <v>0</v>
      </c>
      <c r="W403" s="251">
        <f t="shared" si="20"/>
        <v>0</v>
      </c>
    </row>
    <row r="404" spans="1:23" ht="15" customHeight="1">
      <c r="A404" s="120" t="e">
        <f ca="1">VLOOKUP(INDIRECT("B404"),elolap!$A$90:$B$3244,2,FALSE)</f>
        <v>#N/A</v>
      </c>
      <c r="B404" s="122"/>
      <c r="C404" s="123"/>
      <c r="D404" s="123"/>
      <c r="E404" s="123"/>
      <c r="F404" s="123"/>
      <c r="G404" s="121"/>
      <c r="H404" s="121"/>
      <c r="I404" s="121"/>
      <c r="J404" s="121"/>
      <c r="K404" s="121"/>
      <c r="L404" s="121"/>
      <c r="N404" s="250">
        <f t="shared" si="22"/>
        <v>0</v>
      </c>
      <c r="O404" s="250">
        <f t="shared" si="22"/>
        <v>0</v>
      </c>
      <c r="P404" s="250">
        <f t="shared" si="22"/>
        <v>0</v>
      </c>
      <c r="Q404" s="250">
        <f t="shared" si="22"/>
        <v>0</v>
      </c>
      <c r="R404" s="251">
        <f t="shared" si="21"/>
        <v>0</v>
      </c>
      <c r="S404" s="251">
        <f t="shared" si="21"/>
        <v>0</v>
      </c>
      <c r="T404" s="251">
        <f t="shared" si="21"/>
        <v>0</v>
      </c>
      <c r="U404" s="251">
        <f t="shared" si="20"/>
        <v>0</v>
      </c>
      <c r="V404" s="251">
        <f t="shared" si="20"/>
        <v>0</v>
      </c>
      <c r="W404" s="251">
        <f t="shared" si="20"/>
        <v>0</v>
      </c>
    </row>
    <row r="405" spans="1:23" ht="15" customHeight="1">
      <c r="A405" s="120" t="e">
        <f ca="1">VLOOKUP(INDIRECT("B405"),elolap!$A$90:$B$3244,2,FALSE)</f>
        <v>#N/A</v>
      </c>
      <c r="B405" s="122"/>
      <c r="C405" s="123"/>
      <c r="D405" s="123"/>
      <c r="E405" s="123"/>
      <c r="F405" s="123"/>
      <c r="G405" s="121"/>
      <c r="H405" s="121"/>
      <c r="I405" s="121"/>
      <c r="J405" s="121"/>
      <c r="K405" s="121"/>
      <c r="L405" s="121"/>
      <c r="N405" s="250">
        <f t="shared" si="22"/>
        <v>0</v>
      </c>
      <c r="O405" s="250">
        <f t="shared" si="22"/>
        <v>0</v>
      </c>
      <c r="P405" s="250">
        <f t="shared" si="22"/>
        <v>0</v>
      </c>
      <c r="Q405" s="250">
        <f t="shared" si="22"/>
        <v>0</v>
      </c>
      <c r="R405" s="251">
        <f t="shared" si="21"/>
        <v>0</v>
      </c>
      <c r="S405" s="251">
        <f t="shared" si="21"/>
        <v>0</v>
      </c>
      <c r="T405" s="251">
        <f t="shared" si="21"/>
        <v>0</v>
      </c>
      <c r="U405" s="251">
        <f t="shared" si="20"/>
        <v>0</v>
      </c>
      <c r="V405" s="251">
        <f t="shared" si="20"/>
        <v>0</v>
      </c>
      <c r="W405" s="251">
        <f t="shared" si="20"/>
        <v>0</v>
      </c>
    </row>
    <row r="406" spans="1:23" ht="15" customHeight="1">
      <c r="A406" s="120" t="e">
        <f ca="1">VLOOKUP(INDIRECT("B406"),elolap!$A$90:$B$3244,2,FALSE)</f>
        <v>#N/A</v>
      </c>
      <c r="B406" s="122"/>
      <c r="C406" s="123"/>
      <c r="D406" s="123"/>
      <c r="E406" s="123"/>
      <c r="F406" s="123"/>
      <c r="G406" s="121"/>
      <c r="H406" s="121"/>
      <c r="I406" s="121"/>
      <c r="J406" s="121"/>
      <c r="K406" s="121"/>
      <c r="L406" s="121"/>
      <c r="N406" s="250">
        <f t="shared" si="22"/>
        <v>0</v>
      </c>
      <c r="O406" s="250">
        <f t="shared" si="22"/>
        <v>0</v>
      </c>
      <c r="P406" s="250">
        <f t="shared" si="22"/>
        <v>0</v>
      </c>
      <c r="Q406" s="250">
        <f t="shared" si="22"/>
        <v>0</v>
      </c>
      <c r="R406" s="251">
        <f t="shared" si="21"/>
        <v>0</v>
      </c>
      <c r="S406" s="251">
        <f t="shared" si="21"/>
        <v>0</v>
      </c>
      <c r="T406" s="251">
        <f t="shared" si="21"/>
        <v>0</v>
      </c>
      <c r="U406" s="251">
        <f t="shared" si="20"/>
        <v>0</v>
      </c>
      <c r="V406" s="251">
        <f t="shared" si="20"/>
        <v>0</v>
      </c>
      <c r="W406" s="251">
        <f t="shared" si="20"/>
        <v>0</v>
      </c>
    </row>
    <row r="407" spans="1:23" ht="15" customHeight="1">
      <c r="A407" s="120" t="e">
        <f ca="1">VLOOKUP(INDIRECT("B407"),elolap!$A$90:$B$3244,2,FALSE)</f>
        <v>#N/A</v>
      </c>
      <c r="B407" s="122"/>
      <c r="C407" s="123"/>
      <c r="D407" s="123"/>
      <c r="E407" s="123"/>
      <c r="F407" s="123"/>
      <c r="G407" s="121"/>
      <c r="H407" s="121"/>
      <c r="I407" s="121"/>
      <c r="J407" s="121"/>
      <c r="K407" s="121"/>
      <c r="L407" s="121"/>
      <c r="N407" s="250">
        <f t="shared" si="22"/>
        <v>0</v>
      </c>
      <c r="O407" s="250">
        <f t="shared" si="22"/>
        <v>0</v>
      </c>
      <c r="P407" s="250">
        <f t="shared" si="22"/>
        <v>0</v>
      </c>
      <c r="Q407" s="250">
        <f t="shared" si="22"/>
        <v>0</v>
      </c>
      <c r="R407" s="251">
        <f t="shared" si="21"/>
        <v>0</v>
      </c>
      <c r="S407" s="251">
        <f t="shared" si="21"/>
        <v>0</v>
      </c>
      <c r="T407" s="251">
        <f t="shared" si="21"/>
        <v>0</v>
      </c>
      <c r="U407" s="251">
        <f t="shared" si="20"/>
        <v>0</v>
      </c>
      <c r="V407" s="251">
        <f t="shared" si="20"/>
        <v>0</v>
      </c>
      <c r="W407" s="251">
        <f t="shared" si="20"/>
        <v>0</v>
      </c>
    </row>
    <row r="408" spans="1:23" ht="15" customHeight="1">
      <c r="A408" s="120" t="e">
        <f ca="1">VLOOKUP(INDIRECT("B408"),elolap!$A$90:$B$3244,2,FALSE)</f>
        <v>#N/A</v>
      </c>
      <c r="B408" s="122"/>
      <c r="C408" s="123"/>
      <c r="D408" s="123"/>
      <c r="E408" s="123"/>
      <c r="F408" s="123"/>
      <c r="G408" s="121"/>
      <c r="H408" s="121"/>
      <c r="I408" s="121"/>
      <c r="J408" s="121"/>
      <c r="K408" s="121"/>
      <c r="L408" s="121"/>
      <c r="N408" s="250">
        <f t="shared" si="22"/>
        <v>0</v>
      </c>
      <c r="O408" s="250">
        <f t="shared" si="22"/>
        <v>0</v>
      </c>
      <c r="P408" s="250">
        <f t="shared" si="22"/>
        <v>0</v>
      </c>
      <c r="Q408" s="250">
        <f t="shared" si="22"/>
        <v>0</v>
      </c>
      <c r="R408" s="251">
        <f t="shared" si="21"/>
        <v>0</v>
      </c>
      <c r="S408" s="251">
        <f t="shared" si="21"/>
        <v>0</v>
      </c>
      <c r="T408" s="251">
        <f t="shared" si="21"/>
        <v>0</v>
      </c>
      <c r="U408" s="251">
        <f t="shared" si="20"/>
        <v>0</v>
      </c>
      <c r="V408" s="251">
        <f t="shared" si="20"/>
        <v>0</v>
      </c>
      <c r="W408" s="251">
        <f t="shared" si="20"/>
        <v>0</v>
      </c>
    </row>
    <row r="409" spans="1:23" ht="15" customHeight="1">
      <c r="A409" s="120" t="e">
        <f ca="1">VLOOKUP(INDIRECT("B409"),elolap!$A$90:$B$3244,2,FALSE)</f>
        <v>#N/A</v>
      </c>
      <c r="B409" s="122"/>
      <c r="C409" s="123"/>
      <c r="D409" s="123"/>
      <c r="E409" s="123"/>
      <c r="F409" s="123"/>
      <c r="G409" s="121"/>
      <c r="H409" s="121"/>
      <c r="I409" s="121"/>
      <c r="J409" s="121"/>
      <c r="K409" s="121"/>
      <c r="L409" s="121"/>
      <c r="N409" s="250">
        <f t="shared" si="22"/>
        <v>0</v>
      </c>
      <c r="O409" s="250">
        <f t="shared" si="22"/>
        <v>0</v>
      </c>
      <c r="P409" s="250">
        <f t="shared" si="22"/>
        <v>0</v>
      </c>
      <c r="Q409" s="250">
        <f t="shared" si="22"/>
        <v>0</v>
      </c>
      <c r="R409" s="251">
        <f t="shared" si="21"/>
        <v>0</v>
      </c>
      <c r="S409" s="251">
        <f t="shared" si="21"/>
        <v>0</v>
      </c>
      <c r="T409" s="251">
        <f t="shared" si="21"/>
        <v>0</v>
      </c>
      <c r="U409" s="251">
        <f t="shared" si="20"/>
        <v>0</v>
      </c>
      <c r="V409" s="251">
        <f t="shared" si="20"/>
        <v>0</v>
      </c>
      <c r="W409" s="251">
        <f t="shared" si="20"/>
        <v>0</v>
      </c>
    </row>
    <row r="410" spans="1:23" ht="15" customHeight="1">
      <c r="A410" s="120" t="e">
        <f ca="1">VLOOKUP(INDIRECT("B410"),elolap!$A$90:$B$3244,2,FALSE)</f>
        <v>#N/A</v>
      </c>
      <c r="B410" s="122"/>
      <c r="C410" s="123"/>
      <c r="D410" s="123"/>
      <c r="E410" s="123"/>
      <c r="F410" s="123"/>
      <c r="G410" s="121"/>
      <c r="H410" s="121"/>
      <c r="I410" s="121"/>
      <c r="J410" s="121"/>
      <c r="K410" s="121"/>
      <c r="L410" s="121"/>
      <c r="N410" s="250">
        <f t="shared" si="22"/>
        <v>0</v>
      </c>
      <c r="O410" s="250">
        <f t="shared" si="22"/>
        <v>0</v>
      </c>
      <c r="P410" s="250">
        <f t="shared" si="22"/>
        <v>0</v>
      </c>
      <c r="Q410" s="250">
        <f t="shared" si="22"/>
        <v>0</v>
      </c>
      <c r="R410" s="251">
        <f t="shared" si="21"/>
        <v>0</v>
      </c>
      <c r="S410" s="251">
        <f t="shared" si="21"/>
        <v>0</v>
      </c>
      <c r="T410" s="251">
        <f t="shared" si="21"/>
        <v>0</v>
      </c>
      <c r="U410" s="251">
        <f t="shared" si="20"/>
        <v>0</v>
      </c>
      <c r="V410" s="251">
        <f t="shared" si="20"/>
        <v>0</v>
      </c>
      <c r="W410" s="251">
        <f t="shared" si="20"/>
        <v>0</v>
      </c>
    </row>
    <row r="411" spans="1:23" ht="15" customHeight="1">
      <c r="A411" s="120" t="e">
        <f ca="1">VLOOKUP(INDIRECT("B411"),elolap!$A$90:$B$3244,2,FALSE)</f>
        <v>#N/A</v>
      </c>
      <c r="B411" s="122"/>
      <c r="C411" s="123"/>
      <c r="D411" s="123"/>
      <c r="E411" s="123"/>
      <c r="F411" s="123"/>
      <c r="G411" s="121"/>
      <c r="H411" s="121"/>
      <c r="I411" s="121"/>
      <c r="J411" s="121"/>
      <c r="K411" s="121"/>
      <c r="L411" s="121"/>
      <c r="N411" s="250">
        <f t="shared" si="22"/>
        <v>0</v>
      </c>
      <c r="O411" s="250">
        <f t="shared" si="22"/>
        <v>0</v>
      </c>
      <c r="P411" s="250">
        <f t="shared" si="22"/>
        <v>0</v>
      </c>
      <c r="Q411" s="250">
        <f t="shared" si="22"/>
        <v>0</v>
      </c>
      <c r="R411" s="251">
        <f t="shared" si="21"/>
        <v>0</v>
      </c>
      <c r="S411" s="251">
        <f t="shared" si="21"/>
        <v>0</v>
      </c>
      <c r="T411" s="251">
        <f t="shared" si="21"/>
        <v>0</v>
      </c>
      <c r="U411" s="251">
        <f t="shared" si="20"/>
        <v>0</v>
      </c>
      <c r="V411" s="251">
        <f t="shared" si="20"/>
        <v>0</v>
      </c>
      <c r="W411" s="251">
        <f t="shared" si="20"/>
        <v>0</v>
      </c>
    </row>
    <row r="412" spans="1:23" ht="15" customHeight="1">
      <c r="A412" s="120" t="e">
        <f ca="1">VLOOKUP(INDIRECT("B412"),elolap!$A$90:$B$3244,2,FALSE)</f>
        <v>#N/A</v>
      </c>
      <c r="B412" s="122"/>
      <c r="C412" s="123"/>
      <c r="D412" s="123"/>
      <c r="E412" s="123"/>
      <c r="F412" s="123"/>
      <c r="G412" s="121"/>
      <c r="H412" s="121"/>
      <c r="I412" s="121"/>
      <c r="J412" s="121"/>
      <c r="K412" s="121"/>
      <c r="L412" s="121"/>
      <c r="N412" s="250">
        <f t="shared" si="22"/>
        <v>0</v>
      </c>
      <c r="O412" s="250">
        <f t="shared" si="22"/>
        <v>0</v>
      </c>
      <c r="P412" s="250">
        <f t="shared" si="22"/>
        <v>0</v>
      </c>
      <c r="Q412" s="250">
        <f t="shared" si="22"/>
        <v>0</v>
      </c>
      <c r="R412" s="251">
        <f t="shared" si="21"/>
        <v>0</v>
      </c>
      <c r="S412" s="251">
        <f t="shared" si="21"/>
        <v>0</v>
      </c>
      <c r="T412" s="251">
        <f t="shared" si="21"/>
        <v>0</v>
      </c>
      <c r="U412" s="251">
        <f t="shared" si="20"/>
        <v>0</v>
      </c>
      <c r="V412" s="251">
        <f t="shared" si="20"/>
        <v>0</v>
      </c>
      <c r="W412" s="251">
        <f t="shared" si="20"/>
        <v>0</v>
      </c>
    </row>
    <row r="413" spans="1:23" ht="15" customHeight="1">
      <c r="A413" s="120" t="e">
        <f ca="1">VLOOKUP(INDIRECT("B413"),elolap!$A$90:$B$3244,2,FALSE)</f>
        <v>#N/A</v>
      </c>
      <c r="B413" s="122"/>
      <c r="C413" s="123"/>
      <c r="D413" s="123"/>
      <c r="E413" s="123"/>
      <c r="F413" s="123"/>
      <c r="G413" s="121"/>
      <c r="H413" s="121"/>
      <c r="I413" s="121"/>
      <c r="J413" s="121"/>
      <c r="K413" s="121"/>
      <c r="L413" s="121"/>
      <c r="N413" s="250">
        <f t="shared" si="22"/>
        <v>0</v>
      </c>
      <c r="O413" s="250">
        <f t="shared" si="22"/>
        <v>0</v>
      </c>
      <c r="P413" s="250">
        <f t="shared" si="22"/>
        <v>0</v>
      </c>
      <c r="Q413" s="250">
        <f t="shared" si="22"/>
        <v>0</v>
      </c>
      <c r="R413" s="251">
        <f t="shared" si="21"/>
        <v>0</v>
      </c>
      <c r="S413" s="251">
        <f t="shared" si="21"/>
        <v>0</v>
      </c>
      <c r="T413" s="251">
        <f t="shared" si="21"/>
        <v>0</v>
      </c>
      <c r="U413" s="251">
        <f t="shared" si="20"/>
        <v>0</v>
      </c>
      <c r="V413" s="251">
        <f t="shared" si="20"/>
        <v>0</v>
      </c>
      <c r="W413" s="251">
        <f t="shared" si="20"/>
        <v>0</v>
      </c>
    </row>
    <row r="414" spans="1:23" ht="15" customHeight="1">
      <c r="A414" s="120" t="e">
        <f ca="1">VLOOKUP(INDIRECT("B414"),elolap!$A$90:$B$3244,2,FALSE)</f>
        <v>#N/A</v>
      </c>
      <c r="B414" s="122"/>
      <c r="C414" s="123"/>
      <c r="D414" s="123"/>
      <c r="E414" s="123"/>
      <c r="F414" s="123"/>
      <c r="G414" s="121"/>
      <c r="H414" s="121"/>
      <c r="I414" s="121"/>
      <c r="J414" s="121"/>
      <c r="K414" s="121"/>
      <c r="L414" s="121"/>
      <c r="N414" s="250">
        <f t="shared" si="22"/>
        <v>0</v>
      </c>
      <c r="O414" s="250">
        <f t="shared" si="22"/>
        <v>0</v>
      </c>
      <c r="P414" s="250">
        <f t="shared" si="22"/>
        <v>0</v>
      </c>
      <c r="Q414" s="250">
        <f t="shared" si="22"/>
        <v>0</v>
      </c>
      <c r="R414" s="251">
        <f t="shared" si="21"/>
        <v>0</v>
      </c>
      <c r="S414" s="251">
        <f t="shared" si="21"/>
        <v>0</v>
      </c>
      <c r="T414" s="251">
        <f t="shared" si="21"/>
        <v>0</v>
      </c>
      <c r="U414" s="251">
        <f t="shared" si="20"/>
        <v>0</v>
      </c>
      <c r="V414" s="251">
        <f t="shared" si="20"/>
        <v>0</v>
      </c>
      <c r="W414" s="251">
        <f t="shared" si="20"/>
        <v>0</v>
      </c>
    </row>
    <row r="415" spans="1:23" ht="15" customHeight="1">
      <c r="A415" s="120" t="e">
        <f ca="1">VLOOKUP(INDIRECT("B415"),elolap!$A$90:$B$3244,2,FALSE)</f>
        <v>#N/A</v>
      </c>
      <c r="B415" s="122"/>
      <c r="C415" s="123"/>
      <c r="D415" s="123"/>
      <c r="E415" s="123"/>
      <c r="F415" s="123"/>
      <c r="G415" s="121"/>
      <c r="H415" s="121"/>
      <c r="I415" s="121"/>
      <c r="J415" s="121"/>
      <c r="K415" s="121"/>
      <c r="L415" s="121"/>
      <c r="N415" s="250">
        <f t="shared" si="22"/>
        <v>0</v>
      </c>
      <c r="O415" s="250">
        <f t="shared" si="22"/>
        <v>0</v>
      </c>
      <c r="P415" s="250">
        <f t="shared" si="22"/>
        <v>0</v>
      </c>
      <c r="Q415" s="250">
        <f t="shared" si="22"/>
        <v>0</v>
      </c>
      <c r="R415" s="251">
        <f t="shared" si="21"/>
        <v>0</v>
      </c>
      <c r="S415" s="251">
        <f t="shared" si="21"/>
        <v>0</v>
      </c>
      <c r="T415" s="251">
        <f t="shared" si="21"/>
        <v>0</v>
      </c>
      <c r="U415" s="251">
        <f t="shared" si="20"/>
        <v>0</v>
      </c>
      <c r="V415" s="251">
        <f t="shared" si="20"/>
        <v>0</v>
      </c>
      <c r="W415" s="251">
        <f t="shared" si="20"/>
        <v>0</v>
      </c>
    </row>
    <row r="416" spans="1:23" ht="15" customHeight="1">
      <c r="A416" s="120" t="e">
        <f ca="1">VLOOKUP(INDIRECT("B416"),elolap!$A$90:$B$3244,2,FALSE)</f>
        <v>#N/A</v>
      </c>
      <c r="B416" s="122"/>
      <c r="C416" s="123"/>
      <c r="D416" s="123"/>
      <c r="E416" s="123"/>
      <c r="F416" s="123"/>
      <c r="G416" s="121"/>
      <c r="H416" s="121"/>
      <c r="I416" s="121"/>
      <c r="J416" s="121"/>
      <c r="K416" s="121"/>
      <c r="L416" s="121"/>
      <c r="N416" s="250">
        <f t="shared" si="22"/>
        <v>0</v>
      </c>
      <c r="O416" s="250">
        <f t="shared" si="22"/>
        <v>0</v>
      </c>
      <c r="P416" s="250">
        <f t="shared" si="22"/>
        <v>0</v>
      </c>
      <c r="Q416" s="250">
        <f t="shared" si="22"/>
        <v>0</v>
      </c>
      <c r="R416" s="251">
        <f t="shared" si="21"/>
        <v>0</v>
      </c>
      <c r="S416" s="251">
        <f t="shared" si="21"/>
        <v>0</v>
      </c>
      <c r="T416" s="251">
        <f t="shared" si="21"/>
        <v>0</v>
      </c>
      <c r="U416" s="251">
        <f t="shared" si="20"/>
        <v>0</v>
      </c>
      <c r="V416" s="251">
        <f t="shared" si="20"/>
        <v>0</v>
      </c>
      <c r="W416" s="251">
        <f t="shared" si="20"/>
        <v>0</v>
      </c>
    </row>
    <row r="417" spans="1:23" ht="15" customHeight="1">
      <c r="A417" s="120" t="e">
        <f ca="1">VLOOKUP(INDIRECT("B417"),elolap!$A$90:$B$3244,2,FALSE)</f>
        <v>#N/A</v>
      </c>
      <c r="B417" s="122"/>
      <c r="C417" s="123"/>
      <c r="D417" s="123"/>
      <c r="E417" s="123"/>
      <c r="F417" s="123"/>
      <c r="G417" s="121"/>
      <c r="H417" s="121"/>
      <c r="I417" s="121"/>
      <c r="J417" s="121"/>
      <c r="K417" s="121"/>
      <c r="L417" s="121"/>
      <c r="N417" s="250">
        <f t="shared" si="22"/>
        <v>0</v>
      </c>
      <c r="O417" s="250">
        <f t="shared" si="22"/>
        <v>0</v>
      </c>
      <c r="P417" s="250">
        <f t="shared" si="22"/>
        <v>0</v>
      </c>
      <c r="Q417" s="250">
        <f t="shared" si="22"/>
        <v>0</v>
      </c>
      <c r="R417" s="251">
        <f t="shared" si="21"/>
        <v>0</v>
      </c>
      <c r="S417" s="251">
        <f t="shared" si="21"/>
        <v>0</v>
      </c>
      <c r="T417" s="251">
        <f t="shared" si="21"/>
        <v>0</v>
      </c>
      <c r="U417" s="251">
        <f t="shared" si="20"/>
        <v>0</v>
      </c>
      <c r="V417" s="251">
        <f t="shared" si="20"/>
        <v>0</v>
      </c>
      <c r="W417" s="251">
        <f t="shared" si="20"/>
        <v>0</v>
      </c>
    </row>
    <row r="418" spans="1:23" ht="15" customHeight="1">
      <c r="A418" s="120" t="e">
        <f ca="1">VLOOKUP(INDIRECT("B418"),elolap!$A$90:$B$3244,2,FALSE)</f>
        <v>#N/A</v>
      </c>
      <c r="B418" s="122"/>
      <c r="C418" s="123"/>
      <c r="D418" s="123"/>
      <c r="E418" s="123"/>
      <c r="F418" s="123"/>
      <c r="G418" s="121"/>
      <c r="H418" s="121"/>
      <c r="I418" s="121"/>
      <c r="J418" s="121"/>
      <c r="K418" s="121"/>
      <c r="L418" s="121"/>
      <c r="N418" s="250">
        <f t="shared" si="22"/>
        <v>0</v>
      </c>
      <c r="O418" s="250">
        <f t="shared" si="22"/>
        <v>0</v>
      </c>
      <c r="P418" s="250">
        <f t="shared" si="22"/>
        <v>0</v>
      </c>
      <c r="Q418" s="250">
        <f t="shared" si="22"/>
        <v>0</v>
      </c>
      <c r="R418" s="251">
        <f t="shared" si="21"/>
        <v>0</v>
      </c>
      <c r="S418" s="251">
        <f t="shared" si="21"/>
        <v>0</v>
      </c>
      <c r="T418" s="251">
        <f t="shared" si="21"/>
        <v>0</v>
      </c>
      <c r="U418" s="251">
        <f t="shared" si="20"/>
        <v>0</v>
      </c>
      <c r="V418" s="251">
        <f t="shared" si="20"/>
        <v>0</v>
      </c>
      <c r="W418" s="251">
        <f t="shared" si="20"/>
        <v>0</v>
      </c>
    </row>
    <row r="419" spans="1:23" ht="15" customHeight="1">
      <c r="A419" s="120" t="e">
        <f ca="1">VLOOKUP(INDIRECT("B419"),elolap!$A$90:$B$3244,2,FALSE)</f>
        <v>#N/A</v>
      </c>
      <c r="B419" s="122"/>
      <c r="C419" s="123"/>
      <c r="D419" s="123"/>
      <c r="E419" s="123"/>
      <c r="F419" s="123"/>
      <c r="G419" s="121"/>
      <c r="H419" s="121"/>
      <c r="I419" s="121"/>
      <c r="J419" s="121"/>
      <c r="K419" s="121"/>
      <c r="L419" s="121"/>
      <c r="N419" s="250">
        <f t="shared" si="22"/>
        <v>0</v>
      </c>
      <c r="O419" s="250">
        <f t="shared" si="22"/>
        <v>0</v>
      </c>
      <c r="P419" s="250">
        <f t="shared" si="22"/>
        <v>0</v>
      </c>
      <c r="Q419" s="250">
        <f t="shared" si="22"/>
        <v>0</v>
      </c>
      <c r="R419" s="251">
        <f t="shared" si="21"/>
        <v>0</v>
      </c>
      <c r="S419" s="251">
        <f t="shared" si="21"/>
        <v>0</v>
      </c>
      <c r="T419" s="251">
        <f t="shared" si="21"/>
        <v>0</v>
      </c>
      <c r="U419" s="251">
        <f t="shared" si="20"/>
        <v>0</v>
      </c>
      <c r="V419" s="251">
        <f t="shared" si="20"/>
        <v>0</v>
      </c>
      <c r="W419" s="251">
        <f t="shared" si="20"/>
        <v>0</v>
      </c>
    </row>
    <row r="420" spans="1:23" ht="15" customHeight="1">
      <c r="A420" s="120" t="e">
        <f ca="1">VLOOKUP(INDIRECT("B420"),elolap!$A$90:$B$3244,2,FALSE)</f>
        <v>#N/A</v>
      </c>
      <c r="B420" s="122"/>
      <c r="C420" s="123"/>
      <c r="D420" s="123"/>
      <c r="E420" s="123"/>
      <c r="F420" s="123"/>
      <c r="G420" s="121"/>
      <c r="H420" s="121"/>
      <c r="I420" s="121"/>
      <c r="J420" s="121"/>
      <c r="K420" s="121"/>
      <c r="L420" s="121"/>
      <c r="N420" s="250">
        <f t="shared" si="22"/>
        <v>0</v>
      </c>
      <c r="O420" s="250">
        <f t="shared" si="22"/>
        <v>0</v>
      </c>
      <c r="P420" s="250">
        <f t="shared" si="22"/>
        <v>0</v>
      </c>
      <c r="Q420" s="250">
        <f t="shared" si="22"/>
        <v>0</v>
      </c>
      <c r="R420" s="251">
        <f t="shared" si="21"/>
        <v>0</v>
      </c>
      <c r="S420" s="251">
        <f t="shared" si="21"/>
        <v>0</v>
      </c>
      <c r="T420" s="251">
        <f t="shared" si="21"/>
        <v>0</v>
      </c>
      <c r="U420" s="251">
        <f t="shared" si="20"/>
        <v>0</v>
      </c>
      <c r="V420" s="251">
        <f t="shared" si="20"/>
        <v>0</v>
      </c>
      <c r="W420" s="251">
        <f t="shared" si="20"/>
        <v>0</v>
      </c>
    </row>
    <row r="421" spans="1:23" ht="15" customHeight="1">
      <c r="A421" s="120" t="e">
        <f ca="1">VLOOKUP(INDIRECT("B421"),elolap!$A$90:$B$3244,2,FALSE)</f>
        <v>#N/A</v>
      </c>
      <c r="B421" s="122"/>
      <c r="C421" s="123"/>
      <c r="D421" s="123"/>
      <c r="E421" s="123"/>
      <c r="F421" s="123"/>
      <c r="G421" s="121"/>
      <c r="H421" s="121"/>
      <c r="I421" s="121"/>
      <c r="J421" s="121"/>
      <c r="K421" s="121"/>
      <c r="L421" s="121"/>
      <c r="N421" s="250">
        <f t="shared" si="22"/>
        <v>0</v>
      </c>
      <c r="O421" s="250">
        <f t="shared" si="22"/>
        <v>0</v>
      </c>
      <c r="P421" s="250">
        <f t="shared" si="22"/>
        <v>0</v>
      </c>
      <c r="Q421" s="250">
        <f t="shared" si="22"/>
        <v>0</v>
      </c>
      <c r="R421" s="251">
        <f t="shared" si="21"/>
        <v>0</v>
      </c>
      <c r="S421" s="251">
        <f t="shared" si="21"/>
        <v>0</v>
      </c>
      <c r="T421" s="251">
        <f t="shared" si="21"/>
        <v>0</v>
      </c>
      <c r="U421" s="251">
        <f t="shared" si="20"/>
        <v>0</v>
      </c>
      <c r="V421" s="251">
        <f t="shared" si="20"/>
        <v>0</v>
      </c>
      <c r="W421" s="251">
        <f t="shared" si="20"/>
        <v>0</v>
      </c>
    </row>
    <row r="422" spans="1:23" ht="15" customHeight="1">
      <c r="A422" s="120" t="e">
        <f ca="1">VLOOKUP(INDIRECT("B422"),elolap!$A$90:$B$3244,2,FALSE)</f>
        <v>#N/A</v>
      </c>
      <c r="B422" s="122"/>
      <c r="C422" s="123"/>
      <c r="D422" s="123"/>
      <c r="E422" s="123"/>
      <c r="F422" s="123"/>
      <c r="G422" s="121"/>
      <c r="H422" s="121"/>
      <c r="I422" s="121"/>
      <c r="J422" s="121"/>
      <c r="K422" s="121"/>
      <c r="L422" s="121"/>
      <c r="N422" s="250">
        <f t="shared" si="22"/>
        <v>0</v>
      </c>
      <c r="O422" s="250">
        <f t="shared" si="22"/>
        <v>0</v>
      </c>
      <c r="P422" s="250">
        <f t="shared" si="22"/>
        <v>0</v>
      </c>
      <c r="Q422" s="250">
        <f t="shared" si="22"/>
        <v>0</v>
      </c>
      <c r="R422" s="251">
        <f t="shared" si="21"/>
        <v>0</v>
      </c>
      <c r="S422" s="251">
        <f t="shared" si="21"/>
        <v>0</v>
      </c>
      <c r="T422" s="251">
        <f t="shared" si="21"/>
        <v>0</v>
      </c>
      <c r="U422" s="251">
        <f t="shared" si="20"/>
        <v>0</v>
      </c>
      <c r="V422" s="251">
        <f t="shared" si="20"/>
        <v>0</v>
      </c>
      <c r="W422" s="251">
        <f t="shared" si="20"/>
        <v>0</v>
      </c>
    </row>
    <row r="423" spans="1:23" ht="15" customHeight="1">
      <c r="A423" s="120" t="e">
        <f ca="1">VLOOKUP(INDIRECT("B423"),elolap!$A$90:$B$3244,2,FALSE)</f>
        <v>#N/A</v>
      </c>
      <c r="B423" s="122"/>
      <c r="C423" s="123"/>
      <c r="D423" s="123"/>
      <c r="E423" s="123"/>
      <c r="F423" s="123"/>
      <c r="G423" s="121"/>
      <c r="H423" s="121"/>
      <c r="I423" s="121"/>
      <c r="J423" s="121"/>
      <c r="K423" s="121"/>
      <c r="L423" s="121"/>
      <c r="N423" s="250">
        <f t="shared" si="22"/>
        <v>0</v>
      </c>
      <c r="O423" s="250">
        <f t="shared" si="22"/>
        <v>0</v>
      </c>
      <c r="P423" s="250">
        <f t="shared" si="22"/>
        <v>0</v>
      </c>
      <c r="Q423" s="250">
        <f t="shared" si="22"/>
        <v>0</v>
      </c>
      <c r="R423" s="251">
        <f t="shared" si="21"/>
        <v>0</v>
      </c>
      <c r="S423" s="251">
        <f t="shared" si="21"/>
        <v>0</v>
      </c>
      <c r="T423" s="251">
        <f t="shared" si="21"/>
        <v>0</v>
      </c>
      <c r="U423" s="251">
        <f t="shared" si="20"/>
        <v>0</v>
      </c>
      <c r="V423" s="251">
        <f t="shared" si="20"/>
        <v>0</v>
      </c>
      <c r="W423" s="251">
        <f t="shared" si="20"/>
        <v>0</v>
      </c>
    </row>
    <row r="424" spans="1:23" ht="15" customHeight="1">
      <c r="A424" s="120" t="e">
        <f ca="1">VLOOKUP(INDIRECT("B424"),elolap!$A$90:$B$3244,2,FALSE)</f>
        <v>#N/A</v>
      </c>
      <c r="B424" s="122"/>
      <c r="C424" s="123"/>
      <c r="D424" s="123"/>
      <c r="E424" s="123"/>
      <c r="F424" s="123"/>
      <c r="G424" s="121"/>
      <c r="H424" s="121"/>
      <c r="I424" s="121"/>
      <c r="J424" s="121"/>
      <c r="K424" s="121"/>
      <c r="L424" s="121"/>
      <c r="N424" s="250">
        <f t="shared" si="22"/>
        <v>0</v>
      </c>
      <c r="O424" s="250">
        <f t="shared" si="22"/>
        <v>0</v>
      </c>
      <c r="P424" s="250">
        <f t="shared" si="22"/>
        <v>0</v>
      </c>
      <c r="Q424" s="250">
        <f t="shared" si="22"/>
        <v>0</v>
      </c>
      <c r="R424" s="251">
        <f t="shared" si="21"/>
        <v>0</v>
      </c>
      <c r="S424" s="251">
        <f t="shared" si="21"/>
        <v>0</v>
      </c>
      <c r="T424" s="251">
        <f t="shared" si="21"/>
        <v>0</v>
      </c>
      <c r="U424" s="251">
        <f t="shared" si="20"/>
        <v>0</v>
      </c>
      <c r="V424" s="251">
        <f t="shared" si="20"/>
        <v>0</v>
      </c>
      <c r="W424" s="251">
        <f t="shared" si="20"/>
        <v>0</v>
      </c>
    </row>
    <row r="425" spans="1:23" ht="15" customHeight="1">
      <c r="A425" s="120" t="e">
        <f ca="1">VLOOKUP(INDIRECT("B425"),elolap!$A$90:$B$3244,2,FALSE)</f>
        <v>#N/A</v>
      </c>
      <c r="B425" s="122"/>
      <c r="C425" s="123"/>
      <c r="D425" s="123"/>
      <c r="E425" s="123"/>
      <c r="F425" s="123"/>
      <c r="G425" s="121"/>
      <c r="H425" s="121"/>
      <c r="I425" s="121"/>
      <c r="J425" s="121"/>
      <c r="K425" s="121"/>
      <c r="L425" s="121"/>
      <c r="N425" s="250">
        <f t="shared" si="22"/>
        <v>0</v>
      </c>
      <c r="O425" s="250">
        <f t="shared" si="22"/>
        <v>0</v>
      </c>
      <c r="P425" s="250">
        <f t="shared" si="22"/>
        <v>0</v>
      </c>
      <c r="Q425" s="250">
        <f t="shared" si="22"/>
        <v>0</v>
      </c>
      <c r="R425" s="251">
        <f t="shared" si="21"/>
        <v>0</v>
      </c>
      <c r="S425" s="251">
        <f t="shared" si="21"/>
        <v>0</v>
      </c>
      <c r="T425" s="251">
        <f t="shared" si="21"/>
        <v>0</v>
      </c>
      <c r="U425" s="251">
        <f t="shared" si="20"/>
        <v>0</v>
      </c>
      <c r="V425" s="251">
        <f t="shared" si="20"/>
        <v>0</v>
      </c>
      <c r="W425" s="251">
        <f t="shared" si="20"/>
        <v>0</v>
      </c>
    </row>
    <row r="426" spans="1:23" ht="15" customHeight="1">
      <c r="A426" s="120" t="e">
        <f ca="1">VLOOKUP(INDIRECT("B426"),elolap!$A$90:$B$3244,2,FALSE)</f>
        <v>#N/A</v>
      </c>
      <c r="B426" s="122"/>
      <c r="C426" s="123"/>
      <c r="D426" s="123"/>
      <c r="E426" s="123"/>
      <c r="F426" s="123"/>
      <c r="G426" s="121"/>
      <c r="H426" s="121"/>
      <c r="I426" s="121"/>
      <c r="J426" s="121"/>
      <c r="K426" s="121"/>
      <c r="L426" s="121"/>
      <c r="N426" s="250">
        <f t="shared" si="22"/>
        <v>0</v>
      </c>
      <c r="O426" s="250">
        <f t="shared" si="22"/>
        <v>0</v>
      </c>
      <c r="P426" s="250">
        <f t="shared" si="22"/>
        <v>0</v>
      </c>
      <c r="Q426" s="250">
        <f t="shared" si="22"/>
        <v>0</v>
      </c>
      <c r="R426" s="251">
        <f t="shared" si="21"/>
        <v>0</v>
      </c>
      <c r="S426" s="251">
        <f t="shared" si="21"/>
        <v>0</v>
      </c>
      <c r="T426" s="251">
        <f t="shared" si="21"/>
        <v>0</v>
      </c>
      <c r="U426" s="251">
        <f t="shared" si="20"/>
        <v>0</v>
      </c>
      <c r="V426" s="251">
        <f t="shared" si="20"/>
        <v>0</v>
      </c>
      <c r="W426" s="251">
        <f t="shared" si="20"/>
        <v>0</v>
      </c>
    </row>
    <row r="427" spans="1:23" ht="15" customHeight="1">
      <c r="A427" s="120" t="e">
        <f ca="1">VLOOKUP(INDIRECT("B427"),elolap!$A$90:$B$3244,2,FALSE)</f>
        <v>#N/A</v>
      </c>
      <c r="B427" s="122"/>
      <c r="C427" s="123"/>
      <c r="D427" s="123"/>
      <c r="E427" s="123"/>
      <c r="F427" s="123"/>
      <c r="G427" s="121"/>
      <c r="H427" s="121"/>
      <c r="I427" s="121"/>
      <c r="J427" s="121"/>
      <c r="K427" s="121"/>
      <c r="L427" s="121"/>
      <c r="N427" s="250">
        <f t="shared" si="22"/>
        <v>0</v>
      </c>
      <c r="O427" s="250">
        <f t="shared" si="22"/>
        <v>0</v>
      </c>
      <c r="P427" s="250">
        <f t="shared" si="22"/>
        <v>0</v>
      </c>
      <c r="Q427" s="250">
        <f t="shared" si="22"/>
        <v>0</v>
      </c>
      <c r="R427" s="251">
        <f t="shared" si="21"/>
        <v>0</v>
      </c>
      <c r="S427" s="251">
        <f t="shared" si="21"/>
        <v>0</v>
      </c>
      <c r="T427" s="251">
        <f t="shared" si="21"/>
        <v>0</v>
      </c>
      <c r="U427" s="251">
        <f t="shared" si="20"/>
        <v>0</v>
      </c>
      <c r="V427" s="251">
        <f t="shared" si="20"/>
        <v>0</v>
      </c>
      <c r="W427" s="251">
        <f t="shared" si="20"/>
        <v>0</v>
      </c>
    </row>
    <row r="428" spans="1:23" ht="15" customHeight="1">
      <c r="A428" s="120" t="e">
        <f ca="1">VLOOKUP(INDIRECT("B428"),elolap!$A$90:$B$3244,2,FALSE)</f>
        <v>#N/A</v>
      </c>
      <c r="B428" s="122"/>
      <c r="C428" s="123"/>
      <c r="D428" s="123"/>
      <c r="E428" s="123"/>
      <c r="F428" s="123"/>
      <c r="G428" s="121"/>
      <c r="H428" s="121"/>
      <c r="I428" s="121"/>
      <c r="J428" s="121"/>
      <c r="K428" s="121"/>
      <c r="L428" s="121"/>
      <c r="N428" s="250">
        <f t="shared" si="22"/>
        <v>0</v>
      </c>
      <c r="O428" s="250">
        <f t="shared" si="22"/>
        <v>0</v>
      </c>
      <c r="P428" s="250">
        <f t="shared" si="22"/>
        <v>0</v>
      </c>
      <c r="Q428" s="250">
        <f t="shared" si="22"/>
        <v>0</v>
      </c>
      <c r="R428" s="251">
        <f t="shared" si="21"/>
        <v>0</v>
      </c>
      <c r="S428" s="251">
        <f t="shared" si="21"/>
        <v>0</v>
      </c>
      <c r="T428" s="251">
        <f t="shared" si="21"/>
        <v>0</v>
      </c>
      <c r="U428" s="251">
        <f t="shared" si="20"/>
        <v>0</v>
      </c>
      <c r="V428" s="251">
        <f t="shared" si="20"/>
        <v>0</v>
      </c>
      <c r="W428" s="251">
        <f t="shared" si="20"/>
        <v>0</v>
      </c>
    </row>
    <row r="429" spans="1:23" ht="15" customHeight="1">
      <c r="A429" s="120" t="e">
        <f ca="1">VLOOKUP(INDIRECT("B429"),elolap!$A$90:$B$3244,2,FALSE)</f>
        <v>#N/A</v>
      </c>
      <c r="B429" s="122"/>
      <c r="C429" s="123"/>
      <c r="D429" s="123"/>
      <c r="E429" s="123"/>
      <c r="F429" s="123"/>
      <c r="G429" s="121"/>
      <c r="H429" s="121"/>
      <c r="I429" s="121"/>
      <c r="J429" s="121"/>
      <c r="K429" s="121"/>
      <c r="L429" s="121"/>
      <c r="N429" s="250">
        <f t="shared" si="22"/>
        <v>0</v>
      </c>
      <c r="O429" s="250">
        <f t="shared" si="22"/>
        <v>0</v>
      </c>
      <c r="P429" s="250">
        <f t="shared" si="22"/>
        <v>0</v>
      </c>
      <c r="Q429" s="250">
        <f t="shared" si="22"/>
        <v>0</v>
      </c>
      <c r="R429" s="251">
        <f t="shared" si="21"/>
        <v>0</v>
      </c>
      <c r="S429" s="251">
        <f t="shared" si="21"/>
        <v>0</v>
      </c>
      <c r="T429" s="251">
        <f t="shared" si="21"/>
        <v>0</v>
      </c>
      <c r="U429" s="251">
        <f t="shared" si="20"/>
        <v>0</v>
      </c>
      <c r="V429" s="251">
        <f t="shared" si="20"/>
        <v>0</v>
      </c>
      <c r="W429" s="251">
        <f t="shared" si="20"/>
        <v>0</v>
      </c>
    </row>
    <row r="430" spans="1:23" ht="15" customHeight="1">
      <c r="A430" s="120" t="e">
        <f ca="1">VLOOKUP(INDIRECT("B430"),elolap!$A$90:$B$3244,2,FALSE)</f>
        <v>#N/A</v>
      </c>
      <c r="B430" s="122"/>
      <c r="C430" s="123"/>
      <c r="D430" s="123"/>
      <c r="E430" s="123"/>
      <c r="F430" s="123"/>
      <c r="G430" s="121"/>
      <c r="H430" s="121"/>
      <c r="I430" s="121"/>
      <c r="J430" s="121"/>
      <c r="K430" s="121"/>
      <c r="L430" s="121"/>
      <c r="N430" s="250">
        <f t="shared" si="22"/>
        <v>0</v>
      </c>
      <c r="O430" s="250">
        <f t="shared" si="22"/>
        <v>0</v>
      </c>
      <c r="P430" s="250">
        <f t="shared" si="22"/>
        <v>0</v>
      </c>
      <c r="Q430" s="250">
        <f t="shared" si="22"/>
        <v>0</v>
      </c>
      <c r="R430" s="251">
        <f t="shared" si="21"/>
        <v>0</v>
      </c>
      <c r="S430" s="251">
        <f t="shared" si="21"/>
        <v>0</v>
      </c>
      <c r="T430" s="251">
        <f t="shared" si="21"/>
        <v>0</v>
      </c>
      <c r="U430" s="251">
        <f t="shared" si="20"/>
        <v>0</v>
      </c>
      <c r="V430" s="251">
        <f t="shared" si="20"/>
        <v>0</v>
      </c>
      <c r="W430" s="251">
        <f t="shared" si="20"/>
        <v>0</v>
      </c>
    </row>
    <row r="431" spans="1:23" ht="15" customHeight="1">
      <c r="A431" s="120" t="e">
        <f ca="1">VLOOKUP(INDIRECT("B431"),elolap!$A$90:$B$3244,2,FALSE)</f>
        <v>#N/A</v>
      </c>
      <c r="B431" s="122"/>
      <c r="C431" s="123"/>
      <c r="D431" s="123"/>
      <c r="E431" s="123"/>
      <c r="F431" s="123"/>
      <c r="G431" s="121"/>
      <c r="H431" s="121"/>
      <c r="I431" s="121"/>
      <c r="J431" s="121"/>
      <c r="K431" s="121"/>
      <c r="L431" s="121"/>
      <c r="N431" s="250">
        <f t="shared" si="22"/>
        <v>0</v>
      </c>
      <c r="O431" s="250">
        <f t="shared" si="22"/>
        <v>0</v>
      </c>
      <c r="P431" s="250">
        <f t="shared" si="22"/>
        <v>0</v>
      </c>
      <c r="Q431" s="250">
        <f t="shared" si="22"/>
        <v>0</v>
      </c>
      <c r="R431" s="251">
        <f t="shared" si="21"/>
        <v>0</v>
      </c>
      <c r="S431" s="251">
        <f t="shared" si="21"/>
        <v>0</v>
      </c>
      <c r="T431" s="251">
        <f t="shared" si="21"/>
        <v>0</v>
      </c>
      <c r="U431" s="251">
        <f t="shared" si="20"/>
        <v>0</v>
      </c>
      <c r="V431" s="251">
        <f t="shared" si="20"/>
        <v>0</v>
      </c>
      <c r="W431" s="251">
        <f t="shared" si="20"/>
        <v>0</v>
      </c>
    </row>
    <row r="432" spans="1:23" ht="15" customHeight="1">
      <c r="A432" s="120" t="e">
        <f ca="1">VLOOKUP(INDIRECT("B432"),elolap!$A$90:$B$3244,2,FALSE)</f>
        <v>#N/A</v>
      </c>
      <c r="B432" s="122"/>
      <c r="C432" s="123"/>
      <c r="D432" s="123"/>
      <c r="E432" s="123"/>
      <c r="F432" s="123"/>
      <c r="G432" s="121"/>
      <c r="H432" s="121"/>
      <c r="I432" s="121"/>
      <c r="J432" s="121"/>
      <c r="K432" s="121"/>
      <c r="L432" s="121"/>
      <c r="N432" s="250">
        <f t="shared" si="22"/>
        <v>0</v>
      </c>
      <c r="O432" s="250">
        <f t="shared" si="22"/>
        <v>0</v>
      </c>
      <c r="P432" s="250">
        <f t="shared" si="22"/>
        <v>0</v>
      </c>
      <c r="Q432" s="250">
        <f t="shared" si="22"/>
        <v>0</v>
      </c>
      <c r="R432" s="251">
        <f t="shared" si="21"/>
        <v>0</v>
      </c>
      <c r="S432" s="251">
        <f t="shared" si="21"/>
        <v>0</v>
      </c>
      <c r="T432" s="251">
        <f t="shared" si="21"/>
        <v>0</v>
      </c>
      <c r="U432" s="251">
        <f t="shared" si="20"/>
        <v>0</v>
      </c>
      <c r="V432" s="251">
        <f t="shared" si="20"/>
        <v>0</v>
      </c>
      <c r="W432" s="251">
        <f t="shared" si="20"/>
        <v>0</v>
      </c>
    </row>
    <row r="433" spans="1:23" ht="15" customHeight="1">
      <c r="A433" s="120" t="e">
        <f ca="1">VLOOKUP(INDIRECT("B433"),elolap!$A$90:$B$3244,2,FALSE)</f>
        <v>#N/A</v>
      </c>
      <c r="B433" s="122"/>
      <c r="C433" s="123"/>
      <c r="D433" s="123"/>
      <c r="E433" s="123"/>
      <c r="F433" s="123"/>
      <c r="G433" s="121"/>
      <c r="H433" s="121"/>
      <c r="I433" s="121"/>
      <c r="J433" s="121"/>
      <c r="K433" s="121"/>
      <c r="L433" s="121"/>
      <c r="N433" s="250">
        <f t="shared" si="22"/>
        <v>0</v>
      </c>
      <c r="O433" s="250">
        <f t="shared" si="22"/>
        <v>0</v>
      </c>
      <c r="P433" s="250">
        <f t="shared" si="22"/>
        <v>0</v>
      </c>
      <c r="Q433" s="250">
        <f t="shared" si="22"/>
        <v>0</v>
      </c>
      <c r="R433" s="251">
        <f t="shared" si="21"/>
        <v>0</v>
      </c>
      <c r="S433" s="251">
        <f t="shared" si="21"/>
        <v>0</v>
      </c>
      <c r="T433" s="251">
        <f t="shared" si="21"/>
        <v>0</v>
      </c>
      <c r="U433" s="251">
        <f t="shared" si="20"/>
        <v>0</v>
      </c>
      <c r="V433" s="251">
        <f t="shared" si="20"/>
        <v>0</v>
      </c>
      <c r="W433" s="251">
        <f t="shared" si="20"/>
        <v>0</v>
      </c>
    </row>
    <row r="434" spans="1:23" ht="15" customHeight="1">
      <c r="A434" s="120" t="e">
        <f ca="1">VLOOKUP(INDIRECT("B434"),elolap!$A$90:$B$3244,2,FALSE)</f>
        <v>#N/A</v>
      </c>
      <c r="B434" s="122"/>
      <c r="C434" s="123"/>
      <c r="D434" s="123"/>
      <c r="E434" s="123"/>
      <c r="F434" s="123"/>
      <c r="G434" s="121"/>
      <c r="H434" s="121"/>
      <c r="I434" s="121"/>
      <c r="J434" s="121"/>
      <c r="K434" s="121"/>
      <c r="L434" s="121"/>
      <c r="N434" s="250">
        <f t="shared" si="22"/>
        <v>0</v>
      </c>
      <c r="O434" s="250">
        <f t="shared" si="22"/>
        <v>0</v>
      </c>
      <c r="P434" s="250">
        <f t="shared" si="22"/>
        <v>0</v>
      </c>
      <c r="Q434" s="250">
        <f t="shared" si="22"/>
        <v>0</v>
      </c>
      <c r="R434" s="251">
        <f t="shared" si="21"/>
        <v>0</v>
      </c>
      <c r="S434" s="251">
        <f t="shared" si="21"/>
        <v>0</v>
      </c>
      <c r="T434" s="251">
        <f t="shared" si="21"/>
        <v>0</v>
      </c>
      <c r="U434" s="251">
        <f t="shared" si="20"/>
        <v>0</v>
      </c>
      <c r="V434" s="251">
        <f t="shared" si="20"/>
        <v>0</v>
      </c>
      <c r="W434" s="251">
        <f t="shared" si="20"/>
        <v>0</v>
      </c>
    </row>
    <row r="435" spans="1:23" ht="15" customHeight="1">
      <c r="A435" s="120" t="e">
        <f ca="1">VLOOKUP(INDIRECT("B435"),elolap!$A$90:$B$3244,2,FALSE)</f>
        <v>#N/A</v>
      </c>
      <c r="B435" s="122"/>
      <c r="C435" s="123"/>
      <c r="D435" s="123"/>
      <c r="E435" s="123"/>
      <c r="F435" s="123"/>
      <c r="G435" s="121"/>
      <c r="H435" s="121"/>
      <c r="I435" s="121"/>
      <c r="J435" s="121"/>
      <c r="K435" s="121"/>
      <c r="L435" s="121"/>
      <c r="N435" s="250">
        <f t="shared" si="22"/>
        <v>0</v>
      </c>
      <c r="O435" s="250">
        <f t="shared" si="22"/>
        <v>0</v>
      </c>
      <c r="P435" s="250">
        <f t="shared" si="22"/>
        <v>0</v>
      </c>
      <c r="Q435" s="250">
        <f t="shared" si="22"/>
        <v>0</v>
      </c>
      <c r="R435" s="251">
        <f t="shared" si="21"/>
        <v>0</v>
      </c>
      <c r="S435" s="251">
        <f t="shared" si="21"/>
        <v>0</v>
      </c>
      <c r="T435" s="251">
        <f t="shared" si="21"/>
        <v>0</v>
      </c>
      <c r="U435" s="251">
        <f t="shared" si="20"/>
        <v>0</v>
      </c>
      <c r="V435" s="251">
        <f t="shared" si="20"/>
        <v>0</v>
      </c>
      <c r="W435" s="251">
        <f t="shared" si="20"/>
        <v>0</v>
      </c>
    </row>
    <row r="436" spans="1:23" ht="15" customHeight="1">
      <c r="A436" s="120" t="e">
        <f ca="1">VLOOKUP(INDIRECT("B436"),elolap!$A$90:$B$3244,2,FALSE)</f>
        <v>#N/A</v>
      </c>
      <c r="B436" s="122"/>
      <c r="C436" s="123"/>
      <c r="D436" s="123"/>
      <c r="E436" s="123"/>
      <c r="F436" s="123"/>
      <c r="G436" s="121"/>
      <c r="H436" s="121"/>
      <c r="I436" s="121"/>
      <c r="J436" s="121"/>
      <c r="K436" s="121"/>
      <c r="L436" s="121"/>
      <c r="N436" s="250">
        <f t="shared" si="22"/>
        <v>0</v>
      </c>
      <c r="O436" s="250">
        <f t="shared" si="22"/>
        <v>0</v>
      </c>
      <c r="P436" s="250">
        <f t="shared" si="22"/>
        <v>0</v>
      </c>
      <c r="Q436" s="250">
        <f t="shared" si="22"/>
        <v>0</v>
      </c>
      <c r="R436" s="251">
        <f t="shared" si="21"/>
        <v>0</v>
      </c>
      <c r="S436" s="251">
        <f t="shared" si="21"/>
        <v>0</v>
      </c>
      <c r="T436" s="251">
        <f t="shared" si="21"/>
        <v>0</v>
      </c>
      <c r="U436" s="251">
        <f t="shared" si="20"/>
        <v>0</v>
      </c>
      <c r="V436" s="251">
        <f t="shared" si="20"/>
        <v>0</v>
      </c>
      <c r="W436" s="251">
        <f t="shared" si="20"/>
        <v>0</v>
      </c>
    </row>
    <row r="437" spans="1:23" ht="15" customHeight="1">
      <c r="A437" s="120" t="e">
        <f ca="1">VLOOKUP(INDIRECT("B437"),elolap!$A$90:$B$3244,2,FALSE)</f>
        <v>#N/A</v>
      </c>
      <c r="B437" s="122"/>
      <c r="C437" s="123"/>
      <c r="D437" s="123"/>
      <c r="E437" s="123"/>
      <c r="F437" s="123"/>
      <c r="G437" s="121"/>
      <c r="H437" s="121"/>
      <c r="I437" s="121"/>
      <c r="J437" s="121"/>
      <c r="K437" s="121"/>
      <c r="L437" s="121"/>
      <c r="N437" s="250">
        <f t="shared" si="22"/>
        <v>0</v>
      </c>
      <c r="O437" s="250">
        <f t="shared" si="22"/>
        <v>0</v>
      </c>
      <c r="P437" s="250">
        <f t="shared" si="22"/>
        <v>0</v>
      </c>
      <c r="Q437" s="250">
        <f t="shared" si="22"/>
        <v>0</v>
      </c>
      <c r="R437" s="251">
        <f t="shared" si="21"/>
        <v>0</v>
      </c>
      <c r="S437" s="251">
        <f t="shared" si="21"/>
        <v>0</v>
      </c>
      <c r="T437" s="251">
        <f t="shared" si="21"/>
        <v>0</v>
      </c>
      <c r="U437" s="251">
        <f t="shared" si="20"/>
        <v>0</v>
      </c>
      <c r="V437" s="251">
        <f t="shared" si="20"/>
        <v>0</v>
      </c>
      <c r="W437" s="251">
        <f t="shared" si="20"/>
        <v>0</v>
      </c>
    </row>
    <row r="438" spans="1:23" ht="15" customHeight="1">
      <c r="A438" s="120" t="e">
        <f ca="1">VLOOKUP(INDIRECT("B438"),elolap!$A$90:$B$3244,2,FALSE)</f>
        <v>#N/A</v>
      </c>
      <c r="B438" s="122"/>
      <c r="C438" s="123"/>
      <c r="D438" s="123"/>
      <c r="E438" s="123"/>
      <c r="F438" s="123"/>
      <c r="G438" s="121"/>
      <c r="H438" s="121"/>
      <c r="I438" s="121"/>
      <c r="J438" s="121"/>
      <c r="K438" s="121"/>
      <c r="L438" s="121"/>
      <c r="N438" s="250">
        <f t="shared" si="22"/>
        <v>0</v>
      </c>
      <c r="O438" s="250">
        <f t="shared" si="22"/>
        <v>0</v>
      </c>
      <c r="P438" s="250">
        <f t="shared" si="22"/>
        <v>0</v>
      </c>
      <c r="Q438" s="250">
        <f t="shared" si="22"/>
        <v>0</v>
      </c>
      <c r="R438" s="251">
        <f t="shared" si="21"/>
        <v>0</v>
      </c>
      <c r="S438" s="251">
        <f t="shared" si="21"/>
        <v>0</v>
      </c>
      <c r="T438" s="251">
        <f t="shared" si="21"/>
        <v>0</v>
      </c>
      <c r="U438" s="251">
        <f t="shared" si="20"/>
        <v>0</v>
      </c>
      <c r="V438" s="251">
        <f t="shared" si="20"/>
        <v>0</v>
      </c>
      <c r="W438" s="251">
        <f t="shared" si="20"/>
        <v>0</v>
      </c>
    </row>
    <row r="439" spans="1:23" ht="15" customHeight="1">
      <c r="A439" s="120" t="e">
        <f ca="1">VLOOKUP(INDIRECT("B439"),elolap!$A$90:$B$3244,2,FALSE)</f>
        <v>#N/A</v>
      </c>
      <c r="B439" s="122"/>
      <c r="C439" s="123"/>
      <c r="D439" s="123"/>
      <c r="E439" s="123"/>
      <c r="F439" s="123"/>
      <c r="G439" s="121"/>
      <c r="H439" s="121"/>
      <c r="I439" s="121"/>
      <c r="J439" s="121"/>
      <c r="K439" s="121"/>
      <c r="L439" s="121"/>
      <c r="N439" s="250">
        <f t="shared" si="22"/>
        <v>0</v>
      </c>
      <c r="O439" s="250">
        <f t="shared" si="22"/>
        <v>0</v>
      </c>
      <c r="P439" s="250">
        <f t="shared" si="22"/>
        <v>0</v>
      </c>
      <c r="Q439" s="250">
        <f t="shared" si="22"/>
        <v>0</v>
      </c>
      <c r="R439" s="251">
        <f t="shared" si="21"/>
        <v>0</v>
      </c>
      <c r="S439" s="251">
        <f t="shared" si="21"/>
        <v>0</v>
      </c>
      <c r="T439" s="251">
        <f t="shared" si="21"/>
        <v>0</v>
      </c>
      <c r="U439" s="251">
        <f t="shared" si="20"/>
        <v>0</v>
      </c>
      <c r="V439" s="251">
        <f t="shared" si="20"/>
        <v>0</v>
      </c>
      <c r="W439" s="251">
        <f t="shared" si="20"/>
        <v>0</v>
      </c>
    </row>
    <row r="440" spans="1:23" ht="15" customHeight="1">
      <c r="A440" s="120" t="e">
        <f ca="1">VLOOKUP(INDIRECT("B440"),elolap!$A$90:$B$3244,2,FALSE)</f>
        <v>#N/A</v>
      </c>
      <c r="B440" s="122"/>
      <c r="C440" s="123"/>
      <c r="D440" s="123"/>
      <c r="E440" s="123"/>
      <c r="F440" s="123"/>
      <c r="G440" s="121"/>
      <c r="H440" s="121"/>
      <c r="I440" s="121"/>
      <c r="J440" s="121"/>
      <c r="K440" s="121"/>
      <c r="L440" s="121"/>
      <c r="N440" s="250">
        <f t="shared" si="22"/>
        <v>0</v>
      </c>
      <c r="O440" s="250">
        <f t="shared" si="22"/>
        <v>0</v>
      </c>
      <c r="P440" s="250">
        <f t="shared" si="22"/>
        <v>0</v>
      </c>
      <c r="Q440" s="250">
        <f t="shared" si="22"/>
        <v>0</v>
      </c>
      <c r="R440" s="251">
        <f t="shared" si="21"/>
        <v>0</v>
      </c>
      <c r="S440" s="251">
        <f t="shared" si="21"/>
        <v>0</v>
      </c>
      <c r="T440" s="251">
        <f t="shared" si="21"/>
        <v>0</v>
      </c>
      <c r="U440" s="251">
        <f t="shared" si="20"/>
        <v>0</v>
      </c>
      <c r="V440" s="251">
        <f t="shared" si="20"/>
        <v>0</v>
      </c>
      <c r="W440" s="251">
        <f t="shared" si="20"/>
        <v>0</v>
      </c>
    </row>
    <row r="441" spans="1:23" ht="15" customHeight="1">
      <c r="A441" s="120" t="e">
        <f ca="1">VLOOKUP(INDIRECT("B441"),elolap!$A$90:$B$3244,2,FALSE)</f>
        <v>#N/A</v>
      </c>
      <c r="B441" s="122"/>
      <c r="C441" s="123"/>
      <c r="D441" s="123"/>
      <c r="E441" s="123"/>
      <c r="F441" s="123"/>
      <c r="G441" s="121"/>
      <c r="H441" s="121"/>
      <c r="I441" s="121"/>
      <c r="J441" s="121"/>
      <c r="K441" s="121"/>
      <c r="L441" s="121"/>
      <c r="N441" s="250">
        <f t="shared" si="22"/>
        <v>0</v>
      </c>
      <c r="O441" s="250">
        <f t="shared" si="22"/>
        <v>0</v>
      </c>
      <c r="P441" s="250">
        <f t="shared" si="22"/>
        <v>0</v>
      </c>
      <c r="Q441" s="250">
        <f t="shared" si="22"/>
        <v>0</v>
      </c>
      <c r="R441" s="251">
        <f t="shared" si="21"/>
        <v>0</v>
      </c>
      <c r="S441" s="251">
        <f t="shared" si="21"/>
        <v>0</v>
      </c>
      <c r="T441" s="251">
        <f t="shared" si="21"/>
        <v>0</v>
      </c>
      <c r="U441" s="251">
        <f t="shared" si="20"/>
        <v>0</v>
      </c>
      <c r="V441" s="251">
        <f t="shared" si="20"/>
        <v>0</v>
      </c>
      <c r="W441" s="251">
        <f t="shared" si="20"/>
        <v>0</v>
      </c>
    </row>
    <row r="442" spans="1:23" ht="15" customHeight="1">
      <c r="A442" s="120" t="e">
        <f ca="1">VLOOKUP(INDIRECT("B442"),elolap!$A$90:$B$3244,2,FALSE)</f>
        <v>#N/A</v>
      </c>
      <c r="B442" s="122"/>
      <c r="C442" s="123"/>
      <c r="D442" s="123"/>
      <c r="E442" s="123"/>
      <c r="F442" s="123"/>
      <c r="G442" s="121"/>
      <c r="H442" s="121"/>
      <c r="I442" s="121"/>
      <c r="J442" s="121"/>
      <c r="K442" s="121"/>
      <c r="L442" s="121"/>
      <c r="N442" s="250">
        <f t="shared" si="22"/>
        <v>0</v>
      </c>
      <c r="O442" s="250">
        <f t="shared" si="22"/>
        <v>0</v>
      </c>
      <c r="P442" s="250">
        <f t="shared" si="22"/>
        <v>0</v>
      </c>
      <c r="Q442" s="250">
        <f t="shared" si="22"/>
        <v>0</v>
      </c>
      <c r="R442" s="251">
        <f t="shared" si="21"/>
        <v>0</v>
      </c>
      <c r="S442" s="251">
        <f t="shared" si="21"/>
        <v>0</v>
      </c>
      <c r="T442" s="251">
        <f t="shared" si="21"/>
        <v>0</v>
      </c>
      <c r="U442" s="251">
        <f t="shared" si="20"/>
        <v>0</v>
      </c>
      <c r="V442" s="251">
        <f t="shared" si="20"/>
        <v>0</v>
      </c>
      <c r="W442" s="251">
        <f t="shared" si="20"/>
        <v>0</v>
      </c>
    </row>
    <row r="443" spans="1:23" ht="15" customHeight="1">
      <c r="A443" s="120" t="e">
        <f ca="1">VLOOKUP(INDIRECT("B443"),elolap!$A$90:$B$3244,2,FALSE)</f>
        <v>#N/A</v>
      </c>
      <c r="B443" s="122"/>
      <c r="C443" s="123"/>
      <c r="D443" s="123"/>
      <c r="E443" s="123"/>
      <c r="F443" s="123"/>
      <c r="G443" s="121"/>
      <c r="H443" s="121"/>
      <c r="I443" s="121"/>
      <c r="J443" s="121"/>
      <c r="K443" s="121"/>
      <c r="L443" s="121"/>
      <c r="N443" s="250">
        <f t="shared" si="22"/>
        <v>0</v>
      </c>
      <c r="O443" s="250">
        <f t="shared" si="22"/>
        <v>0</v>
      </c>
      <c r="P443" s="250">
        <f t="shared" si="22"/>
        <v>0</v>
      </c>
      <c r="Q443" s="250">
        <f t="shared" si="22"/>
        <v>0</v>
      </c>
      <c r="R443" s="251">
        <f t="shared" si="21"/>
        <v>0</v>
      </c>
      <c r="S443" s="251">
        <f t="shared" si="21"/>
        <v>0</v>
      </c>
      <c r="T443" s="251">
        <f t="shared" si="21"/>
        <v>0</v>
      </c>
      <c r="U443" s="251">
        <f t="shared" si="20"/>
        <v>0</v>
      </c>
      <c r="V443" s="251">
        <f t="shared" si="20"/>
        <v>0</v>
      </c>
      <c r="W443" s="251">
        <f t="shared" si="20"/>
        <v>0</v>
      </c>
    </row>
    <row r="444" spans="1:23" ht="15" customHeight="1">
      <c r="A444" s="120" t="e">
        <f ca="1">VLOOKUP(INDIRECT("B444"),elolap!$A$90:$B$3244,2,FALSE)</f>
        <v>#N/A</v>
      </c>
      <c r="B444" s="122"/>
      <c r="C444" s="123"/>
      <c r="D444" s="123"/>
      <c r="E444" s="123"/>
      <c r="F444" s="123"/>
      <c r="G444" s="121"/>
      <c r="H444" s="121"/>
      <c r="I444" s="121"/>
      <c r="J444" s="121"/>
      <c r="K444" s="121"/>
      <c r="L444" s="121"/>
      <c r="N444" s="250">
        <f t="shared" si="22"/>
        <v>0</v>
      </c>
      <c r="O444" s="250">
        <f t="shared" si="22"/>
        <v>0</v>
      </c>
      <c r="P444" s="250">
        <f t="shared" si="22"/>
        <v>0</v>
      </c>
      <c r="Q444" s="250">
        <f t="shared" si="22"/>
        <v>0</v>
      </c>
      <c r="R444" s="251">
        <f t="shared" si="21"/>
        <v>0</v>
      </c>
      <c r="S444" s="251">
        <f t="shared" si="21"/>
        <v>0</v>
      </c>
      <c r="T444" s="251">
        <f t="shared" si="21"/>
        <v>0</v>
      </c>
      <c r="U444" s="251">
        <f t="shared" si="20"/>
        <v>0</v>
      </c>
      <c r="V444" s="251">
        <f t="shared" si="20"/>
        <v>0</v>
      </c>
      <c r="W444" s="251">
        <f t="shared" si="20"/>
        <v>0</v>
      </c>
    </row>
    <row r="445" spans="1:23" ht="15" customHeight="1">
      <c r="A445" s="120" t="e">
        <f ca="1">VLOOKUP(INDIRECT("B445"),elolap!$A$90:$B$3244,2,FALSE)</f>
        <v>#N/A</v>
      </c>
      <c r="B445" s="122"/>
      <c r="C445" s="123"/>
      <c r="D445" s="123"/>
      <c r="E445" s="123"/>
      <c r="F445" s="123"/>
      <c r="G445" s="121"/>
      <c r="H445" s="121"/>
      <c r="I445" s="121"/>
      <c r="J445" s="121"/>
      <c r="K445" s="121"/>
      <c r="L445" s="121"/>
      <c r="N445" s="250">
        <f t="shared" si="22"/>
        <v>0</v>
      </c>
      <c r="O445" s="250">
        <f t="shared" si="22"/>
        <v>0</v>
      </c>
      <c r="P445" s="250">
        <f t="shared" si="22"/>
        <v>0</v>
      </c>
      <c r="Q445" s="250">
        <f t="shared" si="22"/>
        <v>0</v>
      </c>
      <c r="R445" s="251">
        <f t="shared" si="21"/>
        <v>0</v>
      </c>
      <c r="S445" s="251">
        <f t="shared" si="21"/>
        <v>0</v>
      </c>
      <c r="T445" s="251">
        <f t="shared" si="21"/>
        <v>0</v>
      </c>
      <c r="U445" s="251">
        <f t="shared" si="20"/>
        <v>0</v>
      </c>
      <c r="V445" s="251">
        <f t="shared" si="20"/>
        <v>0</v>
      </c>
      <c r="W445" s="251">
        <f t="shared" si="20"/>
        <v>0</v>
      </c>
    </row>
    <row r="446" spans="1:23" ht="15" customHeight="1">
      <c r="A446" s="120" t="e">
        <f ca="1">VLOOKUP(INDIRECT("B446"),elolap!$A$90:$B$3244,2,FALSE)</f>
        <v>#N/A</v>
      </c>
      <c r="B446" s="122"/>
      <c r="C446" s="123"/>
      <c r="D446" s="123"/>
      <c r="E446" s="123"/>
      <c r="F446" s="123"/>
      <c r="G446" s="121"/>
      <c r="H446" s="121"/>
      <c r="I446" s="121"/>
      <c r="J446" s="121"/>
      <c r="K446" s="121"/>
      <c r="L446" s="121"/>
      <c r="N446" s="250">
        <f t="shared" si="22"/>
        <v>0</v>
      </c>
      <c r="O446" s="250">
        <f t="shared" si="22"/>
        <v>0</v>
      </c>
      <c r="P446" s="250">
        <f t="shared" si="22"/>
        <v>0</v>
      </c>
      <c r="Q446" s="250">
        <f t="shared" si="22"/>
        <v>0</v>
      </c>
      <c r="R446" s="251">
        <f t="shared" si="21"/>
        <v>0</v>
      </c>
      <c r="S446" s="251">
        <f t="shared" si="21"/>
        <v>0</v>
      </c>
      <c r="T446" s="251">
        <f t="shared" si="21"/>
        <v>0</v>
      </c>
      <c r="U446" s="251">
        <f t="shared" si="20"/>
        <v>0</v>
      </c>
      <c r="V446" s="251">
        <f t="shared" si="20"/>
        <v>0</v>
      </c>
      <c r="W446" s="251">
        <f t="shared" si="20"/>
        <v>0</v>
      </c>
    </row>
    <row r="447" spans="1:23" ht="15" customHeight="1">
      <c r="A447" s="120" t="e">
        <f ca="1">VLOOKUP(INDIRECT("B447"),elolap!$A$90:$B$3244,2,FALSE)</f>
        <v>#N/A</v>
      </c>
      <c r="B447" s="122"/>
      <c r="C447" s="123"/>
      <c r="D447" s="123"/>
      <c r="E447" s="123"/>
      <c r="F447" s="123"/>
      <c r="G447" s="121"/>
      <c r="H447" s="121"/>
      <c r="I447" s="121"/>
      <c r="J447" s="121"/>
      <c r="K447" s="121"/>
      <c r="L447" s="121"/>
      <c r="N447" s="250">
        <f t="shared" si="22"/>
        <v>0</v>
      </c>
      <c r="O447" s="250">
        <f t="shared" si="22"/>
        <v>0</v>
      </c>
      <c r="P447" s="250">
        <f t="shared" si="22"/>
        <v>0</v>
      </c>
      <c r="Q447" s="250">
        <f t="shared" si="22"/>
        <v>0</v>
      </c>
      <c r="R447" s="251">
        <f t="shared" si="21"/>
        <v>0</v>
      </c>
      <c r="S447" s="251">
        <f t="shared" si="21"/>
        <v>0</v>
      </c>
      <c r="T447" s="251">
        <f t="shared" si="21"/>
        <v>0</v>
      </c>
      <c r="U447" s="251">
        <f t="shared" si="20"/>
        <v>0</v>
      </c>
      <c r="V447" s="251">
        <f t="shared" si="20"/>
        <v>0</v>
      </c>
      <c r="W447" s="251">
        <f t="shared" si="20"/>
        <v>0</v>
      </c>
    </row>
    <row r="448" spans="1:23" ht="15" customHeight="1">
      <c r="A448" s="120" t="e">
        <f ca="1">VLOOKUP(INDIRECT("B448"),elolap!$A$90:$B$3244,2,FALSE)</f>
        <v>#N/A</v>
      </c>
      <c r="B448" s="122"/>
      <c r="C448" s="123"/>
      <c r="D448" s="123"/>
      <c r="E448" s="123"/>
      <c r="F448" s="123"/>
      <c r="G448" s="121"/>
      <c r="H448" s="121"/>
      <c r="I448" s="121"/>
      <c r="J448" s="121"/>
      <c r="K448" s="121"/>
      <c r="L448" s="121"/>
      <c r="N448" s="250">
        <f t="shared" si="22"/>
        <v>0</v>
      </c>
      <c r="O448" s="250">
        <f t="shared" si="22"/>
        <v>0</v>
      </c>
      <c r="P448" s="250">
        <f t="shared" si="22"/>
        <v>0</v>
      </c>
      <c r="Q448" s="250">
        <f t="shared" si="22"/>
        <v>0</v>
      </c>
      <c r="R448" s="251">
        <f t="shared" si="21"/>
        <v>0</v>
      </c>
      <c r="S448" s="251">
        <f t="shared" si="21"/>
        <v>0</v>
      </c>
      <c r="T448" s="251">
        <f t="shared" si="21"/>
        <v>0</v>
      </c>
      <c r="U448" s="251">
        <f t="shared" si="20"/>
        <v>0</v>
      </c>
      <c r="V448" s="251">
        <f t="shared" si="20"/>
        <v>0</v>
      </c>
      <c r="W448" s="251">
        <f t="shared" si="20"/>
        <v>0</v>
      </c>
    </row>
    <row r="449" spans="1:23" ht="15" customHeight="1">
      <c r="A449" s="120" t="e">
        <f ca="1">VLOOKUP(INDIRECT("B449"),elolap!$A$90:$B$3244,2,FALSE)</f>
        <v>#N/A</v>
      </c>
      <c r="B449" s="122"/>
      <c r="C449" s="123"/>
      <c r="D449" s="123"/>
      <c r="E449" s="123"/>
      <c r="F449" s="123"/>
      <c r="G449" s="121"/>
      <c r="H449" s="121"/>
      <c r="I449" s="121"/>
      <c r="J449" s="121"/>
      <c r="K449" s="121"/>
      <c r="L449" s="121"/>
      <c r="N449" s="250">
        <f t="shared" si="22"/>
        <v>0</v>
      </c>
      <c r="O449" s="250">
        <f t="shared" si="22"/>
        <v>0</v>
      </c>
      <c r="P449" s="250">
        <f t="shared" si="22"/>
        <v>0</v>
      </c>
      <c r="Q449" s="250">
        <f t="shared" si="22"/>
        <v>0</v>
      </c>
      <c r="R449" s="251">
        <f t="shared" si="21"/>
        <v>0</v>
      </c>
      <c r="S449" s="251">
        <f t="shared" si="21"/>
        <v>0</v>
      </c>
      <c r="T449" s="251">
        <f t="shared" si="21"/>
        <v>0</v>
      </c>
      <c r="U449" s="251">
        <f t="shared" si="20"/>
        <v>0</v>
      </c>
      <c r="V449" s="251">
        <f t="shared" si="20"/>
        <v>0</v>
      </c>
      <c r="W449" s="251">
        <f t="shared" si="20"/>
        <v>0</v>
      </c>
    </row>
    <row r="450" spans="1:23" ht="15" customHeight="1">
      <c r="A450" s="120" t="e">
        <f ca="1">VLOOKUP(INDIRECT("B450"),elolap!$A$90:$B$3244,2,FALSE)</f>
        <v>#N/A</v>
      </c>
      <c r="B450" s="122"/>
      <c r="C450" s="123"/>
      <c r="D450" s="123"/>
      <c r="E450" s="123"/>
      <c r="F450" s="123"/>
      <c r="G450" s="121"/>
      <c r="H450" s="121"/>
      <c r="I450" s="121"/>
      <c r="J450" s="121"/>
      <c r="K450" s="121"/>
      <c r="L450" s="121"/>
      <c r="N450" s="250">
        <f t="shared" si="22"/>
        <v>0</v>
      </c>
      <c r="O450" s="250">
        <f t="shared" si="22"/>
        <v>0</v>
      </c>
      <c r="P450" s="250">
        <f t="shared" si="22"/>
        <v>0</v>
      </c>
      <c r="Q450" s="250">
        <f t="shared" si="22"/>
        <v>0</v>
      </c>
      <c r="R450" s="251">
        <f t="shared" si="21"/>
        <v>0</v>
      </c>
      <c r="S450" s="251">
        <f t="shared" si="21"/>
        <v>0</v>
      </c>
      <c r="T450" s="251">
        <f t="shared" si="21"/>
        <v>0</v>
      </c>
      <c r="U450" s="251">
        <f t="shared" si="20"/>
        <v>0</v>
      </c>
      <c r="V450" s="251">
        <f t="shared" si="20"/>
        <v>0</v>
      </c>
      <c r="W450" s="251">
        <f t="shared" si="20"/>
        <v>0</v>
      </c>
    </row>
    <row r="451" spans="1:23" ht="15" customHeight="1">
      <c r="A451" s="120" t="e">
        <f ca="1">VLOOKUP(INDIRECT("B451"),elolap!$A$90:$B$3244,2,FALSE)</f>
        <v>#N/A</v>
      </c>
      <c r="B451" s="122"/>
      <c r="C451" s="123"/>
      <c r="D451" s="123"/>
      <c r="E451" s="123"/>
      <c r="F451" s="123"/>
      <c r="G451" s="121"/>
      <c r="H451" s="121"/>
      <c r="I451" s="121"/>
      <c r="J451" s="121"/>
      <c r="K451" s="121"/>
      <c r="L451" s="121"/>
      <c r="N451" s="250">
        <f t="shared" si="22"/>
        <v>0</v>
      </c>
      <c r="O451" s="250">
        <f t="shared" si="22"/>
        <v>0</v>
      </c>
      <c r="P451" s="250">
        <f t="shared" si="22"/>
        <v>0</v>
      </c>
      <c r="Q451" s="250">
        <f t="shared" si="22"/>
        <v>0</v>
      </c>
      <c r="R451" s="251">
        <f t="shared" si="21"/>
        <v>0</v>
      </c>
      <c r="S451" s="251">
        <f t="shared" si="21"/>
        <v>0</v>
      </c>
      <c r="T451" s="251">
        <f t="shared" si="21"/>
        <v>0</v>
      </c>
      <c r="U451" s="251">
        <f t="shared" si="20"/>
        <v>0</v>
      </c>
      <c r="V451" s="251">
        <f t="shared" si="20"/>
        <v>0</v>
      </c>
      <c r="W451" s="251">
        <f t="shared" si="20"/>
        <v>0</v>
      </c>
    </row>
    <row r="452" spans="1:23" ht="15" customHeight="1">
      <c r="A452" s="120" t="e">
        <f ca="1">VLOOKUP(INDIRECT("B452"),elolap!$A$90:$B$3244,2,FALSE)</f>
        <v>#N/A</v>
      </c>
      <c r="B452" s="122"/>
      <c r="C452" s="123"/>
      <c r="D452" s="123"/>
      <c r="E452" s="123"/>
      <c r="F452" s="123"/>
      <c r="G452" s="121"/>
      <c r="H452" s="121"/>
      <c r="I452" s="121"/>
      <c r="J452" s="121"/>
      <c r="K452" s="121"/>
      <c r="L452" s="121"/>
      <c r="N452" s="250">
        <f t="shared" si="22"/>
        <v>0</v>
      </c>
      <c r="O452" s="250">
        <f t="shared" si="22"/>
        <v>0</v>
      </c>
      <c r="P452" s="250">
        <f t="shared" si="22"/>
        <v>0</v>
      </c>
      <c r="Q452" s="250">
        <f t="shared" si="22"/>
        <v>0</v>
      </c>
      <c r="R452" s="251">
        <f t="shared" si="21"/>
        <v>0</v>
      </c>
      <c r="S452" s="251">
        <f t="shared" si="21"/>
        <v>0</v>
      </c>
      <c r="T452" s="251">
        <f t="shared" si="21"/>
        <v>0</v>
      </c>
      <c r="U452" s="251">
        <f t="shared" si="20"/>
        <v>0</v>
      </c>
      <c r="V452" s="251">
        <f t="shared" si="20"/>
        <v>0</v>
      </c>
      <c r="W452" s="251">
        <f t="shared" si="20"/>
        <v>0</v>
      </c>
    </row>
  </sheetData>
  <sheetProtection password="CC56" sheet="1" selectLockedCells="1"/>
  <mergeCells count="17">
    <mergeCell ref="A6:B7"/>
    <mergeCell ref="A8:A10"/>
    <mergeCell ref="B8:B10"/>
    <mergeCell ref="C6:F7"/>
    <mergeCell ref="C8:C9"/>
    <mergeCell ref="F8:F9"/>
    <mergeCell ref="C10:F10"/>
    <mergeCell ref="D8:E8"/>
    <mergeCell ref="E3:G3"/>
    <mergeCell ref="H6:H9"/>
    <mergeCell ref="J8:K8"/>
    <mergeCell ref="I7:K7"/>
    <mergeCell ref="G10:L10"/>
    <mergeCell ref="I6:L6"/>
    <mergeCell ref="I8:I9"/>
    <mergeCell ref="L7:L9"/>
    <mergeCell ref="G6:G9"/>
  </mergeCells>
  <phoneticPr fontId="6" type="noConversion"/>
  <conditionalFormatting sqref="D16:D452">
    <cfRule type="expression" dxfId="209" priority="39" stopIfTrue="1">
      <formula>D16+E16&gt;C16</formula>
    </cfRule>
  </conditionalFormatting>
  <conditionalFormatting sqref="E16:E452">
    <cfRule type="expression" dxfId="208" priority="40" stopIfTrue="1">
      <formula>D16+E16&gt;C16</formula>
    </cfRule>
  </conditionalFormatting>
  <conditionalFormatting sqref="B15:B452">
    <cfRule type="expression" dxfId="207" priority="41" stopIfTrue="1">
      <formula>AND(SUM(C15:L15)&gt;0,LEN(B15)=0)</formula>
    </cfRule>
    <cfRule type="expression" dxfId="206" priority="42" stopIfTrue="1">
      <formula>COUNTIF($B$12:$B$452,B15)&gt;1</formula>
    </cfRule>
  </conditionalFormatting>
  <conditionalFormatting sqref="D2 F2">
    <cfRule type="cellIs" dxfId="205" priority="43" stopIfTrue="1" operator="equal">
      <formula>0</formula>
    </cfRule>
  </conditionalFormatting>
  <conditionalFormatting sqref="H2 A12:A452">
    <cfRule type="expression" dxfId="204" priority="44" stopIfTrue="1">
      <formula>ISERROR(A2)</formula>
    </cfRule>
  </conditionalFormatting>
  <conditionalFormatting sqref="F16:F452">
    <cfRule type="cellIs" dxfId="203" priority="45" stopIfTrue="1" operator="greaterThan">
      <formula>C16</formula>
    </cfRule>
  </conditionalFormatting>
  <conditionalFormatting sqref="C16:C452">
    <cfRule type="expression" dxfId="202" priority="46" stopIfTrue="1">
      <formula>D16+E16&gt;C16</formula>
    </cfRule>
    <cfRule type="cellIs" dxfId="201" priority="47" stopIfTrue="1" operator="lessThan">
      <formula>F16</formula>
    </cfRule>
  </conditionalFormatting>
  <conditionalFormatting sqref="J16:J452">
    <cfRule type="expression" dxfId="200" priority="48" stopIfTrue="1">
      <formula>AND(SUM(J16:K16)&gt;0,I16&lt;J16-K16)</formula>
    </cfRule>
    <cfRule type="cellIs" dxfId="199" priority="49" stopIfTrue="1" operator="greaterThan">
      <formula>I16</formula>
    </cfRule>
  </conditionalFormatting>
  <conditionalFormatting sqref="I16:I452">
    <cfRule type="expression" dxfId="198" priority="50" stopIfTrue="1">
      <formula>AND(SUM(J16:K16)&gt;0,I16&lt;J16-K16)</formula>
    </cfRule>
    <cfRule type="expression" dxfId="197" priority="51" stopIfTrue="1">
      <formula>AND(I16&lt;J16,J16&gt;0)</formula>
    </cfRule>
    <cfRule type="expression" dxfId="196" priority="52" stopIfTrue="1">
      <formula>AND(I16&lt;K16,K16&gt;0)</formula>
    </cfRule>
  </conditionalFormatting>
  <conditionalFormatting sqref="K16:K452">
    <cfRule type="expression" dxfId="195" priority="53" stopIfTrue="1">
      <formula>AND(SUM(J16:K16)&gt;0,I16&lt;J16-K16)</formula>
    </cfRule>
    <cfRule type="cellIs" dxfId="194" priority="54" stopIfTrue="1" operator="greaterThan">
      <formula>I16</formula>
    </cfRule>
  </conditionalFormatting>
  <conditionalFormatting sqref="D12:D14">
    <cfRule type="expression" dxfId="193" priority="27" stopIfTrue="1">
      <formula>D12+E12&gt;C12</formula>
    </cfRule>
  </conditionalFormatting>
  <conditionalFormatting sqref="E12:E14">
    <cfRule type="expression" dxfId="192" priority="28" stopIfTrue="1">
      <formula>D12+E12&gt;C12</formula>
    </cfRule>
  </conditionalFormatting>
  <conditionalFormatting sqref="F12:F14">
    <cfRule type="cellIs" dxfId="191" priority="29" stopIfTrue="1" operator="greaterThan">
      <formula>C12</formula>
    </cfRule>
  </conditionalFormatting>
  <conditionalFormatting sqref="C12:C14">
    <cfRule type="expression" dxfId="190" priority="30" stopIfTrue="1">
      <formula>D12+E12&gt;C12</formula>
    </cfRule>
    <cfRule type="cellIs" dxfId="189" priority="31" stopIfTrue="1" operator="lessThan">
      <formula>F12</formula>
    </cfRule>
  </conditionalFormatting>
  <conditionalFormatting sqref="J12:J14">
    <cfRule type="expression" dxfId="188" priority="32" stopIfTrue="1">
      <formula>AND(SUM(J12:K12)&gt;0,I12&lt;J12-K12)</formula>
    </cfRule>
    <cfRule type="cellIs" dxfId="187" priority="33" stopIfTrue="1" operator="greaterThan">
      <formula>I12</formula>
    </cfRule>
  </conditionalFormatting>
  <conditionalFormatting sqref="I12:I14">
    <cfRule type="expression" dxfId="186" priority="34" stopIfTrue="1">
      <formula>AND(SUM(J12:K12)&gt;0,I12&lt;J12-K12)</formula>
    </cfRule>
    <cfRule type="expression" dxfId="185" priority="35" stopIfTrue="1">
      <formula>AND(I12&lt;J12,J12&gt;0)</formula>
    </cfRule>
    <cfRule type="expression" dxfId="184" priority="36" stopIfTrue="1">
      <formula>AND(I12&lt;K12,K12&gt;0)</formula>
    </cfRule>
  </conditionalFormatting>
  <conditionalFormatting sqref="K12:K14">
    <cfRule type="expression" dxfId="183" priority="37" stopIfTrue="1">
      <formula>AND(SUM(J12:K12)&gt;0,I12&lt;J12-K12)</formula>
    </cfRule>
    <cfRule type="cellIs" dxfId="182" priority="38" stopIfTrue="1" operator="greaterThan">
      <formula>I12</formula>
    </cfRule>
  </conditionalFormatting>
  <conditionalFormatting sqref="B12:B14">
    <cfRule type="expression" dxfId="181" priority="25" stopIfTrue="1">
      <formula>AND(L12&lt;&gt;0,LEN(B12)=0)</formula>
    </cfRule>
    <cfRule type="expression" dxfId="180" priority="26" stopIfTrue="1">
      <formula>COUNTIF($B$12:$B$452,B12)&gt;1</formula>
    </cfRule>
  </conditionalFormatting>
  <conditionalFormatting sqref="D15">
    <cfRule type="expression" dxfId="179" priority="1" stopIfTrue="1">
      <formula>D15+E15&gt;C15</formula>
    </cfRule>
  </conditionalFormatting>
  <conditionalFormatting sqref="E15">
    <cfRule type="expression" dxfId="178" priority="2" stopIfTrue="1">
      <formula>D15+E15&gt;C15</formula>
    </cfRule>
  </conditionalFormatting>
  <conditionalFormatting sqref="F15">
    <cfRule type="cellIs" dxfId="177" priority="3" stopIfTrue="1" operator="greaterThan">
      <formula>C15</formula>
    </cfRule>
  </conditionalFormatting>
  <conditionalFormatting sqref="C15">
    <cfRule type="expression" dxfId="176" priority="4" stopIfTrue="1">
      <formula>D15+E15&gt;C15</formula>
    </cfRule>
    <cfRule type="cellIs" dxfId="175" priority="5" stopIfTrue="1" operator="lessThan">
      <formula>F15</formula>
    </cfRule>
  </conditionalFormatting>
  <conditionalFormatting sqref="J15">
    <cfRule type="expression" dxfId="174" priority="6" stopIfTrue="1">
      <formula>AND(SUM(J15:K15)&gt;0,I15&lt;J15-K15)</formula>
    </cfRule>
    <cfRule type="cellIs" dxfId="173" priority="7" stopIfTrue="1" operator="greaterThan">
      <formula>I15</formula>
    </cfRule>
  </conditionalFormatting>
  <conditionalFormatting sqref="I15">
    <cfRule type="expression" dxfId="172" priority="8" stopIfTrue="1">
      <formula>AND(SUM(J15:K15)&gt;0,I15&lt;J15-K15)</formula>
    </cfRule>
    <cfRule type="expression" dxfId="171" priority="9" stopIfTrue="1">
      <formula>AND(I15&lt;J15,J15&gt;0)</formula>
    </cfRule>
    <cfRule type="expression" dxfId="170" priority="10" stopIfTrue="1">
      <formula>AND(I15&lt;K15,K15&gt;0)</formula>
    </cfRule>
  </conditionalFormatting>
  <conditionalFormatting sqref="K15">
    <cfRule type="expression" dxfId="169" priority="11" stopIfTrue="1">
      <formula>AND(SUM(J15:K15)&gt;0,I15&lt;J15-K15)</formula>
    </cfRule>
    <cfRule type="cellIs" dxfId="168" priority="12" stopIfTrue="1" operator="greaterThan">
      <formula>I15</formula>
    </cfRule>
  </conditionalFormatting>
  <dataValidations count="3">
    <dataValidation type="list" operator="greaterThanOrEqual" allowBlank="1" showInputMessage="1" showErrorMessage="1" sqref="B12:B452">
      <formula1>telep</formula1>
    </dataValidation>
    <dataValidation type="decimal" operator="greaterThanOrEqual" allowBlank="1" showInputMessage="1" showErrorMessage="1" error="Érvénytelen! Csak 0 vagy pozitív egész szám írható!" sqref="C12:F452">
      <formula1>0</formula1>
    </dataValidation>
    <dataValidation type="whole" operator="greaterThanOrEqual" allowBlank="1" showInputMessage="1" showErrorMessage="1" error="Érvénytelen! Csak 0 vagy pozitív egész szám írható!" sqref="G12:L452">
      <formula1>0</formula1>
    </dataValidation>
  </dataValidations>
  <printOptions horizontalCentered="1"/>
  <pageMargins left="0.19685039370078741" right="0.19685039370078741" top="0.59055118110236227" bottom="0.19685039370078741" header="0.51181102362204722" footer="0.31496062992125984"/>
  <pageSetup paperSize="9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>
    <tabColor indexed="48"/>
    <pageSetUpPr autoPageBreaks="0" fitToPage="1"/>
  </sheetPr>
  <dimension ref="A1:AC452"/>
  <sheetViews>
    <sheetView showGridLines="0" zoomScale="88" workbookViewId="0">
      <pane ySplit="11" topLeftCell="A12" activePane="bottomLeft" state="frozen"/>
      <selection pane="bottomLeft" activeCell="B130" sqref="B130:B134"/>
    </sheetView>
  </sheetViews>
  <sheetFormatPr defaultColWidth="2.77734375" defaultRowHeight="15" customHeight="1"/>
  <cols>
    <col min="1" max="1" width="7.109375" style="1" customWidth="1"/>
    <col min="2" max="2" width="21" style="1" customWidth="1"/>
    <col min="3" max="3" width="9.109375" style="1" customWidth="1"/>
    <col min="4" max="4" width="7.77734375" style="1" customWidth="1"/>
    <col min="5" max="5" width="6.5546875" style="1" customWidth="1"/>
    <col min="6" max="6" width="6" style="1" customWidth="1"/>
    <col min="7" max="7" width="7" style="2" customWidth="1"/>
    <col min="8" max="9" width="7.44140625" style="2" customWidth="1"/>
    <col min="10" max="10" width="8.21875" style="1" customWidth="1"/>
    <col min="11" max="11" width="6.21875" style="1" customWidth="1"/>
    <col min="12" max="12" width="6.77734375" style="1" customWidth="1"/>
    <col min="13" max="13" width="6.109375" style="1" customWidth="1"/>
    <col min="14" max="14" width="6.21875" style="2" customWidth="1"/>
    <col min="15" max="15" width="6.77734375" style="2" customWidth="1"/>
    <col min="16" max="16384" width="2.77734375" style="1"/>
  </cols>
  <sheetData>
    <row r="1" spans="1:29" s="175" customFormat="1" ht="22.5" hidden="1" customHeight="1">
      <c r="A1" s="176" t="s">
        <v>5306</v>
      </c>
      <c r="B1" s="176" t="s">
        <v>7727</v>
      </c>
      <c r="C1" s="175">
        <v>2020</v>
      </c>
      <c r="D1" s="175">
        <f>mho</f>
        <v>99</v>
      </c>
      <c r="E1" s="176" t="s">
        <v>5885</v>
      </c>
      <c r="F1" s="175">
        <f>asz_azon1</f>
        <v>11316385</v>
      </c>
      <c r="G1" s="177"/>
      <c r="H1" s="177"/>
      <c r="I1" s="177"/>
      <c r="N1" s="177"/>
      <c r="O1" s="177"/>
    </row>
    <row r="2" spans="1:29" ht="15" customHeight="1">
      <c r="A2" s="1" t="s">
        <v>4896</v>
      </c>
      <c r="C2" s="120">
        <f>asz_azon1</f>
        <v>11316385</v>
      </c>
      <c r="E2" s="120" t="str">
        <f>elolap!$X$22</f>
        <v>3600</v>
      </c>
      <c r="G2" s="120">
        <f>elolap!$AP$22</f>
        <v>18</v>
      </c>
      <c r="H2" s="1"/>
      <c r="I2" s="45"/>
      <c r="N2" s="45"/>
      <c r="O2" s="1">
        <v>1062</v>
      </c>
    </row>
    <row r="3" spans="1:29" ht="15" customHeight="1" thickBot="1">
      <c r="C3" s="53" t="s">
        <v>5359</v>
      </c>
      <c r="D3" s="405" t="s">
        <v>4559</v>
      </c>
      <c r="E3" s="405"/>
      <c r="F3" s="405"/>
      <c r="G3" s="53" t="s">
        <v>4560</v>
      </c>
      <c r="H3" s="1"/>
      <c r="I3" s="46"/>
      <c r="N3" s="46"/>
      <c r="O3" s="1"/>
    </row>
    <row r="4" spans="1:29" ht="15" customHeight="1" thickBot="1">
      <c r="A4" s="41" t="s">
        <v>3974</v>
      </c>
      <c r="B4" s="42" t="s">
        <v>7713</v>
      </c>
      <c r="C4" s="43"/>
      <c r="D4" s="43"/>
      <c r="E4" s="43"/>
      <c r="F4" s="43"/>
      <c r="G4" s="44"/>
      <c r="H4" s="44"/>
      <c r="I4" s="44"/>
      <c r="J4" s="43"/>
      <c r="K4" s="43"/>
      <c r="L4" s="44"/>
      <c r="M4" s="44"/>
      <c r="N4" s="44"/>
      <c r="O4" s="44"/>
    </row>
    <row r="5" spans="1:29" ht="5.25" customHeight="1">
      <c r="B5" s="3"/>
      <c r="C5" s="3"/>
      <c r="D5" s="3"/>
      <c r="E5" s="3"/>
      <c r="F5" s="3"/>
      <c r="J5" s="3"/>
      <c r="K5" s="3"/>
      <c r="L5" s="3"/>
      <c r="M5" s="3"/>
      <c r="N5" s="3"/>
      <c r="O5" s="3"/>
    </row>
    <row r="6" spans="1:29" ht="21.75" customHeight="1">
      <c r="A6" s="407" t="s">
        <v>6134</v>
      </c>
      <c r="B6" s="408"/>
      <c r="C6" s="407" t="s">
        <v>2189</v>
      </c>
      <c r="D6" s="408"/>
      <c r="E6" s="408"/>
      <c r="F6" s="408"/>
      <c r="G6" s="407" t="s">
        <v>7738</v>
      </c>
      <c r="H6" s="408"/>
      <c r="I6" s="408"/>
      <c r="J6" s="407" t="s">
        <v>6661</v>
      </c>
      <c r="K6" s="408"/>
      <c r="L6" s="408"/>
      <c r="M6" s="408"/>
      <c r="N6" s="407" t="s">
        <v>2188</v>
      </c>
      <c r="O6" s="407"/>
    </row>
    <row r="7" spans="1:29" ht="19.5" customHeight="1">
      <c r="A7" s="407" t="s">
        <v>2180</v>
      </c>
      <c r="B7" s="407" t="s">
        <v>6135</v>
      </c>
      <c r="C7" s="407" t="s">
        <v>7736</v>
      </c>
      <c r="D7" s="407" t="s">
        <v>6140</v>
      </c>
      <c r="E7" s="407"/>
      <c r="F7" s="407" t="s">
        <v>2183</v>
      </c>
      <c r="G7" s="407" t="s">
        <v>2184</v>
      </c>
      <c r="H7" s="407" t="s">
        <v>6665</v>
      </c>
      <c r="I7" s="407"/>
      <c r="J7" s="407" t="s">
        <v>6137</v>
      </c>
      <c r="K7" s="407"/>
      <c r="L7" s="407"/>
      <c r="M7" s="407" t="s">
        <v>2187</v>
      </c>
      <c r="N7" s="408"/>
      <c r="O7" s="408"/>
    </row>
    <row r="8" spans="1:29" ht="33" customHeight="1">
      <c r="A8" s="408"/>
      <c r="B8" s="408"/>
      <c r="C8" s="408"/>
      <c r="D8" s="407" t="s">
        <v>2181</v>
      </c>
      <c r="E8" s="407" t="s">
        <v>2182</v>
      </c>
      <c r="F8" s="408"/>
      <c r="G8" s="408"/>
      <c r="H8" s="55" t="s">
        <v>6664</v>
      </c>
      <c r="I8" s="55" t="s">
        <v>6852</v>
      </c>
      <c r="J8" s="407" t="s">
        <v>7737</v>
      </c>
      <c r="K8" s="407" t="s">
        <v>3979</v>
      </c>
      <c r="L8" s="407"/>
      <c r="M8" s="408"/>
      <c r="N8" s="55" t="s">
        <v>6137</v>
      </c>
      <c r="O8" s="55" t="s">
        <v>2187</v>
      </c>
    </row>
    <row r="9" spans="1:29" ht="25.9" customHeight="1">
      <c r="A9" s="408"/>
      <c r="B9" s="408"/>
      <c r="C9" s="408"/>
      <c r="D9" s="408"/>
      <c r="E9" s="408"/>
      <c r="F9" s="408"/>
      <c r="G9" s="407" t="s">
        <v>2185</v>
      </c>
      <c r="H9" s="407"/>
      <c r="I9" s="407"/>
      <c r="J9" s="408"/>
      <c r="K9" s="55" t="s">
        <v>2186</v>
      </c>
      <c r="L9" s="55" t="s">
        <v>2183</v>
      </c>
      <c r="M9" s="407" t="s">
        <v>7737</v>
      </c>
      <c r="N9" s="407"/>
      <c r="O9" s="407"/>
    </row>
    <row r="10" spans="1:29" ht="15" customHeight="1">
      <c r="A10" s="408"/>
      <c r="B10" s="408"/>
      <c r="C10" s="409" t="s">
        <v>6660</v>
      </c>
      <c r="D10" s="409"/>
      <c r="E10" s="409"/>
      <c r="F10" s="409"/>
      <c r="G10" s="409"/>
      <c r="H10" s="409"/>
      <c r="I10" s="409"/>
      <c r="J10" s="409" t="s">
        <v>6133</v>
      </c>
      <c r="K10" s="409"/>
      <c r="L10" s="409"/>
      <c r="M10" s="409"/>
      <c r="N10" s="409"/>
      <c r="O10" s="409"/>
    </row>
    <row r="11" spans="1:29" s="131" customFormat="1" ht="15" customHeight="1">
      <c r="A11" s="129" t="s">
        <v>6141</v>
      </c>
      <c r="B11" s="129" t="s">
        <v>6124</v>
      </c>
      <c r="C11" s="129" t="s">
        <v>6125</v>
      </c>
      <c r="D11" s="129" t="s">
        <v>6126</v>
      </c>
      <c r="E11" s="129" t="s">
        <v>6127</v>
      </c>
      <c r="F11" s="129" t="s">
        <v>6128</v>
      </c>
      <c r="G11" s="129" t="s">
        <v>6129</v>
      </c>
      <c r="H11" s="129" t="s">
        <v>6130</v>
      </c>
      <c r="I11" s="129" t="s">
        <v>6131</v>
      </c>
      <c r="J11" s="129" t="s">
        <v>6132</v>
      </c>
      <c r="K11" s="129" t="s">
        <v>6138</v>
      </c>
      <c r="L11" s="129" t="s">
        <v>6142</v>
      </c>
      <c r="M11" s="129" t="s">
        <v>4893</v>
      </c>
      <c r="N11" s="129" t="s">
        <v>4897</v>
      </c>
      <c r="O11" s="130" t="s">
        <v>4898</v>
      </c>
      <c r="Q11" s="252" t="s">
        <v>6125</v>
      </c>
      <c r="R11" s="252" t="s">
        <v>6126</v>
      </c>
      <c r="S11" s="252" t="s">
        <v>6127</v>
      </c>
      <c r="T11" s="252" t="s">
        <v>6128</v>
      </c>
      <c r="U11" s="252" t="s">
        <v>6129</v>
      </c>
      <c r="V11" s="252" t="s">
        <v>6130</v>
      </c>
      <c r="W11" s="252" t="s">
        <v>6131</v>
      </c>
      <c r="X11" s="252" t="s">
        <v>6132</v>
      </c>
      <c r="Y11" s="252" t="s">
        <v>6138</v>
      </c>
      <c r="Z11" s="252" t="s">
        <v>6142</v>
      </c>
      <c r="AA11" s="252" t="s">
        <v>4893</v>
      </c>
      <c r="AB11" s="252" t="s">
        <v>4897</v>
      </c>
      <c r="AC11" s="252" t="s">
        <v>4898</v>
      </c>
    </row>
    <row r="12" spans="1:29" ht="15" customHeight="1">
      <c r="A12" s="120" t="str">
        <f ca="1">VLOOKUP(INDIRECT("B12"),elolap!$A$90:$B$3244,2,FALSE)</f>
        <v>1702</v>
      </c>
      <c r="B12" s="122" t="s">
        <v>4681</v>
      </c>
      <c r="C12" s="124">
        <f>SUM(G12:I12)</f>
        <v>9.5</v>
      </c>
      <c r="D12" s="123">
        <v>0</v>
      </c>
      <c r="E12" s="123">
        <v>0</v>
      </c>
      <c r="F12" s="123">
        <v>0</v>
      </c>
      <c r="G12" s="123">
        <v>0</v>
      </c>
      <c r="H12" s="123">
        <v>7.5</v>
      </c>
      <c r="I12" s="123">
        <v>2</v>
      </c>
      <c r="J12" s="121">
        <v>209</v>
      </c>
      <c r="K12" s="121">
        <v>3</v>
      </c>
      <c r="L12" s="121">
        <v>0</v>
      </c>
      <c r="M12" s="121">
        <v>0</v>
      </c>
      <c r="N12" s="121">
        <v>35</v>
      </c>
      <c r="O12" s="121">
        <v>0</v>
      </c>
      <c r="Q12" s="250">
        <f t="shared" ref="Q12:Q75" si="0">ROUND(U12+V12+W12,1)</f>
        <v>9.5</v>
      </c>
      <c r="R12" s="250">
        <f t="shared" ref="R12:W27" si="1">ROUND(D12,1)</f>
        <v>0</v>
      </c>
      <c r="S12" s="250">
        <f t="shared" si="1"/>
        <v>0</v>
      </c>
      <c r="T12" s="250">
        <f t="shared" si="1"/>
        <v>0</v>
      </c>
      <c r="U12" s="250">
        <f t="shared" si="1"/>
        <v>0</v>
      </c>
      <c r="V12" s="250">
        <f t="shared" si="1"/>
        <v>7.5</v>
      </c>
      <c r="W12" s="250">
        <f t="shared" si="1"/>
        <v>2</v>
      </c>
      <c r="X12" s="253">
        <f t="shared" ref="X12:AC54" si="2">J12</f>
        <v>209</v>
      </c>
      <c r="Y12" s="253">
        <f t="shared" si="2"/>
        <v>3</v>
      </c>
      <c r="Z12" s="253">
        <f t="shared" si="2"/>
        <v>0</v>
      </c>
      <c r="AA12" s="253">
        <f t="shared" si="2"/>
        <v>0</v>
      </c>
      <c r="AB12" s="253">
        <f t="shared" si="2"/>
        <v>35</v>
      </c>
      <c r="AC12" s="253">
        <f t="shared" si="2"/>
        <v>0</v>
      </c>
    </row>
    <row r="13" spans="1:29" ht="15" customHeight="1">
      <c r="A13" s="120" t="str">
        <f ca="1">VLOOKUP(INDIRECT("B13"),elolap!$A$90:$B$3244,2,FALSE)</f>
        <v>2659</v>
      </c>
      <c r="B13" s="122" t="s">
        <v>2651</v>
      </c>
      <c r="C13" s="124">
        <f t="shared" ref="C13:C76" si="3">SUM(G13:I13)</f>
        <v>7.8</v>
      </c>
      <c r="D13" s="123">
        <v>0</v>
      </c>
      <c r="E13" s="123">
        <v>0</v>
      </c>
      <c r="F13" s="123">
        <v>0</v>
      </c>
      <c r="G13" s="123">
        <v>0</v>
      </c>
      <c r="H13" s="123">
        <v>4.5999999999999996</v>
      </c>
      <c r="I13" s="123">
        <v>3.2</v>
      </c>
      <c r="J13" s="121">
        <v>107</v>
      </c>
      <c r="K13" s="121">
        <v>0</v>
      </c>
      <c r="L13" s="121">
        <v>0</v>
      </c>
      <c r="M13" s="121">
        <v>0</v>
      </c>
      <c r="N13" s="121">
        <v>22</v>
      </c>
      <c r="O13" s="121">
        <v>0</v>
      </c>
      <c r="Q13" s="250">
        <f t="shared" si="0"/>
        <v>7.8</v>
      </c>
      <c r="R13" s="250">
        <f t="shared" si="1"/>
        <v>0</v>
      </c>
      <c r="S13" s="250">
        <f t="shared" si="1"/>
        <v>0</v>
      </c>
      <c r="T13" s="250">
        <f t="shared" si="1"/>
        <v>0</v>
      </c>
      <c r="U13" s="250">
        <f t="shared" si="1"/>
        <v>0</v>
      </c>
      <c r="V13" s="250">
        <f t="shared" si="1"/>
        <v>4.5999999999999996</v>
      </c>
      <c r="W13" s="250">
        <f t="shared" si="1"/>
        <v>3.2</v>
      </c>
      <c r="X13" s="253">
        <f t="shared" si="2"/>
        <v>107</v>
      </c>
      <c r="Y13" s="253">
        <f t="shared" si="2"/>
        <v>0</v>
      </c>
      <c r="Z13" s="253">
        <f t="shared" si="2"/>
        <v>0</v>
      </c>
      <c r="AA13" s="253">
        <f t="shared" si="2"/>
        <v>0</v>
      </c>
      <c r="AB13" s="253">
        <f t="shared" si="2"/>
        <v>22</v>
      </c>
      <c r="AC13" s="253">
        <f t="shared" si="2"/>
        <v>0</v>
      </c>
    </row>
    <row r="14" spans="1:29" ht="15" customHeight="1">
      <c r="A14" s="120" t="str">
        <f ca="1">VLOOKUP(INDIRECT("B14"),elolap!$A$90:$B$3244,2,FALSE)</f>
        <v>0729</v>
      </c>
      <c r="B14" s="122" t="s">
        <v>3342</v>
      </c>
      <c r="C14" s="124">
        <f t="shared" si="3"/>
        <v>4.5</v>
      </c>
      <c r="D14" s="123">
        <v>0</v>
      </c>
      <c r="E14" s="123">
        <v>0</v>
      </c>
      <c r="F14" s="123">
        <v>0</v>
      </c>
      <c r="G14" s="123">
        <v>0</v>
      </c>
      <c r="H14" s="123">
        <v>3.4</v>
      </c>
      <c r="I14" s="123">
        <v>1.1000000000000001</v>
      </c>
      <c r="J14" s="121">
        <v>136</v>
      </c>
      <c r="K14" s="121">
        <v>1</v>
      </c>
      <c r="L14" s="121">
        <v>0</v>
      </c>
      <c r="M14" s="121">
        <v>0</v>
      </c>
      <c r="N14" s="121">
        <v>28</v>
      </c>
      <c r="O14" s="121">
        <v>0</v>
      </c>
      <c r="Q14" s="250">
        <f t="shared" si="0"/>
        <v>4.5</v>
      </c>
      <c r="R14" s="250">
        <f t="shared" si="1"/>
        <v>0</v>
      </c>
      <c r="S14" s="250">
        <f t="shared" si="1"/>
        <v>0</v>
      </c>
      <c r="T14" s="250">
        <f t="shared" si="1"/>
        <v>0</v>
      </c>
      <c r="U14" s="250">
        <f t="shared" si="1"/>
        <v>0</v>
      </c>
      <c r="V14" s="250">
        <f t="shared" si="1"/>
        <v>3.4</v>
      </c>
      <c r="W14" s="250">
        <f t="shared" si="1"/>
        <v>1.1000000000000001</v>
      </c>
      <c r="X14" s="253">
        <f t="shared" si="2"/>
        <v>136</v>
      </c>
      <c r="Y14" s="253">
        <f t="shared" si="2"/>
        <v>1</v>
      </c>
      <c r="Z14" s="253">
        <f t="shared" si="2"/>
        <v>0</v>
      </c>
      <c r="AA14" s="253">
        <f t="shared" si="2"/>
        <v>0</v>
      </c>
      <c r="AB14" s="253">
        <f t="shared" si="2"/>
        <v>28</v>
      </c>
      <c r="AC14" s="253">
        <f t="shared" si="2"/>
        <v>0</v>
      </c>
    </row>
    <row r="15" spans="1:29" ht="15" customHeight="1">
      <c r="A15" s="120" t="str">
        <f ca="1">VLOOKUP(INDIRECT("B15"),elolap!$A$90:$B$3244,2,FALSE)</f>
        <v>2034</v>
      </c>
      <c r="B15" s="122" t="s">
        <v>3648</v>
      </c>
      <c r="C15" s="124">
        <f t="shared" si="3"/>
        <v>7.8999999999999995</v>
      </c>
      <c r="D15" s="123">
        <v>0</v>
      </c>
      <c r="E15" s="123">
        <v>0</v>
      </c>
      <c r="F15" s="123">
        <v>0</v>
      </c>
      <c r="G15" s="123">
        <v>0</v>
      </c>
      <c r="H15" s="123">
        <v>3.3</v>
      </c>
      <c r="I15" s="123">
        <v>4.5999999999999996</v>
      </c>
      <c r="J15" s="121">
        <v>152</v>
      </c>
      <c r="K15" s="121">
        <v>6</v>
      </c>
      <c r="L15" s="121">
        <v>0</v>
      </c>
      <c r="M15" s="121">
        <v>0</v>
      </c>
      <c r="N15" s="121">
        <v>56</v>
      </c>
      <c r="O15" s="121">
        <v>0</v>
      </c>
      <c r="Q15" s="250">
        <f t="shared" si="0"/>
        <v>7.9</v>
      </c>
      <c r="R15" s="250">
        <f t="shared" si="1"/>
        <v>0</v>
      </c>
      <c r="S15" s="250">
        <f t="shared" si="1"/>
        <v>0</v>
      </c>
      <c r="T15" s="250">
        <f t="shared" si="1"/>
        <v>0</v>
      </c>
      <c r="U15" s="250">
        <f t="shared" si="1"/>
        <v>0</v>
      </c>
      <c r="V15" s="250">
        <f t="shared" si="1"/>
        <v>3.3</v>
      </c>
      <c r="W15" s="250">
        <f t="shared" si="1"/>
        <v>4.5999999999999996</v>
      </c>
      <c r="X15" s="253">
        <f t="shared" si="2"/>
        <v>152</v>
      </c>
      <c r="Y15" s="253">
        <f t="shared" si="2"/>
        <v>6</v>
      </c>
      <c r="Z15" s="253">
        <f t="shared" si="2"/>
        <v>0</v>
      </c>
      <c r="AA15" s="253">
        <f t="shared" si="2"/>
        <v>0</v>
      </c>
      <c r="AB15" s="253">
        <f t="shared" si="2"/>
        <v>56</v>
      </c>
      <c r="AC15" s="253">
        <f t="shared" si="2"/>
        <v>0</v>
      </c>
    </row>
    <row r="16" spans="1:29" ht="15" customHeight="1">
      <c r="A16" s="120" t="str">
        <f ca="1">VLOOKUP(INDIRECT("B16"),elolap!$A$90:$B$3244,2,FALSE)</f>
        <v>2709</v>
      </c>
      <c r="B16" s="122" t="s">
        <v>1356</v>
      </c>
      <c r="C16" s="124">
        <f t="shared" si="3"/>
        <v>56.300000000000004</v>
      </c>
      <c r="D16" s="123">
        <v>0</v>
      </c>
      <c r="E16" s="123">
        <v>0</v>
      </c>
      <c r="F16" s="123">
        <v>0</v>
      </c>
      <c r="G16" s="123">
        <v>0</v>
      </c>
      <c r="H16" s="123">
        <v>44.7</v>
      </c>
      <c r="I16" s="123">
        <v>11.6</v>
      </c>
      <c r="J16" s="121">
        <v>4680</v>
      </c>
      <c r="K16" s="121">
        <v>25</v>
      </c>
      <c r="L16" s="121">
        <v>0</v>
      </c>
      <c r="M16" s="121">
        <v>0</v>
      </c>
      <c r="N16" s="121">
        <v>123</v>
      </c>
      <c r="O16" s="121">
        <v>0</v>
      </c>
      <c r="Q16" s="250">
        <f t="shared" si="0"/>
        <v>56.3</v>
      </c>
      <c r="R16" s="250">
        <f t="shared" si="1"/>
        <v>0</v>
      </c>
      <c r="S16" s="250">
        <f t="shared" si="1"/>
        <v>0</v>
      </c>
      <c r="T16" s="250">
        <f t="shared" si="1"/>
        <v>0</v>
      </c>
      <c r="U16" s="250">
        <f t="shared" si="1"/>
        <v>0</v>
      </c>
      <c r="V16" s="250">
        <f t="shared" si="1"/>
        <v>44.7</v>
      </c>
      <c r="W16" s="250">
        <f t="shared" si="1"/>
        <v>11.6</v>
      </c>
      <c r="X16" s="253">
        <f t="shared" si="2"/>
        <v>4680</v>
      </c>
      <c r="Y16" s="253">
        <f t="shared" si="2"/>
        <v>25</v>
      </c>
      <c r="Z16" s="253">
        <f t="shared" si="2"/>
        <v>0</v>
      </c>
      <c r="AA16" s="253">
        <f t="shared" si="2"/>
        <v>0</v>
      </c>
      <c r="AB16" s="253">
        <f t="shared" si="2"/>
        <v>123</v>
      </c>
      <c r="AC16" s="253">
        <f t="shared" si="2"/>
        <v>0</v>
      </c>
    </row>
    <row r="17" spans="1:29" ht="15" customHeight="1">
      <c r="A17" s="120" t="str">
        <f ca="1">VLOOKUP(INDIRECT("B17"),elolap!$A$90:$B$3244,2,FALSE)</f>
        <v>1272</v>
      </c>
      <c r="B17" s="122" t="s">
        <v>41</v>
      </c>
      <c r="C17" s="124">
        <f t="shared" si="3"/>
        <v>3.3</v>
      </c>
      <c r="D17" s="123">
        <v>0</v>
      </c>
      <c r="E17" s="123">
        <v>0</v>
      </c>
      <c r="F17" s="123">
        <v>0</v>
      </c>
      <c r="G17" s="123">
        <v>0</v>
      </c>
      <c r="H17" s="123">
        <v>2.4</v>
      </c>
      <c r="I17" s="123">
        <v>0.9</v>
      </c>
      <c r="J17" s="121">
        <v>136</v>
      </c>
      <c r="K17" s="121">
        <v>2</v>
      </c>
      <c r="L17" s="121">
        <v>0</v>
      </c>
      <c r="M17" s="121">
        <v>0</v>
      </c>
      <c r="N17" s="121">
        <v>41</v>
      </c>
      <c r="O17" s="121">
        <v>0</v>
      </c>
      <c r="Q17" s="250">
        <f t="shared" si="0"/>
        <v>3.3</v>
      </c>
      <c r="R17" s="250">
        <f t="shared" si="1"/>
        <v>0</v>
      </c>
      <c r="S17" s="250">
        <f t="shared" si="1"/>
        <v>0</v>
      </c>
      <c r="T17" s="250">
        <f t="shared" si="1"/>
        <v>0</v>
      </c>
      <c r="U17" s="250">
        <f t="shared" si="1"/>
        <v>0</v>
      </c>
      <c r="V17" s="250">
        <f t="shared" si="1"/>
        <v>2.4</v>
      </c>
      <c r="W17" s="250">
        <f t="shared" si="1"/>
        <v>0.9</v>
      </c>
      <c r="X17" s="253">
        <f t="shared" si="2"/>
        <v>136</v>
      </c>
      <c r="Y17" s="253">
        <f t="shared" si="2"/>
        <v>2</v>
      </c>
      <c r="Z17" s="253">
        <f t="shared" si="2"/>
        <v>0</v>
      </c>
      <c r="AA17" s="253">
        <f t="shared" si="2"/>
        <v>0</v>
      </c>
      <c r="AB17" s="253">
        <f t="shared" si="2"/>
        <v>41</v>
      </c>
      <c r="AC17" s="253">
        <f t="shared" si="2"/>
        <v>0</v>
      </c>
    </row>
    <row r="18" spans="1:29" ht="15" customHeight="1">
      <c r="A18" s="120" t="str">
        <f ca="1">VLOOKUP(INDIRECT("B18"),elolap!$A$90:$B$3244,2,FALSE)</f>
        <v>1214</v>
      </c>
      <c r="B18" s="122" t="s">
        <v>54</v>
      </c>
      <c r="C18" s="124">
        <f t="shared" si="3"/>
        <v>16.899999999999999</v>
      </c>
      <c r="D18" s="123">
        <v>0</v>
      </c>
      <c r="E18" s="123">
        <v>0.6</v>
      </c>
      <c r="F18" s="123">
        <v>0</v>
      </c>
      <c r="G18" s="123">
        <v>0</v>
      </c>
      <c r="H18" s="123">
        <v>15.9</v>
      </c>
      <c r="I18" s="123">
        <v>1</v>
      </c>
      <c r="J18" s="121">
        <v>1261</v>
      </c>
      <c r="K18" s="121">
        <v>3</v>
      </c>
      <c r="L18" s="121">
        <v>0</v>
      </c>
      <c r="M18" s="121">
        <v>0</v>
      </c>
      <c r="N18" s="121">
        <v>45</v>
      </c>
      <c r="O18" s="121">
        <v>0</v>
      </c>
      <c r="Q18" s="250">
        <f t="shared" si="0"/>
        <v>16.899999999999999</v>
      </c>
      <c r="R18" s="250">
        <f t="shared" si="1"/>
        <v>0</v>
      </c>
      <c r="S18" s="250">
        <f t="shared" si="1"/>
        <v>0.6</v>
      </c>
      <c r="T18" s="250">
        <f t="shared" si="1"/>
        <v>0</v>
      </c>
      <c r="U18" s="250">
        <f t="shared" si="1"/>
        <v>0</v>
      </c>
      <c r="V18" s="250">
        <f t="shared" si="1"/>
        <v>15.9</v>
      </c>
      <c r="W18" s="250">
        <f t="shared" si="1"/>
        <v>1</v>
      </c>
      <c r="X18" s="253">
        <f t="shared" si="2"/>
        <v>1261</v>
      </c>
      <c r="Y18" s="253">
        <f t="shared" si="2"/>
        <v>3</v>
      </c>
      <c r="Z18" s="253">
        <f t="shared" si="2"/>
        <v>0</v>
      </c>
      <c r="AA18" s="253">
        <f t="shared" si="2"/>
        <v>0</v>
      </c>
      <c r="AB18" s="253">
        <f t="shared" si="2"/>
        <v>45</v>
      </c>
      <c r="AC18" s="253">
        <f t="shared" si="2"/>
        <v>0</v>
      </c>
    </row>
    <row r="19" spans="1:29" ht="15" customHeight="1">
      <c r="A19" s="120" t="str">
        <f ca="1">VLOOKUP(INDIRECT("B19"),elolap!$A$90:$B$3244,2,FALSE)</f>
        <v>1688</v>
      </c>
      <c r="B19" s="122" t="s">
        <v>2220</v>
      </c>
      <c r="C19" s="124">
        <f t="shared" si="3"/>
        <v>7.1000000000000005</v>
      </c>
      <c r="D19" s="123">
        <v>0</v>
      </c>
      <c r="E19" s="123">
        <v>0</v>
      </c>
      <c r="F19" s="123">
        <v>0</v>
      </c>
      <c r="G19" s="123">
        <v>0</v>
      </c>
      <c r="H19" s="123">
        <v>6.4</v>
      </c>
      <c r="I19" s="123">
        <v>0.7</v>
      </c>
      <c r="J19" s="121">
        <v>322</v>
      </c>
      <c r="K19" s="121">
        <v>0</v>
      </c>
      <c r="L19" s="121">
        <v>0</v>
      </c>
      <c r="M19" s="121">
        <v>0</v>
      </c>
      <c r="N19" s="121">
        <v>14</v>
      </c>
      <c r="O19" s="121">
        <v>0</v>
      </c>
      <c r="Q19" s="250">
        <f t="shared" si="0"/>
        <v>7.1</v>
      </c>
      <c r="R19" s="250">
        <f t="shared" si="1"/>
        <v>0</v>
      </c>
      <c r="S19" s="250">
        <f t="shared" si="1"/>
        <v>0</v>
      </c>
      <c r="T19" s="250">
        <f t="shared" si="1"/>
        <v>0</v>
      </c>
      <c r="U19" s="250">
        <f t="shared" si="1"/>
        <v>0</v>
      </c>
      <c r="V19" s="250">
        <f t="shared" si="1"/>
        <v>6.4</v>
      </c>
      <c r="W19" s="250">
        <f t="shared" si="1"/>
        <v>0.7</v>
      </c>
      <c r="X19" s="253">
        <f t="shared" si="2"/>
        <v>322</v>
      </c>
      <c r="Y19" s="253">
        <f t="shared" si="2"/>
        <v>0</v>
      </c>
      <c r="Z19" s="253">
        <f t="shared" si="2"/>
        <v>0</v>
      </c>
      <c r="AA19" s="253">
        <f t="shared" si="2"/>
        <v>0</v>
      </c>
      <c r="AB19" s="253">
        <f t="shared" si="2"/>
        <v>14</v>
      </c>
      <c r="AC19" s="253">
        <f t="shared" si="2"/>
        <v>0</v>
      </c>
    </row>
    <row r="20" spans="1:29" ht="15" customHeight="1">
      <c r="A20" s="120" t="str">
        <f ca="1">VLOOKUP(INDIRECT("B20"),elolap!$A$90:$B$3244,2,FALSE)</f>
        <v>1548</v>
      </c>
      <c r="B20" s="122" t="s">
        <v>2476</v>
      </c>
      <c r="C20" s="124">
        <f t="shared" si="3"/>
        <v>6.8000000000000007</v>
      </c>
      <c r="D20" s="123">
        <v>0</v>
      </c>
      <c r="E20" s="123">
        <v>0</v>
      </c>
      <c r="F20" s="123">
        <v>0</v>
      </c>
      <c r="G20" s="123">
        <v>0</v>
      </c>
      <c r="H20" s="123">
        <v>0.9</v>
      </c>
      <c r="I20" s="123">
        <v>5.9</v>
      </c>
      <c r="J20" s="121">
        <v>41</v>
      </c>
      <c r="K20" s="121">
        <v>0</v>
      </c>
      <c r="L20" s="121">
        <v>0</v>
      </c>
      <c r="M20" s="121">
        <v>0</v>
      </c>
      <c r="N20" s="121">
        <v>0</v>
      </c>
      <c r="O20" s="121">
        <v>0</v>
      </c>
      <c r="Q20" s="250">
        <f t="shared" si="0"/>
        <v>6.8</v>
      </c>
      <c r="R20" s="250">
        <f t="shared" si="1"/>
        <v>0</v>
      </c>
      <c r="S20" s="250">
        <f t="shared" si="1"/>
        <v>0</v>
      </c>
      <c r="T20" s="250">
        <f t="shared" si="1"/>
        <v>0</v>
      </c>
      <c r="U20" s="250">
        <f t="shared" si="1"/>
        <v>0</v>
      </c>
      <c r="V20" s="250">
        <f t="shared" si="1"/>
        <v>0.9</v>
      </c>
      <c r="W20" s="250">
        <f t="shared" si="1"/>
        <v>5.9</v>
      </c>
      <c r="X20" s="253">
        <f t="shared" si="2"/>
        <v>41</v>
      </c>
      <c r="Y20" s="253">
        <f t="shared" si="2"/>
        <v>0</v>
      </c>
      <c r="Z20" s="253">
        <f t="shared" si="2"/>
        <v>0</v>
      </c>
      <c r="AA20" s="253">
        <f t="shared" si="2"/>
        <v>0</v>
      </c>
      <c r="AB20" s="253">
        <f t="shared" si="2"/>
        <v>0</v>
      </c>
      <c r="AC20" s="253">
        <f t="shared" si="2"/>
        <v>0</v>
      </c>
    </row>
    <row r="21" spans="1:29" ht="15" customHeight="1">
      <c r="A21" s="120" t="str">
        <f ca="1">VLOOKUP(INDIRECT("B21"),elolap!$A$90:$B$3244,2,FALSE)</f>
        <v>2204</v>
      </c>
      <c r="B21" s="122" t="s">
        <v>1465</v>
      </c>
      <c r="C21" s="124">
        <f t="shared" si="3"/>
        <v>3.9</v>
      </c>
      <c r="D21" s="123">
        <v>0</v>
      </c>
      <c r="E21" s="123">
        <v>0</v>
      </c>
      <c r="F21" s="123">
        <v>0</v>
      </c>
      <c r="G21" s="123">
        <v>0</v>
      </c>
      <c r="H21" s="123">
        <v>0.9</v>
      </c>
      <c r="I21" s="123">
        <v>3</v>
      </c>
      <c r="J21" s="121">
        <v>46</v>
      </c>
      <c r="K21" s="121">
        <v>0</v>
      </c>
      <c r="L21" s="121">
        <v>0</v>
      </c>
      <c r="M21" s="121">
        <v>0</v>
      </c>
      <c r="N21" s="121">
        <v>10</v>
      </c>
      <c r="O21" s="121">
        <v>0</v>
      </c>
      <c r="Q21" s="250">
        <f t="shared" si="0"/>
        <v>3.9</v>
      </c>
      <c r="R21" s="250">
        <f t="shared" si="1"/>
        <v>0</v>
      </c>
      <c r="S21" s="250">
        <f t="shared" si="1"/>
        <v>0</v>
      </c>
      <c r="T21" s="250">
        <f t="shared" si="1"/>
        <v>0</v>
      </c>
      <c r="U21" s="250">
        <f t="shared" si="1"/>
        <v>0</v>
      </c>
      <c r="V21" s="250">
        <f t="shared" si="1"/>
        <v>0.9</v>
      </c>
      <c r="W21" s="250">
        <f t="shared" si="1"/>
        <v>3</v>
      </c>
      <c r="X21" s="253">
        <f t="shared" si="2"/>
        <v>46</v>
      </c>
      <c r="Y21" s="253">
        <f t="shared" si="2"/>
        <v>0</v>
      </c>
      <c r="Z21" s="253">
        <f t="shared" si="2"/>
        <v>0</v>
      </c>
      <c r="AA21" s="253">
        <f t="shared" si="2"/>
        <v>0</v>
      </c>
      <c r="AB21" s="253">
        <f t="shared" si="2"/>
        <v>10</v>
      </c>
      <c r="AC21" s="253">
        <f t="shared" si="2"/>
        <v>0</v>
      </c>
    </row>
    <row r="22" spans="1:29" ht="15" customHeight="1">
      <c r="A22" s="120" t="str">
        <f ca="1">VLOOKUP(INDIRECT("B22"),elolap!$A$90:$B$3244,2,FALSE)</f>
        <v>0309</v>
      </c>
      <c r="B22" s="122" t="s">
        <v>5673</v>
      </c>
      <c r="C22" s="124">
        <f t="shared" si="3"/>
        <v>10.1</v>
      </c>
      <c r="D22" s="123">
        <v>0</v>
      </c>
      <c r="E22" s="123">
        <v>0</v>
      </c>
      <c r="F22" s="123">
        <v>0</v>
      </c>
      <c r="G22" s="123">
        <v>0</v>
      </c>
      <c r="H22" s="123">
        <v>6.7</v>
      </c>
      <c r="I22" s="123">
        <v>3.4</v>
      </c>
      <c r="J22" s="121">
        <v>90</v>
      </c>
      <c r="K22" s="121">
        <v>1</v>
      </c>
      <c r="L22" s="121">
        <v>0</v>
      </c>
      <c r="M22" s="121">
        <v>399</v>
      </c>
      <c r="N22" s="121">
        <v>17</v>
      </c>
      <c r="O22" s="121">
        <v>0</v>
      </c>
      <c r="Q22" s="250">
        <f t="shared" si="0"/>
        <v>10.1</v>
      </c>
      <c r="R22" s="250">
        <f t="shared" si="1"/>
        <v>0</v>
      </c>
      <c r="S22" s="250">
        <f t="shared" si="1"/>
        <v>0</v>
      </c>
      <c r="T22" s="250">
        <f t="shared" si="1"/>
        <v>0</v>
      </c>
      <c r="U22" s="250">
        <f t="shared" si="1"/>
        <v>0</v>
      </c>
      <c r="V22" s="250">
        <f t="shared" si="1"/>
        <v>6.7</v>
      </c>
      <c r="W22" s="250">
        <f t="shared" si="1"/>
        <v>3.4</v>
      </c>
      <c r="X22" s="253">
        <f t="shared" si="2"/>
        <v>90</v>
      </c>
      <c r="Y22" s="253">
        <f t="shared" si="2"/>
        <v>1</v>
      </c>
      <c r="Z22" s="253">
        <f t="shared" si="2"/>
        <v>0</v>
      </c>
      <c r="AA22" s="253">
        <f t="shared" si="2"/>
        <v>399</v>
      </c>
      <c r="AB22" s="253">
        <f t="shared" si="2"/>
        <v>17</v>
      </c>
      <c r="AC22" s="253">
        <f t="shared" si="2"/>
        <v>0</v>
      </c>
    </row>
    <row r="23" spans="1:29" ht="15" customHeight="1">
      <c r="A23" s="120" t="str">
        <f ca="1">VLOOKUP(INDIRECT("B23"),elolap!$A$90:$B$3244,2,FALSE)</f>
        <v>1023</v>
      </c>
      <c r="B23" s="122" t="s">
        <v>6531</v>
      </c>
      <c r="C23" s="124">
        <f t="shared" si="3"/>
        <v>3.8</v>
      </c>
      <c r="D23" s="123">
        <v>0</v>
      </c>
      <c r="E23" s="123">
        <v>0</v>
      </c>
      <c r="F23" s="123">
        <v>0</v>
      </c>
      <c r="G23" s="123">
        <v>0</v>
      </c>
      <c r="H23" s="123">
        <v>2</v>
      </c>
      <c r="I23" s="123">
        <v>1.8</v>
      </c>
      <c r="J23" s="121">
        <v>158</v>
      </c>
      <c r="K23" s="121">
        <v>3</v>
      </c>
      <c r="L23" s="121">
        <v>0</v>
      </c>
      <c r="M23" s="121">
        <v>0</v>
      </c>
      <c r="N23" s="121">
        <v>21</v>
      </c>
      <c r="O23" s="121">
        <v>0</v>
      </c>
      <c r="Q23" s="250">
        <f t="shared" si="0"/>
        <v>3.8</v>
      </c>
      <c r="R23" s="250">
        <f t="shared" si="1"/>
        <v>0</v>
      </c>
      <c r="S23" s="250">
        <f t="shared" si="1"/>
        <v>0</v>
      </c>
      <c r="T23" s="250">
        <f t="shared" si="1"/>
        <v>0</v>
      </c>
      <c r="U23" s="250">
        <f t="shared" si="1"/>
        <v>0</v>
      </c>
      <c r="V23" s="250">
        <f t="shared" si="1"/>
        <v>2</v>
      </c>
      <c r="W23" s="250">
        <f t="shared" si="1"/>
        <v>1.8</v>
      </c>
      <c r="X23" s="253">
        <f t="shared" si="2"/>
        <v>158</v>
      </c>
      <c r="Y23" s="253">
        <f t="shared" si="2"/>
        <v>3</v>
      </c>
      <c r="Z23" s="253">
        <f t="shared" si="2"/>
        <v>0</v>
      </c>
      <c r="AA23" s="253">
        <f t="shared" si="2"/>
        <v>0</v>
      </c>
      <c r="AB23" s="253">
        <f t="shared" si="2"/>
        <v>21</v>
      </c>
      <c r="AC23" s="253">
        <f t="shared" si="2"/>
        <v>0</v>
      </c>
    </row>
    <row r="24" spans="1:29" ht="15" customHeight="1">
      <c r="A24" s="120" t="str">
        <f ca="1">VLOOKUP(INDIRECT("B24"),elolap!$A$90:$B$3244,2,FALSE)</f>
        <v>2995</v>
      </c>
      <c r="B24" s="122" t="s">
        <v>2330</v>
      </c>
      <c r="C24" s="124">
        <f t="shared" si="3"/>
        <v>11</v>
      </c>
      <c r="D24" s="123">
        <v>0</v>
      </c>
      <c r="E24" s="123">
        <v>0</v>
      </c>
      <c r="F24" s="123">
        <v>0</v>
      </c>
      <c r="G24" s="123">
        <v>0</v>
      </c>
      <c r="H24" s="123">
        <v>7</v>
      </c>
      <c r="I24" s="123">
        <v>4</v>
      </c>
      <c r="J24" s="121">
        <v>391</v>
      </c>
      <c r="K24" s="121">
        <v>1</v>
      </c>
      <c r="L24" s="121">
        <v>0</v>
      </c>
      <c r="M24" s="121">
        <v>0</v>
      </c>
      <c r="N24" s="121">
        <v>89</v>
      </c>
      <c r="O24" s="121">
        <v>0</v>
      </c>
      <c r="Q24" s="250">
        <f t="shared" si="0"/>
        <v>11</v>
      </c>
      <c r="R24" s="250">
        <f t="shared" si="1"/>
        <v>0</v>
      </c>
      <c r="S24" s="250">
        <f t="shared" si="1"/>
        <v>0</v>
      </c>
      <c r="T24" s="250">
        <f t="shared" si="1"/>
        <v>0</v>
      </c>
      <c r="U24" s="250">
        <f t="shared" si="1"/>
        <v>0</v>
      </c>
      <c r="V24" s="250">
        <f t="shared" si="1"/>
        <v>7</v>
      </c>
      <c r="W24" s="250">
        <f t="shared" si="1"/>
        <v>4</v>
      </c>
      <c r="X24" s="253">
        <f t="shared" si="2"/>
        <v>391</v>
      </c>
      <c r="Y24" s="253">
        <f t="shared" si="2"/>
        <v>1</v>
      </c>
      <c r="Z24" s="253">
        <f t="shared" si="2"/>
        <v>0</v>
      </c>
      <c r="AA24" s="253">
        <f t="shared" si="2"/>
        <v>0</v>
      </c>
      <c r="AB24" s="253">
        <f t="shared" si="2"/>
        <v>89</v>
      </c>
      <c r="AC24" s="253">
        <f t="shared" si="2"/>
        <v>0</v>
      </c>
    </row>
    <row r="25" spans="1:29" ht="15" customHeight="1">
      <c r="A25" s="120" t="str">
        <f ca="1">VLOOKUP(INDIRECT("B25"),elolap!$A$90:$B$3244,2,FALSE)</f>
        <v>0419</v>
      </c>
      <c r="B25" s="122" t="s">
        <v>2520</v>
      </c>
      <c r="C25" s="124">
        <f t="shared" si="3"/>
        <v>8.5</v>
      </c>
      <c r="D25" s="123">
        <v>0</v>
      </c>
      <c r="E25" s="123">
        <v>0</v>
      </c>
      <c r="F25" s="123">
        <v>0</v>
      </c>
      <c r="G25" s="123">
        <v>0</v>
      </c>
      <c r="H25" s="123">
        <v>2.9</v>
      </c>
      <c r="I25" s="123">
        <v>5.6</v>
      </c>
      <c r="J25" s="121">
        <v>143</v>
      </c>
      <c r="K25" s="121">
        <v>0</v>
      </c>
      <c r="L25" s="121">
        <v>1</v>
      </c>
      <c r="M25" s="121">
        <v>0</v>
      </c>
      <c r="N25" s="121">
        <v>23</v>
      </c>
      <c r="O25" s="121">
        <v>0</v>
      </c>
      <c r="Q25" s="250">
        <f t="shared" si="0"/>
        <v>8.5</v>
      </c>
      <c r="R25" s="250">
        <f t="shared" si="1"/>
        <v>0</v>
      </c>
      <c r="S25" s="250">
        <f t="shared" si="1"/>
        <v>0</v>
      </c>
      <c r="T25" s="250">
        <f t="shared" si="1"/>
        <v>0</v>
      </c>
      <c r="U25" s="250">
        <f t="shared" si="1"/>
        <v>0</v>
      </c>
      <c r="V25" s="250">
        <f t="shared" si="1"/>
        <v>2.9</v>
      </c>
      <c r="W25" s="250">
        <f t="shared" si="1"/>
        <v>5.6</v>
      </c>
      <c r="X25" s="253">
        <f t="shared" si="2"/>
        <v>143</v>
      </c>
      <c r="Y25" s="253">
        <f t="shared" si="2"/>
        <v>0</v>
      </c>
      <c r="Z25" s="253">
        <f t="shared" si="2"/>
        <v>1</v>
      </c>
      <c r="AA25" s="253">
        <f t="shared" si="2"/>
        <v>0</v>
      </c>
      <c r="AB25" s="253">
        <f t="shared" si="2"/>
        <v>23</v>
      </c>
      <c r="AC25" s="253">
        <f t="shared" si="2"/>
        <v>0</v>
      </c>
    </row>
    <row r="26" spans="1:29" ht="15" customHeight="1">
      <c r="A26" s="120" t="str">
        <f ca="1">VLOOKUP(INDIRECT("B26"),elolap!$A$90:$B$3244,2,FALSE)</f>
        <v>2594</v>
      </c>
      <c r="B26" s="122" t="s">
        <v>6535</v>
      </c>
      <c r="C26" s="124">
        <f t="shared" si="3"/>
        <v>13.3</v>
      </c>
      <c r="D26" s="123">
        <v>0</v>
      </c>
      <c r="E26" s="123">
        <v>0</v>
      </c>
      <c r="F26" s="123">
        <v>0</v>
      </c>
      <c r="G26" s="123">
        <v>0</v>
      </c>
      <c r="H26" s="123">
        <v>11</v>
      </c>
      <c r="I26" s="123">
        <v>2.2999999999999998</v>
      </c>
      <c r="J26" s="121">
        <v>470</v>
      </c>
      <c r="K26" s="121">
        <v>2</v>
      </c>
      <c r="L26" s="121">
        <v>0</v>
      </c>
      <c r="M26" s="121">
        <v>0</v>
      </c>
      <c r="N26" s="121">
        <v>59</v>
      </c>
      <c r="O26" s="121">
        <v>0</v>
      </c>
      <c r="Q26" s="250">
        <f t="shared" si="0"/>
        <v>13.3</v>
      </c>
      <c r="R26" s="250">
        <f t="shared" si="1"/>
        <v>0</v>
      </c>
      <c r="S26" s="250">
        <f t="shared" si="1"/>
        <v>0</v>
      </c>
      <c r="T26" s="250">
        <f t="shared" si="1"/>
        <v>0</v>
      </c>
      <c r="U26" s="250">
        <f t="shared" si="1"/>
        <v>0</v>
      </c>
      <c r="V26" s="250">
        <f t="shared" si="1"/>
        <v>11</v>
      </c>
      <c r="W26" s="250">
        <f t="shared" si="1"/>
        <v>2.2999999999999998</v>
      </c>
      <c r="X26" s="253">
        <f t="shared" si="2"/>
        <v>470</v>
      </c>
      <c r="Y26" s="253">
        <f t="shared" si="2"/>
        <v>2</v>
      </c>
      <c r="Z26" s="253">
        <f t="shared" si="2"/>
        <v>0</v>
      </c>
      <c r="AA26" s="253">
        <f t="shared" si="2"/>
        <v>0</v>
      </c>
      <c r="AB26" s="253">
        <f t="shared" si="2"/>
        <v>59</v>
      </c>
      <c r="AC26" s="253">
        <f t="shared" si="2"/>
        <v>0</v>
      </c>
    </row>
    <row r="27" spans="1:29" ht="15" customHeight="1">
      <c r="A27" s="120" t="str">
        <f ca="1">VLOOKUP(INDIRECT("B27"),elolap!$A$90:$B$3244,2,FALSE)</f>
        <v>1358</v>
      </c>
      <c r="B27" s="122" t="s">
        <v>4871</v>
      </c>
      <c r="C27" s="124">
        <f t="shared" si="3"/>
        <v>3.3</v>
      </c>
      <c r="D27" s="123">
        <v>0</v>
      </c>
      <c r="E27" s="123">
        <v>0</v>
      </c>
      <c r="F27" s="123">
        <v>0</v>
      </c>
      <c r="G27" s="123">
        <v>0</v>
      </c>
      <c r="H27" s="123">
        <v>3.3</v>
      </c>
      <c r="I27" s="123">
        <v>0</v>
      </c>
      <c r="J27" s="121">
        <v>178</v>
      </c>
      <c r="K27" s="121">
        <v>5</v>
      </c>
      <c r="L27" s="121">
        <v>0</v>
      </c>
      <c r="M27" s="121">
        <v>0</v>
      </c>
      <c r="N27" s="121">
        <v>15</v>
      </c>
      <c r="O27" s="121">
        <v>0</v>
      </c>
      <c r="Q27" s="250">
        <f t="shared" si="0"/>
        <v>3.3</v>
      </c>
      <c r="R27" s="250">
        <f t="shared" si="1"/>
        <v>0</v>
      </c>
      <c r="S27" s="250">
        <f t="shared" si="1"/>
        <v>0</v>
      </c>
      <c r="T27" s="250">
        <f t="shared" si="1"/>
        <v>0</v>
      </c>
      <c r="U27" s="250">
        <f t="shared" si="1"/>
        <v>0</v>
      </c>
      <c r="V27" s="250">
        <f t="shared" si="1"/>
        <v>3.3</v>
      </c>
      <c r="W27" s="250">
        <f t="shared" si="1"/>
        <v>0</v>
      </c>
      <c r="X27" s="253">
        <f t="shared" si="2"/>
        <v>178</v>
      </c>
      <c r="Y27" s="253">
        <f t="shared" si="2"/>
        <v>5</v>
      </c>
      <c r="Z27" s="253">
        <f t="shared" si="2"/>
        <v>0</v>
      </c>
      <c r="AA27" s="253">
        <f t="shared" si="2"/>
        <v>0</v>
      </c>
      <c r="AB27" s="253">
        <f t="shared" si="2"/>
        <v>15</v>
      </c>
      <c r="AC27" s="253">
        <f t="shared" si="2"/>
        <v>0</v>
      </c>
    </row>
    <row r="28" spans="1:29" ht="15" customHeight="1">
      <c r="A28" s="120" t="str">
        <f ca="1">VLOOKUP(INDIRECT("B28"),elolap!$A$90:$B$3244,2,FALSE)</f>
        <v>0204</v>
      </c>
      <c r="B28" s="122" t="s">
        <v>6716</v>
      </c>
      <c r="C28" s="124">
        <f t="shared" si="3"/>
        <v>6.4</v>
      </c>
      <c r="D28" s="123">
        <v>0</v>
      </c>
      <c r="E28" s="123">
        <v>0</v>
      </c>
      <c r="F28" s="123">
        <v>0</v>
      </c>
      <c r="G28" s="123">
        <v>0</v>
      </c>
      <c r="H28" s="123">
        <v>4</v>
      </c>
      <c r="I28" s="123">
        <v>2.4</v>
      </c>
      <c r="J28" s="121">
        <v>192</v>
      </c>
      <c r="K28" s="121">
        <v>2</v>
      </c>
      <c r="L28" s="121">
        <v>0</v>
      </c>
      <c r="M28" s="121">
        <v>0</v>
      </c>
      <c r="N28" s="121">
        <v>9</v>
      </c>
      <c r="O28" s="121">
        <v>0</v>
      </c>
      <c r="Q28" s="250">
        <f t="shared" si="0"/>
        <v>6.4</v>
      </c>
      <c r="R28" s="250">
        <f t="shared" ref="R28:W70" si="4">ROUND(D28,1)</f>
        <v>0</v>
      </c>
      <c r="S28" s="250">
        <f t="shared" si="4"/>
        <v>0</v>
      </c>
      <c r="T28" s="250">
        <f t="shared" si="4"/>
        <v>0</v>
      </c>
      <c r="U28" s="250">
        <f t="shared" si="4"/>
        <v>0</v>
      </c>
      <c r="V28" s="250">
        <f t="shared" si="4"/>
        <v>4</v>
      </c>
      <c r="W28" s="250">
        <f t="shared" si="4"/>
        <v>2.4</v>
      </c>
      <c r="X28" s="253">
        <f t="shared" si="2"/>
        <v>192</v>
      </c>
      <c r="Y28" s="253">
        <f t="shared" si="2"/>
        <v>2</v>
      </c>
      <c r="Z28" s="253">
        <f t="shared" si="2"/>
        <v>0</v>
      </c>
      <c r="AA28" s="253">
        <f t="shared" si="2"/>
        <v>0</v>
      </c>
      <c r="AB28" s="253">
        <f t="shared" si="2"/>
        <v>9</v>
      </c>
      <c r="AC28" s="253">
        <f t="shared" si="2"/>
        <v>0</v>
      </c>
    </row>
    <row r="29" spans="1:29" ht="15" customHeight="1">
      <c r="A29" s="120" t="str">
        <f ca="1">VLOOKUP(INDIRECT("B29"),elolap!$A$90:$B$3244,2,FALSE)</f>
        <v>3070</v>
      </c>
      <c r="B29" s="122" t="s">
        <v>3649</v>
      </c>
      <c r="C29" s="124">
        <f t="shared" si="3"/>
        <v>4.8000000000000007</v>
      </c>
      <c r="D29" s="123">
        <v>0</v>
      </c>
      <c r="E29" s="123">
        <v>0</v>
      </c>
      <c r="F29" s="123">
        <v>0</v>
      </c>
      <c r="G29" s="123">
        <v>0</v>
      </c>
      <c r="H29" s="123">
        <v>1.6</v>
      </c>
      <c r="I29" s="123">
        <v>3.2</v>
      </c>
      <c r="J29" s="121">
        <v>124</v>
      </c>
      <c r="K29" s="121">
        <v>0</v>
      </c>
      <c r="L29" s="121">
        <v>0</v>
      </c>
      <c r="M29" s="121">
        <v>0</v>
      </c>
      <c r="N29" s="121">
        <v>17</v>
      </c>
      <c r="O29" s="121">
        <v>0</v>
      </c>
      <c r="Q29" s="250">
        <f t="shared" si="0"/>
        <v>4.8</v>
      </c>
      <c r="R29" s="250">
        <f t="shared" si="4"/>
        <v>0</v>
      </c>
      <c r="S29" s="250">
        <f t="shared" si="4"/>
        <v>0</v>
      </c>
      <c r="T29" s="250">
        <f t="shared" si="4"/>
        <v>0</v>
      </c>
      <c r="U29" s="250">
        <f t="shared" si="4"/>
        <v>0</v>
      </c>
      <c r="V29" s="250">
        <f t="shared" si="4"/>
        <v>1.6</v>
      </c>
      <c r="W29" s="250">
        <f t="shared" si="4"/>
        <v>3.2</v>
      </c>
      <c r="X29" s="253">
        <f t="shared" si="2"/>
        <v>124</v>
      </c>
      <c r="Y29" s="253">
        <f t="shared" si="2"/>
        <v>0</v>
      </c>
      <c r="Z29" s="253">
        <f t="shared" si="2"/>
        <v>0</v>
      </c>
      <c r="AA29" s="253">
        <f t="shared" si="2"/>
        <v>0</v>
      </c>
      <c r="AB29" s="253">
        <f t="shared" si="2"/>
        <v>17</v>
      </c>
      <c r="AC29" s="253">
        <f t="shared" si="2"/>
        <v>0</v>
      </c>
    </row>
    <row r="30" spans="1:29" ht="15" customHeight="1">
      <c r="A30" s="120" t="str">
        <f ca="1">VLOOKUP(INDIRECT("B30"),elolap!$A$90:$B$3244,2,FALSE)</f>
        <v>3094</v>
      </c>
      <c r="B30" s="122" t="s">
        <v>6630</v>
      </c>
      <c r="C30" s="124">
        <f t="shared" si="3"/>
        <v>11</v>
      </c>
      <c r="D30" s="123">
        <v>0</v>
      </c>
      <c r="E30" s="123">
        <v>0</v>
      </c>
      <c r="F30" s="123">
        <v>0</v>
      </c>
      <c r="G30" s="123">
        <v>0</v>
      </c>
      <c r="H30" s="123">
        <v>9.1</v>
      </c>
      <c r="I30" s="123">
        <v>1.9</v>
      </c>
      <c r="J30" s="121">
        <v>296</v>
      </c>
      <c r="K30" s="121">
        <v>0</v>
      </c>
      <c r="L30" s="121">
        <v>0</v>
      </c>
      <c r="M30" s="121">
        <v>0</v>
      </c>
      <c r="N30" s="121">
        <v>46</v>
      </c>
      <c r="O30" s="121">
        <v>0</v>
      </c>
      <c r="Q30" s="250">
        <f t="shared" si="0"/>
        <v>11</v>
      </c>
      <c r="R30" s="250">
        <f t="shared" si="4"/>
        <v>0</v>
      </c>
      <c r="S30" s="250">
        <f t="shared" si="4"/>
        <v>0</v>
      </c>
      <c r="T30" s="250">
        <f t="shared" si="4"/>
        <v>0</v>
      </c>
      <c r="U30" s="250">
        <f t="shared" si="4"/>
        <v>0</v>
      </c>
      <c r="V30" s="250">
        <f t="shared" si="4"/>
        <v>9.1</v>
      </c>
      <c r="W30" s="250">
        <f t="shared" si="4"/>
        <v>1.9</v>
      </c>
      <c r="X30" s="253">
        <f t="shared" si="2"/>
        <v>296</v>
      </c>
      <c r="Y30" s="253">
        <f t="shared" si="2"/>
        <v>0</v>
      </c>
      <c r="Z30" s="253">
        <f t="shared" si="2"/>
        <v>0</v>
      </c>
      <c r="AA30" s="253">
        <f t="shared" si="2"/>
        <v>0</v>
      </c>
      <c r="AB30" s="253">
        <f t="shared" si="2"/>
        <v>46</v>
      </c>
      <c r="AC30" s="253">
        <f t="shared" si="2"/>
        <v>0</v>
      </c>
    </row>
    <row r="31" spans="1:29" ht="15" customHeight="1">
      <c r="A31" s="120" t="str">
        <f ca="1">VLOOKUP(INDIRECT("B31"),elolap!$A$90:$B$3244,2,FALSE)</f>
        <v>1499</v>
      </c>
      <c r="B31" s="122" t="s">
        <v>4594</v>
      </c>
      <c r="C31" s="124">
        <f t="shared" si="3"/>
        <v>2.1</v>
      </c>
      <c r="D31" s="123">
        <v>0</v>
      </c>
      <c r="E31" s="123">
        <v>0</v>
      </c>
      <c r="F31" s="123">
        <v>0</v>
      </c>
      <c r="G31" s="123">
        <v>0</v>
      </c>
      <c r="H31" s="123">
        <v>1.8</v>
      </c>
      <c r="I31" s="123">
        <v>0.3</v>
      </c>
      <c r="J31" s="121">
        <v>81</v>
      </c>
      <c r="K31" s="121">
        <v>0</v>
      </c>
      <c r="L31" s="121">
        <v>0</v>
      </c>
      <c r="M31" s="121">
        <v>0</v>
      </c>
      <c r="N31" s="121">
        <v>19</v>
      </c>
      <c r="O31" s="121">
        <v>0</v>
      </c>
      <c r="Q31" s="250">
        <f t="shared" si="0"/>
        <v>2.1</v>
      </c>
      <c r="R31" s="250">
        <f t="shared" si="4"/>
        <v>0</v>
      </c>
      <c r="S31" s="250">
        <f t="shared" si="4"/>
        <v>0</v>
      </c>
      <c r="T31" s="250">
        <f t="shared" si="4"/>
        <v>0</v>
      </c>
      <c r="U31" s="250">
        <f t="shared" si="4"/>
        <v>0</v>
      </c>
      <c r="V31" s="250">
        <f t="shared" si="4"/>
        <v>1.8</v>
      </c>
      <c r="W31" s="250">
        <f t="shared" si="4"/>
        <v>0.3</v>
      </c>
      <c r="X31" s="253">
        <f t="shared" si="2"/>
        <v>81</v>
      </c>
      <c r="Y31" s="253">
        <f t="shared" si="2"/>
        <v>0</v>
      </c>
      <c r="Z31" s="253">
        <f t="shared" si="2"/>
        <v>0</v>
      </c>
      <c r="AA31" s="253">
        <f t="shared" si="2"/>
        <v>0</v>
      </c>
      <c r="AB31" s="253">
        <f t="shared" si="2"/>
        <v>19</v>
      </c>
      <c r="AC31" s="253">
        <f t="shared" si="2"/>
        <v>0</v>
      </c>
    </row>
    <row r="32" spans="1:29" ht="15" customHeight="1">
      <c r="A32" s="120" t="str">
        <f ca="1">VLOOKUP(INDIRECT("B32"),elolap!$A$90:$B$3244,2,FALSE)</f>
        <v>1803</v>
      </c>
      <c r="B32" s="122" t="s">
        <v>4597</v>
      </c>
      <c r="C32" s="124">
        <f t="shared" si="3"/>
        <v>5.2</v>
      </c>
      <c r="D32" s="123">
        <v>0</v>
      </c>
      <c r="E32" s="123">
        <v>0</v>
      </c>
      <c r="F32" s="123">
        <v>0</v>
      </c>
      <c r="G32" s="123">
        <v>0</v>
      </c>
      <c r="H32" s="123">
        <v>4.8</v>
      </c>
      <c r="I32" s="123">
        <v>0.4</v>
      </c>
      <c r="J32" s="121">
        <v>145</v>
      </c>
      <c r="K32" s="121">
        <v>0</v>
      </c>
      <c r="L32" s="121">
        <v>0</v>
      </c>
      <c r="M32" s="121">
        <v>46</v>
      </c>
      <c r="N32" s="121">
        <v>24</v>
      </c>
      <c r="O32" s="121">
        <v>0</v>
      </c>
      <c r="Q32" s="250">
        <f t="shared" si="0"/>
        <v>5.2</v>
      </c>
      <c r="R32" s="250">
        <f t="shared" si="4"/>
        <v>0</v>
      </c>
      <c r="S32" s="250">
        <f t="shared" si="4"/>
        <v>0</v>
      </c>
      <c r="T32" s="250">
        <f t="shared" si="4"/>
        <v>0</v>
      </c>
      <c r="U32" s="250">
        <f t="shared" si="4"/>
        <v>0</v>
      </c>
      <c r="V32" s="250">
        <f t="shared" si="4"/>
        <v>4.8</v>
      </c>
      <c r="W32" s="250">
        <f t="shared" si="4"/>
        <v>0.4</v>
      </c>
      <c r="X32" s="253">
        <f t="shared" si="2"/>
        <v>145</v>
      </c>
      <c r="Y32" s="253">
        <f t="shared" si="2"/>
        <v>0</v>
      </c>
      <c r="Z32" s="253">
        <f t="shared" si="2"/>
        <v>0</v>
      </c>
      <c r="AA32" s="253">
        <f t="shared" si="2"/>
        <v>46</v>
      </c>
      <c r="AB32" s="253">
        <f t="shared" si="2"/>
        <v>24</v>
      </c>
      <c r="AC32" s="253">
        <f t="shared" si="2"/>
        <v>0</v>
      </c>
    </row>
    <row r="33" spans="1:29" ht="15" customHeight="1">
      <c r="A33" s="120" t="str">
        <f ca="1">VLOOKUP(INDIRECT("B33"),elolap!$A$90:$B$3244,2,FALSE)</f>
        <v>2088</v>
      </c>
      <c r="B33" s="122" t="s">
        <v>2223</v>
      </c>
      <c r="C33" s="124">
        <f t="shared" si="3"/>
        <v>0.5</v>
      </c>
      <c r="D33" s="123">
        <v>0</v>
      </c>
      <c r="E33" s="123">
        <v>0</v>
      </c>
      <c r="F33" s="123">
        <v>0</v>
      </c>
      <c r="G33" s="123">
        <v>0</v>
      </c>
      <c r="H33" s="123">
        <v>0</v>
      </c>
      <c r="I33" s="123">
        <v>0.5</v>
      </c>
      <c r="J33" s="121">
        <v>0</v>
      </c>
      <c r="K33" s="121">
        <v>0</v>
      </c>
      <c r="L33" s="121">
        <v>0</v>
      </c>
      <c r="M33" s="121">
        <v>0</v>
      </c>
      <c r="N33" s="121">
        <v>0</v>
      </c>
      <c r="O33" s="121">
        <v>0</v>
      </c>
      <c r="Q33" s="250">
        <f t="shared" si="0"/>
        <v>0.5</v>
      </c>
      <c r="R33" s="250">
        <f t="shared" si="4"/>
        <v>0</v>
      </c>
      <c r="S33" s="250">
        <f t="shared" si="4"/>
        <v>0</v>
      </c>
      <c r="T33" s="250">
        <f t="shared" si="4"/>
        <v>0</v>
      </c>
      <c r="U33" s="250">
        <f t="shared" si="4"/>
        <v>0</v>
      </c>
      <c r="V33" s="250">
        <f t="shared" si="4"/>
        <v>0</v>
      </c>
      <c r="W33" s="250">
        <f t="shared" si="4"/>
        <v>0.5</v>
      </c>
      <c r="X33" s="253">
        <f t="shared" si="2"/>
        <v>0</v>
      </c>
      <c r="Y33" s="253">
        <f t="shared" si="2"/>
        <v>0</v>
      </c>
      <c r="Z33" s="253">
        <f t="shared" si="2"/>
        <v>0</v>
      </c>
      <c r="AA33" s="253">
        <f t="shared" si="2"/>
        <v>0</v>
      </c>
      <c r="AB33" s="253">
        <f t="shared" si="2"/>
        <v>0</v>
      </c>
      <c r="AC33" s="253">
        <f t="shared" si="2"/>
        <v>0</v>
      </c>
    </row>
    <row r="34" spans="1:29" ht="15" customHeight="1">
      <c r="A34" s="120" t="str">
        <f ca="1">VLOOKUP(INDIRECT("B34"),elolap!$A$90:$B$3244,2,FALSE)</f>
        <v>0391</v>
      </c>
      <c r="B34" s="122" t="s">
        <v>1372</v>
      </c>
      <c r="C34" s="124">
        <f t="shared" si="3"/>
        <v>13.899999999999999</v>
      </c>
      <c r="D34" s="123">
        <v>0</v>
      </c>
      <c r="E34" s="123">
        <v>0</v>
      </c>
      <c r="F34" s="123">
        <v>0</v>
      </c>
      <c r="G34" s="123">
        <v>0</v>
      </c>
      <c r="H34" s="123">
        <v>9.6</v>
      </c>
      <c r="I34" s="123">
        <v>4.3</v>
      </c>
      <c r="J34" s="121">
        <v>512</v>
      </c>
      <c r="K34" s="121">
        <v>5</v>
      </c>
      <c r="L34" s="121">
        <v>0</v>
      </c>
      <c r="M34" s="121">
        <v>0</v>
      </c>
      <c r="N34" s="121">
        <v>104</v>
      </c>
      <c r="O34" s="121">
        <v>0</v>
      </c>
      <c r="Q34" s="250">
        <f t="shared" si="0"/>
        <v>13.9</v>
      </c>
      <c r="R34" s="250">
        <f t="shared" si="4"/>
        <v>0</v>
      </c>
      <c r="S34" s="250">
        <f t="shared" si="4"/>
        <v>0</v>
      </c>
      <c r="T34" s="250">
        <f t="shared" si="4"/>
        <v>0</v>
      </c>
      <c r="U34" s="250">
        <f t="shared" si="4"/>
        <v>0</v>
      </c>
      <c r="V34" s="250">
        <f t="shared" si="4"/>
        <v>9.6</v>
      </c>
      <c r="W34" s="250">
        <f t="shared" si="4"/>
        <v>4.3</v>
      </c>
      <c r="X34" s="253">
        <f t="shared" si="2"/>
        <v>512</v>
      </c>
      <c r="Y34" s="253">
        <f t="shared" si="2"/>
        <v>5</v>
      </c>
      <c r="Z34" s="253">
        <f t="shared" si="2"/>
        <v>0</v>
      </c>
      <c r="AA34" s="253">
        <f t="shared" si="2"/>
        <v>0</v>
      </c>
      <c r="AB34" s="253">
        <f t="shared" si="2"/>
        <v>104</v>
      </c>
      <c r="AC34" s="253">
        <f t="shared" si="2"/>
        <v>0</v>
      </c>
    </row>
    <row r="35" spans="1:29" ht="15" customHeight="1">
      <c r="A35" s="120" t="str">
        <f ca="1">VLOOKUP(INDIRECT("B35"),elolap!$A$90:$B$3244,2,FALSE)</f>
        <v>3168</v>
      </c>
      <c r="B35" s="122" t="s">
        <v>2273</v>
      </c>
      <c r="C35" s="124">
        <f t="shared" si="3"/>
        <v>5.3000000000000007</v>
      </c>
      <c r="D35" s="123">
        <v>0</v>
      </c>
      <c r="E35" s="123">
        <v>0</v>
      </c>
      <c r="F35" s="123">
        <v>0</v>
      </c>
      <c r="G35" s="123">
        <v>0</v>
      </c>
      <c r="H35" s="123">
        <v>3.1</v>
      </c>
      <c r="I35" s="123">
        <v>2.2000000000000002</v>
      </c>
      <c r="J35" s="121">
        <v>206</v>
      </c>
      <c r="K35" s="121">
        <v>1</v>
      </c>
      <c r="L35" s="121">
        <v>0</v>
      </c>
      <c r="M35" s="121">
        <v>0</v>
      </c>
      <c r="N35" s="121">
        <v>20</v>
      </c>
      <c r="O35" s="121">
        <v>0</v>
      </c>
      <c r="Q35" s="250">
        <f t="shared" si="0"/>
        <v>5.3</v>
      </c>
      <c r="R35" s="250">
        <f t="shared" si="4"/>
        <v>0</v>
      </c>
      <c r="S35" s="250">
        <f t="shared" si="4"/>
        <v>0</v>
      </c>
      <c r="T35" s="250">
        <f t="shared" si="4"/>
        <v>0</v>
      </c>
      <c r="U35" s="250">
        <f t="shared" si="4"/>
        <v>0</v>
      </c>
      <c r="V35" s="250">
        <f t="shared" si="4"/>
        <v>3.1</v>
      </c>
      <c r="W35" s="250">
        <f t="shared" si="4"/>
        <v>2.2000000000000002</v>
      </c>
      <c r="X35" s="253">
        <f t="shared" si="2"/>
        <v>206</v>
      </c>
      <c r="Y35" s="253">
        <f t="shared" si="2"/>
        <v>1</v>
      </c>
      <c r="Z35" s="253">
        <f t="shared" si="2"/>
        <v>0</v>
      </c>
      <c r="AA35" s="253">
        <f t="shared" si="2"/>
        <v>0</v>
      </c>
      <c r="AB35" s="253">
        <f t="shared" si="2"/>
        <v>20</v>
      </c>
      <c r="AC35" s="253">
        <f t="shared" si="2"/>
        <v>0</v>
      </c>
    </row>
    <row r="36" spans="1:29" ht="15" customHeight="1">
      <c r="A36" s="120" t="str">
        <f ca="1">VLOOKUP(INDIRECT("B36"),elolap!$A$90:$B$3244,2,FALSE)</f>
        <v>1395</v>
      </c>
      <c r="B36" s="122" t="s">
        <v>2280</v>
      </c>
      <c r="C36" s="124">
        <f t="shared" si="3"/>
        <v>17.899999999999999</v>
      </c>
      <c r="D36" s="123">
        <v>0</v>
      </c>
      <c r="E36" s="123">
        <v>0</v>
      </c>
      <c r="F36" s="123">
        <v>0</v>
      </c>
      <c r="G36" s="123">
        <v>0</v>
      </c>
      <c r="H36" s="123">
        <v>17.2</v>
      </c>
      <c r="I36" s="123">
        <v>0.7</v>
      </c>
      <c r="J36" s="121">
        <v>854</v>
      </c>
      <c r="K36" s="121">
        <v>15</v>
      </c>
      <c r="L36" s="121">
        <v>0</v>
      </c>
      <c r="M36" s="121">
        <v>0</v>
      </c>
      <c r="N36" s="121">
        <v>140</v>
      </c>
      <c r="O36" s="121">
        <v>0</v>
      </c>
      <c r="Q36" s="250">
        <f t="shared" si="0"/>
        <v>17.899999999999999</v>
      </c>
      <c r="R36" s="250">
        <f t="shared" si="4"/>
        <v>0</v>
      </c>
      <c r="S36" s="250">
        <f t="shared" si="4"/>
        <v>0</v>
      </c>
      <c r="T36" s="250">
        <f t="shared" si="4"/>
        <v>0</v>
      </c>
      <c r="U36" s="250">
        <f t="shared" si="4"/>
        <v>0</v>
      </c>
      <c r="V36" s="250">
        <f t="shared" si="4"/>
        <v>17.2</v>
      </c>
      <c r="W36" s="250">
        <f t="shared" si="4"/>
        <v>0.7</v>
      </c>
      <c r="X36" s="253">
        <f t="shared" si="2"/>
        <v>854</v>
      </c>
      <c r="Y36" s="253">
        <f t="shared" si="2"/>
        <v>15</v>
      </c>
      <c r="Z36" s="253">
        <f t="shared" si="2"/>
        <v>0</v>
      </c>
      <c r="AA36" s="253">
        <f t="shared" si="2"/>
        <v>0</v>
      </c>
      <c r="AB36" s="253">
        <f t="shared" si="2"/>
        <v>140</v>
      </c>
      <c r="AC36" s="253">
        <f t="shared" si="2"/>
        <v>0</v>
      </c>
    </row>
    <row r="37" spans="1:29" ht="15" customHeight="1">
      <c r="A37" s="120" t="str">
        <f ca="1">VLOOKUP(INDIRECT("B37"),elolap!$A$90:$B$3244,2,FALSE)</f>
        <v>1167</v>
      </c>
      <c r="B37" s="122" t="s">
        <v>2288</v>
      </c>
      <c r="C37" s="124">
        <f t="shared" si="3"/>
        <v>15</v>
      </c>
      <c r="D37" s="123">
        <v>0</v>
      </c>
      <c r="E37" s="123">
        <v>0</v>
      </c>
      <c r="F37" s="123">
        <v>0</v>
      </c>
      <c r="G37" s="123">
        <v>0</v>
      </c>
      <c r="H37" s="123">
        <v>13.7</v>
      </c>
      <c r="I37" s="123">
        <v>1.3</v>
      </c>
      <c r="J37" s="121">
        <v>1035</v>
      </c>
      <c r="K37" s="121">
        <v>11</v>
      </c>
      <c r="L37" s="121">
        <v>0</v>
      </c>
      <c r="M37" s="121">
        <v>0</v>
      </c>
      <c r="N37" s="121">
        <v>52</v>
      </c>
      <c r="O37" s="121">
        <v>0</v>
      </c>
      <c r="Q37" s="250">
        <f t="shared" si="0"/>
        <v>15</v>
      </c>
      <c r="R37" s="250">
        <f t="shared" si="4"/>
        <v>0</v>
      </c>
      <c r="S37" s="250">
        <f t="shared" si="4"/>
        <v>0</v>
      </c>
      <c r="T37" s="250">
        <f t="shared" si="4"/>
        <v>0</v>
      </c>
      <c r="U37" s="250">
        <f t="shared" si="4"/>
        <v>0</v>
      </c>
      <c r="V37" s="250">
        <f t="shared" si="4"/>
        <v>13.7</v>
      </c>
      <c r="W37" s="250">
        <f t="shared" si="4"/>
        <v>1.3</v>
      </c>
      <c r="X37" s="253">
        <f t="shared" si="2"/>
        <v>1035</v>
      </c>
      <c r="Y37" s="253">
        <f t="shared" si="2"/>
        <v>11</v>
      </c>
      <c r="Z37" s="253">
        <f t="shared" si="2"/>
        <v>0</v>
      </c>
      <c r="AA37" s="253">
        <f t="shared" si="2"/>
        <v>0</v>
      </c>
      <c r="AB37" s="253">
        <f t="shared" si="2"/>
        <v>52</v>
      </c>
      <c r="AC37" s="253">
        <f t="shared" si="2"/>
        <v>0</v>
      </c>
    </row>
    <row r="38" spans="1:29" ht="15" customHeight="1">
      <c r="A38" s="120" t="str">
        <f ca="1">VLOOKUP(INDIRECT("B38"),elolap!$A$90:$B$3244,2,FALSE)</f>
        <v>0464</v>
      </c>
      <c r="B38" s="122" t="s">
        <v>2339</v>
      </c>
      <c r="C38" s="124">
        <f t="shared" si="3"/>
        <v>5</v>
      </c>
      <c r="D38" s="123">
        <v>0</v>
      </c>
      <c r="E38" s="123">
        <v>0</v>
      </c>
      <c r="F38" s="123">
        <v>0</v>
      </c>
      <c r="G38" s="123">
        <v>0</v>
      </c>
      <c r="H38" s="123">
        <v>3.9</v>
      </c>
      <c r="I38" s="123">
        <v>1.1000000000000001</v>
      </c>
      <c r="J38" s="121">
        <v>175</v>
      </c>
      <c r="K38" s="121">
        <v>1</v>
      </c>
      <c r="L38" s="121">
        <v>0</v>
      </c>
      <c r="M38" s="121">
        <v>0</v>
      </c>
      <c r="N38" s="121">
        <v>25</v>
      </c>
      <c r="O38" s="121">
        <v>0</v>
      </c>
      <c r="Q38" s="250">
        <f t="shared" si="0"/>
        <v>5</v>
      </c>
      <c r="R38" s="250">
        <f t="shared" si="4"/>
        <v>0</v>
      </c>
      <c r="S38" s="250">
        <f t="shared" si="4"/>
        <v>0</v>
      </c>
      <c r="T38" s="250">
        <f t="shared" si="4"/>
        <v>0</v>
      </c>
      <c r="U38" s="250">
        <f t="shared" si="4"/>
        <v>0</v>
      </c>
      <c r="V38" s="250">
        <f t="shared" si="4"/>
        <v>3.9</v>
      </c>
      <c r="W38" s="250">
        <f t="shared" si="4"/>
        <v>1.1000000000000001</v>
      </c>
      <c r="X38" s="253">
        <f t="shared" si="2"/>
        <v>175</v>
      </c>
      <c r="Y38" s="253">
        <f t="shared" si="2"/>
        <v>1</v>
      </c>
      <c r="Z38" s="253">
        <f t="shared" si="2"/>
        <v>0</v>
      </c>
      <c r="AA38" s="253">
        <f t="shared" si="2"/>
        <v>0</v>
      </c>
      <c r="AB38" s="253">
        <f t="shared" si="2"/>
        <v>25</v>
      </c>
      <c r="AC38" s="253">
        <f t="shared" si="2"/>
        <v>0</v>
      </c>
    </row>
    <row r="39" spans="1:29" ht="15" customHeight="1">
      <c r="A39" s="120" t="str">
        <f ca="1">VLOOKUP(INDIRECT("B39"),elolap!$A$90:$B$3244,2,FALSE)</f>
        <v>1342</v>
      </c>
      <c r="B39" s="122" t="s">
        <v>2637</v>
      </c>
      <c r="C39" s="124">
        <f t="shared" si="3"/>
        <v>4.8</v>
      </c>
      <c r="D39" s="123">
        <v>0</v>
      </c>
      <c r="E39" s="123">
        <v>0</v>
      </c>
      <c r="F39" s="123">
        <v>0</v>
      </c>
      <c r="G39" s="123">
        <v>0</v>
      </c>
      <c r="H39" s="123">
        <v>3.9</v>
      </c>
      <c r="I39" s="123">
        <v>0.9</v>
      </c>
      <c r="J39" s="121">
        <v>191</v>
      </c>
      <c r="K39" s="121">
        <v>6</v>
      </c>
      <c r="L39" s="121">
        <v>0</v>
      </c>
      <c r="M39" s="121">
        <v>0</v>
      </c>
      <c r="N39" s="121">
        <v>43</v>
      </c>
      <c r="O39" s="121">
        <v>0</v>
      </c>
      <c r="Q39" s="250">
        <f t="shared" si="0"/>
        <v>4.8</v>
      </c>
      <c r="R39" s="250">
        <f t="shared" si="4"/>
        <v>0</v>
      </c>
      <c r="S39" s="250">
        <f t="shared" si="4"/>
        <v>0</v>
      </c>
      <c r="T39" s="250">
        <f t="shared" si="4"/>
        <v>0</v>
      </c>
      <c r="U39" s="250">
        <f t="shared" si="4"/>
        <v>0</v>
      </c>
      <c r="V39" s="250">
        <f t="shared" si="4"/>
        <v>3.9</v>
      </c>
      <c r="W39" s="250">
        <f t="shared" si="4"/>
        <v>0.9</v>
      </c>
      <c r="X39" s="253">
        <f t="shared" si="2"/>
        <v>191</v>
      </c>
      <c r="Y39" s="253">
        <f t="shared" si="2"/>
        <v>6</v>
      </c>
      <c r="Z39" s="253">
        <f t="shared" si="2"/>
        <v>0</v>
      </c>
      <c r="AA39" s="253">
        <f t="shared" si="2"/>
        <v>0</v>
      </c>
      <c r="AB39" s="253">
        <f t="shared" si="2"/>
        <v>43</v>
      </c>
      <c r="AC39" s="253">
        <f t="shared" si="2"/>
        <v>0</v>
      </c>
    </row>
    <row r="40" spans="1:29" ht="15" customHeight="1">
      <c r="A40" s="120" t="str">
        <f ca="1">VLOOKUP(INDIRECT("B40"),elolap!$A$90:$B$3244,2,FALSE)</f>
        <v>2448</v>
      </c>
      <c r="B40" s="122" t="s">
        <v>2639</v>
      </c>
      <c r="C40" s="124">
        <f t="shared" si="3"/>
        <v>6.1</v>
      </c>
      <c r="D40" s="123">
        <v>0</v>
      </c>
      <c r="E40" s="123">
        <v>0</v>
      </c>
      <c r="F40" s="123">
        <v>0</v>
      </c>
      <c r="G40" s="123">
        <v>0</v>
      </c>
      <c r="H40" s="123">
        <v>4.5</v>
      </c>
      <c r="I40" s="123">
        <v>1.6</v>
      </c>
      <c r="J40" s="121">
        <v>191</v>
      </c>
      <c r="K40" s="121">
        <v>2</v>
      </c>
      <c r="L40" s="121">
        <v>0</v>
      </c>
      <c r="M40" s="121">
        <v>0</v>
      </c>
      <c r="N40" s="121">
        <v>41</v>
      </c>
      <c r="O40" s="121">
        <v>0</v>
      </c>
      <c r="Q40" s="250">
        <f t="shared" si="0"/>
        <v>6.1</v>
      </c>
      <c r="R40" s="250">
        <f t="shared" si="4"/>
        <v>0</v>
      </c>
      <c r="S40" s="250">
        <f t="shared" si="4"/>
        <v>0</v>
      </c>
      <c r="T40" s="250">
        <f t="shared" si="4"/>
        <v>0</v>
      </c>
      <c r="U40" s="250">
        <f t="shared" si="4"/>
        <v>0</v>
      </c>
      <c r="V40" s="250">
        <f t="shared" si="4"/>
        <v>4.5</v>
      </c>
      <c r="W40" s="250">
        <f t="shared" si="4"/>
        <v>1.6</v>
      </c>
      <c r="X40" s="253">
        <f t="shared" si="2"/>
        <v>191</v>
      </c>
      <c r="Y40" s="253">
        <f t="shared" si="2"/>
        <v>2</v>
      </c>
      <c r="Z40" s="253">
        <f t="shared" si="2"/>
        <v>0</v>
      </c>
      <c r="AA40" s="253">
        <f t="shared" si="2"/>
        <v>0</v>
      </c>
      <c r="AB40" s="253">
        <f t="shared" si="2"/>
        <v>41</v>
      </c>
      <c r="AC40" s="253">
        <f t="shared" si="2"/>
        <v>0</v>
      </c>
    </row>
    <row r="41" spans="1:29" ht="15" customHeight="1">
      <c r="A41" s="120" t="str">
        <f ca="1">VLOOKUP(INDIRECT("B41"),elolap!$A$90:$B$3244,2,FALSE)</f>
        <v>2008</v>
      </c>
      <c r="B41" s="122" t="s">
        <v>2640</v>
      </c>
      <c r="C41" s="124">
        <f t="shared" si="3"/>
        <v>1.5</v>
      </c>
      <c r="D41" s="123">
        <v>0</v>
      </c>
      <c r="E41" s="123">
        <v>0</v>
      </c>
      <c r="F41" s="123">
        <v>0</v>
      </c>
      <c r="G41" s="123">
        <v>0</v>
      </c>
      <c r="H41" s="123">
        <v>1.3</v>
      </c>
      <c r="I41" s="123">
        <v>0.2</v>
      </c>
      <c r="J41" s="121">
        <v>77</v>
      </c>
      <c r="K41" s="121">
        <v>0</v>
      </c>
      <c r="L41" s="121">
        <v>0</v>
      </c>
      <c r="M41" s="121">
        <v>0</v>
      </c>
      <c r="N41" s="121">
        <v>18</v>
      </c>
      <c r="O41" s="121">
        <v>0</v>
      </c>
      <c r="Q41" s="250">
        <f t="shared" si="0"/>
        <v>1.5</v>
      </c>
      <c r="R41" s="250">
        <f t="shared" si="4"/>
        <v>0</v>
      </c>
      <c r="S41" s="250">
        <f t="shared" si="4"/>
        <v>0</v>
      </c>
      <c r="T41" s="250">
        <f t="shared" si="4"/>
        <v>0</v>
      </c>
      <c r="U41" s="250">
        <f t="shared" si="4"/>
        <v>0</v>
      </c>
      <c r="V41" s="250">
        <f t="shared" si="4"/>
        <v>1.3</v>
      </c>
      <c r="W41" s="250">
        <f t="shared" si="4"/>
        <v>0.2</v>
      </c>
      <c r="X41" s="253">
        <f t="shared" si="2"/>
        <v>77</v>
      </c>
      <c r="Y41" s="253">
        <f t="shared" si="2"/>
        <v>0</v>
      </c>
      <c r="Z41" s="253">
        <f t="shared" si="2"/>
        <v>0</v>
      </c>
      <c r="AA41" s="253">
        <f t="shared" si="2"/>
        <v>0</v>
      </c>
      <c r="AB41" s="253">
        <f t="shared" si="2"/>
        <v>18</v>
      </c>
      <c r="AC41" s="253">
        <f t="shared" si="2"/>
        <v>0</v>
      </c>
    </row>
    <row r="42" spans="1:29" ht="15" customHeight="1">
      <c r="A42" s="120" t="str">
        <f ca="1">VLOOKUP(INDIRECT("B42"),elolap!$A$90:$B$3244,2,FALSE)</f>
        <v>2239</v>
      </c>
      <c r="B42" s="122" t="s">
        <v>107</v>
      </c>
      <c r="C42" s="124">
        <f t="shared" si="3"/>
        <v>10.8</v>
      </c>
      <c r="D42" s="123">
        <v>0</v>
      </c>
      <c r="E42" s="123">
        <v>0</v>
      </c>
      <c r="F42" s="123">
        <v>0</v>
      </c>
      <c r="G42" s="123">
        <v>0</v>
      </c>
      <c r="H42" s="123">
        <v>4.8</v>
      </c>
      <c r="I42" s="123">
        <v>6</v>
      </c>
      <c r="J42" s="121">
        <v>160</v>
      </c>
      <c r="K42" s="121">
        <v>0</v>
      </c>
      <c r="L42" s="121">
        <v>0</v>
      </c>
      <c r="M42" s="121">
        <v>0</v>
      </c>
      <c r="N42" s="121">
        <v>32</v>
      </c>
      <c r="O42" s="121">
        <v>0</v>
      </c>
      <c r="Q42" s="250">
        <f t="shared" si="0"/>
        <v>10.8</v>
      </c>
      <c r="R42" s="250">
        <f t="shared" si="4"/>
        <v>0</v>
      </c>
      <c r="S42" s="250">
        <f t="shared" si="4"/>
        <v>0</v>
      </c>
      <c r="T42" s="250">
        <f t="shared" si="4"/>
        <v>0</v>
      </c>
      <c r="U42" s="250">
        <f t="shared" si="4"/>
        <v>0</v>
      </c>
      <c r="V42" s="250">
        <f t="shared" si="4"/>
        <v>4.8</v>
      </c>
      <c r="W42" s="250">
        <f t="shared" si="4"/>
        <v>6</v>
      </c>
      <c r="X42" s="253">
        <f t="shared" si="2"/>
        <v>160</v>
      </c>
      <c r="Y42" s="253">
        <f t="shared" si="2"/>
        <v>0</v>
      </c>
      <c r="Z42" s="253">
        <f t="shared" si="2"/>
        <v>0</v>
      </c>
      <c r="AA42" s="253">
        <f t="shared" si="2"/>
        <v>0</v>
      </c>
      <c r="AB42" s="253">
        <f t="shared" si="2"/>
        <v>32</v>
      </c>
      <c r="AC42" s="253">
        <f t="shared" si="2"/>
        <v>0</v>
      </c>
    </row>
    <row r="43" spans="1:29" ht="15" customHeight="1">
      <c r="A43" s="120" t="str">
        <f ca="1">VLOOKUP(INDIRECT("B43"),elolap!$A$90:$B$3244,2,FALSE)</f>
        <v>0993</v>
      </c>
      <c r="B43" s="122" t="s">
        <v>2650</v>
      </c>
      <c r="C43" s="124">
        <f t="shared" si="3"/>
        <v>9.9</v>
      </c>
      <c r="D43" s="123">
        <v>0</v>
      </c>
      <c r="E43" s="123">
        <v>0</v>
      </c>
      <c r="F43" s="123">
        <v>0</v>
      </c>
      <c r="G43" s="123">
        <v>0</v>
      </c>
      <c r="H43" s="123">
        <v>7.4</v>
      </c>
      <c r="I43" s="123">
        <v>2.5</v>
      </c>
      <c r="J43" s="121">
        <v>401</v>
      </c>
      <c r="K43" s="121">
        <v>2</v>
      </c>
      <c r="L43" s="121">
        <v>0</v>
      </c>
      <c r="M43" s="121">
        <v>0</v>
      </c>
      <c r="N43" s="121">
        <v>51</v>
      </c>
      <c r="O43" s="121">
        <v>0</v>
      </c>
      <c r="Q43" s="250">
        <f t="shared" si="0"/>
        <v>9.9</v>
      </c>
      <c r="R43" s="250">
        <f t="shared" si="4"/>
        <v>0</v>
      </c>
      <c r="S43" s="250">
        <f t="shared" si="4"/>
        <v>0</v>
      </c>
      <c r="T43" s="250">
        <f t="shared" si="4"/>
        <v>0</v>
      </c>
      <c r="U43" s="250">
        <f t="shared" si="4"/>
        <v>0</v>
      </c>
      <c r="V43" s="250">
        <f t="shared" si="4"/>
        <v>7.4</v>
      </c>
      <c r="W43" s="250">
        <f t="shared" si="4"/>
        <v>2.5</v>
      </c>
      <c r="X43" s="253">
        <f t="shared" si="2"/>
        <v>401</v>
      </c>
      <c r="Y43" s="253">
        <f t="shared" si="2"/>
        <v>2</v>
      </c>
      <c r="Z43" s="253">
        <f t="shared" si="2"/>
        <v>0</v>
      </c>
      <c r="AA43" s="253">
        <f t="shared" si="2"/>
        <v>0</v>
      </c>
      <c r="AB43" s="253">
        <f t="shared" si="2"/>
        <v>51</v>
      </c>
      <c r="AC43" s="253">
        <f t="shared" si="2"/>
        <v>0</v>
      </c>
    </row>
    <row r="44" spans="1:29" ht="15" customHeight="1">
      <c r="A44" s="120" t="str">
        <f ca="1">VLOOKUP(INDIRECT("B44"),elolap!$A$90:$B$3244,2,FALSE)</f>
        <v>3262</v>
      </c>
      <c r="B44" s="122" t="s">
        <v>1487</v>
      </c>
      <c r="C44" s="124">
        <f t="shared" si="3"/>
        <v>9.9</v>
      </c>
      <c r="D44" s="123">
        <v>0</v>
      </c>
      <c r="E44" s="123">
        <v>0</v>
      </c>
      <c r="F44" s="123">
        <v>0</v>
      </c>
      <c r="G44" s="123">
        <v>0</v>
      </c>
      <c r="H44" s="123">
        <v>7.3</v>
      </c>
      <c r="I44" s="123">
        <v>2.6</v>
      </c>
      <c r="J44" s="121">
        <v>333</v>
      </c>
      <c r="K44" s="121">
        <v>2</v>
      </c>
      <c r="L44" s="121">
        <v>0</v>
      </c>
      <c r="M44" s="121">
        <v>0</v>
      </c>
      <c r="N44" s="121">
        <v>53</v>
      </c>
      <c r="O44" s="121">
        <v>0</v>
      </c>
      <c r="Q44" s="250">
        <f t="shared" si="0"/>
        <v>9.9</v>
      </c>
      <c r="R44" s="250">
        <f t="shared" si="4"/>
        <v>0</v>
      </c>
      <c r="S44" s="250">
        <f t="shared" si="4"/>
        <v>0</v>
      </c>
      <c r="T44" s="250">
        <f t="shared" si="4"/>
        <v>0</v>
      </c>
      <c r="U44" s="250">
        <f t="shared" si="4"/>
        <v>0</v>
      </c>
      <c r="V44" s="250">
        <f t="shared" si="4"/>
        <v>7.3</v>
      </c>
      <c r="W44" s="250">
        <f t="shared" si="4"/>
        <v>2.6</v>
      </c>
      <c r="X44" s="253">
        <f t="shared" si="2"/>
        <v>333</v>
      </c>
      <c r="Y44" s="253">
        <f t="shared" si="2"/>
        <v>2</v>
      </c>
      <c r="Z44" s="253">
        <f t="shared" si="2"/>
        <v>0</v>
      </c>
      <c r="AA44" s="253">
        <f t="shared" si="2"/>
        <v>0</v>
      </c>
      <c r="AB44" s="253">
        <f t="shared" si="2"/>
        <v>53</v>
      </c>
      <c r="AC44" s="253">
        <f t="shared" si="2"/>
        <v>0</v>
      </c>
    </row>
    <row r="45" spans="1:29" ht="15" customHeight="1">
      <c r="A45" s="120" t="str">
        <f ca="1">VLOOKUP(INDIRECT("B45"),elolap!$A$90:$B$3244,2,FALSE)</f>
        <v>1406</v>
      </c>
      <c r="B45" s="122" t="s">
        <v>6033</v>
      </c>
      <c r="C45" s="124">
        <f t="shared" si="3"/>
        <v>9.1</v>
      </c>
      <c r="D45" s="123">
        <v>0</v>
      </c>
      <c r="E45" s="123">
        <v>0</v>
      </c>
      <c r="F45" s="123">
        <v>0</v>
      </c>
      <c r="G45" s="123">
        <v>0</v>
      </c>
      <c r="H45" s="123">
        <v>5.2</v>
      </c>
      <c r="I45" s="123">
        <v>3.9</v>
      </c>
      <c r="J45" s="121">
        <v>214</v>
      </c>
      <c r="K45" s="121">
        <v>0</v>
      </c>
      <c r="L45" s="121">
        <v>1</v>
      </c>
      <c r="M45" s="121">
        <v>0</v>
      </c>
      <c r="N45" s="121">
        <v>76</v>
      </c>
      <c r="O45" s="121">
        <v>0</v>
      </c>
      <c r="Q45" s="250">
        <f t="shared" si="0"/>
        <v>9.1</v>
      </c>
      <c r="R45" s="250">
        <f t="shared" si="4"/>
        <v>0</v>
      </c>
      <c r="S45" s="250">
        <f t="shared" si="4"/>
        <v>0</v>
      </c>
      <c r="T45" s="250">
        <f t="shared" si="4"/>
        <v>0</v>
      </c>
      <c r="U45" s="250">
        <f t="shared" si="4"/>
        <v>0</v>
      </c>
      <c r="V45" s="250">
        <f t="shared" si="4"/>
        <v>5.2</v>
      </c>
      <c r="W45" s="250">
        <f t="shared" si="4"/>
        <v>3.9</v>
      </c>
      <c r="X45" s="253">
        <f t="shared" si="2"/>
        <v>214</v>
      </c>
      <c r="Y45" s="253">
        <f t="shared" si="2"/>
        <v>0</v>
      </c>
      <c r="Z45" s="253">
        <f t="shared" si="2"/>
        <v>1</v>
      </c>
      <c r="AA45" s="253">
        <f t="shared" si="2"/>
        <v>0</v>
      </c>
      <c r="AB45" s="253">
        <f t="shared" si="2"/>
        <v>76</v>
      </c>
      <c r="AC45" s="253">
        <f t="shared" si="2"/>
        <v>0</v>
      </c>
    </row>
    <row r="46" spans="1:29" ht="15" customHeight="1">
      <c r="A46" s="120" t="str">
        <f ca="1">VLOOKUP(INDIRECT("B46"),elolap!$A$90:$B$3244,2,FALSE)</f>
        <v>1353</v>
      </c>
      <c r="B46" s="122" t="s">
        <v>2530</v>
      </c>
      <c r="C46" s="124">
        <f t="shared" si="3"/>
        <v>58.599999999999994</v>
      </c>
      <c r="D46" s="123">
        <v>0</v>
      </c>
      <c r="E46" s="123">
        <v>0.7</v>
      </c>
      <c r="F46" s="123">
        <v>0</v>
      </c>
      <c r="G46" s="123">
        <v>0</v>
      </c>
      <c r="H46" s="123">
        <v>46.699999999999996</v>
      </c>
      <c r="I46" s="123">
        <v>11.9</v>
      </c>
      <c r="J46" s="121">
        <v>4972</v>
      </c>
      <c r="K46" s="121">
        <v>20</v>
      </c>
      <c r="L46" s="121">
        <v>0</v>
      </c>
      <c r="M46" s="121">
        <v>0</v>
      </c>
      <c r="N46" s="121">
        <v>140</v>
      </c>
      <c r="O46" s="121">
        <v>0</v>
      </c>
      <c r="Q46" s="250">
        <f t="shared" si="0"/>
        <v>58.6</v>
      </c>
      <c r="R46" s="250">
        <f t="shared" si="4"/>
        <v>0</v>
      </c>
      <c r="S46" s="250">
        <f t="shared" si="4"/>
        <v>0.7</v>
      </c>
      <c r="T46" s="250">
        <f t="shared" si="4"/>
        <v>0</v>
      </c>
      <c r="U46" s="250">
        <f t="shared" si="4"/>
        <v>0</v>
      </c>
      <c r="V46" s="250">
        <f t="shared" si="4"/>
        <v>46.7</v>
      </c>
      <c r="W46" s="250">
        <f t="shared" si="4"/>
        <v>11.9</v>
      </c>
      <c r="X46" s="253">
        <f t="shared" si="2"/>
        <v>4972</v>
      </c>
      <c r="Y46" s="253">
        <f t="shared" si="2"/>
        <v>20</v>
      </c>
      <c r="Z46" s="253">
        <f t="shared" si="2"/>
        <v>0</v>
      </c>
      <c r="AA46" s="253">
        <f t="shared" si="2"/>
        <v>0</v>
      </c>
      <c r="AB46" s="253">
        <f t="shared" si="2"/>
        <v>140</v>
      </c>
      <c r="AC46" s="253">
        <f t="shared" si="2"/>
        <v>0</v>
      </c>
    </row>
    <row r="47" spans="1:29" ht="15" customHeight="1">
      <c r="A47" s="120" t="str">
        <f ca="1">VLOOKUP(INDIRECT("B47"),elolap!$A$90:$B$3244,2,FALSE)</f>
        <v>1614</v>
      </c>
      <c r="B47" s="122" t="s">
        <v>2578</v>
      </c>
      <c r="C47" s="124">
        <f t="shared" si="3"/>
        <v>6.7</v>
      </c>
      <c r="D47" s="123">
        <v>0</v>
      </c>
      <c r="E47" s="123">
        <v>0</v>
      </c>
      <c r="F47" s="123">
        <v>0</v>
      </c>
      <c r="G47" s="123">
        <v>0</v>
      </c>
      <c r="H47" s="123">
        <v>5</v>
      </c>
      <c r="I47" s="123">
        <v>1.7</v>
      </c>
      <c r="J47" s="121">
        <v>207</v>
      </c>
      <c r="K47" s="121">
        <v>1</v>
      </c>
      <c r="L47" s="121">
        <v>0</v>
      </c>
      <c r="M47" s="121">
        <v>0</v>
      </c>
      <c r="N47" s="121">
        <v>49</v>
      </c>
      <c r="O47" s="121">
        <v>0</v>
      </c>
      <c r="Q47" s="250">
        <f t="shared" si="0"/>
        <v>6.7</v>
      </c>
      <c r="R47" s="250">
        <f t="shared" si="4"/>
        <v>0</v>
      </c>
      <c r="S47" s="250">
        <f t="shared" si="4"/>
        <v>0</v>
      </c>
      <c r="T47" s="250">
        <f t="shared" si="4"/>
        <v>0</v>
      </c>
      <c r="U47" s="250">
        <f t="shared" si="4"/>
        <v>0</v>
      </c>
      <c r="V47" s="250">
        <f t="shared" si="4"/>
        <v>5</v>
      </c>
      <c r="W47" s="250">
        <f t="shared" si="4"/>
        <v>1.7</v>
      </c>
      <c r="X47" s="253">
        <f t="shared" si="2"/>
        <v>207</v>
      </c>
      <c r="Y47" s="253">
        <f t="shared" si="2"/>
        <v>1</v>
      </c>
      <c r="Z47" s="253">
        <f t="shared" si="2"/>
        <v>0</v>
      </c>
      <c r="AA47" s="253">
        <f t="shared" si="2"/>
        <v>0</v>
      </c>
      <c r="AB47" s="253">
        <f t="shared" si="2"/>
        <v>49</v>
      </c>
      <c r="AC47" s="253">
        <f t="shared" si="2"/>
        <v>0</v>
      </c>
    </row>
    <row r="48" spans="1:29" ht="15" customHeight="1">
      <c r="A48" s="120" t="str">
        <f ca="1">VLOOKUP(INDIRECT("B48"),elolap!$A$90:$B$3244,2,FALSE)</f>
        <v>2381</v>
      </c>
      <c r="B48" s="122" t="s">
        <v>44</v>
      </c>
      <c r="C48" s="124">
        <f t="shared" si="3"/>
        <v>9.8000000000000007</v>
      </c>
      <c r="D48" s="123">
        <v>0</v>
      </c>
      <c r="E48" s="123">
        <v>0</v>
      </c>
      <c r="F48" s="123">
        <v>0</v>
      </c>
      <c r="G48" s="123">
        <v>0</v>
      </c>
      <c r="H48" s="123">
        <v>5.6</v>
      </c>
      <c r="I48" s="123">
        <v>4.2</v>
      </c>
      <c r="J48" s="121">
        <v>123</v>
      </c>
      <c r="K48" s="121">
        <v>4</v>
      </c>
      <c r="L48" s="121">
        <v>0</v>
      </c>
      <c r="M48" s="121">
        <v>0</v>
      </c>
      <c r="N48" s="121">
        <v>1</v>
      </c>
      <c r="O48" s="121">
        <v>0</v>
      </c>
      <c r="Q48" s="250">
        <f t="shared" si="0"/>
        <v>9.8000000000000007</v>
      </c>
      <c r="R48" s="250">
        <f t="shared" si="4"/>
        <v>0</v>
      </c>
      <c r="S48" s="250">
        <f t="shared" si="4"/>
        <v>0</v>
      </c>
      <c r="T48" s="250">
        <f t="shared" si="4"/>
        <v>0</v>
      </c>
      <c r="U48" s="250">
        <f t="shared" si="4"/>
        <v>0</v>
      </c>
      <c r="V48" s="250">
        <f t="shared" si="4"/>
        <v>5.6</v>
      </c>
      <c r="W48" s="250">
        <f t="shared" si="4"/>
        <v>4.2</v>
      </c>
      <c r="X48" s="253">
        <f t="shared" si="2"/>
        <v>123</v>
      </c>
      <c r="Y48" s="253">
        <f t="shared" si="2"/>
        <v>4</v>
      </c>
      <c r="Z48" s="253">
        <f t="shared" si="2"/>
        <v>0</v>
      </c>
      <c r="AA48" s="253">
        <f t="shared" si="2"/>
        <v>0</v>
      </c>
      <c r="AB48" s="253">
        <f t="shared" si="2"/>
        <v>1</v>
      </c>
      <c r="AC48" s="253">
        <f t="shared" si="2"/>
        <v>0</v>
      </c>
    </row>
    <row r="49" spans="1:29" ht="15" customHeight="1">
      <c r="A49" s="120" t="str">
        <f ca="1">VLOOKUP(INDIRECT("B49"),elolap!$A$90:$B$3244,2,FALSE)</f>
        <v>2703</v>
      </c>
      <c r="B49" s="122" t="s">
        <v>4437</v>
      </c>
      <c r="C49" s="124">
        <f t="shared" si="3"/>
        <v>4.7</v>
      </c>
      <c r="D49" s="123">
        <v>0</v>
      </c>
      <c r="E49" s="123">
        <v>0</v>
      </c>
      <c r="F49" s="123">
        <v>0</v>
      </c>
      <c r="G49" s="123">
        <v>0</v>
      </c>
      <c r="H49" s="123">
        <v>1.7</v>
      </c>
      <c r="I49" s="123">
        <v>3</v>
      </c>
      <c r="J49" s="121">
        <v>60</v>
      </c>
      <c r="K49" s="121">
        <v>0</v>
      </c>
      <c r="L49" s="121">
        <v>0</v>
      </c>
      <c r="M49" s="121">
        <v>0</v>
      </c>
      <c r="N49" s="121">
        <v>6</v>
      </c>
      <c r="O49" s="121">
        <v>0</v>
      </c>
      <c r="Q49" s="250">
        <f t="shared" si="0"/>
        <v>4.7</v>
      </c>
      <c r="R49" s="250">
        <f t="shared" si="4"/>
        <v>0</v>
      </c>
      <c r="S49" s="250">
        <f t="shared" si="4"/>
        <v>0</v>
      </c>
      <c r="T49" s="250">
        <f t="shared" si="4"/>
        <v>0</v>
      </c>
      <c r="U49" s="250">
        <f t="shared" si="4"/>
        <v>0</v>
      </c>
      <c r="V49" s="250">
        <f t="shared" si="4"/>
        <v>1.7</v>
      </c>
      <c r="W49" s="250">
        <f t="shared" si="4"/>
        <v>3</v>
      </c>
      <c r="X49" s="253">
        <f t="shared" si="2"/>
        <v>60</v>
      </c>
      <c r="Y49" s="253">
        <f t="shared" si="2"/>
        <v>0</v>
      </c>
      <c r="Z49" s="253">
        <f t="shared" si="2"/>
        <v>0</v>
      </c>
      <c r="AA49" s="253">
        <f t="shared" si="2"/>
        <v>0</v>
      </c>
      <c r="AB49" s="253">
        <f t="shared" si="2"/>
        <v>6</v>
      </c>
      <c r="AC49" s="253">
        <f t="shared" si="2"/>
        <v>0</v>
      </c>
    </row>
    <row r="50" spans="1:29" ht="15" customHeight="1">
      <c r="A50" s="120" t="str">
        <f ca="1">VLOOKUP(INDIRECT("B50"),elolap!$A$90:$B$3244,2,FALSE)</f>
        <v>1138</v>
      </c>
      <c r="B50" s="122" t="s">
        <v>2242</v>
      </c>
      <c r="C50" s="124">
        <f t="shared" si="3"/>
        <v>13.4</v>
      </c>
      <c r="D50" s="123">
        <v>0</v>
      </c>
      <c r="E50" s="123">
        <v>0</v>
      </c>
      <c r="F50" s="123">
        <v>0</v>
      </c>
      <c r="G50" s="123">
        <v>0</v>
      </c>
      <c r="H50" s="123">
        <v>9</v>
      </c>
      <c r="I50" s="123">
        <v>4.4000000000000004</v>
      </c>
      <c r="J50" s="121">
        <v>618</v>
      </c>
      <c r="K50" s="121">
        <v>4</v>
      </c>
      <c r="L50" s="121">
        <v>0</v>
      </c>
      <c r="M50" s="121">
        <v>0</v>
      </c>
      <c r="N50" s="121">
        <v>54</v>
      </c>
      <c r="O50" s="121">
        <v>0</v>
      </c>
      <c r="Q50" s="250">
        <f t="shared" si="0"/>
        <v>13.4</v>
      </c>
      <c r="R50" s="250">
        <f t="shared" si="4"/>
        <v>0</v>
      </c>
      <c r="S50" s="250">
        <f t="shared" si="4"/>
        <v>0</v>
      </c>
      <c r="T50" s="250">
        <f t="shared" si="4"/>
        <v>0</v>
      </c>
      <c r="U50" s="250">
        <f t="shared" si="4"/>
        <v>0</v>
      </c>
      <c r="V50" s="250">
        <f t="shared" si="4"/>
        <v>9</v>
      </c>
      <c r="W50" s="250">
        <f t="shared" si="4"/>
        <v>4.4000000000000004</v>
      </c>
      <c r="X50" s="253">
        <f t="shared" si="2"/>
        <v>618</v>
      </c>
      <c r="Y50" s="253">
        <f t="shared" si="2"/>
        <v>4</v>
      </c>
      <c r="Z50" s="253">
        <f t="shared" si="2"/>
        <v>0</v>
      </c>
      <c r="AA50" s="253">
        <f t="shared" si="2"/>
        <v>0</v>
      </c>
      <c r="AB50" s="253">
        <f t="shared" si="2"/>
        <v>54</v>
      </c>
      <c r="AC50" s="253">
        <f t="shared" si="2"/>
        <v>0</v>
      </c>
    </row>
    <row r="51" spans="1:29" ht="15" customHeight="1">
      <c r="A51" s="120" t="str">
        <f ca="1">VLOOKUP(INDIRECT("B51"),elolap!$A$90:$B$3244,2,FALSE)</f>
        <v>2576</v>
      </c>
      <c r="B51" s="122" t="s">
        <v>5377</v>
      </c>
      <c r="C51" s="124">
        <f t="shared" si="3"/>
        <v>10.399999999999999</v>
      </c>
      <c r="D51" s="123">
        <v>0</v>
      </c>
      <c r="E51" s="123">
        <v>0</v>
      </c>
      <c r="F51" s="123">
        <v>0</v>
      </c>
      <c r="G51" s="123">
        <v>0</v>
      </c>
      <c r="H51" s="123">
        <v>6.1</v>
      </c>
      <c r="I51" s="123">
        <v>4.3</v>
      </c>
      <c r="J51" s="121">
        <v>279</v>
      </c>
      <c r="K51" s="121">
        <v>3</v>
      </c>
      <c r="L51" s="121">
        <v>0</v>
      </c>
      <c r="M51" s="121">
        <v>0</v>
      </c>
      <c r="N51" s="121">
        <v>61</v>
      </c>
      <c r="O51" s="121">
        <v>0</v>
      </c>
      <c r="Q51" s="250">
        <f t="shared" si="0"/>
        <v>10.4</v>
      </c>
      <c r="R51" s="250">
        <f t="shared" si="4"/>
        <v>0</v>
      </c>
      <c r="S51" s="250">
        <f t="shared" si="4"/>
        <v>0</v>
      </c>
      <c r="T51" s="250">
        <f t="shared" si="4"/>
        <v>0</v>
      </c>
      <c r="U51" s="250">
        <f t="shared" si="4"/>
        <v>0</v>
      </c>
      <c r="V51" s="250">
        <f t="shared" si="4"/>
        <v>6.1</v>
      </c>
      <c r="W51" s="250">
        <f t="shared" si="4"/>
        <v>4.3</v>
      </c>
      <c r="X51" s="253">
        <f t="shared" si="2"/>
        <v>279</v>
      </c>
      <c r="Y51" s="253">
        <f t="shared" si="2"/>
        <v>3</v>
      </c>
      <c r="Z51" s="253">
        <f t="shared" si="2"/>
        <v>0</v>
      </c>
      <c r="AA51" s="253">
        <f t="shared" si="2"/>
        <v>0</v>
      </c>
      <c r="AB51" s="253">
        <f t="shared" si="2"/>
        <v>61</v>
      </c>
      <c r="AC51" s="253">
        <f t="shared" si="2"/>
        <v>0</v>
      </c>
    </row>
    <row r="52" spans="1:29" ht="15" customHeight="1">
      <c r="A52" s="120" t="str">
        <f ca="1">VLOOKUP(INDIRECT("B52"),elolap!$A$90:$B$3244,2,FALSE)</f>
        <v>2405</v>
      </c>
      <c r="B52" s="122" t="s">
        <v>6736</v>
      </c>
      <c r="C52" s="124">
        <f t="shared" si="3"/>
        <v>8</v>
      </c>
      <c r="D52" s="123">
        <v>0</v>
      </c>
      <c r="E52" s="123">
        <v>0</v>
      </c>
      <c r="F52" s="123">
        <v>0</v>
      </c>
      <c r="G52" s="123">
        <v>0</v>
      </c>
      <c r="H52" s="123">
        <v>3.4</v>
      </c>
      <c r="I52" s="123">
        <v>4.5999999999999996</v>
      </c>
      <c r="J52" s="121">
        <v>138</v>
      </c>
      <c r="K52" s="121">
        <v>0</v>
      </c>
      <c r="L52" s="121">
        <v>0</v>
      </c>
      <c r="M52" s="121">
        <v>0</v>
      </c>
      <c r="N52" s="121">
        <v>0</v>
      </c>
      <c r="O52" s="121">
        <v>0</v>
      </c>
      <c r="Q52" s="250">
        <f t="shared" si="0"/>
        <v>8</v>
      </c>
      <c r="R52" s="250">
        <f t="shared" si="4"/>
        <v>0</v>
      </c>
      <c r="S52" s="250">
        <f t="shared" si="4"/>
        <v>0</v>
      </c>
      <c r="T52" s="250">
        <f t="shared" si="4"/>
        <v>0</v>
      </c>
      <c r="U52" s="250">
        <f t="shared" si="4"/>
        <v>0</v>
      </c>
      <c r="V52" s="250">
        <f t="shared" si="4"/>
        <v>3.4</v>
      </c>
      <c r="W52" s="250">
        <f t="shared" si="4"/>
        <v>4.5999999999999996</v>
      </c>
      <c r="X52" s="253">
        <f t="shared" si="2"/>
        <v>138</v>
      </c>
      <c r="Y52" s="253">
        <f t="shared" si="2"/>
        <v>0</v>
      </c>
      <c r="Z52" s="253">
        <f t="shared" si="2"/>
        <v>0</v>
      </c>
      <c r="AA52" s="253">
        <f t="shared" si="2"/>
        <v>0</v>
      </c>
      <c r="AB52" s="253">
        <f t="shared" si="2"/>
        <v>0</v>
      </c>
      <c r="AC52" s="253">
        <f t="shared" si="2"/>
        <v>0</v>
      </c>
    </row>
    <row r="53" spans="1:29" ht="15" customHeight="1">
      <c r="A53" s="120" t="str">
        <f ca="1">VLOOKUP(INDIRECT("B53"),elolap!$A$90:$B$3244,2,FALSE)</f>
        <v>1059</v>
      </c>
      <c r="B53" s="122" t="s">
        <v>5006</v>
      </c>
      <c r="C53" s="124">
        <f t="shared" si="3"/>
        <v>13.8</v>
      </c>
      <c r="D53" s="123">
        <v>0</v>
      </c>
      <c r="E53" s="123">
        <v>0</v>
      </c>
      <c r="F53" s="123">
        <v>0</v>
      </c>
      <c r="G53" s="123">
        <v>0</v>
      </c>
      <c r="H53" s="123">
        <v>8.1</v>
      </c>
      <c r="I53" s="123">
        <v>5.7</v>
      </c>
      <c r="J53" s="121">
        <v>416</v>
      </c>
      <c r="K53" s="121">
        <v>3</v>
      </c>
      <c r="L53" s="121">
        <v>0</v>
      </c>
      <c r="M53" s="121">
        <v>104</v>
      </c>
      <c r="N53" s="121">
        <v>52</v>
      </c>
      <c r="O53" s="121">
        <v>0</v>
      </c>
      <c r="Q53" s="250">
        <f t="shared" si="0"/>
        <v>13.8</v>
      </c>
      <c r="R53" s="250">
        <f t="shared" si="4"/>
        <v>0</v>
      </c>
      <c r="S53" s="250">
        <f t="shared" si="4"/>
        <v>0</v>
      </c>
      <c r="T53" s="250">
        <f t="shared" si="4"/>
        <v>0</v>
      </c>
      <c r="U53" s="250">
        <f t="shared" si="4"/>
        <v>0</v>
      </c>
      <c r="V53" s="250">
        <f t="shared" si="4"/>
        <v>8.1</v>
      </c>
      <c r="W53" s="250">
        <f t="shared" si="4"/>
        <v>5.7</v>
      </c>
      <c r="X53" s="253">
        <f t="shared" si="2"/>
        <v>416</v>
      </c>
      <c r="Y53" s="253">
        <f t="shared" si="2"/>
        <v>3</v>
      </c>
      <c r="Z53" s="253">
        <f t="shared" si="2"/>
        <v>0</v>
      </c>
      <c r="AA53" s="253">
        <f t="shared" si="2"/>
        <v>104</v>
      </c>
      <c r="AB53" s="253">
        <f t="shared" si="2"/>
        <v>52</v>
      </c>
      <c r="AC53" s="253">
        <f t="shared" si="2"/>
        <v>0</v>
      </c>
    </row>
    <row r="54" spans="1:29" ht="15" customHeight="1">
      <c r="A54" s="120" t="str">
        <f ca="1">VLOOKUP(INDIRECT("B54"),elolap!$A$90:$B$3244,2,FALSE)</f>
        <v>0717</v>
      </c>
      <c r="B54" s="122" t="s">
        <v>993</v>
      </c>
      <c r="C54" s="124">
        <f t="shared" si="3"/>
        <v>9.6</v>
      </c>
      <c r="D54" s="123">
        <v>0</v>
      </c>
      <c r="E54" s="123">
        <v>0</v>
      </c>
      <c r="F54" s="123">
        <v>0</v>
      </c>
      <c r="G54" s="123">
        <v>0</v>
      </c>
      <c r="H54" s="123">
        <v>5.7</v>
      </c>
      <c r="I54" s="123">
        <v>3.9</v>
      </c>
      <c r="J54" s="121">
        <v>228</v>
      </c>
      <c r="K54" s="121">
        <v>1</v>
      </c>
      <c r="L54" s="121">
        <v>0</v>
      </c>
      <c r="M54" s="121">
        <v>0</v>
      </c>
      <c r="N54" s="121">
        <v>37</v>
      </c>
      <c r="O54" s="121">
        <v>0</v>
      </c>
      <c r="Q54" s="250">
        <f t="shared" si="0"/>
        <v>9.6</v>
      </c>
      <c r="R54" s="250">
        <f t="shared" si="4"/>
        <v>0</v>
      </c>
      <c r="S54" s="250">
        <f t="shared" si="4"/>
        <v>0</v>
      </c>
      <c r="T54" s="250">
        <f t="shared" si="4"/>
        <v>0</v>
      </c>
      <c r="U54" s="250">
        <f t="shared" si="4"/>
        <v>0</v>
      </c>
      <c r="V54" s="250">
        <f t="shared" si="4"/>
        <v>5.7</v>
      </c>
      <c r="W54" s="250">
        <f t="shared" si="4"/>
        <v>3.9</v>
      </c>
      <c r="X54" s="253">
        <f t="shared" si="2"/>
        <v>228</v>
      </c>
      <c r="Y54" s="253">
        <f t="shared" si="2"/>
        <v>1</v>
      </c>
      <c r="Z54" s="253">
        <f t="shared" si="2"/>
        <v>0</v>
      </c>
      <c r="AA54" s="253">
        <f t="shared" ref="AA54:AC117" si="5">M54</f>
        <v>0</v>
      </c>
      <c r="AB54" s="253">
        <f t="shared" si="5"/>
        <v>37</v>
      </c>
      <c r="AC54" s="253">
        <f t="shared" si="5"/>
        <v>0</v>
      </c>
    </row>
    <row r="55" spans="1:29" ht="15" customHeight="1">
      <c r="A55" s="120" t="str">
        <f ca="1">VLOOKUP(INDIRECT("B55"),elolap!$A$90:$B$3244,2,FALSE)</f>
        <v>2796</v>
      </c>
      <c r="B55" s="122" t="s">
        <v>994</v>
      </c>
      <c r="C55" s="124">
        <f t="shared" si="3"/>
        <v>5.4</v>
      </c>
      <c r="D55" s="123">
        <v>0</v>
      </c>
      <c r="E55" s="123">
        <v>0</v>
      </c>
      <c r="F55" s="123">
        <v>0</v>
      </c>
      <c r="G55" s="123">
        <v>0</v>
      </c>
      <c r="H55" s="123">
        <v>2.2999999999999998</v>
      </c>
      <c r="I55" s="123">
        <v>3.1</v>
      </c>
      <c r="J55" s="121">
        <v>93</v>
      </c>
      <c r="K55" s="121">
        <v>1</v>
      </c>
      <c r="L55" s="121">
        <v>0</v>
      </c>
      <c r="M55" s="121">
        <v>0</v>
      </c>
      <c r="N55" s="121">
        <v>14</v>
      </c>
      <c r="O55" s="121">
        <v>0</v>
      </c>
      <c r="Q55" s="250">
        <f t="shared" si="0"/>
        <v>5.4</v>
      </c>
      <c r="R55" s="250">
        <f t="shared" si="4"/>
        <v>0</v>
      </c>
      <c r="S55" s="250">
        <f t="shared" si="4"/>
        <v>0</v>
      </c>
      <c r="T55" s="250">
        <f t="shared" si="4"/>
        <v>0</v>
      </c>
      <c r="U55" s="250">
        <f t="shared" si="4"/>
        <v>0</v>
      </c>
      <c r="V55" s="250">
        <f t="shared" si="4"/>
        <v>2.2999999999999998</v>
      </c>
      <c r="W55" s="250">
        <f t="shared" si="4"/>
        <v>3.1</v>
      </c>
      <c r="X55" s="253">
        <f t="shared" ref="X55:AC118" si="6">J55</f>
        <v>93</v>
      </c>
      <c r="Y55" s="253">
        <f t="shared" si="6"/>
        <v>1</v>
      </c>
      <c r="Z55" s="253">
        <f t="shared" si="6"/>
        <v>0</v>
      </c>
      <c r="AA55" s="253">
        <f t="shared" si="5"/>
        <v>0</v>
      </c>
      <c r="AB55" s="253">
        <f t="shared" si="5"/>
        <v>14</v>
      </c>
      <c r="AC55" s="253">
        <f t="shared" si="5"/>
        <v>0</v>
      </c>
    </row>
    <row r="56" spans="1:29" ht="15" customHeight="1">
      <c r="A56" s="120" t="str">
        <f ca="1">VLOOKUP(INDIRECT("B56"),elolap!$A$90:$B$3244,2,FALSE)</f>
        <v>1229</v>
      </c>
      <c r="B56" s="122" t="s">
        <v>262</v>
      </c>
      <c r="C56" s="124">
        <f t="shared" si="3"/>
        <v>4.4000000000000004</v>
      </c>
      <c r="D56" s="123">
        <v>0</v>
      </c>
      <c r="E56" s="123">
        <v>0</v>
      </c>
      <c r="F56" s="123">
        <v>0</v>
      </c>
      <c r="G56" s="123">
        <v>0</v>
      </c>
      <c r="H56" s="123">
        <v>2.2000000000000002</v>
      </c>
      <c r="I56" s="123">
        <v>2.2000000000000002</v>
      </c>
      <c r="J56" s="121">
        <v>58</v>
      </c>
      <c r="K56" s="121">
        <v>0</v>
      </c>
      <c r="L56" s="121">
        <v>0</v>
      </c>
      <c r="M56" s="121">
        <v>12</v>
      </c>
      <c r="N56" s="121">
        <v>2</v>
      </c>
      <c r="O56" s="121">
        <v>0</v>
      </c>
      <c r="Q56" s="250">
        <f t="shared" si="0"/>
        <v>4.4000000000000004</v>
      </c>
      <c r="R56" s="250">
        <f t="shared" si="4"/>
        <v>0</v>
      </c>
      <c r="S56" s="250">
        <f t="shared" si="4"/>
        <v>0</v>
      </c>
      <c r="T56" s="250">
        <f t="shared" si="4"/>
        <v>0</v>
      </c>
      <c r="U56" s="250">
        <f t="shared" si="4"/>
        <v>0</v>
      </c>
      <c r="V56" s="250">
        <f t="shared" si="4"/>
        <v>2.2000000000000002</v>
      </c>
      <c r="W56" s="250">
        <f t="shared" si="4"/>
        <v>2.2000000000000002</v>
      </c>
      <c r="X56" s="253">
        <f t="shared" si="6"/>
        <v>58</v>
      </c>
      <c r="Y56" s="253">
        <f t="shared" si="6"/>
        <v>0</v>
      </c>
      <c r="Z56" s="253">
        <f t="shared" si="6"/>
        <v>0</v>
      </c>
      <c r="AA56" s="253">
        <f t="shared" si="5"/>
        <v>12</v>
      </c>
      <c r="AB56" s="253">
        <f t="shared" si="5"/>
        <v>2</v>
      </c>
      <c r="AC56" s="253">
        <f t="shared" si="5"/>
        <v>0</v>
      </c>
    </row>
    <row r="57" spans="1:29" ht="15" customHeight="1">
      <c r="A57" s="120" t="str">
        <f ca="1">VLOOKUP(INDIRECT("B57"),elolap!$A$90:$B$3244,2,FALSE)</f>
        <v>1480</v>
      </c>
      <c r="B57" s="122" t="s">
        <v>5389</v>
      </c>
      <c r="C57" s="124">
        <f t="shared" si="3"/>
        <v>5.4</v>
      </c>
      <c r="D57" s="123">
        <v>0</v>
      </c>
      <c r="E57" s="123">
        <v>0</v>
      </c>
      <c r="F57" s="123">
        <v>0</v>
      </c>
      <c r="G57" s="123">
        <v>0</v>
      </c>
      <c r="H57" s="123">
        <v>3.9</v>
      </c>
      <c r="I57" s="123">
        <v>1.5</v>
      </c>
      <c r="J57" s="121">
        <v>220</v>
      </c>
      <c r="K57" s="121">
        <v>0</v>
      </c>
      <c r="L57" s="121">
        <v>0</v>
      </c>
      <c r="M57" s="121">
        <v>0</v>
      </c>
      <c r="N57" s="121">
        <v>17</v>
      </c>
      <c r="O57" s="121">
        <v>0</v>
      </c>
      <c r="Q57" s="250">
        <f t="shared" si="0"/>
        <v>5.4</v>
      </c>
      <c r="R57" s="250">
        <f t="shared" si="4"/>
        <v>0</v>
      </c>
      <c r="S57" s="250">
        <f t="shared" si="4"/>
        <v>0</v>
      </c>
      <c r="T57" s="250">
        <f t="shared" si="4"/>
        <v>0</v>
      </c>
      <c r="U57" s="250">
        <f t="shared" si="4"/>
        <v>0</v>
      </c>
      <c r="V57" s="250">
        <f t="shared" si="4"/>
        <v>3.9</v>
      </c>
      <c r="W57" s="250">
        <f t="shared" si="4"/>
        <v>1.5</v>
      </c>
      <c r="X57" s="253">
        <f t="shared" si="6"/>
        <v>220</v>
      </c>
      <c r="Y57" s="253">
        <f t="shared" si="6"/>
        <v>0</v>
      </c>
      <c r="Z57" s="253">
        <f t="shared" si="6"/>
        <v>0</v>
      </c>
      <c r="AA57" s="253">
        <f t="shared" si="5"/>
        <v>0</v>
      </c>
      <c r="AB57" s="253">
        <f t="shared" si="5"/>
        <v>17</v>
      </c>
      <c r="AC57" s="253">
        <f t="shared" si="5"/>
        <v>0</v>
      </c>
    </row>
    <row r="58" spans="1:29" ht="15" customHeight="1">
      <c r="A58" s="120" t="str">
        <f ca="1">VLOOKUP(INDIRECT("B58"),elolap!$A$90:$B$3244,2,FALSE)</f>
        <v>2662</v>
      </c>
      <c r="B58" s="122" t="s">
        <v>4807</v>
      </c>
      <c r="C58" s="124">
        <f t="shared" si="3"/>
        <v>5.5</v>
      </c>
      <c r="D58" s="123">
        <v>0</v>
      </c>
      <c r="E58" s="123">
        <v>0</v>
      </c>
      <c r="F58" s="123">
        <v>0</v>
      </c>
      <c r="G58" s="123">
        <v>0</v>
      </c>
      <c r="H58" s="123">
        <v>3.6</v>
      </c>
      <c r="I58" s="123">
        <v>1.9</v>
      </c>
      <c r="J58" s="121">
        <v>121</v>
      </c>
      <c r="K58" s="121">
        <v>0</v>
      </c>
      <c r="L58" s="121">
        <v>0</v>
      </c>
      <c r="M58" s="121">
        <v>0</v>
      </c>
      <c r="N58" s="121">
        <v>43</v>
      </c>
      <c r="O58" s="121">
        <v>0</v>
      </c>
      <c r="Q58" s="250">
        <f t="shared" si="0"/>
        <v>5.5</v>
      </c>
      <c r="R58" s="250">
        <f t="shared" si="4"/>
        <v>0</v>
      </c>
      <c r="S58" s="250">
        <f t="shared" si="4"/>
        <v>0</v>
      </c>
      <c r="T58" s="250">
        <f t="shared" si="4"/>
        <v>0</v>
      </c>
      <c r="U58" s="250">
        <f t="shared" si="4"/>
        <v>0</v>
      </c>
      <c r="V58" s="250">
        <f t="shared" si="4"/>
        <v>3.6</v>
      </c>
      <c r="W58" s="250">
        <f t="shared" si="4"/>
        <v>1.9</v>
      </c>
      <c r="X58" s="253">
        <f t="shared" si="6"/>
        <v>121</v>
      </c>
      <c r="Y58" s="253">
        <f t="shared" si="6"/>
        <v>0</v>
      </c>
      <c r="Z58" s="253">
        <f t="shared" si="6"/>
        <v>0</v>
      </c>
      <c r="AA58" s="253">
        <f t="shared" si="5"/>
        <v>0</v>
      </c>
      <c r="AB58" s="253">
        <f t="shared" si="5"/>
        <v>43</v>
      </c>
      <c r="AC58" s="253">
        <f t="shared" si="5"/>
        <v>0</v>
      </c>
    </row>
    <row r="59" spans="1:29" ht="15" customHeight="1">
      <c r="A59" s="120" t="str">
        <f ca="1">VLOOKUP(INDIRECT("B59"),elolap!$A$90:$B$3244,2,FALSE)</f>
        <v>0671</v>
      </c>
      <c r="B59" s="122" t="s">
        <v>5485</v>
      </c>
      <c r="C59" s="124">
        <f t="shared" si="3"/>
        <v>10</v>
      </c>
      <c r="D59" s="123">
        <v>0</v>
      </c>
      <c r="E59" s="123">
        <v>0</v>
      </c>
      <c r="F59" s="123">
        <v>0</v>
      </c>
      <c r="G59" s="123">
        <v>0</v>
      </c>
      <c r="H59" s="123">
        <v>8.4</v>
      </c>
      <c r="I59" s="123">
        <v>1.6</v>
      </c>
      <c r="J59" s="121">
        <v>475</v>
      </c>
      <c r="K59" s="121">
        <v>5</v>
      </c>
      <c r="L59" s="121">
        <v>0</v>
      </c>
      <c r="M59" s="121">
        <v>0</v>
      </c>
      <c r="N59" s="121">
        <v>82</v>
      </c>
      <c r="O59" s="121">
        <v>0</v>
      </c>
      <c r="Q59" s="250">
        <f t="shared" si="0"/>
        <v>10</v>
      </c>
      <c r="R59" s="250">
        <f t="shared" si="4"/>
        <v>0</v>
      </c>
      <c r="S59" s="250">
        <f t="shared" si="4"/>
        <v>0</v>
      </c>
      <c r="T59" s="250">
        <f t="shared" si="4"/>
        <v>0</v>
      </c>
      <c r="U59" s="250">
        <f t="shared" si="4"/>
        <v>0</v>
      </c>
      <c r="V59" s="250">
        <f t="shared" si="4"/>
        <v>8.4</v>
      </c>
      <c r="W59" s="250">
        <f t="shared" si="4"/>
        <v>1.6</v>
      </c>
      <c r="X59" s="253">
        <f t="shared" si="6"/>
        <v>475</v>
      </c>
      <c r="Y59" s="253">
        <f t="shared" si="6"/>
        <v>5</v>
      </c>
      <c r="Z59" s="253">
        <f t="shared" si="6"/>
        <v>0</v>
      </c>
      <c r="AA59" s="253">
        <f t="shared" si="5"/>
        <v>0</v>
      </c>
      <c r="AB59" s="253">
        <f t="shared" si="5"/>
        <v>82</v>
      </c>
      <c r="AC59" s="253">
        <f t="shared" si="5"/>
        <v>0</v>
      </c>
    </row>
    <row r="60" spans="1:29" ht="15" customHeight="1">
      <c r="A60" s="120" t="str">
        <f ca="1">VLOOKUP(INDIRECT("B60"),elolap!$A$90:$B$3244,2,FALSE)</f>
        <v>0571</v>
      </c>
      <c r="B60" s="122" t="s">
        <v>5916</v>
      </c>
      <c r="C60" s="124">
        <f t="shared" si="3"/>
        <v>2.6</v>
      </c>
      <c r="D60" s="123">
        <v>0</v>
      </c>
      <c r="E60" s="123">
        <v>0</v>
      </c>
      <c r="F60" s="123">
        <v>0</v>
      </c>
      <c r="G60" s="123">
        <v>0</v>
      </c>
      <c r="H60" s="123">
        <v>1.6</v>
      </c>
      <c r="I60" s="123">
        <v>1</v>
      </c>
      <c r="J60" s="121">
        <v>76</v>
      </c>
      <c r="K60" s="121">
        <v>2</v>
      </c>
      <c r="L60" s="121">
        <v>0</v>
      </c>
      <c r="M60" s="121">
        <v>0</v>
      </c>
      <c r="N60" s="121">
        <v>9</v>
      </c>
      <c r="O60" s="121">
        <v>0</v>
      </c>
      <c r="Q60" s="250">
        <f t="shared" si="0"/>
        <v>2.6</v>
      </c>
      <c r="R60" s="250">
        <f t="shared" si="4"/>
        <v>0</v>
      </c>
      <c r="S60" s="250">
        <f t="shared" si="4"/>
        <v>0</v>
      </c>
      <c r="T60" s="250">
        <f t="shared" si="4"/>
        <v>0</v>
      </c>
      <c r="U60" s="250">
        <f t="shared" si="4"/>
        <v>0</v>
      </c>
      <c r="V60" s="250">
        <f t="shared" si="4"/>
        <v>1.6</v>
      </c>
      <c r="W60" s="250">
        <f t="shared" si="4"/>
        <v>1</v>
      </c>
      <c r="X60" s="253">
        <f t="shared" si="6"/>
        <v>76</v>
      </c>
      <c r="Y60" s="253">
        <f t="shared" si="6"/>
        <v>2</v>
      </c>
      <c r="Z60" s="253">
        <f t="shared" si="6"/>
        <v>0</v>
      </c>
      <c r="AA60" s="253">
        <f t="shared" si="5"/>
        <v>0</v>
      </c>
      <c r="AB60" s="253">
        <f t="shared" si="5"/>
        <v>9</v>
      </c>
      <c r="AC60" s="253">
        <f t="shared" si="5"/>
        <v>0</v>
      </c>
    </row>
    <row r="61" spans="1:29" ht="15" customHeight="1">
      <c r="A61" s="120" t="str">
        <f ca="1">VLOOKUP(INDIRECT("B61"),elolap!$A$90:$B$3244,2,FALSE)</f>
        <v>3292</v>
      </c>
      <c r="B61" s="122" t="s">
        <v>5542</v>
      </c>
      <c r="C61" s="124">
        <f t="shared" si="3"/>
        <v>3.2</v>
      </c>
      <c r="D61" s="123">
        <v>0</v>
      </c>
      <c r="E61" s="123">
        <v>0</v>
      </c>
      <c r="F61" s="123">
        <v>0</v>
      </c>
      <c r="G61" s="123">
        <v>0</v>
      </c>
      <c r="H61" s="123">
        <v>2.1</v>
      </c>
      <c r="I61" s="123">
        <v>1.1000000000000001</v>
      </c>
      <c r="J61" s="121">
        <v>49</v>
      </c>
      <c r="K61" s="121">
        <v>0</v>
      </c>
      <c r="L61" s="121">
        <v>0</v>
      </c>
      <c r="M61" s="121">
        <v>0</v>
      </c>
      <c r="N61" s="121">
        <v>20</v>
      </c>
      <c r="O61" s="121">
        <v>0</v>
      </c>
      <c r="Q61" s="250">
        <f t="shared" si="0"/>
        <v>3.2</v>
      </c>
      <c r="R61" s="250">
        <f t="shared" si="4"/>
        <v>0</v>
      </c>
      <c r="S61" s="250">
        <f t="shared" si="4"/>
        <v>0</v>
      </c>
      <c r="T61" s="250">
        <f t="shared" si="4"/>
        <v>0</v>
      </c>
      <c r="U61" s="250">
        <f t="shared" si="4"/>
        <v>0</v>
      </c>
      <c r="V61" s="250">
        <f t="shared" si="4"/>
        <v>2.1</v>
      </c>
      <c r="W61" s="250">
        <f t="shared" si="4"/>
        <v>1.1000000000000001</v>
      </c>
      <c r="X61" s="253">
        <f t="shared" si="6"/>
        <v>49</v>
      </c>
      <c r="Y61" s="253">
        <f t="shared" si="6"/>
        <v>0</v>
      </c>
      <c r="Z61" s="253">
        <f t="shared" si="6"/>
        <v>0</v>
      </c>
      <c r="AA61" s="253">
        <f t="shared" si="5"/>
        <v>0</v>
      </c>
      <c r="AB61" s="253">
        <f t="shared" si="5"/>
        <v>20</v>
      </c>
      <c r="AC61" s="253">
        <f t="shared" si="5"/>
        <v>0</v>
      </c>
    </row>
    <row r="62" spans="1:29" ht="15" customHeight="1">
      <c r="A62" s="120" t="str">
        <f ca="1">VLOOKUP(INDIRECT("B62"),elolap!$A$90:$B$3244,2,FALSE)</f>
        <v>0755</v>
      </c>
      <c r="B62" s="122" t="s">
        <v>6119</v>
      </c>
      <c r="C62" s="124">
        <f t="shared" si="3"/>
        <v>5.9</v>
      </c>
      <c r="D62" s="123">
        <v>0</v>
      </c>
      <c r="E62" s="123">
        <v>0</v>
      </c>
      <c r="F62" s="123">
        <v>0</v>
      </c>
      <c r="G62" s="123">
        <v>0</v>
      </c>
      <c r="H62" s="123">
        <v>3.1</v>
      </c>
      <c r="I62" s="123">
        <v>2.8</v>
      </c>
      <c r="J62" s="121">
        <v>115</v>
      </c>
      <c r="K62" s="121">
        <v>0</v>
      </c>
      <c r="L62" s="121">
        <v>0</v>
      </c>
      <c r="M62" s="121">
        <v>0</v>
      </c>
      <c r="N62" s="121">
        <v>22</v>
      </c>
      <c r="O62" s="121">
        <v>0</v>
      </c>
      <c r="Q62" s="250">
        <f t="shared" si="0"/>
        <v>5.9</v>
      </c>
      <c r="R62" s="250">
        <f t="shared" si="4"/>
        <v>0</v>
      </c>
      <c r="S62" s="250">
        <f t="shared" si="4"/>
        <v>0</v>
      </c>
      <c r="T62" s="250">
        <f t="shared" si="4"/>
        <v>0</v>
      </c>
      <c r="U62" s="250">
        <f t="shared" si="4"/>
        <v>0</v>
      </c>
      <c r="V62" s="250">
        <f t="shared" si="4"/>
        <v>3.1</v>
      </c>
      <c r="W62" s="250">
        <f t="shared" si="4"/>
        <v>2.8</v>
      </c>
      <c r="X62" s="253">
        <f t="shared" si="6"/>
        <v>115</v>
      </c>
      <c r="Y62" s="253">
        <f t="shared" si="6"/>
        <v>0</v>
      </c>
      <c r="Z62" s="253">
        <f t="shared" si="6"/>
        <v>0</v>
      </c>
      <c r="AA62" s="253">
        <f t="shared" si="5"/>
        <v>0</v>
      </c>
      <c r="AB62" s="253">
        <f t="shared" si="5"/>
        <v>22</v>
      </c>
      <c r="AC62" s="253">
        <f t="shared" si="5"/>
        <v>0</v>
      </c>
    </row>
    <row r="63" spans="1:29" ht="15" customHeight="1">
      <c r="A63" s="120" t="str">
        <f ca="1">VLOOKUP(INDIRECT("B63"),elolap!$A$90:$B$3244,2,FALSE)</f>
        <v>1084</v>
      </c>
      <c r="B63" s="122" t="s">
        <v>6756</v>
      </c>
      <c r="C63" s="124">
        <f t="shared" si="3"/>
        <v>4.3</v>
      </c>
      <c r="D63" s="123">
        <v>0</v>
      </c>
      <c r="E63" s="123">
        <v>0</v>
      </c>
      <c r="F63" s="123">
        <v>0</v>
      </c>
      <c r="G63" s="123">
        <v>0</v>
      </c>
      <c r="H63" s="123">
        <v>0.1</v>
      </c>
      <c r="I63" s="123">
        <v>4.2</v>
      </c>
      <c r="J63" s="121">
        <v>213</v>
      </c>
      <c r="K63" s="121">
        <v>0</v>
      </c>
      <c r="L63" s="121">
        <v>0</v>
      </c>
      <c r="M63" s="121">
        <v>0</v>
      </c>
      <c r="N63" s="121">
        <v>20</v>
      </c>
      <c r="O63" s="121">
        <v>0</v>
      </c>
      <c r="Q63" s="250">
        <f t="shared" si="0"/>
        <v>4.3</v>
      </c>
      <c r="R63" s="250">
        <f t="shared" si="4"/>
        <v>0</v>
      </c>
      <c r="S63" s="250">
        <f t="shared" si="4"/>
        <v>0</v>
      </c>
      <c r="T63" s="250">
        <f t="shared" si="4"/>
        <v>0</v>
      </c>
      <c r="U63" s="250">
        <f t="shared" si="4"/>
        <v>0</v>
      </c>
      <c r="V63" s="250">
        <f t="shared" si="4"/>
        <v>0.1</v>
      </c>
      <c r="W63" s="250">
        <f t="shared" si="4"/>
        <v>4.2</v>
      </c>
      <c r="X63" s="253">
        <f t="shared" si="6"/>
        <v>213</v>
      </c>
      <c r="Y63" s="253">
        <f t="shared" si="6"/>
        <v>0</v>
      </c>
      <c r="Z63" s="253">
        <f t="shared" si="6"/>
        <v>0</v>
      </c>
      <c r="AA63" s="253">
        <f t="shared" si="5"/>
        <v>0</v>
      </c>
      <c r="AB63" s="253">
        <f t="shared" si="5"/>
        <v>20</v>
      </c>
      <c r="AC63" s="253">
        <f t="shared" si="5"/>
        <v>0</v>
      </c>
    </row>
    <row r="64" spans="1:29" ht="15" customHeight="1">
      <c r="A64" s="120" t="str">
        <f ca="1">VLOOKUP(INDIRECT("B64"),elolap!$A$90:$B$3244,2,FALSE)</f>
        <v>0766</v>
      </c>
      <c r="B64" s="122" t="s">
        <v>1489</v>
      </c>
      <c r="C64" s="124">
        <f t="shared" si="3"/>
        <v>6.8</v>
      </c>
      <c r="D64" s="123">
        <v>0</v>
      </c>
      <c r="E64" s="123">
        <v>0</v>
      </c>
      <c r="F64" s="123">
        <v>0</v>
      </c>
      <c r="G64" s="123">
        <v>0</v>
      </c>
      <c r="H64" s="123">
        <v>5.3</v>
      </c>
      <c r="I64" s="123">
        <v>1.5</v>
      </c>
      <c r="J64" s="121">
        <v>205</v>
      </c>
      <c r="K64" s="121">
        <v>1</v>
      </c>
      <c r="L64" s="121">
        <v>0</v>
      </c>
      <c r="M64" s="121">
        <v>0</v>
      </c>
      <c r="N64" s="121">
        <v>94</v>
      </c>
      <c r="O64" s="121">
        <v>0</v>
      </c>
      <c r="Q64" s="250">
        <f t="shared" si="0"/>
        <v>6.8</v>
      </c>
      <c r="R64" s="250">
        <f t="shared" si="4"/>
        <v>0</v>
      </c>
      <c r="S64" s="250">
        <f t="shared" si="4"/>
        <v>0</v>
      </c>
      <c r="T64" s="250">
        <f t="shared" si="4"/>
        <v>0</v>
      </c>
      <c r="U64" s="250">
        <f t="shared" si="4"/>
        <v>0</v>
      </c>
      <c r="V64" s="250">
        <f t="shared" si="4"/>
        <v>5.3</v>
      </c>
      <c r="W64" s="250">
        <f t="shared" si="4"/>
        <v>1.5</v>
      </c>
      <c r="X64" s="253">
        <f t="shared" si="6"/>
        <v>205</v>
      </c>
      <c r="Y64" s="253">
        <f t="shared" si="6"/>
        <v>1</v>
      </c>
      <c r="Z64" s="253">
        <f t="shared" si="6"/>
        <v>0</v>
      </c>
      <c r="AA64" s="253">
        <f t="shared" si="5"/>
        <v>0</v>
      </c>
      <c r="AB64" s="253">
        <f t="shared" si="5"/>
        <v>94</v>
      </c>
      <c r="AC64" s="253">
        <f t="shared" si="5"/>
        <v>0</v>
      </c>
    </row>
    <row r="65" spans="1:29" ht="15" customHeight="1">
      <c r="A65" s="120" t="str">
        <f ca="1">VLOOKUP(INDIRECT("B65"),elolap!$A$90:$B$3244,2,FALSE)</f>
        <v>1063</v>
      </c>
      <c r="B65" s="122" t="s">
        <v>5986</v>
      </c>
      <c r="C65" s="124">
        <f t="shared" si="3"/>
        <v>19.5</v>
      </c>
      <c r="D65" s="123">
        <v>0</v>
      </c>
      <c r="E65" s="123">
        <v>0</v>
      </c>
      <c r="F65" s="123">
        <v>0</v>
      </c>
      <c r="G65" s="123">
        <v>0</v>
      </c>
      <c r="H65" s="123">
        <v>16.3</v>
      </c>
      <c r="I65" s="123">
        <v>3.2</v>
      </c>
      <c r="J65" s="121">
        <v>455</v>
      </c>
      <c r="K65" s="121">
        <v>6</v>
      </c>
      <c r="L65" s="121">
        <v>0</v>
      </c>
      <c r="M65" s="121">
        <v>0</v>
      </c>
      <c r="N65" s="121">
        <v>96</v>
      </c>
      <c r="O65" s="121">
        <v>0</v>
      </c>
      <c r="Q65" s="250">
        <f t="shared" si="0"/>
        <v>19.5</v>
      </c>
      <c r="R65" s="250">
        <f t="shared" si="4"/>
        <v>0</v>
      </c>
      <c r="S65" s="250">
        <f t="shared" si="4"/>
        <v>0</v>
      </c>
      <c r="T65" s="250">
        <f t="shared" si="4"/>
        <v>0</v>
      </c>
      <c r="U65" s="250">
        <f t="shared" si="4"/>
        <v>0</v>
      </c>
      <c r="V65" s="250">
        <f t="shared" si="4"/>
        <v>16.3</v>
      </c>
      <c r="W65" s="250">
        <f t="shared" si="4"/>
        <v>3.2</v>
      </c>
      <c r="X65" s="253">
        <f t="shared" si="6"/>
        <v>455</v>
      </c>
      <c r="Y65" s="253">
        <f t="shared" si="6"/>
        <v>6</v>
      </c>
      <c r="Z65" s="253">
        <f t="shared" si="6"/>
        <v>0</v>
      </c>
      <c r="AA65" s="253">
        <f t="shared" si="5"/>
        <v>0</v>
      </c>
      <c r="AB65" s="253">
        <f t="shared" si="5"/>
        <v>96</v>
      </c>
      <c r="AC65" s="253">
        <f t="shared" si="5"/>
        <v>0</v>
      </c>
    </row>
    <row r="66" spans="1:29" ht="15" customHeight="1">
      <c r="A66" s="120" t="str">
        <f ca="1">VLOOKUP(INDIRECT("B66"),elolap!$A$90:$B$3244,2,FALSE)</f>
        <v>2986</v>
      </c>
      <c r="B66" s="122" t="s">
        <v>5563</v>
      </c>
      <c r="C66" s="124">
        <f t="shared" si="3"/>
        <v>7.9</v>
      </c>
      <c r="D66" s="123">
        <v>0</v>
      </c>
      <c r="E66" s="123">
        <v>0</v>
      </c>
      <c r="F66" s="123">
        <v>0</v>
      </c>
      <c r="G66" s="123">
        <v>0</v>
      </c>
      <c r="H66" s="123">
        <v>5</v>
      </c>
      <c r="I66" s="123">
        <v>2.9</v>
      </c>
      <c r="J66" s="121">
        <v>120</v>
      </c>
      <c r="K66" s="121">
        <v>2</v>
      </c>
      <c r="L66" s="121">
        <v>0</v>
      </c>
      <c r="M66" s="121">
        <v>0</v>
      </c>
      <c r="N66" s="121">
        <v>14</v>
      </c>
      <c r="O66" s="121">
        <v>0</v>
      </c>
      <c r="Q66" s="250">
        <f t="shared" si="0"/>
        <v>7.9</v>
      </c>
      <c r="R66" s="250">
        <f t="shared" si="4"/>
        <v>0</v>
      </c>
      <c r="S66" s="250">
        <f t="shared" si="4"/>
        <v>0</v>
      </c>
      <c r="T66" s="250">
        <f t="shared" si="4"/>
        <v>0</v>
      </c>
      <c r="U66" s="250">
        <f t="shared" si="4"/>
        <v>0</v>
      </c>
      <c r="V66" s="250">
        <f t="shared" si="4"/>
        <v>5</v>
      </c>
      <c r="W66" s="250">
        <f t="shared" si="4"/>
        <v>2.9</v>
      </c>
      <c r="X66" s="253">
        <f t="shared" si="6"/>
        <v>120</v>
      </c>
      <c r="Y66" s="253">
        <f t="shared" si="6"/>
        <v>2</v>
      </c>
      <c r="Z66" s="253">
        <f t="shared" si="6"/>
        <v>0</v>
      </c>
      <c r="AA66" s="253">
        <f t="shared" si="5"/>
        <v>0</v>
      </c>
      <c r="AB66" s="253">
        <f t="shared" si="5"/>
        <v>14</v>
      </c>
      <c r="AC66" s="253">
        <f t="shared" si="5"/>
        <v>0</v>
      </c>
    </row>
    <row r="67" spans="1:29" ht="15" customHeight="1">
      <c r="A67" s="120" t="str">
        <f ca="1">VLOOKUP(INDIRECT("B67"),elolap!$A$90:$B$3244,2,FALSE)</f>
        <v>2310</v>
      </c>
      <c r="B67" s="122" t="s">
        <v>6022</v>
      </c>
      <c r="C67" s="124">
        <f t="shared" si="3"/>
        <v>6.9</v>
      </c>
      <c r="D67" s="123">
        <v>0</v>
      </c>
      <c r="E67" s="123">
        <v>0</v>
      </c>
      <c r="F67" s="123">
        <v>0</v>
      </c>
      <c r="G67" s="123">
        <v>0</v>
      </c>
      <c r="H67" s="123">
        <v>3.9</v>
      </c>
      <c r="I67" s="123">
        <v>3</v>
      </c>
      <c r="J67" s="121">
        <v>152</v>
      </c>
      <c r="K67" s="121">
        <v>0</v>
      </c>
      <c r="L67" s="121">
        <v>0</v>
      </c>
      <c r="M67" s="121">
        <v>0</v>
      </c>
      <c r="N67" s="121">
        <v>27</v>
      </c>
      <c r="O67" s="121">
        <v>0</v>
      </c>
      <c r="Q67" s="250">
        <f t="shared" si="0"/>
        <v>6.9</v>
      </c>
      <c r="R67" s="250">
        <f t="shared" si="4"/>
        <v>0</v>
      </c>
      <c r="S67" s="250">
        <f t="shared" si="4"/>
        <v>0</v>
      </c>
      <c r="T67" s="250">
        <f t="shared" si="4"/>
        <v>0</v>
      </c>
      <c r="U67" s="250">
        <f t="shared" si="4"/>
        <v>0</v>
      </c>
      <c r="V67" s="250">
        <f t="shared" si="4"/>
        <v>3.9</v>
      </c>
      <c r="W67" s="250">
        <f t="shared" si="4"/>
        <v>3</v>
      </c>
      <c r="X67" s="253">
        <f t="shared" si="6"/>
        <v>152</v>
      </c>
      <c r="Y67" s="253">
        <f t="shared" si="6"/>
        <v>0</v>
      </c>
      <c r="Z67" s="253">
        <f t="shared" si="6"/>
        <v>0</v>
      </c>
      <c r="AA67" s="253">
        <f t="shared" si="5"/>
        <v>0</v>
      </c>
      <c r="AB67" s="253">
        <f t="shared" si="5"/>
        <v>27</v>
      </c>
      <c r="AC67" s="253">
        <f t="shared" si="5"/>
        <v>0</v>
      </c>
    </row>
    <row r="68" spans="1:29" ht="15" customHeight="1">
      <c r="A68" s="120" t="str">
        <f ca="1">VLOOKUP(INDIRECT("B68"),elolap!$A$90:$B$3244,2,FALSE)</f>
        <v>0794</v>
      </c>
      <c r="B68" s="122" t="s">
        <v>3135</v>
      </c>
      <c r="C68" s="124">
        <f t="shared" si="3"/>
        <v>5.5</v>
      </c>
      <c r="D68" s="123">
        <v>0</v>
      </c>
      <c r="E68" s="123">
        <v>0</v>
      </c>
      <c r="F68" s="123">
        <v>0</v>
      </c>
      <c r="G68" s="123">
        <v>0</v>
      </c>
      <c r="H68" s="123">
        <v>2.6</v>
      </c>
      <c r="I68" s="123">
        <v>2.9</v>
      </c>
      <c r="J68" s="121">
        <v>103</v>
      </c>
      <c r="K68" s="121">
        <v>3</v>
      </c>
      <c r="L68" s="121">
        <v>0</v>
      </c>
      <c r="M68" s="121">
        <v>0</v>
      </c>
      <c r="N68" s="121">
        <v>21</v>
      </c>
      <c r="O68" s="121">
        <v>0</v>
      </c>
      <c r="Q68" s="250">
        <f t="shared" si="0"/>
        <v>5.5</v>
      </c>
      <c r="R68" s="250">
        <f t="shared" si="4"/>
        <v>0</v>
      </c>
      <c r="S68" s="250">
        <f t="shared" si="4"/>
        <v>0</v>
      </c>
      <c r="T68" s="250">
        <f t="shared" si="4"/>
        <v>0</v>
      </c>
      <c r="U68" s="250">
        <f t="shared" si="4"/>
        <v>0</v>
      </c>
      <c r="V68" s="250">
        <f t="shared" si="4"/>
        <v>2.6</v>
      </c>
      <c r="W68" s="250">
        <f t="shared" si="4"/>
        <v>2.9</v>
      </c>
      <c r="X68" s="253">
        <f t="shared" si="6"/>
        <v>103</v>
      </c>
      <c r="Y68" s="253">
        <f t="shared" si="6"/>
        <v>3</v>
      </c>
      <c r="Z68" s="253">
        <f t="shared" si="6"/>
        <v>0</v>
      </c>
      <c r="AA68" s="253">
        <f t="shared" si="5"/>
        <v>0</v>
      </c>
      <c r="AB68" s="253">
        <f t="shared" si="5"/>
        <v>21</v>
      </c>
      <c r="AC68" s="253">
        <f t="shared" si="5"/>
        <v>0</v>
      </c>
    </row>
    <row r="69" spans="1:29" ht="15" customHeight="1">
      <c r="A69" s="120" t="str">
        <f ca="1">VLOOKUP(INDIRECT("B69"),elolap!$A$90:$B$3244,2,FALSE)</f>
        <v>1114</v>
      </c>
      <c r="B69" s="122" t="s">
        <v>2455</v>
      </c>
      <c r="C69" s="124">
        <f t="shared" si="3"/>
        <v>4.9000000000000004</v>
      </c>
      <c r="D69" s="123">
        <v>0</v>
      </c>
      <c r="E69" s="123">
        <v>0</v>
      </c>
      <c r="F69" s="123">
        <v>0</v>
      </c>
      <c r="G69" s="123">
        <v>0</v>
      </c>
      <c r="H69" s="123">
        <v>2.8</v>
      </c>
      <c r="I69" s="123">
        <v>2.1</v>
      </c>
      <c r="J69" s="121">
        <v>91</v>
      </c>
      <c r="K69" s="121">
        <v>1</v>
      </c>
      <c r="L69" s="121">
        <v>0</v>
      </c>
      <c r="M69" s="121">
        <v>0</v>
      </c>
      <c r="N69" s="121">
        <v>14</v>
      </c>
      <c r="O69" s="121">
        <v>0</v>
      </c>
      <c r="Q69" s="250">
        <f t="shared" si="0"/>
        <v>4.9000000000000004</v>
      </c>
      <c r="R69" s="250">
        <f t="shared" si="4"/>
        <v>0</v>
      </c>
      <c r="S69" s="250">
        <f t="shared" si="4"/>
        <v>0</v>
      </c>
      <c r="T69" s="250">
        <f t="shared" si="4"/>
        <v>0</v>
      </c>
      <c r="U69" s="250">
        <f t="shared" si="4"/>
        <v>0</v>
      </c>
      <c r="V69" s="250">
        <f t="shared" si="4"/>
        <v>2.8</v>
      </c>
      <c r="W69" s="250">
        <f t="shared" si="4"/>
        <v>2.1</v>
      </c>
      <c r="X69" s="253">
        <f t="shared" si="6"/>
        <v>91</v>
      </c>
      <c r="Y69" s="253">
        <f t="shared" si="6"/>
        <v>1</v>
      </c>
      <c r="Z69" s="253">
        <f t="shared" si="6"/>
        <v>0</v>
      </c>
      <c r="AA69" s="253">
        <f t="shared" si="5"/>
        <v>0</v>
      </c>
      <c r="AB69" s="253">
        <f t="shared" si="5"/>
        <v>14</v>
      </c>
      <c r="AC69" s="253">
        <f t="shared" si="5"/>
        <v>0</v>
      </c>
    </row>
    <row r="70" spans="1:29" ht="15" customHeight="1">
      <c r="A70" s="120" t="str">
        <f ca="1">VLOOKUP(INDIRECT("B70"),elolap!$A$90:$B$3244,2,FALSE)</f>
        <v>0888</v>
      </c>
      <c r="B70" s="122" t="s">
        <v>3933</v>
      </c>
      <c r="C70" s="124">
        <f t="shared" si="3"/>
        <v>3.9</v>
      </c>
      <c r="D70" s="123">
        <v>0</v>
      </c>
      <c r="E70" s="123">
        <v>0</v>
      </c>
      <c r="F70" s="123">
        <v>0</v>
      </c>
      <c r="G70" s="123">
        <v>0</v>
      </c>
      <c r="H70" s="123">
        <v>3.9</v>
      </c>
      <c r="I70" s="123">
        <v>0</v>
      </c>
      <c r="J70" s="121">
        <v>182</v>
      </c>
      <c r="K70" s="121">
        <v>2</v>
      </c>
      <c r="L70" s="121">
        <v>0</v>
      </c>
      <c r="M70" s="121">
        <v>0</v>
      </c>
      <c r="N70" s="121">
        <v>20</v>
      </c>
      <c r="O70" s="121">
        <v>0</v>
      </c>
      <c r="Q70" s="250">
        <f t="shared" si="0"/>
        <v>3.9</v>
      </c>
      <c r="R70" s="250">
        <f t="shared" si="4"/>
        <v>0</v>
      </c>
      <c r="S70" s="250">
        <f t="shared" si="4"/>
        <v>0</v>
      </c>
      <c r="T70" s="250">
        <f t="shared" si="4"/>
        <v>0</v>
      </c>
      <c r="U70" s="250">
        <f t="shared" ref="U70:W133" si="7">ROUND(G70,1)</f>
        <v>0</v>
      </c>
      <c r="V70" s="250">
        <f t="shared" si="7"/>
        <v>3.9</v>
      </c>
      <c r="W70" s="250">
        <f t="shared" si="7"/>
        <v>0</v>
      </c>
      <c r="X70" s="253">
        <f t="shared" si="6"/>
        <v>182</v>
      </c>
      <c r="Y70" s="253">
        <f t="shared" si="6"/>
        <v>2</v>
      </c>
      <c r="Z70" s="253">
        <f t="shared" si="6"/>
        <v>0</v>
      </c>
      <c r="AA70" s="253">
        <f t="shared" si="5"/>
        <v>0</v>
      </c>
      <c r="AB70" s="253">
        <f t="shared" si="5"/>
        <v>20</v>
      </c>
      <c r="AC70" s="253">
        <f t="shared" si="5"/>
        <v>0</v>
      </c>
    </row>
    <row r="71" spans="1:29" ht="15" customHeight="1">
      <c r="A71" s="120" t="str">
        <f ca="1">VLOOKUP(INDIRECT("B71"),elolap!$A$90:$B$3244,2,FALSE)</f>
        <v>1273</v>
      </c>
      <c r="B71" s="122" t="s">
        <v>2219</v>
      </c>
      <c r="C71" s="124">
        <f t="shared" si="3"/>
        <v>4.2</v>
      </c>
      <c r="D71" s="123">
        <v>0</v>
      </c>
      <c r="E71" s="123">
        <v>0</v>
      </c>
      <c r="F71" s="123">
        <v>0</v>
      </c>
      <c r="G71" s="123">
        <v>0</v>
      </c>
      <c r="H71" s="123">
        <v>2</v>
      </c>
      <c r="I71" s="123">
        <v>2.2000000000000002</v>
      </c>
      <c r="J71" s="121">
        <v>71</v>
      </c>
      <c r="K71" s="121">
        <v>0</v>
      </c>
      <c r="L71" s="121">
        <v>0</v>
      </c>
      <c r="M71" s="121">
        <v>0</v>
      </c>
      <c r="N71" s="121">
        <v>7</v>
      </c>
      <c r="O71" s="121">
        <v>0</v>
      </c>
      <c r="Q71" s="250">
        <f t="shared" si="0"/>
        <v>4.2</v>
      </c>
      <c r="R71" s="250">
        <f t="shared" ref="R71:W134" si="8">ROUND(D71,1)</f>
        <v>0</v>
      </c>
      <c r="S71" s="250">
        <f t="shared" si="8"/>
        <v>0</v>
      </c>
      <c r="T71" s="250">
        <f t="shared" si="8"/>
        <v>0</v>
      </c>
      <c r="U71" s="250">
        <f t="shared" si="7"/>
        <v>0</v>
      </c>
      <c r="V71" s="250">
        <f t="shared" si="7"/>
        <v>2</v>
      </c>
      <c r="W71" s="250">
        <f t="shared" si="7"/>
        <v>2.2000000000000002</v>
      </c>
      <c r="X71" s="253">
        <f t="shared" si="6"/>
        <v>71</v>
      </c>
      <c r="Y71" s="253">
        <f t="shared" si="6"/>
        <v>0</v>
      </c>
      <c r="Z71" s="253">
        <f t="shared" si="6"/>
        <v>0</v>
      </c>
      <c r="AA71" s="253">
        <f t="shared" si="5"/>
        <v>0</v>
      </c>
      <c r="AB71" s="253">
        <f t="shared" si="5"/>
        <v>7</v>
      </c>
      <c r="AC71" s="253">
        <f t="shared" si="5"/>
        <v>0</v>
      </c>
    </row>
    <row r="72" spans="1:29" ht="15" customHeight="1">
      <c r="A72" s="120" t="str">
        <f ca="1">VLOOKUP(INDIRECT("B72"),elolap!$A$90:$B$3244,2,FALSE)</f>
        <v>2036</v>
      </c>
      <c r="B72" s="122" t="s">
        <v>6052</v>
      </c>
      <c r="C72" s="124">
        <f t="shared" si="3"/>
        <v>2.9000000000000004</v>
      </c>
      <c r="D72" s="123">
        <v>0</v>
      </c>
      <c r="E72" s="123">
        <v>0</v>
      </c>
      <c r="F72" s="123">
        <v>0</v>
      </c>
      <c r="G72" s="123">
        <v>0</v>
      </c>
      <c r="H72" s="123">
        <v>2.7</v>
      </c>
      <c r="I72" s="123">
        <v>0.2</v>
      </c>
      <c r="J72" s="121">
        <v>136</v>
      </c>
      <c r="K72" s="121">
        <v>0</v>
      </c>
      <c r="L72" s="121">
        <v>1</v>
      </c>
      <c r="M72" s="121">
        <v>0</v>
      </c>
      <c r="N72" s="121">
        <v>8</v>
      </c>
      <c r="O72" s="121">
        <v>0</v>
      </c>
      <c r="Q72" s="250">
        <f t="shared" si="0"/>
        <v>2.9</v>
      </c>
      <c r="R72" s="250">
        <f t="shared" si="8"/>
        <v>0</v>
      </c>
      <c r="S72" s="250">
        <f t="shared" si="8"/>
        <v>0</v>
      </c>
      <c r="T72" s="250">
        <f t="shared" si="8"/>
        <v>0</v>
      </c>
      <c r="U72" s="250">
        <f t="shared" si="7"/>
        <v>0</v>
      </c>
      <c r="V72" s="250">
        <f t="shared" si="7"/>
        <v>2.7</v>
      </c>
      <c r="W72" s="250">
        <f t="shared" si="7"/>
        <v>0.2</v>
      </c>
      <c r="X72" s="253">
        <f t="shared" si="6"/>
        <v>136</v>
      </c>
      <c r="Y72" s="253">
        <f t="shared" si="6"/>
        <v>0</v>
      </c>
      <c r="Z72" s="253">
        <f t="shared" si="6"/>
        <v>1</v>
      </c>
      <c r="AA72" s="253">
        <f t="shared" si="5"/>
        <v>0</v>
      </c>
      <c r="AB72" s="253">
        <f t="shared" si="5"/>
        <v>8</v>
      </c>
      <c r="AC72" s="253">
        <f t="shared" si="5"/>
        <v>0</v>
      </c>
    </row>
    <row r="73" spans="1:29" ht="15" customHeight="1">
      <c r="A73" s="120" t="str">
        <f ca="1">VLOOKUP(INDIRECT("B73"),elolap!$A$90:$B$3244,2,FALSE)</f>
        <v>0727</v>
      </c>
      <c r="B73" s="122" t="s">
        <v>6097</v>
      </c>
      <c r="C73" s="124">
        <f t="shared" si="3"/>
        <v>7.6</v>
      </c>
      <c r="D73" s="123">
        <v>0</v>
      </c>
      <c r="E73" s="123">
        <v>0</v>
      </c>
      <c r="F73" s="123">
        <v>0</v>
      </c>
      <c r="G73" s="123">
        <v>0</v>
      </c>
      <c r="H73" s="123">
        <v>6.2</v>
      </c>
      <c r="I73" s="123">
        <v>1.4</v>
      </c>
      <c r="J73" s="121">
        <v>357</v>
      </c>
      <c r="K73" s="121">
        <v>3</v>
      </c>
      <c r="L73" s="121">
        <v>0</v>
      </c>
      <c r="M73" s="121">
        <v>0</v>
      </c>
      <c r="N73" s="121">
        <v>39</v>
      </c>
      <c r="O73" s="121">
        <v>0</v>
      </c>
      <c r="Q73" s="250">
        <f t="shared" si="0"/>
        <v>7.6</v>
      </c>
      <c r="R73" s="250">
        <f t="shared" si="8"/>
        <v>0</v>
      </c>
      <c r="S73" s="250">
        <f t="shared" si="8"/>
        <v>0</v>
      </c>
      <c r="T73" s="250">
        <f t="shared" si="8"/>
        <v>0</v>
      </c>
      <c r="U73" s="250">
        <f t="shared" si="7"/>
        <v>0</v>
      </c>
      <c r="V73" s="250">
        <f t="shared" si="7"/>
        <v>6.2</v>
      </c>
      <c r="W73" s="250">
        <f t="shared" si="7"/>
        <v>1.4</v>
      </c>
      <c r="X73" s="253">
        <f t="shared" si="6"/>
        <v>357</v>
      </c>
      <c r="Y73" s="253">
        <f t="shared" si="6"/>
        <v>3</v>
      </c>
      <c r="Z73" s="253">
        <f t="shared" si="6"/>
        <v>0</v>
      </c>
      <c r="AA73" s="253">
        <f t="shared" si="5"/>
        <v>0</v>
      </c>
      <c r="AB73" s="253">
        <f t="shared" si="5"/>
        <v>39</v>
      </c>
      <c r="AC73" s="253">
        <f t="shared" si="5"/>
        <v>0</v>
      </c>
    </row>
    <row r="74" spans="1:29" ht="15" customHeight="1">
      <c r="A74" s="120" t="str">
        <f ca="1">VLOOKUP(INDIRECT("B74"),elolap!$A$90:$B$3244,2,FALSE)</f>
        <v>0319</v>
      </c>
      <c r="B74" s="122" t="s">
        <v>6102</v>
      </c>
      <c r="C74" s="124">
        <f t="shared" si="3"/>
        <v>8.5</v>
      </c>
      <c r="D74" s="123">
        <v>0</v>
      </c>
      <c r="E74" s="123">
        <v>0</v>
      </c>
      <c r="F74" s="123">
        <v>0</v>
      </c>
      <c r="G74" s="123">
        <v>0</v>
      </c>
      <c r="H74" s="123">
        <v>7.3</v>
      </c>
      <c r="I74" s="123">
        <v>1.2</v>
      </c>
      <c r="J74" s="121">
        <v>343</v>
      </c>
      <c r="K74" s="121">
        <v>2</v>
      </c>
      <c r="L74" s="121">
        <v>0</v>
      </c>
      <c r="M74" s="121">
        <v>0</v>
      </c>
      <c r="N74" s="121">
        <v>52</v>
      </c>
      <c r="O74" s="121">
        <v>0</v>
      </c>
      <c r="Q74" s="250">
        <f t="shared" si="0"/>
        <v>8.5</v>
      </c>
      <c r="R74" s="250">
        <f t="shared" si="8"/>
        <v>0</v>
      </c>
      <c r="S74" s="250">
        <f t="shared" si="8"/>
        <v>0</v>
      </c>
      <c r="T74" s="250">
        <f t="shared" si="8"/>
        <v>0</v>
      </c>
      <c r="U74" s="250">
        <f t="shared" si="7"/>
        <v>0</v>
      </c>
      <c r="V74" s="250">
        <f t="shared" si="7"/>
        <v>7.3</v>
      </c>
      <c r="W74" s="250">
        <f t="shared" si="7"/>
        <v>1.2</v>
      </c>
      <c r="X74" s="253">
        <f t="shared" si="6"/>
        <v>343</v>
      </c>
      <c r="Y74" s="253">
        <f t="shared" si="6"/>
        <v>2</v>
      </c>
      <c r="Z74" s="253">
        <f t="shared" si="6"/>
        <v>0</v>
      </c>
      <c r="AA74" s="253">
        <f t="shared" si="5"/>
        <v>0</v>
      </c>
      <c r="AB74" s="253">
        <f t="shared" si="5"/>
        <v>52</v>
      </c>
      <c r="AC74" s="253">
        <f t="shared" si="5"/>
        <v>0</v>
      </c>
    </row>
    <row r="75" spans="1:29" ht="15" customHeight="1">
      <c r="A75" s="120" t="str">
        <f ca="1">VLOOKUP(INDIRECT("B75"),elolap!$A$90:$B$3244,2,FALSE)</f>
        <v>3088</v>
      </c>
      <c r="B75" s="122" t="s">
        <v>4974</v>
      </c>
      <c r="C75" s="124">
        <f t="shared" si="3"/>
        <v>15</v>
      </c>
      <c r="D75" s="123">
        <v>0</v>
      </c>
      <c r="E75" s="123">
        <v>0</v>
      </c>
      <c r="F75" s="123">
        <v>0</v>
      </c>
      <c r="G75" s="123">
        <v>0</v>
      </c>
      <c r="H75" s="123">
        <v>12.7</v>
      </c>
      <c r="I75" s="123">
        <v>2.2999999999999998</v>
      </c>
      <c r="J75" s="121">
        <v>1047</v>
      </c>
      <c r="K75" s="121">
        <v>4</v>
      </c>
      <c r="L75" s="121">
        <v>0</v>
      </c>
      <c r="M75" s="121">
        <v>0</v>
      </c>
      <c r="N75" s="121">
        <v>52</v>
      </c>
      <c r="O75" s="121">
        <v>0</v>
      </c>
      <c r="Q75" s="250">
        <f t="shared" si="0"/>
        <v>15</v>
      </c>
      <c r="R75" s="250">
        <f t="shared" si="8"/>
        <v>0</v>
      </c>
      <c r="S75" s="250">
        <f t="shared" si="8"/>
        <v>0</v>
      </c>
      <c r="T75" s="250">
        <f t="shared" si="8"/>
        <v>0</v>
      </c>
      <c r="U75" s="250">
        <f t="shared" si="7"/>
        <v>0</v>
      </c>
      <c r="V75" s="250">
        <f t="shared" si="7"/>
        <v>12.7</v>
      </c>
      <c r="W75" s="250">
        <f t="shared" si="7"/>
        <v>2.2999999999999998</v>
      </c>
      <c r="X75" s="253">
        <f t="shared" si="6"/>
        <v>1047</v>
      </c>
      <c r="Y75" s="253">
        <f t="shared" si="6"/>
        <v>4</v>
      </c>
      <c r="Z75" s="253">
        <f t="shared" si="6"/>
        <v>0</v>
      </c>
      <c r="AA75" s="253">
        <f t="shared" si="5"/>
        <v>0</v>
      </c>
      <c r="AB75" s="253">
        <f t="shared" si="5"/>
        <v>52</v>
      </c>
      <c r="AC75" s="253">
        <f t="shared" si="5"/>
        <v>0</v>
      </c>
    </row>
    <row r="76" spans="1:29" ht="15" customHeight="1">
      <c r="A76" s="120" t="str">
        <f ca="1">VLOOKUP(INDIRECT("B76"),elolap!$A$90:$B$3244,2,FALSE)</f>
        <v>2130</v>
      </c>
      <c r="B76" s="122" t="s">
        <v>6689</v>
      </c>
      <c r="C76" s="124">
        <f t="shared" si="3"/>
        <v>69.5</v>
      </c>
      <c r="D76" s="123">
        <v>0</v>
      </c>
      <c r="E76" s="123">
        <v>0</v>
      </c>
      <c r="F76" s="123">
        <v>0</v>
      </c>
      <c r="G76" s="123">
        <v>0</v>
      </c>
      <c r="H76" s="123">
        <v>51.9</v>
      </c>
      <c r="I76" s="123">
        <v>17.600000000000001</v>
      </c>
      <c r="J76" s="121">
        <v>6487</v>
      </c>
      <c r="K76" s="121">
        <v>46</v>
      </c>
      <c r="L76" s="121">
        <v>0</v>
      </c>
      <c r="M76" s="121">
        <v>0</v>
      </c>
      <c r="N76" s="121">
        <v>30</v>
      </c>
      <c r="O76" s="121">
        <v>0</v>
      </c>
      <c r="Q76" s="250">
        <f t="shared" ref="Q76:Q139" si="9">ROUND(U76+V76+W76,1)</f>
        <v>69.5</v>
      </c>
      <c r="R76" s="250">
        <f t="shared" si="8"/>
        <v>0</v>
      </c>
      <c r="S76" s="250">
        <f t="shared" si="8"/>
        <v>0</v>
      </c>
      <c r="T76" s="250">
        <f t="shared" si="8"/>
        <v>0</v>
      </c>
      <c r="U76" s="250">
        <f t="shared" si="7"/>
        <v>0</v>
      </c>
      <c r="V76" s="250">
        <f t="shared" si="7"/>
        <v>51.9</v>
      </c>
      <c r="W76" s="250">
        <f t="shared" si="7"/>
        <v>17.600000000000001</v>
      </c>
      <c r="X76" s="253">
        <f t="shared" si="6"/>
        <v>6487</v>
      </c>
      <c r="Y76" s="253">
        <f t="shared" si="6"/>
        <v>46</v>
      </c>
      <c r="Z76" s="253">
        <f t="shared" si="6"/>
        <v>0</v>
      </c>
      <c r="AA76" s="253">
        <f t="shared" si="5"/>
        <v>0</v>
      </c>
      <c r="AB76" s="253">
        <f t="shared" si="5"/>
        <v>30</v>
      </c>
      <c r="AC76" s="253">
        <f t="shared" si="5"/>
        <v>0</v>
      </c>
    </row>
    <row r="77" spans="1:29" ht="15" customHeight="1">
      <c r="A77" s="120" t="str">
        <f ca="1">VLOOKUP(INDIRECT("B77"),elolap!$A$90:$B$3244,2,FALSE)</f>
        <v>2607</v>
      </c>
      <c r="B77" s="122" t="s">
        <v>6105</v>
      </c>
      <c r="C77" s="124">
        <f t="shared" ref="C77:C140" si="10">SUM(G77:I77)</f>
        <v>13</v>
      </c>
      <c r="D77" s="123">
        <v>0</v>
      </c>
      <c r="E77" s="123">
        <v>0</v>
      </c>
      <c r="F77" s="123">
        <v>0</v>
      </c>
      <c r="G77" s="123">
        <v>0</v>
      </c>
      <c r="H77" s="123">
        <v>10.1</v>
      </c>
      <c r="I77" s="123">
        <v>2.9</v>
      </c>
      <c r="J77" s="121">
        <v>617</v>
      </c>
      <c r="K77" s="121">
        <v>4</v>
      </c>
      <c r="L77" s="121">
        <v>0</v>
      </c>
      <c r="M77" s="121">
        <v>0</v>
      </c>
      <c r="N77" s="121">
        <v>82</v>
      </c>
      <c r="O77" s="121">
        <v>0</v>
      </c>
      <c r="Q77" s="250">
        <f t="shared" si="9"/>
        <v>13</v>
      </c>
      <c r="R77" s="250">
        <f t="shared" si="8"/>
        <v>0</v>
      </c>
      <c r="S77" s="250">
        <f t="shared" si="8"/>
        <v>0</v>
      </c>
      <c r="T77" s="250">
        <f t="shared" si="8"/>
        <v>0</v>
      </c>
      <c r="U77" s="250">
        <f t="shared" si="7"/>
        <v>0</v>
      </c>
      <c r="V77" s="250">
        <f t="shared" si="7"/>
        <v>10.1</v>
      </c>
      <c r="W77" s="250">
        <f t="shared" si="7"/>
        <v>2.9</v>
      </c>
      <c r="X77" s="253">
        <f t="shared" si="6"/>
        <v>617</v>
      </c>
      <c r="Y77" s="253">
        <f t="shared" si="6"/>
        <v>4</v>
      </c>
      <c r="Z77" s="253">
        <f t="shared" si="6"/>
        <v>0</v>
      </c>
      <c r="AA77" s="253">
        <f t="shared" si="5"/>
        <v>0</v>
      </c>
      <c r="AB77" s="253">
        <f t="shared" si="5"/>
        <v>82</v>
      </c>
      <c r="AC77" s="253">
        <f t="shared" si="5"/>
        <v>0</v>
      </c>
    </row>
    <row r="78" spans="1:29" ht="15" customHeight="1">
      <c r="A78" s="120" t="str">
        <f ca="1">VLOOKUP(INDIRECT("B78"),elolap!$A$90:$B$3244,2,FALSE)</f>
        <v>3074</v>
      </c>
      <c r="B78" s="122" t="s">
        <v>5340</v>
      </c>
      <c r="C78" s="124">
        <f t="shared" si="10"/>
        <v>8.1</v>
      </c>
      <c r="D78" s="123">
        <v>0</v>
      </c>
      <c r="E78" s="123">
        <v>0</v>
      </c>
      <c r="F78" s="123">
        <v>0</v>
      </c>
      <c r="G78" s="123">
        <v>0</v>
      </c>
      <c r="H78" s="123">
        <v>6.5</v>
      </c>
      <c r="I78" s="123">
        <v>1.6</v>
      </c>
      <c r="J78" s="121">
        <v>266</v>
      </c>
      <c r="K78" s="121">
        <v>3</v>
      </c>
      <c r="L78" s="121">
        <v>0</v>
      </c>
      <c r="M78" s="121">
        <v>0</v>
      </c>
      <c r="N78" s="121">
        <v>36</v>
      </c>
      <c r="O78" s="121">
        <v>0</v>
      </c>
      <c r="Q78" s="250">
        <f t="shared" si="9"/>
        <v>8.1</v>
      </c>
      <c r="R78" s="250">
        <f t="shared" si="8"/>
        <v>0</v>
      </c>
      <c r="S78" s="250">
        <f t="shared" si="8"/>
        <v>0</v>
      </c>
      <c r="T78" s="250">
        <f t="shared" si="8"/>
        <v>0</v>
      </c>
      <c r="U78" s="250">
        <f t="shared" si="7"/>
        <v>0</v>
      </c>
      <c r="V78" s="250">
        <f t="shared" si="7"/>
        <v>6.5</v>
      </c>
      <c r="W78" s="250">
        <f t="shared" si="7"/>
        <v>1.6</v>
      </c>
      <c r="X78" s="253">
        <f t="shared" si="6"/>
        <v>266</v>
      </c>
      <c r="Y78" s="253">
        <f t="shared" si="6"/>
        <v>3</v>
      </c>
      <c r="Z78" s="253">
        <f t="shared" si="6"/>
        <v>0</v>
      </c>
      <c r="AA78" s="253">
        <f t="shared" si="5"/>
        <v>0</v>
      </c>
      <c r="AB78" s="253">
        <f t="shared" si="5"/>
        <v>36</v>
      </c>
      <c r="AC78" s="253">
        <f t="shared" si="5"/>
        <v>0</v>
      </c>
    </row>
    <row r="79" spans="1:29" ht="15" customHeight="1">
      <c r="A79" s="120" t="str">
        <f ca="1">VLOOKUP(INDIRECT("B79"),elolap!$A$90:$B$3244,2,FALSE)</f>
        <v>3158</v>
      </c>
      <c r="B79" s="122" t="s">
        <v>1123</v>
      </c>
      <c r="C79" s="124">
        <f t="shared" si="10"/>
        <v>56.1</v>
      </c>
      <c r="D79" s="123">
        <v>0</v>
      </c>
      <c r="E79" s="123">
        <v>0.2</v>
      </c>
      <c r="F79" s="123">
        <v>0</v>
      </c>
      <c r="G79" s="123">
        <v>0</v>
      </c>
      <c r="H79" s="123">
        <v>42</v>
      </c>
      <c r="I79" s="123">
        <v>14.1</v>
      </c>
      <c r="J79" s="121">
        <v>3064</v>
      </c>
      <c r="K79" s="121">
        <v>11</v>
      </c>
      <c r="L79" s="121">
        <v>0</v>
      </c>
      <c r="M79" s="121">
        <v>0</v>
      </c>
      <c r="N79" s="121">
        <v>63</v>
      </c>
      <c r="O79" s="121">
        <v>0</v>
      </c>
      <c r="Q79" s="250">
        <f t="shared" si="9"/>
        <v>56.1</v>
      </c>
      <c r="R79" s="250">
        <f t="shared" si="8"/>
        <v>0</v>
      </c>
      <c r="S79" s="250">
        <f t="shared" si="8"/>
        <v>0.2</v>
      </c>
      <c r="T79" s="250">
        <f t="shared" si="8"/>
        <v>0</v>
      </c>
      <c r="U79" s="250">
        <f t="shared" si="7"/>
        <v>0</v>
      </c>
      <c r="V79" s="250">
        <f t="shared" si="7"/>
        <v>42</v>
      </c>
      <c r="W79" s="250">
        <f t="shared" si="7"/>
        <v>14.1</v>
      </c>
      <c r="X79" s="253">
        <f t="shared" si="6"/>
        <v>3064</v>
      </c>
      <c r="Y79" s="253">
        <f t="shared" si="6"/>
        <v>11</v>
      </c>
      <c r="Z79" s="253">
        <f t="shared" si="6"/>
        <v>0</v>
      </c>
      <c r="AA79" s="253">
        <f t="shared" si="5"/>
        <v>0</v>
      </c>
      <c r="AB79" s="253">
        <f t="shared" si="5"/>
        <v>63</v>
      </c>
      <c r="AC79" s="253">
        <f t="shared" si="5"/>
        <v>0</v>
      </c>
    </row>
    <row r="80" spans="1:29" ht="15" customHeight="1">
      <c r="A80" s="120" t="str">
        <f ca="1">VLOOKUP(INDIRECT("B80"),elolap!$A$90:$B$3244,2,FALSE)</f>
        <v>2125</v>
      </c>
      <c r="B80" s="122" t="s">
        <v>3095</v>
      </c>
      <c r="C80" s="124">
        <f t="shared" si="10"/>
        <v>7.4</v>
      </c>
      <c r="D80" s="123">
        <v>0</v>
      </c>
      <c r="E80" s="123">
        <v>0</v>
      </c>
      <c r="F80" s="123">
        <v>0</v>
      </c>
      <c r="G80" s="123">
        <v>0</v>
      </c>
      <c r="H80" s="123">
        <v>7</v>
      </c>
      <c r="I80" s="123">
        <v>0.4</v>
      </c>
      <c r="J80" s="121">
        <v>380</v>
      </c>
      <c r="K80" s="121">
        <v>1</v>
      </c>
      <c r="L80" s="121">
        <v>0</v>
      </c>
      <c r="M80" s="121">
        <v>0</v>
      </c>
      <c r="N80" s="121">
        <v>7</v>
      </c>
      <c r="O80" s="121">
        <v>0</v>
      </c>
      <c r="Q80" s="250">
        <f t="shared" si="9"/>
        <v>7.4</v>
      </c>
      <c r="R80" s="250">
        <f t="shared" si="8"/>
        <v>0</v>
      </c>
      <c r="S80" s="250">
        <f t="shared" si="8"/>
        <v>0</v>
      </c>
      <c r="T80" s="250">
        <f t="shared" si="8"/>
        <v>0</v>
      </c>
      <c r="U80" s="250">
        <f t="shared" si="7"/>
        <v>0</v>
      </c>
      <c r="V80" s="250">
        <f t="shared" si="7"/>
        <v>7</v>
      </c>
      <c r="W80" s="250">
        <f t="shared" si="7"/>
        <v>0.4</v>
      </c>
      <c r="X80" s="253">
        <f t="shared" si="6"/>
        <v>380</v>
      </c>
      <c r="Y80" s="253">
        <f t="shared" si="6"/>
        <v>1</v>
      </c>
      <c r="Z80" s="253">
        <f t="shared" si="6"/>
        <v>0</v>
      </c>
      <c r="AA80" s="253">
        <f t="shared" si="5"/>
        <v>0</v>
      </c>
      <c r="AB80" s="253">
        <f t="shared" si="5"/>
        <v>7</v>
      </c>
      <c r="AC80" s="253">
        <f t="shared" si="5"/>
        <v>0</v>
      </c>
    </row>
    <row r="81" spans="1:29" ht="15" customHeight="1">
      <c r="A81" s="120" t="str">
        <f ca="1">VLOOKUP(INDIRECT("B81"),elolap!$A$90:$B$3244,2,FALSE)</f>
        <v>0510</v>
      </c>
      <c r="B81" s="122" t="s">
        <v>3698</v>
      </c>
      <c r="C81" s="124">
        <f t="shared" si="10"/>
        <v>11.4</v>
      </c>
      <c r="D81" s="123">
        <v>0</v>
      </c>
      <c r="E81" s="123">
        <v>0</v>
      </c>
      <c r="F81" s="123">
        <v>0</v>
      </c>
      <c r="G81" s="123">
        <v>0</v>
      </c>
      <c r="H81" s="123">
        <v>6.5</v>
      </c>
      <c r="I81" s="123">
        <v>4.9000000000000004</v>
      </c>
      <c r="J81" s="121">
        <v>405</v>
      </c>
      <c r="K81" s="121">
        <v>2</v>
      </c>
      <c r="L81" s="121">
        <v>0</v>
      </c>
      <c r="M81" s="121">
        <v>0</v>
      </c>
      <c r="N81" s="121">
        <v>19</v>
      </c>
      <c r="O81" s="121">
        <v>0</v>
      </c>
      <c r="Q81" s="250">
        <f t="shared" si="9"/>
        <v>11.4</v>
      </c>
      <c r="R81" s="250">
        <f t="shared" si="8"/>
        <v>0</v>
      </c>
      <c r="S81" s="250">
        <f t="shared" si="8"/>
        <v>0</v>
      </c>
      <c r="T81" s="250">
        <f t="shared" si="8"/>
        <v>0</v>
      </c>
      <c r="U81" s="250">
        <f t="shared" si="7"/>
        <v>0</v>
      </c>
      <c r="V81" s="250">
        <f t="shared" si="7"/>
        <v>6.5</v>
      </c>
      <c r="W81" s="250">
        <f t="shared" si="7"/>
        <v>4.9000000000000004</v>
      </c>
      <c r="X81" s="253">
        <f t="shared" si="6"/>
        <v>405</v>
      </c>
      <c r="Y81" s="253">
        <f t="shared" si="6"/>
        <v>2</v>
      </c>
      <c r="Z81" s="253">
        <f t="shared" si="6"/>
        <v>0</v>
      </c>
      <c r="AA81" s="253">
        <f t="shared" si="5"/>
        <v>0</v>
      </c>
      <c r="AB81" s="253">
        <f t="shared" si="5"/>
        <v>19</v>
      </c>
      <c r="AC81" s="253">
        <f t="shared" si="5"/>
        <v>0</v>
      </c>
    </row>
    <row r="82" spans="1:29" ht="15" customHeight="1">
      <c r="A82" s="120" t="str">
        <f ca="1">VLOOKUP(INDIRECT("B82"),elolap!$A$90:$B$3244,2,FALSE)</f>
        <v>0502</v>
      </c>
      <c r="B82" s="122" t="s">
        <v>3335</v>
      </c>
      <c r="C82" s="124">
        <f t="shared" si="10"/>
        <v>7.6</v>
      </c>
      <c r="D82" s="123">
        <v>0</v>
      </c>
      <c r="E82" s="123">
        <v>0</v>
      </c>
      <c r="F82" s="123">
        <v>0</v>
      </c>
      <c r="G82" s="123">
        <v>0</v>
      </c>
      <c r="H82" s="123">
        <v>2.9</v>
      </c>
      <c r="I82" s="123">
        <v>4.7</v>
      </c>
      <c r="J82" s="121">
        <v>156</v>
      </c>
      <c r="K82" s="121">
        <v>2</v>
      </c>
      <c r="L82" s="121">
        <v>0</v>
      </c>
      <c r="M82" s="121">
        <v>4</v>
      </c>
      <c r="N82" s="121">
        <v>0</v>
      </c>
      <c r="O82" s="121">
        <v>0</v>
      </c>
      <c r="Q82" s="250">
        <f t="shared" si="9"/>
        <v>7.6</v>
      </c>
      <c r="R82" s="250">
        <f t="shared" si="8"/>
        <v>0</v>
      </c>
      <c r="S82" s="250">
        <f t="shared" si="8"/>
        <v>0</v>
      </c>
      <c r="T82" s="250">
        <f t="shared" si="8"/>
        <v>0</v>
      </c>
      <c r="U82" s="250">
        <f t="shared" si="7"/>
        <v>0</v>
      </c>
      <c r="V82" s="250">
        <f t="shared" si="7"/>
        <v>2.9</v>
      </c>
      <c r="W82" s="250">
        <f t="shared" si="7"/>
        <v>4.7</v>
      </c>
      <c r="X82" s="253">
        <f t="shared" si="6"/>
        <v>156</v>
      </c>
      <c r="Y82" s="253">
        <f t="shared" si="6"/>
        <v>2</v>
      </c>
      <c r="Z82" s="253">
        <f t="shared" si="6"/>
        <v>0</v>
      </c>
      <c r="AA82" s="253">
        <f t="shared" si="5"/>
        <v>4</v>
      </c>
      <c r="AB82" s="253">
        <f t="shared" si="5"/>
        <v>0</v>
      </c>
      <c r="AC82" s="253">
        <f t="shared" si="5"/>
        <v>0</v>
      </c>
    </row>
    <row r="83" spans="1:29" ht="15" customHeight="1">
      <c r="A83" s="120" t="str">
        <f ca="1">VLOOKUP(INDIRECT("B83"),elolap!$A$90:$B$3244,2,FALSE)</f>
        <v>3298</v>
      </c>
      <c r="B83" s="122" t="s">
        <v>3722</v>
      </c>
      <c r="C83" s="124">
        <f t="shared" si="10"/>
        <v>7.6000000000000005</v>
      </c>
      <c r="D83" s="123">
        <v>0</v>
      </c>
      <c r="E83" s="123">
        <v>0</v>
      </c>
      <c r="F83" s="123">
        <v>0</v>
      </c>
      <c r="G83" s="123">
        <v>0</v>
      </c>
      <c r="H83" s="123">
        <v>4.4000000000000004</v>
      </c>
      <c r="I83" s="123">
        <v>3.2</v>
      </c>
      <c r="J83" s="121">
        <v>187</v>
      </c>
      <c r="K83" s="121">
        <v>3</v>
      </c>
      <c r="L83" s="121">
        <v>0</v>
      </c>
      <c r="M83" s="121">
        <v>0</v>
      </c>
      <c r="N83" s="121">
        <v>30</v>
      </c>
      <c r="O83" s="121">
        <v>0</v>
      </c>
      <c r="Q83" s="250">
        <f t="shared" si="9"/>
        <v>7.6</v>
      </c>
      <c r="R83" s="250">
        <f t="shared" si="8"/>
        <v>0</v>
      </c>
      <c r="S83" s="250">
        <f t="shared" si="8"/>
        <v>0</v>
      </c>
      <c r="T83" s="250">
        <f t="shared" si="8"/>
        <v>0</v>
      </c>
      <c r="U83" s="250">
        <f t="shared" si="7"/>
        <v>0</v>
      </c>
      <c r="V83" s="250">
        <f t="shared" si="7"/>
        <v>4.4000000000000004</v>
      </c>
      <c r="W83" s="250">
        <f t="shared" si="7"/>
        <v>3.2</v>
      </c>
      <c r="X83" s="253">
        <f t="shared" si="6"/>
        <v>187</v>
      </c>
      <c r="Y83" s="253">
        <f t="shared" si="6"/>
        <v>3</v>
      </c>
      <c r="Z83" s="253">
        <f t="shared" si="6"/>
        <v>0</v>
      </c>
      <c r="AA83" s="253">
        <f t="shared" si="5"/>
        <v>0</v>
      </c>
      <c r="AB83" s="253">
        <f t="shared" si="5"/>
        <v>30</v>
      </c>
      <c r="AC83" s="253">
        <f t="shared" si="5"/>
        <v>0</v>
      </c>
    </row>
    <row r="84" spans="1:29" ht="15" customHeight="1">
      <c r="A84" s="120" t="str">
        <f ca="1">VLOOKUP(INDIRECT("B84"),elolap!$A$90:$B$3244,2,FALSE)</f>
        <v>0827</v>
      </c>
      <c r="B84" s="122" t="s">
        <v>1350</v>
      </c>
      <c r="C84" s="124">
        <f t="shared" si="10"/>
        <v>4.2</v>
      </c>
      <c r="D84" s="123">
        <v>0</v>
      </c>
      <c r="E84" s="123">
        <v>0</v>
      </c>
      <c r="F84" s="123">
        <v>0</v>
      </c>
      <c r="G84" s="123">
        <v>0</v>
      </c>
      <c r="H84" s="123">
        <v>2.9</v>
      </c>
      <c r="I84" s="123">
        <v>1.3</v>
      </c>
      <c r="J84" s="121">
        <v>119</v>
      </c>
      <c r="K84" s="121">
        <v>0</v>
      </c>
      <c r="L84" s="121">
        <v>0</v>
      </c>
      <c r="M84" s="121">
        <v>13</v>
      </c>
      <c r="N84" s="121">
        <v>7</v>
      </c>
      <c r="O84" s="121">
        <v>0</v>
      </c>
      <c r="Q84" s="250">
        <f t="shared" si="9"/>
        <v>4.2</v>
      </c>
      <c r="R84" s="250">
        <f t="shared" si="8"/>
        <v>0</v>
      </c>
      <c r="S84" s="250">
        <f t="shared" si="8"/>
        <v>0</v>
      </c>
      <c r="T84" s="250">
        <f t="shared" si="8"/>
        <v>0</v>
      </c>
      <c r="U84" s="250">
        <f t="shared" si="7"/>
        <v>0</v>
      </c>
      <c r="V84" s="250">
        <f t="shared" si="7"/>
        <v>2.9</v>
      </c>
      <c r="W84" s="250">
        <f t="shared" si="7"/>
        <v>1.3</v>
      </c>
      <c r="X84" s="253">
        <f t="shared" si="6"/>
        <v>119</v>
      </c>
      <c r="Y84" s="253">
        <f t="shared" si="6"/>
        <v>0</v>
      </c>
      <c r="Z84" s="253">
        <f t="shared" si="6"/>
        <v>0</v>
      </c>
      <c r="AA84" s="253">
        <f t="shared" si="5"/>
        <v>13</v>
      </c>
      <c r="AB84" s="253">
        <f t="shared" si="5"/>
        <v>7</v>
      </c>
      <c r="AC84" s="253">
        <f t="shared" si="5"/>
        <v>0</v>
      </c>
    </row>
    <row r="85" spans="1:29" ht="15" customHeight="1">
      <c r="A85" s="120" t="str">
        <f ca="1">VLOOKUP(INDIRECT("B85"),elolap!$A$90:$B$3244,2,FALSE)</f>
        <v>1615</v>
      </c>
      <c r="B85" s="122" t="s">
        <v>3067</v>
      </c>
      <c r="C85" s="124">
        <f t="shared" si="10"/>
        <v>3.5</v>
      </c>
      <c r="D85" s="123">
        <v>0</v>
      </c>
      <c r="E85" s="123">
        <v>0</v>
      </c>
      <c r="F85" s="123">
        <v>0</v>
      </c>
      <c r="G85" s="123">
        <v>0</v>
      </c>
      <c r="H85" s="123">
        <v>2.1</v>
      </c>
      <c r="I85" s="123">
        <v>1.4</v>
      </c>
      <c r="J85" s="121">
        <v>113</v>
      </c>
      <c r="K85" s="121">
        <v>3</v>
      </c>
      <c r="L85" s="121">
        <v>0</v>
      </c>
      <c r="M85" s="121">
        <v>0</v>
      </c>
      <c r="N85" s="121">
        <v>10</v>
      </c>
      <c r="O85" s="121">
        <v>0</v>
      </c>
      <c r="Q85" s="250">
        <f t="shared" si="9"/>
        <v>3.5</v>
      </c>
      <c r="R85" s="250">
        <f t="shared" si="8"/>
        <v>0</v>
      </c>
      <c r="S85" s="250">
        <f t="shared" si="8"/>
        <v>0</v>
      </c>
      <c r="T85" s="250">
        <f t="shared" si="8"/>
        <v>0</v>
      </c>
      <c r="U85" s="250">
        <f t="shared" si="7"/>
        <v>0</v>
      </c>
      <c r="V85" s="250">
        <f t="shared" si="7"/>
        <v>2.1</v>
      </c>
      <c r="W85" s="250">
        <f t="shared" si="7"/>
        <v>1.4</v>
      </c>
      <c r="X85" s="253">
        <f t="shared" si="6"/>
        <v>113</v>
      </c>
      <c r="Y85" s="253">
        <f t="shared" si="6"/>
        <v>3</v>
      </c>
      <c r="Z85" s="253">
        <f t="shared" si="6"/>
        <v>0</v>
      </c>
      <c r="AA85" s="253">
        <f t="shared" si="5"/>
        <v>0</v>
      </c>
      <c r="AB85" s="253">
        <f t="shared" si="5"/>
        <v>10</v>
      </c>
      <c r="AC85" s="253">
        <f t="shared" si="5"/>
        <v>0</v>
      </c>
    </row>
    <row r="86" spans="1:29" ht="15" customHeight="1">
      <c r="A86" s="120" t="str">
        <f ca="1">VLOOKUP(INDIRECT("B86"),elolap!$A$90:$B$3244,2,FALSE)</f>
        <v>2418</v>
      </c>
      <c r="B86" s="122" t="s">
        <v>6623</v>
      </c>
      <c r="C86" s="124">
        <f t="shared" si="10"/>
        <v>13.2</v>
      </c>
      <c r="D86" s="123">
        <v>0</v>
      </c>
      <c r="E86" s="123">
        <v>0</v>
      </c>
      <c r="F86" s="123">
        <v>0</v>
      </c>
      <c r="G86" s="123">
        <v>0</v>
      </c>
      <c r="H86" s="123">
        <v>12</v>
      </c>
      <c r="I86" s="123">
        <v>1.2</v>
      </c>
      <c r="J86" s="121">
        <v>959</v>
      </c>
      <c r="K86" s="121">
        <v>5</v>
      </c>
      <c r="L86" s="121">
        <v>0</v>
      </c>
      <c r="M86" s="121">
        <v>0</v>
      </c>
      <c r="N86" s="121">
        <v>11</v>
      </c>
      <c r="O86" s="121">
        <v>0</v>
      </c>
      <c r="Q86" s="250">
        <f t="shared" si="9"/>
        <v>13.2</v>
      </c>
      <c r="R86" s="250">
        <f t="shared" si="8"/>
        <v>0</v>
      </c>
      <c r="S86" s="250">
        <f t="shared" si="8"/>
        <v>0</v>
      </c>
      <c r="T86" s="250">
        <f t="shared" si="8"/>
        <v>0</v>
      </c>
      <c r="U86" s="250">
        <f t="shared" si="7"/>
        <v>0</v>
      </c>
      <c r="V86" s="250">
        <f t="shared" si="7"/>
        <v>12</v>
      </c>
      <c r="W86" s="250">
        <f t="shared" si="7"/>
        <v>1.2</v>
      </c>
      <c r="X86" s="253">
        <f t="shared" si="6"/>
        <v>959</v>
      </c>
      <c r="Y86" s="253">
        <f t="shared" si="6"/>
        <v>5</v>
      </c>
      <c r="Z86" s="253">
        <f t="shared" si="6"/>
        <v>0</v>
      </c>
      <c r="AA86" s="253">
        <f t="shared" si="5"/>
        <v>0</v>
      </c>
      <c r="AB86" s="253">
        <f t="shared" si="5"/>
        <v>11</v>
      </c>
      <c r="AC86" s="253">
        <f t="shared" si="5"/>
        <v>0</v>
      </c>
    </row>
    <row r="87" spans="1:29" ht="15" customHeight="1">
      <c r="A87" s="120" t="str">
        <f ca="1">VLOOKUP(INDIRECT("B87"),elolap!$A$90:$B$3244,2,FALSE)</f>
        <v>1194</v>
      </c>
      <c r="B87" s="122" t="s">
        <v>4450</v>
      </c>
      <c r="C87" s="124">
        <f t="shared" si="10"/>
        <v>7.3999999999999995</v>
      </c>
      <c r="D87" s="123">
        <v>0</v>
      </c>
      <c r="E87" s="123">
        <v>0</v>
      </c>
      <c r="F87" s="123">
        <v>0</v>
      </c>
      <c r="G87" s="123">
        <v>0</v>
      </c>
      <c r="H87" s="123">
        <v>7.3</v>
      </c>
      <c r="I87" s="123">
        <v>0.1</v>
      </c>
      <c r="J87" s="121">
        <v>410</v>
      </c>
      <c r="K87" s="121">
        <v>5</v>
      </c>
      <c r="L87" s="121">
        <v>0</v>
      </c>
      <c r="M87" s="121">
        <v>0</v>
      </c>
      <c r="N87" s="121">
        <v>17</v>
      </c>
      <c r="O87" s="121">
        <v>0</v>
      </c>
      <c r="Q87" s="250">
        <f t="shared" si="9"/>
        <v>7.4</v>
      </c>
      <c r="R87" s="250">
        <f t="shared" si="8"/>
        <v>0</v>
      </c>
      <c r="S87" s="250">
        <f t="shared" si="8"/>
        <v>0</v>
      </c>
      <c r="T87" s="250">
        <f t="shared" si="8"/>
        <v>0</v>
      </c>
      <c r="U87" s="250">
        <f t="shared" si="7"/>
        <v>0</v>
      </c>
      <c r="V87" s="250">
        <f t="shared" si="7"/>
        <v>7.3</v>
      </c>
      <c r="W87" s="250">
        <f t="shared" si="7"/>
        <v>0.1</v>
      </c>
      <c r="X87" s="253">
        <f t="shared" si="6"/>
        <v>410</v>
      </c>
      <c r="Y87" s="253">
        <f t="shared" si="6"/>
        <v>5</v>
      </c>
      <c r="Z87" s="253">
        <f t="shared" si="6"/>
        <v>0</v>
      </c>
      <c r="AA87" s="253">
        <f t="shared" si="5"/>
        <v>0</v>
      </c>
      <c r="AB87" s="253">
        <f t="shared" si="5"/>
        <v>17</v>
      </c>
      <c r="AC87" s="253">
        <f t="shared" si="5"/>
        <v>0</v>
      </c>
    </row>
    <row r="88" spans="1:29" ht="15" customHeight="1">
      <c r="A88" s="120" t="str">
        <f ca="1">VLOOKUP(INDIRECT("B88"),elolap!$A$90:$B$3244,2,FALSE)</f>
        <v>0250</v>
      </c>
      <c r="B88" s="122" t="s">
        <v>2469</v>
      </c>
      <c r="C88" s="124">
        <f t="shared" si="10"/>
        <v>5.1999999999999993</v>
      </c>
      <c r="D88" s="123">
        <v>0</v>
      </c>
      <c r="E88" s="123">
        <v>0</v>
      </c>
      <c r="F88" s="123">
        <v>0</v>
      </c>
      <c r="G88" s="123">
        <v>0</v>
      </c>
      <c r="H88" s="123">
        <v>3.3</v>
      </c>
      <c r="I88" s="123">
        <v>1.9</v>
      </c>
      <c r="J88" s="121">
        <v>168</v>
      </c>
      <c r="K88" s="121">
        <v>0</v>
      </c>
      <c r="L88" s="121">
        <v>0</v>
      </c>
      <c r="M88" s="121">
        <v>0</v>
      </c>
      <c r="N88" s="121">
        <v>18</v>
      </c>
      <c r="O88" s="121">
        <v>0</v>
      </c>
      <c r="Q88" s="250">
        <f t="shared" si="9"/>
        <v>5.2</v>
      </c>
      <c r="R88" s="250">
        <f t="shared" si="8"/>
        <v>0</v>
      </c>
      <c r="S88" s="250">
        <f t="shared" si="8"/>
        <v>0</v>
      </c>
      <c r="T88" s="250">
        <f t="shared" si="8"/>
        <v>0</v>
      </c>
      <c r="U88" s="250">
        <f t="shared" si="7"/>
        <v>0</v>
      </c>
      <c r="V88" s="250">
        <f t="shared" si="7"/>
        <v>3.3</v>
      </c>
      <c r="W88" s="250">
        <f t="shared" si="7"/>
        <v>1.9</v>
      </c>
      <c r="X88" s="253">
        <f t="shared" si="6"/>
        <v>168</v>
      </c>
      <c r="Y88" s="253">
        <f t="shared" si="6"/>
        <v>0</v>
      </c>
      <c r="Z88" s="253">
        <f t="shared" si="6"/>
        <v>0</v>
      </c>
      <c r="AA88" s="253">
        <f t="shared" si="5"/>
        <v>0</v>
      </c>
      <c r="AB88" s="253">
        <f t="shared" si="5"/>
        <v>18</v>
      </c>
      <c r="AC88" s="253">
        <f t="shared" si="5"/>
        <v>0</v>
      </c>
    </row>
    <row r="89" spans="1:29" ht="15" customHeight="1">
      <c r="A89" s="120" t="str">
        <f ca="1">VLOOKUP(INDIRECT("B89"),elolap!$A$90:$B$3244,2,FALSE)</f>
        <v>1683</v>
      </c>
      <c r="B89" s="122" t="s">
        <v>2542</v>
      </c>
      <c r="C89" s="124">
        <f t="shared" si="10"/>
        <v>40.9</v>
      </c>
      <c r="D89" s="123">
        <v>0</v>
      </c>
      <c r="E89" s="123">
        <v>0.6</v>
      </c>
      <c r="F89" s="123">
        <v>0</v>
      </c>
      <c r="G89" s="123">
        <v>0</v>
      </c>
      <c r="H89" s="123">
        <v>39.9</v>
      </c>
      <c r="I89" s="123">
        <v>1</v>
      </c>
      <c r="J89" s="121">
        <v>5088</v>
      </c>
      <c r="K89" s="121">
        <v>41</v>
      </c>
      <c r="L89" s="121">
        <v>0</v>
      </c>
      <c r="M89" s="121">
        <v>115</v>
      </c>
      <c r="N89" s="121">
        <v>108</v>
      </c>
      <c r="O89" s="121">
        <v>0</v>
      </c>
      <c r="Q89" s="250">
        <f t="shared" si="9"/>
        <v>40.9</v>
      </c>
      <c r="R89" s="250">
        <f t="shared" si="8"/>
        <v>0</v>
      </c>
      <c r="S89" s="250">
        <f t="shared" si="8"/>
        <v>0.6</v>
      </c>
      <c r="T89" s="250">
        <f t="shared" si="8"/>
        <v>0</v>
      </c>
      <c r="U89" s="250">
        <f t="shared" si="7"/>
        <v>0</v>
      </c>
      <c r="V89" s="250">
        <f t="shared" si="7"/>
        <v>39.9</v>
      </c>
      <c r="W89" s="250">
        <f t="shared" si="7"/>
        <v>1</v>
      </c>
      <c r="X89" s="253">
        <f t="shared" si="6"/>
        <v>5088</v>
      </c>
      <c r="Y89" s="253">
        <f t="shared" si="6"/>
        <v>41</v>
      </c>
      <c r="Z89" s="253">
        <f t="shared" si="6"/>
        <v>0</v>
      </c>
      <c r="AA89" s="253">
        <f t="shared" si="5"/>
        <v>115</v>
      </c>
      <c r="AB89" s="253">
        <f t="shared" si="5"/>
        <v>108</v>
      </c>
      <c r="AC89" s="253">
        <f t="shared" si="5"/>
        <v>0</v>
      </c>
    </row>
    <row r="90" spans="1:29" ht="15" customHeight="1">
      <c r="A90" s="120" t="str">
        <f ca="1">VLOOKUP(INDIRECT("B90"),elolap!$A$90:$B$3244,2,FALSE)</f>
        <v>0574</v>
      </c>
      <c r="B90" s="122" t="s">
        <v>2543</v>
      </c>
      <c r="C90" s="124">
        <f t="shared" si="10"/>
        <v>4.6999999999999993</v>
      </c>
      <c r="D90" s="123">
        <v>0</v>
      </c>
      <c r="E90" s="123">
        <v>0</v>
      </c>
      <c r="F90" s="123">
        <v>0</v>
      </c>
      <c r="G90" s="123">
        <v>0</v>
      </c>
      <c r="H90" s="123">
        <v>1.9</v>
      </c>
      <c r="I90" s="123">
        <v>2.8</v>
      </c>
      <c r="J90" s="121">
        <v>102</v>
      </c>
      <c r="K90" s="121">
        <v>2</v>
      </c>
      <c r="L90" s="121">
        <v>0</v>
      </c>
      <c r="M90" s="121">
        <v>0</v>
      </c>
      <c r="N90" s="121">
        <v>6</v>
      </c>
      <c r="O90" s="121">
        <v>0</v>
      </c>
      <c r="Q90" s="250">
        <f t="shared" si="9"/>
        <v>4.7</v>
      </c>
      <c r="R90" s="250">
        <f t="shared" si="8"/>
        <v>0</v>
      </c>
      <c r="S90" s="250">
        <f t="shared" si="8"/>
        <v>0</v>
      </c>
      <c r="T90" s="250">
        <f t="shared" si="8"/>
        <v>0</v>
      </c>
      <c r="U90" s="250">
        <f t="shared" si="7"/>
        <v>0</v>
      </c>
      <c r="V90" s="250">
        <f t="shared" si="7"/>
        <v>1.9</v>
      </c>
      <c r="W90" s="250">
        <f t="shared" si="7"/>
        <v>2.8</v>
      </c>
      <c r="X90" s="253">
        <f t="shared" si="6"/>
        <v>102</v>
      </c>
      <c r="Y90" s="253">
        <f t="shared" si="6"/>
        <v>2</v>
      </c>
      <c r="Z90" s="253">
        <f t="shared" si="6"/>
        <v>0</v>
      </c>
      <c r="AA90" s="253">
        <f t="shared" si="5"/>
        <v>0</v>
      </c>
      <c r="AB90" s="253">
        <f t="shared" si="5"/>
        <v>6</v>
      </c>
      <c r="AC90" s="253">
        <f t="shared" si="5"/>
        <v>0</v>
      </c>
    </row>
    <row r="91" spans="1:29" ht="15" customHeight="1">
      <c r="A91" s="120" t="str">
        <f ca="1">VLOOKUP(INDIRECT("B91"),elolap!$A$90:$B$3244,2,FALSE)</f>
        <v>2604</v>
      </c>
      <c r="B91" s="122" t="s">
        <v>2544</v>
      </c>
      <c r="C91" s="124">
        <f t="shared" si="10"/>
        <v>3.1999999999999997</v>
      </c>
      <c r="D91" s="123">
        <v>0</v>
      </c>
      <c r="E91" s="123">
        <v>0</v>
      </c>
      <c r="F91" s="123">
        <v>0</v>
      </c>
      <c r="G91" s="123">
        <v>0</v>
      </c>
      <c r="H91" s="123">
        <v>2.8</v>
      </c>
      <c r="I91" s="123">
        <v>0.4</v>
      </c>
      <c r="J91" s="121">
        <v>77</v>
      </c>
      <c r="K91" s="121">
        <v>0</v>
      </c>
      <c r="L91" s="121">
        <v>1</v>
      </c>
      <c r="M91" s="121">
        <v>0</v>
      </c>
      <c r="N91" s="121">
        <v>6</v>
      </c>
      <c r="O91" s="121">
        <v>0</v>
      </c>
      <c r="Q91" s="250">
        <f t="shared" si="9"/>
        <v>3.2</v>
      </c>
      <c r="R91" s="250">
        <f t="shared" si="8"/>
        <v>0</v>
      </c>
      <c r="S91" s="250">
        <f t="shared" si="8"/>
        <v>0</v>
      </c>
      <c r="T91" s="250">
        <f t="shared" si="8"/>
        <v>0</v>
      </c>
      <c r="U91" s="250">
        <f t="shared" si="7"/>
        <v>0</v>
      </c>
      <c r="V91" s="250">
        <f t="shared" si="7"/>
        <v>2.8</v>
      </c>
      <c r="W91" s="250">
        <f t="shared" si="7"/>
        <v>0.4</v>
      </c>
      <c r="X91" s="253">
        <f t="shared" si="6"/>
        <v>77</v>
      </c>
      <c r="Y91" s="253">
        <f t="shared" si="6"/>
        <v>0</v>
      </c>
      <c r="Z91" s="253">
        <f t="shared" si="6"/>
        <v>1</v>
      </c>
      <c r="AA91" s="253">
        <f t="shared" si="5"/>
        <v>0</v>
      </c>
      <c r="AB91" s="253">
        <f t="shared" si="5"/>
        <v>6</v>
      </c>
      <c r="AC91" s="253">
        <f t="shared" si="5"/>
        <v>0</v>
      </c>
    </row>
    <row r="92" spans="1:29" ht="15" customHeight="1">
      <c r="A92" s="120" t="str">
        <f ca="1">VLOOKUP(INDIRECT("B92"),elolap!$A$90:$B$3244,2,FALSE)</f>
        <v>2010</v>
      </c>
      <c r="B92" s="122" t="s">
        <v>2545</v>
      </c>
      <c r="C92" s="124">
        <f t="shared" si="10"/>
        <v>5.3000000000000007</v>
      </c>
      <c r="D92" s="123">
        <v>0</v>
      </c>
      <c r="E92" s="123">
        <v>0</v>
      </c>
      <c r="F92" s="123">
        <v>0</v>
      </c>
      <c r="G92" s="123">
        <v>0</v>
      </c>
      <c r="H92" s="123">
        <v>3.2</v>
      </c>
      <c r="I92" s="123">
        <v>2.1</v>
      </c>
      <c r="J92" s="121">
        <v>206</v>
      </c>
      <c r="K92" s="121">
        <v>3</v>
      </c>
      <c r="L92" s="121">
        <v>0</v>
      </c>
      <c r="M92" s="121">
        <v>0</v>
      </c>
      <c r="N92" s="121">
        <v>0</v>
      </c>
      <c r="O92" s="121">
        <v>0</v>
      </c>
      <c r="Q92" s="250">
        <f t="shared" si="9"/>
        <v>5.3</v>
      </c>
      <c r="R92" s="250">
        <f t="shared" si="8"/>
        <v>0</v>
      </c>
      <c r="S92" s="250">
        <f t="shared" si="8"/>
        <v>0</v>
      </c>
      <c r="T92" s="250">
        <f t="shared" si="8"/>
        <v>0</v>
      </c>
      <c r="U92" s="250">
        <f t="shared" si="7"/>
        <v>0</v>
      </c>
      <c r="V92" s="250">
        <f t="shared" si="7"/>
        <v>3.2</v>
      </c>
      <c r="W92" s="250">
        <f t="shared" si="7"/>
        <v>2.1</v>
      </c>
      <c r="X92" s="253">
        <f t="shared" si="6"/>
        <v>206</v>
      </c>
      <c r="Y92" s="253">
        <f t="shared" si="6"/>
        <v>3</v>
      </c>
      <c r="Z92" s="253">
        <f t="shared" si="6"/>
        <v>0</v>
      </c>
      <c r="AA92" s="253">
        <f t="shared" si="5"/>
        <v>0</v>
      </c>
      <c r="AB92" s="253">
        <f t="shared" si="5"/>
        <v>0</v>
      </c>
      <c r="AC92" s="253">
        <f t="shared" si="5"/>
        <v>0</v>
      </c>
    </row>
    <row r="93" spans="1:29" ht="15" customHeight="1">
      <c r="A93" s="120" t="str">
        <f ca="1">VLOOKUP(INDIRECT("B93"),elolap!$A$90:$B$3244,2,FALSE)</f>
        <v>1402</v>
      </c>
      <c r="B93" s="122" t="s">
        <v>2603</v>
      </c>
      <c r="C93" s="124">
        <f t="shared" si="10"/>
        <v>5.9</v>
      </c>
      <c r="D93" s="123">
        <v>0</v>
      </c>
      <c r="E93" s="123">
        <v>0</v>
      </c>
      <c r="F93" s="123">
        <v>0</v>
      </c>
      <c r="G93" s="123">
        <v>0</v>
      </c>
      <c r="H93" s="123">
        <v>5.9</v>
      </c>
      <c r="I93" s="123">
        <v>0</v>
      </c>
      <c r="J93" s="121">
        <v>395</v>
      </c>
      <c r="K93" s="121">
        <v>4</v>
      </c>
      <c r="L93" s="121">
        <v>0</v>
      </c>
      <c r="M93" s="121">
        <v>0</v>
      </c>
      <c r="N93" s="121">
        <v>3</v>
      </c>
      <c r="O93" s="121">
        <v>0</v>
      </c>
      <c r="Q93" s="250">
        <f t="shared" si="9"/>
        <v>5.9</v>
      </c>
      <c r="R93" s="250">
        <f t="shared" si="8"/>
        <v>0</v>
      </c>
      <c r="S93" s="250">
        <f t="shared" si="8"/>
        <v>0</v>
      </c>
      <c r="T93" s="250">
        <f t="shared" si="8"/>
        <v>0</v>
      </c>
      <c r="U93" s="250">
        <f t="shared" si="7"/>
        <v>0</v>
      </c>
      <c r="V93" s="250">
        <f t="shared" si="7"/>
        <v>5.9</v>
      </c>
      <c r="W93" s="250">
        <f t="shared" si="7"/>
        <v>0</v>
      </c>
      <c r="X93" s="253">
        <f t="shared" si="6"/>
        <v>395</v>
      </c>
      <c r="Y93" s="253">
        <f t="shared" si="6"/>
        <v>4</v>
      </c>
      <c r="Z93" s="253">
        <f t="shared" si="6"/>
        <v>0</v>
      </c>
      <c r="AA93" s="253">
        <f t="shared" si="5"/>
        <v>0</v>
      </c>
      <c r="AB93" s="253">
        <f t="shared" si="5"/>
        <v>3</v>
      </c>
      <c r="AC93" s="253">
        <f t="shared" si="5"/>
        <v>0</v>
      </c>
    </row>
    <row r="94" spans="1:29" ht="15" customHeight="1">
      <c r="A94" s="120" t="str">
        <f ca="1">VLOOKUP(INDIRECT("B94"),elolap!$A$90:$B$3244,2,FALSE)</f>
        <v>1736</v>
      </c>
      <c r="B94" s="122" t="s">
        <v>6715</v>
      </c>
      <c r="C94" s="124">
        <f t="shared" si="10"/>
        <v>13.5</v>
      </c>
      <c r="D94" s="123">
        <v>0</v>
      </c>
      <c r="E94" s="123">
        <v>0</v>
      </c>
      <c r="F94" s="123">
        <v>0</v>
      </c>
      <c r="G94" s="123">
        <v>0</v>
      </c>
      <c r="H94" s="123">
        <v>8</v>
      </c>
      <c r="I94" s="123">
        <v>5.5</v>
      </c>
      <c r="J94" s="121">
        <v>501</v>
      </c>
      <c r="K94" s="121">
        <v>6</v>
      </c>
      <c r="L94" s="121">
        <v>0</v>
      </c>
      <c r="M94" s="121">
        <v>0</v>
      </c>
      <c r="N94" s="121">
        <v>43</v>
      </c>
      <c r="O94" s="121">
        <v>0</v>
      </c>
      <c r="Q94" s="250">
        <f t="shared" si="9"/>
        <v>13.5</v>
      </c>
      <c r="R94" s="250">
        <f t="shared" si="8"/>
        <v>0</v>
      </c>
      <c r="S94" s="250">
        <f t="shared" si="8"/>
        <v>0</v>
      </c>
      <c r="T94" s="250">
        <f t="shared" si="8"/>
        <v>0</v>
      </c>
      <c r="U94" s="250">
        <f t="shared" si="7"/>
        <v>0</v>
      </c>
      <c r="V94" s="250">
        <f t="shared" si="7"/>
        <v>8</v>
      </c>
      <c r="W94" s="250">
        <f t="shared" si="7"/>
        <v>5.5</v>
      </c>
      <c r="X94" s="253">
        <f t="shared" si="6"/>
        <v>501</v>
      </c>
      <c r="Y94" s="253">
        <f t="shared" si="6"/>
        <v>6</v>
      </c>
      <c r="Z94" s="253">
        <f t="shared" si="6"/>
        <v>0</v>
      </c>
      <c r="AA94" s="253">
        <f t="shared" si="5"/>
        <v>0</v>
      </c>
      <c r="AB94" s="253">
        <f t="shared" si="5"/>
        <v>43</v>
      </c>
      <c r="AC94" s="253">
        <f t="shared" si="5"/>
        <v>0</v>
      </c>
    </row>
    <row r="95" spans="1:29" ht="15" customHeight="1">
      <c r="A95" s="120" t="str">
        <f ca="1">VLOOKUP(INDIRECT("B95"),elolap!$A$90:$B$3244,2,FALSE)</f>
        <v>2450</v>
      </c>
      <c r="B95" s="122" t="s">
        <v>6723</v>
      </c>
      <c r="C95" s="124">
        <f t="shared" si="10"/>
        <v>4.8</v>
      </c>
      <c r="D95" s="123">
        <v>0</v>
      </c>
      <c r="E95" s="123">
        <v>0</v>
      </c>
      <c r="F95" s="123">
        <v>0</v>
      </c>
      <c r="G95" s="123">
        <v>0</v>
      </c>
      <c r="H95" s="123">
        <v>0</v>
      </c>
      <c r="I95" s="123">
        <v>4.8</v>
      </c>
      <c r="J95" s="121">
        <v>228</v>
      </c>
      <c r="K95" s="121">
        <v>5</v>
      </c>
      <c r="L95" s="121">
        <v>0</v>
      </c>
      <c r="M95" s="121">
        <v>0</v>
      </c>
      <c r="N95" s="121">
        <v>32</v>
      </c>
      <c r="O95" s="121">
        <v>0</v>
      </c>
      <c r="Q95" s="250">
        <f t="shared" si="9"/>
        <v>4.8</v>
      </c>
      <c r="R95" s="250">
        <f t="shared" si="8"/>
        <v>0</v>
      </c>
      <c r="S95" s="250">
        <f t="shared" si="8"/>
        <v>0</v>
      </c>
      <c r="T95" s="250">
        <f t="shared" si="8"/>
        <v>0</v>
      </c>
      <c r="U95" s="250">
        <f t="shared" si="7"/>
        <v>0</v>
      </c>
      <c r="V95" s="250">
        <f t="shared" si="7"/>
        <v>0</v>
      </c>
      <c r="W95" s="250">
        <f t="shared" si="7"/>
        <v>4.8</v>
      </c>
      <c r="X95" s="253">
        <f t="shared" si="6"/>
        <v>228</v>
      </c>
      <c r="Y95" s="253">
        <f t="shared" si="6"/>
        <v>5</v>
      </c>
      <c r="Z95" s="253">
        <f t="shared" si="6"/>
        <v>0</v>
      </c>
      <c r="AA95" s="253">
        <f t="shared" si="5"/>
        <v>0</v>
      </c>
      <c r="AB95" s="253">
        <f t="shared" si="5"/>
        <v>32</v>
      </c>
      <c r="AC95" s="253">
        <f t="shared" si="5"/>
        <v>0</v>
      </c>
    </row>
    <row r="96" spans="1:29" ht="15" customHeight="1">
      <c r="A96" s="120" t="str">
        <f ca="1">VLOOKUP(INDIRECT("B96"),elolap!$A$90:$B$3244,2,FALSE)</f>
        <v>2332</v>
      </c>
      <c r="B96" s="122" t="s">
        <v>6725</v>
      </c>
      <c r="C96" s="124">
        <f t="shared" si="10"/>
        <v>5.8</v>
      </c>
      <c r="D96" s="123">
        <v>0</v>
      </c>
      <c r="E96" s="123">
        <v>0</v>
      </c>
      <c r="F96" s="123">
        <v>0</v>
      </c>
      <c r="G96" s="123">
        <v>0</v>
      </c>
      <c r="H96" s="123">
        <v>2.5</v>
      </c>
      <c r="I96" s="123">
        <v>3.3</v>
      </c>
      <c r="J96" s="121">
        <v>118</v>
      </c>
      <c r="K96" s="121">
        <v>2</v>
      </c>
      <c r="L96" s="121">
        <v>0</v>
      </c>
      <c r="M96" s="121">
        <v>0</v>
      </c>
      <c r="N96" s="121">
        <v>6</v>
      </c>
      <c r="O96" s="121">
        <v>0</v>
      </c>
      <c r="Q96" s="250">
        <f t="shared" si="9"/>
        <v>5.8</v>
      </c>
      <c r="R96" s="250">
        <f t="shared" si="8"/>
        <v>0</v>
      </c>
      <c r="S96" s="250">
        <f t="shared" si="8"/>
        <v>0</v>
      </c>
      <c r="T96" s="250">
        <f t="shared" si="8"/>
        <v>0</v>
      </c>
      <c r="U96" s="250">
        <f t="shared" si="7"/>
        <v>0</v>
      </c>
      <c r="V96" s="250">
        <f t="shared" si="7"/>
        <v>2.5</v>
      </c>
      <c r="W96" s="250">
        <f t="shared" si="7"/>
        <v>3.3</v>
      </c>
      <c r="X96" s="253">
        <f t="shared" si="6"/>
        <v>118</v>
      </c>
      <c r="Y96" s="253">
        <f t="shared" si="6"/>
        <v>2</v>
      </c>
      <c r="Z96" s="253">
        <f t="shared" si="6"/>
        <v>0</v>
      </c>
      <c r="AA96" s="253">
        <f t="shared" si="5"/>
        <v>0</v>
      </c>
      <c r="AB96" s="253">
        <f t="shared" si="5"/>
        <v>6</v>
      </c>
      <c r="AC96" s="253">
        <f t="shared" si="5"/>
        <v>0</v>
      </c>
    </row>
    <row r="97" spans="1:29" ht="15" customHeight="1">
      <c r="A97" s="120" t="str">
        <f ca="1">VLOOKUP(INDIRECT("B97"),elolap!$A$90:$B$3244,2,FALSE)</f>
        <v>1368</v>
      </c>
      <c r="B97" s="122" t="s">
        <v>3932</v>
      </c>
      <c r="C97" s="124">
        <f t="shared" si="10"/>
        <v>5.6</v>
      </c>
      <c r="D97" s="123">
        <v>0</v>
      </c>
      <c r="E97" s="123">
        <v>0</v>
      </c>
      <c r="F97" s="123">
        <v>0</v>
      </c>
      <c r="G97" s="123">
        <v>0</v>
      </c>
      <c r="H97" s="123">
        <v>4.2</v>
      </c>
      <c r="I97" s="123">
        <v>1.4</v>
      </c>
      <c r="J97" s="121">
        <v>230</v>
      </c>
      <c r="K97" s="121">
        <v>5</v>
      </c>
      <c r="L97" s="121">
        <v>0</v>
      </c>
      <c r="M97" s="121">
        <v>0</v>
      </c>
      <c r="N97" s="121">
        <v>11</v>
      </c>
      <c r="O97" s="121">
        <v>0</v>
      </c>
      <c r="Q97" s="250">
        <f t="shared" si="9"/>
        <v>5.6</v>
      </c>
      <c r="R97" s="250">
        <f t="shared" si="8"/>
        <v>0</v>
      </c>
      <c r="S97" s="250">
        <f t="shared" si="8"/>
        <v>0</v>
      </c>
      <c r="T97" s="250">
        <f t="shared" si="8"/>
        <v>0</v>
      </c>
      <c r="U97" s="250">
        <f t="shared" si="7"/>
        <v>0</v>
      </c>
      <c r="V97" s="250">
        <f t="shared" si="7"/>
        <v>4.2</v>
      </c>
      <c r="W97" s="250">
        <f t="shared" si="7"/>
        <v>1.4</v>
      </c>
      <c r="X97" s="253">
        <f t="shared" si="6"/>
        <v>230</v>
      </c>
      <c r="Y97" s="253">
        <f t="shared" si="6"/>
        <v>5</v>
      </c>
      <c r="Z97" s="253">
        <f t="shared" si="6"/>
        <v>0</v>
      </c>
      <c r="AA97" s="253">
        <f t="shared" si="5"/>
        <v>0</v>
      </c>
      <c r="AB97" s="253">
        <f t="shared" si="5"/>
        <v>11</v>
      </c>
      <c r="AC97" s="253">
        <f t="shared" si="5"/>
        <v>0</v>
      </c>
    </row>
    <row r="98" spans="1:29" ht="15" customHeight="1">
      <c r="A98" s="120" t="str">
        <f ca="1">VLOOKUP(INDIRECT("B98"),elolap!$A$90:$B$3244,2,FALSE)</f>
        <v>1031</v>
      </c>
      <c r="B98" s="122" t="s">
        <v>6073</v>
      </c>
      <c r="C98" s="124">
        <f t="shared" si="10"/>
        <v>2.6</v>
      </c>
      <c r="D98" s="123">
        <v>0</v>
      </c>
      <c r="E98" s="123">
        <v>0</v>
      </c>
      <c r="F98" s="123">
        <v>0</v>
      </c>
      <c r="G98" s="123">
        <v>0</v>
      </c>
      <c r="H98" s="123">
        <v>1</v>
      </c>
      <c r="I98" s="123">
        <v>1.6</v>
      </c>
      <c r="J98" s="121">
        <v>59</v>
      </c>
      <c r="K98" s="121">
        <v>1</v>
      </c>
      <c r="L98" s="121">
        <v>0</v>
      </c>
      <c r="M98" s="121">
        <v>0</v>
      </c>
      <c r="N98" s="121">
        <v>4</v>
      </c>
      <c r="O98" s="121">
        <v>0</v>
      </c>
      <c r="Q98" s="250">
        <f t="shared" si="9"/>
        <v>2.6</v>
      </c>
      <c r="R98" s="250">
        <f t="shared" si="8"/>
        <v>0</v>
      </c>
      <c r="S98" s="250">
        <f t="shared" si="8"/>
        <v>0</v>
      </c>
      <c r="T98" s="250">
        <f t="shared" si="8"/>
        <v>0</v>
      </c>
      <c r="U98" s="250">
        <f t="shared" si="7"/>
        <v>0</v>
      </c>
      <c r="V98" s="250">
        <f t="shared" si="7"/>
        <v>1</v>
      </c>
      <c r="W98" s="250">
        <f t="shared" si="7"/>
        <v>1.6</v>
      </c>
      <c r="X98" s="253">
        <f t="shared" si="6"/>
        <v>59</v>
      </c>
      <c r="Y98" s="253">
        <f t="shared" si="6"/>
        <v>1</v>
      </c>
      <c r="Z98" s="253">
        <f t="shared" si="6"/>
        <v>0</v>
      </c>
      <c r="AA98" s="253">
        <f t="shared" si="5"/>
        <v>0</v>
      </c>
      <c r="AB98" s="253">
        <f t="shared" si="5"/>
        <v>4</v>
      </c>
      <c r="AC98" s="253">
        <f t="shared" si="5"/>
        <v>0</v>
      </c>
    </row>
    <row r="99" spans="1:29" ht="15" customHeight="1">
      <c r="A99" s="120" t="str">
        <f ca="1">VLOOKUP(INDIRECT("B99"),elolap!$A$90:$B$3244,2,FALSE)</f>
        <v>1888</v>
      </c>
      <c r="B99" s="122" t="s">
        <v>338</v>
      </c>
      <c r="C99" s="124">
        <f t="shared" si="10"/>
        <v>7.5</v>
      </c>
      <c r="D99" s="123">
        <v>0</v>
      </c>
      <c r="E99" s="123">
        <v>0</v>
      </c>
      <c r="F99" s="123">
        <v>0</v>
      </c>
      <c r="G99" s="123">
        <v>0</v>
      </c>
      <c r="H99" s="123">
        <v>3.3</v>
      </c>
      <c r="I99" s="123">
        <v>4.2</v>
      </c>
      <c r="J99" s="121">
        <v>187</v>
      </c>
      <c r="K99" s="121">
        <v>1</v>
      </c>
      <c r="L99" s="121">
        <v>0</v>
      </c>
      <c r="M99" s="121">
        <v>0</v>
      </c>
      <c r="N99" s="121">
        <v>4</v>
      </c>
      <c r="O99" s="121">
        <v>0</v>
      </c>
      <c r="Q99" s="250">
        <f t="shared" si="9"/>
        <v>7.5</v>
      </c>
      <c r="R99" s="250">
        <f t="shared" si="8"/>
        <v>0</v>
      </c>
      <c r="S99" s="250">
        <f t="shared" si="8"/>
        <v>0</v>
      </c>
      <c r="T99" s="250">
        <f t="shared" si="8"/>
        <v>0</v>
      </c>
      <c r="U99" s="250">
        <f t="shared" si="7"/>
        <v>0</v>
      </c>
      <c r="V99" s="250">
        <f t="shared" si="7"/>
        <v>3.3</v>
      </c>
      <c r="W99" s="250">
        <f t="shared" si="7"/>
        <v>4.2</v>
      </c>
      <c r="X99" s="253">
        <f t="shared" si="6"/>
        <v>187</v>
      </c>
      <c r="Y99" s="253">
        <f t="shared" si="6"/>
        <v>1</v>
      </c>
      <c r="Z99" s="253">
        <f t="shared" si="6"/>
        <v>0</v>
      </c>
      <c r="AA99" s="253">
        <f t="shared" si="5"/>
        <v>0</v>
      </c>
      <c r="AB99" s="253">
        <f t="shared" si="5"/>
        <v>4</v>
      </c>
      <c r="AC99" s="253">
        <f t="shared" si="5"/>
        <v>0</v>
      </c>
    </row>
    <row r="100" spans="1:29" ht="15" customHeight="1">
      <c r="A100" s="120" t="str">
        <f ca="1">VLOOKUP(INDIRECT("B100"),elolap!$A$90:$B$3244,2,FALSE)</f>
        <v>1027</v>
      </c>
      <c r="B100" s="122" t="s">
        <v>5317</v>
      </c>
      <c r="C100" s="124">
        <f t="shared" si="10"/>
        <v>12</v>
      </c>
      <c r="D100" s="123">
        <v>0</v>
      </c>
      <c r="E100" s="123">
        <v>0</v>
      </c>
      <c r="F100" s="123">
        <v>0</v>
      </c>
      <c r="G100" s="123">
        <v>0</v>
      </c>
      <c r="H100" s="123">
        <v>8.6999999999999993</v>
      </c>
      <c r="I100" s="123">
        <v>3.3</v>
      </c>
      <c r="J100" s="121">
        <v>469</v>
      </c>
      <c r="K100" s="121">
        <v>3</v>
      </c>
      <c r="L100" s="121">
        <v>0</v>
      </c>
      <c r="M100" s="121">
        <v>0</v>
      </c>
      <c r="N100" s="121">
        <v>29</v>
      </c>
      <c r="O100" s="121">
        <v>0</v>
      </c>
      <c r="Q100" s="250">
        <f t="shared" si="9"/>
        <v>12</v>
      </c>
      <c r="R100" s="250">
        <f t="shared" si="8"/>
        <v>0</v>
      </c>
      <c r="S100" s="250">
        <f t="shared" si="8"/>
        <v>0</v>
      </c>
      <c r="T100" s="250">
        <f t="shared" si="8"/>
        <v>0</v>
      </c>
      <c r="U100" s="250">
        <f t="shared" si="7"/>
        <v>0</v>
      </c>
      <c r="V100" s="250">
        <f t="shared" si="7"/>
        <v>8.6999999999999993</v>
      </c>
      <c r="W100" s="250">
        <f t="shared" si="7"/>
        <v>3.3</v>
      </c>
      <c r="X100" s="253">
        <f t="shared" si="6"/>
        <v>469</v>
      </c>
      <c r="Y100" s="253">
        <f t="shared" si="6"/>
        <v>3</v>
      </c>
      <c r="Z100" s="253">
        <f t="shared" si="6"/>
        <v>0</v>
      </c>
      <c r="AA100" s="253">
        <f t="shared" si="5"/>
        <v>0</v>
      </c>
      <c r="AB100" s="253">
        <f t="shared" si="5"/>
        <v>29</v>
      </c>
      <c r="AC100" s="253">
        <f t="shared" si="5"/>
        <v>0</v>
      </c>
    </row>
    <row r="101" spans="1:29" ht="15" customHeight="1">
      <c r="A101" s="120" t="str">
        <f ca="1">VLOOKUP(INDIRECT("B101"),elolap!$A$90:$B$3244,2,FALSE)</f>
        <v>2969</v>
      </c>
      <c r="B101" s="122" t="s">
        <v>996</v>
      </c>
      <c r="C101" s="124">
        <f t="shared" si="10"/>
        <v>8</v>
      </c>
      <c r="D101" s="123">
        <v>0</v>
      </c>
      <c r="E101" s="123">
        <v>0</v>
      </c>
      <c r="F101" s="123">
        <v>0</v>
      </c>
      <c r="G101" s="123">
        <v>0</v>
      </c>
      <c r="H101" s="123">
        <v>4.5999999999999996</v>
      </c>
      <c r="I101" s="123">
        <v>3.4</v>
      </c>
      <c r="J101" s="121">
        <v>268</v>
      </c>
      <c r="K101" s="121">
        <v>2</v>
      </c>
      <c r="L101" s="121">
        <v>0</v>
      </c>
      <c r="M101" s="121">
        <v>0</v>
      </c>
      <c r="N101" s="121">
        <v>17</v>
      </c>
      <c r="O101" s="121">
        <v>0</v>
      </c>
      <c r="Q101" s="250">
        <f t="shared" si="9"/>
        <v>8</v>
      </c>
      <c r="R101" s="250">
        <f t="shared" si="8"/>
        <v>0</v>
      </c>
      <c r="S101" s="250">
        <f t="shared" si="8"/>
        <v>0</v>
      </c>
      <c r="T101" s="250">
        <f t="shared" si="8"/>
        <v>0</v>
      </c>
      <c r="U101" s="250">
        <f t="shared" si="7"/>
        <v>0</v>
      </c>
      <c r="V101" s="250">
        <f t="shared" si="7"/>
        <v>4.5999999999999996</v>
      </c>
      <c r="W101" s="250">
        <f t="shared" si="7"/>
        <v>3.4</v>
      </c>
      <c r="X101" s="253">
        <f t="shared" si="6"/>
        <v>268</v>
      </c>
      <c r="Y101" s="253">
        <f t="shared" si="6"/>
        <v>2</v>
      </c>
      <c r="Z101" s="253">
        <f t="shared" si="6"/>
        <v>0</v>
      </c>
      <c r="AA101" s="253">
        <f t="shared" si="5"/>
        <v>0</v>
      </c>
      <c r="AB101" s="253">
        <f t="shared" si="5"/>
        <v>17</v>
      </c>
      <c r="AC101" s="253">
        <f t="shared" si="5"/>
        <v>0</v>
      </c>
    </row>
    <row r="102" spans="1:29" ht="15" customHeight="1">
      <c r="A102" s="120" t="str">
        <f ca="1">VLOOKUP(INDIRECT("B102"),elolap!$A$90:$B$3244,2,FALSE)</f>
        <v>2480</v>
      </c>
      <c r="B102" s="122" t="s">
        <v>1003</v>
      </c>
      <c r="C102" s="124">
        <f t="shared" si="10"/>
        <v>8.3000000000000007</v>
      </c>
      <c r="D102" s="123">
        <v>0</v>
      </c>
      <c r="E102" s="123">
        <v>0</v>
      </c>
      <c r="F102" s="123">
        <v>0</v>
      </c>
      <c r="G102" s="123">
        <v>0</v>
      </c>
      <c r="H102" s="123">
        <v>4.2</v>
      </c>
      <c r="I102" s="123">
        <v>4.0999999999999996</v>
      </c>
      <c r="J102" s="121">
        <v>261</v>
      </c>
      <c r="K102" s="121">
        <v>0</v>
      </c>
      <c r="L102" s="121">
        <v>2</v>
      </c>
      <c r="M102" s="121">
        <v>0</v>
      </c>
      <c r="N102" s="121">
        <v>25</v>
      </c>
      <c r="O102" s="121">
        <v>0</v>
      </c>
      <c r="Q102" s="250">
        <f t="shared" si="9"/>
        <v>8.3000000000000007</v>
      </c>
      <c r="R102" s="250">
        <f t="shared" si="8"/>
        <v>0</v>
      </c>
      <c r="S102" s="250">
        <f t="shared" si="8"/>
        <v>0</v>
      </c>
      <c r="T102" s="250">
        <f t="shared" si="8"/>
        <v>0</v>
      </c>
      <c r="U102" s="250">
        <f t="shared" si="7"/>
        <v>0</v>
      </c>
      <c r="V102" s="250">
        <f t="shared" si="7"/>
        <v>4.2</v>
      </c>
      <c r="W102" s="250">
        <f t="shared" si="7"/>
        <v>4.0999999999999996</v>
      </c>
      <c r="X102" s="253">
        <f t="shared" si="6"/>
        <v>261</v>
      </c>
      <c r="Y102" s="253">
        <f t="shared" si="6"/>
        <v>0</v>
      </c>
      <c r="Z102" s="253">
        <f t="shared" si="6"/>
        <v>2</v>
      </c>
      <c r="AA102" s="253">
        <f t="shared" si="5"/>
        <v>0</v>
      </c>
      <c r="AB102" s="253">
        <f t="shared" si="5"/>
        <v>25</v>
      </c>
      <c r="AC102" s="253">
        <f t="shared" si="5"/>
        <v>0</v>
      </c>
    </row>
    <row r="103" spans="1:29" ht="15" customHeight="1">
      <c r="A103" s="120" t="str">
        <f ca="1">VLOOKUP(INDIRECT("B103"),elolap!$A$90:$B$3244,2,FALSE)</f>
        <v>0300</v>
      </c>
      <c r="B103" s="122" t="s">
        <v>610</v>
      </c>
      <c r="C103" s="124">
        <f t="shared" si="10"/>
        <v>231</v>
      </c>
      <c r="D103" s="123">
        <v>1.9</v>
      </c>
      <c r="E103" s="123">
        <v>1.2</v>
      </c>
      <c r="F103" s="123">
        <v>0</v>
      </c>
      <c r="G103" s="123">
        <v>76.8</v>
      </c>
      <c r="H103" s="123">
        <v>142</v>
      </c>
      <c r="I103" s="123">
        <v>12.200000000000001</v>
      </c>
      <c r="J103" s="121">
        <v>35255</v>
      </c>
      <c r="K103" s="121">
        <v>320</v>
      </c>
      <c r="L103" s="121">
        <v>0</v>
      </c>
      <c r="M103" s="121">
        <v>0</v>
      </c>
      <c r="N103" s="121">
        <v>1034</v>
      </c>
      <c r="O103" s="121">
        <v>0</v>
      </c>
      <c r="Q103" s="250">
        <f t="shared" si="9"/>
        <v>231</v>
      </c>
      <c r="R103" s="250">
        <f t="shared" si="8"/>
        <v>1.9</v>
      </c>
      <c r="S103" s="250">
        <f t="shared" si="8"/>
        <v>1.2</v>
      </c>
      <c r="T103" s="250">
        <f t="shared" si="8"/>
        <v>0</v>
      </c>
      <c r="U103" s="250">
        <f t="shared" si="7"/>
        <v>76.8</v>
      </c>
      <c r="V103" s="250">
        <f t="shared" si="7"/>
        <v>142</v>
      </c>
      <c r="W103" s="250">
        <f t="shared" si="7"/>
        <v>12.2</v>
      </c>
      <c r="X103" s="253">
        <f t="shared" si="6"/>
        <v>35255</v>
      </c>
      <c r="Y103" s="253">
        <f t="shared" si="6"/>
        <v>320</v>
      </c>
      <c r="Z103" s="253">
        <f t="shared" si="6"/>
        <v>0</v>
      </c>
      <c r="AA103" s="253">
        <f t="shared" si="5"/>
        <v>0</v>
      </c>
      <c r="AB103" s="253">
        <f t="shared" si="5"/>
        <v>1034</v>
      </c>
      <c r="AC103" s="253">
        <f t="shared" si="5"/>
        <v>0</v>
      </c>
    </row>
    <row r="104" spans="1:29" ht="15" customHeight="1">
      <c r="A104" s="120" t="str">
        <f ca="1">VLOOKUP(INDIRECT("B104"),elolap!$A$90:$B$3244,2,FALSE)</f>
        <v>1621</v>
      </c>
      <c r="B104" s="122" t="s">
        <v>6238</v>
      </c>
      <c r="C104" s="124">
        <f t="shared" si="10"/>
        <v>6.1000000000000005</v>
      </c>
      <c r="D104" s="123">
        <v>0</v>
      </c>
      <c r="E104" s="123">
        <v>0</v>
      </c>
      <c r="F104" s="123">
        <v>0</v>
      </c>
      <c r="G104" s="123">
        <v>0</v>
      </c>
      <c r="H104" s="123">
        <v>5.9</v>
      </c>
      <c r="I104" s="123">
        <v>0.2</v>
      </c>
      <c r="J104" s="121">
        <v>266</v>
      </c>
      <c r="K104" s="121">
        <v>3</v>
      </c>
      <c r="L104" s="121">
        <v>0</v>
      </c>
      <c r="M104" s="121">
        <v>0</v>
      </c>
      <c r="N104" s="121">
        <v>8</v>
      </c>
      <c r="O104" s="121">
        <v>0</v>
      </c>
      <c r="Q104" s="250">
        <f t="shared" si="9"/>
        <v>6.1</v>
      </c>
      <c r="R104" s="250">
        <f t="shared" si="8"/>
        <v>0</v>
      </c>
      <c r="S104" s="250">
        <f t="shared" si="8"/>
        <v>0</v>
      </c>
      <c r="T104" s="250">
        <f t="shared" si="8"/>
        <v>0</v>
      </c>
      <c r="U104" s="250">
        <f t="shared" si="7"/>
        <v>0</v>
      </c>
      <c r="V104" s="250">
        <f t="shared" si="7"/>
        <v>5.9</v>
      </c>
      <c r="W104" s="250">
        <f t="shared" si="7"/>
        <v>0.2</v>
      </c>
      <c r="X104" s="253">
        <f t="shared" si="6"/>
        <v>266</v>
      </c>
      <c r="Y104" s="253">
        <f t="shared" si="6"/>
        <v>3</v>
      </c>
      <c r="Z104" s="253">
        <f t="shared" si="6"/>
        <v>0</v>
      </c>
      <c r="AA104" s="253">
        <f t="shared" si="5"/>
        <v>0</v>
      </c>
      <c r="AB104" s="253">
        <f t="shared" si="5"/>
        <v>8</v>
      </c>
      <c r="AC104" s="253">
        <f t="shared" si="5"/>
        <v>0</v>
      </c>
    </row>
    <row r="105" spans="1:29" ht="15" customHeight="1">
      <c r="A105" s="120" t="str">
        <f ca="1">VLOOKUP(INDIRECT("B105"),elolap!$A$90:$B$3244,2,FALSE)</f>
        <v>3204</v>
      </c>
      <c r="B105" s="122" t="s">
        <v>6247</v>
      </c>
      <c r="C105" s="124">
        <f t="shared" si="10"/>
        <v>15.700000000000001</v>
      </c>
      <c r="D105" s="123">
        <v>0</v>
      </c>
      <c r="E105" s="123">
        <v>0</v>
      </c>
      <c r="F105" s="123">
        <v>0</v>
      </c>
      <c r="G105" s="123">
        <v>0</v>
      </c>
      <c r="H105" s="123">
        <v>15.4</v>
      </c>
      <c r="I105" s="123">
        <v>0.3</v>
      </c>
      <c r="J105" s="121">
        <v>840</v>
      </c>
      <c r="K105" s="121">
        <v>9</v>
      </c>
      <c r="L105" s="121">
        <v>0</v>
      </c>
      <c r="M105" s="121">
        <v>0</v>
      </c>
      <c r="N105" s="121">
        <v>47</v>
      </c>
      <c r="O105" s="121">
        <v>0</v>
      </c>
      <c r="Q105" s="250">
        <f t="shared" si="9"/>
        <v>15.7</v>
      </c>
      <c r="R105" s="250">
        <f t="shared" si="8"/>
        <v>0</v>
      </c>
      <c r="S105" s="250">
        <f t="shared" si="8"/>
        <v>0</v>
      </c>
      <c r="T105" s="250">
        <f t="shared" si="8"/>
        <v>0</v>
      </c>
      <c r="U105" s="250">
        <f t="shared" si="7"/>
        <v>0</v>
      </c>
      <c r="V105" s="250">
        <f t="shared" si="7"/>
        <v>15.4</v>
      </c>
      <c r="W105" s="250">
        <f t="shared" si="7"/>
        <v>0.3</v>
      </c>
      <c r="X105" s="253">
        <f t="shared" si="6"/>
        <v>840</v>
      </c>
      <c r="Y105" s="253">
        <f t="shared" si="6"/>
        <v>9</v>
      </c>
      <c r="Z105" s="253">
        <f t="shared" si="6"/>
        <v>0</v>
      </c>
      <c r="AA105" s="253">
        <f t="shared" si="5"/>
        <v>0</v>
      </c>
      <c r="AB105" s="253">
        <f t="shared" si="5"/>
        <v>47</v>
      </c>
      <c r="AC105" s="253">
        <f t="shared" si="5"/>
        <v>0</v>
      </c>
    </row>
    <row r="106" spans="1:29" ht="15" customHeight="1">
      <c r="A106" s="120" t="str">
        <f ca="1">VLOOKUP(INDIRECT("B106"),elolap!$A$90:$B$3244,2,FALSE)</f>
        <v>2987</v>
      </c>
      <c r="B106" s="122" t="s">
        <v>5806</v>
      </c>
      <c r="C106" s="124">
        <f t="shared" si="10"/>
        <v>11.600000000000001</v>
      </c>
      <c r="D106" s="123">
        <v>0</v>
      </c>
      <c r="E106" s="123">
        <v>0</v>
      </c>
      <c r="F106" s="123">
        <v>0</v>
      </c>
      <c r="G106" s="123">
        <v>0</v>
      </c>
      <c r="H106" s="123">
        <v>10.3</v>
      </c>
      <c r="I106" s="123">
        <v>1.3</v>
      </c>
      <c r="J106" s="121">
        <v>693</v>
      </c>
      <c r="K106" s="121">
        <v>7</v>
      </c>
      <c r="L106" s="121">
        <v>0</v>
      </c>
      <c r="M106" s="121">
        <v>0</v>
      </c>
      <c r="N106" s="121">
        <v>47</v>
      </c>
      <c r="O106" s="121">
        <v>0</v>
      </c>
      <c r="Q106" s="250">
        <f t="shared" si="9"/>
        <v>11.6</v>
      </c>
      <c r="R106" s="250">
        <f t="shared" si="8"/>
        <v>0</v>
      </c>
      <c r="S106" s="250">
        <f t="shared" si="8"/>
        <v>0</v>
      </c>
      <c r="T106" s="250">
        <f t="shared" si="8"/>
        <v>0</v>
      </c>
      <c r="U106" s="250">
        <f t="shared" si="7"/>
        <v>0</v>
      </c>
      <c r="V106" s="250">
        <f t="shared" si="7"/>
        <v>10.3</v>
      </c>
      <c r="W106" s="250">
        <f t="shared" si="7"/>
        <v>1.3</v>
      </c>
      <c r="X106" s="253">
        <f t="shared" si="6"/>
        <v>693</v>
      </c>
      <c r="Y106" s="253">
        <f t="shared" si="6"/>
        <v>7</v>
      </c>
      <c r="Z106" s="253">
        <f t="shared" si="6"/>
        <v>0</v>
      </c>
      <c r="AA106" s="253">
        <f t="shared" si="5"/>
        <v>0</v>
      </c>
      <c r="AB106" s="253">
        <f t="shared" si="5"/>
        <v>47</v>
      </c>
      <c r="AC106" s="253">
        <f t="shared" si="5"/>
        <v>0</v>
      </c>
    </row>
    <row r="107" spans="1:29" ht="15" customHeight="1">
      <c r="A107" s="120" t="str">
        <f ca="1">VLOOKUP(INDIRECT("B107"),elolap!$A$90:$B$3244,2,FALSE)</f>
        <v>2039</v>
      </c>
      <c r="B107" s="122" t="s">
        <v>3645</v>
      </c>
      <c r="C107" s="124">
        <f t="shared" si="10"/>
        <v>6.3</v>
      </c>
      <c r="D107" s="123">
        <v>0</v>
      </c>
      <c r="E107" s="123">
        <v>0</v>
      </c>
      <c r="F107" s="123">
        <v>0</v>
      </c>
      <c r="G107" s="123">
        <v>0</v>
      </c>
      <c r="H107" s="123">
        <v>3.3</v>
      </c>
      <c r="I107" s="123">
        <v>3</v>
      </c>
      <c r="J107" s="121">
        <v>162</v>
      </c>
      <c r="K107" s="121">
        <v>4</v>
      </c>
      <c r="L107" s="121">
        <v>0</v>
      </c>
      <c r="M107" s="121">
        <v>0</v>
      </c>
      <c r="N107" s="121">
        <v>11</v>
      </c>
      <c r="O107" s="121">
        <v>0</v>
      </c>
      <c r="Q107" s="250">
        <f t="shared" si="9"/>
        <v>6.3</v>
      </c>
      <c r="R107" s="250">
        <f t="shared" si="8"/>
        <v>0</v>
      </c>
      <c r="S107" s="250">
        <f t="shared" si="8"/>
        <v>0</v>
      </c>
      <c r="T107" s="250">
        <f t="shared" si="8"/>
        <v>0</v>
      </c>
      <c r="U107" s="250">
        <f t="shared" si="7"/>
        <v>0</v>
      </c>
      <c r="V107" s="250">
        <f t="shared" si="7"/>
        <v>3.3</v>
      </c>
      <c r="W107" s="250">
        <f t="shared" si="7"/>
        <v>3</v>
      </c>
      <c r="X107" s="253">
        <f t="shared" si="6"/>
        <v>162</v>
      </c>
      <c r="Y107" s="253">
        <f t="shared" si="6"/>
        <v>4</v>
      </c>
      <c r="Z107" s="253">
        <f t="shared" si="6"/>
        <v>0</v>
      </c>
      <c r="AA107" s="253">
        <f t="shared" si="5"/>
        <v>0</v>
      </c>
      <c r="AB107" s="253">
        <f t="shared" si="5"/>
        <v>11</v>
      </c>
      <c r="AC107" s="253">
        <f t="shared" si="5"/>
        <v>0</v>
      </c>
    </row>
    <row r="108" spans="1:29" ht="15" customHeight="1">
      <c r="A108" s="120" t="str">
        <f ca="1">VLOOKUP(INDIRECT("B108"),elolap!$A$90:$B$3244,2,FALSE)</f>
        <v>2598</v>
      </c>
      <c r="B108" s="122" t="s">
        <v>3653</v>
      </c>
      <c r="C108" s="124">
        <f t="shared" si="10"/>
        <v>5</v>
      </c>
      <c r="D108" s="123">
        <v>0</v>
      </c>
      <c r="E108" s="123">
        <v>0</v>
      </c>
      <c r="F108" s="123">
        <v>0</v>
      </c>
      <c r="G108" s="123">
        <v>0</v>
      </c>
      <c r="H108" s="123">
        <v>3.7</v>
      </c>
      <c r="I108" s="123">
        <v>1.3</v>
      </c>
      <c r="J108" s="121">
        <v>263</v>
      </c>
      <c r="K108" s="121">
        <v>2</v>
      </c>
      <c r="L108" s="121">
        <v>0</v>
      </c>
      <c r="M108" s="121">
        <v>0</v>
      </c>
      <c r="N108" s="121">
        <v>18</v>
      </c>
      <c r="O108" s="121">
        <v>0</v>
      </c>
      <c r="Q108" s="250">
        <f t="shared" si="9"/>
        <v>5</v>
      </c>
      <c r="R108" s="250">
        <f t="shared" si="8"/>
        <v>0</v>
      </c>
      <c r="S108" s="250">
        <f t="shared" si="8"/>
        <v>0</v>
      </c>
      <c r="T108" s="250">
        <f t="shared" si="8"/>
        <v>0</v>
      </c>
      <c r="U108" s="250">
        <f t="shared" si="7"/>
        <v>0</v>
      </c>
      <c r="V108" s="250">
        <f t="shared" si="7"/>
        <v>3.7</v>
      </c>
      <c r="W108" s="250">
        <f t="shared" si="7"/>
        <v>1.3</v>
      </c>
      <c r="X108" s="253">
        <f t="shared" si="6"/>
        <v>263</v>
      </c>
      <c r="Y108" s="253">
        <f t="shared" si="6"/>
        <v>2</v>
      </c>
      <c r="Z108" s="253">
        <f t="shared" si="6"/>
        <v>0</v>
      </c>
      <c r="AA108" s="253">
        <f t="shared" si="5"/>
        <v>0</v>
      </c>
      <c r="AB108" s="253">
        <f t="shared" si="5"/>
        <v>18</v>
      </c>
      <c r="AC108" s="253">
        <f t="shared" si="5"/>
        <v>0</v>
      </c>
    </row>
    <row r="109" spans="1:29" ht="15" customHeight="1">
      <c r="A109" s="120" t="str">
        <f ca="1">VLOOKUP(INDIRECT("B109"),elolap!$A$90:$B$3244,2,FALSE)</f>
        <v>2937</v>
      </c>
      <c r="B109" s="122" t="s">
        <v>3657</v>
      </c>
      <c r="C109" s="124">
        <f t="shared" si="10"/>
        <v>13.399999999999999</v>
      </c>
      <c r="D109" s="123">
        <v>0</v>
      </c>
      <c r="E109" s="123">
        <v>0</v>
      </c>
      <c r="F109" s="123">
        <v>0</v>
      </c>
      <c r="G109" s="123">
        <v>0</v>
      </c>
      <c r="H109" s="123">
        <v>7.3</v>
      </c>
      <c r="I109" s="123">
        <v>6.1</v>
      </c>
      <c r="J109" s="121">
        <v>461</v>
      </c>
      <c r="K109" s="121">
        <v>7</v>
      </c>
      <c r="L109" s="121">
        <v>0</v>
      </c>
      <c r="M109" s="121">
        <v>0</v>
      </c>
      <c r="N109" s="121">
        <v>36</v>
      </c>
      <c r="O109" s="121">
        <v>0</v>
      </c>
      <c r="Q109" s="250">
        <f t="shared" si="9"/>
        <v>13.4</v>
      </c>
      <c r="R109" s="250">
        <f t="shared" si="8"/>
        <v>0</v>
      </c>
      <c r="S109" s="250">
        <f t="shared" si="8"/>
        <v>0</v>
      </c>
      <c r="T109" s="250">
        <f t="shared" si="8"/>
        <v>0</v>
      </c>
      <c r="U109" s="250">
        <f t="shared" si="7"/>
        <v>0</v>
      </c>
      <c r="V109" s="250">
        <f t="shared" si="7"/>
        <v>7.3</v>
      </c>
      <c r="W109" s="250">
        <f t="shared" si="7"/>
        <v>6.1</v>
      </c>
      <c r="X109" s="253">
        <f t="shared" si="6"/>
        <v>461</v>
      </c>
      <c r="Y109" s="253">
        <f t="shared" si="6"/>
        <v>7</v>
      </c>
      <c r="Z109" s="253">
        <f t="shared" si="6"/>
        <v>0</v>
      </c>
      <c r="AA109" s="253">
        <f t="shared" si="5"/>
        <v>0</v>
      </c>
      <c r="AB109" s="253">
        <f t="shared" si="5"/>
        <v>36</v>
      </c>
      <c r="AC109" s="253">
        <f t="shared" si="5"/>
        <v>0</v>
      </c>
    </row>
    <row r="110" spans="1:29" ht="15" customHeight="1">
      <c r="A110" s="120" t="str">
        <f ca="1">VLOOKUP(INDIRECT("B110"),elolap!$A$90:$B$3244,2,FALSE)</f>
        <v>2600</v>
      </c>
      <c r="B110" s="122" t="s">
        <v>3669</v>
      </c>
      <c r="C110" s="124">
        <f t="shared" si="10"/>
        <v>7.4</v>
      </c>
      <c r="D110" s="123">
        <v>0</v>
      </c>
      <c r="E110" s="123">
        <v>0</v>
      </c>
      <c r="F110" s="123">
        <v>0</v>
      </c>
      <c r="G110" s="123">
        <v>0</v>
      </c>
      <c r="H110" s="123">
        <v>7</v>
      </c>
      <c r="I110" s="123">
        <v>0.4</v>
      </c>
      <c r="J110" s="121">
        <v>145</v>
      </c>
      <c r="K110" s="121">
        <v>3</v>
      </c>
      <c r="L110" s="121">
        <v>0</v>
      </c>
      <c r="M110" s="121">
        <v>164</v>
      </c>
      <c r="N110" s="121">
        <v>28</v>
      </c>
      <c r="O110" s="121">
        <v>0</v>
      </c>
      <c r="Q110" s="250">
        <f t="shared" si="9"/>
        <v>7.4</v>
      </c>
      <c r="R110" s="250">
        <f t="shared" si="8"/>
        <v>0</v>
      </c>
      <c r="S110" s="250">
        <f t="shared" si="8"/>
        <v>0</v>
      </c>
      <c r="T110" s="250">
        <f t="shared" si="8"/>
        <v>0</v>
      </c>
      <c r="U110" s="250">
        <f t="shared" si="7"/>
        <v>0</v>
      </c>
      <c r="V110" s="250">
        <f t="shared" si="7"/>
        <v>7</v>
      </c>
      <c r="W110" s="250">
        <f t="shared" si="7"/>
        <v>0.4</v>
      </c>
      <c r="X110" s="253">
        <f t="shared" si="6"/>
        <v>145</v>
      </c>
      <c r="Y110" s="253">
        <f t="shared" si="6"/>
        <v>3</v>
      </c>
      <c r="Z110" s="253">
        <f t="shared" si="6"/>
        <v>0</v>
      </c>
      <c r="AA110" s="253">
        <f t="shared" si="5"/>
        <v>164</v>
      </c>
      <c r="AB110" s="253">
        <f t="shared" si="5"/>
        <v>28</v>
      </c>
      <c r="AC110" s="253">
        <f t="shared" si="5"/>
        <v>0</v>
      </c>
    </row>
    <row r="111" spans="1:29" ht="15" customHeight="1">
      <c r="A111" s="120" t="str">
        <f ca="1">VLOOKUP(INDIRECT("B111"),elolap!$A$90:$B$3244,2,FALSE)</f>
        <v>2642</v>
      </c>
      <c r="B111" s="122" t="s">
        <v>3675</v>
      </c>
      <c r="C111" s="124">
        <f t="shared" si="10"/>
        <v>27.9</v>
      </c>
      <c r="D111" s="123">
        <v>0</v>
      </c>
      <c r="E111" s="123">
        <v>0</v>
      </c>
      <c r="F111" s="123">
        <v>0</v>
      </c>
      <c r="G111" s="123">
        <v>0</v>
      </c>
      <c r="H111" s="123">
        <v>15.2</v>
      </c>
      <c r="I111" s="123">
        <v>12.7</v>
      </c>
      <c r="J111" s="121">
        <v>1094</v>
      </c>
      <c r="K111" s="121">
        <v>10</v>
      </c>
      <c r="L111" s="121">
        <v>0</v>
      </c>
      <c r="M111" s="121">
        <v>0</v>
      </c>
      <c r="N111" s="121">
        <v>117</v>
      </c>
      <c r="O111" s="121">
        <v>0</v>
      </c>
      <c r="Q111" s="250">
        <f t="shared" si="9"/>
        <v>27.9</v>
      </c>
      <c r="R111" s="250">
        <f t="shared" si="8"/>
        <v>0</v>
      </c>
      <c r="S111" s="250">
        <f t="shared" si="8"/>
        <v>0</v>
      </c>
      <c r="T111" s="250">
        <f t="shared" si="8"/>
        <v>0</v>
      </c>
      <c r="U111" s="250">
        <f t="shared" si="7"/>
        <v>0</v>
      </c>
      <c r="V111" s="250">
        <f t="shared" si="7"/>
        <v>15.2</v>
      </c>
      <c r="W111" s="250">
        <f t="shared" si="7"/>
        <v>12.7</v>
      </c>
      <c r="X111" s="253">
        <f t="shared" si="6"/>
        <v>1094</v>
      </c>
      <c r="Y111" s="253">
        <f t="shared" si="6"/>
        <v>10</v>
      </c>
      <c r="Z111" s="253">
        <f t="shared" si="6"/>
        <v>0</v>
      </c>
      <c r="AA111" s="253">
        <f t="shared" si="5"/>
        <v>0</v>
      </c>
      <c r="AB111" s="253">
        <f t="shared" si="5"/>
        <v>117</v>
      </c>
      <c r="AC111" s="253">
        <f t="shared" si="5"/>
        <v>0</v>
      </c>
    </row>
    <row r="112" spans="1:29" ht="15" customHeight="1">
      <c r="A112" s="120" t="str">
        <f ca="1">VLOOKUP(INDIRECT("B112"),elolap!$A$90:$B$3244,2,FALSE)</f>
        <v>0922</v>
      </c>
      <c r="B112" s="122" t="s">
        <v>3478</v>
      </c>
      <c r="C112" s="124">
        <f t="shared" si="10"/>
        <v>2.6</v>
      </c>
      <c r="D112" s="123">
        <v>0</v>
      </c>
      <c r="E112" s="123">
        <v>0</v>
      </c>
      <c r="F112" s="123">
        <v>0</v>
      </c>
      <c r="G112" s="123">
        <v>0</v>
      </c>
      <c r="H112" s="123">
        <v>2.1</v>
      </c>
      <c r="I112" s="123">
        <v>0.5</v>
      </c>
      <c r="J112" s="121">
        <v>146</v>
      </c>
      <c r="K112" s="121">
        <v>1</v>
      </c>
      <c r="L112" s="121">
        <v>0</v>
      </c>
      <c r="M112" s="121">
        <v>0</v>
      </c>
      <c r="N112" s="121">
        <v>27</v>
      </c>
      <c r="O112" s="121">
        <v>0</v>
      </c>
      <c r="Q112" s="250">
        <f t="shared" si="9"/>
        <v>2.6</v>
      </c>
      <c r="R112" s="250">
        <f t="shared" si="8"/>
        <v>0</v>
      </c>
      <c r="S112" s="250">
        <f t="shared" si="8"/>
        <v>0</v>
      </c>
      <c r="T112" s="250">
        <f t="shared" si="8"/>
        <v>0</v>
      </c>
      <c r="U112" s="250">
        <f t="shared" si="7"/>
        <v>0</v>
      </c>
      <c r="V112" s="250">
        <f t="shared" si="7"/>
        <v>2.1</v>
      </c>
      <c r="W112" s="250">
        <f t="shared" si="7"/>
        <v>0.5</v>
      </c>
      <c r="X112" s="253">
        <f t="shared" si="6"/>
        <v>146</v>
      </c>
      <c r="Y112" s="253">
        <f t="shared" si="6"/>
        <v>1</v>
      </c>
      <c r="Z112" s="253">
        <f t="shared" si="6"/>
        <v>0</v>
      </c>
      <c r="AA112" s="253">
        <f t="shared" si="5"/>
        <v>0</v>
      </c>
      <c r="AB112" s="253">
        <f t="shared" si="5"/>
        <v>27</v>
      </c>
      <c r="AC112" s="253">
        <f t="shared" si="5"/>
        <v>0</v>
      </c>
    </row>
    <row r="113" spans="1:29" ht="15" customHeight="1">
      <c r="A113" s="120" t="str">
        <f ca="1">VLOOKUP(INDIRECT("B113"),elolap!$A$90:$B$3244,2,FALSE)</f>
        <v>2153</v>
      </c>
      <c r="B113" s="122" t="s">
        <v>3577</v>
      </c>
      <c r="C113" s="124">
        <f t="shared" si="10"/>
        <v>6.4</v>
      </c>
      <c r="D113" s="123">
        <v>0</v>
      </c>
      <c r="E113" s="123">
        <v>0</v>
      </c>
      <c r="F113" s="123">
        <v>0</v>
      </c>
      <c r="G113" s="123">
        <v>0</v>
      </c>
      <c r="H113" s="123">
        <v>6.4</v>
      </c>
      <c r="I113" s="123">
        <v>0</v>
      </c>
      <c r="J113" s="121">
        <v>347</v>
      </c>
      <c r="K113" s="121">
        <v>0</v>
      </c>
      <c r="L113" s="121">
        <v>1</v>
      </c>
      <c r="M113" s="121">
        <v>0</v>
      </c>
      <c r="N113" s="121">
        <v>42</v>
      </c>
      <c r="O113" s="121">
        <v>0</v>
      </c>
      <c r="Q113" s="250">
        <f t="shared" si="9"/>
        <v>6.4</v>
      </c>
      <c r="R113" s="250">
        <f t="shared" si="8"/>
        <v>0</v>
      </c>
      <c r="S113" s="250">
        <f t="shared" si="8"/>
        <v>0</v>
      </c>
      <c r="T113" s="250">
        <f t="shared" si="8"/>
        <v>0</v>
      </c>
      <c r="U113" s="250">
        <f t="shared" si="7"/>
        <v>0</v>
      </c>
      <c r="V113" s="250">
        <f t="shared" si="7"/>
        <v>6.4</v>
      </c>
      <c r="W113" s="250">
        <f t="shared" si="7"/>
        <v>0</v>
      </c>
      <c r="X113" s="253">
        <f t="shared" si="6"/>
        <v>347</v>
      </c>
      <c r="Y113" s="253">
        <f t="shared" si="6"/>
        <v>0</v>
      </c>
      <c r="Z113" s="253">
        <f t="shared" si="6"/>
        <v>1</v>
      </c>
      <c r="AA113" s="253">
        <f t="shared" si="5"/>
        <v>0</v>
      </c>
      <c r="AB113" s="253">
        <f t="shared" si="5"/>
        <v>42</v>
      </c>
      <c r="AC113" s="253">
        <f t="shared" si="5"/>
        <v>0</v>
      </c>
    </row>
    <row r="114" spans="1:29" ht="15" customHeight="1">
      <c r="A114" s="120" t="str">
        <f ca="1">VLOOKUP(INDIRECT("B114"),elolap!$A$90:$B$3244,2,FALSE)</f>
        <v>3105</v>
      </c>
      <c r="B114" s="122" t="s">
        <v>3608</v>
      </c>
      <c r="C114" s="124">
        <f t="shared" si="10"/>
        <v>7.8</v>
      </c>
      <c r="D114" s="123">
        <v>0</v>
      </c>
      <c r="E114" s="123">
        <v>0</v>
      </c>
      <c r="F114" s="123">
        <v>0</v>
      </c>
      <c r="G114" s="123">
        <v>0</v>
      </c>
      <c r="H114" s="123">
        <v>3.7</v>
      </c>
      <c r="I114" s="123">
        <v>4.0999999999999996</v>
      </c>
      <c r="J114" s="121">
        <v>140</v>
      </c>
      <c r="K114" s="121">
        <v>1</v>
      </c>
      <c r="L114" s="121">
        <v>0</v>
      </c>
      <c r="M114" s="121">
        <v>0</v>
      </c>
      <c r="N114" s="121">
        <v>17</v>
      </c>
      <c r="O114" s="121">
        <v>0</v>
      </c>
      <c r="Q114" s="250">
        <f t="shared" si="9"/>
        <v>7.8</v>
      </c>
      <c r="R114" s="250">
        <f t="shared" si="8"/>
        <v>0</v>
      </c>
      <c r="S114" s="250">
        <f t="shared" si="8"/>
        <v>0</v>
      </c>
      <c r="T114" s="250">
        <f t="shared" si="8"/>
        <v>0</v>
      </c>
      <c r="U114" s="250">
        <f t="shared" si="7"/>
        <v>0</v>
      </c>
      <c r="V114" s="250">
        <f t="shared" si="7"/>
        <v>3.7</v>
      </c>
      <c r="W114" s="250">
        <f t="shared" si="7"/>
        <v>4.0999999999999996</v>
      </c>
      <c r="X114" s="253">
        <f t="shared" si="6"/>
        <v>140</v>
      </c>
      <c r="Y114" s="253">
        <f t="shared" si="6"/>
        <v>1</v>
      </c>
      <c r="Z114" s="253">
        <f t="shared" si="6"/>
        <v>0</v>
      </c>
      <c r="AA114" s="253">
        <f t="shared" si="5"/>
        <v>0</v>
      </c>
      <c r="AB114" s="253">
        <f t="shared" si="5"/>
        <v>17</v>
      </c>
      <c r="AC114" s="253">
        <f t="shared" si="5"/>
        <v>0</v>
      </c>
    </row>
    <row r="115" spans="1:29" ht="15" customHeight="1">
      <c r="A115" s="120" t="str">
        <f ca="1">VLOOKUP(INDIRECT("B115"),elolap!$A$90:$B$3244,2,FALSE)</f>
        <v>0469</v>
      </c>
      <c r="B115" s="122" t="s">
        <v>3654</v>
      </c>
      <c r="C115" s="124">
        <f t="shared" si="10"/>
        <v>35</v>
      </c>
      <c r="D115" s="123">
        <v>0</v>
      </c>
      <c r="E115" s="123">
        <v>0</v>
      </c>
      <c r="F115" s="123">
        <v>0</v>
      </c>
      <c r="G115" s="123">
        <v>0</v>
      </c>
      <c r="H115" s="123">
        <v>26.9</v>
      </c>
      <c r="I115" s="123">
        <v>8.1</v>
      </c>
      <c r="J115" s="121">
        <v>1799</v>
      </c>
      <c r="K115" s="121">
        <v>6</v>
      </c>
      <c r="L115" s="121">
        <v>0</v>
      </c>
      <c r="M115" s="121">
        <v>0</v>
      </c>
      <c r="N115" s="121">
        <v>137</v>
      </c>
      <c r="O115" s="121">
        <v>0</v>
      </c>
      <c r="Q115" s="250">
        <f t="shared" si="9"/>
        <v>35</v>
      </c>
      <c r="R115" s="250">
        <f t="shared" si="8"/>
        <v>0</v>
      </c>
      <c r="S115" s="250">
        <f t="shared" si="8"/>
        <v>0</v>
      </c>
      <c r="T115" s="250">
        <f t="shared" si="8"/>
        <v>0</v>
      </c>
      <c r="U115" s="250">
        <f t="shared" si="7"/>
        <v>0</v>
      </c>
      <c r="V115" s="250">
        <f t="shared" si="7"/>
        <v>26.9</v>
      </c>
      <c r="W115" s="250">
        <f t="shared" si="7"/>
        <v>8.1</v>
      </c>
      <c r="X115" s="253">
        <f t="shared" si="6"/>
        <v>1799</v>
      </c>
      <c r="Y115" s="253">
        <f t="shared" si="6"/>
        <v>6</v>
      </c>
      <c r="Z115" s="253">
        <f t="shared" si="6"/>
        <v>0</v>
      </c>
      <c r="AA115" s="253">
        <f t="shared" si="5"/>
        <v>0</v>
      </c>
      <c r="AB115" s="253">
        <f t="shared" si="5"/>
        <v>137</v>
      </c>
      <c r="AC115" s="253">
        <f t="shared" si="5"/>
        <v>0</v>
      </c>
    </row>
    <row r="116" spans="1:29" ht="15" customHeight="1">
      <c r="A116" s="120" t="str">
        <f ca="1">VLOOKUP(INDIRECT("B116"),elolap!$A$90:$B$3244,2,FALSE)</f>
        <v>0422</v>
      </c>
      <c r="B116" s="122" t="s">
        <v>110</v>
      </c>
      <c r="C116" s="124">
        <f t="shared" si="10"/>
        <v>21.4</v>
      </c>
      <c r="D116" s="123">
        <v>0</v>
      </c>
      <c r="E116" s="123">
        <v>0</v>
      </c>
      <c r="F116" s="123">
        <v>0</v>
      </c>
      <c r="G116" s="123">
        <v>0</v>
      </c>
      <c r="H116" s="123">
        <v>6.3</v>
      </c>
      <c r="I116" s="123">
        <v>15.1</v>
      </c>
      <c r="J116" s="121">
        <v>298</v>
      </c>
      <c r="K116" s="121">
        <v>3</v>
      </c>
      <c r="L116" s="121">
        <v>0</v>
      </c>
      <c r="M116" s="121">
        <v>0</v>
      </c>
      <c r="N116" s="121">
        <v>26</v>
      </c>
      <c r="O116" s="121">
        <v>0</v>
      </c>
      <c r="Q116" s="250">
        <f t="shared" si="9"/>
        <v>21.4</v>
      </c>
      <c r="R116" s="250">
        <f t="shared" si="8"/>
        <v>0</v>
      </c>
      <c r="S116" s="250">
        <f t="shared" si="8"/>
        <v>0</v>
      </c>
      <c r="T116" s="250">
        <f t="shared" si="8"/>
        <v>0</v>
      </c>
      <c r="U116" s="250">
        <f t="shared" si="7"/>
        <v>0</v>
      </c>
      <c r="V116" s="250">
        <f t="shared" si="7"/>
        <v>6.3</v>
      </c>
      <c r="W116" s="250">
        <f t="shared" si="7"/>
        <v>15.1</v>
      </c>
      <c r="X116" s="253">
        <f t="shared" si="6"/>
        <v>298</v>
      </c>
      <c r="Y116" s="253">
        <f t="shared" si="6"/>
        <v>3</v>
      </c>
      <c r="Z116" s="253">
        <f t="shared" si="6"/>
        <v>0</v>
      </c>
      <c r="AA116" s="253">
        <f t="shared" si="5"/>
        <v>0</v>
      </c>
      <c r="AB116" s="253">
        <f t="shared" si="5"/>
        <v>26</v>
      </c>
      <c r="AC116" s="253">
        <f t="shared" si="5"/>
        <v>0</v>
      </c>
    </row>
    <row r="117" spans="1:29" ht="15" customHeight="1">
      <c r="A117" s="120" t="str">
        <f ca="1">VLOOKUP(INDIRECT("B117"),elolap!$A$90:$B$3244,2,FALSE)</f>
        <v>3090</v>
      </c>
      <c r="B117" s="122" t="s">
        <v>6610</v>
      </c>
      <c r="C117" s="124">
        <f t="shared" si="10"/>
        <v>8.5</v>
      </c>
      <c r="D117" s="123">
        <v>0</v>
      </c>
      <c r="E117" s="123">
        <v>0</v>
      </c>
      <c r="F117" s="123">
        <v>0</v>
      </c>
      <c r="G117" s="123">
        <v>0</v>
      </c>
      <c r="H117" s="123">
        <v>5.4</v>
      </c>
      <c r="I117" s="123">
        <v>3.1</v>
      </c>
      <c r="J117" s="121">
        <v>177</v>
      </c>
      <c r="K117" s="121">
        <v>1</v>
      </c>
      <c r="L117" s="121">
        <v>0</v>
      </c>
      <c r="M117" s="121">
        <v>0</v>
      </c>
      <c r="N117" s="121">
        <v>35</v>
      </c>
      <c r="O117" s="121">
        <v>0</v>
      </c>
      <c r="Q117" s="250">
        <f t="shared" si="9"/>
        <v>8.5</v>
      </c>
      <c r="R117" s="250">
        <f t="shared" si="8"/>
        <v>0</v>
      </c>
      <c r="S117" s="250">
        <f t="shared" si="8"/>
        <v>0</v>
      </c>
      <c r="T117" s="250">
        <f t="shared" si="8"/>
        <v>0</v>
      </c>
      <c r="U117" s="250">
        <f t="shared" si="7"/>
        <v>0</v>
      </c>
      <c r="V117" s="250">
        <f t="shared" si="7"/>
        <v>5.4</v>
      </c>
      <c r="W117" s="250">
        <f t="shared" si="7"/>
        <v>3.1</v>
      </c>
      <c r="X117" s="253">
        <f t="shared" si="6"/>
        <v>177</v>
      </c>
      <c r="Y117" s="253">
        <f t="shared" si="6"/>
        <v>1</v>
      </c>
      <c r="Z117" s="253">
        <f t="shared" si="6"/>
        <v>0</v>
      </c>
      <c r="AA117" s="253">
        <f t="shared" si="5"/>
        <v>0</v>
      </c>
      <c r="AB117" s="253">
        <f t="shared" si="5"/>
        <v>35</v>
      </c>
      <c r="AC117" s="253">
        <f t="shared" si="5"/>
        <v>0</v>
      </c>
    </row>
    <row r="118" spans="1:29" ht="15" customHeight="1">
      <c r="A118" s="120" t="str">
        <f ca="1">VLOOKUP(INDIRECT("B118"),elolap!$A$90:$B$3244,2,FALSE)</f>
        <v>0322</v>
      </c>
      <c r="B118" s="122" t="s">
        <v>4713</v>
      </c>
      <c r="C118" s="124">
        <f t="shared" si="10"/>
        <v>6</v>
      </c>
      <c r="D118" s="123">
        <v>0</v>
      </c>
      <c r="E118" s="123">
        <v>0</v>
      </c>
      <c r="F118" s="123">
        <v>0</v>
      </c>
      <c r="G118" s="123">
        <v>0</v>
      </c>
      <c r="H118" s="123">
        <v>4.9000000000000004</v>
      </c>
      <c r="I118" s="123">
        <v>1.1000000000000001</v>
      </c>
      <c r="J118" s="121">
        <v>315</v>
      </c>
      <c r="K118" s="121">
        <v>6</v>
      </c>
      <c r="L118" s="121">
        <v>0</v>
      </c>
      <c r="M118" s="121">
        <v>0</v>
      </c>
      <c r="N118" s="121">
        <v>5</v>
      </c>
      <c r="O118" s="121">
        <v>0</v>
      </c>
      <c r="Q118" s="250">
        <f t="shared" si="9"/>
        <v>6</v>
      </c>
      <c r="R118" s="250">
        <f t="shared" si="8"/>
        <v>0</v>
      </c>
      <c r="S118" s="250">
        <f t="shared" si="8"/>
        <v>0</v>
      </c>
      <c r="T118" s="250">
        <f t="shared" si="8"/>
        <v>0</v>
      </c>
      <c r="U118" s="250">
        <f t="shared" si="7"/>
        <v>0</v>
      </c>
      <c r="V118" s="250">
        <f t="shared" si="7"/>
        <v>4.9000000000000004</v>
      </c>
      <c r="W118" s="250">
        <f t="shared" si="7"/>
        <v>1.1000000000000001</v>
      </c>
      <c r="X118" s="253">
        <f t="shared" si="6"/>
        <v>315</v>
      </c>
      <c r="Y118" s="253">
        <f t="shared" si="6"/>
        <v>6</v>
      </c>
      <c r="Z118" s="253">
        <f t="shared" si="6"/>
        <v>0</v>
      </c>
      <c r="AA118" s="253">
        <f t="shared" si="6"/>
        <v>0</v>
      </c>
      <c r="AB118" s="253">
        <f t="shared" si="6"/>
        <v>5</v>
      </c>
      <c r="AC118" s="253">
        <f t="shared" si="6"/>
        <v>0</v>
      </c>
    </row>
    <row r="119" spans="1:29" ht="15" customHeight="1">
      <c r="A119" s="120" t="str">
        <f ca="1">VLOOKUP(INDIRECT("B119"),elolap!$A$90:$B$3244,2,FALSE)</f>
        <v>2673</v>
      </c>
      <c r="B119" s="122" t="s">
        <v>6101</v>
      </c>
      <c r="C119" s="124">
        <f t="shared" si="10"/>
        <v>8.5</v>
      </c>
      <c r="D119" s="123">
        <v>0</v>
      </c>
      <c r="E119" s="123">
        <v>0</v>
      </c>
      <c r="F119" s="123">
        <v>0</v>
      </c>
      <c r="G119" s="123">
        <v>0</v>
      </c>
      <c r="H119" s="123">
        <v>5.9</v>
      </c>
      <c r="I119" s="123">
        <v>2.6</v>
      </c>
      <c r="J119" s="121">
        <v>284</v>
      </c>
      <c r="K119" s="121">
        <v>0</v>
      </c>
      <c r="L119" s="121">
        <v>0</v>
      </c>
      <c r="M119" s="121">
        <v>0</v>
      </c>
      <c r="N119" s="121">
        <v>12</v>
      </c>
      <c r="O119" s="121">
        <v>0</v>
      </c>
      <c r="Q119" s="250">
        <f t="shared" si="9"/>
        <v>8.5</v>
      </c>
      <c r="R119" s="250">
        <f t="shared" si="8"/>
        <v>0</v>
      </c>
      <c r="S119" s="250">
        <f t="shared" si="8"/>
        <v>0</v>
      </c>
      <c r="T119" s="250">
        <f t="shared" si="8"/>
        <v>0</v>
      </c>
      <c r="U119" s="250">
        <f t="shared" si="7"/>
        <v>0</v>
      </c>
      <c r="V119" s="250">
        <f t="shared" si="7"/>
        <v>5.9</v>
      </c>
      <c r="W119" s="250">
        <f t="shared" si="7"/>
        <v>2.6</v>
      </c>
      <c r="X119" s="253">
        <f t="shared" ref="X119:AC161" si="11">J119</f>
        <v>284</v>
      </c>
      <c r="Y119" s="253">
        <f t="shared" si="11"/>
        <v>0</v>
      </c>
      <c r="Z119" s="253">
        <f t="shared" si="11"/>
        <v>0</v>
      </c>
      <c r="AA119" s="253">
        <f t="shared" si="11"/>
        <v>0</v>
      </c>
      <c r="AB119" s="253">
        <f t="shared" si="11"/>
        <v>12</v>
      </c>
      <c r="AC119" s="253">
        <f t="shared" si="11"/>
        <v>0</v>
      </c>
    </row>
    <row r="120" spans="1:29" ht="15" customHeight="1">
      <c r="A120" s="120" t="str">
        <f ca="1">VLOOKUP(INDIRECT("B120"),elolap!$A$90:$B$3244,2,FALSE)</f>
        <v>2386</v>
      </c>
      <c r="B120" s="122" t="s">
        <v>4963</v>
      </c>
      <c r="C120" s="124">
        <f t="shared" si="10"/>
        <v>4.2</v>
      </c>
      <c r="D120" s="123">
        <v>0</v>
      </c>
      <c r="E120" s="123">
        <v>0</v>
      </c>
      <c r="F120" s="123">
        <v>0</v>
      </c>
      <c r="G120" s="123">
        <v>0</v>
      </c>
      <c r="H120" s="123">
        <v>2.9</v>
      </c>
      <c r="I120" s="123">
        <v>1.3</v>
      </c>
      <c r="J120" s="121">
        <v>97</v>
      </c>
      <c r="K120" s="121">
        <v>0</v>
      </c>
      <c r="L120" s="121">
        <v>0</v>
      </c>
      <c r="M120" s="121">
        <v>0</v>
      </c>
      <c r="N120" s="121">
        <v>7</v>
      </c>
      <c r="O120" s="121">
        <v>0</v>
      </c>
      <c r="Q120" s="250">
        <f t="shared" si="9"/>
        <v>4.2</v>
      </c>
      <c r="R120" s="250">
        <f t="shared" si="8"/>
        <v>0</v>
      </c>
      <c r="S120" s="250">
        <f t="shared" si="8"/>
        <v>0</v>
      </c>
      <c r="T120" s="250">
        <f t="shared" si="8"/>
        <v>0</v>
      </c>
      <c r="U120" s="250">
        <f t="shared" si="7"/>
        <v>0</v>
      </c>
      <c r="V120" s="250">
        <f t="shared" si="7"/>
        <v>2.9</v>
      </c>
      <c r="W120" s="250">
        <f t="shared" si="7"/>
        <v>1.3</v>
      </c>
      <c r="X120" s="253">
        <f t="shared" si="11"/>
        <v>97</v>
      </c>
      <c r="Y120" s="253">
        <f t="shared" si="11"/>
        <v>0</v>
      </c>
      <c r="Z120" s="253">
        <f t="shared" si="11"/>
        <v>0</v>
      </c>
      <c r="AA120" s="253">
        <f t="shared" si="11"/>
        <v>0</v>
      </c>
      <c r="AB120" s="253">
        <f t="shared" si="11"/>
        <v>7</v>
      </c>
      <c r="AC120" s="253">
        <f t="shared" si="11"/>
        <v>0</v>
      </c>
    </row>
    <row r="121" spans="1:29" ht="15" customHeight="1">
      <c r="A121" s="120" t="str">
        <f ca="1">VLOOKUP(INDIRECT("B121"),elolap!$A$90:$B$3244,2,FALSE)</f>
        <v>2680</v>
      </c>
      <c r="B121" s="122" t="s">
        <v>5002</v>
      </c>
      <c r="C121" s="124">
        <f t="shared" si="10"/>
        <v>7.6</v>
      </c>
      <c r="D121" s="123">
        <v>0</v>
      </c>
      <c r="E121" s="123">
        <v>0</v>
      </c>
      <c r="F121" s="123">
        <v>0</v>
      </c>
      <c r="G121" s="123">
        <v>0</v>
      </c>
      <c r="H121" s="123">
        <v>5.0999999999999996</v>
      </c>
      <c r="I121" s="123">
        <v>2.5</v>
      </c>
      <c r="J121" s="121">
        <v>138</v>
      </c>
      <c r="K121" s="121">
        <v>2</v>
      </c>
      <c r="L121" s="121">
        <v>0</v>
      </c>
      <c r="M121" s="121">
        <v>0</v>
      </c>
      <c r="N121" s="121">
        <v>30</v>
      </c>
      <c r="O121" s="121">
        <v>0</v>
      </c>
      <c r="Q121" s="250">
        <f t="shared" si="9"/>
        <v>7.6</v>
      </c>
      <c r="R121" s="250">
        <f t="shared" si="8"/>
        <v>0</v>
      </c>
      <c r="S121" s="250">
        <f t="shared" si="8"/>
        <v>0</v>
      </c>
      <c r="T121" s="250">
        <f t="shared" si="8"/>
        <v>0</v>
      </c>
      <c r="U121" s="250">
        <f t="shared" si="7"/>
        <v>0</v>
      </c>
      <c r="V121" s="250">
        <f t="shared" si="7"/>
        <v>5.0999999999999996</v>
      </c>
      <c r="W121" s="250">
        <f t="shared" si="7"/>
        <v>2.5</v>
      </c>
      <c r="X121" s="253">
        <f t="shared" si="11"/>
        <v>138</v>
      </c>
      <c r="Y121" s="253">
        <f t="shared" si="11"/>
        <v>2</v>
      </c>
      <c r="Z121" s="253">
        <f t="shared" si="11"/>
        <v>0</v>
      </c>
      <c r="AA121" s="253">
        <f t="shared" si="11"/>
        <v>0</v>
      </c>
      <c r="AB121" s="253">
        <f t="shared" si="11"/>
        <v>30</v>
      </c>
      <c r="AC121" s="253">
        <f t="shared" si="11"/>
        <v>0</v>
      </c>
    </row>
    <row r="122" spans="1:29" ht="15" customHeight="1">
      <c r="A122" s="120" t="str">
        <f ca="1">VLOOKUP(INDIRECT("B122"),elolap!$A$90:$B$3244,2,FALSE)</f>
        <v>1163</v>
      </c>
      <c r="B122" s="122" t="s">
        <v>3658</v>
      </c>
      <c r="C122" s="124">
        <f t="shared" si="10"/>
        <v>6.5</v>
      </c>
      <c r="D122" s="123">
        <v>0</v>
      </c>
      <c r="E122" s="123">
        <v>0</v>
      </c>
      <c r="F122" s="123">
        <v>0</v>
      </c>
      <c r="G122" s="123">
        <v>0</v>
      </c>
      <c r="H122" s="123">
        <v>3.8</v>
      </c>
      <c r="I122" s="123">
        <v>2.7</v>
      </c>
      <c r="J122" s="121">
        <v>153</v>
      </c>
      <c r="K122" s="121">
        <v>1</v>
      </c>
      <c r="L122" s="121">
        <v>0</v>
      </c>
      <c r="M122" s="121">
        <v>0</v>
      </c>
      <c r="N122" s="121">
        <v>17</v>
      </c>
      <c r="O122" s="121">
        <v>0</v>
      </c>
      <c r="Q122" s="250">
        <f t="shared" si="9"/>
        <v>6.5</v>
      </c>
      <c r="R122" s="250">
        <f t="shared" si="8"/>
        <v>0</v>
      </c>
      <c r="S122" s="250">
        <f t="shared" si="8"/>
        <v>0</v>
      </c>
      <c r="T122" s="250">
        <f t="shared" si="8"/>
        <v>0</v>
      </c>
      <c r="U122" s="250">
        <f t="shared" si="7"/>
        <v>0</v>
      </c>
      <c r="V122" s="250">
        <f t="shared" si="7"/>
        <v>3.8</v>
      </c>
      <c r="W122" s="250">
        <f t="shared" si="7"/>
        <v>2.7</v>
      </c>
      <c r="X122" s="253">
        <f t="shared" si="11"/>
        <v>153</v>
      </c>
      <c r="Y122" s="253">
        <f t="shared" si="11"/>
        <v>1</v>
      </c>
      <c r="Z122" s="253">
        <f t="shared" si="11"/>
        <v>0</v>
      </c>
      <c r="AA122" s="253">
        <f t="shared" si="11"/>
        <v>0</v>
      </c>
      <c r="AB122" s="253">
        <f t="shared" si="11"/>
        <v>17</v>
      </c>
      <c r="AC122" s="253">
        <f t="shared" si="11"/>
        <v>0</v>
      </c>
    </row>
    <row r="123" spans="1:29" ht="15" customHeight="1">
      <c r="A123" s="120" t="str">
        <f ca="1">VLOOKUP(INDIRECT("B123"),elolap!$A$90:$B$3244,2,FALSE)</f>
        <v>2254</v>
      </c>
      <c r="B123" s="122" t="s">
        <v>6358</v>
      </c>
      <c r="C123" s="124">
        <f t="shared" si="10"/>
        <v>10.3</v>
      </c>
      <c r="D123" s="123">
        <v>0</v>
      </c>
      <c r="E123" s="123">
        <v>0</v>
      </c>
      <c r="F123" s="123">
        <v>0</v>
      </c>
      <c r="G123" s="123">
        <v>0</v>
      </c>
      <c r="H123" s="123">
        <v>3.3</v>
      </c>
      <c r="I123" s="123">
        <v>7</v>
      </c>
      <c r="J123" s="121">
        <v>141</v>
      </c>
      <c r="K123" s="121">
        <v>1</v>
      </c>
      <c r="L123" s="121">
        <v>0</v>
      </c>
      <c r="M123" s="121">
        <v>0</v>
      </c>
      <c r="N123" s="121">
        <v>29</v>
      </c>
      <c r="O123" s="121">
        <v>0</v>
      </c>
      <c r="Q123" s="250">
        <f t="shared" si="9"/>
        <v>10.3</v>
      </c>
      <c r="R123" s="250">
        <f t="shared" si="8"/>
        <v>0</v>
      </c>
      <c r="S123" s="250">
        <f t="shared" si="8"/>
        <v>0</v>
      </c>
      <c r="T123" s="250">
        <f t="shared" si="8"/>
        <v>0</v>
      </c>
      <c r="U123" s="250">
        <f t="shared" si="7"/>
        <v>0</v>
      </c>
      <c r="V123" s="250">
        <f t="shared" si="7"/>
        <v>3.3</v>
      </c>
      <c r="W123" s="250">
        <f t="shared" si="7"/>
        <v>7</v>
      </c>
      <c r="X123" s="253">
        <f t="shared" si="11"/>
        <v>141</v>
      </c>
      <c r="Y123" s="253">
        <f t="shared" si="11"/>
        <v>1</v>
      </c>
      <c r="Z123" s="253">
        <f t="shared" si="11"/>
        <v>0</v>
      </c>
      <c r="AA123" s="253">
        <f t="shared" si="11"/>
        <v>0</v>
      </c>
      <c r="AB123" s="253">
        <f t="shared" si="11"/>
        <v>29</v>
      </c>
      <c r="AC123" s="253">
        <f t="shared" si="11"/>
        <v>0</v>
      </c>
    </row>
    <row r="124" spans="1:29" ht="15" customHeight="1">
      <c r="A124" s="120" t="str">
        <f ca="1">VLOOKUP(INDIRECT("B124"),elolap!$A$90:$B$3244,2,FALSE)</f>
        <v>2093</v>
      </c>
      <c r="B124" s="122" t="s">
        <v>1040</v>
      </c>
      <c r="C124" s="124">
        <f t="shared" si="10"/>
        <v>5.0999999999999996</v>
      </c>
      <c r="D124" s="123">
        <v>0</v>
      </c>
      <c r="E124" s="123">
        <v>0</v>
      </c>
      <c r="F124" s="123">
        <v>0</v>
      </c>
      <c r="G124" s="123">
        <v>0</v>
      </c>
      <c r="H124" s="123">
        <v>3.7</v>
      </c>
      <c r="I124" s="123">
        <v>1.4</v>
      </c>
      <c r="J124" s="121">
        <v>116</v>
      </c>
      <c r="K124" s="121">
        <v>2</v>
      </c>
      <c r="L124" s="121">
        <v>0</v>
      </c>
      <c r="M124" s="121">
        <v>0</v>
      </c>
      <c r="N124" s="121">
        <v>27</v>
      </c>
      <c r="O124" s="121">
        <v>0</v>
      </c>
      <c r="Q124" s="250">
        <f t="shared" si="9"/>
        <v>5.0999999999999996</v>
      </c>
      <c r="R124" s="250">
        <f t="shared" si="8"/>
        <v>0</v>
      </c>
      <c r="S124" s="250">
        <f t="shared" si="8"/>
        <v>0</v>
      </c>
      <c r="T124" s="250">
        <f t="shared" si="8"/>
        <v>0</v>
      </c>
      <c r="U124" s="250">
        <f t="shared" si="7"/>
        <v>0</v>
      </c>
      <c r="V124" s="250">
        <f t="shared" si="7"/>
        <v>3.7</v>
      </c>
      <c r="W124" s="250">
        <f t="shared" si="7"/>
        <v>1.4</v>
      </c>
      <c r="X124" s="253">
        <f t="shared" si="11"/>
        <v>116</v>
      </c>
      <c r="Y124" s="253">
        <f t="shared" si="11"/>
        <v>2</v>
      </c>
      <c r="Z124" s="253">
        <f t="shared" si="11"/>
        <v>0</v>
      </c>
      <c r="AA124" s="253">
        <f t="shared" si="11"/>
        <v>0</v>
      </c>
      <c r="AB124" s="253">
        <f t="shared" si="11"/>
        <v>27</v>
      </c>
      <c r="AC124" s="253">
        <f t="shared" si="11"/>
        <v>0</v>
      </c>
    </row>
    <row r="125" spans="1:29" ht="15" customHeight="1">
      <c r="A125" s="120" t="str">
        <f ca="1">VLOOKUP(INDIRECT("B125"),elolap!$A$90:$B$3244,2,FALSE)</f>
        <v>3218</v>
      </c>
      <c r="B125" s="122" t="s">
        <v>4593</v>
      </c>
      <c r="C125" s="124">
        <f t="shared" si="10"/>
        <v>8.1</v>
      </c>
      <c r="D125" s="123">
        <v>0</v>
      </c>
      <c r="E125" s="123">
        <v>0</v>
      </c>
      <c r="F125" s="123">
        <v>0</v>
      </c>
      <c r="G125" s="123">
        <v>0</v>
      </c>
      <c r="H125" s="123">
        <v>3.9</v>
      </c>
      <c r="I125" s="123">
        <v>4.2</v>
      </c>
      <c r="J125" s="121">
        <v>209</v>
      </c>
      <c r="K125" s="121">
        <v>11</v>
      </c>
      <c r="L125" s="121">
        <v>0</v>
      </c>
      <c r="M125" s="121">
        <v>0</v>
      </c>
      <c r="N125" s="121">
        <v>104</v>
      </c>
      <c r="O125" s="121">
        <v>0</v>
      </c>
      <c r="Q125" s="250">
        <f t="shared" si="9"/>
        <v>8.1</v>
      </c>
      <c r="R125" s="250">
        <f t="shared" si="8"/>
        <v>0</v>
      </c>
      <c r="S125" s="250">
        <f t="shared" si="8"/>
        <v>0</v>
      </c>
      <c r="T125" s="250">
        <f t="shared" si="8"/>
        <v>0</v>
      </c>
      <c r="U125" s="250">
        <f t="shared" si="7"/>
        <v>0</v>
      </c>
      <c r="V125" s="250">
        <f t="shared" si="7"/>
        <v>3.9</v>
      </c>
      <c r="W125" s="250">
        <f t="shared" si="7"/>
        <v>4.2</v>
      </c>
      <c r="X125" s="253">
        <f t="shared" si="11"/>
        <v>209</v>
      </c>
      <c r="Y125" s="253">
        <f t="shared" si="11"/>
        <v>11</v>
      </c>
      <c r="Z125" s="253">
        <f t="shared" si="11"/>
        <v>0</v>
      </c>
      <c r="AA125" s="253">
        <f t="shared" si="11"/>
        <v>0</v>
      </c>
      <c r="AB125" s="253">
        <f t="shared" si="11"/>
        <v>104</v>
      </c>
      <c r="AC125" s="253">
        <f t="shared" si="11"/>
        <v>0</v>
      </c>
    </row>
    <row r="126" spans="1:29" ht="15" customHeight="1">
      <c r="A126" s="120" t="str">
        <f ca="1">VLOOKUP(INDIRECT("B126"),elolap!$A$90:$B$3244,2,FALSE)</f>
        <v>1204</v>
      </c>
      <c r="B126" s="122" t="s">
        <v>1500</v>
      </c>
      <c r="C126" s="124">
        <f t="shared" si="10"/>
        <v>8.8000000000000007</v>
      </c>
      <c r="D126" s="123">
        <v>0</v>
      </c>
      <c r="E126" s="123">
        <v>0</v>
      </c>
      <c r="F126" s="123">
        <v>0</v>
      </c>
      <c r="G126" s="123">
        <v>0</v>
      </c>
      <c r="H126" s="123">
        <v>5</v>
      </c>
      <c r="I126" s="123">
        <v>3.8</v>
      </c>
      <c r="J126" s="121">
        <v>252</v>
      </c>
      <c r="K126" s="121">
        <v>6</v>
      </c>
      <c r="L126" s="121">
        <v>0</v>
      </c>
      <c r="M126" s="121">
        <v>0</v>
      </c>
      <c r="N126" s="121">
        <v>56</v>
      </c>
      <c r="O126" s="121">
        <v>0</v>
      </c>
      <c r="Q126" s="250">
        <f t="shared" si="9"/>
        <v>8.8000000000000007</v>
      </c>
      <c r="R126" s="250">
        <f t="shared" si="8"/>
        <v>0</v>
      </c>
      <c r="S126" s="250">
        <f t="shared" si="8"/>
        <v>0</v>
      </c>
      <c r="T126" s="250">
        <f t="shared" si="8"/>
        <v>0</v>
      </c>
      <c r="U126" s="250">
        <f t="shared" si="7"/>
        <v>0</v>
      </c>
      <c r="V126" s="250">
        <f t="shared" si="7"/>
        <v>5</v>
      </c>
      <c r="W126" s="250">
        <f t="shared" si="7"/>
        <v>3.8</v>
      </c>
      <c r="X126" s="253">
        <f t="shared" si="11"/>
        <v>252</v>
      </c>
      <c r="Y126" s="253">
        <f t="shared" si="11"/>
        <v>6</v>
      </c>
      <c r="Z126" s="253">
        <f t="shared" si="11"/>
        <v>0</v>
      </c>
      <c r="AA126" s="253">
        <f t="shared" si="11"/>
        <v>0</v>
      </c>
      <c r="AB126" s="253">
        <f t="shared" si="11"/>
        <v>56</v>
      </c>
      <c r="AC126" s="253">
        <f t="shared" si="11"/>
        <v>0</v>
      </c>
    </row>
    <row r="127" spans="1:29" ht="15" customHeight="1">
      <c r="A127" s="120" t="str">
        <f ca="1">VLOOKUP(INDIRECT("B127"),elolap!$A$90:$B$3244,2,FALSE)</f>
        <v>1567</v>
      </c>
      <c r="B127" s="122" t="s">
        <v>6060</v>
      </c>
      <c r="C127" s="124">
        <f t="shared" si="10"/>
        <v>3</v>
      </c>
      <c r="D127" s="123">
        <v>0</v>
      </c>
      <c r="E127" s="123">
        <v>0</v>
      </c>
      <c r="F127" s="123">
        <v>0</v>
      </c>
      <c r="G127" s="123">
        <v>0</v>
      </c>
      <c r="H127" s="123">
        <v>2.2000000000000002</v>
      </c>
      <c r="I127" s="123">
        <v>0.8</v>
      </c>
      <c r="J127" s="121">
        <v>99</v>
      </c>
      <c r="K127" s="121">
        <v>6</v>
      </c>
      <c r="L127" s="121">
        <v>0</v>
      </c>
      <c r="M127" s="121">
        <v>0</v>
      </c>
      <c r="N127" s="121">
        <v>13</v>
      </c>
      <c r="O127" s="121">
        <v>0</v>
      </c>
      <c r="Q127" s="250">
        <f t="shared" si="9"/>
        <v>3</v>
      </c>
      <c r="R127" s="250">
        <f t="shared" si="8"/>
        <v>0</v>
      </c>
      <c r="S127" s="250">
        <f t="shared" si="8"/>
        <v>0</v>
      </c>
      <c r="T127" s="250">
        <f t="shared" si="8"/>
        <v>0</v>
      </c>
      <c r="U127" s="250">
        <f t="shared" si="7"/>
        <v>0</v>
      </c>
      <c r="V127" s="250">
        <f t="shared" si="7"/>
        <v>2.2000000000000002</v>
      </c>
      <c r="W127" s="250">
        <f t="shared" si="7"/>
        <v>0.8</v>
      </c>
      <c r="X127" s="253">
        <f t="shared" si="11"/>
        <v>99</v>
      </c>
      <c r="Y127" s="253">
        <f t="shared" si="11"/>
        <v>6</v>
      </c>
      <c r="Z127" s="253">
        <f t="shared" si="11"/>
        <v>0</v>
      </c>
      <c r="AA127" s="253">
        <f t="shared" si="11"/>
        <v>0</v>
      </c>
      <c r="AB127" s="253">
        <f t="shared" si="11"/>
        <v>13</v>
      </c>
      <c r="AC127" s="253">
        <f t="shared" si="11"/>
        <v>0</v>
      </c>
    </row>
    <row r="128" spans="1:29" ht="15" customHeight="1">
      <c r="A128" s="120" t="str">
        <f ca="1">VLOOKUP(INDIRECT("B128"),elolap!$A$90:$B$3244,2,FALSE)</f>
        <v>3317</v>
      </c>
      <c r="B128" s="122" t="s">
        <v>1100</v>
      </c>
      <c r="C128" s="124">
        <f t="shared" si="10"/>
        <v>8.5</v>
      </c>
      <c r="D128" s="123">
        <v>0</v>
      </c>
      <c r="E128" s="123">
        <v>0</v>
      </c>
      <c r="F128" s="123">
        <v>0</v>
      </c>
      <c r="G128" s="123">
        <v>0</v>
      </c>
      <c r="H128" s="123">
        <v>5.3</v>
      </c>
      <c r="I128" s="123">
        <v>3.2</v>
      </c>
      <c r="J128" s="121">
        <v>215</v>
      </c>
      <c r="K128" s="121">
        <v>6</v>
      </c>
      <c r="L128" s="121">
        <v>0</v>
      </c>
      <c r="M128" s="121">
        <v>0</v>
      </c>
      <c r="N128" s="121">
        <v>73</v>
      </c>
      <c r="O128" s="121">
        <v>0</v>
      </c>
      <c r="Q128" s="250">
        <f t="shared" si="9"/>
        <v>8.5</v>
      </c>
      <c r="R128" s="250">
        <f t="shared" si="8"/>
        <v>0</v>
      </c>
      <c r="S128" s="250">
        <f t="shared" si="8"/>
        <v>0</v>
      </c>
      <c r="T128" s="250">
        <f t="shared" si="8"/>
        <v>0</v>
      </c>
      <c r="U128" s="250">
        <f t="shared" si="7"/>
        <v>0</v>
      </c>
      <c r="V128" s="250">
        <f t="shared" si="7"/>
        <v>5.3</v>
      </c>
      <c r="W128" s="250">
        <f t="shared" si="7"/>
        <v>3.2</v>
      </c>
      <c r="X128" s="253">
        <f t="shared" si="11"/>
        <v>215</v>
      </c>
      <c r="Y128" s="253">
        <f t="shared" si="11"/>
        <v>6</v>
      </c>
      <c r="Z128" s="253">
        <f t="shared" si="11"/>
        <v>0</v>
      </c>
      <c r="AA128" s="253">
        <f t="shared" si="11"/>
        <v>0</v>
      </c>
      <c r="AB128" s="253">
        <f t="shared" si="11"/>
        <v>73</v>
      </c>
      <c r="AC128" s="253">
        <f t="shared" si="11"/>
        <v>0</v>
      </c>
    </row>
    <row r="129" spans="1:29" ht="15" customHeight="1">
      <c r="A129" s="120" t="str">
        <f ca="1">VLOOKUP(INDIRECT("B129"),elolap!$A$90:$B$3244,2,FALSE)</f>
        <v>2164</v>
      </c>
      <c r="B129" s="122" t="s">
        <v>258</v>
      </c>
      <c r="C129" s="124">
        <f t="shared" si="10"/>
        <v>5.8</v>
      </c>
      <c r="D129" s="123">
        <v>0</v>
      </c>
      <c r="E129" s="123">
        <v>0</v>
      </c>
      <c r="F129" s="123">
        <v>0</v>
      </c>
      <c r="G129" s="123">
        <v>0</v>
      </c>
      <c r="H129" s="123">
        <v>1.5</v>
      </c>
      <c r="I129" s="123">
        <v>4.3</v>
      </c>
      <c r="J129" s="121">
        <v>87</v>
      </c>
      <c r="K129" s="121">
        <v>3</v>
      </c>
      <c r="L129" s="121">
        <v>0</v>
      </c>
      <c r="M129" s="121">
        <v>0</v>
      </c>
      <c r="N129" s="121">
        <v>16</v>
      </c>
      <c r="O129" s="121">
        <v>0</v>
      </c>
      <c r="Q129" s="250">
        <f t="shared" si="9"/>
        <v>5.8</v>
      </c>
      <c r="R129" s="250">
        <f t="shared" si="8"/>
        <v>0</v>
      </c>
      <c r="S129" s="250">
        <f t="shared" si="8"/>
        <v>0</v>
      </c>
      <c r="T129" s="250">
        <f t="shared" si="8"/>
        <v>0</v>
      </c>
      <c r="U129" s="250">
        <f t="shared" si="7"/>
        <v>0</v>
      </c>
      <c r="V129" s="250">
        <f t="shared" si="7"/>
        <v>1.5</v>
      </c>
      <c r="W129" s="250">
        <f t="shared" si="7"/>
        <v>4.3</v>
      </c>
      <c r="X129" s="253">
        <f t="shared" si="11"/>
        <v>87</v>
      </c>
      <c r="Y129" s="253">
        <f t="shared" si="11"/>
        <v>3</v>
      </c>
      <c r="Z129" s="253">
        <f t="shared" si="11"/>
        <v>0</v>
      </c>
      <c r="AA129" s="253">
        <f t="shared" si="11"/>
        <v>0</v>
      </c>
      <c r="AB129" s="253">
        <f t="shared" si="11"/>
        <v>16</v>
      </c>
      <c r="AC129" s="253">
        <f t="shared" si="11"/>
        <v>0</v>
      </c>
    </row>
    <row r="130" spans="1:29" ht="15" customHeight="1">
      <c r="A130" s="120" t="str">
        <f ca="1">VLOOKUP(INDIRECT("B130"),elolap!$A$90:$B$3244,2,FALSE)</f>
        <v>0292</v>
      </c>
      <c r="B130" s="122" t="s">
        <v>4757</v>
      </c>
      <c r="C130" s="124">
        <f t="shared" si="10"/>
        <v>6</v>
      </c>
      <c r="D130" s="123">
        <v>6</v>
      </c>
      <c r="E130" s="123">
        <v>0</v>
      </c>
      <c r="F130" s="123">
        <v>0</v>
      </c>
      <c r="G130" s="123">
        <v>0</v>
      </c>
      <c r="H130" s="123">
        <v>3</v>
      </c>
      <c r="I130" s="123">
        <v>3</v>
      </c>
      <c r="J130" s="121">
        <v>81</v>
      </c>
      <c r="K130" s="121">
        <v>81</v>
      </c>
      <c r="L130" s="121">
        <v>0</v>
      </c>
      <c r="M130" s="121">
        <v>0</v>
      </c>
      <c r="N130" s="121">
        <v>84</v>
      </c>
      <c r="O130" s="121">
        <v>0</v>
      </c>
      <c r="Q130" s="250">
        <f t="shared" si="9"/>
        <v>6</v>
      </c>
      <c r="R130" s="250">
        <f t="shared" si="8"/>
        <v>6</v>
      </c>
      <c r="S130" s="250">
        <f t="shared" si="8"/>
        <v>0</v>
      </c>
      <c r="T130" s="250">
        <f t="shared" si="8"/>
        <v>0</v>
      </c>
      <c r="U130" s="250">
        <f t="shared" si="7"/>
        <v>0</v>
      </c>
      <c r="V130" s="250">
        <f t="shared" si="7"/>
        <v>3</v>
      </c>
      <c r="W130" s="250">
        <f t="shared" si="7"/>
        <v>3</v>
      </c>
      <c r="X130" s="253">
        <f t="shared" si="11"/>
        <v>81</v>
      </c>
      <c r="Y130" s="253">
        <f t="shared" si="11"/>
        <v>81</v>
      </c>
      <c r="Z130" s="253">
        <f t="shared" si="11"/>
        <v>0</v>
      </c>
      <c r="AA130" s="253">
        <f t="shared" si="11"/>
        <v>0</v>
      </c>
      <c r="AB130" s="253">
        <f t="shared" si="11"/>
        <v>84</v>
      </c>
      <c r="AC130" s="253">
        <f t="shared" si="11"/>
        <v>0</v>
      </c>
    </row>
    <row r="131" spans="1:29" ht="15" customHeight="1">
      <c r="A131" s="120" t="str">
        <f ca="1">VLOOKUP(INDIRECT("B131"),elolap!$A$90:$B$3244,2,FALSE)</f>
        <v>1091</v>
      </c>
      <c r="B131" s="122" t="s">
        <v>4785</v>
      </c>
      <c r="C131" s="124">
        <f t="shared" si="10"/>
        <v>4.8</v>
      </c>
      <c r="D131" s="123">
        <v>4.8</v>
      </c>
      <c r="E131" s="123">
        <v>0</v>
      </c>
      <c r="F131" s="123">
        <v>0</v>
      </c>
      <c r="G131" s="123">
        <v>0</v>
      </c>
      <c r="H131" s="123">
        <v>2.2999999999999998</v>
      </c>
      <c r="I131" s="123">
        <v>2.5</v>
      </c>
      <c r="J131" s="121">
        <v>55</v>
      </c>
      <c r="K131" s="121">
        <v>55</v>
      </c>
      <c r="L131" s="121">
        <v>0</v>
      </c>
      <c r="M131" s="121">
        <v>0</v>
      </c>
      <c r="N131" s="121">
        <v>53</v>
      </c>
      <c r="O131" s="121">
        <v>0</v>
      </c>
      <c r="Q131" s="250">
        <f t="shared" si="9"/>
        <v>4.8</v>
      </c>
      <c r="R131" s="250">
        <f t="shared" si="8"/>
        <v>4.8</v>
      </c>
      <c r="S131" s="250">
        <f t="shared" si="8"/>
        <v>0</v>
      </c>
      <c r="T131" s="250">
        <f t="shared" si="8"/>
        <v>0</v>
      </c>
      <c r="U131" s="250">
        <f t="shared" si="7"/>
        <v>0</v>
      </c>
      <c r="V131" s="250">
        <f t="shared" si="7"/>
        <v>2.2999999999999998</v>
      </c>
      <c r="W131" s="250">
        <f t="shared" si="7"/>
        <v>2.5</v>
      </c>
      <c r="X131" s="253">
        <f t="shared" si="11"/>
        <v>55</v>
      </c>
      <c r="Y131" s="253">
        <f t="shared" si="11"/>
        <v>55</v>
      </c>
      <c r="Z131" s="253">
        <f t="shared" si="11"/>
        <v>0</v>
      </c>
      <c r="AA131" s="253">
        <f t="shared" si="11"/>
        <v>0</v>
      </c>
      <c r="AB131" s="253">
        <f t="shared" si="11"/>
        <v>53</v>
      </c>
      <c r="AC131" s="253">
        <f t="shared" si="11"/>
        <v>0</v>
      </c>
    </row>
    <row r="132" spans="1:29" ht="15" customHeight="1">
      <c r="A132" s="120" t="str">
        <f ca="1">VLOOKUP(INDIRECT("B132"),elolap!$A$90:$B$3244,2,FALSE)</f>
        <v>2099</v>
      </c>
      <c r="B132" s="122" t="s">
        <v>2638</v>
      </c>
      <c r="C132" s="124">
        <f t="shared" si="10"/>
        <v>5.4</v>
      </c>
      <c r="D132" s="123">
        <v>5.4</v>
      </c>
      <c r="E132" s="123">
        <v>0</v>
      </c>
      <c r="F132" s="123">
        <v>0</v>
      </c>
      <c r="G132" s="123">
        <v>0</v>
      </c>
      <c r="H132" s="123">
        <v>2.7</v>
      </c>
      <c r="I132" s="123">
        <v>2.7</v>
      </c>
      <c r="J132" s="121">
        <v>108</v>
      </c>
      <c r="K132" s="121">
        <v>108</v>
      </c>
      <c r="L132" s="121">
        <v>0</v>
      </c>
      <c r="M132" s="121">
        <v>0</v>
      </c>
      <c r="N132" s="121">
        <v>48</v>
      </c>
      <c r="O132" s="121">
        <v>0</v>
      </c>
      <c r="Q132" s="250">
        <f t="shared" si="9"/>
        <v>5.4</v>
      </c>
      <c r="R132" s="250">
        <f t="shared" si="8"/>
        <v>5.4</v>
      </c>
      <c r="S132" s="250">
        <f t="shared" si="8"/>
        <v>0</v>
      </c>
      <c r="T132" s="250">
        <f t="shared" si="8"/>
        <v>0</v>
      </c>
      <c r="U132" s="250">
        <f t="shared" si="7"/>
        <v>0</v>
      </c>
      <c r="V132" s="250">
        <f t="shared" si="7"/>
        <v>2.7</v>
      </c>
      <c r="W132" s="250">
        <f t="shared" si="7"/>
        <v>2.7</v>
      </c>
      <c r="X132" s="253">
        <f t="shared" si="11"/>
        <v>108</v>
      </c>
      <c r="Y132" s="253">
        <f t="shared" si="11"/>
        <v>108</v>
      </c>
      <c r="Z132" s="253">
        <f t="shared" si="11"/>
        <v>0</v>
      </c>
      <c r="AA132" s="253">
        <f t="shared" si="11"/>
        <v>0</v>
      </c>
      <c r="AB132" s="253">
        <f t="shared" si="11"/>
        <v>48</v>
      </c>
      <c r="AC132" s="253">
        <f t="shared" si="11"/>
        <v>0</v>
      </c>
    </row>
    <row r="133" spans="1:29" ht="15" customHeight="1">
      <c r="A133" s="120" t="str">
        <f ca="1">VLOOKUP(INDIRECT("B133"),elolap!$A$90:$B$3244,2,FALSE)</f>
        <v>0595</v>
      </c>
      <c r="B133" s="122" t="s">
        <v>2459</v>
      </c>
      <c r="C133" s="124">
        <f t="shared" si="10"/>
        <v>8.3999999999999986</v>
      </c>
      <c r="D133" s="123">
        <v>8.4</v>
      </c>
      <c r="E133" s="123">
        <v>0</v>
      </c>
      <c r="F133" s="123">
        <v>0</v>
      </c>
      <c r="G133" s="123">
        <v>0</v>
      </c>
      <c r="H133" s="123">
        <v>2.5</v>
      </c>
      <c r="I133" s="123">
        <v>5.8999999999999995</v>
      </c>
      <c r="J133" s="121">
        <v>74</v>
      </c>
      <c r="K133" s="121">
        <v>74</v>
      </c>
      <c r="L133" s="121">
        <v>0</v>
      </c>
      <c r="M133" s="121">
        <v>0</v>
      </c>
      <c r="N133" s="121">
        <v>76</v>
      </c>
      <c r="O133" s="121">
        <v>0</v>
      </c>
      <c r="Q133" s="250">
        <f t="shared" si="9"/>
        <v>8.4</v>
      </c>
      <c r="R133" s="250">
        <f t="shared" si="8"/>
        <v>8.4</v>
      </c>
      <c r="S133" s="250">
        <f t="shared" si="8"/>
        <v>0</v>
      </c>
      <c r="T133" s="250">
        <f t="shared" si="8"/>
        <v>0</v>
      </c>
      <c r="U133" s="250">
        <f t="shared" si="7"/>
        <v>0</v>
      </c>
      <c r="V133" s="250">
        <f t="shared" si="7"/>
        <v>2.5</v>
      </c>
      <c r="W133" s="250">
        <f t="shared" si="7"/>
        <v>5.9</v>
      </c>
      <c r="X133" s="253">
        <f t="shared" si="11"/>
        <v>74</v>
      </c>
      <c r="Y133" s="253">
        <f t="shared" si="11"/>
        <v>74</v>
      </c>
      <c r="Z133" s="253">
        <f t="shared" si="11"/>
        <v>0</v>
      </c>
      <c r="AA133" s="253">
        <f t="shared" si="11"/>
        <v>0</v>
      </c>
      <c r="AB133" s="253">
        <f t="shared" si="11"/>
        <v>76</v>
      </c>
      <c r="AC133" s="253">
        <f t="shared" si="11"/>
        <v>0</v>
      </c>
    </row>
    <row r="134" spans="1:29" ht="15" customHeight="1">
      <c r="A134" s="120" t="str">
        <f ca="1">VLOOKUP(INDIRECT("B134"),elolap!$A$90:$B$3244,2,FALSE)</f>
        <v>0367</v>
      </c>
      <c r="B134" s="122" t="s">
        <v>6733</v>
      </c>
      <c r="C134" s="124">
        <f t="shared" si="10"/>
        <v>6.1</v>
      </c>
      <c r="D134" s="123">
        <v>6.1</v>
      </c>
      <c r="E134" s="123">
        <v>0</v>
      </c>
      <c r="F134" s="123">
        <v>0</v>
      </c>
      <c r="G134" s="123">
        <v>0</v>
      </c>
      <c r="H134" s="123">
        <v>2.6</v>
      </c>
      <c r="I134" s="123">
        <v>3.5</v>
      </c>
      <c r="J134" s="121">
        <v>105</v>
      </c>
      <c r="K134" s="121">
        <v>105</v>
      </c>
      <c r="L134" s="121">
        <v>0</v>
      </c>
      <c r="M134" s="121">
        <v>0</v>
      </c>
      <c r="N134" s="121">
        <v>67</v>
      </c>
      <c r="O134" s="121">
        <v>0</v>
      </c>
      <c r="Q134" s="250">
        <f t="shared" si="9"/>
        <v>6.1</v>
      </c>
      <c r="R134" s="250">
        <f t="shared" si="8"/>
        <v>6.1</v>
      </c>
      <c r="S134" s="250">
        <f t="shared" si="8"/>
        <v>0</v>
      </c>
      <c r="T134" s="250">
        <f t="shared" si="8"/>
        <v>0</v>
      </c>
      <c r="U134" s="250">
        <f t="shared" si="8"/>
        <v>0</v>
      </c>
      <c r="V134" s="250">
        <f t="shared" si="8"/>
        <v>2.6</v>
      </c>
      <c r="W134" s="250">
        <f t="shared" si="8"/>
        <v>3.5</v>
      </c>
      <c r="X134" s="253">
        <f t="shared" si="11"/>
        <v>105</v>
      </c>
      <c r="Y134" s="253">
        <f t="shared" si="11"/>
        <v>105</v>
      </c>
      <c r="Z134" s="253">
        <f t="shared" si="11"/>
        <v>0</v>
      </c>
      <c r="AA134" s="253">
        <f t="shared" si="11"/>
        <v>0</v>
      </c>
      <c r="AB134" s="253">
        <f t="shared" si="11"/>
        <v>67</v>
      </c>
      <c r="AC134" s="253">
        <f t="shared" si="11"/>
        <v>0</v>
      </c>
    </row>
    <row r="135" spans="1:29" ht="15" customHeight="1">
      <c r="A135" s="120" t="e">
        <f ca="1">VLOOKUP(INDIRECT("B135"),elolap!$A$90:$B$3244,2,FALSE)</f>
        <v>#N/A</v>
      </c>
      <c r="B135" s="122"/>
      <c r="C135" s="124">
        <f t="shared" si="10"/>
        <v>0</v>
      </c>
      <c r="D135" s="123"/>
      <c r="E135" s="123"/>
      <c r="F135" s="123"/>
      <c r="G135" s="123"/>
      <c r="H135" s="123"/>
      <c r="I135" s="123"/>
      <c r="J135" s="121"/>
      <c r="K135" s="121"/>
      <c r="L135" s="121"/>
      <c r="M135" s="121"/>
      <c r="N135" s="121"/>
      <c r="O135" s="121"/>
      <c r="Q135" s="250">
        <f t="shared" si="9"/>
        <v>0</v>
      </c>
      <c r="R135" s="250">
        <f t="shared" ref="R135:W177" si="12">ROUND(D135,1)</f>
        <v>0</v>
      </c>
      <c r="S135" s="250">
        <f t="shared" si="12"/>
        <v>0</v>
      </c>
      <c r="T135" s="250">
        <f t="shared" si="12"/>
        <v>0</v>
      </c>
      <c r="U135" s="250">
        <f t="shared" si="12"/>
        <v>0</v>
      </c>
      <c r="V135" s="250">
        <f t="shared" si="12"/>
        <v>0</v>
      </c>
      <c r="W135" s="250">
        <f t="shared" si="12"/>
        <v>0</v>
      </c>
      <c r="X135" s="253">
        <f t="shared" si="11"/>
        <v>0</v>
      </c>
      <c r="Y135" s="253">
        <f t="shared" si="11"/>
        <v>0</v>
      </c>
      <c r="Z135" s="253">
        <f t="shared" si="11"/>
        <v>0</v>
      </c>
      <c r="AA135" s="253">
        <f t="shared" si="11"/>
        <v>0</v>
      </c>
      <c r="AB135" s="253">
        <f t="shared" si="11"/>
        <v>0</v>
      </c>
      <c r="AC135" s="253">
        <f t="shared" si="11"/>
        <v>0</v>
      </c>
    </row>
    <row r="136" spans="1:29" ht="15" customHeight="1">
      <c r="A136" s="120" t="e">
        <f ca="1">VLOOKUP(INDIRECT("B136"),elolap!$A$90:$B$3244,2,FALSE)</f>
        <v>#N/A</v>
      </c>
      <c r="B136" s="122"/>
      <c r="C136" s="124">
        <f t="shared" si="10"/>
        <v>0</v>
      </c>
      <c r="D136" s="123"/>
      <c r="E136" s="123"/>
      <c r="F136" s="123"/>
      <c r="G136" s="123"/>
      <c r="H136" s="123"/>
      <c r="I136" s="123"/>
      <c r="J136" s="121"/>
      <c r="K136" s="121"/>
      <c r="L136" s="121"/>
      <c r="M136" s="121"/>
      <c r="N136" s="121"/>
      <c r="O136" s="121"/>
      <c r="Q136" s="250">
        <f t="shared" si="9"/>
        <v>0</v>
      </c>
      <c r="R136" s="250">
        <f t="shared" si="12"/>
        <v>0</v>
      </c>
      <c r="S136" s="250">
        <f t="shared" si="12"/>
        <v>0</v>
      </c>
      <c r="T136" s="250">
        <f t="shared" si="12"/>
        <v>0</v>
      </c>
      <c r="U136" s="250">
        <f t="shared" si="12"/>
        <v>0</v>
      </c>
      <c r="V136" s="250">
        <f t="shared" si="12"/>
        <v>0</v>
      </c>
      <c r="W136" s="250">
        <f t="shared" si="12"/>
        <v>0</v>
      </c>
      <c r="X136" s="253">
        <f t="shared" si="11"/>
        <v>0</v>
      </c>
      <c r="Y136" s="253">
        <f t="shared" si="11"/>
        <v>0</v>
      </c>
      <c r="Z136" s="253">
        <f t="shared" si="11"/>
        <v>0</v>
      </c>
      <c r="AA136" s="253">
        <f t="shared" si="11"/>
        <v>0</v>
      </c>
      <c r="AB136" s="253">
        <f t="shared" si="11"/>
        <v>0</v>
      </c>
      <c r="AC136" s="253">
        <f t="shared" si="11"/>
        <v>0</v>
      </c>
    </row>
    <row r="137" spans="1:29" ht="15" customHeight="1">
      <c r="A137" s="120" t="e">
        <f ca="1">VLOOKUP(INDIRECT("B137"),elolap!$A$90:$B$3244,2,FALSE)</f>
        <v>#N/A</v>
      </c>
      <c r="B137" s="122"/>
      <c r="C137" s="124">
        <f t="shared" si="10"/>
        <v>0</v>
      </c>
      <c r="D137" s="123"/>
      <c r="E137" s="123"/>
      <c r="F137" s="123"/>
      <c r="G137" s="123"/>
      <c r="H137" s="123"/>
      <c r="I137" s="123"/>
      <c r="J137" s="121"/>
      <c r="K137" s="121"/>
      <c r="L137" s="121"/>
      <c r="M137" s="121"/>
      <c r="N137" s="121"/>
      <c r="O137" s="121"/>
      <c r="Q137" s="250">
        <f t="shared" si="9"/>
        <v>0</v>
      </c>
      <c r="R137" s="250">
        <f t="shared" si="12"/>
        <v>0</v>
      </c>
      <c r="S137" s="250">
        <f t="shared" si="12"/>
        <v>0</v>
      </c>
      <c r="T137" s="250">
        <f t="shared" si="12"/>
        <v>0</v>
      </c>
      <c r="U137" s="250">
        <f t="shared" si="12"/>
        <v>0</v>
      </c>
      <c r="V137" s="250">
        <f t="shared" si="12"/>
        <v>0</v>
      </c>
      <c r="W137" s="250">
        <f t="shared" si="12"/>
        <v>0</v>
      </c>
      <c r="X137" s="253">
        <f t="shared" si="11"/>
        <v>0</v>
      </c>
      <c r="Y137" s="253">
        <f t="shared" si="11"/>
        <v>0</v>
      </c>
      <c r="Z137" s="253">
        <f t="shared" si="11"/>
        <v>0</v>
      </c>
      <c r="AA137" s="253">
        <f t="shared" si="11"/>
        <v>0</v>
      </c>
      <c r="AB137" s="253">
        <f t="shared" si="11"/>
        <v>0</v>
      </c>
      <c r="AC137" s="253">
        <f t="shared" si="11"/>
        <v>0</v>
      </c>
    </row>
    <row r="138" spans="1:29" ht="15" customHeight="1">
      <c r="A138" s="120" t="e">
        <f ca="1">VLOOKUP(INDIRECT("B138"),elolap!$A$90:$B$3244,2,FALSE)</f>
        <v>#N/A</v>
      </c>
      <c r="B138" s="122"/>
      <c r="C138" s="124">
        <f t="shared" si="10"/>
        <v>0</v>
      </c>
      <c r="D138" s="123"/>
      <c r="E138" s="123"/>
      <c r="F138" s="123"/>
      <c r="G138" s="123"/>
      <c r="H138" s="123"/>
      <c r="I138" s="123"/>
      <c r="J138" s="121"/>
      <c r="K138" s="121"/>
      <c r="L138" s="121"/>
      <c r="M138" s="121"/>
      <c r="N138" s="121"/>
      <c r="O138" s="121"/>
      <c r="Q138" s="250">
        <f t="shared" si="9"/>
        <v>0</v>
      </c>
      <c r="R138" s="250">
        <f t="shared" si="12"/>
        <v>0</v>
      </c>
      <c r="S138" s="250">
        <f t="shared" si="12"/>
        <v>0</v>
      </c>
      <c r="T138" s="250">
        <f t="shared" si="12"/>
        <v>0</v>
      </c>
      <c r="U138" s="250">
        <f t="shared" si="12"/>
        <v>0</v>
      </c>
      <c r="V138" s="250">
        <f t="shared" si="12"/>
        <v>0</v>
      </c>
      <c r="W138" s="250">
        <f t="shared" si="12"/>
        <v>0</v>
      </c>
      <c r="X138" s="253">
        <f t="shared" si="11"/>
        <v>0</v>
      </c>
      <c r="Y138" s="253">
        <f t="shared" si="11"/>
        <v>0</v>
      </c>
      <c r="Z138" s="253">
        <f t="shared" si="11"/>
        <v>0</v>
      </c>
      <c r="AA138" s="253">
        <f t="shared" si="11"/>
        <v>0</v>
      </c>
      <c r="AB138" s="253">
        <f t="shared" si="11"/>
        <v>0</v>
      </c>
      <c r="AC138" s="253">
        <f t="shared" si="11"/>
        <v>0</v>
      </c>
    </row>
    <row r="139" spans="1:29" ht="15" customHeight="1">
      <c r="A139" s="120" t="e">
        <f ca="1">VLOOKUP(INDIRECT("B139"),elolap!$A$90:$B$3244,2,FALSE)</f>
        <v>#N/A</v>
      </c>
      <c r="B139" s="122"/>
      <c r="C139" s="124">
        <f t="shared" si="10"/>
        <v>0</v>
      </c>
      <c r="D139" s="123"/>
      <c r="E139" s="123"/>
      <c r="F139" s="123"/>
      <c r="G139" s="123"/>
      <c r="H139" s="123"/>
      <c r="I139" s="123"/>
      <c r="J139" s="121"/>
      <c r="K139" s="121"/>
      <c r="L139" s="121"/>
      <c r="M139" s="121"/>
      <c r="N139" s="121"/>
      <c r="O139" s="121"/>
      <c r="Q139" s="250">
        <f t="shared" si="9"/>
        <v>0</v>
      </c>
      <c r="R139" s="250">
        <f t="shared" si="12"/>
        <v>0</v>
      </c>
      <c r="S139" s="250">
        <f t="shared" si="12"/>
        <v>0</v>
      </c>
      <c r="T139" s="250">
        <f t="shared" si="12"/>
        <v>0</v>
      </c>
      <c r="U139" s="250">
        <f t="shared" si="12"/>
        <v>0</v>
      </c>
      <c r="V139" s="250">
        <f t="shared" si="12"/>
        <v>0</v>
      </c>
      <c r="W139" s="250">
        <f t="shared" si="12"/>
        <v>0</v>
      </c>
      <c r="X139" s="253">
        <f t="shared" si="11"/>
        <v>0</v>
      </c>
      <c r="Y139" s="253">
        <f t="shared" si="11"/>
        <v>0</v>
      </c>
      <c r="Z139" s="253">
        <f t="shared" si="11"/>
        <v>0</v>
      </c>
      <c r="AA139" s="253">
        <f t="shared" si="11"/>
        <v>0</v>
      </c>
      <c r="AB139" s="253">
        <f t="shared" si="11"/>
        <v>0</v>
      </c>
      <c r="AC139" s="253">
        <f t="shared" si="11"/>
        <v>0</v>
      </c>
    </row>
    <row r="140" spans="1:29" ht="15" customHeight="1">
      <c r="A140" s="120" t="e">
        <f ca="1">VLOOKUP(INDIRECT("B140"),elolap!$A$90:$B$3244,2,FALSE)</f>
        <v>#N/A</v>
      </c>
      <c r="B140" s="122"/>
      <c r="C140" s="124">
        <f t="shared" si="10"/>
        <v>0</v>
      </c>
      <c r="D140" s="123"/>
      <c r="E140" s="123"/>
      <c r="F140" s="123"/>
      <c r="G140" s="123"/>
      <c r="H140" s="123"/>
      <c r="I140" s="123"/>
      <c r="J140" s="121"/>
      <c r="K140" s="121"/>
      <c r="L140" s="121"/>
      <c r="M140" s="121"/>
      <c r="N140" s="121"/>
      <c r="O140" s="121"/>
      <c r="Q140" s="250">
        <f t="shared" ref="Q140:Q203" si="13">ROUND(U140+V140+W140,1)</f>
        <v>0</v>
      </c>
      <c r="R140" s="250">
        <f t="shared" si="12"/>
        <v>0</v>
      </c>
      <c r="S140" s="250">
        <f t="shared" si="12"/>
        <v>0</v>
      </c>
      <c r="T140" s="250">
        <f t="shared" si="12"/>
        <v>0</v>
      </c>
      <c r="U140" s="250">
        <f t="shared" si="12"/>
        <v>0</v>
      </c>
      <c r="V140" s="250">
        <f t="shared" si="12"/>
        <v>0</v>
      </c>
      <c r="W140" s="250">
        <f t="shared" si="12"/>
        <v>0</v>
      </c>
      <c r="X140" s="253">
        <f t="shared" si="11"/>
        <v>0</v>
      </c>
      <c r="Y140" s="253">
        <f t="shared" si="11"/>
        <v>0</v>
      </c>
      <c r="Z140" s="253">
        <f t="shared" si="11"/>
        <v>0</v>
      </c>
      <c r="AA140" s="253">
        <f t="shared" si="11"/>
        <v>0</v>
      </c>
      <c r="AB140" s="253">
        <f t="shared" si="11"/>
        <v>0</v>
      </c>
      <c r="AC140" s="253">
        <f t="shared" si="11"/>
        <v>0</v>
      </c>
    </row>
    <row r="141" spans="1:29" ht="15" customHeight="1">
      <c r="A141" s="120" t="e">
        <f ca="1">VLOOKUP(INDIRECT("B141"),elolap!$A$90:$B$3244,2,FALSE)</f>
        <v>#N/A</v>
      </c>
      <c r="B141" s="122"/>
      <c r="C141" s="124">
        <f t="shared" ref="C141:C204" si="14">SUM(G141:I141)</f>
        <v>0</v>
      </c>
      <c r="D141" s="123"/>
      <c r="E141" s="123"/>
      <c r="F141" s="123"/>
      <c r="G141" s="123"/>
      <c r="H141" s="123"/>
      <c r="I141" s="123"/>
      <c r="J141" s="121"/>
      <c r="K141" s="121"/>
      <c r="L141" s="121"/>
      <c r="M141" s="121"/>
      <c r="N141" s="121"/>
      <c r="O141" s="121"/>
      <c r="Q141" s="250">
        <f t="shared" si="13"/>
        <v>0</v>
      </c>
      <c r="R141" s="250">
        <f t="shared" si="12"/>
        <v>0</v>
      </c>
      <c r="S141" s="250">
        <f t="shared" si="12"/>
        <v>0</v>
      </c>
      <c r="T141" s="250">
        <f t="shared" si="12"/>
        <v>0</v>
      </c>
      <c r="U141" s="250">
        <f t="shared" si="12"/>
        <v>0</v>
      </c>
      <c r="V141" s="250">
        <f t="shared" si="12"/>
        <v>0</v>
      </c>
      <c r="W141" s="250">
        <f t="shared" si="12"/>
        <v>0</v>
      </c>
      <c r="X141" s="253">
        <f t="shared" si="11"/>
        <v>0</v>
      </c>
      <c r="Y141" s="253">
        <f t="shared" si="11"/>
        <v>0</v>
      </c>
      <c r="Z141" s="253">
        <f t="shared" si="11"/>
        <v>0</v>
      </c>
      <c r="AA141" s="253">
        <f t="shared" si="11"/>
        <v>0</v>
      </c>
      <c r="AB141" s="253">
        <f t="shared" si="11"/>
        <v>0</v>
      </c>
      <c r="AC141" s="253">
        <f t="shared" si="11"/>
        <v>0</v>
      </c>
    </row>
    <row r="142" spans="1:29" ht="15" customHeight="1">
      <c r="A142" s="120" t="e">
        <f ca="1">VLOOKUP(INDIRECT("B142"),elolap!$A$90:$B$3244,2,FALSE)</f>
        <v>#N/A</v>
      </c>
      <c r="B142" s="122"/>
      <c r="C142" s="124">
        <f t="shared" si="14"/>
        <v>0</v>
      </c>
      <c r="D142" s="123"/>
      <c r="E142" s="123"/>
      <c r="F142" s="123"/>
      <c r="G142" s="123"/>
      <c r="H142" s="123"/>
      <c r="I142" s="123"/>
      <c r="J142" s="121"/>
      <c r="K142" s="121"/>
      <c r="L142" s="121"/>
      <c r="M142" s="121"/>
      <c r="N142" s="121"/>
      <c r="O142" s="121"/>
      <c r="Q142" s="250">
        <f t="shared" si="13"/>
        <v>0</v>
      </c>
      <c r="R142" s="250">
        <f t="shared" si="12"/>
        <v>0</v>
      </c>
      <c r="S142" s="250">
        <f t="shared" si="12"/>
        <v>0</v>
      </c>
      <c r="T142" s="250">
        <f t="shared" si="12"/>
        <v>0</v>
      </c>
      <c r="U142" s="250">
        <f t="shared" si="12"/>
        <v>0</v>
      </c>
      <c r="V142" s="250">
        <f t="shared" si="12"/>
        <v>0</v>
      </c>
      <c r="W142" s="250">
        <f t="shared" si="12"/>
        <v>0</v>
      </c>
      <c r="X142" s="253">
        <f t="shared" si="11"/>
        <v>0</v>
      </c>
      <c r="Y142" s="253">
        <f t="shared" si="11"/>
        <v>0</v>
      </c>
      <c r="Z142" s="253">
        <f t="shared" si="11"/>
        <v>0</v>
      </c>
      <c r="AA142" s="253">
        <f t="shared" si="11"/>
        <v>0</v>
      </c>
      <c r="AB142" s="253">
        <f t="shared" si="11"/>
        <v>0</v>
      </c>
      <c r="AC142" s="253">
        <f t="shared" si="11"/>
        <v>0</v>
      </c>
    </row>
    <row r="143" spans="1:29" ht="15" customHeight="1">
      <c r="A143" s="120" t="e">
        <f ca="1">VLOOKUP(INDIRECT("B143"),elolap!$A$90:$B$3244,2,FALSE)</f>
        <v>#N/A</v>
      </c>
      <c r="B143" s="122"/>
      <c r="C143" s="124">
        <f t="shared" si="14"/>
        <v>0</v>
      </c>
      <c r="D143" s="123"/>
      <c r="E143" s="123"/>
      <c r="F143" s="123"/>
      <c r="G143" s="123"/>
      <c r="H143" s="123"/>
      <c r="I143" s="123"/>
      <c r="J143" s="121"/>
      <c r="K143" s="121"/>
      <c r="L143" s="121"/>
      <c r="M143" s="121"/>
      <c r="N143" s="121"/>
      <c r="O143" s="121"/>
      <c r="Q143" s="250">
        <f t="shared" si="13"/>
        <v>0</v>
      </c>
      <c r="R143" s="250">
        <f t="shared" si="12"/>
        <v>0</v>
      </c>
      <c r="S143" s="250">
        <f t="shared" si="12"/>
        <v>0</v>
      </c>
      <c r="T143" s="250">
        <f t="shared" si="12"/>
        <v>0</v>
      </c>
      <c r="U143" s="250">
        <f t="shared" si="12"/>
        <v>0</v>
      </c>
      <c r="V143" s="250">
        <f t="shared" si="12"/>
        <v>0</v>
      </c>
      <c r="W143" s="250">
        <f t="shared" si="12"/>
        <v>0</v>
      </c>
      <c r="X143" s="253">
        <f t="shared" si="11"/>
        <v>0</v>
      </c>
      <c r="Y143" s="253">
        <f t="shared" si="11"/>
        <v>0</v>
      </c>
      <c r="Z143" s="253">
        <f t="shared" si="11"/>
        <v>0</v>
      </c>
      <c r="AA143" s="253">
        <f t="shared" si="11"/>
        <v>0</v>
      </c>
      <c r="AB143" s="253">
        <f t="shared" si="11"/>
        <v>0</v>
      </c>
      <c r="AC143" s="253">
        <f t="shared" si="11"/>
        <v>0</v>
      </c>
    </row>
    <row r="144" spans="1:29" ht="15" customHeight="1">
      <c r="A144" s="120" t="e">
        <f ca="1">VLOOKUP(INDIRECT("B144"),elolap!$A$90:$B$3244,2,FALSE)</f>
        <v>#N/A</v>
      </c>
      <c r="B144" s="122"/>
      <c r="C144" s="124">
        <f t="shared" si="14"/>
        <v>0</v>
      </c>
      <c r="D144" s="123"/>
      <c r="E144" s="123"/>
      <c r="F144" s="123"/>
      <c r="G144" s="123"/>
      <c r="H144" s="123"/>
      <c r="I144" s="123"/>
      <c r="J144" s="121"/>
      <c r="K144" s="121"/>
      <c r="L144" s="121"/>
      <c r="M144" s="121"/>
      <c r="N144" s="121"/>
      <c r="O144" s="121"/>
      <c r="Q144" s="250">
        <f t="shared" si="13"/>
        <v>0</v>
      </c>
      <c r="R144" s="250">
        <f t="shared" si="12"/>
        <v>0</v>
      </c>
      <c r="S144" s="250">
        <f t="shared" si="12"/>
        <v>0</v>
      </c>
      <c r="T144" s="250">
        <f t="shared" si="12"/>
        <v>0</v>
      </c>
      <c r="U144" s="250">
        <f t="shared" si="12"/>
        <v>0</v>
      </c>
      <c r="V144" s="250">
        <f t="shared" si="12"/>
        <v>0</v>
      </c>
      <c r="W144" s="250">
        <f t="shared" si="12"/>
        <v>0</v>
      </c>
      <c r="X144" s="253">
        <f t="shared" si="11"/>
        <v>0</v>
      </c>
      <c r="Y144" s="253">
        <f t="shared" si="11"/>
        <v>0</v>
      </c>
      <c r="Z144" s="253">
        <f t="shared" si="11"/>
        <v>0</v>
      </c>
      <c r="AA144" s="253">
        <f t="shared" si="11"/>
        <v>0</v>
      </c>
      <c r="AB144" s="253">
        <f t="shared" si="11"/>
        <v>0</v>
      </c>
      <c r="AC144" s="253">
        <f t="shared" si="11"/>
        <v>0</v>
      </c>
    </row>
    <row r="145" spans="1:29" ht="15" customHeight="1">
      <c r="A145" s="120" t="e">
        <f ca="1">VLOOKUP(INDIRECT("B145"),elolap!$A$90:$B$3244,2,FALSE)</f>
        <v>#N/A</v>
      </c>
      <c r="B145" s="122"/>
      <c r="C145" s="124">
        <f t="shared" si="14"/>
        <v>0</v>
      </c>
      <c r="D145" s="123"/>
      <c r="E145" s="123"/>
      <c r="F145" s="123"/>
      <c r="G145" s="123"/>
      <c r="H145" s="123"/>
      <c r="I145" s="123"/>
      <c r="J145" s="121"/>
      <c r="K145" s="121"/>
      <c r="L145" s="121"/>
      <c r="M145" s="121"/>
      <c r="N145" s="121"/>
      <c r="O145" s="121"/>
      <c r="Q145" s="250">
        <f t="shared" si="13"/>
        <v>0</v>
      </c>
      <c r="R145" s="250">
        <f t="shared" si="12"/>
        <v>0</v>
      </c>
      <c r="S145" s="250">
        <f t="shared" si="12"/>
        <v>0</v>
      </c>
      <c r="T145" s="250">
        <f t="shared" si="12"/>
        <v>0</v>
      </c>
      <c r="U145" s="250">
        <f t="shared" si="12"/>
        <v>0</v>
      </c>
      <c r="V145" s="250">
        <f t="shared" si="12"/>
        <v>0</v>
      </c>
      <c r="W145" s="250">
        <f t="shared" si="12"/>
        <v>0</v>
      </c>
      <c r="X145" s="253">
        <f t="shared" si="11"/>
        <v>0</v>
      </c>
      <c r="Y145" s="253">
        <f t="shared" si="11"/>
        <v>0</v>
      </c>
      <c r="Z145" s="253">
        <f t="shared" si="11"/>
        <v>0</v>
      </c>
      <c r="AA145" s="253">
        <f t="shared" si="11"/>
        <v>0</v>
      </c>
      <c r="AB145" s="253">
        <f t="shared" si="11"/>
        <v>0</v>
      </c>
      <c r="AC145" s="253">
        <f t="shared" si="11"/>
        <v>0</v>
      </c>
    </row>
    <row r="146" spans="1:29" ht="15" customHeight="1">
      <c r="A146" s="120" t="e">
        <f ca="1">VLOOKUP(INDIRECT("B146"),elolap!$A$90:$B$3244,2,FALSE)</f>
        <v>#N/A</v>
      </c>
      <c r="B146" s="122"/>
      <c r="C146" s="124">
        <f t="shared" si="14"/>
        <v>0</v>
      </c>
      <c r="D146" s="123"/>
      <c r="E146" s="123"/>
      <c r="F146" s="123"/>
      <c r="G146" s="123"/>
      <c r="H146" s="123"/>
      <c r="I146" s="123"/>
      <c r="J146" s="121"/>
      <c r="K146" s="121"/>
      <c r="L146" s="121"/>
      <c r="M146" s="121"/>
      <c r="N146" s="121"/>
      <c r="O146" s="121"/>
      <c r="Q146" s="250">
        <f t="shared" si="13"/>
        <v>0</v>
      </c>
      <c r="R146" s="250">
        <f t="shared" si="12"/>
        <v>0</v>
      </c>
      <c r="S146" s="250">
        <f t="shared" si="12"/>
        <v>0</v>
      </c>
      <c r="T146" s="250">
        <f t="shared" si="12"/>
        <v>0</v>
      </c>
      <c r="U146" s="250">
        <f t="shared" si="12"/>
        <v>0</v>
      </c>
      <c r="V146" s="250">
        <f t="shared" si="12"/>
        <v>0</v>
      </c>
      <c r="W146" s="250">
        <f t="shared" si="12"/>
        <v>0</v>
      </c>
      <c r="X146" s="253">
        <f t="shared" si="11"/>
        <v>0</v>
      </c>
      <c r="Y146" s="253">
        <f t="shared" si="11"/>
        <v>0</v>
      </c>
      <c r="Z146" s="253">
        <f t="shared" si="11"/>
        <v>0</v>
      </c>
      <c r="AA146" s="253">
        <f t="shared" si="11"/>
        <v>0</v>
      </c>
      <c r="AB146" s="253">
        <f t="shared" si="11"/>
        <v>0</v>
      </c>
      <c r="AC146" s="253">
        <f t="shared" si="11"/>
        <v>0</v>
      </c>
    </row>
    <row r="147" spans="1:29" ht="15" customHeight="1">
      <c r="A147" s="120" t="e">
        <f ca="1">VLOOKUP(INDIRECT("B147"),elolap!$A$90:$B$3244,2,FALSE)</f>
        <v>#N/A</v>
      </c>
      <c r="B147" s="122"/>
      <c r="C147" s="124">
        <f t="shared" si="14"/>
        <v>0</v>
      </c>
      <c r="D147" s="123"/>
      <c r="E147" s="123"/>
      <c r="F147" s="123"/>
      <c r="G147" s="123"/>
      <c r="H147" s="123"/>
      <c r="I147" s="123"/>
      <c r="J147" s="121"/>
      <c r="K147" s="121"/>
      <c r="L147" s="121"/>
      <c r="M147" s="121"/>
      <c r="N147" s="121"/>
      <c r="O147" s="121"/>
      <c r="Q147" s="250">
        <f t="shared" si="13"/>
        <v>0</v>
      </c>
      <c r="R147" s="250">
        <f t="shared" si="12"/>
        <v>0</v>
      </c>
      <c r="S147" s="250">
        <f t="shared" si="12"/>
        <v>0</v>
      </c>
      <c r="T147" s="250">
        <f t="shared" si="12"/>
        <v>0</v>
      </c>
      <c r="U147" s="250">
        <f t="shared" si="12"/>
        <v>0</v>
      </c>
      <c r="V147" s="250">
        <f t="shared" si="12"/>
        <v>0</v>
      </c>
      <c r="W147" s="250">
        <f t="shared" si="12"/>
        <v>0</v>
      </c>
      <c r="X147" s="253">
        <f t="shared" si="11"/>
        <v>0</v>
      </c>
      <c r="Y147" s="253">
        <f t="shared" si="11"/>
        <v>0</v>
      </c>
      <c r="Z147" s="253">
        <f t="shared" si="11"/>
        <v>0</v>
      </c>
      <c r="AA147" s="253">
        <f t="shared" si="11"/>
        <v>0</v>
      </c>
      <c r="AB147" s="253">
        <f t="shared" si="11"/>
        <v>0</v>
      </c>
      <c r="AC147" s="253">
        <f t="shared" si="11"/>
        <v>0</v>
      </c>
    </row>
    <row r="148" spans="1:29" ht="15" customHeight="1">
      <c r="A148" s="120" t="e">
        <f ca="1">VLOOKUP(INDIRECT("B148"),elolap!$A$90:$B$3244,2,FALSE)</f>
        <v>#N/A</v>
      </c>
      <c r="B148" s="122"/>
      <c r="C148" s="124">
        <f t="shared" si="14"/>
        <v>0</v>
      </c>
      <c r="D148" s="123"/>
      <c r="E148" s="123"/>
      <c r="F148" s="123"/>
      <c r="G148" s="123"/>
      <c r="H148" s="123"/>
      <c r="I148" s="123"/>
      <c r="J148" s="121"/>
      <c r="K148" s="121"/>
      <c r="L148" s="121"/>
      <c r="M148" s="121"/>
      <c r="N148" s="121"/>
      <c r="O148" s="121"/>
      <c r="Q148" s="250">
        <f t="shared" si="13"/>
        <v>0</v>
      </c>
      <c r="R148" s="250">
        <f t="shared" si="12"/>
        <v>0</v>
      </c>
      <c r="S148" s="250">
        <f t="shared" si="12"/>
        <v>0</v>
      </c>
      <c r="T148" s="250">
        <f t="shared" si="12"/>
        <v>0</v>
      </c>
      <c r="U148" s="250">
        <f t="shared" si="12"/>
        <v>0</v>
      </c>
      <c r="V148" s="250">
        <f t="shared" si="12"/>
        <v>0</v>
      </c>
      <c r="W148" s="250">
        <f t="shared" si="12"/>
        <v>0</v>
      </c>
      <c r="X148" s="253">
        <f t="shared" si="11"/>
        <v>0</v>
      </c>
      <c r="Y148" s="253">
        <f t="shared" si="11"/>
        <v>0</v>
      </c>
      <c r="Z148" s="253">
        <f t="shared" si="11"/>
        <v>0</v>
      </c>
      <c r="AA148" s="253">
        <f t="shared" si="11"/>
        <v>0</v>
      </c>
      <c r="AB148" s="253">
        <f t="shared" si="11"/>
        <v>0</v>
      </c>
      <c r="AC148" s="253">
        <f t="shared" si="11"/>
        <v>0</v>
      </c>
    </row>
    <row r="149" spans="1:29" ht="15" customHeight="1">
      <c r="A149" s="120" t="e">
        <f ca="1">VLOOKUP(INDIRECT("B149"),elolap!$A$90:$B$3244,2,FALSE)</f>
        <v>#N/A</v>
      </c>
      <c r="B149" s="122"/>
      <c r="C149" s="124">
        <f t="shared" si="14"/>
        <v>0</v>
      </c>
      <c r="D149" s="123"/>
      <c r="E149" s="123"/>
      <c r="F149" s="123"/>
      <c r="G149" s="123"/>
      <c r="H149" s="123"/>
      <c r="I149" s="123"/>
      <c r="J149" s="121"/>
      <c r="K149" s="121"/>
      <c r="L149" s="121"/>
      <c r="M149" s="121"/>
      <c r="N149" s="121"/>
      <c r="O149" s="121"/>
      <c r="Q149" s="250">
        <f t="shared" si="13"/>
        <v>0</v>
      </c>
      <c r="R149" s="250">
        <f t="shared" si="12"/>
        <v>0</v>
      </c>
      <c r="S149" s="250">
        <f t="shared" si="12"/>
        <v>0</v>
      </c>
      <c r="T149" s="250">
        <f t="shared" si="12"/>
        <v>0</v>
      </c>
      <c r="U149" s="250">
        <f t="shared" si="12"/>
        <v>0</v>
      </c>
      <c r="V149" s="250">
        <f t="shared" si="12"/>
        <v>0</v>
      </c>
      <c r="W149" s="250">
        <f t="shared" si="12"/>
        <v>0</v>
      </c>
      <c r="X149" s="253">
        <f t="shared" si="11"/>
        <v>0</v>
      </c>
      <c r="Y149" s="253">
        <f t="shared" si="11"/>
        <v>0</v>
      </c>
      <c r="Z149" s="253">
        <f t="shared" si="11"/>
        <v>0</v>
      </c>
      <c r="AA149" s="253">
        <f t="shared" si="11"/>
        <v>0</v>
      </c>
      <c r="AB149" s="253">
        <f t="shared" si="11"/>
        <v>0</v>
      </c>
      <c r="AC149" s="253">
        <f t="shared" si="11"/>
        <v>0</v>
      </c>
    </row>
    <row r="150" spans="1:29" ht="15" customHeight="1">
      <c r="A150" s="120" t="e">
        <f ca="1">VLOOKUP(INDIRECT("B150"),elolap!$A$90:$B$3244,2,FALSE)</f>
        <v>#N/A</v>
      </c>
      <c r="B150" s="122"/>
      <c r="C150" s="124">
        <f t="shared" si="14"/>
        <v>0</v>
      </c>
      <c r="D150" s="123"/>
      <c r="E150" s="123"/>
      <c r="F150" s="123"/>
      <c r="G150" s="123"/>
      <c r="H150" s="123"/>
      <c r="I150" s="123"/>
      <c r="J150" s="121"/>
      <c r="K150" s="121"/>
      <c r="L150" s="121"/>
      <c r="M150" s="121"/>
      <c r="N150" s="121"/>
      <c r="O150" s="121"/>
      <c r="Q150" s="250">
        <f t="shared" si="13"/>
        <v>0</v>
      </c>
      <c r="R150" s="250">
        <f t="shared" si="12"/>
        <v>0</v>
      </c>
      <c r="S150" s="250">
        <f t="shared" si="12"/>
        <v>0</v>
      </c>
      <c r="T150" s="250">
        <f t="shared" si="12"/>
        <v>0</v>
      </c>
      <c r="U150" s="250">
        <f t="shared" si="12"/>
        <v>0</v>
      </c>
      <c r="V150" s="250">
        <f t="shared" si="12"/>
        <v>0</v>
      </c>
      <c r="W150" s="250">
        <f t="shared" si="12"/>
        <v>0</v>
      </c>
      <c r="X150" s="253">
        <f t="shared" si="11"/>
        <v>0</v>
      </c>
      <c r="Y150" s="253">
        <f t="shared" si="11"/>
        <v>0</v>
      </c>
      <c r="Z150" s="253">
        <f t="shared" si="11"/>
        <v>0</v>
      </c>
      <c r="AA150" s="253">
        <f t="shared" si="11"/>
        <v>0</v>
      </c>
      <c r="AB150" s="253">
        <f t="shared" si="11"/>
        <v>0</v>
      </c>
      <c r="AC150" s="253">
        <f t="shared" si="11"/>
        <v>0</v>
      </c>
    </row>
    <row r="151" spans="1:29" ht="15" customHeight="1">
      <c r="A151" s="120" t="e">
        <f ca="1">VLOOKUP(INDIRECT("B151"),elolap!$A$90:$B$3244,2,FALSE)</f>
        <v>#N/A</v>
      </c>
      <c r="B151" s="122"/>
      <c r="C151" s="124">
        <f t="shared" si="14"/>
        <v>0</v>
      </c>
      <c r="D151" s="123"/>
      <c r="E151" s="123"/>
      <c r="F151" s="123"/>
      <c r="G151" s="123"/>
      <c r="H151" s="123"/>
      <c r="I151" s="123"/>
      <c r="J151" s="121"/>
      <c r="K151" s="121"/>
      <c r="L151" s="121"/>
      <c r="M151" s="121"/>
      <c r="N151" s="121"/>
      <c r="O151" s="121"/>
      <c r="Q151" s="250">
        <f t="shared" si="13"/>
        <v>0</v>
      </c>
      <c r="R151" s="250">
        <f t="shared" si="12"/>
        <v>0</v>
      </c>
      <c r="S151" s="250">
        <f t="shared" si="12"/>
        <v>0</v>
      </c>
      <c r="T151" s="250">
        <f t="shared" si="12"/>
        <v>0</v>
      </c>
      <c r="U151" s="250">
        <f t="shared" si="12"/>
        <v>0</v>
      </c>
      <c r="V151" s="250">
        <f t="shared" si="12"/>
        <v>0</v>
      </c>
      <c r="W151" s="250">
        <f t="shared" si="12"/>
        <v>0</v>
      </c>
      <c r="X151" s="253">
        <f t="shared" si="11"/>
        <v>0</v>
      </c>
      <c r="Y151" s="253">
        <f t="shared" si="11"/>
        <v>0</v>
      </c>
      <c r="Z151" s="253">
        <f t="shared" si="11"/>
        <v>0</v>
      </c>
      <c r="AA151" s="253">
        <f t="shared" si="11"/>
        <v>0</v>
      </c>
      <c r="AB151" s="253">
        <f t="shared" si="11"/>
        <v>0</v>
      </c>
      <c r="AC151" s="253">
        <f t="shared" si="11"/>
        <v>0</v>
      </c>
    </row>
    <row r="152" spans="1:29" ht="15" customHeight="1">
      <c r="A152" s="120" t="e">
        <f ca="1">VLOOKUP(INDIRECT("B152"),elolap!$A$90:$B$3244,2,FALSE)</f>
        <v>#N/A</v>
      </c>
      <c r="B152" s="122"/>
      <c r="C152" s="124">
        <f t="shared" si="14"/>
        <v>0</v>
      </c>
      <c r="D152" s="123"/>
      <c r="E152" s="123"/>
      <c r="F152" s="123"/>
      <c r="G152" s="123"/>
      <c r="H152" s="123"/>
      <c r="I152" s="123"/>
      <c r="J152" s="121"/>
      <c r="K152" s="121"/>
      <c r="L152" s="121"/>
      <c r="M152" s="121"/>
      <c r="N152" s="121"/>
      <c r="O152" s="121"/>
      <c r="Q152" s="250">
        <f t="shared" si="13"/>
        <v>0</v>
      </c>
      <c r="R152" s="250">
        <f t="shared" si="12"/>
        <v>0</v>
      </c>
      <c r="S152" s="250">
        <f t="shared" si="12"/>
        <v>0</v>
      </c>
      <c r="T152" s="250">
        <f t="shared" si="12"/>
        <v>0</v>
      </c>
      <c r="U152" s="250">
        <f t="shared" si="12"/>
        <v>0</v>
      </c>
      <c r="V152" s="250">
        <f t="shared" si="12"/>
        <v>0</v>
      </c>
      <c r="W152" s="250">
        <f t="shared" si="12"/>
        <v>0</v>
      </c>
      <c r="X152" s="253">
        <f t="shared" si="11"/>
        <v>0</v>
      </c>
      <c r="Y152" s="253">
        <f t="shared" si="11"/>
        <v>0</v>
      </c>
      <c r="Z152" s="253">
        <f t="shared" si="11"/>
        <v>0</v>
      </c>
      <c r="AA152" s="253">
        <f t="shared" si="11"/>
        <v>0</v>
      </c>
      <c r="AB152" s="253">
        <f t="shared" si="11"/>
        <v>0</v>
      </c>
      <c r="AC152" s="253">
        <f t="shared" si="11"/>
        <v>0</v>
      </c>
    </row>
    <row r="153" spans="1:29" ht="15" customHeight="1">
      <c r="A153" s="120" t="e">
        <f ca="1">VLOOKUP(INDIRECT("B153"),elolap!$A$90:$B$3244,2,FALSE)</f>
        <v>#N/A</v>
      </c>
      <c r="B153" s="122"/>
      <c r="C153" s="124">
        <f t="shared" si="14"/>
        <v>0</v>
      </c>
      <c r="D153" s="123"/>
      <c r="E153" s="123"/>
      <c r="F153" s="123"/>
      <c r="G153" s="123"/>
      <c r="H153" s="123"/>
      <c r="I153" s="123"/>
      <c r="J153" s="121"/>
      <c r="K153" s="121"/>
      <c r="L153" s="121"/>
      <c r="M153" s="121"/>
      <c r="N153" s="121"/>
      <c r="O153" s="121"/>
      <c r="Q153" s="250">
        <f t="shared" si="13"/>
        <v>0</v>
      </c>
      <c r="R153" s="250">
        <f t="shared" si="12"/>
        <v>0</v>
      </c>
      <c r="S153" s="250">
        <f t="shared" si="12"/>
        <v>0</v>
      </c>
      <c r="T153" s="250">
        <f t="shared" si="12"/>
        <v>0</v>
      </c>
      <c r="U153" s="250">
        <f t="shared" si="12"/>
        <v>0</v>
      </c>
      <c r="V153" s="250">
        <f t="shared" si="12"/>
        <v>0</v>
      </c>
      <c r="W153" s="250">
        <f t="shared" si="12"/>
        <v>0</v>
      </c>
      <c r="X153" s="253">
        <f t="shared" si="11"/>
        <v>0</v>
      </c>
      <c r="Y153" s="253">
        <f t="shared" si="11"/>
        <v>0</v>
      </c>
      <c r="Z153" s="253">
        <f t="shared" si="11"/>
        <v>0</v>
      </c>
      <c r="AA153" s="253">
        <f t="shared" si="11"/>
        <v>0</v>
      </c>
      <c r="AB153" s="253">
        <f t="shared" si="11"/>
        <v>0</v>
      </c>
      <c r="AC153" s="253">
        <f t="shared" si="11"/>
        <v>0</v>
      </c>
    </row>
    <row r="154" spans="1:29" ht="15" customHeight="1">
      <c r="A154" s="120" t="e">
        <f ca="1">VLOOKUP(INDIRECT("B154"),elolap!$A$90:$B$3244,2,FALSE)</f>
        <v>#N/A</v>
      </c>
      <c r="B154" s="122"/>
      <c r="C154" s="124">
        <f t="shared" si="14"/>
        <v>0</v>
      </c>
      <c r="D154" s="123"/>
      <c r="E154" s="123"/>
      <c r="F154" s="123"/>
      <c r="G154" s="123"/>
      <c r="H154" s="123"/>
      <c r="I154" s="123"/>
      <c r="J154" s="121"/>
      <c r="K154" s="121"/>
      <c r="L154" s="121"/>
      <c r="M154" s="121"/>
      <c r="N154" s="121"/>
      <c r="O154" s="121"/>
      <c r="Q154" s="250">
        <f t="shared" si="13"/>
        <v>0</v>
      </c>
      <c r="R154" s="250">
        <f t="shared" si="12"/>
        <v>0</v>
      </c>
      <c r="S154" s="250">
        <f t="shared" si="12"/>
        <v>0</v>
      </c>
      <c r="T154" s="250">
        <f t="shared" si="12"/>
        <v>0</v>
      </c>
      <c r="U154" s="250">
        <f t="shared" si="12"/>
        <v>0</v>
      </c>
      <c r="V154" s="250">
        <f t="shared" si="12"/>
        <v>0</v>
      </c>
      <c r="W154" s="250">
        <f t="shared" si="12"/>
        <v>0</v>
      </c>
      <c r="X154" s="253">
        <f t="shared" si="11"/>
        <v>0</v>
      </c>
      <c r="Y154" s="253">
        <f t="shared" si="11"/>
        <v>0</v>
      </c>
      <c r="Z154" s="253">
        <f t="shared" si="11"/>
        <v>0</v>
      </c>
      <c r="AA154" s="253">
        <f t="shared" si="11"/>
        <v>0</v>
      </c>
      <c r="AB154" s="253">
        <f t="shared" si="11"/>
        <v>0</v>
      </c>
      <c r="AC154" s="253">
        <f t="shared" si="11"/>
        <v>0</v>
      </c>
    </row>
    <row r="155" spans="1:29" ht="15" customHeight="1">
      <c r="A155" s="120" t="e">
        <f ca="1">VLOOKUP(INDIRECT("B155"),elolap!$A$90:$B$3244,2,FALSE)</f>
        <v>#N/A</v>
      </c>
      <c r="B155" s="122"/>
      <c r="C155" s="124">
        <f t="shared" si="14"/>
        <v>0</v>
      </c>
      <c r="D155" s="123"/>
      <c r="E155" s="123"/>
      <c r="F155" s="123"/>
      <c r="G155" s="123"/>
      <c r="H155" s="123"/>
      <c r="I155" s="123"/>
      <c r="J155" s="121"/>
      <c r="K155" s="121"/>
      <c r="L155" s="121"/>
      <c r="M155" s="121"/>
      <c r="N155" s="121"/>
      <c r="O155" s="121"/>
      <c r="Q155" s="250">
        <f t="shared" si="13"/>
        <v>0</v>
      </c>
      <c r="R155" s="250">
        <f t="shared" si="12"/>
        <v>0</v>
      </c>
      <c r="S155" s="250">
        <f t="shared" si="12"/>
        <v>0</v>
      </c>
      <c r="T155" s="250">
        <f t="shared" si="12"/>
        <v>0</v>
      </c>
      <c r="U155" s="250">
        <f t="shared" si="12"/>
        <v>0</v>
      </c>
      <c r="V155" s="250">
        <f t="shared" si="12"/>
        <v>0</v>
      </c>
      <c r="W155" s="250">
        <f t="shared" si="12"/>
        <v>0</v>
      </c>
      <c r="X155" s="253">
        <f t="shared" si="11"/>
        <v>0</v>
      </c>
      <c r="Y155" s="253">
        <f t="shared" si="11"/>
        <v>0</v>
      </c>
      <c r="Z155" s="253">
        <f t="shared" si="11"/>
        <v>0</v>
      </c>
      <c r="AA155" s="253">
        <f t="shared" si="11"/>
        <v>0</v>
      </c>
      <c r="AB155" s="253">
        <f t="shared" si="11"/>
        <v>0</v>
      </c>
      <c r="AC155" s="253">
        <f t="shared" si="11"/>
        <v>0</v>
      </c>
    </row>
    <row r="156" spans="1:29" ht="15" customHeight="1">
      <c r="A156" s="120" t="e">
        <f ca="1">VLOOKUP(INDIRECT("B156"),elolap!$A$90:$B$3244,2,FALSE)</f>
        <v>#N/A</v>
      </c>
      <c r="B156" s="122"/>
      <c r="C156" s="124">
        <f t="shared" si="14"/>
        <v>0</v>
      </c>
      <c r="D156" s="123"/>
      <c r="E156" s="123"/>
      <c r="F156" s="123"/>
      <c r="G156" s="123"/>
      <c r="H156" s="123"/>
      <c r="I156" s="123"/>
      <c r="J156" s="121"/>
      <c r="K156" s="121"/>
      <c r="L156" s="121"/>
      <c r="M156" s="121"/>
      <c r="N156" s="121"/>
      <c r="O156" s="121"/>
      <c r="Q156" s="250">
        <f t="shared" si="13"/>
        <v>0</v>
      </c>
      <c r="R156" s="250">
        <f t="shared" si="12"/>
        <v>0</v>
      </c>
      <c r="S156" s="250">
        <f t="shared" si="12"/>
        <v>0</v>
      </c>
      <c r="T156" s="250">
        <f t="shared" si="12"/>
        <v>0</v>
      </c>
      <c r="U156" s="250">
        <f t="shared" si="12"/>
        <v>0</v>
      </c>
      <c r="V156" s="250">
        <f t="shared" si="12"/>
        <v>0</v>
      </c>
      <c r="W156" s="250">
        <f t="shared" si="12"/>
        <v>0</v>
      </c>
      <c r="X156" s="253">
        <f t="shared" si="11"/>
        <v>0</v>
      </c>
      <c r="Y156" s="253">
        <f t="shared" si="11"/>
        <v>0</v>
      </c>
      <c r="Z156" s="253">
        <f t="shared" si="11"/>
        <v>0</v>
      </c>
      <c r="AA156" s="253">
        <f t="shared" si="11"/>
        <v>0</v>
      </c>
      <c r="AB156" s="253">
        <f t="shared" si="11"/>
        <v>0</v>
      </c>
      <c r="AC156" s="253">
        <f t="shared" si="11"/>
        <v>0</v>
      </c>
    </row>
    <row r="157" spans="1:29" ht="15" customHeight="1">
      <c r="A157" s="120" t="e">
        <f ca="1">VLOOKUP(INDIRECT("B157"),elolap!$A$90:$B$3244,2,FALSE)</f>
        <v>#N/A</v>
      </c>
      <c r="B157" s="122"/>
      <c r="C157" s="124">
        <f t="shared" si="14"/>
        <v>0</v>
      </c>
      <c r="D157" s="123"/>
      <c r="E157" s="123"/>
      <c r="F157" s="123"/>
      <c r="G157" s="123"/>
      <c r="H157" s="123"/>
      <c r="I157" s="123"/>
      <c r="J157" s="121"/>
      <c r="K157" s="121"/>
      <c r="L157" s="121"/>
      <c r="M157" s="121"/>
      <c r="N157" s="121"/>
      <c r="O157" s="121"/>
      <c r="Q157" s="250">
        <f t="shared" si="13"/>
        <v>0</v>
      </c>
      <c r="R157" s="250">
        <f t="shared" si="12"/>
        <v>0</v>
      </c>
      <c r="S157" s="250">
        <f t="shared" si="12"/>
        <v>0</v>
      </c>
      <c r="T157" s="250">
        <f t="shared" si="12"/>
        <v>0</v>
      </c>
      <c r="U157" s="250">
        <f t="shared" si="12"/>
        <v>0</v>
      </c>
      <c r="V157" s="250">
        <f t="shared" si="12"/>
        <v>0</v>
      </c>
      <c r="W157" s="250">
        <f t="shared" si="12"/>
        <v>0</v>
      </c>
      <c r="X157" s="253">
        <f t="shared" si="11"/>
        <v>0</v>
      </c>
      <c r="Y157" s="253">
        <f t="shared" si="11"/>
        <v>0</v>
      </c>
      <c r="Z157" s="253">
        <f t="shared" si="11"/>
        <v>0</v>
      </c>
      <c r="AA157" s="253">
        <f t="shared" si="11"/>
        <v>0</v>
      </c>
      <c r="AB157" s="253">
        <f t="shared" si="11"/>
        <v>0</v>
      </c>
      <c r="AC157" s="253">
        <f t="shared" si="11"/>
        <v>0</v>
      </c>
    </row>
    <row r="158" spans="1:29" ht="15" customHeight="1">
      <c r="A158" s="120" t="e">
        <f ca="1">VLOOKUP(INDIRECT("B158"),elolap!$A$90:$B$3244,2,FALSE)</f>
        <v>#N/A</v>
      </c>
      <c r="B158" s="122"/>
      <c r="C158" s="124">
        <f t="shared" si="14"/>
        <v>0</v>
      </c>
      <c r="D158" s="123"/>
      <c r="E158" s="123"/>
      <c r="F158" s="123"/>
      <c r="G158" s="123"/>
      <c r="H158" s="123"/>
      <c r="I158" s="123"/>
      <c r="J158" s="121"/>
      <c r="K158" s="121"/>
      <c r="L158" s="121"/>
      <c r="M158" s="121"/>
      <c r="N158" s="121"/>
      <c r="O158" s="121"/>
      <c r="Q158" s="250">
        <f t="shared" si="13"/>
        <v>0</v>
      </c>
      <c r="R158" s="250">
        <f t="shared" si="12"/>
        <v>0</v>
      </c>
      <c r="S158" s="250">
        <f t="shared" si="12"/>
        <v>0</v>
      </c>
      <c r="T158" s="250">
        <f t="shared" si="12"/>
        <v>0</v>
      </c>
      <c r="U158" s="250">
        <f t="shared" si="12"/>
        <v>0</v>
      </c>
      <c r="V158" s="250">
        <f t="shared" si="12"/>
        <v>0</v>
      </c>
      <c r="W158" s="250">
        <f t="shared" si="12"/>
        <v>0</v>
      </c>
      <c r="X158" s="253">
        <f t="shared" si="11"/>
        <v>0</v>
      </c>
      <c r="Y158" s="253">
        <f t="shared" si="11"/>
        <v>0</v>
      </c>
      <c r="Z158" s="253">
        <f t="shared" si="11"/>
        <v>0</v>
      </c>
      <c r="AA158" s="253">
        <f t="shared" si="11"/>
        <v>0</v>
      </c>
      <c r="AB158" s="253">
        <f t="shared" si="11"/>
        <v>0</v>
      </c>
      <c r="AC158" s="253">
        <f t="shared" si="11"/>
        <v>0</v>
      </c>
    </row>
    <row r="159" spans="1:29" ht="15" customHeight="1">
      <c r="A159" s="120" t="e">
        <f ca="1">VLOOKUP(INDIRECT("B159"),elolap!$A$90:$B$3244,2,FALSE)</f>
        <v>#N/A</v>
      </c>
      <c r="B159" s="122"/>
      <c r="C159" s="124">
        <f t="shared" si="14"/>
        <v>0</v>
      </c>
      <c r="D159" s="123"/>
      <c r="E159" s="123"/>
      <c r="F159" s="123"/>
      <c r="G159" s="123"/>
      <c r="H159" s="123"/>
      <c r="I159" s="123"/>
      <c r="J159" s="121"/>
      <c r="K159" s="121"/>
      <c r="L159" s="121"/>
      <c r="M159" s="121"/>
      <c r="N159" s="121"/>
      <c r="O159" s="121"/>
      <c r="Q159" s="250">
        <f t="shared" si="13"/>
        <v>0</v>
      </c>
      <c r="R159" s="250">
        <f t="shared" si="12"/>
        <v>0</v>
      </c>
      <c r="S159" s="250">
        <f t="shared" si="12"/>
        <v>0</v>
      </c>
      <c r="T159" s="250">
        <f t="shared" si="12"/>
        <v>0</v>
      </c>
      <c r="U159" s="250">
        <f t="shared" si="12"/>
        <v>0</v>
      </c>
      <c r="V159" s="250">
        <f t="shared" si="12"/>
        <v>0</v>
      </c>
      <c r="W159" s="250">
        <f t="shared" si="12"/>
        <v>0</v>
      </c>
      <c r="X159" s="253">
        <f t="shared" si="11"/>
        <v>0</v>
      </c>
      <c r="Y159" s="253">
        <f t="shared" si="11"/>
        <v>0</v>
      </c>
      <c r="Z159" s="253">
        <f t="shared" si="11"/>
        <v>0</v>
      </c>
      <c r="AA159" s="253">
        <f t="shared" si="11"/>
        <v>0</v>
      </c>
      <c r="AB159" s="253">
        <f t="shared" si="11"/>
        <v>0</v>
      </c>
      <c r="AC159" s="253">
        <f t="shared" si="11"/>
        <v>0</v>
      </c>
    </row>
    <row r="160" spans="1:29" ht="15" customHeight="1">
      <c r="A160" s="120" t="e">
        <f ca="1">VLOOKUP(INDIRECT("B160"),elolap!$A$90:$B$3244,2,FALSE)</f>
        <v>#N/A</v>
      </c>
      <c r="B160" s="122"/>
      <c r="C160" s="124">
        <f t="shared" si="14"/>
        <v>0</v>
      </c>
      <c r="D160" s="123"/>
      <c r="E160" s="123"/>
      <c r="F160" s="123"/>
      <c r="G160" s="123"/>
      <c r="H160" s="123"/>
      <c r="I160" s="123"/>
      <c r="J160" s="121"/>
      <c r="K160" s="121"/>
      <c r="L160" s="121"/>
      <c r="M160" s="121"/>
      <c r="N160" s="121"/>
      <c r="O160" s="121"/>
      <c r="Q160" s="250">
        <f t="shared" si="13"/>
        <v>0</v>
      </c>
      <c r="R160" s="250">
        <f t="shared" si="12"/>
        <v>0</v>
      </c>
      <c r="S160" s="250">
        <f t="shared" si="12"/>
        <v>0</v>
      </c>
      <c r="T160" s="250">
        <f t="shared" si="12"/>
        <v>0</v>
      </c>
      <c r="U160" s="250">
        <f t="shared" si="12"/>
        <v>0</v>
      </c>
      <c r="V160" s="250">
        <f t="shared" si="12"/>
        <v>0</v>
      </c>
      <c r="W160" s="250">
        <f t="shared" si="12"/>
        <v>0</v>
      </c>
      <c r="X160" s="253">
        <f t="shared" si="11"/>
        <v>0</v>
      </c>
      <c r="Y160" s="253">
        <f t="shared" si="11"/>
        <v>0</v>
      </c>
      <c r="Z160" s="253">
        <f t="shared" si="11"/>
        <v>0</v>
      </c>
      <c r="AA160" s="253">
        <f t="shared" si="11"/>
        <v>0</v>
      </c>
      <c r="AB160" s="253">
        <f t="shared" si="11"/>
        <v>0</v>
      </c>
      <c r="AC160" s="253">
        <f t="shared" si="11"/>
        <v>0</v>
      </c>
    </row>
    <row r="161" spans="1:29" ht="15" customHeight="1">
      <c r="A161" s="120" t="e">
        <f ca="1">VLOOKUP(INDIRECT("B161"),elolap!$A$90:$B$3244,2,FALSE)</f>
        <v>#N/A</v>
      </c>
      <c r="B161" s="122"/>
      <c r="C161" s="124">
        <f t="shared" si="14"/>
        <v>0</v>
      </c>
      <c r="D161" s="123"/>
      <c r="E161" s="123"/>
      <c r="F161" s="123"/>
      <c r="G161" s="123"/>
      <c r="H161" s="123"/>
      <c r="I161" s="123"/>
      <c r="J161" s="121"/>
      <c r="K161" s="121"/>
      <c r="L161" s="121"/>
      <c r="M161" s="121"/>
      <c r="N161" s="121"/>
      <c r="O161" s="121"/>
      <c r="Q161" s="250">
        <f t="shared" si="13"/>
        <v>0</v>
      </c>
      <c r="R161" s="250">
        <f t="shared" si="12"/>
        <v>0</v>
      </c>
      <c r="S161" s="250">
        <f t="shared" si="12"/>
        <v>0</v>
      </c>
      <c r="T161" s="250">
        <f t="shared" si="12"/>
        <v>0</v>
      </c>
      <c r="U161" s="250">
        <f t="shared" si="12"/>
        <v>0</v>
      </c>
      <c r="V161" s="250">
        <f t="shared" si="12"/>
        <v>0</v>
      </c>
      <c r="W161" s="250">
        <f t="shared" si="12"/>
        <v>0</v>
      </c>
      <c r="X161" s="253">
        <f t="shared" si="11"/>
        <v>0</v>
      </c>
      <c r="Y161" s="253">
        <f t="shared" si="11"/>
        <v>0</v>
      </c>
      <c r="Z161" s="253">
        <f t="shared" si="11"/>
        <v>0</v>
      </c>
      <c r="AA161" s="253">
        <f t="shared" ref="AA161:AC224" si="15">M161</f>
        <v>0</v>
      </c>
      <c r="AB161" s="253">
        <f t="shared" si="15"/>
        <v>0</v>
      </c>
      <c r="AC161" s="253">
        <f t="shared" si="15"/>
        <v>0</v>
      </c>
    </row>
    <row r="162" spans="1:29" ht="15" customHeight="1">
      <c r="A162" s="120" t="e">
        <f ca="1">VLOOKUP(INDIRECT("B162"),elolap!$A$90:$B$3244,2,FALSE)</f>
        <v>#N/A</v>
      </c>
      <c r="B162" s="122"/>
      <c r="C162" s="124">
        <f t="shared" si="14"/>
        <v>0</v>
      </c>
      <c r="D162" s="123"/>
      <c r="E162" s="123"/>
      <c r="F162" s="123"/>
      <c r="G162" s="123"/>
      <c r="H162" s="123"/>
      <c r="I162" s="123"/>
      <c r="J162" s="121"/>
      <c r="K162" s="121"/>
      <c r="L162" s="121"/>
      <c r="M162" s="121"/>
      <c r="N162" s="121"/>
      <c r="O162" s="121"/>
      <c r="Q162" s="250">
        <f t="shared" si="13"/>
        <v>0</v>
      </c>
      <c r="R162" s="250">
        <f t="shared" si="12"/>
        <v>0</v>
      </c>
      <c r="S162" s="250">
        <f t="shared" si="12"/>
        <v>0</v>
      </c>
      <c r="T162" s="250">
        <f t="shared" si="12"/>
        <v>0</v>
      </c>
      <c r="U162" s="250">
        <f t="shared" si="12"/>
        <v>0</v>
      </c>
      <c r="V162" s="250">
        <f t="shared" si="12"/>
        <v>0</v>
      </c>
      <c r="W162" s="250">
        <f t="shared" si="12"/>
        <v>0</v>
      </c>
      <c r="X162" s="253">
        <f t="shared" ref="X162:AC225" si="16">J162</f>
        <v>0</v>
      </c>
      <c r="Y162" s="253">
        <f t="shared" si="16"/>
        <v>0</v>
      </c>
      <c r="Z162" s="253">
        <f t="shared" si="16"/>
        <v>0</v>
      </c>
      <c r="AA162" s="253">
        <f t="shared" si="15"/>
        <v>0</v>
      </c>
      <c r="AB162" s="253">
        <f t="shared" si="15"/>
        <v>0</v>
      </c>
      <c r="AC162" s="253">
        <f t="shared" si="15"/>
        <v>0</v>
      </c>
    </row>
    <row r="163" spans="1:29" ht="15" customHeight="1">
      <c r="A163" s="120" t="e">
        <f ca="1">VLOOKUP(INDIRECT("B163"),elolap!$A$90:$B$3244,2,FALSE)</f>
        <v>#N/A</v>
      </c>
      <c r="B163" s="122"/>
      <c r="C163" s="124">
        <f t="shared" si="14"/>
        <v>0</v>
      </c>
      <c r="D163" s="123"/>
      <c r="E163" s="123"/>
      <c r="F163" s="123"/>
      <c r="G163" s="123"/>
      <c r="H163" s="123"/>
      <c r="I163" s="123"/>
      <c r="J163" s="121"/>
      <c r="K163" s="121"/>
      <c r="L163" s="121"/>
      <c r="M163" s="121"/>
      <c r="N163" s="121"/>
      <c r="O163" s="121"/>
      <c r="Q163" s="250">
        <f t="shared" si="13"/>
        <v>0</v>
      </c>
      <c r="R163" s="250">
        <f t="shared" si="12"/>
        <v>0</v>
      </c>
      <c r="S163" s="250">
        <f t="shared" si="12"/>
        <v>0</v>
      </c>
      <c r="T163" s="250">
        <f t="shared" si="12"/>
        <v>0</v>
      </c>
      <c r="U163" s="250">
        <f t="shared" si="12"/>
        <v>0</v>
      </c>
      <c r="V163" s="250">
        <f t="shared" si="12"/>
        <v>0</v>
      </c>
      <c r="W163" s="250">
        <f t="shared" si="12"/>
        <v>0</v>
      </c>
      <c r="X163" s="253">
        <f t="shared" si="16"/>
        <v>0</v>
      </c>
      <c r="Y163" s="253">
        <f t="shared" si="16"/>
        <v>0</v>
      </c>
      <c r="Z163" s="253">
        <f t="shared" si="16"/>
        <v>0</v>
      </c>
      <c r="AA163" s="253">
        <f t="shared" si="15"/>
        <v>0</v>
      </c>
      <c r="AB163" s="253">
        <f t="shared" si="15"/>
        <v>0</v>
      </c>
      <c r="AC163" s="253">
        <f t="shared" si="15"/>
        <v>0</v>
      </c>
    </row>
    <row r="164" spans="1:29" ht="15" customHeight="1">
      <c r="A164" s="120" t="e">
        <f ca="1">VLOOKUP(INDIRECT("B164"),elolap!$A$90:$B$3244,2,FALSE)</f>
        <v>#N/A</v>
      </c>
      <c r="B164" s="122"/>
      <c r="C164" s="124">
        <f t="shared" si="14"/>
        <v>0</v>
      </c>
      <c r="D164" s="123"/>
      <c r="E164" s="123"/>
      <c r="F164" s="123"/>
      <c r="G164" s="123"/>
      <c r="H164" s="123"/>
      <c r="I164" s="123"/>
      <c r="J164" s="121"/>
      <c r="K164" s="121"/>
      <c r="L164" s="121"/>
      <c r="M164" s="121"/>
      <c r="N164" s="121"/>
      <c r="O164" s="121"/>
      <c r="Q164" s="250">
        <f t="shared" si="13"/>
        <v>0</v>
      </c>
      <c r="R164" s="250">
        <f t="shared" si="12"/>
        <v>0</v>
      </c>
      <c r="S164" s="250">
        <f t="shared" si="12"/>
        <v>0</v>
      </c>
      <c r="T164" s="250">
        <f t="shared" si="12"/>
        <v>0</v>
      </c>
      <c r="U164" s="250">
        <f t="shared" si="12"/>
        <v>0</v>
      </c>
      <c r="V164" s="250">
        <f t="shared" si="12"/>
        <v>0</v>
      </c>
      <c r="W164" s="250">
        <f t="shared" si="12"/>
        <v>0</v>
      </c>
      <c r="X164" s="253">
        <f t="shared" si="16"/>
        <v>0</v>
      </c>
      <c r="Y164" s="253">
        <f t="shared" si="16"/>
        <v>0</v>
      </c>
      <c r="Z164" s="253">
        <f t="shared" si="16"/>
        <v>0</v>
      </c>
      <c r="AA164" s="253">
        <f t="shared" si="15"/>
        <v>0</v>
      </c>
      <c r="AB164" s="253">
        <f t="shared" si="15"/>
        <v>0</v>
      </c>
      <c r="AC164" s="253">
        <f t="shared" si="15"/>
        <v>0</v>
      </c>
    </row>
    <row r="165" spans="1:29" ht="15" customHeight="1">
      <c r="A165" s="120" t="e">
        <f ca="1">VLOOKUP(INDIRECT("B165"),elolap!$A$90:$B$3244,2,FALSE)</f>
        <v>#N/A</v>
      </c>
      <c r="B165" s="122"/>
      <c r="C165" s="124">
        <f t="shared" si="14"/>
        <v>0</v>
      </c>
      <c r="D165" s="123"/>
      <c r="E165" s="123"/>
      <c r="F165" s="123"/>
      <c r="G165" s="123"/>
      <c r="H165" s="123"/>
      <c r="I165" s="123"/>
      <c r="J165" s="121"/>
      <c r="K165" s="121"/>
      <c r="L165" s="121"/>
      <c r="M165" s="121"/>
      <c r="N165" s="121"/>
      <c r="O165" s="121"/>
      <c r="Q165" s="250">
        <f t="shared" si="13"/>
        <v>0</v>
      </c>
      <c r="R165" s="250">
        <f t="shared" si="12"/>
        <v>0</v>
      </c>
      <c r="S165" s="250">
        <f t="shared" si="12"/>
        <v>0</v>
      </c>
      <c r="T165" s="250">
        <f t="shared" si="12"/>
        <v>0</v>
      </c>
      <c r="U165" s="250">
        <f t="shared" si="12"/>
        <v>0</v>
      </c>
      <c r="V165" s="250">
        <f t="shared" si="12"/>
        <v>0</v>
      </c>
      <c r="W165" s="250">
        <f t="shared" si="12"/>
        <v>0</v>
      </c>
      <c r="X165" s="253">
        <f t="shared" si="16"/>
        <v>0</v>
      </c>
      <c r="Y165" s="253">
        <f t="shared" si="16"/>
        <v>0</v>
      </c>
      <c r="Z165" s="253">
        <f t="shared" si="16"/>
        <v>0</v>
      </c>
      <c r="AA165" s="253">
        <f t="shared" si="15"/>
        <v>0</v>
      </c>
      <c r="AB165" s="253">
        <f t="shared" si="15"/>
        <v>0</v>
      </c>
      <c r="AC165" s="253">
        <f t="shared" si="15"/>
        <v>0</v>
      </c>
    </row>
    <row r="166" spans="1:29" ht="15" customHeight="1">
      <c r="A166" s="120" t="e">
        <f ca="1">VLOOKUP(INDIRECT("B166"),elolap!$A$90:$B$3244,2,FALSE)</f>
        <v>#N/A</v>
      </c>
      <c r="B166" s="122"/>
      <c r="C166" s="124">
        <f t="shared" si="14"/>
        <v>0</v>
      </c>
      <c r="D166" s="123"/>
      <c r="E166" s="123"/>
      <c r="F166" s="123"/>
      <c r="G166" s="123"/>
      <c r="H166" s="123"/>
      <c r="I166" s="123"/>
      <c r="J166" s="121"/>
      <c r="K166" s="121"/>
      <c r="L166" s="121"/>
      <c r="M166" s="121"/>
      <c r="N166" s="121"/>
      <c r="O166" s="121"/>
      <c r="Q166" s="250">
        <f t="shared" si="13"/>
        <v>0</v>
      </c>
      <c r="R166" s="250">
        <f t="shared" si="12"/>
        <v>0</v>
      </c>
      <c r="S166" s="250">
        <f t="shared" si="12"/>
        <v>0</v>
      </c>
      <c r="T166" s="250">
        <f t="shared" si="12"/>
        <v>0</v>
      </c>
      <c r="U166" s="250">
        <f t="shared" si="12"/>
        <v>0</v>
      </c>
      <c r="V166" s="250">
        <f t="shared" si="12"/>
        <v>0</v>
      </c>
      <c r="W166" s="250">
        <f t="shared" si="12"/>
        <v>0</v>
      </c>
      <c r="X166" s="253">
        <f t="shared" si="16"/>
        <v>0</v>
      </c>
      <c r="Y166" s="253">
        <f t="shared" si="16"/>
        <v>0</v>
      </c>
      <c r="Z166" s="253">
        <f t="shared" si="16"/>
        <v>0</v>
      </c>
      <c r="AA166" s="253">
        <f t="shared" si="15"/>
        <v>0</v>
      </c>
      <c r="AB166" s="253">
        <f t="shared" si="15"/>
        <v>0</v>
      </c>
      <c r="AC166" s="253">
        <f t="shared" si="15"/>
        <v>0</v>
      </c>
    </row>
    <row r="167" spans="1:29" ht="15" customHeight="1">
      <c r="A167" s="120" t="e">
        <f ca="1">VLOOKUP(INDIRECT("B167"),elolap!$A$90:$B$3244,2,FALSE)</f>
        <v>#N/A</v>
      </c>
      <c r="B167" s="122"/>
      <c r="C167" s="124">
        <f t="shared" si="14"/>
        <v>0</v>
      </c>
      <c r="D167" s="123"/>
      <c r="E167" s="123"/>
      <c r="F167" s="123"/>
      <c r="G167" s="123"/>
      <c r="H167" s="123"/>
      <c r="I167" s="123"/>
      <c r="J167" s="121"/>
      <c r="K167" s="121"/>
      <c r="L167" s="121"/>
      <c r="M167" s="121"/>
      <c r="N167" s="121"/>
      <c r="O167" s="121"/>
      <c r="Q167" s="250">
        <f t="shared" si="13"/>
        <v>0</v>
      </c>
      <c r="R167" s="250">
        <f t="shared" si="12"/>
        <v>0</v>
      </c>
      <c r="S167" s="250">
        <f t="shared" si="12"/>
        <v>0</v>
      </c>
      <c r="T167" s="250">
        <f t="shared" si="12"/>
        <v>0</v>
      </c>
      <c r="U167" s="250">
        <f t="shared" si="12"/>
        <v>0</v>
      </c>
      <c r="V167" s="250">
        <f t="shared" si="12"/>
        <v>0</v>
      </c>
      <c r="W167" s="250">
        <f t="shared" si="12"/>
        <v>0</v>
      </c>
      <c r="X167" s="253">
        <f t="shared" si="16"/>
        <v>0</v>
      </c>
      <c r="Y167" s="253">
        <f t="shared" si="16"/>
        <v>0</v>
      </c>
      <c r="Z167" s="253">
        <f t="shared" si="16"/>
        <v>0</v>
      </c>
      <c r="AA167" s="253">
        <f t="shared" si="15"/>
        <v>0</v>
      </c>
      <c r="AB167" s="253">
        <f t="shared" si="15"/>
        <v>0</v>
      </c>
      <c r="AC167" s="253">
        <f t="shared" si="15"/>
        <v>0</v>
      </c>
    </row>
    <row r="168" spans="1:29" ht="15" customHeight="1">
      <c r="A168" s="120" t="e">
        <f ca="1">VLOOKUP(INDIRECT("B168"),elolap!$A$90:$B$3244,2,FALSE)</f>
        <v>#N/A</v>
      </c>
      <c r="B168" s="122"/>
      <c r="C168" s="124">
        <f t="shared" si="14"/>
        <v>0</v>
      </c>
      <c r="D168" s="123"/>
      <c r="E168" s="123"/>
      <c r="F168" s="123"/>
      <c r="G168" s="123"/>
      <c r="H168" s="123"/>
      <c r="I168" s="123"/>
      <c r="J168" s="121"/>
      <c r="K168" s="121"/>
      <c r="L168" s="121"/>
      <c r="M168" s="121"/>
      <c r="N168" s="121"/>
      <c r="O168" s="121"/>
      <c r="Q168" s="250">
        <f t="shared" si="13"/>
        <v>0</v>
      </c>
      <c r="R168" s="250">
        <f t="shared" si="12"/>
        <v>0</v>
      </c>
      <c r="S168" s="250">
        <f t="shared" si="12"/>
        <v>0</v>
      </c>
      <c r="T168" s="250">
        <f t="shared" si="12"/>
        <v>0</v>
      </c>
      <c r="U168" s="250">
        <f t="shared" si="12"/>
        <v>0</v>
      </c>
      <c r="V168" s="250">
        <f t="shared" si="12"/>
        <v>0</v>
      </c>
      <c r="W168" s="250">
        <f t="shared" si="12"/>
        <v>0</v>
      </c>
      <c r="X168" s="253">
        <f t="shared" si="16"/>
        <v>0</v>
      </c>
      <c r="Y168" s="253">
        <f t="shared" si="16"/>
        <v>0</v>
      </c>
      <c r="Z168" s="253">
        <f t="shared" si="16"/>
        <v>0</v>
      </c>
      <c r="AA168" s="253">
        <f t="shared" si="15"/>
        <v>0</v>
      </c>
      <c r="AB168" s="253">
        <f t="shared" si="15"/>
        <v>0</v>
      </c>
      <c r="AC168" s="253">
        <f t="shared" si="15"/>
        <v>0</v>
      </c>
    </row>
    <row r="169" spans="1:29" ht="15" customHeight="1">
      <c r="A169" s="120" t="e">
        <f ca="1">VLOOKUP(INDIRECT("B169"),elolap!$A$90:$B$3244,2,FALSE)</f>
        <v>#N/A</v>
      </c>
      <c r="B169" s="122"/>
      <c r="C169" s="124">
        <f t="shared" si="14"/>
        <v>0</v>
      </c>
      <c r="D169" s="123"/>
      <c r="E169" s="123"/>
      <c r="F169" s="123"/>
      <c r="G169" s="123"/>
      <c r="H169" s="123"/>
      <c r="I169" s="123"/>
      <c r="J169" s="121"/>
      <c r="K169" s="121"/>
      <c r="L169" s="121"/>
      <c r="M169" s="121"/>
      <c r="N169" s="121"/>
      <c r="O169" s="121"/>
      <c r="Q169" s="250">
        <f t="shared" si="13"/>
        <v>0</v>
      </c>
      <c r="R169" s="250">
        <f t="shared" si="12"/>
        <v>0</v>
      </c>
      <c r="S169" s="250">
        <f t="shared" si="12"/>
        <v>0</v>
      </c>
      <c r="T169" s="250">
        <f t="shared" si="12"/>
        <v>0</v>
      </c>
      <c r="U169" s="250">
        <f t="shared" si="12"/>
        <v>0</v>
      </c>
      <c r="V169" s="250">
        <f t="shared" si="12"/>
        <v>0</v>
      </c>
      <c r="W169" s="250">
        <f t="shared" si="12"/>
        <v>0</v>
      </c>
      <c r="X169" s="253">
        <f t="shared" si="16"/>
        <v>0</v>
      </c>
      <c r="Y169" s="253">
        <f t="shared" si="16"/>
        <v>0</v>
      </c>
      <c r="Z169" s="253">
        <f t="shared" si="16"/>
        <v>0</v>
      </c>
      <c r="AA169" s="253">
        <f t="shared" si="15"/>
        <v>0</v>
      </c>
      <c r="AB169" s="253">
        <f t="shared" si="15"/>
        <v>0</v>
      </c>
      <c r="AC169" s="253">
        <f t="shared" si="15"/>
        <v>0</v>
      </c>
    </row>
    <row r="170" spans="1:29" ht="15" customHeight="1">
      <c r="A170" s="120" t="e">
        <f ca="1">VLOOKUP(INDIRECT("B170"),elolap!$A$90:$B$3244,2,FALSE)</f>
        <v>#N/A</v>
      </c>
      <c r="B170" s="122"/>
      <c r="C170" s="124">
        <f t="shared" si="14"/>
        <v>0</v>
      </c>
      <c r="D170" s="123"/>
      <c r="E170" s="123"/>
      <c r="F170" s="123"/>
      <c r="G170" s="123"/>
      <c r="H170" s="123"/>
      <c r="I170" s="123"/>
      <c r="J170" s="121"/>
      <c r="K170" s="121"/>
      <c r="L170" s="121"/>
      <c r="M170" s="121"/>
      <c r="N170" s="121"/>
      <c r="O170" s="121"/>
      <c r="Q170" s="250">
        <f t="shared" si="13"/>
        <v>0</v>
      </c>
      <c r="R170" s="250">
        <f t="shared" si="12"/>
        <v>0</v>
      </c>
      <c r="S170" s="250">
        <f t="shared" si="12"/>
        <v>0</v>
      </c>
      <c r="T170" s="250">
        <f t="shared" si="12"/>
        <v>0</v>
      </c>
      <c r="U170" s="250">
        <f t="shared" si="12"/>
        <v>0</v>
      </c>
      <c r="V170" s="250">
        <f t="shared" si="12"/>
        <v>0</v>
      </c>
      <c r="W170" s="250">
        <f t="shared" si="12"/>
        <v>0</v>
      </c>
      <c r="X170" s="253">
        <f t="shared" si="16"/>
        <v>0</v>
      </c>
      <c r="Y170" s="253">
        <f t="shared" si="16"/>
        <v>0</v>
      </c>
      <c r="Z170" s="253">
        <f t="shared" si="16"/>
        <v>0</v>
      </c>
      <c r="AA170" s="253">
        <f t="shared" si="15"/>
        <v>0</v>
      </c>
      <c r="AB170" s="253">
        <f t="shared" si="15"/>
        <v>0</v>
      </c>
      <c r="AC170" s="253">
        <f t="shared" si="15"/>
        <v>0</v>
      </c>
    </row>
    <row r="171" spans="1:29" ht="15" customHeight="1">
      <c r="A171" s="120" t="e">
        <f ca="1">VLOOKUP(INDIRECT("B171"),elolap!$A$90:$B$3244,2,FALSE)</f>
        <v>#N/A</v>
      </c>
      <c r="B171" s="122"/>
      <c r="C171" s="124">
        <f t="shared" si="14"/>
        <v>0</v>
      </c>
      <c r="D171" s="123"/>
      <c r="E171" s="123"/>
      <c r="F171" s="123"/>
      <c r="G171" s="123"/>
      <c r="H171" s="123"/>
      <c r="I171" s="123"/>
      <c r="J171" s="121"/>
      <c r="K171" s="121"/>
      <c r="L171" s="121"/>
      <c r="M171" s="121"/>
      <c r="N171" s="121"/>
      <c r="O171" s="121"/>
      <c r="Q171" s="250">
        <f t="shared" si="13"/>
        <v>0</v>
      </c>
      <c r="R171" s="250">
        <f t="shared" si="12"/>
        <v>0</v>
      </c>
      <c r="S171" s="250">
        <f t="shared" si="12"/>
        <v>0</v>
      </c>
      <c r="T171" s="250">
        <f t="shared" si="12"/>
        <v>0</v>
      </c>
      <c r="U171" s="250">
        <f t="shared" si="12"/>
        <v>0</v>
      </c>
      <c r="V171" s="250">
        <f t="shared" si="12"/>
        <v>0</v>
      </c>
      <c r="W171" s="250">
        <f t="shared" si="12"/>
        <v>0</v>
      </c>
      <c r="X171" s="253">
        <f t="shared" si="16"/>
        <v>0</v>
      </c>
      <c r="Y171" s="253">
        <f t="shared" si="16"/>
        <v>0</v>
      </c>
      <c r="Z171" s="253">
        <f t="shared" si="16"/>
        <v>0</v>
      </c>
      <c r="AA171" s="253">
        <f t="shared" si="15"/>
        <v>0</v>
      </c>
      <c r="AB171" s="253">
        <f t="shared" si="15"/>
        <v>0</v>
      </c>
      <c r="AC171" s="253">
        <f t="shared" si="15"/>
        <v>0</v>
      </c>
    </row>
    <row r="172" spans="1:29" ht="15" customHeight="1">
      <c r="A172" s="120" t="e">
        <f ca="1">VLOOKUP(INDIRECT("B172"),elolap!$A$90:$B$3244,2,FALSE)</f>
        <v>#N/A</v>
      </c>
      <c r="B172" s="122"/>
      <c r="C172" s="124">
        <f t="shared" si="14"/>
        <v>0</v>
      </c>
      <c r="D172" s="123"/>
      <c r="E172" s="123"/>
      <c r="F172" s="123"/>
      <c r="G172" s="123"/>
      <c r="H172" s="123"/>
      <c r="I172" s="123"/>
      <c r="J172" s="121"/>
      <c r="K172" s="121"/>
      <c r="L172" s="121"/>
      <c r="M172" s="121"/>
      <c r="N172" s="121"/>
      <c r="O172" s="121"/>
      <c r="Q172" s="250">
        <f t="shared" si="13"/>
        <v>0</v>
      </c>
      <c r="R172" s="250">
        <f t="shared" si="12"/>
        <v>0</v>
      </c>
      <c r="S172" s="250">
        <f t="shared" si="12"/>
        <v>0</v>
      </c>
      <c r="T172" s="250">
        <f t="shared" si="12"/>
        <v>0</v>
      </c>
      <c r="U172" s="250">
        <f t="shared" si="12"/>
        <v>0</v>
      </c>
      <c r="V172" s="250">
        <f t="shared" si="12"/>
        <v>0</v>
      </c>
      <c r="W172" s="250">
        <f t="shared" si="12"/>
        <v>0</v>
      </c>
      <c r="X172" s="253">
        <f t="shared" si="16"/>
        <v>0</v>
      </c>
      <c r="Y172" s="253">
        <f t="shared" si="16"/>
        <v>0</v>
      </c>
      <c r="Z172" s="253">
        <f t="shared" si="16"/>
        <v>0</v>
      </c>
      <c r="AA172" s="253">
        <f t="shared" si="15"/>
        <v>0</v>
      </c>
      <c r="AB172" s="253">
        <f t="shared" si="15"/>
        <v>0</v>
      </c>
      <c r="AC172" s="253">
        <f t="shared" si="15"/>
        <v>0</v>
      </c>
    </row>
    <row r="173" spans="1:29" ht="15" customHeight="1">
      <c r="A173" s="120" t="e">
        <f ca="1">VLOOKUP(INDIRECT("B173"),elolap!$A$90:$B$3244,2,FALSE)</f>
        <v>#N/A</v>
      </c>
      <c r="B173" s="122"/>
      <c r="C173" s="124">
        <f t="shared" si="14"/>
        <v>0</v>
      </c>
      <c r="D173" s="123"/>
      <c r="E173" s="123"/>
      <c r="F173" s="123"/>
      <c r="G173" s="123"/>
      <c r="H173" s="123"/>
      <c r="I173" s="123"/>
      <c r="J173" s="121"/>
      <c r="K173" s="121"/>
      <c r="L173" s="121"/>
      <c r="M173" s="121"/>
      <c r="N173" s="121"/>
      <c r="O173" s="121"/>
      <c r="Q173" s="250">
        <f t="shared" si="13"/>
        <v>0</v>
      </c>
      <c r="R173" s="250">
        <f t="shared" si="12"/>
        <v>0</v>
      </c>
      <c r="S173" s="250">
        <f t="shared" si="12"/>
        <v>0</v>
      </c>
      <c r="T173" s="250">
        <f t="shared" si="12"/>
        <v>0</v>
      </c>
      <c r="U173" s="250">
        <f t="shared" si="12"/>
        <v>0</v>
      </c>
      <c r="V173" s="250">
        <f t="shared" si="12"/>
        <v>0</v>
      </c>
      <c r="W173" s="250">
        <f t="shared" si="12"/>
        <v>0</v>
      </c>
      <c r="X173" s="253">
        <f t="shared" si="16"/>
        <v>0</v>
      </c>
      <c r="Y173" s="253">
        <f t="shared" si="16"/>
        <v>0</v>
      </c>
      <c r="Z173" s="253">
        <f t="shared" si="16"/>
        <v>0</v>
      </c>
      <c r="AA173" s="253">
        <f t="shared" si="15"/>
        <v>0</v>
      </c>
      <c r="AB173" s="253">
        <f t="shared" si="15"/>
        <v>0</v>
      </c>
      <c r="AC173" s="253">
        <f t="shared" si="15"/>
        <v>0</v>
      </c>
    </row>
    <row r="174" spans="1:29" ht="15" customHeight="1">
      <c r="A174" s="120" t="e">
        <f ca="1">VLOOKUP(INDIRECT("B174"),elolap!$A$90:$B$3244,2,FALSE)</f>
        <v>#N/A</v>
      </c>
      <c r="B174" s="122"/>
      <c r="C174" s="124">
        <f t="shared" si="14"/>
        <v>0</v>
      </c>
      <c r="D174" s="123"/>
      <c r="E174" s="123"/>
      <c r="F174" s="123"/>
      <c r="G174" s="123"/>
      <c r="H174" s="123"/>
      <c r="I174" s="123"/>
      <c r="J174" s="121"/>
      <c r="K174" s="121"/>
      <c r="L174" s="121"/>
      <c r="M174" s="121"/>
      <c r="N174" s="121"/>
      <c r="O174" s="121"/>
      <c r="Q174" s="250">
        <f t="shared" si="13"/>
        <v>0</v>
      </c>
      <c r="R174" s="250">
        <f t="shared" si="12"/>
        <v>0</v>
      </c>
      <c r="S174" s="250">
        <f t="shared" si="12"/>
        <v>0</v>
      </c>
      <c r="T174" s="250">
        <f t="shared" si="12"/>
        <v>0</v>
      </c>
      <c r="U174" s="250">
        <f t="shared" si="12"/>
        <v>0</v>
      </c>
      <c r="V174" s="250">
        <f t="shared" si="12"/>
        <v>0</v>
      </c>
      <c r="W174" s="250">
        <f t="shared" si="12"/>
        <v>0</v>
      </c>
      <c r="X174" s="253">
        <f t="shared" si="16"/>
        <v>0</v>
      </c>
      <c r="Y174" s="253">
        <f t="shared" si="16"/>
        <v>0</v>
      </c>
      <c r="Z174" s="253">
        <f t="shared" si="16"/>
        <v>0</v>
      </c>
      <c r="AA174" s="253">
        <f t="shared" si="15"/>
        <v>0</v>
      </c>
      <c r="AB174" s="253">
        <f t="shared" si="15"/>
        <v>0</v>
      </c>
      <c r="AC174" s="253">
        <f t="shared" si="15"/>
        <v>0</v>
      </c>
    </row>
    <row r="175" spans="1:29" ht="15" customHeight="1">
      <c r="A175" s="120" t="e">
        <f ca="1">VLOOKUP(INDIRECT("B175"),elolap!$A$90:$B$3244,2,FALSE)</f>
        <v>#N/A</v>
      </c>
      <c r="B175" s="122"/>
      <c r="C175" s="124">
        <f t="shared" si="14"/>
        <v>0</v>
      </c>
      <c r="D175" s="123"/>
      <c r="E175" s="123"/>
      <c r="F175" s="123"/>
      <c r="G175" s="123"/>
      <c r="H175" s="123"/>
      <c r="I175" s="123"/>
      <c r="J175" s="121"/>
      <c r="K175" s="121"/>
      <c r="L175" s="121"/>
      <c r="M175" s="121"/>
      <c r="N175" s="121"/>
      <c r="O175" s="121"/>
      <c r="Q175" s="250">
        <f t="shared" si="13"/>
        <v>0</v>
      </c>
      <c r="R175" s="250">
        <f t="shared" si="12"/>
        <v>0</v>
      </c>
      <c r="S175" s="250">
        <f t="shared" si="12"/>
        <v>0</v>
      </c>
      <c r="T175" s="250">
        <f t="shared" si="12"/>
        <v>0</v>
      </c>
      <c r="U175" s="250">
        <f t="shared" si="12"/>
        <v>0</v>
      </c>
      <c r="V175" s="250">
        <f t="shared" si="12"/>
        <v>0</v>
      </c>
      <c r="W175" s="250">
        <f t="shared" si="12"/>
        <v>0</v>
      </c>
      <c r="X175" s="253">
        <f t="shared" si="16"/>
        <v>0</v>
      </c>
      <c r="Y175" s="253">
        <f t="shared" si="16"/>
        <v>0</v>
      </c>
      <c r="Z175" s="253">
        <f t="shared" si="16"/>
        <v>0</v>
      </c>
      <c r="AA175" s="253">
        <f t="shared" si="15"/>
        <v>0</v>
      </c>
      <c r="AB175" s="253">
        <f t="shared" si="15"/>
        <v>0</v>
      </c>
      <c r="AC175" s="253">
        <f t="shared" si="15"/>
        <v>0</v>
      </c>
    </row>
    <row r="176" spans="1:29" ht="15" customHeight="1">
      <c r="A176" s="120" t="e">
        <f ca="1">VLOOKUP(INDIRECT("B176"),elolap!$A$90:$B$3244,2,FALSE)</f>
        <v>#N/A</v>
      </c>
      <c r="B176" s="122"/>
      <c r="C176" s="124">
        <f t="shared" si="14"/>
        <v>0</v>
      </c>
      <c r="D176" s="123"/>
      <c r="E176" s="123"/>
      <c r="F176" s="123"/>
      <c r="G176" s="123"/>
      <c r="H176" s="123"/>
      <c r="I176" s="123"/>
      <c r="J176" s="121"/>
      <c r="K176" s="121"/>
      <c r="L176" s="121"/>
      <c r="M176" s="121"/>
      <c r="N176" s="121"/>
      <c r="O176" s="121"/>
      <c r="Q176" s="250">
        <f t="shared" si="13"/>
        <v>0</v>
      </c>
      <c r="R176" s="250">
        <f t="shared" si="12"/>
        <v>0</v>
      </c>
      <c r="S176" s="250">
        <f t="shared" si="12"/>
        <v>0</v>
      </c>
      <c r="T176" s="250">
        <f t="shared" si="12"/>
        <v>0</v>
      </c>
      <c r="U176" s="250">
        <f t="shared" si="12"/>
        <v>0</v>
      </c>
      <c r="V176" s="250">
        <f t="shared" si="12"/>
        <v>0</v>
      </c>
      <c r="W176" s="250">
        <f t="shared" si="12"/>
        <v>0</v>
      </c>
      <c r="X176" s="253">
        <f t="shared" si="16"/>
        <v>0</v>
      </c>
      <c r="Y176" s="253">
        <f t="shared" si="16"/>
        <v>0</v>
      </c>
      <c r="Z176" s="253">
        <f t="shared" si="16"/>
        <v>0</v>
      </c>
      <c r="AA176" s="253">
        <f t="shared" si="15"/>
        <v>0</v>
      </c>
      <c r="AB176" s="253">
        <f t="shared" si="15"/>
        <v>0</v>
      </c>
      <c r="AC176" s="253">
        <f t="shared" si="15"/>
        <v>0</v>
      </c>
    </row>
    <row r="177" spans="1:29" ht="15" customHeight="1">
      <c r="A177" s="120" t="e">
        <f ca="1">VLOOKUP(INDIRECT("B177"),elolap!$A$90:$B$3244,2,FALSE)</f>
        <v>#N/A</v>
      </c>
      <c r="B177" s="122"/>
      <c r="C177" s="124">
        <f t="shared" si="14"/>
        <v>0</v>
      </c>
      <c r="D177" s="123"/>
      <c r="E177" s="123"/>
      <c r="F177" s="123"/>
      <c r="G177" s="123"/>
      <c r="H177" s="123"/>
      <c r="I177" s="123"/>
      <c r="J177" s="121"/>
      <c r="K177" s="121"/>
      <c r="L177" s="121"/>
      <c r="M177" s="121"/>
      <c r="N177" s="121"/>
      <c r="O177" s="121"/>
      <c r="Q177" s="250">
        <f t="shared" si="13"/>
        <v>0</v>
      </c>
      <c r="R177" s="250">
        <f t="shared" si="12"/>
        <v>0</v>
      </c>
      <c r="S177" s="250">
        <f t="shared" si="12"/>
        <v>0</v>
      </c>
      <c r="T177" s="250">
        <f t="shared" si="12"/>
        <v>0</v>
      </c>
      <c r="U177" s="250">
        <f t="shared" ref="U177:W240" si="17">ROUND(G177,1)</f>
        <v>0</v>
      </c>
      <c r="V177" s="250">
        <f t="shared" si="17"/>
        <v>0</v>
      </c>
      <c r="W177" s="250">
        <f t="shared" si="17"/>
        <v>0</v>
      </c>
      <c r="X177" s="253">
        <f t="shared" si="16"/>
        <v>0</v>
      </c>
      <c r="Y177" s="253">
        <f t="shared" si="16"/>
        <v>0</v>
      </c>
      <c r="Z177" s="253">
        <f t="shared" si="16"/>
        <v>0</v>
      </c>
      <c r="AA177" s="253">
        <f t="shared" si="15"/>
        <v>0</v>
      </c>
      <c r="AB177" s="253">
        <f t="shared" si="15"/>
        <v>0</v>
      </c>
      <c r="AC177" s="253">
        <f t="shared" si="15"/>
        <v>0</v>
      </c>
    </row>
    <row r="178" spans="1:29" ht="15" customHeight="1">
      <c r="A178" s="120" t="e">
        <f ca="1">VLOOKUP(INDIRECT("B178"),elolap!$A$90:$B$3244,2,FALSE)</f>
        <v>#N/A</v>
      </c>
      <c r="B178" s="122"/>
      <c r="C178" s="124">
        <f t="shared" si="14"/>
        <v>0</v>
      </c>
      <c r="D178" s="123"/>
      <c r="E178" s="123"/>
      <c r="F178" s="123"/>
      <c r="G178" s="123"/>
      <c r="H178" s="123"/>
      <c r="I178" s="123"/>
      <c r="J178" s="121"/>
      <c r="K178" s="121"/>
      <c r="L178" s="121"/>
      <c r="M178" s="121"/>
      <c r="N178" s="121"/>
      <c r="O178" s="121"/>
      <c r="Q178" s="250">
        <f t="shared" si="13"/>
        <v>0</v>
      </c>
      <c r="R178" s="250">
        <f t="shared" ref="R178:W241" si="18">ROUND(D178,1)</f>
        <v>0</v>
      </c>
      <c r="S178" s="250">
        <f t="shared" si="18"/>
        <v>0</v>
      </c>
      <c r="T178" s="250">
        <f t="shared" si="18"/>
        <v>0</v>
      </c>
      <c r="U178" s="250">
        <f t="shared" si="17"/>
        <v>0</v>
      </c>
      <c r="V178" s="250">
        <f t="shared" si="17"/>
        <v>0</v>
      </c>
      <c r="W178" s="250">
        <f t="shared" si="17"/>
        <v>0</v>
      </c>
      <c r="X178" s="253">
        <f t="shared" si="16"/>
        <v>0</v>
      </c>
      <c r="Y178" s="253">
        <f t="shared" si="16"/>
        <v>0</v>
      </c>
      <c r="Z178" s="253">
        <f t="shared" si="16"/>
        <v>0</v>
      </c>
      <c r="AA178" s="253">
        <f t="shared" si="15"/>
        <v>0</v>
      </c>
      <c r="AB178" s="253">
        <f t="shared" si="15"/>
        <v>0</v>
      </c>
      <c r="AC178" s="253">
        <f t="shared" si="15"/>
        <v>0</v>
      </c>
    </row>
    <row r="179" spans="1:29" ht="15" customHeight="1">
      <c r="A179" s="120" t="e">
        <f ca="1">VLOOKUP(INDIRECT("B179"),elolap!$A$90:$B$3244,2,FALSE)</f>
        <v>#N/A</v>
      </c>
      <c r="B179" s="122"/>
      <c r="C179" s="124">
        <f t="shared" si="14"/>
        <v>0</v>
      </c>
      <c r="D179" s="123"/>
      <c r="E179" s="123"/>
      <c r="F179" s="123"/>
      <c r="G179" s="123"/>
      <c r="H179" s="123"/>
      <c r="I179" s="123"/>
      <c r="J179" s="121"/>
      <c r="K179" s="121"/>
      <c r="L179" s="121"/>
      <c r="M179" s="121"/>
      <c r="N179" s="121"/>
      <c r="O179" s="121"/>
      <c r="Q179" s="250">
        <f t="shared" si="13"/>
        <v>0</v>
      </c>
      <c r="R179" s="250">
        <f t="shared" si="18"/>
        <v>0</v>
      </c>
      <c r="S179" s="250">
        <f t="shared" si="18"/>
        <v>0</v>
      </c>
      <c r="T179" s="250">
        <f t="shared" si="18"/>
        <v>0</v>
      </c>
      <c r="U179" s="250">
        <f t="shared" si="17"/>
        <v>0</v>
      </c>
      <c r="V179" s="250">
        <f t="shared" si="17"/>
        <v>0</v>
      </c>
      <c r="W179" s="250">
        <f t="shared" si="17"/>
        <v>0</v>
      </c>
      <c r="X179" s="253">
        <f t="shared" si="16"/>
        <v>0</v>
      </c>
      <c r="Y179" s="253">
        <f t="shared" si="16"/>
        <v>0</v>
      </c>
      <c r="Z179" s="253">
        <f t="shared" si="16"/>
        <v>0</v>
      </c>
      <c r="AA179" s="253">
        <f t="shared" si="15"/>
        <v>0</v>
      </c>
      <c r="AB179" s="253">
        <f t="shared" si="15"/>
        <v>0</v>
      </c>
      <c r="AC179" s="253">
        <f t="shared" si="15"/>
        <v>0</v>
      </c>
    </row>
    <row r="180" spans="1:29" ht="15" customHeight="1">
      <c r="A180" s="120" t="e">
        <f ca="1">VLOOKUP(INDIRECT("B180"),elolap!$A$90:$B$3244,2,FALSE)</f>
        <v>#N/A</v>
      </c>
      <c r="B180" s="122"/>
      <c r="C180" s="124">
        <f t="shared" si="14"/>
        <v>0</v>
      </c>
      <c r="D180" s="123"/>
      <c r="E180" s="123"/>
      <c r="F180" s="123"/>
      <c r="G180" s="123"/>
      <c r="H180" s="123"/>
      <c r="I180" s="123"/>
      <c r="J180" s="121"/>
      <c r="K180" s="121"/>
      <c r="L180" s="121"/>
      <c r="M180" s="121"/>
      <c r="N180" s="121"/>
      <c r="O180" s="121"/>
      <c r="Q180" s="250">
        <f t="shared" si="13"/>
        <v>0</v>
      </c>
      <c r="R180" s="250">
        <f t="shared" si="18"/>
        <v>0</v>
      </c>
      <c r="S180" s="250">
        <f t="shared" si="18"/>
        <v>0</v>
      </c>
      <c r="T180" s="250">
        <f t="shared" si="18"/>
        <v>0</v>
      </c>
      <c r="U180" s="250">
        <f t="shared" si="17"/>
        <v>0</v>
      </c>
      <c r="V180" s="250">
        <f t="shared" si="17"/>
        <v>0</v>
      </c>
      <c r="W180" s="250">
        <f t="shared" si="17"/>
        <v>0</v>
      </c>
      <c r="X180" s="253">
        <f t="shared" si="16"/>
        <v>0</v>
      </c>
      <c r="Y180" s="253">
        <f t="shared" si="16"/>
        <v>0</v>
      </c>
      <c r="Z180" s="253">
        <f t="shared" si="16"/>
        <v>0</v>
      </c>
      <c r="AA180" s="253">
        <f t="shared" si="15"/>
        <v>0</v>
      </c>
      <c r="AB180" s="253">
        <f t="shared" si="15"/>
        <v>0</v>
      </c>
      <c r="AC180" s="253">
        <f t="shared" si="15"/>
        <v>0</v>
      </c>
    </row>
    <row r="181" spans="1:29" ht="15" customHeight="1">
      <c r="A181" s="120" t="e">
        <f ca="1">VLOOKUP(INDIRECT("B181"),elolap!$A$90:$B$3244,2,FALSE)</f>
        <v>#N/A</v>
      </c>
      <c r="B181" s="122"/>
      <c r="C181" s="124">
        <f t="shared" si="14"/>
        <v>0</v>
      </c>
      <c r="D181" s="123"/>
      <c r="E181" s="123"/>
      <c r="F181" s="123"/>
      <c r="G181" s="123"/>
      <c r="H181" s="123"/>
      <c r="I181" s="123"/>
      <c r="J181" s="121"/>
      <c r="K181" s="121"/>
      <c r="L181" s="121"/>
      <c r="M181" s="121"/>
      <c r="N181" s="121"/>
      <c r="O181" s="121"/>
      <c r="Q181" s="250">
        <f t="shared" si="13"/>
        <v>0</v>
      </c>
      <c r="R181" s="250">
        <f t="shared" si="18"/>
        <v>0</v>
      </c>
      <c r="S181" s="250">
        <f t="shared" si="18"/>
        <v>0</v>
      </c>
      <c r="T181" s="250">
        <f t="shared" si="18"/>
        <v>0</v>
      </c>
      <c r="U181" s="250">
        <f t="shared" si="17"/>
        <v>0</v>
      </c>
      <c r="V181" s="250">
        <f t="shared" si="17"/>
        <v>0</v>
      </c>
      <c r="W181" s="250">
        <f t="shared" si="17"/>
        <v>0</v>
      </c>
      <c r="X181" s="253">
        <f t="shared" si="16"/>
        <v>0</v>
      </c>
      <c r="Y181" s="253">
        <f t="shared" si="16"/>
        <v>0</v>
      </c>
      <c r="Z181" s="253">
        <f t="shared" si="16"/>
        <v>0</v>
      </c>
      <c r="AA181" s="253">
        <f t="shared" si="15"/>
        <v>0</v>
      </c>
      <c r="AB181" s="253">
        <f t="shared" si="15"/>
        <v>0</v>
      </c>
      <c r="AC181" s="253">
        <f t="shared" si="15"/>
        <v>0</v>
      </c>
    </row>
    <row r="182" spans="1:29" ht="15" customHeight="1">
      <c r="A182" s="120" t="e">
        <f ca="1">VLOOKUP(INDIRECT("B182"),elolap!$A$90:$B$3244,2,FALSE)</f>
        <v>#N/A</v>
      </c>
      <c r="B182" s="122"/>
      <c r="C182" s="124">
        <f t="shared" si="14"/>
        <v>0</v>
      </c>
      <c r="D182" s="123"/>
      <c r="E182" s="123"/>
      <c r="F182" s="123"/>
      <c r="G182" s="123"/>
      <c r="H182" s="123"/>
      <c r="I182" s="123"/>
      <c r="J182" s="121"/>
      <c r="K182" s="121"/>
      <c r="L182" s="121"/>
      <c r="M182" s="121"/>
      <c r="N182" s="121"/>
      <c r="O182" s="121"/>
      <c r="Q182" s="250">
        <f t="shared" si="13"/>
        <v>0</v>
      </c>
      <c r="R182" s="250">
        <f t="shared" si="18"/>
        <v>0</v>
      </c>
      <c r="S182" s="250">
        <f t="shared" si="18"/>
        <v>0</v>
      </c>
      <c r="T182" s="250">
        <f t="shared" si="18"/>
        <v>0</v>
      </c>
      <c r="U182" s="250">
        <f t="shared" si="17"/>
        <v>0</v>
      </c>
      <c r="V182" s="250">
        <f t="shared" si="17"/>
        <v>0</v>
      </c>
      <c r="W182" s="250">
        <f t="shared" si="17"/>
        <v>0</v>
      </c>
      <c r="X182" s="253">
        <f t="shared" si="16"/>
        <v>0</v>
      </c>
      <c r="Y182" s="253">
        <f t="shared" si="16"/>
        <v>0</v>
      </c>
      <c r="Z182" s="253">
        <f t="shared" si="16"/>
        <v>0</v>
      </c>
      <c r="AA182" s="253">
        <f t="shared" si="15"/>
        <v>0</v>
      </c>
      <c r="AB182" s="253">
        <f t="shared" si="15"/>
        <v>0</v>
      </c>
      <c r="AC182" s="253">
        <f t="shared" si="15"/>
        <v>0</v>
      </c>
    </row>
    <row r="183" spans="1:29" ht="15" customHeight="1">
      <c r="A183" s="120" t="e">
        <f ca="1">VLOOKUP(INDIRECT("B183"),elolap!$A$90:$B$3244,2,FALSE)</f>
        <v>#N/A</v>
      </c>
      <c r="B183" s="122"/>
      <c r="C183" s="124">
        <f t="shared" si="14"/>
        <v>0</v>
      </c>
      <c r="D183" s="123"/>
      <c r="E183" s="123"/>
      <c r="F183" s="123"/>
      <c r="G183" s="123"/>
      <c r="H183" s="123"/>
      <c r="I183" s="123"/>
      <c r="J183" s="121"/>
      <c r="K183" s="121"/>
      <c r="L183" s="121"/>
      <c r="M183" s="121"/>
      <c r="N183" s="121"/>
      <c r="O183" s="121"/>
      <c r="Q183" s="250">
        <f t="shared" si="13"/>
        <v>0</v>
      </c>
      <c r="R183" s="250">
        <f t="shared" si="18"/>
        <v>0</v>
      </c>
      <c r="S183" s="250">
        <f t="shared" si="18"/>
        <v>0</v>
      </c>
      <c r="T183" s="250">
        <f t="shared" si="18"/>
        <v>0</v>
      </c>
      <c r="U183" s="250">
        <f t="shared" si="17"/>
        <v>0</v>
      </c>
      <c r="V183" s="250">
        <f t="shared" si="17"/>
        <v>0</v>
      </c>
      <c r="W183" s="250">
        <f t="shared" si="17"/>
        <v>0</v>
      </c>
      <c r="X183" s="253">
        <f t="shared" si="16"/>
        <v>0</v>
      </c>
      <c r="Y183" s="253">
        <f t="shared" si="16"/>
        <v>0</v>
      </c>
      <c r="Z183" s="253">
        <f t="shared" si="16"/>
        <v>0</v>
      </c>
      <c r="AA183" s="253">
        <f t="shared" si="15"/>
        <v>0</v>
      </c>
      <c r="AB183" s="253">
        <f t="shared" si="15"/>
        <v>0</v>
      </c>
      <c r="AC183" s="253">
        <f t="shared" si="15"/>
        <v>0</v>
      </c>
    </row>
    <row r="184" spans="1:29" ht="15" customHeight="1">
      <c r="A184" s="120" t="e">
        <f ca="1">VLOOKUP(INDIRECT("B184"),elolap!$A$90:$B$3244,2,FALSE)</f>
        <v>#N/A</v>
      </c>
      <c r="B184" s="122"/>
      <c r="C184" s="124">
        <f t="shared" si="14"/>
        <v>0</v>
      </c>
      <c r="D184" s="123"/>
      <c r="E184" s="123"/>
      <c r="F184" s="123"/>
      <c r="G184" s="123"/>
      <c r="H184" s="123"/>
      <c r="I184" s="123"/>
      <c r="J184" s="121"/>
      <c r="K184" s="121"/>
      <c r="L184" s="121"/>
      <c r="M184" s="121"/>
      <c r="N184" s="121"/>
      <c r="O184" s="121"/>
      <c r="Q184" s="250">
        <f t="shared" si="13"/>
        <v>0</v>
      </c>
      <c r="R184" s="250">
        <f t="shared" si="18"/>
        <v>0</v>
      </c>
      <c r="S184" s="250">
        <f t="shared" si="18"/>
        <v>0</v>
      </c>
      <c r="T184" s="250">
        <f t="shared" si="18"/>
        <v>0</v>
      </c>
      <c r="U184" s="250">
        <f t="shared" si="17"/>
        <v>0</v>
      </c>
      <c r="V184" s="250">
        <f t="shared" si="17"/>
        <v>0</v>
      </c>
      <c r="W184" s="250">
        <f t="shared" si="17"/>
        <v>0</v>
      </c>
      <c r="X184" s="253">
        <f t="shared" si="16"/>
        <v>0</v>
      </c>
      <c r="Y184" s="253">
        <f t="shared" si="16"/>
        <v>0</v>
      </c>
      <c r="Z184" s="253">
        <f t="shared" si="16"/>
        <v>0</v>
      </c>
      <c r="AA184" s="253">
        <f t="shared" si="15"/>
        <v>0</v>
      </c>
      <c r="AB184" s="253">
        <f t="shared" si="15"/>
        <v>0</v>
      </c>
      <c r="AC184" s="253">
        <f t="shared" si="15"/>
        <v>0</v>
      </c>
    </row>
    <row r="185" spans="1:29" ht="15" customHeight="1">
      <c r="A185" s="120" t="e">
        <f ca="1">VLOOKUP(INDIRECT("B185"),elolap!$A$90:$B$3244,2,FALSE)</f>
        <v>#N/A</v>
      </c>
      <c r="B185" s="122"/>
      <c r="C185" s="124">
        <f t="shared" si="14"/>
        <v>0</v>
      </c>
      <c r="D185" s="123"/>
      <c r="E185" s="123"/>
      <c r="F185" s="123"/>
      <c r="G185" s="123"/>
      <c r="H185" s="123"/>
      <c r="I185" s="123"/>
      <c r="J185" s="121"/>
      <c r="K185" s="121"/>
      <c r="L185" s="121"/>
      <c r="M185" s="121"/>
      <c r="N185" s="121"/>
      <c r="O185" s="121"/>
      <c r="Q185" s="250">
        <f t="shared" si="13"/>
        <v>0</v>
      </c>
      <c r="R185" s="250">
        <f t="shared" si="18"/>
        <v>0</v>
      </c>
      <c r="S185" s="250">
        <f t="shared" si="18"/>
        <v>0</v>
      </c>
      <c r="T185" s="250">
        <f t="shared" si="18"/>
        <v>0</v>
      </c>
      <c r="U185" s="250">
        <f t="shared" si="17"/>
        <v>0</v>
      </c>
      <c r="V185" s="250">
        <f t="shared" si="17"/>
        <v>0</v>
      </c>
      <c r="W185" s="250">
        <f t="shared" si="17"/>
        <v>0</v>
      </c>
      <c r="X185" s="253">
        <f t="shared" si="16"/>
        <v>0</v>
      </c>
      <c r="Y185" s="253">
        <f t="shared" si="16"/>
        <v>0</v>
      </c>
      <c r="Z185" s="253">
        <f t="shared" si="16"/>
        <v>0</v>
      </c>
      <c r="AA185" s="253">
        <f t="shared" si="15"/>
        <v>0</v>
      </c>
      <c r="AB185" s="253">
        <f t="shared" si="15"/>
        <v>0</v>
      </c>
      <c r="AC185" s="253">
        <f t="shared" si="15"/>
        <v>0</v>
      </c>
    </row>
    <row r="186" spans="1:29" ht="15" customHeight="1">
      <c r="A186" s="120" t="e">
        <f ca="1">VLOOKUP(INDIRECT("B186"),elolap!$A$90:$B$3244,2,FALSE)</f>
        <v>#N/A</v>
      </c>
      <c r="B186" s="122"/>
      <c r="C186" s="124">
        <f t="shared" si="14"/>
        <v>0</v>
      </c>
      <c r="D186" s="123"/>
      <c r="E186" s="123"/>
      <c r="F186" s="123"/>
      <c r="G186" s="123"/>
      <c r="H186" s="123"/>
      <c r="I186" s="123"/>
      <c r="J186" s="121"/>
      <c r="K186" s="121"/>
      <c r="L186" s="121"/>
      <c r="M186" s="121"/>
      <c r="N186" s="121"/>
      <c r="O186" s="121"/>
      <c r="Q186" s="250">
        <f t="shared" si="13"/>
        <v>0</v>
      </c>
      <c r="R186" s="250">
        <f t="shared" si="18"/>
        <v>0</v>
      </c>
      <c r="S186" s="250">
        <f t="shared" si="18"/>
        <v>0</v>
      </c>
      <c r="T186" s="250">
        <f t="shared" si="18"/>
        <v>0</v>
      </c>
      <c r="U186" s="250">
        <f t="shared" si="17"/>
        <v>0</v>
      </c>
      <c r="V186" s="250">
        <f t="shared" si="17"/>
        <v>0</v>
      </c>
      <c r="W186" s="250">
        <f t="shared" si="17"/>
        <v>0</v>
      </c>
      <c r="X186" s="253">
        <f t="shared" si="16"/>
        <v>0</v>
      </c>
      <c r="Y186" s="253">
        <f t="shared" si="16"/>
        <v>0</v>
      </c>
      <c r="Z186" s="253">
        <f t="shared" si="16"/>
        <v>0</v>
      </c>
      <c r="AA186" s="253">
        <f t="shared" si="15"/>
        <v>0</v>
      </c>
      <c r="AB186" s="253">
        <f t="shared" si="15"/>
        <v>0</v>
      </c>
      <c r="AC186" s="253">
        <f t="shared" si="15"/>
        <v>0</v>
      </c>
    </row>
    <row r="187" spans="1:29" ht="15" customHeight="1">
      <c r="A187" s="120" t="e">
        <f ca="1">VLOOKUP(INDIRECT("B187"),elolap!$A$90:$B$3244,2,FALSE)</f>
        <v>#N/A</v>
      </c>
      <c r="B187" s="122"/>
      <c r="C187" s="124">
        <f t="shared" si="14"/>
        <v>0</v>
      </c>
      <c r="D187" s="123"/>
      <c r="E187" s="123"/>
      <c r="F187" s="123"/>
      <c r="G187" s="123"/>
      <c r="H187" s="123"/>
      <c r="I187" s="123"/>
      <c r="J187" s="121"/>
      <c r="K187" s="121"/>
      <c r="L187" s="121"/>
      <c r="M187" s="121"/>
      <c r="N187" s="121"/>
      <c r="O187" s="121"/>
      <c r="Q187" s="250">
        <f t="shared" si="13"/>
        <v>0</v>
      </c>
      <c r="R187" s="250">
        <f t="shared" si="18"/>
        <v>0</v>
      </c>
      <c r="S187" s="250">
        <f t="shared" si="18"/>
        <v>0</v>
      </c>
      <c r="T187" s="250">
        <f t="shared" si="18"/>
        <v>0</v>
      </c>
      <c r="U187" s="250">
        <f t="shared" si="17"/>
        <v>0</v>
      </c>
      <c r="V187" s="250">
        <f t="shared" si="17"/>
        <v>0</v>
      </c>
      <c r="W187" s="250">
        <f t="shared" si="17"/>
        <v>0</v>
      </c>
      <c r="X187" s="253">
        <f t="shared" si="16"/>
        <v>0</v>
      </c>
      <c r="Y187" s="253">
        <f t="shared" si="16"/>
        <v>0</v>
      </c>
      <c r="Z187" s="253">
        <f t="shared" si="16"/>
        <v>0</v>
      </c>
      <c r="AA187" s="253">
        <f t="shared" si="15"/>
        <v>0</v>
      </c>
      <c r="AB187" s="253">
        <f t="shared" si="15"/>
        <v>0</v>
      </c>
      <c r="AC187" s="253">
        <f t="shared" si="15"/>
        <v>0</v>
      </c>
    </row>
    <row r="188" spans="1:29" ht="15" customHeight="1">
      <c r="A188" s="120" t="e">
        <f ca="1">VLOOKUP(INDIRECT("B188"),elolap!$A$90:$B$3244,2,FALSE)</f>
        <v>#N/A</v>
      </c>
      <c r="B188" s="122"/>
      <c r="C188" s="124">
        <f t="shared" si="14"/>
        <v>0</v>
      </c>
      <c r="D188" s="123"/>
      <c r="E188" s="123"/>
      <c r="F188" s="123"/>
      <c r="G188" s="123"/>
      <c r="H188" s="123"/>
      <c r="I188" s="123"/>
      <c r="J188" s="121"/>
      <c r="K188" s="121"/>
      <c r="L188" s="121"/>
      <c r="M188" s="121"/>
      <c r="N188" s="121"/>
      <c r="O188" s="121"/>
      <c r="Q188" s="250">
        <f t="shared" si="13"/>
        <v>0</v>
      </c>
      <c r="R188" s="250">
        <f t="shared" si="18"/>
        <v>0</v>
      </c>
      <c r="S188" s="250">
        <f t="shared" si="18"/>
        <v>0</v>
      </c>
      <c r="T188" s="250">
        <f t="shared" si="18"/>
        <v>0</v>
      </c>
      <c r="U188" s="250">
        <f t="shared" si="17"/>
        <v>0</v>
      </c>
      <c r="V188" s="250">
        <f t="shared" si="17"/>
        <v>0</v>
      </c>
      <c r="W188" s="250">
        <f t="shared" si="17"/>
        <v>0</v>
      </c>
      <c r="X188" s="253">
        <f t="shared" si="16"/>
        <v>0</v>
      </c>
      <c r="Y188" s="253">
        <f t="shared" si="16"/>
        <v>0</v>
      </c>
      <c r="Z188" s="253">
        <f t="shared" si="16"/>
        <v>0</v>
      </c>
      <c r="AA188" s="253">
        <f t="shared" si="15"/>
        <v>0</v>
      </c>
      <c r="AB188" s="253">
        <f t="shared" si="15"/>
        <v>0</v>
      </c>
      <c r="AC188" s="253">
        <f t="shared" si="15"/>
        <v>0</v>
      </c>
    </row>
    <row r="189" spans="1:29" ht="15" customHeight="1">
      <c r="A189" s="120" t="e">
        <f ca="1">VLOOKUP(INDIRECT("B189"),elolap!$A$90:$B$3244,2,FALSE)</f>
        <v>#N/A</v>
      </c>
      <c r="B189" s="122"/>
      <c r="C189" s="124">
        <f t="shared" si="14"/>
        <v>0</v>
      </c>
      <c r="D189" s="123"/>
      <c r="E189" s="123"/>
      <c r="F189" s="123"/>
      <c r="G189" s="123"/>
      <c r="H189" s="123"/>
      <c r="I189" s="123"/>
      <c r="J189" s="121"/>
      <c r="K189" s="121"/>
      <c r="L189" s="121"/>
      <c r="M189" s="121"/>
      <c r="N189" s="121"/>
      <c r="O189" s="121"/>
      <c r="Q189" s="250">
        <f t="shared" si="13"/>
        <v>0</v>
      </c>
      <c r="R189" s="250">
        <f t="shared" si="18"/>
        <v>0</v>
      </c>
      <c r="S189" s="250">
        <f t="shared" si="18"/>
        <v>0</v>
      </c>
      <c r="T189" s="250">
        <f t="shared" si="18"/>
        <v>0</v>
      </c>
      <c r="U189" s="250">
        <f t="shared" si="17"/>
        <v>0</v>
      </c>
      <c r="V189" s="250">
        <f t="shared" si="17"/>
        <v>0</v>
      </c>
      <c r="W189" s="250">
        <f t="shared" si="17"/>
        <v>0</v>
      </c>
      <c r="X189" s="253">
        <f t="shared" si="16"/>
        <v>0</v>
      </c>
      <c r="Y189" s="253">
        <f t="shared" si="16"/>
        <v>0</v>
      </c>
      <c r="Z189" s="253">
        <f t="shared" si="16"/>
        <v>0</v>
      </c>
      <c r="AA189" s="253">
        <f t="shared" si="15"/>
        <v>0</v>
      </c>
      <c r="AB189" s="253">
        <f t="shared" si="15"/>
        <v>0</v>
      </c>
      <c r="AC189" s="253">
        <f t="shared" si="15"/>
        <v>0</v>
      </c>
    </row>
    <row r="190" spans="1:29" ht="15" customHeight="1">
      <c r="A190" s="120" t="e">
        <f ca="1">VLOOKUP(INDIRECT("B190"),elolap!$A$90:$B$3244,2,FALSE)</f>
        <v>#N/A</v>
      </c>
      <c r="B190" s="122"/>
      <c r="C190" s="124">
        <f t="shared" si="14"/>
        <v>0</v>
      </c>
      <c r="D190" s="123"/>
      <c r="E190" s="123"/>
      <c r="F190" s="123"/>
      <c r="G190" s="123"/>
      <c r="H190" s="123"/>
      <c r="I190" s="123"/>
      <c r="J190" s="121"/>
      <c r="K190" s="121"/>
      <c r="L190" s="121"/>
      <c r="M190" s="121"/>
      <c r="N190" s="121"/>
      <c r="O190" s="121"/>
      <c r="Q190" s="250">
        <f t="shared" si="13"/>
        <v>0</v>
      </c>
      <c r="R190" s="250">
        <f t="shared" si="18"/>
        <v>0</v>
      </c>
      <c r="S190" s="250">
        <f t="shared" si="18"/>
        <v>0</v>
      </c>
      <c r="T190" s="250">
        <f t="shared" si="18"/>
        <v>0</v>
      </c>
      <c r="U190" s="250">
        <f t="shared" si="17"/>
        <v>0</v>
      </c>
      <c r="V190" s="250">
        <f t="shared" si="17"/>
        <v>0</v>
      </c>
      <c r="W190" s="250">
        <f t="shared" si="17"/>
        <v>0</v>
      </c>
      <c r="X190" s="253">
        <f t="shared" si="16"/>
        <v>0</v>
      </c>
      <c r="Y190" s="253">
        <f t="shared" si="16"/>
        <v>0</v>
      </c>
      <c r="Z190" s="253">
        <f t="shared" si="16"/>
        <v>0</v>
      </c>
      <c r="AA190" s="253">
        <f t="shared" si="15"/>
        <v>0</v>
      </c>
      <c r="AB190" s="253">
        <f t="shared" si="15"/>
        <v>0</v>
      </c>
      <c r="AC190" s="253">
        <f t="shared" si="15"/>
        <v>0</v>
      </c>
    </row>
    <row r="191" spans="1:29" ht="15" customHeight="1">
      <c r="A191" s="120" t="e">
        <f ca="1">VLOOKUP(INDIRECT("B191"),elolap!$A$90:$B$3244,2,FALSE)</f>
        <v>#N/A</v>
      </c>
      <c r="B191" s="122"/>
      <c r="C191" s="124">
        <f t="shared" si="14"/>
        <v>0</v>
      </c>
      <c r="D191" s="123"/>
      <c r="E191" s="123"/>
      <c r="F191" s="123"/>
      <c r="G191" s="123"/>
      <c r="H191" s="123"/>
      <c r="I191" s="123"/>
      <c r="J191" s="121"/>
      <c r="K191" s="121"/>
      <c r="L191" s="121"/>
      <c r="M191" s="121"/>
      <c r="N191" s="121"/>
      <c r="O191" s="121"/>
      <c r="Q191" s="250">
        <f t="shared" si="13"/>
        <v>0</v>
      </c>
      <c r="R191" s="250">
        <f t="shared" si="18"/>
        <v>0</v>
      </c>
      <c r="S191" s="250">
        <f t="shared" si="18"/>
        <v>0</v>
      </c>
      <c r="T191" s="250">
        <f t="shared" si="18"/>
        <v>0</v>
      </c>
      <c r="U191" s="250">
        <f t="shared" si="17"/>
        <v>0</v>
      </c>
      <c r="V191" s="250">
        <f t="shared" si="17"/>
        <v>0</v>
      </c>
      <c r="W191" s="250">
        <f t="shared" si="17"/>
        <v>0</v>
      </c>
      <c r="X191" s="253">
        <f t="shared" si="16"/>
        <v>0</v>
      </c>
      <c r="Y191" s="253">
        <f t="shared" si="16"/>
        <v>0</v>
      </c>
      <c r="Z191" s="253">
        <f t="shared" si="16"/>
        <v>0</v>
      </c>
      <c r="AA191" s="253">
        <f t="shared" si="15"/>
        <v>0</v>
      </c>
      <c r="AB191" s="253">
        <f t="shared" si="15"/>
        <v>0</v>
      </c>
      <c r="AC191" s="253">
        <f t="shared" si="15"/>
        <v>0</v>
      </c>
    </row>
    <row r="192" spans="1:29" ht="15" customHeight="1">
      <c r="A192" s="120" t="e">
        <f ca="1">VLOOKUP(INDIRECT("B192"),elolap!$A$90:$B$3244,2,FALSE)</f>
        <v>#N/A</v>
      </c>
      <c r="B192" s="122"/>
      <c r="C192" s="124">
        <f t="shared" si="14"/>
        <v>0</v>
      </c>
      <c r="D192" s="123"/>
      <c r="E192" s="123"/>
      <c r="F192" s="123"/>
      <c r="G192" s="123"/>
      <c r="H192" s="123"/>
      <c r="I192" s="123"/>
      <c r="J192" s="121"/>
      <c r="K192" s="121"/>
      <c r="L192" s="121"/>
      <c r="M192" s="121"/>
      <c r="N192" s="121"/>
      <c r="O192" s="121"/>
      <c r="Q192" s="250">
        <f t="shared" si="13"/>
        <v>0</v>
      </c>
      <c r="R192" s="250">
        <f t="shared" si="18"/>
        <v>0</v>
      </c>
      <c r="S192" s="250">
        <f t="shared" si="18"/>
        <v>0</v>
      </c>
      <c r="T192" s="250">
        <f t="shared" si="18"/>
        <v>0</v>
      </c>
      <c r="U192" s="250">
        <f t="shared" si="17"/>
        <v>0</v>
      </c>
      <c r="V192" s="250">
        <f t="shared" si="17"/>
        <v>0</v>
      </c>
      <c r="W192" s="250">
        <f t="shared" si="17"/>
        <v>0</v>
      </c>
      <c r="X192" s="253">
        <f t="shared" si="16"/>
        <v>0</v>
      </c>
      <c r="Y192" s="253">
        <f t="shared" si="16"/>
        <v>0</v>
      </c>
      <c r="Z192" s="253">
        <f t="shared" si="16"/>
        <v>0</v>
      </c>
      <c r="AA192" s="253">
        <f t="shared" si="15"/>
        <v>0</v>
      </c>
      <c r="AB192" s="253">
        <f t="shared" si="15"/>
        <v>0</v>
      </c>
      <c r="AC192" s="253">
        <f t="shared" si="15"/>
        <v>0</v>
      </c>
    </row>
    <row r="193" spans="1:29" ht="15" customHeight="1">
      <c r="A193" s="120" t="e">
        <f ca="1">VLOOKUP(INDIRECT("B193"),elolap!$A$90:$B$3244,2,FALSE)</f>
        <v>#N/A</v>
      </c>
      <c r="B193" s="122"/>
      <c r="C193" s="124">
        <f t="shared" si="14"/>
        <v>0</v>
      </c>
      <c r="D193" s="123"/>
      <c r="E193" s="123"/>
      <c r="F193" s="123"/>
      <c r="G193" s="123"/>
      <c r="H193" s="123"/>
      <c r="I193" s="123"/>
      <c r="J193" s="121"/>
      <c r="K193" s="121"/>
      <c r="L193" s="121"/>
      <c r="M193" s="121"/>
      <c r="N193" s="121"/>
      <c r="O193" s="121"/>
      <c r="Q193" s="250">
        <f t="shared" si="13"/>
        <v>0</v>
      </c>
      <c r="R193" s="250">
        <f t="shared" si="18"/>
        <v>0</v>
      </c>
      <c r="S193" s="250">
        <f t="shared" si="18"/>
        <v>0</v>
      </c>
      <c r="T193" s="250">
        <f t="shared" si="18"/>
        <v>0</v>
      </c>
      <c r="U193" s="250">
        <f t="shared" si="17"/>
        <v>0</v>
      </c>
      <c r="V193" s="250">
        <f t="shared" si="17"/>
        <v>0</v>
      </c>
      <c r="W193" s="250">
        <f t="shared" si="17"/>
        <v>0</v>
      </c>
      <c r="X193" s="253">
        <f t="shared" si="16"/>
        <v>0</v>
      </c>
      <c r="Y193" s="253">
        <f t="shared" si="16"/>
        <v>0</v>
      </c>
      <c r="Z193" s="253">
        <f t="shared" si="16"/>
        <v>0</v>
      </c>
      <c r="AA193" s="253">
        <f t="shared" si="15"/>
        <v>0</v>
      </c>
      <c r="AB193" s="253">
        <f t="shared" si="15"/>
        <v>0</v>
      </c>
      <c r="AC193" s="253">
        <f t="shared" si="15"/>
        <v>0</v>
      </c>
    </row>
    <row r="194" spans="1:29" ht="15" customHeight="1">
      <c r="A194" s="120" t="e">
        <f ca="1">VLOOKUP(INDIRECT("B194"),elolap!$A$90:$B$3244,2,FALSE)</f>
        <v>#N/A</v>
      </c>
      <c r="B194" s="122"/>
      <c r="C194" s="124">
        <f t="shared" si="14"/>
        <v>0</v>
      </c>
      <c r="D194" s="123"/>
      <c r="E194" s="123"/>
      <c r="F194" s="123"/>
      <c r="G194" s="123"/>
      <c r="H194" s="123"/>
      <c r="I194" s="123"/>
      <c r="J194" s="121"/>
      <c r="K194" s="121"/>
      <c r="L194" s="121"/>
      <c r="M194" s="121"/>
      <c r="N194" s="121"/>
      <c r="O194" s="121"/>
      <c r="Q194" s="250">
        <f t="shared" si="13"/>
        <v>0</v>
      </c>
      <c r="R194" s="250">
        <f t="shared" si="18"/>
        <v>0</v>
      </c>
      <c r="S194" s="250">
        <f t="shared" si="18"/>
        <v>0</v>
      </c>
      <c r="T194" s="250">
        <f t="shared" si="18"/>
        <v>0</v>
      </c>
      <c r="U194" s="250">
        <f t="shared" si="17"/>
        <v>0</v>
      </c>
      <c r="V194" s="250">
        <f t="shared" si="17"/>
        <v>0</v>
      </c>
      <c r="W194" s="250">
        <f t="shared" si="17"/>
        <v>0</v>
      </c>
      <c r="X194" s="253">
        <f t="shared" si="16"/>
        <v>0</v>
      </c>
      <c r="Y194" s="253">
        <f t="shared" si="16"/>
        <v>0</v>
      </c>
      <c r="Z194" s="253">
        <f t="shared" si="16"/>
        <v>0</v>
      </c>
      <c r="AA194" s="253">
        <f t="shared" si="15"/>
        <v>0</v>
      </c>
      <c r="AB194" s="253">
        <f t="shared" si="15"/>
        <v>0</v>
      </c>
      <c r="AC194" s="253">
        <f t="shared" si="15"/>
        <v>0</v>
      </c>
    </row>
    <row r="195" spans="1:29" ht="15" customHeight="1">
      <c r="A195" s="120" t="e">
        <f ca="1">VLOOKUP(INDIRECT("B195"),elolap!$A$90:$B$3244,2,FALSE)</f>
        <v>#N/A</v>
      </c>
      <c r="B195" s="122"/>
      <c r="C195" s="124">
        <f t="shared" si="14"/>
        <v>0</v>
      </c>
      <c r="D195" s="123"/>
      <c r="E195" s="123"/>
      <c r="F195" s="123"/>
      <c r="G195" s="123"/>
      <c r="H195" s="123"/>
      <c r="I195" s="123"/>
      <c r="J195" s="121"/>
      <c r="K195" s="121"/>
      <c r="L195" s="121"/>
      <c r="M195" s="121"/>
      <c r="N195" s="121"/>
      <c r="O195" s="121"/>
      <c r="Q195" s="250">
        <f t="shared" si="13"/>
        <v>0</v>
      </c>
      <c r="R195" s="250">
        <f t="shared" si="18"/>
        <v>0</v>
      </c>
      <c r="S195" s="250">
        <f t="shared" si="18"/>
        <v>0</v>
      </c>
      <c r="T195" s="250">
        <f t="shared" si="18"/>
        <v>0</v>
      </c>
      <c r="U195" s="250">
        <f t="shared" si="17"/>
        <v>0</v>
      </c>
      <c r="V195" s="250">
        <f t="shared" si="17"/>
        <v>0</v>
      </c>
      <c r="W195" s="250">
        <f t="shared" si="17"/>
        <v>0</v>
      </c>
      <c r="X195" s="253">
        <f t="shared" si="16"/>
        <v>0</v>
      </c>
      <c r="Y195" s="253">
        <f t="shared" si="16"/>
        <v>0</v>
      </c>
      <c r="Z195" s="253">
        <f t="shared" si="16"/>
        <v>0</v>
      </c>
      <c r="AA195" s="253">
        <f t="shared" si="15"/>
        <v>0</v>
      </c>
      <c r="AB195" s="253">
        <f t="shared" si="15"/>
        <v>0</v>
      </c>
      <c r="AC195" s="253">
        <f t="shared" si="15"/>
        <v>0</v>
      </c>
    </row>
    <row r="196" spans="1:29" ht="15" customHeight="1">
      <c r="A196" s="120" t="e">
        <f ca="1">VLOOKUP(INDIRECT("B196"),elolap!$A$90:$B$3244,2,FALSE)</f>
        <v>#N/A</v>
      </c>
      <c r="B196" s="122"/>
      <c r="C196" s="124">
        <f t="shared" si="14"/>
        <v>0</v>
      </c>
      <c r="D196" s="123"/>
      <c r="E196" s="123"/>
      <c r="F196" s="123"/>
      <c r="G196" s="123"/>
      <c r="H196" s="123"/>
      <c r="I196" s="123"/>
      <c r="J196" s="121"/>
      <c r="K196" s="121"/>
      <c r="L196" s="121"/>
      <c r="M196" s="121"/>
      <c r="N196" s="121"/>
      <c r="O196" s="121"/>
      <c r="Q196" s="250">
        <f t="shared" si="13"/>
        <v>0</v>
      </c>
      <c r="R196" s="250">
        <f t="shared" si="18"/>
        <v>0</v>
      </c>
      <c r="S196" s="250">
        <f t="shared" si="18"/>
        <v>0</v>
      </c>
      <c r="T196" s="250">
        <f t="shared" si="18"/>
        <v>0</v>
      </c>
      <c r="U196" s="250">
        <f t="shared" si="17"/>
        <v>0</v>
      </c>
      <c r="V196" s="250">
        <f t="shared" si="17"/>
        <v>0</v>
      </c>
      <c r="W196" s="250">
        <f t="shared" si="17"/>
        <v>0</v>
      </c>
      <c r="X196" s="253">
        <f t="shared" si="16"/>
        <v>0</v>
      </c>
      <c r="Y196" s="253">
        <f t="shared" si="16"/>
        <v>0</v>
      </c>
      <c r="Z196" s="253">
        <f t="shared" si="16"/>
        <v>0</v>
      </c>
      <c r="AA196" s="253">
        <f t="shared" si="15"/>
        <v>0</v>
      </c>
      <c r="AB196" s="253">
        <f t="shared" si="15"/>
        <v>0</v>
      </c>
      <c r="AC196" s="253">
        <f t="shared" si="15"/>
        <v>0</v>
      </c>
    </row>
    <row r="197" spans="1:29" ht="15" customHeight="1">
      <c r="A197" s="120" t="e">
        <f ca="1">VLOOKUP(INDIRECT("B197"),elolap!$A$90:$B$3244,2,FALSE)</f>
        <v>#N/A</v>
      </c>
      <c r="B197" s="122"/>
      <c r="C197" s="124">
        <f t="shared" si="14"/>
        <v>0</v>
      </c>
      <c r="D197" s="123"/>
      <c r="E197" s="123"/>
      <c r="F197" s="123"/>
      <c r="G197" s="123"/>
      <c r="H197" s="123"/>
      <c r="I197" s="123"/>
      <c r="J197" s="121"/>
      <c r="K197" s="121"/>
      <c r="L197" s="121"/>
      <c r="M197" s="121"/>
      <c r="N197" s="121"/>
      <c r="O197" s="121"/>
      <c r="Q197" s="250">
        <f t="shared" si="13"/>
        <v>0</v>
      </c>
      <c r="R197" s="250">
        <f t="shared" si="18"/>
        <v>0</v>
      </c>
      <c r="S197" s="250">
        <f t="shared" si="18"/>
        <v>0</v>
      </c>
      <c r="T197" s="250">
        <f t="shared" si="18"/>
        <v>0</v>
      </c>
      <c r="U197" s="250">
        <f t="shared" si="17"/>
        <v>0</v>
      </c>
      <c r="V197" s="250">
        <f t="shared" si="17"/>
        <v>0</v>
      </c>
      <c r="W197" s="250">
        <f t="shared" si="17"/>
        <v>0</v>
      </c>
      <c r="X197" s="253">
        <f t="shared" si="16"/>
        <v>0</v>
      </c>
      <c r="Y197" s="253">
        <f t="shared" si="16"/>
        <v>0</v>
      </c>
      <c r="Z197" s="253">
        <f t="shared" si="16"/>
        <v>0</v>
      </c>
      <c r="AA197" s="253">
        <f t="shared" si="15"/>
        <v>0</v>
      </c>
      <c r="AB197" s="253">
        <f t="shared" si="15"/>
        <v>0</v>
      </c>
      <c r="AC197" s="253">
        <f t="shared" si="15"/>
        <v>0</v>
      </c>
    </row>
    <row r="198" spans="1:29" ht="15" customHeight="1">
      <c r="A198" s="120" t="e">
        <f ca="1">VLOOKUP(INDIRECT("B198"),elolap!$A$90:$B$3244,2,FALSE)</f>
        <v>#N/A</v>
      </c>
      <c r="B198" s="122"/>
      <c r="C198" s="124">
        <f t="shared" si="14"/>
        <v>0</v>
      </c>
      <c r="D198" s="123"/>
      <c r="E198" s="123"/>
      <c r="F198" s="123"/>
      <c r="G198" s="123"/>
      <c r="H198" s="123"/>
      <c r="I198" s="123"/>
      <c r="J198" s="121"/>
      <c r="K198" s="121"/>
      <c r="L198" s="121"/>
      <c r="M198" s="121"/>
      <c r="N198" s="121"/>
      <c r="O198" s="121"/>
      <c r="Q198" s="250">
        <f t="shared" si="13"/>
        <v>0</v>
      </c>
      <c r="R198" s="250">
        <f t="shared" si="18"/>
        <v>0</v>
      </c>
      <c r="S198" s="250">
        <f t="shared" si="18"/>
        <v>0</v>
      </c>
      <c r="T198" s="250">
        <f t="shared" si="18"/>
        <v>0</v>
      </c>
      <c r="U198" s="250">
        <f t="shared" si="17"/>
        <v>0</v>
      </c>
      <c r="V198" s="250">
        <f t="shared" si="17"/>
        <v>0</v>
      </c>
      <c r="W198" s="250">
        <f t="shared" si="17"/>
        <v>0</v>
      </c>
      <c r="X198" s="253">
        <f t="shared" si="16"/>
        <v>0</v>
      </c>
      <c r="Y198" s="253">
        <f t="shared" si="16"/>
        <v>0</v>
      </c>
      <c r="Z198" s="253">
        <f t="shared" si="16"/>
        <v>0</v>
      </c>
      <c r="AA198" s="253">
        <f t="shared" si="15"/>
        <v>0</v>
      </c>
      <c r="AB198" s="253">
        <f t="shared" si="15"/>
        <v>0</v>
      </c>
      <c r="AC198" s="253">
        <f t="shared" si="15"/>
        <v>0</v>
      </c>
    </row>
    <row r="199" spans="1:29" ht="15" customHeight="1">
      <c r="A199" s="120" t="e">
        <f ca="1">VLOOKUP(INDIRECT("B199"),elolap!$A$90:$B$3244,2,FALSE)</f>
        <v>#N/A</v>
      </c>
      <c r="B199" s="122"/>
      <c r="C199" s="124">
        <f t="shared" si="14"/>
        <v>0</v>
      </c>
      <c r="D199" s="123"/>
      <c r="E199" s="123"/>
      <c r="F199" s="123"/>
      <c r="G199" s="123"/>
      <c r="H199" s="123"/>
      <c r="I199" s="123"/>
      <c r="J199" s="121"/>
      <c r="K199" s="121"/>
      <c r="L199" s="121"/>
      <c r="M199" s="121"/>
      <c r="N199" s="121"/>
      <c r="O199" s="121"/>
      <c r="Q199" s="250">
        <f t="shared" si="13"/>
        <v>0</v>
      </c>
      <c r="R199" s="250">
        <f t="shared" si="18"/>
        <v>0</v>
      </c>
      <c r="S199" s="250">
        <f t="shared" si="18"/>
        <v>0</v>
      </c>
      <c r="T199" s="250">
        <f t="shared" si="18"/>
        <v>0</v>
      </c>
      <c r="U199" s="250">
        <f t="shared" si="17"/>
        <v>0</v>
      </c>
      <c r="V199" s="250">
        <f t="shared" si="17"/>
        <v>0</v>
      </c>
      <c r="W199" s="250">
        <f t="shared" si="17"/>
        <v>0</v>
      </c>
      <c r="X199" s="253">
        <f t="shared" si="16"/>
        <v>0</v>
      </c>
      <c r="Y199" s="253">
        <f t="shared" si="16"/>
        <v>0</v>
      </c>
      <c r="Z199" s="253">
        <f t="shared" si="16"/>
        <v>0</v>
      </c>
      <c r="AA199" s="253">
        <f t="shared" si="15"/>
        <v>0</v>
      </c>
      <c r="AB199" s="253">
        <f t="shared" si="15"/>
        <v>0</v>
      </c>
      <c r="AC199" s="253">
        <f t="shared" si="15"/>
        <v>0</v>
      </c>
    </row>
    <row r="200" spans="1:29" ht="15" customHeight="1">
      <c r="A200" s="120" t="e">
        <f ca="1">VLOOKUP(INDIRECT("B200"),elolap!$A$90:$B$3244,2,FALSE)</f>
        <v>#N/A</v>
      </c>
      <c r="B200" s="122"/>
      <c r="C200" s="124">
        <f t="shared" si="14"/>
        <v>0</v>
      </c>
      <c r="D200" s="123"/>
      <c r="E200" s="123"/>
      <c r="F200" s="123"/>
      <c r="G200" s="123"/>
      <c r="H200" s="123"/>
      <c r="I200" s="123"/>
      <c r="J200" s="121"/>
      <c r="K200" s="121"/>
      <c r="L200" s="121"/>
      <c r="M200" s="121"/>
      <c r="N200" s="121"/>
      <c r="O200" s="121"/>
      <c r="Q200" s="250">
        <f t="shared" si="13"/>
        <v>0</v>
      </c>
      <c r="R200" s="250">
        <f t="shared" si="18"/>
        <v>0</v>
      </c>
      <c r="S200" s="250">
        <f t="shared" si="18"/>
        <v>0</v>
      </c>
      <c r="T200" s="250">
        <f t="shared" si="18"/>
        <v>0</v>
      </c>
      <c r="U200" s="250">
        <f t="shared" si="17"/>
        <v>0</v>
      </c>
      <c r="V200" s="250">
        <f t="shared" si="17"/>
        <v>0</v>
      </c>
      <c r="W200" s="250">
        <f t="shared" si="17"/>
        <v>0</v>
      </c>
      <c r="X200" s="253">
        <f t="shared" si="16"/>
        <v>0</v>
      </c>
      <c r="Y200" s="253">
        <f t="shared" si="16"/>
        <v>0</v>
      </c>
      <c r="Z200" s="253">
        <f t="shared" si="16"/>
        <v>0</v>
      </c>
      <c r="AA200" s="253">
        <f t="shared" si="15"/>
        <v>0</v>
      </c>
      <c r="AB200" s="253">
        <f t="shared" si="15"/>
        <v>0</v>
      </c>
      <c r="AC200" s="253">
        <f t="shared" si="15"/>
        <v>0</v>
      </c>
    </row>
    <row r="201" spans="1:29" ht="15" customHeight="1">
      <c r="A201" s="120" t="e">
        <f ca="1">VLOOKUP(INDIRECT("B201"),elolap!$A$90:$B$3244,2,FALSE)</f>
        <v>#N/A</v>
      </c>
      <c r="B201" s="122"/>
      <c r="C201" s="124">
        <f t="shared" si="14"/>
        <v>0</v>
      </c>
      <c r="D201" s="123"/>
      <c r="E201" s="123"/>
      <c r="F201" s="123"/>
      <c r="G201" s="123"/>
      <c r="H201" s="123"/>
      <c r="I201" s="123"/>
      <c r="J201" s="121"/>
      <c r="K201" s="121"/>
      <c r="L201" s="121"/>
      <c r="M201" s="121"/>
      <c r="N201" s="121"/>
      <c r="O201" s="121"/>
      <c r="Q201" s="250">
        <f t="shared" si="13"/>
        <v>0</v>
      </c>
      <c r="R201" s="250">
        <f t="shared" si="18"/>
        <v>0</v>
      </c>
      <c r="S201" s="250">
        <f t="shared" si="18"/>
        <v>0</v>
      </c>
      <c r="T201" s="250">
        <f t="shared" si="18"/>
        <v>0</v>
      </c>
      <c r="U201" s="250">
        <f t="shared" si="17"/>
        <v>0</v>
      </c>
      <c r="V201" s="250">
        <f t="shared" si="17"/>
        <v>0</v>
      </c>
      <c r="W201" s="250">
        <f t="shared" si="17"/>
        <v>0</v>
      </c>
      <c r="X201" s="253">
        <f t="shared" si="16"/>
        <v>0</v>
      </c>
      <c r="Y201" s="253">
        <f t="shared" si="16"/>
        <v>0</v>
      </c>
      <c r="Z201" s="253">
        <f t="shared" si="16"/>
        <v>0</v>
      </c>
      <c r="AA201" s="253">
        <f t="shared" si="15"/>
        <v>0</v>
      </c>
      <c r="AB201" s="253">
        <f t="shared" si="15"/>
        <v>0</v>
      </c>
      <c r="AC201" s="253">
        <f t="shared" si="15"/>
        <v>0</v>
      </c>
    </row>
    <row r="202" spans="1:29" ht="15" customHeight="1">
      <c r="A202" s="120" t="e">
        <f ca="1">VLOOKUP(INDIRECT("B202"),elolap!$A$90:$B$3244,2,FALSE)</f>
        <v>#N/A</v>
      </c>
      <c r="B202" s="122"/>
      <c r="C202" s="124">
        <f t="shared" si="14"/>
        <v>0</v>
      </c>
      <c r="D202" s="123"/>
      <c r="E202" s="123"/>
      <c r="F202" s="123"/>
      <c r="G202" s="123"/>
      <c r="H202" s="123"/>
      <c r="I202" s="123"/>
      <c r="J202" s="121"/>
      <c r="K202" s="121"/>
      <c r="L202" s="121"/>
      <c r="M202" s="121"/>
      <c r="N202" s="121"/>
      <c r="O202" s="121"/>
      <c r="Q202" s="250">
        <f t="shared" si="13"/>
        <v>0</v>
      </c>
      <c r="R202" s="250">
        <f t="shared" si="18"/>
        <v>0</v>
      </c>
      <c r="S202" s="250">
        <f t="shared" si="18"/>
        <v>0</v>
      </c>
      <c r="T202" s="250">
        <f t="shared" si="18"/>
        <v>0</v>
      </c>
      <c r="U202" s="250">
        <f t="shared" si="17"/>
        <v>0</v>
      </c>
      <c r="V202" s="250">
        <f t="shared" si="17"/>
        <v>0</v>
      </c>
      <c r="W202" s="250">
        <f t="shared" si="17"/>
        <v>0</v>
      </c>
      <c r="X202" s="253">
        <f t="shared" si="16"/>
        <v>0</v>
      </c>
      <c r="Y202" s="253">
        <f t="shared" si="16"/>
        <v>0</v>
      </c>
      <c r="Z202" s="253">
        <f t="shared" si="16"/>
        <v>0</v>
      </c>
      <c r="AA202" s="253">
        <f t="shared" si="15"/>
        <v>0</v>
      </c>
      <c r="AB202" s="253">
        <f t="shared" si="15"/>
        <v>0</v>
      </c>
      <c r="AC202" s="253">
        <f t="shared" si="15"/>
        <v>0</v>
      </c>
    </row>
    <row r="203" spans="1:29" ht="15" customHeight="1">
      <c r="A203" s="120" t="e">
        <f ca="1">VLOOKUP(INDIRECT("B203"),elolap!$A$90:$B$3244,2,FALSE)</f>
        <v>#N/A</v>
      </c>
      <c r="B203" s="122"/>
      <c r="C203" s="124">
        <f t="shared" si="14"/>
        <v>0</v>
      </c>
      <c r="D203" s="123"/>
      <c r="E203" s="123"/>
      <c r="F203" s="123"/>
      <c r="G203" s="123"/>
      <c r="H203" s="123"/>
      <c r="I203" s="123"/>
      <c r="J203" s="121"/>
      <c r="K203" s="121"/>
      <c r="L203" s="121"/>
      <c r="M203" s="121"/>
      <c r="N203" s="121"/>
      <c r="O203" s="121"/>
      <c r="Q203" s="250">
        <f t="shared" si="13"/>
        <v>0</v>
      </c>
      <c r="R203" s="250">
        <f t="shared" si="18"/>
        <v>0</v>
      </c>
      <c r="S203" s="250">
        <f t="shared" si="18"/>
        <v>0</v>
      </c>
      <c r="T203" s="250">
        <f t="shared" si="18"/>
        <v>0</v>
      </c>
      <c r="U203" s="250">
        <f t="shared" si="17"/>
        <v>0</v>
      </c>
      <c r="V203" s="250">
        <f t="shared" si="17"/>
        <v>0</v>
      </c>
      <c r="W203" s="250">
        <f t="shared" si="17"/>
        <v>0</v>
      </c>
      <c r="X203" s="253">
        <f t="shared" si="16"/>
        <v>0</v>
      </c>
      <c r="Y203" s="253">
        <f t="shared" si="16"/>
        <v>0</v>
      </c>
      <c r="Z203" s="253">
        <f t="shared" si="16"/>
        <v>0</v>
      </c>
      <c r="AA203" s="253">
        <f t="shared" si="15"/>
        <v>0</v>
      </c>
      <c r="AB203" s="253">
        <f t="shared" si="15"/>
        <v>0</v>
      </c>
      <c r="AC203" s="253">
        <f t="shared" si="15"/>
        <v>0</v>
      </c>
    </row>
    <row r="204" spans="1:29" ht="15" customHeight="1">
      <c r="A204" s="120" t="e">
        <f ca="1">VLOOKUP(INDIRECT("B204"),elolap!$A$90:$B$3244,2,FALSE)</f>
        <v>#N/A</v>
      </c>
      <c r="B204" s="122"/>
      <c r="C204" s="124">
        <f t="shared" si="14"/>
        <v>0</v>
      </c>
      <c r="D204" s="123"/>
      <c r="E204" s="123"/>
      <c r="F204" s="123"/>
      <c r="G204" s="123"/>
      <c r="H204" s="123"/>
      <c r="I204" s="123"/>
      <c r="J204" s="121"/>
      <c r="K204" s="121"/>
      <c r="L204" s="121"/>
      <c r="M204" s="121"/>
      <c r="N204" s="121"/>
      <c r="O204" s="121"/>
      <c r="Q204" s="250">
        <f t="shared" ref="Q204:Q267" si="19">ROUND(U204+V204+W204,1)</f>
        <v>0</v>
      </c>
      <c r="R204" s="250">
        <f t="shared" si="18"/>
        <v>0</v>
      </c>
      <c r="S204" s="250">
        <f t="shared" si="18"/>
        <v>0</v>
      </c>
      <c r="T204" s="250">
        <f t="shared" si="18"/>
        <v>0</v>
      </c>
      <c r="U204" s="250">
        <f t="shared" si="17"/>
        <v>0</v>
      </c>
      <c r="V204" s="250">
        <f t="shared" si="17"/>
        <v>0</v>
      </c>
      <c r="W204" s="250">
        <f t="shared" si="17"/>
        <v>0</v>
      </c>
      <c r="X204" s="253">
        <f t="shared" si="16"/>
        <v>0</v>
      </c>
      <c r="Y204" s="253">
        <f t="shared" si="16"/>
        <v>0</v>
      </c>
      <c r="Z204" s="253">
        <f t="shared" si="16"/>
        <v>0</v>
      </c>
      <c r="AA204" s="253">
        <f t="shared" si="15"/>
        <v>0</v>
      </c>
      <c r="AB204" s="253">
        <f t="shared" si="15"/>
        <v>0</v>
      </c>
      <c r="AC204" s="253">
        <f t="shared" si="15"/>
        <v>0</v>
      </c>
    </row>
    <row r="205" spans="1:29" ht="15" customHeight="1">
      <c r="A205" s="120" t="e">
        <f ca="1">VLOOKUP(INDIRECT("B205"),elolap!$A$90:$B$3244,2,FALSE)</f>
        <v>#N/A</v>
      </c>
      <c r="B205" s="122"/>
      <c r="C205" s="124">
        <f t="shared" ref="C205:C268" si="20">SUM(G205:I205)</f>
        <v>0</v>
      </c>
      <c r="D205" s="123"/>
      <c r="E205" s="123"/>
      <c r="F205" s="123"/>
      <c r="G205" s="123"/>
      <c r="H205" s="123"/>
      <c r="I205" s="123"/>
      <c r="J205" s="121"/>
      <c r="K205" s="121"/>
      <c r="L205" s="121"/>
      <c r="M205" s="121"/>
      <c r="N205" s="121"/>
      <c r="O205" s="121"/>
      <c r="Q205" s="250">
        <f t="shared" si="19"/>
        <v>0</v>
      </c>
      <c r="R205" s="250">
        <f t="shared" si="18"/>
        <v>0</v>
      </c>
      <c r="S205" s="250">
        <f t="shared" si="18"/>
        <v>0</v>
      </c>
      <c r="T205" s="250">
        <f t="shared" si="18"/>
        <v>0</v>
      </c>
      <c r="U205" s="250">
        <f t="shared" si="17"/>
        <v>0</v>
      </c>
      <c r="V205" s="250">
        <f t="shared" si="17"/>
        <v>0</v>
      </c>
      <c r="W205" s="250">
        <f t="shared" si="17"/>
        <v>0</v>
      </c>
      <c r="X205" s="253">
        <f t="shared" si="16"/>
        <v>0</v>
      </c>
      <c r="Y205" s="253">
        <f t="shared" si="16"/>
        <v>0</v>
      </c>
      <c r="Z205" s="253">
        <f t="shared" si="16"/>
        <v>0</v>
      </c>
      <c r="AA205" s="253">
        <f t="shared" si="15"/>
        <v>0</v>
      </c>
      <c r="AB205" s="253">
        <f t="shared" si="15"/>
        <v>0</v>
      </c>
      <c r="AC205" s="253">
        <f t="shared" si="15"/>
        <v>0</v>
      </c>
    </row>
    <row r="206" spans="1:29" ht="15" customHeight="1">
      <c r="A206" s="120" t="e">
        <f ca="1">VLOOKUP(INDIRECT("B206"),elolap!$A$90:$B$3244,2,FALSE)</f>
        <v>#N/A</v>
      </c>
      <c r="B206" s="122"/>
      <c r="C206" s="124">
        <f t="shared" si="20"/>
        <v>0</v>
      </c>
      <c r="D206" s="123"/>
      <c r="E206" s="123"/>
      <c r="F206" s="123"/>
      <c r="G206" s="123"/>
      <c r="H206" s="123"/>
      <c r="I206" s="123"/>
      <c r="J206" s="121"/>
      <c r="K206" s="121"/>
      <c r="L206" s="121"/>
      <c r="M206" s="121"/>
      <c r="N206" s="121"/>
      <c r="O206" s="121"/>
      <c r="Q206" s="250">
        <f t="shared" si="19"/>
        <v>0</v>
      </c>
      <c r="R206" s="250">
        <f t="shared" si="18"/>
        <v>0</v>
      </c>
      <c r="S206" s="250">
        <f t="shared" si="18"/>
        <v>0</v>
      </c>
      <c r="T206" s="250">
        <f t="shared" si="18"/>
        <v>0</v>
      </c>
      <c r="U206" s="250">
        <f t="shared" si="17"/>
        <v>0</v>
      </c>
      <c r="V206" s="250">
        <f t="shared" si="17"/>
        <v>0</v>
      </c>
      <c r="W206" s="250">
        <f t="shared" si="17"/>
        <v>0</v>
      </c>
      <c r="X206" s="253">
        <f t="shared" si="16"/>
        <v>0</v>
      </c>
      <c r="Y206" s="253">
        <f t="shared" si="16"/>
        <v>0</v>
      </c>
      <c r="Z206" s="253">
        <f t="shared" si="16"/>
        <v>0</v>
      </c>
      <c r="AA206" s="253">
        <f t="shared" si="15"/>
        <v>0</v>
      </c>
      <c r="AB206" s="253">
        <f t="shared" si="15"/>
        <v>0</v>
      </c>
      <c r="AC206" s="253">
        <f t="shared" si="15"/>
        <v>0</v>
      </c>
    </row>
    <row r="207" spans="1:29" ht="15" customHeight="1">
      <c r="A207" s="120" t="e">
        <f ca="1">VLOOKUP(INDIRECT("B207"),elolap!$A$90:$B$3244,2,FALSE)</f>
        <v>#N/A</v>
      </c>
      <c r="B207" s="122"/>
      <c r="C207" s="124">
        <f t="shared" si="20"/>
        <v>0</v>
      </c>
      <c r="D207" s="123"/>
      <c r="E207" s="123"/>
      <c r="F207" s="123"/>
      <c r="G207" s="123"/>
      <c r="H207" s="123"/>
      <c r="I207" s="123"/>
      <c r="J207" s="121"/>
      <c r="K207" s="121"/>
      <c r="L207" s="121"/>
      <c r="M207" s="121"/>
      <c r="N207" s="121"/>
      <c r="O207" s="121"/>
      <c r="Q207" s="250">
        <f t="shared" si="19"/>
        <v>0</v>
      </c>
      <c r="R207" s="250">
        <f t="shared" si="18"/>
        <v>0</v>
      </c>
      <c r="S207" s="250">
        <f t="shared" si="18"/>
        <v>0</v>
      </c>
      <c r="T207" s="250">
        <f t="shared" si="18"/>
        <v>0</v>
      </c>
      <c r="U207" s="250">
        <f t="shared" si="17"/>
        <v>0</v>
      </c>
      <c r="V207" s="250">
        <f t="shared" si="17"/>
        <v>0</v>
      </c>
      <c r="W207" s="250">
        <f t="shared" si="17"/>
        <v>0</v>
      </c>
      <c r="X207" s="253">
        <f t="shared" si="16"/>
        <v>0</v>
      </c>
      <c r="Y207" s="253">
        <f t="shared" si="16"/>
        <v>0</v>
      </c>
      <c r="Z207" s="253">
        <f t="shared" si="16"/>
        <v>0</v>
      </c>
      <c r="AA207" s="253">
        <f t="shared" si="15"/>
        <v>0</v>
      </c>
      <c r="AB207" s="253">
        <f t="shared" si="15"/>
        <v>0</v>
      </c>
      <c r="AC207" s="253">
        <f t="shared" si="15"/>
        <v>0</v>
      </c>
    </row>
    <row r="208" spans="1:29" ht="15" customHeight="1">
      <c r="A208" s="120" t="e">
        <f ca="1">VLOOKUP(INDIRECT("B208"),elolap!$A$90:$B$3244,2,FALSE)</f>
        <v>#N/A</v>
      </c>
      <c r="B208" s="122"/>
      <c r="C208" s="124">
        <f t="shared" si="20"/>
        <v>0</v>
      </c>
      <c r="D208" s="123"/>
      <c r="E208" s="123"/>
      <c r="F208" s="123"/>
      <c r="G208" s="123"/>
      <c r="H208" s="123"/>
      <c r="I208" s="123"/>
      <c r="J208" s="121"/>
      <c r="K208" s="121"/>
      <c r="L208" s="121"/>
      <c r="M208" s="121"/>
      <c r="N208" s="121"/>
      <c r="O208" s="121"/>
      <c r="Q208" s="250">
        <f t="shared" si="19"/>
        <v>0</v>
      </c>
      <c r="R208" s="250">
        <f t="shared" si="18"/>
        <v>0</v>
      </c>
      <c r="S208" s="250">
        <f t="shared" si="18"/>
        <v>0</v>
      </c>
      <c r="T208" s="250">
        <f t="shared" si="18"/>
        <v>0</v>
      </c>
      <c r="U208" s="250">
        <f t="shared" si="17"/>
        <v>0</v>
      </c>
      <c r="V208" s="250">
        <f t="shared" si="17"/>
        <v>0</v>
      </c>
      <c r="W208" s="250">
        <f t="shared" si="17"/>
        <v>0</v>
      </c>
      <c r="X208" s="253">
        <f t="shared" si="16"/>
        <v>0</v>
      </c>
      <c r="Y208" s="253">
        <f t="shared" si="16"/>
        <v>0</v>
      </c>
      <c r="Z208" s="253">
        <f t="shared" si="16"/>
        <v>0</v>
      </c>
      <c r="AA208" s="253">
        <f t="shared" si="15"/>
        <v>0</v>
      </c>
      <c r="AB208" s="253">
        <f t="shared" si="15"/>
        <v>0</v>
      </c>
      <c r="AC208" s="253">
        <f t="shared" si="15"/>
        <v>0</v>
      </c>
    </row>
    <row r="209" spans="1:29" ht="15" customHeight="1">
      <c r="A209" s="120" t="e">
        <f ca="1">VLOOKUP(INDIRECT("B209"),elolap!$A$90:$B$3244,2,FALSE)</f>
        <v>#N/A</v>
      </c>
      <c r="B209" s="122"/>
      <c r="C209" s="124">
        <f t="shared" si="20"/>
        <v>0</v>
      </c>
      <c r="D209" s="123"/>
      <c r="E209" s="123"/>
      <c r="F209" s="123"/>
      <c r="G209" s="123"/>
      <c r="H209" s="123"/>
      <c r="I209" s="123"/>
      <c r="J209" s="121"/>
      <c r="K209" s="121"/>
      <c r="L209" s="121"/>
      <c r="M209" s="121"/>
      <c r="N209" s="121"/>
      <c r="O209" s="121"/>
      <c r="Q209" s="250">
        <f t="shared" si="19"/>
        <v>0</v>
      </c>
      <c r="R209" s="250">
        <f t="shared" si="18"/>
        <v>0</v>
      </c>
      <c r="S209" s="250">
        <f t="shared" si="18"/>
        <v>0</v>
      </c>
      <c r="T209" s="250">
        <f t="shared" si="18"/>
        <v>0</v>
      </c>
      <c r="U209" s="250">
        <f t="shared" si="17"/>
        <v>0</v>
      </c>
      <c r="V209" s="250">
        <f t="shared" si="17"/>
        <v>0</v>
      </c>
      <c r="W209" s="250">
        <f t="shared" si="17"/>
        <v>0</v>
      </c>
      <c r="X209" s="253">
        <f t="shared" si="16"/>
        <v>0</v>
      </c>
      <c r="Y209" s="253">
        <f t="shared" si="16"/>
        <v>0</v>
      </c>
      <c r="Z209" s="253">
        <f t="shared" si="16"/>
        <v>0</v>
      </c>
      <c r="AA209" s="253">
        <f t="shared" si="15"/>
        <v>0</v>
      </c>
      <c r="AB209" s="253">
        <f t="shared" si="15"/>
        <v>0</v>
      </c>
      <c r="AC209" s="253">
        <f t="shared" si="15"/>
        <v>0</v>
      </c>
    </row>
    <row r="210" spans="1:29" ht="15" customHeight="1">
      <c r="A210" s="120" t="e">
        <f ca="1">VLOOKUP(INDIRECT("B210"),elolap!$A$90:$B$3244,2,FALSE)</f>
        <v>#N/A</v>
      </c>
      <c r="B210" s="122"/>
      <c r="C210" s="124">
        <f t="shared" si="20"/>
        <v>0</v>
      </c>
      <c r="D210" s="123"/>
      <c r="E210" s="123"/>
      <c r="F210" s="123"/>
      <c r="G210" s="123"/>
      <c r="H210" s="123"/>
      <c r="I210" s="123"/>
      <c r="J210" s="121"/>
      <c r="K210" s="121"/>
      <c r="L210" s="121"/>
      <c r="M210" s="121"/>
      <c r="N210" s="121"/>
      <c r="O210" s="121"/>
      <c r="Q210" s="250">
        <f t="shared" si="19"/>
        <v>0</v>
      </c>
      <c r="R210" s="250">
        <f t="shared" si="18"/>
        <v>0</v>
      </c>
      <c r="S210" s="250">
        <f t="shared" si="18"/>
        <v>0</v>
      </c>
      <c r="T210" s="250">
        <f t="shared" si="18"/>
        <v>0</v>
      </c>
      <c r="U210" s="250">
        <f t="shared" si="17"/>
        <v>0</v>
      </c>
      <c r="V210" s="250">
        <f t="shared" si="17"/>
        <v>0</v>
      </c>
      <c r="W210" s="250">
        <f t="shared" si="17"/>
        <v>0</v>
      </c>
      <c r="X210" s="253">
        <f t="shared" si="16"/>
        <v>0</v>
      </c>
      <c r="Y210" s="253">
        <f t="shared" si="16"/>
        <v>0</v>
      </c>
      <c r="Z210" s="253">
        <f t="shared" si="16"/>
        <v>0</v>
      </c>
      <c r="AA210" s="253">
        <f t="shared" si="15"/>
        <v>0</v>
      </c>
      <c r="AB210" s="253">
        <f t="shared" si="15"/>
        <v>0</v>
      </c>
      <c r="AC210" s="253">
        <f t="shared" si="15"/>
        <v>0</v>
      </c>
    </row>
    <row r="211" spans="1:29" ht="15" customHeight="1">
      <c r="A211" s="120" t="e">
        <f ca="1">VLOOKUP(INDIRECT("B211"),elolap!$A$90:$B$3244,2,FALSE)</f>
        <v>#N/A</v>
      </c>
      <c r="B211" s="122"/>
      <c r="C211" s="124">
        <f t="shared" si="20"/>
        <v>0</v>
      </c>
      <c r="D211" s="123"/>
      <c r="E211" s="123"/>
      <c r="F211" s="123"/>
      <c r="G211" s="123"/>
      <c r="H211" s="123"/>
      <c r="I211" s="123"/>
      <c r="J211" s="121"/>
      <c r="K211" s="121"/>
      <c r="L211" s="121"/>
      <c r="M211" s="121"/>
      <c r="N211" s="121"/>
      <c r="O211" s="121"/>
      <c r="Q211" s="250">
        <f t="shared" si="19"/>
        <v>0</v>
      </c>
      <c r="R211" s="250">
        <f t="shared" si="18"/>
        <v>0</v>
      </c>
      <c r="S211" s="250">
        <f t="shared" si="18"/>
        <v>0</v>
      </c>
      <c r="T211" s="250">
        <f t="shared" si="18"/>
        <v>0</v>
      </c>
      <c r="U211" s="250">
        <f t="shared" si="17"/>
        <v>0</v>
      </c>
      <c r="V211" s="250">
        <f t="shared" si="17"/>
        <v>0</v>
      </c>
      <c r="W211" s="250">
        <f t="shared" si="17"/>
        <v>0</v>
      </c>
      <c r="X211" s="253">
        <f t="shared" si="16"/>
        <v>0</v>
      </c>
      <c r="Y211" s="253">
        <f t="shared" si="16"/>
        <v>0</v>
      </c>
      <c r="Z211" s="253">
        <f t="shared" si="16"/>
        <v>0</v>
      </c>
      <c r="AA211" s="253">
        <f t="shared" si="15"/>
        <v>0</v>
      </c>
      <c r="AB211" s="253">
        <f t="shared" si="15"/>
        <v>0</v>
      </c>
      <c r="AC211" s="253">
        <f t="shared" si="15"/>
        <v>0</v>
      </c>
    </row>
    <row r="212" spans="1:29" ht="15" customHeight="1">
      <c r="A212" s="120" t="e">
        <f ca="1">VLOOKUP(INDIRECT("B212"),elolap!$A$90:$B$3244,2,FALSE)</f>
        <v>#N/A</v>
      </c>
      <c r="B212" s="122"/>
      <c r="C212" s="124">
        <f t="shared" si="20"/>
        <v>0</v>
      </c>
      <c r="D212" s="123"/>
      <c r="E212" s="123"/>
      <c r="F212" s="123"/>
      <c r="G212" s="123"/>
      <c r="H212" s="123"/>
      <c r="I212" s="123"/>
      <c r="J212" s="121"/>
      <c r="K212" s="121"/>
      <c r="L212" s="121"/>
      <c r="M212" s="121"/>
      <c r="N212" s="121"/>
      <c r="O212" s="121"/>
      <c r="Q212" s="250">
        <f t="shared" si="19"/>
        <v>0</v>
      </c>
      <c r="R212" s="250">
        <f t="shared" si="18"/>
        <v>0</v>
      </c>
      <c r="S212" s="250">
        <f t="shared" si="18"/>
        <v>0</v>
      </c>
      <c r="T212" s="250">
        <f t="shared" si="18"/>
        <v>0</v>
      </c>
      <c r="U212" s="250">
        <f t="shared" si="17"/>
        <v>0</v>
      </c>
      <c r="V212" s="250">
        <f t="shared" si="17"/>
        <v>0</v>
      </c>
      <c r="W212" s="250">
        <f t="shared" si="17"/>
        <v>0</v>
      </c>
      <c r="X212" s="253">
        <f t="shared" si="16"/>
        <v>0</v>
      </c>
      <c r="Y212" s="253">
        <f t="shared" si="16"/>
        <v>0</v>
      </c>
      <c r="Z212" s="253">
        <f t="shared" si="16"/>
        <v>0</v>
      </c>
      <c r="AA212" s="253">
        <f t="shared" si="15"/>
        <v>0</v>
      </c>
      <c r="AB212" s="253">
        <f t="shared" si="15"/>
        <v>0</v>
      </c>
      <c r="AC212" s="253">
        <f t="shared" si="15"/>
        <v>0</v>
      </c>
    </row>
    <row r="213" spans="1:29" ht="15" customHeight="1">
      <c r="A213" s="120" t="e">
        <f ca="1">VLOOKUP(INDIRECT("B213"),elolap!$A$90:$B$3244,2,FALSE)</f>
        <v>#N/A</v>
      </c>
      <c r="B213" s="122"/>
      <c r="C213" s="124">
        <f t="shared" si="20"/>
        <v>0</v>
      </c>
      <c r="D213" s="123"/>
      <c r="E213" s="123"/>
      <c r="F213" s="123"/>
      <c r="G213" s="123"/>
      <c r="H213" s="123"/>
      <c r="I213" s="123"/>
      <c r="J213" s="121"/>
      <c r="K213" s="121"/>
      <c r="L213" s="121"/>
      <c r="M213" s="121"/>
      <c r="N213" s="121"/>
      <c r="O213" s="121"/>
      <c r="Q213" s="250">
        <f t="shared" si="19"/>
        <v>0</v>
      </c>
      <c r="R213" s="250">
        <f t="shared" si="18"/>
        <v>0</v>
      </c>
      <c r="S213" s="250">
        <f t="shared" si="18"/>
        <v>0</v>
      </c>
      <c r="T213" s="250">
        <f t="shared" si="18"/>
        <v>0</v>
      </c>
      <c r="U213" s="250">
        <f t="shared" si="17"/>
        <v>0</v>
      </c>
      <c r="V213" s="250">
        <f t="shared" si="17"/>
        <v>0</v>
      </c>
      <c r="W213" s="250">
        <f t="shared" si="17"/>
        <v>0</v>
      </c>
      <c r="X213" s="253">
        <f t="shared" si="16"/>
        <v>0</v>
      </c>
      <c r="Y213" s="253">
        <f t="shared" si="16"/>
        <v>0</v>
      </c>
      <c r="Z213" s="253">
        <f t="shared" si="16"/>
        <v>0</v>
      </c>
      <c r="AA213" s="253">
        <f t="shared" si="15"/>
        <v>0</v>
      </c>
      <c r="AB213" s="253">
        <f t="shared" si="15"/>
        <v>0</v>
      </c>
      <c r="AC213" s="253">
        <f t="shared" si="15"/>
        <v>0</v>
      </c>
    </row>
    <row r="214" spans="1:29" ht="15" customHeight="1">
      <c r="A214" s="120" t="e">
        <f ca="1">VLOOKUP(INDIRECT("B214"),elolap!$A$90:$B$3244,2,FALSE)</f>
        <v>#N/A</v>
      </c>
      <c r="B214" s="122"/>
      <c r="C214" s="124">
        <f t="shared" si="20"/>
        <v>0</v>
      </c>
      <c r="D214" s="123"/>
      <c r="E214" s="123"/>
      <c r="F214" s="123"/>
      <c r="G214" s="123"/>
      <c r="H214" s="123"/>
      <c r="I214" s="123"/>
      <c r="J214" s="121"/>
      <c r="K214" s="121"/>
      <c r="L214" s="121"/>
      <c r="M214" s="121"/>
      <c r="N214" s="121"/>
      <c r="O214" s="121"/>
      <c r="Q214" s="250">
        <f t="shared" si="19"/>
        <v>0</v>
      </c>
      <c r="R214" s="250">
        <f t="shared" si="18"/>
        <v>0</v>
      </c>
      <c r="S214" s="250">
        <f t="shared" si="18"/>
        <v>0</v>
      </c>
      <c r="T214" s="250">
        <f t="shared" si="18"/>
        <v>0</v>
      </c>
      <c r="U214" s="250">
        <f t="shared" si="17"/>
        <v>0</v>
      </c>
      <c r="V214" s="250">
        <f t="shared" si="17"/>
        <v>0</v>
      </c>
      <c r="W214" s="250">
        <f t="shared" si="17"/>
        <v>0</v>
      </c>
      <c r="X214" s="253">
        <f t="shared" si="16"/>
        <v>0</v>
      </c>
      <c r="Y214" s="253">
        <f t="shared" si="16"/>
        <v>0</v>
      </c>
      <c r="Z214" s="253">
        <f t="shared" si="16"/>
        <v>0</v>
      </c>
      <c r="AA214" s="253">
        <f t="shared" si="15"/>
        <v>0</v>
      </c>
      <c r="AB214" s="253">
        <f t="shared" si="15"/>
        <v>0</v>
      </c>
      <c r="AC214" s="253">
        <f t="shared" si="15"/>
        <v>0</v>
      </c>
    </row>
    <row r="215" spans="1:29" ht="15" customHeight="1">
      <c r="A215" s="120" t="e">
        <f ca="1">VLOOKUP(INDIRECT("B215"),elolap!$A$90:$B$3244,2,FALSE)</f>
        <v>#N/A</v>
      </c>
      <c r="B215" s="122"/>
      <c r="C215" s="124">
        <f t="shared" si="20"/>
        <v>0</v>
      </c>
      <c r="D215" s="123"/>
      <c r="E215" s="123"/>
      <c r="F215" s="123"/>
      <c r="G215" s="123"/>
      <c r="H215" s="123"/>
      <c r="I215" s="123"/>
      <c r="J215" s="121"/>
      <c r="K215" s="121"/>
      <c r="L215" s="121"/>
      <c r="M215" s="121"/>
      <c r="N215" s="121"/>
      <c r="O215" s="121"/>
      <c r="Q215" s="250">
        <f t="shared" si="19"/>
        <v>0</v>
      </c>
      <c r="R215" s="250">
        <f t="shared" si="18"/>
        <v>0</v>
      </c>
      <c r="S215" s="250">
        <f t="shared" si="18"/>
        <v>0</v>
      </c>
      <c r="T215" s="250">
        <f t="shared" si="18"/>
        <v>0</v>
      </c>
      <c r="U215" s="250">
        <f t="shared" si="17"/>
        <v>0</v>
      </c>
      <c r="V215" s="250">
        <f t="shared" si="17"/>
        <v>0</v>
      </c>
      <c r="W215" s="250">
        <f t="shared" si="17"/>
        <v>0</v>
      </c>
      <c r="X215" s="253">
        <f t="shared" si="16"/>
        <v>0</v>
      </c>
      <c r="Y215" s="253">
        <f t="shared" si="16"/>
        <v>0</v>
      </c>
      <c r="Z215" s="253">
        <f t="shared" si="16"/>
        <v>0</v>
      </c>
      <c r="AA215" s="253">
        <f t="shared" si="15"/>
        <v>0</v>
      </c>
      <c r="AB215" s="253">
        <f t="shared" si="15"/>
        <v>0</v>
      </c>
      <c r="AC215" s="253">
        <f t="shared" si="15"/>
        <v>0</v>
      </c>
    </row>
    <row r="216" spans="1:29" ht="15" customHeight="1">
      <c r="A216" s="120" t="e">
        <f ca="1">VLOOKUP(INDIRECT("B216"),elolap!$A$90:$B$3244,2,FALSE)</f>
        <v>#N/A</v>
      </c>
      <c r="B216" s="122"/>
      <c r="C216" s="124">
        <f t="shared" si="20"/>
        <v>0</v>
      </c>
      <c r="D216" s="123"/>
      <c r="E216" s="123"/>
      <c r="F216" s="123"/>
      <c r="G216" s="123"/>
      <c r="H216" s="123"/>
      <c r="I216" s="123"/>
      <c r="J216" s="121"/>
      <c r="K216" s="121"/>
      <c r="L216" s="121"/>
      <c r="M216" s="121"/>
      <c r="N216" s="121"/>
      <c r="O216" s="121"/>
      <c r="Q216" s="250">
        <f t="shared" si="19"/>
        <v>0</v>
      </c>
      <c r="R216" s="250">
        <f t="shared" si="18"/>
        <v>0</v>
      </c>
      <c r="S216" s="250">
        <f t="shared" si="18"/>
        <v>0</v>
      </c>
      <c r="T216" s="250">
        <f t="shared" si="18"/>
        <v>0</v>
      </c>
      <c r="U216" s="250">
        <f t="shared" si="17"/>
        <v>0</v>
      </c>
      <c r="V216" s="250">
        <f t="shared" si="17"/>
        <v>0</v>
      </c>
      <c r="W216" s="250">
        <f t="shared" si="17"/>
        <v>0</v>
      </c>
      <c r="X216" s="253">
        <f t="shared" si="16"/>
        <v>0</v>
      </c>
      <c r="Y216" s="253">
        <f t="shared" si="16"/>
        <v>0</v>
      </c>
      <c r="Z216" s="253">
        <f t="shared" si="16"/>
        <v>0</v>
      </c>
      <c r="AA216" s="253">
        <f t="shared" si="15"/>
        <v>0</v>
      </c>
      <c r="AB216" s="253">
        <f t="shared" si="15"/>
        <v>0</v>
      </c>
      <c r="AC216" s="253">
        <f t="shared" si="15"/>
        <v>0</v>
      </c>
    </row>
    <row r="217" spans="1:29" ht="15" customHeight="1">
      <c r="A217" s="120" t="e">
        <f ca="1">VLOOKUP(INDIRECT("B217"),elolap!$A$90:$B$3244,2,FALSE)</f>
        <v>#N/A</v>
      </c>
      <c r="B217" s="122"/>
      <c r="C217" s="124">
        <f t="shared" si="20"/>
        <v>0</v>
      </c>
      <c r="D217" s="123"/>
      <c r="E217" s="123"/>
      <c r="F217" s="123"/>
      <c r="G217" s="123"/>
      <c r="H217" s="123"/>
      <c r="I217" s="123"/>
      <c r="J217" s="121"/>
      <c r="K217" s="121"/>
      <c r="L217" s="121"/>
      <c r="M217" s="121"/>
      <c r="N217" s="121"/>
      <c r="O217" s="121"/>
      <c r="Q217" s="250">
        <f t="shared" si="19"/>
        <v>0</v>
      </c>
      <c r="R217" s="250">
        <f t="shared" si="18"/>
        <v>0</v>
      </c>
      <c r="S217" s="250">
        <f t="shared" si="18"/>
        <v>0</v>
      </c>
      <c r="T217" s="250">
        <f t="shared" si="18"/>
        <v>0</v>
      </c>
      <c r="U217" s="250">
        <f t="shared" si="17"/>
        <v>0</v>
      </c>
      <c r="V217" s="250">
        <f t="shared" si="17"/>
        <v>0</v>
      </c>
      <c r="W217" s="250">
        <f t="shared" si="17"/>
        <v>0</v>
      </c>
      <c r="X217" s="253">
        <f t="shared" si="16"/>
        <v>0</v>
      </c>
      <c r="Y217" s="253">
        <f t="shared" si="16"/>
        <v>0</v>
      </c>
      <c r="Z217" s="253">
        <f t="shared" si="16"/>
        <v>0</v>
      </c>
      <c r="AA217" s="253">
        <f t="shared" si="15"/>
        <v>0</v>
      </c>
      <c r="AB217" s="253">
        <f t="shared" si="15"/>
        <v>0</v>
      </c>
      <c r="AC217" s="253">
        <f t="shared" si="15"/>
        <v>0</v>
      </c>
    </row>
    <row r="218" spans="1:29" ht="15" customHeight="1">
      <c r="A218" s="120" t="e">
        <f ca="1">VLOOKUP(INDIRECT("B218"),elolap!$A$90:$B$3244,2,FALSE)</f>
        <v>#N/A</v>
      </c>
      <c r="B218" s="122"/>
      <c r="C218" s="124">
        <f t="shared" si="20"/>
        <v>0</v>
      </c>
      <c r="D218" s="123"/>
      <c r="E218" s="123"/>
      <c r="F218" s="123"/>
      <c r="G218" s="123"/>
      <c r="H218" s="123"/>
      <c r="I218" s="123"/>
      <c r="J218" s="121"/>
      <c r="K218" s="121"/>
      <c r="L218" s="121"/>
      <c r="M218" s="121"/>
      <c r="N218" s="121"/>
      <c r="O218" s="121"/>
      <c r="Q218" s="250">
        <f t="shared" si="19"/>
        <v>0</v>
      </c>
      <c r="R218" s="250">
        <f t="shared" si="18"/>
        <v>0</v>
      </c>
      <c r="S218" s="250">
        <f t="shared" si="18"/>
        <v>0</v>
      </c>
      <c r="T218" s="250">
        <f t="shared" si="18"/>
        <v>0</v>
      </c>
      <c r="U218" s="250">
        <f t="shared" si="17"/>
        <v>0</v>
      </c>
      <c r="V218" s="250">
        <f t="shared" si="17"/>
        <v>0</v>
      </c>
      <c r="W218" s="250">
        <f t="shared" si="17"/>
        <v>0</v>
      </c>
      <c r="X218" s="253">
        <f t="shared" si="16"/>
        <v>0</v>
      </c>
      <c r="Y218" s="253">
        <f t="shared" si="16"/>
        <v>0</v>
      </c>
      <c r="Z218" s="253">
        <f t="shared" si="16"/>
        <v>0</v>
      </c>
      <c r="AA218" s="253">
        <f t="shared" si="15"/>
        <v>0</v>
      </c>
      <c r="AB218" s="253">
        <f t="shared" si="15"/>
        <v>0</v>
      </c>
      <c r="AC218" s="253">
        <f t="shared" si="15"/>
        <v>0</v>
      </c>
    </row>
    <row r="219" spans="1:29" ht="15" customHeight="1">
      <c r="A219" s="120" t="e">
        <f ca="1">VLOOKUP(INDIRECT("B219"),elolap!$A$90:$B$3244,2,FALSE)</f>
        <v>#N/A</v>
      </c>
      <c r="B219" s="122"/>
      <c r="C219" s="124">
        <f t="shared" si="20"/>
        <v>0</v>
      </c>
      <c r="D219" s="123"/>
      <c r="E219" s="123"/>
      <c r="F219" s="123"/>
      <c r="G219" s="123"/>
      <c r="H219" s="123"/>
      <c r="I219" s="123"/>
      <c r="J219" s="121"/>
      <c r="K219" s="121"/>
      <c r="L219" s="121"/>
      <c r="M219" s="121"/>
      <c r="N219" s="121"/>
      <c r="O219" s="121"/>
      <c r="Q219" s="250">
        <f t="shared" si="19"/>
        <v>0</v>
      </c>
      <c r="R219" s="250">
        <f t="shared" si="18"/>
        <v>0</v>
      </c>
      <c r="S219" s="250">
        <f t="shared" si="18"/>
        <v>0</v>
      </c>
      <c r="T219" s="250">
        <f t="shared" si="18"/>
        <v>0</v>
      </c>
      <c r="U219" s="250">
        <f t="shared" si="17"/>
        <v>0</v>
      </c>
      <c r="V219" s="250">
        <f t="shared" si="17"/>
        <v>0</v>
      </c>
      <c r="W219" s="250">
        <f t="shared" si="17"/>
        <v>0</v>
      </c>
      <c r="X219" s="253">
        <f t="shared" si="16"/>
        <v>0</v>
      </c>
      <c r="Y219" s="253">
        <f t="shared" si="16"/>
        <v>0</v>
      </c>
      <c r="Z219" s="253">
        <f t="shared" si="16"/>
        <v>0</v>
      </c>
      <c r="AA219" s="253">
        <f t="shared" si="15"/>
        <v>0</v>
      </c>
      <c r="AB219" s="253">
        <f t="shared" si="15"/>
        <v>0</v>
      </c>
      <c r="AC219" s="253">
        <f t="shared" si="15"/>
        <v>0</v>
      </c>
    </row>
    <row r="220" spans="1:29" ht="15" customHeight="1">
      <c r="A220" s="120" t="e">
        <f ca="1">VLOOKUP(INDIRECT("B220"),elolap!$A$90:$B$3244,2,FALSE)</f>
        <v>#N/A</v>
      </c>
      <c r="B220" s="122"/>
      <c r="C220" s="124">
        <f t="shared" si="20"/>
        <v>0</v>
      </c>
      <c r="D220" s="123"/>
      <c r="E220" s="123"/>
      <c r="F220" s="123"/>
      <c r="G220" s="123"/>
      <c r="H220" s="123"/>
      <c r="I220" s="123"/>
      <c r="J220" s="121"/>
      <c r="K220" s="121"/>
      <c r="L220" s="121"/>
      <c r="M220" s="121"/>
      <c r="N220" s="121"/>
      <c r="O220" s="121"/>
      <c r="Q220" s="250">
        <f t="shared" si="19"/>
        <v>0</v>
      </c>
      <c r="R220" s="250">
        <f t="shared" si="18"/>
        <v>0</v>
      </c>
      <c r="S220" s="250">
        <f t="shared" si="18"/>
        <v>0</v>
      </c>
      <c r="T220" s="250">
        <f t="shared" si="18"/>
        <v>0</v>
      </c>
      <c r="U220" s="250">
        <f t="shared" si="17"/>
        <v>0</v>
      </c>
      <c r="V220" s="250">
        <f t="shared" si="17"/>
        <v>0</v>
      </c>
      <c r="W220" s="250">
        <f t="shared" si="17"/>
        <v>0</v>
      </c>
      <c r="X220" s="253">
        <f t="shared" si="16"/>
        <v>0</v>
      </c>
      <c r="Y220" s="253">
        <f t="shared" si="16"/>
        <v>0</v>
      </c>
      <c r="Z220" s="253">
        <f t="shared" si="16"/>
        <v>0</v>
      </c>
      <c r="AA220" s="253">
        <f t="shared" si="15"/>
        <v>0</v>
      </c>
      <c r="AB220" s="253">
        <f t="shared" si="15"/>
        <v>0</v>
      </c>
      <c r="AC220" s="253">
        <f t="shared" si="15"/>
        <v>0</v>
      </c>
    </row>
    <row r="221" spans="1:29" ht="15" customHeight="1">
      <c r="A221" s="120" t="e">
        <f ca="1">VLOOKUP(INDIRECT("B221"),elolap!$A$90:$B$3244,2,FALSE)</f>
        <v>#N/A</v>
      </c>
      <c r="B221" s="122"/>
      <c r="C221" s="124">
        <f t="shared" si="20"/>
        <v>0</v>
      </c>
      <c r="D221" s="123"/>
      <c r="E221" s="123"/>
      <c r="F221" s="123"/>
      <c r="G221" s="123"/>
      <c r="H221" s="123"/>
      <c r="I221" s="123"/>
      <c r="J221" s="121"/>
      <c r="K221" s="121"/>
      <c r="L221" s="121"/>
      <c r="M221" s="121"/>
      <c r="N221" s="121"/>
      <c r="O221" s="121"/>
      <c r="Q221" s="250">
        <f t="shared" si="19"/>
        <v>0</v>
      </c>
      <c r="R221" s="250">
        <f t="shared" si="18"/>
        <v>0</v>
      </c>
      <c r="S221" s="250">
        <f t="shared" si="18"/>
        <v>0</v>
      </c>
      <c r="T221" s="250">
        <f t="shared" si="18"/>
        <v>0</v>
      </c>
      <c r="U221" s="250">
        <f t="shared" si="17"/>
        <v>0</v>
      </c>
      <c r="V221" s="250">
        <f t="shared" si="17"/>
        <v>0</v>
      </c>
      <c r="W221" s="250">
        <f t="shared" si="17"/>
        <v>0</v>
      </c>
      <c r="X221" s="253">
        <f t="shared" si="16"/>
        <v>0</v>
      </c>
      <c r="Y221" s="253">
        <f t="shared" si="16"/>
        <v>0</v>
      </c>
      <c r="Z221" s="253">
        <f t="shared" si="16"/>
        <v>0</v>
      </c>
      <c r="AA221" s="253">
        <f t="shared" si="15"/>
        <v>0</v>
      </c>
      <c r="AB221" s="253">
        <f t="shared" si="15"/>
        <v>0</v>
      </c>
      <c r="AC221" s="253">
        <f t="shared" si="15"/>
        <v>0</v>
      </c>
    </row>
    <row r="222" spans="1:29" ht="15" customHeight="1">
      <c r="A222" s="120" t="e">
        <f ca="1">VLOOKUP(INDIRECT("B222"),elolap!$A$90:$B$3244,2,FALSE)</f>
        <v>#N/A</v>
      </c>
      <c r="B222" s="122"/>
      <c r="C222" s="124">
        <f t="shared" si="20"/>
        <v>0</v>
      </c>
      <c r="D222" s="123"/>
      <c r="E222" s="123"/>
      <c r="F222" s="123"/>
      <c r="G222" s="123"/>
      <c r="H222" s="123"/>
      <c r="I222" s="123"/>
      <c r="J222" s="121"/>
      <c r="K222" s="121"/>
      <c r="L222" s="121"/>
      <c r="M222" s="121"/>
      <c r="N222" s="121"/>
      <c r="O222" s="121"/>
      <c r="Q222" s="250">
        <f t="shared" si="19"/>
        <v>0</v>
      </c>
      <c r="R222" s="250">
        <f t="shared" si="18"/>
        <v>0</v>
      </c>
      <c r="S222" s="250">
        <f t="shared" si="18"/>
        <v>0</v>
      </c>
      <c r="T222" s="250">
        <f t="shared" si="18"/>
        <v>0</v>
      </c>
      <c r="U222" s="250">
        <f t="shared" si="17"/>
        <v>0</v>
      </c>
      <c r="V222" s="250">
        <f t="shared" si="17"/>
        <v>0</v>
      </c>
      <c r="W222" s="250">
        <f t="shared" si="17"/>
        <v>0</v>
      </c>
      <c r="X222" s="253">
        <f t="shared" si="16"/>
        <v>0</v>
      </c>
      <c r="Y222" s="253">
        <f t="shared" si="16"/>
        <v>0</v>
      </c>
      <c r="Z222" s="253">
        <f t="shared" si="16"/>
        <v>0</v>
      </c>
      <c r="AA222" s="253">
        <f t="shared" si="15"/>
        <v>0</v>
      </c>
      <c r="AB222" s="253">
        <f t="shared" si="15"/>
        <v>0</v>
      </c>
      <c r="AC222" s="253">
        <f t="shared" si="15"/>
        <v>0</v>
      </c>
    </row>
    <row r="223" spans="1:29" ht="15" customHeight="1">
      <c r="A223" s="120" t="e">
        <f ca="1">VLOOKUP(INDIRECT("B223"),elolap!$A$90:$B$3244,2,FALSE)</f>
        <v>#N/A</v>
      </c>
      <c r="B223" s="122"/>
      <c r="C223" s="124">
        <f t="shared" si="20"/>
        <v>0</v>
      </c>
      <c r="D223" s="123"/>
      <c r="E223" s="123"/>
      <c r="F223" s="123"/>
      <c r="G223" s="123"/>
      <c r="H223" s="123"/>
      <c r="I223" s="123"/>
      <c r="J223" s="121"/>
      <c r="K223" s="121"/>
      <c r="L223" s="121"/>
      <c r="M223" s="121"/>
      <c r="N223" s="121"/>
      <c r="O223" s="121"/>
      <c r="Q223" s="250">
        <f t="shared" si="19"/>
        <v>0</v>
      </c>
      <c r="R223" s="250">
        <f t="shared" si="18"/>
        <v>0</v>
      </c>
      <c r="S223" s="250">
        <f t="shared" si="18"/>
        <v>0</v>
      </c>
      <c r="T223" s="250">
        <f t="shared" si="18"/>
        <v>0</v>
      </c>
      <c r="U223" s="250">
        <f t="shared" si="17"/>
        <v>0</v>
      </c>
      <c r="V223" s="250">
        <f t="shared" si="17"/>
        <v>0</v>
      </c>
      <c r="W223" s="250">
        <f t="shared" si="17"/>
        <v>0</v>
      </c>
      <c r="X223" s="253">
        <f t="shared" si="16"/>
        <v>0</v>
      </c>
      <c r="Y223" s="253">
        <f t="shared" si="16"/>
        <v>0</v>
      </c>
      <c r="Z223" s="253">
        <f t="shared" si="16"/>
        <v>0</v>
      </c>
      <c r="AA223" s="253">
        <f t="shared" si="15"/>
        <v>0</v>
      </c>
      <c r="AB223" s="253">
        <f t="shared" si="15"/>
        <v>0</v>
      </c>
      <c r="AC223" s="253">
        <f t="shared" si="15"/>
        <v>0</v>
      </c>
    </row>
    <row r="224" spans="1:29" ht="15" customHeight="1">
      <c r="A224" s="120" t="e">
        <f ca="1">VLOOKUP(INDIRECT("B224"),elolap!$A$90:$B$3244,2,FALSE)</f>
        <v>#N/A</v>
      </c>
      <c r="B224" s="122"/>
      <c r="C224" s="124">
        <f t="shared" si="20"/>
        <v>0</v>
      </c>
      <c r="D224" s="123"/>
      <c r="E224" s="123"/>
      <c r="F224" s="123"/>
      <c r="G224" s="123"/>
      <c r="H224" s="123"/>
      <c r="I224" s="123"/>
      <c r="J224" s="121"/>
      <c r="K224" s="121"/>
      <c r="L224" s="121"/>
      <c r="M224" s="121"/>
      <c r="N224" s="121"/>
      <c r="O224" s="121"/>
      <c r="Q224" s="250">
        <f t="shared" si="19"/>
        <v>0</v>
      </c>
      <c r="R224" s="250">
        <f t="shared" si="18"/>
        <v>0</v>
      </c>
      <c r="S224" s="250">
        <f t="shared" si="18"/>
        <v>0</v>
      </c>
      <c r="T224" s="250">
        <f t="shared" si="18"/>
        <v>0</v>
      </c>
      <c r="U224" s="250">
        <f t="shared" si="17"/>
        <v>0</v>
      </c>
      <c r="V224" s="250">
        <f t="shared" si="17"/>
        <v>0</v>
      </c>
      <c r="W224" s="250">
        <f t="shared" si="17"/>
        <v>0</v>
      </c>
      <c r="X224" s="253">
        <f t="shared" si="16"/>
        <v>0</v>
      </c>
      <c r="Y224" s="253">
        <f t="shared" si="16"/>
        <v>0</v>
      </c>
      <c r="Z224" s="253">
        <f t="shared" si="16"/>
        <v>0</v>
      </c>
      <c r="AA224" s="253">
        <f t="shared" si="15"/>
        <v>0</v>
      </c>
      <c r="AB224" s="253">
        <f t="shared" si="15"/>
        <v>0</v>
      </c>
      <c r="AC224" s="253">
        <f t="shared" si="15"/>
        <v>0</v>
      </c>
    </row>
    <row r="225" spans="1:29" ht="15" customHeight="1">
      <c r="A225" s="120" t="e">
        <f ca="1">VLOOKUP(INDIRECT("B225"),elolap!$A$90:$B$3244,2,FALSE)</f>
        <v>#N/A</v>
      </c>
      <c r="B225" s="122"/>
      <c r="C225" s="124">
        <f t="shared" si="20"/>
        <v>0</v>
      </c>
      <c r="D225" s="123"/>
      <c r="E225" s="123"/>
      <c r="F225" s="123"/>
      <c r="G225" s="123"/>
      <c r="H225" s="123"/>
      <c r="I225" s="123"/>
      <c r="J225" s="121"/>
      <c r="K225" s="121"/>
      <c r="L225" s="121"/>
      <c r="M225" s="121"/>
      <c r="N225" s="121"/>
      <c r="O225" s="121"/>
      <c r="Q225" s="250">
        <f t="shared" si="19"/>
        <v>0</v>
      </c>
      <c r="R225" s="250">
        <f t="shared" si="18"/>
        <v>0</v>
      </c>
      <c r="S225" s="250">
        <f t="shared" si="18"/>
        <v>0</v>
      </c>
      <c r="T225" s="250">
        <f t="shared" si="18"/>
        <v>0</v>
      </c>
      <c r="U225" s="250">
        <f t="shared" si="17"/>
        <v>0</v>
      </c>
      <c r="V225" s="250">
        <f t="shared" si="17"/>
        <v>0</v>
      </c>
      <c r="W225" s="250">
        <f t="shared" si="17"/>
        <v>0</v>
      </c>
      <c r="X225" s="253">
        <f t="shared" si="16"/>
        <v>0</v>
      </c>
      <c r="Y225" s="253">
        <f t="shared" si="16"/>
        <v>0</v>
      </c>
      <c r="Z225" s="253">
        <f t="shared" si="16"/>
        <v>0</v>
      </c>
      <c r="AA225" s="253">
        <f t="shared" si="16"/>
        <v>0</v>
      </c>
      <c r="AB225" s="253">
        <f t="shared" si="16"/>
        <v>0</v>
      </c>
      <c r="AC225" s="253">
        <f t="shared" si="16"/>
        <v>0</v>
      </c>
    </row>
    <row r="226" spans="1:29" ht="15" customHeight="1">
      <c r="A226" s="120" t="e">
        <f ca="1">VLOOKUP(INDIRECT("B226"),elolap!$A$90:$B$3244,2,FALSE)</f>
        <v>#N/A</v>
      </c>
      <c r="B226" s="122"/>
      <c r="C226" s="124">
        <f t="shared" si="20"/>
        <v>0</v>
      </c>
      <c r="D226" s="123"/>
      <c r="E226" s="123"/>
      <c r="F226" s="123"/>
      <c r="G226" s="123"/>
      <c r="H226" s="123"/>
      <c r="I226" s="123"/>
      <c r="J226" s="121"/>
      <c r="K226" s="121"/>
      <c r="L226" s="121"/>
      <c r="M226" s="121"/>
      <c r="N226" s="121"/>
      <c r="O226" s="121"/>
      <c r="Q226" s="250">
        <f t="shared" si="19"/>
        <v>0</v>
      </c>
      <c r="R226" s="250">
        <f t="shared" si="18"/>
        <v>0</v>
      </c>
      <c r="S226" s="250">
        <f t="shared" si="18"/>
        <v>0</v>
      </c>
      <c r="T226" s="250">
        <f t="shared" si="18"/>
        <v>0</v>
      </c>
      <c r="U226" s="250">
        <f t="shared" si="17"/>
        <v>0</v>
      </c>
      <c r="V226" s="250">
        <f t="shared" si="17"/>
        <v>0</v>
      </c>
      <c r="W226" s="250">
        <f t="shared" si="17"/>
        <v>0</v>
      </c>
      <c r="X226" s="253">
        <f t="shared" ref="X226:AC268" si="21">J226</f>
        <v>0</v>
      </c>
      <c r="Y226" s="253">
        <f t="shared" si="21"/>
        <v>0</v>
      </c>
      <c r="Z226" s="253">
        <f t="shared" si="21"/>
        <v>0</v>
      </c>
      <c r="AA226" s="253">
        <f t="shared" si="21"/>
        <v>0</v>
      </c>
      <c r="AB226" s="253">
        <f t="shared" si="21"/>
        <v>0</v>
      </c>
      <c r="AC226" s="253">
        <f t="shared" si="21"/>
        <v>0</v>
      </c>
    </row>
    <row r="227" spans="1:29" ht="15" customHeight="1">
      <c r="A227" s="120" t="e">
        <f ca="1">VLOOKUP(INDIRECT("B227"),elolap!$A$90:$B$3244,2,FALSE)</f>
        <v>#N/A</v>
      </c>
      <c r="B227" s="122"/>
      <c r="C227" s="124">
        <f t="shared" si="20"/>
        <v>0</v>
      </c>
      <c r="D227" s="123"/>
      <c r="E227" s="123"/>
      <c r="F227" s="123"/>
      <c r="G227" s="123"/>
      <c r="H227" s="123"/>
      <c r="I227" s="123"/>
      <c r="J227" s="121"/>
      <c r="K227" s="121"/>
      <c r="L227" s="121"/>
      <c r="M227" s="121"/>
      <c r="N227" s="121"/>
      <c r="O227" s="121"/>
      <c r="Q227" s="250">
        <f t="shared" si="19"/>
        <v>0</v>
      </c>
      <c r="R227" s="250">
        <f t="shared" si="18"/>
        <v>0</v>
      </c>
      <c r="S227" s="250">
        <f t="shared" si="18"/>
        <v>0</v>
      </c>
      <c r="T227" s="250">
        <f t="shared" si="18"/>
        <v>0</v>
      </c>
      <c r="U227" s="250">
        <f t="shared" si="17"/>
        <v>0</v>
      </c>
      <c r="V227" s="250">
        <f t="shared" si="17"/>
        <v>0</v>
      </c>
      <c r="W227" s="250">
        <f t="shared" si="17"/>
        <v>0</v>
      </c>
      <c r="X227" s="253">
        <f t="shared" si="21"/>
        <v>0</v>
      </c>
      <c r="Y227" s="253">
        <f t="shared" si="21"/>
        <v>0</v>
      </c>
      <c r="Z227" s="253">
        <f t="shared" si="21"/>
        <v>0</v>
      </c>
      <c r="AA227" s="253">
        <f t="shared" si="21"/>
        <v>0</v>
      </c>
      <c r="AB227" s="253">
        <f t="shared" si="21"/>
        <v>0</v>
      </c>
      <c r="AC227" s="253">
        <f t="shared" si="21"/>
        <v>0</v>
      </c>
    </row>
    <row r="228" spans="1:29" ht="15" customHeight="1">
      <c r="A228" s="120" t="e">
        <f ca="1">VLOOKUP(INDIRECT("B228"),elolap!$A$90:$B$3244,2,FALSE)</f>
        <v>#N/A</v>
      </c>
      <c r="B228" s="122"/>
      <c r="C228" s="124">
        <f t="shared" si="20"/>
        <v>0</v>
      </c>
      <c r="D228" s="123"/>
      <c r="E228" s="123"/>
      <c r="F228" s="123"/>
      <c r="G228" s="123"/>
      <c r="H228" s="123"/>
      <c r="I228" s="123"/>
      <c r="J228" s="121"/>
      <c r="K228" s="121"/>
      <c r="L228" s="121"/>
      <c r="M228" s="121"/>
      <c r="N228" s="121"/>
      <c r="O228" s="121"/>
      <c r="Q228" s="250">
        <f t="shared" si="19"/>
        <v>0</v>
      </c>
      <c r="R228" s="250">
        <f t="shared" si="18"/>
        <v>0</v>
      </c>
      <c r="S228" s="250">
        <f t="shared" si="18"/>
        <v>0</v>
      </c>
      <c r="T228" s="250">
        <f t="shared" si="18"/>
        <v>0</v>
      </c>
      <c r="U228" s="250">
        <f t="shared" si="17"/>
        <v>0</v>
      </c>
      <c r="V228" s="250">
        <f t="shared" si="17"/>
        <v>0</v>
      </c>
      <c r="W228" s="250">
        <f t="shared" si="17"/>
        <v>0</v>
      </c>
      <c r="X228" s="253">
        <f t="shared" si="21"/>
        <v>0</v>
      </c>
      <c r="Y228" s="253">
        <f t="shared" si="21"/>
        <v>0</v>
      </c>
      <c r="Z228" s="253">
        <f t="shared" si="21"/>
        <v>0</v>
      </c>
      <c r="AA228" s="253">
        <f t="shared" si="21"/>
        <v>0</v>
      </c>
      <c r="AB228" s="253">
        <f t="shared" si="21"/>
        <v>0</v>
      </c>
      <c r="AC228" s="253">
        <f t="shared" si="21"/>
        <v>0</v>
      </c>
    </row>
    <row r="229" spans="1:29" ht="15" customHeight="1">
      <c r="A229" s="120" t="e">
        <f ca="1">VLOOKUP(INDIRECT("B229"),elolap!$A$90:$B$3244,2,FALSE)</f>
        <v>#N/A</v>
      </c>
      <c r="B229" s="122"/>
      <c r="C229" s="124">
        <f t="shared" si="20"/>
        <v>0</v>
      </c>
      <c r="D229" s="123"/>
      <c r="E229" s="123"/>
      <c r="F229" s="123"/>
      <c r="G229" s="123"/>
      <c r="H229" s="123"/>
      <c r="I229" s="123"/>
      <c r="J229" s="121"/>
      <c r="K229" s="121"/>
      <c r="L229" s="121"/>
      <c r="M229" s="121"/>
      <c r="N229" s="121"/>
      <c r="O229" s="121"/>
      <c r="Q229" s="250">
        <f t="shared" si="19"/>
        <v>0</v>
      </c>
      <c r="R229" s="250">
        <f t="shared" si="18"/>
        <v>0</v>
      </c>
      <c r="S229" s="250">
        <f t="shared" si="18"/>
        <v>0</v>
      </c>
      <c r="T229" s="250">
        <f t="shared" si="18"/>
        <v>0</v>
      </c>
      <c r="U229" s="250">
        <f t="shared" si="17"/>
        <v>0</v>
      </c>
      <c r="V229" s="250">
        <f t="shared" si="17"/>
        <v>0</v>
      </c>
      <c r="W229" s="250">
        <f t="shared" si="17"/>
        <v>0</v>
      </c>
      <c r="X229" s="253">
        <f t="shared" si="21"/>
        <v>0</v>
      </c>
      <c r="Y229" s="253">
        <f t="shared" si="21"/>
        <v>0</v>
      </c>
      <c r="Z229" s="253">
        <f t="shared" si="21"/>
        <v>0</v>
      </c>
      <c r="AA229" s="253">
        <f t="shared" si="21"/>
        <v>0</v>
      </c>
      <c r="AB229" s="253">
        <f t="shared" si="21"/>
        <v>0</v>
      </c>
      <c r="AC229" s="253">
        <f t="shared" si="21"/>
        <v>0</v>
      </c>
    </row>
    <row r="230" spans="1:29" ht="15" customHeight="1">
      <c r="A230" s="120" t="e">
        <f ca="1">VLOOKUP(INDIRECT("B230"),elolap!$A$90:$B$3244,2,FALSE)</f>
        <v>#N/A</v>
      </c>
      <c r="B230" s="122"/>
      <c r="C230" s="124">
        <f t="shared" si="20"/>
        <v>0</v>
      </c>
      <c r="D230" s="123"/>
      <c r="E230" s="123"/>
      <c r="F230" s="123"/>
      <c r="G230" s="123"/>
      <c r="H230" s="123"/>
      <c r="I230" s="123"/>
      <c r="J230" s="121"/>
      <c r="K230" s="121"/>
      <c r="L230" s="121"/>
      <c r="M230" s="121"/>
      <c r="N230" s="121"/>
      <c r="O230" s="121"/>
      <c r="Q230" s="250">
        <f t="shared" si="19"/>
        <v>0</v>
      </c>
      <c r="R230" s="250">
        <f t="shared" si="18"/>
        <v>0</v>
      </c>
      <c r="S230" s="250">
        <f t="shared" si="18"/>
        <v>0</v>
      </c>
      <c r="T230" s="250">
        <f t="shared" si="18"/>
        <v>0</v>
      </c>
      <c r="U230" s="250">
        <f t="shared" si="17"/>
        <v>0</v>
      </c>
      <c r="V230" s="250">
        <f t="shared" si="17"/>
        <v>0</v>
      </c>
      <c r="W230" s="250">
        <f t="shared" si="17"/>
        <v>0</v>
      </c>
      <c r="X230" s="253">
        <f t="shared" si="21"/>
        <v>0</v>
      </c>
      <c r="Y230" s="253">
        <f t="shared" si="21"/>
        <v>0</v>
      </c>
      <c r="Z230" s="253">
        <f t="shared" si="21"/>
        <v>0</v>
      </c>
      <c r="AA230" s="253">
        <f t="shared" si="21"/>
        <v>0</v>
      </c>
      <c r="AB230" s="253">
        <f t="shared" si="21"/>
        <v>0</v>
      </c>
      <c r="AC230" s="253">
        <f t="shared" si="21"/>
        <v>0</v>
      </c>
    </row>
    <row r="231" spans="1:29" ht="15" customHeight="1">
      <c r="A231" s="120" t="e">
        <f ca="1">VLOOKUP(INDIRECT("B231"),elolap!$A$90:$B$3244,2,FALSE)</f>
        <v>#N/A</v>
      </c>
      <c r="B231" s="122"/>
      <c r="C231" s="124">
        <f t="shared" si="20"/>
        <v>0</v>
      </c>
      <c r="D231" s="123"/>
      <c r="E231" s="123"/>
      <c r="F231" s="123"/>
      <c r="G231" s="123"/>
      <c r="H231" s="123"/>
      <c r="I231" s="123"/>
      <c r="J231" s="121"/>
      <c r="K231" s="121"/>
      <c r="L231" s="121"/>
      <c r="M231" s="121"/>
      <c r="N231" s="121"/>
      <c r="O231" s="121"/>
      <c r="Q231" s="250">
        <f t="shared" si="19"/>
        <v>0</v>
      </c>
      <c r="R231" s="250">
        <f t="shared" si="18"/>
        <v>0</v>
      </c>
      <c r="S231" s="250">
        <f t="shared" si="18"/>
        <v>0</v>
      </c>
      <c r="T231" s="250">
        <f t="shared" si="18"/>
        <v>0</v>
      </c>
      <c r="U231" s="250">
        <f t="shared" si="17"/>
        <v>0</v>
      </c>
      <c r="V231" s="250">
        <f t="shared" si="17"/>
        <v>0</v>
      </c>
      <c r="W231" s="250">
        <f t="shared" si="17"/>
        <v>0</v>
      </c>
      <c r="X231" s="253">
        <f t="shared" si="21"/>
        <v>0</v>
      </c>
      <c r="Y231" s="253">
        <f t="shared" si="21"/>
        <v>0</v>
      </c>
      <c r="Z231" s="253">
        <f t="shared" si="21"/>
        <v>0</v>
      </c>
      <c r="AA231" s="253">
        <f t="shared" si="21"/>
        <v>0</v>
      </c>
      <c r="AB231" s="253">
        <f t="shared" si="21"/>
        <v>0</v>
      </c>
      <c r="AC231" s="253">
        <f t="shared" si="21"/>
        <v>0</v>
      </c>
    </row>
    <row r="232" spans="1:29" ht="15" customHeight="1">
      <c r="A232" s="120" t="e">
        <f ca="1">VLOOKUP(INDIRECT("B232"),elolap!$A$90:$B$3244,2,FALSE)</f>
        <v>#N/A</v>
      </c>
      <c r="B232" s="122"/>
      <c r="C232" s="124">
        <f t="shared" si="20"/>
        <v>0</v>
      </c>
      <c r="D232" s="123"/>
      <c r="E232" s="123"/>
      <c r="F232" s="123"/>
      <c r="G232" s="123"/>
      <c r="H232" s="123"/>
      <c r="I232" s="123"/>
      <c r="J232" s="121"/>
      <c r="K232" s="121"/>
      <c r="L232" s="121"/>
      <c r="M232" s="121"/>
      <c r="N232" s="121"/>
      <c r="O232" s="121"/>
      <c r="Q232" s="250">
        <f t="shared" si="19"/>
        <v>0</v>
      </c>
      <c r="R232" s="250">
        <f t="shared" si="18"/>
        <v>0</v>
      </c>
      <c r="S232" s="250">
        <f t="shared" si="18"/>
        <v>0</v>
      </c>
      <c r="T232" s="250">
        <f t="shared" si="18"/>
        <v>0</v>
      </c>
      <c r="U232" s="250">
        <f t="shared" si="17"/>
        <v>0</v>
      </c>
      <c r="V232" s="250">
        <f t="shared" si="17"/>
        <v>0</v>
      </c>
      <c r="W232" s="250">
        <f t="shared" si="17"/>
        <v>0</v>
      </c>
      <c r="X232" s="253">
        <f t="shared" si="21"/>
        <v>0</v>
      </c>
      <c r="Y232" s="253">
        <f t="shared" si="21"/>
        <v>0</v>
      </c>
      <c r="Z232" s="253">
        <f t="shared" si="21"/>
        <v>0</v>
      </c>
      <c r="AA232" s="253">
        <f t="shared" si="21"/>
        <v>0</v>
      </c>
      <c r="AB232" s="253">
        <f t="shared" si="21"/>
        <v>0</v>
      </c>
      <c r="AC232" s="253">
        <f t="shared" si="21"/>
        <v>0</v>
      </c>
    </row>
    <row r="233" spans="1:29" ht="15" customHeight="1">
      <c r="A233" s="120" t="e">
        <f ca="1">VLOOKUP(INDIRECT("B233"),elolap!$A$90:$B$3244,2,FALSE)</f>
        <v>#N/A</v>
      </c>
      <c r="B233" s="122"/>
      <c r="C233" s="124">
        <f t="shared" si="20"/>
        <v>0</v>
      </c>
      <c r="D233" s="123"/>
      <c r="E233" s="123"/>
      <c r="F233" s="123"/>
      <c r="G233" s="123"/>
      <c r="H233" s="123"/>
      <c r="I233" s="123"/>
      <c r="J233" s="121"/>
      <c r="K233" s="121"/>
      <c r="L233" s="121"/>
      <c r="M233" s="121"/>
      <c r="N233" s="121"/>
      <c r="O233" s="121"/>
      <c r="Q233" s="250">
        <f t="shared" si="19"/>
        <v>0</v>
      </c>
      <c r="R233" s="250">
        <f t="shared" si="18"/>
        <v>0</v>
      </c>
      <c r="S233" s="250">
        <f t="shared" si="18"/>
        <v>0</v>
      </c>
      <c r="T233" s="250">
        <f t="shared" si="18"/>
        <v>0</v>
      </c>
      <c r="U233" s="250">
        <f t="shared" si="17"/>
        <v>0</v>
      </c>
      <c r="V233" s="250">
        <f t="shared" si="17"/>
        <v>0</v>
      </c>
      <c r="W233" s="250">
        <f t="shared" si="17"/>
        <v>0</v>
      </c>
      <c r="X233" s="253">
        <f t="shared" si="21"/>
        <v>0</v>
      </c>
      <c r="Y233" s="253">
        <f t="shared" si="21"/>
        <v>0</v>
      </c>
      <c r="Z233" s="253">
        <f t="shared" si="21"/>
        <v>0</v>
      </c>
      <c r="AA233" s="253">
        <f t="shared" si="21"/>
        <v>0</v>
      </c>
      <c r="AB233" s="253">
        <f t="shared" si="21"/>
        <v>0</v>
      </c>
      <c r="AC233" s="253">
        <f t="shared" si="21"/>
        <v>0</v>
      </c>
    </row>
    <row r="234" spans="1:29" ht="15" customHeight="1">
      <c r="A234" s="120" t="e">
        <f ca="1">VLOOKUP(INDIRECT("B234"),elolap!$A$90:$B$3244,2,FALSE)</f>
        <v>#N/A</v>
      </c>
      <c r="B234" s="122"/>
      <c r="C234" s="124">
        <f t="shared" si="20"/>
        <v>0</v>
      </c>
      <c r="D234" s="123"/>
      <c r="E234" s="123"/>
      <c r="F234" s="123"/>
      <c r="G234" s="123"/>
      <c r="H234" s="123"/>
      <c r="I234" s="123"/>
      <c r="J234" s="121"/>
      <c r="K234" s="121"/>
      <c r="L234" s="121"/>
      <c r="M234" s="121"/>
      <c r="N234" s="121"/>
      <c r="O234" s="121"/>
      <c r="Q234" s="250">
        <f t="shared" si="19"/>
        <v>0</v>
      </c>
      <c r="R234" s="250">
        <f t="shared" si="18"/>
        <v>0</v>
      </c>
      <c r="S234" s="250">
        <f t="shared" si="18"/>
        <v>0</v>
      </c>
      <c r="T234" s="250">
        <f t="shared" si="18"/>
        <v>0</v>
      </c>
      <c r="U234" s="250">
        <f t="shared" si="17"/>
        <v>0</v>
      </c>
      <c r="V234" s="250">
        <f t="shared" si="17"/>
        <v>0</v>
      </c>
      <c r="W234" s="250">
        <f t="shared" si="17"/>
        <v>0</v>
      </c>
      <c r="X234" s="253">
        <f t="shared" si="21"/>
        <v>0</v>
      </c>
      <c r="Y234" s="253">
        <f t="shared" si="21"/>
        <v>0</v>
      </c>
      <c r="Z234" s="253">
        <f t="shared" si="21"/>
        <v>0</v>
      </c>
      <c r="AA234" s="253">
        <f t="shared" si="21"/>
        <v>0</v>
      </c>
      <c r="AB234" s="253">
        <f t="shared" si="21"/>
        <v>0</v>
      </c>
      <c r="AC234" s="253">
        <f t="shared" si="21"/>
        <v>0</v>
      </c>
    </row>
    <row r="235" spans="1:29" ht="15" customHeight="1">
      <c r="A235" s="120" t="e">
        <f ca="1">VLOOKUP(INDIRECT("B235"),elolap!$A$90:$B$3244,2,FALSE)</f>
        <v>#N/A</v>
      </c>
      <c r="B235" s="122"/>
      <c r="C235" s="124">
        <f t="shared" si="20"/>
        <v>0</v>
      </c>
      <c r="D235" s="123"/>
      <c r="E235" s="123"/>
      <c r="F235" s="123"/>
      <c r="G235" s="123"/>
      <c r="H235" s="123"/>
      <c r="I235" s="123"/>
      <c r="J235" s="121"/>
      <c r="K235" s="121"/>
      <c r="L235" s="121"/>
      <c r="M235" s="121"/>
      <c r="N235" s="121"/>
      <c r="O235" s="121"/>
      <c r="Q235" s="250">
        <f t="shared" si="19"/>
        <v>0</v>
      </c>
      <c r="R235" s="250">
        <f t="shared" si="18"/>
        <v>0</v>
      </c>
      <c r="S235" s="250">
        <f t="shared" si="18"/>
        <v>0</v>
      </c>
      <c r="T235" s="250">
        <f t="shared" si="18"/>
        <v>0</v>
      </c>
      <c r="U235" s="250">
        <f t="shared" si="17"/>
        <v>0</v>
      </c>
      <c r="V235" s="250">
        <f t="shared" si="17"/>
        <v>0</v>
      </c>
      <c r="W235" s="250">
        <f t="shared" si="17"/>
        <v>0</v>
      </c>
      <c r="X235" s="253">
        <f t="shared" si="21"/>
        <v>0</v>
      </c>
      <c r="Y235" s="253">
        <f t="shared" si="21"/>
        <v>0</v>
      </c>
      <c r="Z235" s="253">
        <f t="shared" si="21"/>
        <v>0</v>
      </c>
      <c r="AA235" s="253">
        <f t="shared" si="21"/>
        <v>0</v>
      </c>
      <c r="AB235" s="253">
        <f t="shared" si="21"/>
        <v>0</v>
      </c>
      <c r="AC235" s="253">
        <f t="shared" si="21"/>
        <v>0</v>
      </c>
    </row>
    <row r="236" spans="1:29" ht="15" customHeight="1">
      <c r="A236" s="120" t="e">
        <f ca="1">VLOOKUP(INDIRECT("B236"),elolap!$A$90:$B$3244,2,FALSE)</f>
        <v>#N/A</v>
      </c>
      <c r="B236" s="122"/>
      <c r="C236" s="124">
        <f t="shared" si="20"/>
        <v>0</v>
      </c>
      <c r="D236" s="123"/>
      <c r="E236" s="123"/>
      <c r="F236" s="123"/>
      <c r="G236" s="123"/>
      <c r="H236" s="123"/>
      <c r="I236" s="123"/>
      <c r="J236" s="121"/>
      <c r="K236" s="121"/>
      <c r="L236" s="121"/>
      <c r="M236" s="121"/>
      <c r="N236" s="121"/>
      <c r="O236" s="121"/>
      <c r="Q236" s="250">
        <f t="shared" si="19"/>
        <v>0</v>
      </c>
      <c r="R236" s="250">
        <f t="shared" si="18"/>
        <v>0</v>
      </c>
      <c r="S236" s="250">
        <f t="shared" si="18"/>
        <v>0</v>
      </c>
      <c r="T236" s="250">
        <f t="shared" si="18"/>
        <v>0</v>
      </c>
      <c r="U236" s="250">
        <f t="shared" si="17"/>
        <v>0</v>
      </c>
      <c r="V236" s="250">
        <f t="shared" si="17"/>
        <v>0</v>
      </c>
      <c r="W236" s="250">
        <f t="shared" si="17"/>
        <v>0</v>
      </c>
      <c r="X236" s="253">
        <f t="shared" si="21"/>
        <v>0</v>
      </c>
      <c r="Y236" s="253">
        <f t="shared" si="21"/>
        <v>0</v>
      </c>
      <c r="Z236" s="253">
        <f t="shared" si="21"/>
        <v>0</v>
      </c>
      <c r="AA236" s="253">
        <f t="shared" si="21"/>
        <v>0</v>
      </c>
      <c r="AB236" s="253">
        <f t="shared" si="21"/>
        <v>0</v>
      </c>
      <c r="AC236" s="253">
        <f t="shared" si="21"/>
        <v>0</v>
      </c>
    </row>
    <row r="237" spans="1:29" ht="15" customHeight="1">
      <c r="A237" s="120" t="e">
        <f ca="1">VLOOKUP(INDIRECT("B237"),elolap!$A$90:$B$3244,2,FALSE)</f>
        <v>#N/A</v>
      </c>
      <c r="B237" s="122"/>
      <c r="C237" s="124">
        <f t="shared" si="20"/>
        <v>0</v>
      </c>
      <c r="D237" s="123"/>
      <c r="E237" s="123"/>
      <c r="F237" s="123"/>
      <c r="G237" s="123"/>
      <c r="H237" s="123"/>
      <c r="I237" s="123"/>
      <c r="J237" s="121"/>
      <c r="K237" s="121"/>
      <c r="L237" s="121"/>
      <c r="M237" s="121"/>
      <c r="N237" s="121"/>
      <c r="O237" s="121"/>
      <c r="Q237" s="250">
        <f t="shared" si="19"/>
        <v>0</v>
      </c>
      <c r="R237" s="250">
        <f t="shared" si="18"/>
        <v>0</v>
      </c>
      <c r="S237" s="250">
        <f t="shared" si="18"/>
        <v>0</v>
      </c>
      <c r="T237" s="250">
        <f t="shared" si="18"/>
        <v>0</v>
      </c>
      <c r="U237" s="250">
        <f t="shared" si="17"/>
        <v>0</v>
      </c>
      <c r="V237" s="250">
        <f t="shared" si="17"/>
        <v>0</v>
      </c>
      <c r="W237" s="250">
        <f t="shared" si="17"/>
        <v>0</v>
      </c>
      <c r="X237" s="253">
        <f t="shared" si="21"/>
        <v>0</v>
      </c>
      <c r="Y237" s="253">
        <f t="shared" si="21"/>
        <v>0</v>
      </c>
      <c r="Z237" s="253">
        <f t="shared" si="21"/>
        <v>0</v>
      </c>
      <c r="AA237" s="253">
        <f t="shared" si="21"/>
        <v>0</v>
      </c>
      <c r="AB237" s="253">
        <f t="shared" si="21"/>
        <v>0</v>
      </c>
      <c r="AC237" s="253">
        <f t="shared" si="21"/>
        <v>0</v>
      </c>
    </row>
    <row r="238" spans="1:29" ht="15" customHeight="1">
      <c r="A238" s="120" t="e">
        <f ca="1">VLOOKUP(INDIRECT("B238"),elolap!$A$90:$B$3244,2,FALSE)</f>
        <v>#N/A</v>
      </c>
      <c r="B238" s="122"/>
      <c r="C238" s="124">
        <f t="shared" si="20"/>
        <v>0</v>
      </c>
      <c r="D238" s="123"/>
      <c r="E238" s="123"/>
      <c r="F238" s="123"/>
      <c r="G238" s="123"/>
      <c r="H238" s="123"/>
      <c r="I238" s="123"/>
      <c r="J238" s="121"/>
      <c r="K238" s="121"/>
      <c r="L238" s="121"/>
      <c r="M238" s="121"/>
      <c r="N238" s="121"/>
      <c r="O238" s="121"/>
      <c r="Q238" s="250">
        <f t="shared" si="19"/>
        <v>0</v>
      </c>
      <c r="R238" s="250">
        <f t="shared" si="18"/>
        <v>0</v>
      </c>
      <c r="S238" s="250">
        <f t="shared" si="18"/>
        <v>0</v>
      </c>
      <c r="T238" s="250">
        <f t="shared" si="18"/>
        <v>0</v>
      </c>
      <c r="U238" s="250">
        <f t="shared" si="17"/>
        <v>0</v>
      </c>
      <c r="V238" s="250">
        <f t="shared" si="17"/>
        <v>0</v>
      </c>
      <c r="W238" s="250">
        <f t="shared" si="17"/>
        <v>0</v>
      </c>
      <c r="X238" s="253">
        <f t="shared" si="21"/>
        <v>0</v>
      </c>
      <c r="Y238" s="253">
        <f t="shared" si="21"/>
        <v>0</v>
      </c>
      <c r="Z238" s="253">
        <f t="shared" si="21"/>
        <v>0</v>
      </c>
      <c r="AA238" s="253">
        <f t="shared" si="21"/>
        <v>0</v>
      </c>
      <c r="AB238" s="253">
        <f t="shared" si="21"/>
        <v>0</v>
      </c>
      <c r="AC238" s="253">
        <f t="shared" si="21"/>
        <v>0</v>
      </c>
    </row>
    <row r="239" spans="1:29" ht="15" customHeight="1">
      <c r="A239" s="120" t="e">
        <f ca="1">VLOOKUP(INDIRECT("B239"),elolap!$A$90:$B$3244,2,FALSE)</f>
        <v>#N/A</v>
      </c>
      <c r="B239" s="122"/>
      <c r="C239" s="124">
        <f t="shared" si="20"/>
        <v>0</v>
      </c>
      <c r="D239" s="123"/>
      <c r="E239" s="123"/>
      <c r="F239" s="123"/>
      <c r="G239" s="123"/>
      <c r="H239" s="123"/>
      <c r="I239" s="123"/>
      <c r="J239" s="121"/>
      <c r="K239" s="121"/>
      <c r="L239" s="121"/>
      <c r="M239" s="121"/>
      <c r="N239" s="121"/>
      <c r="O239" s="121"/>
      <c r="Q239" s="250">
        <f t="shared" si="19"/>
        <v>0</v>
      </c>
      <c r="R239" s="250">
        <f t="shared" si="18"/>
        <v>0</v>
      </c>
      <c r="S239" s="250">
        <f t="shared" si="18"/>
        <v>0</v>
      </c>
      <c r="T239" s="250">
        <f t="shared" si="18"/>
        <v>0</v>
      </c>
      <c r="U239" s="250">
        <f t="shared" si="17"/>
        <v>0</v>
      </c>
      <c r="V239" s="250">
        <f t="shared" si="17"/>
        <v>0</v>
      </c>
      <c r="W239" s="250">
        <f t="shared" si="17"/>
        <v>0</v>
      </c>
      <c r="X239" s="253">
        <f t="shared" si="21"/>
        <v>0</v>
      </c>
      <c r="Y239" s="253">
        <f t="shared" si="21"/>
        <v>0</v>
      </c>
      <c r="Z239" s="253">
        <f t="shared" si="21"/>
        <v>0</v>
      </c>
      <c r="AA239" s="253">
        <f t="shared" si="21"/>
        <v>0</v>
      </c>
      <c r="AB239" s="253">
        <f t="shared" si="21"/>
        <v>0</v>
      </c>
      <c r="AC239" s="253">
        <f t="shared" si="21"/>
        <v>0</v>
      </c>
    </row>
    <row r="240" spans="1:29" ht="15" customHeight="1">
      <c r="A240" s="120" t="e">
        <f ca="1">VLOOKUP(INDIRECT("B240"),elolap!$A$90:$B$3244,2,FALSE)</f>
        <v>#N/A</v>
      </c>
      <c r="B240" s="122"/>
      <c r="C240" s="124">
        <f t="shared" si="20"/>
        <v>0</v>
      </c>
      <c r="D240" s="123"/>
      <c r="E240" s="123"/>
      <c r="F240" s="123"/>
      <c r="G240" s="123"/>
      <c r="H240" s="123"/>
      <c r="I240" s="123"/>
      <c r="J240" s="121"/>
      <c r="K240" s="121"/>
      <c r="L240" s="121"/>
      <c r="M240" s="121"/>
      <c r="N240" s="121"/>
      <c r="O240" s="121"/>
      <c r="Q240" s="250">
        <f t="shared" si="19"/>
        <v>0</v>
      </c>
      <c r="R240" s="250">
        <f t="shared" si="18"/>
        <v>0</v>
      </c>
      <c r="S240" s="250">
        <f t="shared" si="18"/>
        <v>0</v>
      </c>
      <c r="T240" s="250">
        <f t="shared" si="18"/>
        <v>0</v>
      </c>
      <c r="U240" s="250">
        <f t="shared" si="17"/>
        <v>0</v>
      </c>
      <c r="V240" s="250">
        <f t="shared" si="17"/>
        <v>0</v>
      </c>
      <c r="W240" s="250">
        <f t="shared" si="17"/>
        <v>0</v>
      </c>
      <c r="X240" s="253">
        <f t="shared" si="21"/>
        <v>0</v>
      </c>
      <c r="Y240" s="253">
        <f t="shared" si="21"/>
        <v>0</v>
      </c>
      <c r="Z240" s="253">
        <f t="shared" si="21"/>
        <v>0</v>
      </c>
      <c r="AA240" s="253">
        <f t="shared" si="21"/>
        <v>0</v>
      </c>
      <c r="AB240" s="253">
        <f t="shared" si="21"/>
        <v>0</v>
      </c>
      <c r="AC240" s="253">
        <f t="shared" si="21"/>
        <v>0</v>
      </c>
    </row>
    <row r="241" spans="1:29" ht="15" customHeight="1">
      <c r="A241" s="120" t="e">
        <f ca="1">VLOOKUP(INDIRECT("B241"),elolap!$A$90:$B$3244,2,FALSE)</f>
        <v>#N/A</v>
      </c>
      <c r="B241" s="122"/>
      <c r="C241" s="124">
        <f t="shared" si="20"/>
        <v>0</v>
      </c>
      <c r="D241" s="123"/>
      <c r="E241" s="123"/>
      <c r="F241" s="123"/>
      <c r="G241" s="123"/>
      <c r="H241" s="123"/>
      <c r="I241" s="123"/>
      <c r="J241" s="121"/>
      <c r="K241" s="121"/>
      <c r="L241" s="121"/>
      <c r="M241" s="121"/>
      <c r="N241" s="121"/>
      <c r="O241" s="121"/>
      <c r="Q241" s="250">
        <f t="shared" si="19"/>
        <v>0</v>
      </c>
      <c r="R241" s="250">
        <f t="shared" si="18"/>
        <v>0</v>
      </c>
      <c r="S241" s="250">
        <f t="shared" si="18"/>
        <v>0</v>
      </c>
      <c r="T241" s="250">
        <f t="shared" si="18"/>
        <v>0</v>
      </c>
      <c r="U241" s="250">
        <f t="shared" si="18"/>
        <v>0</v>
      </c>
      <c r="V241" s="250">
        <f t="shared" si="18"/>
        <v>0</v>
      </c>
      <c r="W241" s="250">
        <f t="shared" si="18"/>
        <v>0</v>
      </c>
      <c r="X241" s="253">
        <f t="shared" si="21"/>
        <v>0</v>
      </c>
      <c r="Y241" s="253">
        <f t="shared" si="21"/>
        <v>0</v>
      </c>
      <c r="Z241" s="253">
        <f t="shared" si="21"/>
        <v>0</v>
      </c>
      <c r="AA241" s="253">
        <f t="shared" si="21"/>
        <v>0</v>
      </c>
      <c r="AB241" s="253">
        <f t="shared" si="21"/>
        <v>0</v>
      </c>
      <c r="AC241" s="253">
        <f t="shared" si="21"/>
        <v>0</v>
      </c>
    </row>
    <row r="242" spans="1:29" ht="15" customHeight="1">
      <c r="A242" s="120" t="e">
        <f ca="1">VLOOKUP(INDIRECT("B242"),elolap!$A$90:$B$3244,2,FALSE)</f>
        <v>#N/A</v>
      </c>
      <c r="B242" s="122"/>
      <c r="C242" s="124">
        <f t="shared" si="20"/>
        <v>0</v>
      </c>
      <c r="D242" s="123"/>
      <c r="E242" s="123"/>
      <c r="F242" s="123"/>
      <c r="G242" s="123"/>
      <c r="H242" s="123"/>
      <c r="I242" s="123"/>
      <c r="J242" s="121"/>
      <c r="K242" s="121"/>
      <c r="L242" s="121"/>
      <c r="M242" s="121"/>
      <c r="N242" s="121"/>
      <c r="O242" s="121"/>
      <c r="Q242" s="250">
        <f t="shared" si="19"/>
        <v>0</v>
      </c>
      <c r="R242" s="250">
        <f t="shared" ref="R242:W284" si="22">ROUND(D242,1)</f>
        <v>0</v>
      </c>
      <c r="S242" s="250">
        <f t="shared" si="22"/>
        <v>0</v>
      </c>
      <c r="T242" s="250">
        <f t="shared" si="22"/>
        <v>0</v>
      </c>
      <c r="U242" s="250">
        <f t="shared" si="22"/>
        <v>0</v>
      </c>
      <c r="V242" s="250">
        <f t="shared" si="22"/>
        <v>0</v>
      </c>
      <c r="W242" s="250">
        <f t="shared" si="22"/>
        <v>0</v>
      </c>
      <c r="X242" s="253">
        <f t="shared" si="21"/>
        <v>0</v>
      </c>
      <c r="Y242" s="253">
        <f t="shared" si="21"/>
        <v>0</v>
      </c>
      <c r="Z242" s="253">
        <f t="shared" si="21"/>
        <v>0</v>
      </c>
      <c r="AA242" s="253">
        <f t="shared" si="21"/>
        <v>0</v>
      </c>
      <c r="AB242" s="253">
        <f t="shared" si="21"/>
        <v>0</v>
      </c>
      <c r="AC242" s="253">
        <f t="shared" si="21"/>
        <v>0</v>
      </c>
    </row>
    <row r="243" spans="1:29" ht="15" customHeight="1">
      <c r="A243" s="120" t="e">
        <f ca="1">VLOOKUP(INDIRECT("B243"),elolap!$A$90:$B$3244,2,FALSE)</f>
        <v>#N/A</v>
      </c>
      <c r="B243" s="122"/>
      <c r="C243" s="124">
        <f t="shared" si="20"/>
        <v>0</v>
      </c>
      <c r="D243" s="123"/>
      <c r="E243" s="123"/>
      <c r="F243" s="123"/>
      <c r="G243" s="123"/>
      <c r="H243" s="123"/>
      <c r="I243" s="123"/>
      <c r="J243" s="121"/>
      <c r="K243" s="121"/>
      <c r="L243" s="121"/>
      <c r="M243" s="121"/>
      <c r="N243" s="121"/>
      <c r="O243" s="121"/>
      <c r="Q243" s="250">
        <f t="shared" si="19"/>
        <v>0</v>
      </c>
      <c r="R243" s="250">
        <f t="shared" si="22"/>
        <v>0</v>
      </c>
      <c r="S243" s="250">
        <f t="shared" si="22"/>
        <v>0</v>
      </c>
      <c r="T243" s="250">
        <f t="shared" si="22"/>
        <v>0</v>
      </c>
      <c r="U243" s="250">
        <f t="shared" si="22"/>
        <v>0</v>
      </c>
      <c r="V243" s="250">
        <f t="shared" si="22"/>
        <v>0</v>
      </c>
      <c r="W243" s="250">
        <f t="shared" si="22"/>
        <v>0</v>
      </c>
      <c r="X243" s="253">
        <f t="shared" si="21"/>
        <v>0</v>
      </c>
      <c r="Y243" s="253">
        <f t="shared" si="21"/>
        <v>0</v>
      </c>
      <c r="Z243" s="253">
        <f t="shared" si="21"/>
        <v>0</v>
      </c>
      <c r="AA243" s="253">
        <f t="shared" si="21"/>
        <v>0</v>
      </c>
      <c r="AB243" s="253">
        <f t="shared" si="21"/>
        <v>0</v>
      </c>
      <c r="AC243" s="253">
        <f t="shared" si="21"/>
        <v>0</v>
      </c>
    </row>
    <row r="244" spans="1:29" ht="15" customHeight="1">
      <c r="A244" s="120" t="e">
        <f ca="1">VLOOKUP(INDIRECT("B244"),elolap!$A$90:$B$3244,2,FALSE)</f>
        <v>#N/A</v>
      </c>
      <c r="B244" s="122"/>
      <c r="C244" s="124">
        <f t="shared" si="20"/>
        <v>0</v>
      </c>
      <c r="D244" s="123"/>
      <c r="E244" s="123"/>
      <c r="F244" s="123"/>
      <c r="G244" s="123"/>
      <c r="H244" s="123"/>
      <c r="I244" s="123"/>
      <c r="J244" s="121"/>
      <c r="K244" s="121"/>
      <c r="L244" s="121"/>
      <c r="M244" s="121"/>
      <c r="N244" s="121"/>
      <c r="O244" s="121"/>
      <c r="Q244" s="250">
        <f t="shared" si="19"/>
        <v>0</v>
      </c>
      <c r="R244" s="250">
        <f t="shared" si="22"/>
        <v>0</v>
      </c>
      <c r="S244" s="250">
        <f t="shared" si="22"/>
        <v>0</v>
      </c>
      <c r="T244" s="250">
        <f t="shared" si="22"/>
        <v>0</v>
      </c>
      <c r="U244" s="250">
        <f t="shared" si="22"/>
        <v>0</v>
      </c>
      <c r="V244" s="250">
        <f t="shared" si="22"/>
        <v>0</v>
      </c>
      <c r="W244" s="250">
        <f t="shared" si="22"/>
        <v>0</v>
      </c>
      <c r="X244" s="253">
        <f t="shared" si="21"/>
        <v>0</v>
      </c>
      <c r="Y244" s="253">
        <f t="shared" si="21"/>
        <v>0</v>
      </c>
      <c r="Z244" s="253">
        <f t="shared" si="21"/>
        <v>0</v>
      </c>
      <c r="AA244" s="253">
        <f t="shared" si="21"/>
        <v>0</v>
      </c>
      <c r="AB244" s="253">
        <f t="shared" si="21"/>
        <v>0</v>
      </c>
      <c r="AC244" s="253">
        <f t="shared" si="21"/>
        <v>0</v>
      </c>
    </row>
    <row r="245" spans="1:29" ht="15" customHeight="1">
      <c r="A245" s="120" t="e">
        <f ca="1">VLOOKUP(INDIRECT("B245"),elolap!$A$90:$B$3244,2,FALSE)</f>
        <v>#N/A</v>
      </c>
      <c r="B245" s="122"/>
      <c r="C245" s="124">
        <f t="shared" si="20"/>
        <v>0</v>
      </c>
      <c r="D245" s="123"/>
      <c r="E245" s="123"/>
      <c r="F245" s="123"/>
      <c r="G245" s="123"/>
      <c r="H245" s="123"/>
      <c r="I245" s="123"/>
      <c r="J245" s="121"/>
      <c r="K245" s="121"/>
      <c r="L245" s="121"/>
      <c r="M245" s="121"/>
      <c r="N245" s="121"/>
      <c r="O245" s="121"/>
      <c r="Q245" s="250">
        <f t="shared" si="19"/>
        <v>0</v>
      </c>
      <c r="R245" s="250">
        <f t="shared" si="22"/>
        <v>0</v>
      </c>
      <c r="S245" s="250">
        <f t="shared" si="22"/>
        <v>0</v>
      </c>
      <c r="T245" s="250">
        <f t="shared" si="22"/>
        <v>0</v>
      </c>
      <c r="U245" s="250">
        <f t="shared" si="22"/>
        <v>0</v>
      </c>
      <c r="V245" s="250">
        <f t="shared" si="22"/>
        <v>0</v>
      </c>
      <c r="W245" s="250">
        <f t="shared" si="22"/>
        <v>0</v>
      </c>
      <c r="X245" s="253">
        <f t="shared" si="21"/>
        <v>0</v>
      </c>
      <c r="Y245" s="253">
        <f t="shared" si="21"/>
        <v>0</v>
      </c>
      <c r="Z245" s="253">
        <f t="shared" si="21"/>
        <v>0</v>
      </c>
      <c r="AA245" s="253">
        <f t="shared" si="21"/>
        <v>0</v>
      </c>
      <c r="AB245" s="253">
        <f t="shared" si="21"/>
        <v>0</v>
      </c>
      <c r="AC245" s="253">
        <f t="shared" si="21"/>
        <v>0</v>
      </c>
    </row>
    <row r="246" spans="1:29" ht="15" customHeight="1">
      <c r="A246" s="120" t="e">
        <f ca="1">VLOOKUP(INDIRECT("B246"),elolap!$A$90:$B$3244,2,FALSE)</f>
        <v>#N/A</v>
      </c>
      <c r="B246" s="122"/>
      <c r="C246" s="124">
        <f t="shared" si="20"/>
        <v>0</v>
      </c>
      <c r="D246" s="123"/>
      <c r="E246" s="123"/>
      <c r="F246" s="123"/>
      <c r="G246" s="123"/>
      <c r="H246" s="123"/>
      <c r="I246" s="123"/>
      <c r="J246" s="121"/>
      <c r="K246" s="121"/>
      <c r="L246" s="121"/>
      <c r="M246" s="121"/>
      <c r="N246" s="121"/>
      <c r="O246" s="121"/>
      <c r="Q246" s="250">
        <f t="shared" si="19"/>
        <v>0</v>
      </c>
      <c r="R246" s="250">
        <f t="shared" si="22"/>
        <v>0</v>
      </c>
      <c r="S246" s="250">
        <f t="shared" si="22"/>
        <v>0</v>
      </c>
      <c r="T246" s="250">
        <f t="shared" si="22"/>
        <v>0</v>
      </c>
      <c r="U246" s="250">
        <f t="shared" si="22"/>
        <v>0</v>
      </c>
      <c r="V246" s="250">
        <f t="shared" si="22"/>
        <v>0</v>
      </c>
      <c r="W246" s="250">
        <f t="shared" si="22"/>
        <v>0</v>
      </c>
      <c r="X246" s="253">
        <f t="shared" si="21"/>
        <v>0</v>
      </c>
      <c r="Y246" s="253">
        <f t="shared" si="21"/>
        <v>0</v>
      </c>
      <c r="Z246" s="253">
        <f t="shared" si="21"/>
        <v>0</v>
      </c>
      <c r="AA246" s="253">
        <f t="shared" si="21"/>
        <v>0</v>
      </c>
      <c r="AB246" s="253">
        <f t="shared" si="21"/>
        <v>0</v>
      </c>
      <c r="AC246" s="253">
        <f t="shared" si="21"/>
        <v>0</v>
      </c>
    </row>
    <row r="247" spans="1:29" ht="15" customHeight="1">
      <c r="A247" s="120" t="e">
        <f ca="1">VLOOKUP(INDIRECT("B247"),elolap!$A$90:$B$3244,2,FALSE)</f>
        <v>#N/A</v>
      </c>
      <c r="B247" s="122"/>
      <c r="C247" s="124">
        <f t="shared" si="20"/>
        <v>0</v>
      </c>
      <c r="D247" s="123"/>
      <c r="E247" s="123"/>
      <c r="F247" s="123"/>
      <c r="G247" s="123"/>
      <c r="H247" s="123"/>
      <c r="I247" s="123"/>
      <c r="J247" s="121"/>
      <c r="K247" s="121"/>
      <c r="L247" s="121"/>
      <c r="M247" s="121"/>
      <c r="N247" s="121"/>
      <c r="O247" s="121"/>
      <c r="Q247" s="250">
        <f t="shared" si="19"/>
        <v>0</v>
      </c>
      <c r="R247" s="250">
        <f t="shared" si="22"/>
        <v>0</v>
      </c>
      <c r="S247" s="250">
        <f t="shared" si="22"/>
        <v>0</v>
      </c>
      <c r="T247" s="250">
        <f t="shared" si="22"/>
        <v>0</v>
      </c>
      <c r="U247" s="250">
        <f t="shared" si="22"/>
        <v>0</v>
      </c>
      <c r="V247" s="250">
        <f t="shared" si="22"/>
        <v>0</v>
      </c>
      <c r="W247" s="250">
        <f t="shared" si="22"/>
        <v>0</v>
      </c>
      <c r="X247" s="253">
        <f t="shared" si="21"/>
        <v>0</v>
      </c>
      <c r="Y247" s="253">
        <f t="shared" si="21"/>
        <v>0</v>
      </c>
      <c r="Z247" s="253">
        <f t="shared" si="21"/>
        <v>0</v>
      </c>
      <c r="AA247" s="253">
        <f t="shared" si="21"/>
        <v>0</v>
      </c>
      <c r="AB247" s="253">
        <f t="shared" si="21"/>
        <v>0</v>
      </c>
      <c r="AC247" s="253">
        <f t="shared" si="21"/>
        <v>0</v>
      </c>
    </row>
    <row r="248" spans="1:29" ht="15" customHeight="1">
      <c r="A248" s="120" t="e">
        <f ca="1">VLOOKUP(INDIRECT("B248"),elolap!$A$90:$B$3244,2,FALSE)</f>
        <v>#N/A</v>
      </c>
      <c r="B248" s="122"/>
      <c r="C248" s="124">
        <f t="shared" si="20"/>
        <v>0</v>
      </c>
      <c r="D248" s="123"/>
      <c r="E248" s="123"/>
      <c r="F248" s="123"/>
      <c r="G248" s="123"/>
      <c r="H248" s="123"/>
      <c r="I248" s="123"/>
      <c r="J248" s="121"/>
      <c r="K248" s="121"/>
      <c r="L248" s="121"/>
      <c r="M248" s="121"/>
      <c r="N248" s="121"/>
      <c r="O248" s="121"/>
      <c r="Q248" s="250">
        <f t="shared" si="19"/>
        <v>0</v>
      </c>
      <c r="R248" s="250">
        <f t="shared" si="22"/>
        <v>0</v>
      </c>
      <c r="S248" s="250">
        <f t="shared" si="22"/>
        <v>0</v>
      </c>
      <c r="T248" s="250">
        <f t="shared" si="22"/>
        <v>0</v>
      </c>
      <c r="U248" s="250">
        <f t="shared" si="22"/>
        <v>0</v>
      </c>
      <c r="V248" s="250">
        <f t="shared" si="22"/>
        <v>0</v>
      </c>
      <c r="W248" s="250">
        <f t="shared" si="22"/>
        <v>0</v>
      </c>
      <c r="X248" s="253">
        <f t="shared" si="21"/>
        <v>0</v>
      </c>
      <c r="Y248" s="253">
        <f t="shared" si="21"/>
        <v>0</v>
      </c>
      <c r="Z248" s="253">
        <f t="shared" si="21"/>
        <v>0</v>
      </c>
      <c r="AA248" s="253">
        <f t="shared" si="21"/>
        <v>0</v>
      </c>
      <c r="AB248" s="253">
        <f t="shared" si="21"/>
        <v>0</v>
      </c>
      <c r="AC248" s="253">
        <f t="shared" si="21"/>
        <v>0</v>
      </c>
    </row>
    <row r="249" spans="1:29" ht="15" customHeight="1">
      <c r="A249" s="120" t="e">
        <f ca="1">VLOOKUP(INDIRECT("B249"),elolap!$A$90:$B$3244,2,FALSE)</f>
        <v>#N/A</v>
      </c>
      <c r="B249" s="122"/>
      <c r="C249" s="124">
        <f t="shared" si="20"/>
        <v>0</v>
      </c>
      <c r="D249" s="123"/>
      <c r="E249" s="123"/>
      <c r="F249" s="123"/>
      <c r="G249" s="123"/>
      <c r="H249" s="123"/>
      <c r="I249" s="123"/>
      <c r="J249" s="121"/>
      <c r="K249" s="121"/>
      <c r="L249" s="121"/>
      <c r="M249" s="121"/>
      <c r="N249" s="121"/>
      <c r="O249" s="121"/>
      <c r="Q249" s="250">
        <f t="shared" si="19"/>
        <v>0</v>
      </c>
      <c r="R249" s="250">
        <f t="shared" si="22"/>
        <v>0</v>
      </c>
      <c r="S249" s="250">
        <f t="shared" si="22"/>
        <v>0</v>
      </c>
      <c r="T249" s="250">
        <f t="shared" si="22"/>
        <v>0</v>
      </c>
      <c r="U249" s="250">
        <f t="shared" si="22"/>
        <v>0</v>
      </c>
      <c r="V249" s="250">
        <f t="shared" si="22"/>
        <v>0</v>
      </c>
      <c r="W249" s="250">
        <f t="shared" si="22"/>
        <v>0</v>
      </c>
      <c r="X249" s="253">
        <f t="shared" si="21"/>
        <v>0</v>
      </c>
      <c r="Y249" s="253">
        <f t="shared" si="21"/>
        <v>0</v>
      </c>
      <c r="Z249" s="253">
        <f t="shared" si="21"/>
        <v>0</v>
      </c>
      <c r="AA249" s="253">
        <f t="shared" si="21"/>
        <v>0</v>
      </c>
      <c r="AB249" s="253">
        <f t="shared" si="21"/>
        <v>0</v>
      </c>
      <c r="AC249" s="253">
        <f t="shared" si="21"/>
        <v>0</v>
      </c>
    </row>
    <row r="250" spans="1:29" ht="15" customHeight="1">
      <c r="A250" s="120" t="e">
        <f ca="1">VLOOKUP(INDIRECT("B250"),elolap!$A$90:$B$3244,2,FALSE)</f>
        <v>#N/A</v>
      </c>
      <c r="B250" s="122"/>
      <c r="C250" s="124">
        <f t="shared" si="20"/>
        <v>0</v>
      </c>
      <c r="D250" s="123"/>
      <c r="E250" s="123"/>
      <c r="F250" s="123"/>
      <c r="G250" s="123"/>
      <c r="H250" s="123"/>
      <c r="I250" s="123"/>
      <c r="J250" s="121"/>
      <c r="K250" s="121"/>
      <c r="L250" s="121"/>
      <c r="M250" s="121"/>
      <c r="N250" s="121"/>
      <c r="O250" s="121"/>
      <c r="Q250" s="250">
        <f t="shared" si="19"/>
        <v>0</v>
      </c>
      <c r="R250" s="250">
        <f t="shared" si="22"/>
        <v>0</v>
      </c>
      <c r="S250" s="250">
        <f t="shared" si="22"/>
        <v>0</v>
      </c>
      <c r="T250" s="250">
        <f t="shared" si="22"/>
        <v>0</v>
      </c>
      <c r="U250" s="250">
        <f t="shared" si="22"/>
        <v>0</v>
      </c>
      <c r="V250" s="250">
        <f t="shared" si="22"/>
        <v>0</v>
      </c>
      <c r="W250" s="250">
        <f t="shared" si="22"/>
        <v>0</v>
      </c>
      <c r="X250" s="253">
        <f t="shared" si="21"/>
        <v>0</v>
      </c>
      <c r="Y250" s="253">
        <f t="shared" si="21"/>
        <v>0</v>
      </c>
      <c r="Z250" s="253">
        <f t="shared" si="21"/>
        <v>0</v>
      </c>
      <c r="AA250" s="253">
        <f t="shared" si="21"/>
        <v>0</v>
      </c>
      <c r="AB250" s="253">
        <f t="shared" si="21"/>
        <v>0</v>
      </c>
      <c r="AC250" s="253">
        <f t="shared" si="21"/>
        <v>0</v>
      </c>
    </row>
    <row r="251" spans="1:29" ht="15" customHeight="1">
      <c r="A251" s="120" t="e">
        <f ca="1">VLOOKUP(INDIRECT("B251"),elolap!$A$90:$B$3244,2,FALSE)</f>
        <v>#N/A</v>
      </c>
      <c r="B251" s="122"/>
      <c r="C251" s="124">
        <f t="shared" si="20"/>
        <v>0</v>
      </c>
      <c r="D251" s="123"/>
      <c r="E251" s="123"/>
      <c r="F251" s="123"/>
      <c r="G251" s="123"/>
      <c r="H251" s="123"/>
      <c r="I251" s="123"/>
      <c r="J251" s="121"/>
      <c r="K251" s="121"/>
      <c r="L251" s="121"/>
      <c r="M251" s="121"/>
      <c r="N251" s="121"/>
      <c r="O251" s="121"/>
      <c r="Q251" s="250">
        <f t="shared" si="19"/>
        <v>0</v>
      </c>
      <c r="R251" s="250">
        <f t="shared" si="22"/>
        <v>0</v>
      </c>
      <c r="S251" s="250">
        <f t="shared" si="22"/>
        <v>0</v>
      </c>
      <c r="T251" s="250">
        <f t="shared" si="22"/>
        <v>0</v>
      </c>
      <c r="U251" s="250">
        <f t="shared" si="22"/>
        <v>0</v>
      </c>
      <c r="V251" s="250">
        <f t="shared" si="22"/>
        <v>0</v>
      </c>
      <c r="W251" s="250">
        <f t="shared" si="22"/>
        <v>0</v>
      </c>
      <c r="X251" s="253">
        <f t="shared" si="21"/>
        <v>0</v>
      </c>
      <c r="Y251" s="253">
        <f t="shared" si="21"/>
        <v>0</v>
      </c>
      <c r="Z251" s="253">
        <f t="shared" si="21"/>
        <v>0</v>
      </c>
      <c r="AA251" s="253">
        <f t="shared" si="21"/>
        <v>0</v>
      </c>
      <c r="AB251" s="253">
        <f t="shared" si="21"/>
        <v>0</v>
      </c>
      <c r="AC251" s="253">
        <f t="shared" si="21"/>
        <v>0</v>
      </c>
    </row>
    <row r="252" spans="1:29" ht="15" customHeight="1">
      <c r="A252" s="120" t="e">
        <f ca="1">VLOOKUP(INDIRECT("B252"),elolap!$A$90:$B$3244,2,FALSE)</f>
        <v>#N/A</v>
      </c>
      <c r="B252" s="122"/>
      <c r="C252" s="124">
        <f t="shared" si="20"/>
        <v>0</v>
      </c>
      <c r="D252" s="123"/>
      <c r="E252" s="123"/>
      <c r="F252" s="123"/>
      <c r="G252" s="123"/>
      <c r="H252" s="123"/>
      <c r="I252" s="123"/>
      <c r="J252" s="121"/>
      <c r="K252" s="121"/>
      <c r="L252" s="121"/>
      <c r="M252" s="121"/>
      <c r="N252" s="121"/>
      <c r="O252" s="121"/>
      <c r="Q252" s="250">
        <f t="shared" si="19"/>
        <v>0</v>
      </c>
      <c r="R252" s="250">
        <f t="shared" si="22"/>
        <v>0</v>
      </c>
      <c r="S252" s="250">
        <f t="shared" si="22"/>
        <v>0</v>
      </c>
      <c r="T252" s="250">
        <f t="shared" si="22"/>
        <v>0</v>
      </c>
      <c r="U252" s="250">
        <f t="shared" si="22"/>
        <v>0</v>
      </c>
      <c r="V252" s="250">
        <f t="shared" si="22"/>
        <v>0</v>
      </c>
      <c r="W252" s="250">
        <f t="shared" si="22"/>
        <v>0</v>
      </c>
      <c r="X252" s="253">
        <f t="shared" si="21"/>
        <v>0</v>
      </c>
      <c r="Y252" s="253">
        <f t="shared" si="21"/>
        <v>0</v>
      </c>
      <c r="Z252" s="253">
        <f t="shared" si="21"/>
        <v>0</v>
      </c>
      <c r="AA252" s="253">
        <f t="shared" si="21"/>
        <v>0</v>
      </c>
      <c r="AB252" s="253">
        <f t="shared" si="21"/>
        <v>0</v>
      </c>
      <c r="AC252" s="253">
        <f t="shared" si="21"/>
        <v>0</v>
      </c>
    </row>
    <row r="253" spans="1:29" ht="15" customHeight="1">
      <c r="A253" s="120" t="e">
        <f ca="1">VLOOKUP(INDIRECT("B253"),elolap!$A$90:$B$3244,2,FALSE)</f>
        <v>#N/A</v>
      </c>
      <c r="B253" s="122"/>
      <c r="C253" s="124">
        <f t="shared" si="20"/>
        <v>0</v>
      </c>
      <c r="D253" s="123"/>
      <c r="E253" s="123"/>
      <c r="F253" s="123"/>
      <c r="G253" s="123"/>
      <c r="H253" s="123"/>
      <c r="I253" s="123"/>
      <c r="J253" s="121"/>
      <c r="K253" s="121"/>
      <c r="L253" s="121"/>
      <c r="M253" s="121"/>
      <c r="N253" s="121"/>
      <c r="O253" s="121"/>
      <c r="Q253" s="250">
        <f t="shared" si="19"/>
        <v>0</v>
      </c>
      <c r="R253" s="250">
        <f t="shared" si="22"/>
        <v>0</v>
      </c>
      <c r="S253" s="250">
        <f t="shared" si="22"/>
        <v>0</v>
      </c>
      <c r="T253" s="250">
        <f t="shared" si="22"/>
        <v>0</v>
      </c>
      <c r="U253" s="250">
        <f t="shared" si="22"/>
        <v>0</v>
      </c>
      <c r="V253" s="250">
        <f t="shared" si="22"/>
        <v>0</v>
      </c>
      <c r="W253" s="250">
        <f t="shared" si="22"/>
        <v>0</v>
      </c>
      <c r="X253" s="253">
        <f t="shared" si="21"/>
        <v>0</v>
      </c>
      <c r="Y253" s="253">
        <f t="shared" si="21"/>
        <v>0</v>
      </c>
      <c r="Z253" s="253">
        <f t="shared" si="21"/>
        <v>0</v>
      </c>
      <c r="AA253" s="253">
        <f t="shared" si="21"/>
        <v>0</v>
      </c>
      <c r="AB253" s="253">
        <f t="shared" si="21"/>
        <v>0</v>
      </c>
      <c r="AC253" s="253">
        <f t="shared" si="21"/>
        <v>0</v>
      </c>
    </row>
    <row r="254" spans="1:29" ht="15" customHeight="1">
      <c r="A254" s="120" t="e">
        <f ca="1">VLOOKUP(INDIRECT("B254"),elolap!$A$90:$B$3244,2,FALSE)</f>
        <v>#N/A</v>
      </c>
      <c r="B254" s="122"/>
      <c r="C254" s="124">
        <f t="shared" si="20"/>
        <v>0</v>
      </c>
      <c r="D254" s="123"/>
      <c r="E254" s="123"/>
      <c r="F254" s="123"/>
      <c r="G254" s="123"/>
      <c r="H254" s="123"/>
      <c r="I254" s="123"/>
      <c r="J254" s="121"/>
      <c r="K254" s="121"/>
      <c r="L254" s="121"/>
      <c r="M254" s="121"/>
      <c r="N254" s="121"/>
      <c r="O254" s="121"/>
      <c r="Q254" s="250">
        <f t="shared" si="19"/>
        <v>0</v>
      </c>
      <c r="R254" s="250">
        <f t="shared" si="22"/>
        <v>0</v>
      </c>
      <c r="S254" s="250">
        <f t="shared" si="22"/>
        <v>0</v>
      </c>
      <c r="T254" s="250">
        <f t="shared" si="22"/>
        <v>0</v>
      </c>
      <c r="U254" s="250">
        <f t="shared" si="22"/>
        <v>0</v>
      </c>
      <c r="V254" s="250">
        <f t="shared" si="22"/>
        <v>0</v>
      </c>
      <c r="W254" s="250">
        <f t="shared" si="22"/>
        <v>0</v>
      </c>
      <c r="X254" s="253">
        <f t="shared" si="21"/>
        <v>0</v>
      </c>
      <c r="Y254" s="253">
        <f t="shared" si="21"/>
        <v>0</v>
      </c>
      <c r="Z254" s="253">
        <f t="shared" si="21"/>
        <v>0</v>
      </c>
      <c r="AA254" s="253">
        <f t="shared" si="21"/>
        <v>0</v>
      </c>
      <c r="AB254" s="253">
        <f t="shared" si="21"/>
        <v>0</v>
      </c>
      <c r="AC254" s="253">
        <f t="shared" si="21"/>
        <v>0</v>
      </c>
    </row>
    <row r="255" spans="1:29" ht="15" customHeight="1">
      <c r="A255" s="120" t="e">
        <f ca="1">VLOOKUP(INDIRECT("B255"),elolap!$A$90:$B$3244,2,FALSE)</f>
        <v>#N/A</v>
      </c>
      <c r="B255" s="122"/>
      <c r="C255" s="124">
        <f t="shared" si="20"/>
        <v>0</v>
      </c>
      <c r="D255" s="123"/>
      <c r="E255" s="123"/>
      <c r="F255" s="123"/>
      <c r="G255" s="123"/>
      <c r="H255" s="123"/>
      <c r="I255" s="123"/>
      <c r="J255" s="121"/>
      <c r="K255" s="121"/>
      <c r="L255" s="121"/>
      <c r="M255" s="121"/>
      <c r="N255" s="121"/>
      <c r="O255" s="121"/>
      <c r="Q255" s="250">
        <f t="shared" si="19"/>
        <v>0</v>
      </c>
      <c r="R255" s="250">
        <f t="shared" si="22"/>
        <v>0</v>
      </c>
      <c r="S255" s="250">
        <f t="shared" si="22"/>
        <v>0</v>
      </c>
      <c r="T255" s="250">
        <f t="shared" si="22"/>
        <v>0</v>
      </c>
      <c r="U255" s="250">
        <f t="shared" si="22"/>
        <v>0</v>
      </c>
      <c r="V255" s="250">
        <f t="shared" si="22"/>
        <v>0</v>
      </c>
      <c r="W255" s="250">
        <f t="shared" si="22"/>
        <v>0</v>
      </c>
      <c r="X255" s="253">
        <f t="shared" si="21"/>
        <v>0</v>
      </c>
      <c r="Y255" s="253">
        <f t="shared" si="21"/>
        <v>0</v>
      </c>
      <c r="Z255" s="253">
        <f t="shared" si="21"/>
        <v>0</v>
      </c>
      <c r="AA255" s="253">
        <f t="shared" si="21"/>
        <v>0</v>
      </c>
      <c r="AB255" s="253">
        <f t="shared" si="21"/>
        <v>0</v>
      </c>
      <c r="AC255" s="253">
        <f t="shared" si="21"/>
        <v>0</v>
      </c>
    </row>
    <row r="256" spans="1:29" ht="15" customHeight="1">
      <c r="A256" s="120" t="e">
        <f ca="1">VLOOKUP(INDIRECT("B256"),elolap!$A$90:$B$3244,2,FALSE)</f>
        <v>#N/A</v>
      </c>
      <c r="B256" s="122"/>
      <c r="C256" s="124">
        <f t="shared" si="20"/>
        <v>0</v>
      </c>
      <c r="D256" s="123"/>
      <c r="E256" s="123"/>
      <c r="F256" s="123"/>
      <c r="G256" s="123"/>
      <c r="H256" s="123"/>
      <c r="I256" s="123"/>
      <c r="J256" s="121"/>
      <c r="K256" s="121"/>
      <c r="L256" s="121"/>
      <c r="M256" s="121"/>
      <c r="N256" s="121"/>
      <c r="O256" s="121"/>
      <c r="Q256" s="250">
        <f t="shared" si="19"/>
        <v>0</v>
      </c>
      <c r="R256" s="250">
        <f t="shared" si="22"/>
        <v>0</v>
      </c>
      <c r="S256" s="250">
        <f t="shared" si="22"/>
        <v>0</v>
      </c>
      <c r="T256" s="250">
        <f t="shared" si="22"/>
        <v>0</v>
      </c>
      <c r="U256" s="250">
        <f t="shared" si="22"/>
        <v>0</v>
      </c>
      <c r="V256" s="250">
        <f t="shared" si="22"/>
        <v>0</v>
      </c>
      <c r="W256" s="250">
        <f t="shared" si="22"/>
        <v>0</v>
      </c>
      <c r="X256" s="253">
        <f t="shared" si="21"/>
        <v>0</v>
      </c>
      <c r="Y256" s="253">
        <f t="shared" si="21"/>
        <v>0</v>
      </c>
      <c r="Z256" s="253">
        <f t="shared" si="21"/>
        <v>0</v>
      </c>
      <c r="AA256" s="253">
        <f t="shared" si="21"/>
        <v>0</v>
      </c>
      <c r="AB256" s="253">
        <f t="shared" si="21"/>
        <v>0</v>
      </c>
      <c r="AC256" s="253">
        <f t="shared" si="21"/>
        <v>0</v>
      </c>
    </row>
    <row r="257" spans="1:29" ht="15" customHeight="1">
      <c r="A257" s="120" t="e">
        <f ca="1">VLOOKUP(INDIRECT("B257"),elolap!$A$90:$B$3244,2,FALSE)</f>
        <v>#N/A</v>
      </c>
      <c r="B257" s="122"/>
      <c r="C257" s="124">
        <f t="shared" si="20"/>
        <v>0</v>
      </c>
      <c r="D257" s="123"/>
      <c r="E257" s="123"/>
      <c r="F257" s="123"/>
      <c r="G257" s="123"/>
      <c r="H257" s="123"/>
      <c r="I257" s="123"/>
      <c r="J257" s="121"/>
      <c r="K257" s="121"/>
      <c r="L257" s="121"/>
      <c r="M257" s="121"/>
      <c r="N257" s="121"/>
      <c r="O257" s="121"/>
      <c r="Q257" s="250">
        <f t="shared" si="19"/>
        <v>0</v>
      </c>
      <c r="R257" s="250">
        <f t="shared" si="22"/>
        <v>0</v>
      </c>
      <c r="S257" s="250">
        <f t="shared" si="22"/>
        <v>0</v>
      </c>
      <c r="T257" s="250">
        <f t="shared" si="22"/>
        <v>0</v>
      </c>
      <c r="U257" s="250">
        <f t="shared" si="22"/>
        <v>0</v>
      </c>
      <c r="V257" s="250">
        <f t="shared" si="22"/>
        <v>0</v>
      </c>
      <c r="W257" s="250">
        <f t="shared" si="22"/>
        <v>0</v>
      </c>
      <c r="X257" s="253">
        <f t="shared" si="21"/>
        <v>0</v>
      </c>
      <c r="Y257" s="253">
        <f t="shared" si="21"/>
        <v>0</v>
      </c>
      <c r="Z257" s="253">
        <f t="shared" si="21"/>
        <v>0</v>
      </c>
      <c r="AA257" s="253">
        <f t="shared" si="21"/>
        <v>0</v>
      </c>
      <c r="AB257" s="253">
        <f t="shared" si="21"/>
        <v>0</v>
      </c>
      <c r="AC257" s="253">
        <f t="shared" si="21"/>
        <v>0</v>
      </c>
    </row>
    <row r="258" spans="1:29" ht="15" customHeight="1">
      <c r="A258" s="120" t="e">
        <f ca="1">VLOOKUP(INDIRECT("B258"),elolap!$A$90:$B$3244,2,FALSE)</f>
        <v>#N/A</v>
      </c>
      <c r="B258" s="122"/>
      <c r="C258" s="124">
        <f t="shared" si="20"/>
        <v>0</v>
      </c>
      <c r="D258" s="123"/>
      <c r="E258" s="123"/>
      <c r="F258" s="123"/>
      <c r="G258" s="123"/>
      <c r="H258" s="123"/>
      <c r="I258" s="123"/>
      <c r="J258" s="121"/>
      <c r="K258" s="121"/>
      <c r="L258" s="121"/>
      <c r="M258" s="121"/>
      <c r="N258" s="121"/>
      <c r="O258" s="121"/>
      <c r="Q258" s="250">
        <f t="shared" si="19"/>
        <v>0</v>
      </c>
      <c r="R258" s="250">
        <f t="shared" si="22"/>
        <v>0</v>
      </c>
      <c r="S258" s="250">
        <f t="shared" si="22"/>
        <v>0</v>
      </c>
      <c r="T258" s="250">
        <f t="shared" si="22"/>
        <v>0</v>
      </c>
      <c r="U258" s="250">
        <f t="shared" si="22"/>
        <v>0</v>
      </c>
      <c r="V258" s="250">
        <f t="shared" si="22"/>
        <v>0</v>
      </c>
      <c r="W258" s="250">
        <f t="shared" si="22"/>
        <v>0</v>
      </c>
      <c r="X258" s="253">
        <f t="shared" si="21"/>
        <v>0</v>
      </c>
      <c r="Y258" s="253">
        <f t="shared" si="21"/>
        <v>0</v>
      </c>
      <c r="Z258" s="253">
        <f t="shared" si="21"/>
        <v>0</v>
      </c>
      <c r="AA258" s="253">
        <f t="shared" si="21"/>
        <v>0</v>
      </c>
      <c r="AB258" s="253">
        <f t="shared" si="21"/>
        <v>0</v>
      </c>
      <c r="AC258" s="253">
        <f t="shared" si="21"/>
        <v>0</v>
      </c>
    </row>
    <row r="259" spans="1:29" ht="15" customHeight="1">
      <c r="A259" s="120" t="e">
        <f ca="1">VLOOKUP(INDIRECT("B259"),elolap!$A$90:$B$3244,2,FALSE)</f>
        <v>#N/A</v>
      </c>
      <c r="B259" s="122"/>
      <c r="C259" s="124">
        <f t="shared" si="20"/>
        <v>0</v>
      </c>
      <c r="D259" s="123"/>
      <c r="E259" s="123"/>
      <c r="F259" s="123"/>
      <c r="G259" s="123"/>
      <c r="H259" s="123"/>
      <c r="I259" s="123"/>
      <c r="J259" s="121"/>
      <c r="K259" s="121"/>
      <c r="L259" s="121"/>
      <c r="M259" s="121"/>
      <c r="N259" s="121"/>
      <c r="O259" s="121"/>
      <c r="Q259" s="250">
        <f t="shared" si="19"/>
        <v>0</v>
      </c>
      <c r="R259" s="250">
        <f t="shared" si="22"/>
        <v>0</v>
      </c>
      <c r="S259" s="250">
        <f t="shared" si="22"/>
        <v>0</v>
      </c>
      <c r="T259" s="250">
        <f t="shared" si="22"/>
        <v>0</v>
      </c>
      <c r="U259" s="250">
        <f t="shared" si="22"/>
        <v>0</v>
      </c>
      <c r="V259" s="250">
        <f t="shared" si="22"/>
        <v>0</v>
      </c>
      <c r="W259" s="250">
        <f t="shared" si="22"/>
        <v>0</v>
      </c>
      <c r="X259" s="253">
        <f t="shared" si="21"/>
        <v>0</v>
      </c>
      <c r="Y259" s="253">
        <f t="shared" si="21"/>
        <v>0</v>
      </c>
      <c r="Z259" s="253">
        <f t="shared" si="21"/>
        <v>0</v>
      </c>
      <c r="AA259" s="253">
        <f t="shared" si="21"/>
        <v>0</v>
      </c>
      <c r="AB259" s="253">
        <f t="shared" si="21"/>
        <v>0</v>
      </c>
      <c r="AC259" s="253">
        <f t="shared" si="21"/>
        <v>0</v>
      </c>
    </row>
    <row r="260" spans="1:29" ht="15" customHeight="1">
      <c r="A260" s="120" t="e">
        <f ca="1">VLOOKUP(INDIRECT("B260"),elolap!$A$90:$B$3244,2,FALSE)</f>
        <v>#N/A</v>
      </c>
      <c r="B260" s="122"/>
      <c r="C260" s="124">
        <f t="shared" si="20"/>
        <v>0</v>
      </c>
      <c r="D260" s="123"/>
      <c r="E260" s="123"/>
      <c r="F260" s="123"/>
      <c r="G260" s="123"/>
      <c r="H260" s="123"/>
      <c r="I260" s="123"/>
      <c r="J260" s="121"/>
      <c r="K260" s="121"/>
      <c r="L260" s="121"/>
      <c r="M260" s="121"/>
      <c r="N260" s="121"/>
      <c r="O260" s="121"/>
      <c r="Q260" s="250">
        <f t="shared" si="19"/>
        <v>0</v>
      </c>
      <c r="R260" s="250">
        <f t="shared" si="22"/>
        <v>0</v>
      </c>
      <c r="S260" s="250">
        <f t="shared" si="22"/>
        <v>0</v>
      </c>
      <c r="T260" s="250">
        <f t="shared" si="22"/>
        <v>0</v>
      </c>
      <c r="U260" s="250">
        <f t="shared" si="22"/>
        <v>0</v>
      </c>
      <c r="V260" s="250">
        <f t="shared" si="22"/>
        <v>0</v>
      </c>
      <c r="W260" s="250">
        <f t="shared" si="22"/>
        <v>0</v>
      </c>
      <c r="X260" s="253">
        <f t="shared" si="21"/>
        <v>0</v>
      </c>
      <c r="Y260" s="253">
        <f t="shared" si="21"/>
        <v>0</v>
      </c>
      <c r="Z260" s="253">
        <f t="shared" si="21"/>
        <v>0</v>
      </c>
      <c r="AA260" s="253">
        <f t="shared" si="21"/>
        <v>0</v>
      </c>
      <c r="AB260" s="253">
        <f t="shared" si="21"/>
        <v>0</v>
      </c>
      <c r="AC260" s="253">
        <f t="shared" si="21"/>
        <v>0</v>
      </c>
    </row>
    <row r="261" spans="1:29" ht="15" customHeight="1">
      <c r="A261" s="120" t="e">
        <f ca="1">VLOOKUP(INDIRECT("B261"),elolap!$A$90:$B$3244,2,FALSE)</f>
        <v>#N/A</v>
      </c>
      <c r="B261" s="122"/>
      <c r="C261" s="124">
        <f t="shared" si="20"/>
        <v>0</v>
      </c>
      <c r="D261" s="123"/>
      <c r="E261" s="123"/>
      <c r="F261" s="123"/>
      <c r="G261" s="123"/>
      <c r="H261" s="123"/>
      <c r="I261" s="123"/>
      <c r="J261" s="121"/>
      <c r="K261" s="121"/>
      <c r="L261" s="121"/>
      <c r="M261" s="121"/>
      <c r="N261" s="121"/>
      <c r="O261" s="121"/>
      <c r="Q261" s="250">
        <f t="shared" si="19"/>
        <v>0</v>
      </c>
      <c r="R261" s="250">
        <f t="shared" si="22"/>
        <v>0</v>
      </c>
      <c r="S261" s="250">
        <f t="shared" si="22"/>
        <v>0</v>
      </c>
      <c r="T261" s="250">
        <f t="shared" si="22"/>
        <v>0</v>
      </c>
      <c r="U261" s="250">
        <f t="shared" si="22"/>
        <v>0</v>
      </c>
      <c r="V261" s="250">
        <f t="shared" si="22"/>
        <v>0</v>
      </c>
      <c r="W261" s="250">
        <f t="shared" si="22"/>
        <v>0</v>
      </c>
      <c r="X261" s="253">
        <f t="shared" si="21"/>
        <v>0</v>
      </c>
      <c r="Y261" s="253">
        <f t="shared" si="21"/>
        <v>0</v>
      </c>
      <c r="Z261" s="253">
        <f t="shared" si="21"/>
        <v>0</v>
      </c>
      <c r="AA261" s="253">
        <f t="shared" si="21"/>
        <v>0</v>
      </c>
      <c r="AB261" s="253">
        <f t="shared" si="21"/>
        <v>0</v>
      </c>
      <c r="AC261" s="253">
        <f t="shared" si="21"/>
        <v>0</v>
      </c>
    </row>
    <row r="262" spans="1:29" ht="15" customHeight="1">
      <c r="A262" s="120" t="e">
        <f ca="1">VLOOKUP(INDIRECT("B262"),elolap!$A$90:$B$3244,2,FALSE)</f>
        <v>#N/A</v>
      </c>
      <c r="B262" s="122"/>
      <c r="C262" s="124">
        <f t="shared" si="20"/>
        <v>0</v>
      </c>
      <c r="D262" s="123"/>
      <c r="E262" s="123"/>
      <c r="F262" s="123"/>
      <c r="G262" s="123"/>
      <c r="H262" s="123"/>
      <c r="I262" s="123"/>
      <c r="J262" s="121"/>
      <c r="K262" s="121"/>
      <c r="L262" s="121"/>
      <c r="M262" s="121"/>
      <c r="N262" s="121"/>
      <c r="O262" s="121"/>
      <c r="Q262" s="250">
        <f t="shared" si="19"/>
        <v>0</v>
      </c>
      <c r="R262" s="250">
        <f t="shared" si="22"/>
        <v>0</v>
      </c>
      <c r="S262" s="250">
        <f t="shared" si="22"/>
        <v>0</v>
      </c>
      <c r="T262" s="250">
        <f t="shared" si="22"/>
        <v>0</v>
      </c>
      <c r="U262" s="250">
        <f t="shared" si="22"/>
        <v>0</v>
      </c>
      <c r="V262" s="250">
        <f t="shared" si="22"/>
        <v>0</v>
      </c>
      <c r="W262" s="250">
        <f t="shared" si="22"/>
        <v>0</v>
      </c>
      <c r="X262" s="253">
        <f t="shared" si="21"/>
        <v>0</v>
      </c>
      <c r="Y262" s="253">
        <f t="shared" si="21"/>
        <v>0</v>
      </c>
      <c r="Z262" s="253">
        <f t="shared" si="21"/>
        <v>0</v>
      </c>
      <c r="AA262" s="253">
        <f t="shared" si="21"/>
        <v>0</v>
      </c>
      <c r="AB262" s="253">
        <f t="shared" si="21"/>
        <v>0</v>
      </c>
      <c r="AC262" s="253">
        <f t="shared" si="21"/>
        <v>0</v>
      </c>
    </row>
    <row r="263" spans="1:29" ht="15" customHeight="1">
      <c r="A263" s="120" t="e">
        <f ca="1">VLOOKUP(INDIRECT("B263"),elolap!$A$90:$B$3244,2,FALSE)</f>
        <v>#N/A</v>
      </c>
      <c r="B263" s="122"/>
      <c r="C263" s="124">
        <f t="shared" si="20"/>
        <v>0</v>
      </c>
      <c r="D263" s="123"/>
      <c r="E263" s="123"/>
      <c r="F263" s="123"/>
      <c r="G263" s="123"/>
      <c r="H263" s="123"/>
      <c r="I263" s="123"/>
      <c r="J263" s="121"/>
      <c r="K263" s="121"/>
      <c r="L263" s="121"/>
      <c r="M263" s="121"/>
      <c r="N263" s="121"/>
      <c r="O263" s="121"/>
      <c r="Q263" s="250">
        <f t="shared" si="19"/>
        <v>0</v>
      </c>
      <c r="R263" s="250">
        <f t="shared" si="22"/>
        <v>0</v>
      </c>
      <c r="S263" s="250">
        <f t="shared" si="22"/>
        <v>0</v>
      </c>
      <c r="T263" s="250">
        <f t="shared" si="22"/>
        <v>0</v>
      </c>
      <c r="U263" s="250">
        <f t="shared" si="22"/>
        <v>0</v>
      </c>
      <c r="V263" s="250">
        <f t="shared" si="22"/>
        <v>0</v>
      </c>
      <c r="W263" s="250">
        <f t="shared" si="22"/>
        <v>0</v>
      </c>
      <c r="X263" s="253">
        <f t="shared" si="21"/>
        <v>0</v>
      </c>
      <c r="Y263" s="253">
        <f t="shared" si="21"/>
        <v>0</v>
      </c>
      <c r="Z263" s="253">
        <f t="shared" si="21"/>
        <v>0</v>
      </c>
      <c r="AA263" s="253">
        <f t="shared" si="21"/>
        <v>0</v>
      </c>
      <c r="AB263" s="253">
        <f t="shared" si="21"/>
        <v>0</v>
      </c>
      <c r="AC263" s="253">
        <f t="shared" si="21"/>
        <v>0</v>
      </c>
    </row>
    <row r="264" spans="1:29" ht="15" customHeight="1">
      <c r="A264" s="120" t="e">
        <f ca="1">VLOOKUP(INDIRECT("B264"),elolap!$A$90:$B$3244,2,FALSE)</f>
        <v>#N/A</v>
      </c>
      <c r="B264" s="122"/>
      <c r="C264" s="124">
        <f t="shared" si="20"/>
        <v>0</v>
      </c>
      <c r="D264" s="123"/>
      <c r="E264" s="123"/>
      <c r="F264" s="123"/>
      <c r="G264" s="123"/>
      <c r="H264" s="123"/>
      <c r="I264" s="123"/>
      <c r="J264" s="121"/>
      <c r="K264" s="121"/>
      <c r="L264" s="121"/>
      <c r="M264" s="121"/>
      <c r="N264" s="121"/>
      <c r="O264" s="121"/>
      <c r="Q264" s="250">
        <f t="shared" si="19"/>
        <v>0</v>
      </c>
      <c r="R264" s="250">
        <f t="shared" si="22"/>
        <v>0</v>
      </c>
      <c r="S264" s="250">
        <f t="shared" si="22"/>
        <v>0</v>
      </c>
      <c r="T264" s="250">
        <f t="shared" si="22"/>
        <v>0</v>
      </c>
      <c r="U264" s="250">
        <f t="shared" si="22"/>
        <v>0</v>
      </c>
      <c r="V264" s="250">
        <f t="shared" si="22"/>
        <v>0</v>
      </c>
      <c r="W264" s="250">
        <f t="shared" si="22"/>
        <v>0</v>
      </c>
      <c r="X264" s="253">
        <f t="shared" si="21"/>
        <v>0</v>
      </c>
      <c r="Y264" s="253">
        <f t="shared" si="21"/>
        <v>0</v>
      </c>
      <c r="Z264" s="253">
        <f t="shared" si="21"/>
        <v>0</v>
      </c>
      <c r="AA264" s="253">
        <f t="shared" si="21"/>
        <v>0</v>
      </c>
      <c r="AB264" s="253">
        <f t="shared" si="21"/>
        <v>0</v>
      </c>
      <c r="AC264" s="253">
        <f t="shared" si="21"/>
        <v>0</v>
      </c>
    </row>
    <row r="265" spans="1:29" ht="15" customHeight="1">
      <c r="A265" s="120" t="e">
        <f ca="1">VLOOKUP(INDIRECT("B265"),elolap!$A$90:$B$3244,2,FALSE)</f>
        <v>#N/A</v>
      </c>
      <c r="B265" s="122"/>
      <c r="C265" s="124">
        <f t="shared" si="20"/>
        <v>0</v>
      </c>
      <c r="D265" s="123"/>
      <c r="E265" s="123"/>
      <c r="F265" s="123"/>
      <c r="G265" s="123"/>
      <c r="H265" s="123"/>
      <c r="I265" s="123"/>
      <c r="J265" s="121"/>
      <c r="K265" s="121"/>
      <c r="L265" s="121"/>
      <c r="M265" s="121"/>
      <c r="N265" s="121"/>
      <c r="O265" s="121"/>
      <c r="Q265" s="250">
        <f t="shared" si="19"/>
        <v>0</v>
      </c>
      <c r="R265" s="250">
        <f t="shared" si="22"/>
        <v>0</v>
      </c>
      <c r="S265" s="250">
        <f t="shared" si="22"/>
        <v>0</v>
      </c>
      <c r="T265" s="250">
        <f t="shared" si="22"/>
        <v>0</v>
      </c>
      <c r="U265" s="250">
        <f t="shared" si="22"/>
        <v>0</v>
      </c>
      <c r="V265" s="250">
        <f t="shared" si="22"/>
        <v>0</v>
      </c>
      <c r="W265" s="250">
        <f t="shared" si="22"/>
        <v>0</v>
      </c>
      <c r="X265" s="253">
        <f t="shared" si="21"/>
        <v>0</v>
      </c>
      <c r="Y265" s="253">
        <f t="shared" si="21"/>
        <v>0</v>
      </c>
      <c r="Z265" s="253">
        <f t="shared" si="21"/>
        <v>0</v>
      </c>
      <c r="AA265" s="253">
        <f t="shared" si="21"/>
        <v>0</v>
      </c>
      <c r="AB265" s="253">
        <f t="shared" si="21"/>
        <v>0</v>
      </c>
      <c r="AC265" s="253">
        <f t="shared" si="21"/>
        <v>0</v>
      </c>
    </row>
    <row r="266" spans="1:29" ht="15" customHeight="1">
      <c r="A266" s="120" t="e">
        <f ca="1">VLOOKUP(INDIRECT("B266"),elolap!$A$90:$B$3244,2,FALSE)</f>
        <v>#N/A</v>
      </c>
      <c r="B266" s="122"/>
      <c r="C266" s="124">
        <f t="shared" si="20"/>
        <v>0</v>
      </c>
      <c r="D266" s="123"/>
      <c r="E266" s="123"/>
      <c r="F266" s="123"/>
      <c r="G266" s="123"/>
      <c r="H266" s="123"/>
      <c r="I266" s="123"/>
      <c r="J266" s="121"/>
      <c r="K266" s="121"/>
      <c r="L266" s="121"/>
      <c r="M266" s="121"/>
      <c r="N266" s="121"/>
      <c r="O266" s="121"/>
      <c r="Q266" s="250">
        <f t="shared" si="19"/>
        <v>0</v>
      </c>
      <c r="R266" s="250">
        <f t="shared" si="22"/>
        <v>0</v>
      </c>
      <c r="S266" s="250">
        <f t="shared" si="22"/>
        <v>0</v>
      </c>
      <c r="T266" s="250">
        <f t="shared" si="22"/>
        <v>0</v>
      </c>
      <c r="U266" s="250">
        <f t="shared" si="22"/>
        <v>0</v>
      </c>
      <c r="V266" s="250">
        <f t="shared" si="22"/>
        <v>0</v>
      </c>
      <c r="W266" s="250">
        <f t="shared" si="22"/>
        <v>0</v>
      </c>
      <c r="X266" s="253">
        <f t="shared" si="21"/>
        <v>0</v>
      </c>
      <c r="Y266" s="253">
        <f t="shared" si="21"/>
        <v>0</v>
      </c>
      <c r="Z266" s="253">
        <f t="shared" si="21"/>
        <v>0</v>
      </c>
      <c r="AA266" s="253">
        <f t="shared" si="21"/>
        <v>0</v>
      </c>
      <c r="AB266" s="253">
        <f t="shared" si="21"/>
        <v>0</v>
      </c>
      <c r="AC266" s="253">
        <f t="shared" si="21"/>
        <v>0</v>
      </c>
    </row>
    <row r="267" spans="1:29" ht="15" customHeight="1">
      <c r="A267" s="120" t="e">
        <f ca="1">VLOOKUP(INDIRECT("B267"),elolap!$A$90:$B$3244,2,FALSE)</f>
        <v>#N/A</v>
      </c>
      <c r="B267" s="122"/>
      <c r="C267" s="124">
        <f t="shared" si="20"/>
        <v>0</v>
      </c>
      <c r="D267" s="123"/>
      <c r="E267" s="123"/>
      <c r="F267" s="123"/>
      <c r="G267" s="123"/>
      <c r="H267" s="123"/>
      <c r="I267" s="123"/>
      <c r="J267" s="121"/>
      <c r="K267" s="121"/>
      <c r="L267" s="121"/>
      <c r="M267" s="121"/>
      <c r="N267" s="121"/>
      <c r="O267" s="121"/>
      <c r="Q267" s="250">
        <f t="shared" si="19"/>
        <v>0</v>
      </c>
      <c r="R267" s="250">
        <f t="shared" si="22"/>
        <v>0</v>
      </c>
      <c r="S267" s="250">
        <f t="shared" si="22"/>
        <v>0</v>
      </c>
      <c r="T267" s="250">
        <f t="shared" si="22"/>
        <v>0</v>
      </c>
      <c r="U267" s="250">
        <f t="shared" si="22"/>
        <v>0</v>
      </c>
      <c r="V267" s="250">
        <f t="shared" si="22"/>
        <v>0</v>
      </c>
      <c r="W267" s="250">
        <f t="shared" si="22"/>
        <v>0</v>
      </c>
      <c r="X267" s="253">
        <f t="shared" si="21"/>
        <v>0</v>
      </c>
      <c r="Y267" s="253">
        <f t="shared" si="21"/>
        <v>0</v>
      </c>
      <c r="Z267" s="253">
        <f t="shared" si="21"/>
        <v>0</v>
      </c>
      <c r="AA267" s="253">
        <f t="shared" si="21"/>
        <v>0</v>
      </c>
      <c r="AB267" s="253">
        <f t="shared" si="21"/>
        <v>0</v>
      </c>
      <c r="AC267" s="253">
        <f t="shared" si="21"/>
        <v>0</v>
      </c>
    </row>
    <row r="268" spans="1:29" ht="15" customHeight="1">
      <c r="A268" s="120" t="e">
        <f ca="1">VLOOKUP(INDIRECT("B268"),elolap!$A$90:$B$3244,2,FALSE)</f>
        <v>#N/A</v>
      </c>
      <c r="B268" s="122"/>
      <c r="C268" s="124">
        <f t="shared" si="20"/>
        <v>0</v>
      </c>
      <c r="D268" s="123"/>
      <c r="E268" s="123"/>
      <c r="F268" s="123"/>
      <c r="G268" s="123"/>
      <c r="H268" s="123"/>
      <c r="I268" s="123"/>
      <c r="J268" s="121"/>
      <c r="K268" s="121"/>
      <c r="L268" s="121"/>
      <c r="M268" s="121"/>
      <c r="N268" s="121"/>
      <c r="O268" s="121"/>
      <c r="Q268" s="250">
        <f t="shared" ref="Q268:Q331" si="23">ROUND(U268+V268+W268,1)</f>
        <v>0</v>
      </c>
      <c r="R268" s="250">
        <f t="shared" si="22"/>
        <v>0</v>
      </c>
      <c r="S268" s="250">
        <f t="shared" si="22"/>
        <v>0</v>
      </c>
      <c r="T268" s="250">
        <f t="shared" si="22"/>
        <v>0</v>
      </c>
      <c r="U268" s="250">
        <f t="shared" si="22"/>
        <v>0</v>
      </c>
      <c r="V268" s="250">
        <f t="shared" si="22"/>
        <v>0</v>
      </c>
      <c r="W268" s="250">
        <f t="shared" si="22"/>
        <v>0</v>
      </c>
      <c r="X268" s="253">
        <f t="shared" si="21"/>
        <v>0</v>
      </c>
      <c r="Y268" s="253">
        <f t="shared" si="21"/>
        <v>0</v>
      </c>
      <c r="Z268" s="253">
        <f t="shared" si="21"/>
        <v>0</v>
      </c>
      <c r="AA268" s="253">
        <f t="shared" ref="AA268:AC331" si="24">M268</f>
        <v>0</v>
      </c>
      <c r="AB268" s="253">
        <f t="shared" si="24"/>
        <v>0</v>
      </c>
      <c r="AC268" s="253">
        <f t="shared" si="24"/>
        <v>0</v>
      </c>
    </row>
    <row r="269" spans="1:29" ht="15" customHeight="1">
      <c r="A269" s="120" t="e">
        <f ca="1">VLOOKUP(INDIRECT("B269"),elolap!$A$90:$B$3244,2,FALSE)</f>
        <v>#N/A</v>
      </c>
      <c r="B269" s="122"/>
      <c r="C269" s="124">
        <f t="shared" ref="C269:C299" si="25">SUM(G269:I269)</f>
        <v>0</v>
      </c>
      <c r="D269" s="123"/>
      <c r="E269" s="123"/>
      <c r="F269" s="123"/>
      <c r="G269" s="123"/>
      <c r="H269" s="123"/>
      <c r="I269" s="123"/>
      <c r="J269" s="121"/>
      <c r="K269" s="121"/>
      <c r="L269" s="121"/>
      <c r="M269" s="121"/>
      <c r="N269" s="121"/>
      <c r="O269" s="121"/>
      <c r="Q269" s="250">
        <f t="shared" si="23"/>
        <v>0</v>
      </c>
      <c r="R269" s="250">
        <f t="shared" si="22"/>
        <v>0</v>
      </c>
      <c r="S269" s="250">
        <f t="shared" si="22"/>
        <v>0</v>
      </c>
      <c r="T269" s="250">
        <f t="shared" si="22"/>
        <v>0</v>
      </c>
      <c r="U269" s="250">
        <f t="shared" si="22"/>
        <v>0</v>
      </c>
      <c r="V269" s="250">
        <f t="shared" si="22"/>
        <v>0</v>
      </c>
      <c r="W269" s="250">
        <f t="shared" si="22"/>
        <v>0</v>
      </c>
      <c r="X269" s="253">
        <f t="shared" ref="X269:AC332" si="26">J269</f>
        <v>0</v>
      </c>
      <c r="Y269" s="253">
        <f t="shared" si="26"/>
        <v>0</v>
      </c>
      <c r="Z269" s="253">
        <f t="shared" si="26"/>
        <v>0</v>
      </c>
      <c r="AA269" s="253">
        <f t="shared" si="24"/>
        <v>0</v>
      </c>
      <c r="AB269" s="253">
        <f t="shared" si="24"/>
        <v>0</v>
      </c>
      <c r="AC269" s="253">
        <f t="shared" si="24"/>
        <v>0</v>
      </c>
    </row>
    <row r="270" spans="1:29" ht="15" customHeight="1">
      <c r="A270" s="120" t="e">
        <f ca="1">VLOOKUP(INDIRECT("B270"),elolap!$A$90:$B$3244,2,FALSE)</f>
        <v>#N/A</v>
      </c>
      <c r="B270" s="122"/>
      <c r="C270" s="124">
        <f t="shared" si="25"/>
        <v>0</v>
      </c>
      <c r="D270" s="123"/>
      <c r="E270" s="123"/>
      <c r="F270" s="123"/>
      <c r="G270" s="123"/>
      <c r="H270" s="123"/>
      <c r="I270" s="123"/>
      <c r="J270" s="121"/>
      <c r="K270" s="121"/>
      <c r="L270" s="121"/>
      <c r="M270" s="121"/>
      <c r="N270" s="121"/>
      <c r="O270" s="121"/>
      <c r="Q270" s="250">
        <f t="shared" si="23"/>
        <v>0</v>
      </c>
      <c r="R270" s="250">
        <f t="shared" si="22"/>
        <v>0</v>
      </c>
      <c r="S270" s="250">
        <f t="shared" si="22"/>
        <v>0</v>
      </c>
      <c r="T270" s="250">
        <f t="shared" si="22"/>
        <v>0</v>
      </c>
      <c r="U270" s="250">
        <f t="shared" si="22"/>
        <v>0</v>
      </c>
      <c r="V270" s="250">
        <f t="shared" si="22"/>
        <v>0</v>
      </c>
      <c r="W270" s="250">
        <f t="shared" si="22"/>
        <v>0</v>
      </c>
      <c r="X270" s="253">
        <f t="shared" si="26"/>
        <v>0</v>
      </c>
      <c r="Y270" s="253">
        <f t="shared" si="26"/>
        <v>0</v>
      </c>
      <c r="Z270" s="253">
        <f t="shared" si="26"/>
        <v>0</v>
      </c>
      <c r="AA270" s="253">
        <f t="shared" si="24"/>
        <v>0</v>
      </c>
      <c r="AB270" s="253">
        <f t="shared" si="24"/>
        <v>0</v>
      </c>
      <c r="AC270" s="253">
        <f t="shared" si="24"/>
        <v>0</v>
      </c>
    </row>
    <row r="271" spans="1:29" ht="15" customHeight="1">
      <c r="A271" s="120" t="e">
        <f ca="1">VLOOKUP(INDIRECT("B271"),elolap!$A$90:$B$3244,2,FALSE)</f>
        <v>#N/A</v>
      </c>
      <c r="B271" s="122"/>
      <c r="C271" s="124">
        <f t="shared" si="25"/>
        <v>0</v>
      </c>
      <c r="D271" s="123"/>
      <c r="E271" s="123"/>
      <c r="F271" s="123"/>
      <c r="G271" s="123"/>
      <c r="H271" s="123"/>
      <c r="I271" s="123"/>
      <c r="J271" s="121"/>
      <c r="K271" s="121"/>
      <c r="L271" s="121"/>
      <c r="M271" s="121"/>
      <c r="N271" s="121"/>
      <c r="O271" s="121"/>
      <c r="Q271" s="250">
        <f t="shared" si="23"/>
        <v>0</v>
      </c>
      <c r="R271" s="250">
        <f t="shared" si="22"/>
        <v>0</v>
      </c>
      <c r="S271" s="250">
        <f t="shared" si="22"/>
        <v>0</v>
      </c>
      <c r="T271" s="250">
        <f t="shared" si="22"/>
        <v>0</v>
      </c>
      <c r="U271" s="250">
        <f t="shared" si="22"/>
        <v>0</v>
      </c>
      <c r="V271" s="250">
        <f t="shared" si="22"/>
        <v>0</v>
      </c>
      <c r="W271" s="250">
        <f t="shared" si="22"/>
        <v>0</v>
      </c>
      <c r="X271" s="253">
        <f t="shared" si="26"/>
        <v>0</v>
      </c>
      <c r="Y271" s="253">
        <f t="shared" si="26"/>
        <v>0</v>
      </c>
      <c r="Z271" s="253">
        <f t="shared" si="26"/>
        <v>0</v>
      </c>
      <c r="AA271" s="253">
        <f t="shared" si="24"/>
        <v>0</v>
      </c>
      <c r="AB271" s="253">
        <f t="shared" si="24"/>
        <v>0</v>
      </c>
      <c r="AC271" s="253">
        <f t="shared" si="24"/>
        <v>0</v>
      </c>
    </row>
    <row r="272" spans="1:29" ht="15" customHeight="1">
      <c r="A272" s="120" t="e">
        <f ca="1">VLOOKUP(INDIRECT("B272"),elolap!$A$90:$B$3244,2,FALSE)</f>
        <v>#N/A</v>
      </c>
      <c r="B272" s="122"/>
      <c r="C272" s="124">
        <f t="shared" si="25"/>
        <v>0</v>
      </c>
      <c r="D272" s="123"/>
      <c r="E272" s="123"/>
      <c r="F272" s="123"/>
      <c r="G272" s="123"/>
      <c r="H272" s="123"/>
      <c r="I272" s="123"/>
      <c r="J272" s="121"/>
      <c r="K272" s="121"/>
      <c r="L272" s="121"/>
      <c r="M272" s="121"/>
      <c r="N272" s="121"/>
      <c r="O272" s="121"/>
      <c r="Q272" s="250">
        <f t="shared" si="23"/>
        <v>0</v>
      </c>
      <c r="R272" s="250">
        <f t="shared" si="22"/>
        <v>0</v>
      </c>
      <c r="S272" s="250">
        <f t="shared" si="22"/>
        <v>0</v>
      </c>
      <c r="T272" s="250">
        <f t="shared" si="22"/>
        <v>0</v>
      </c>
      <c r="U272" s="250">
        <f t="shared" si="22"/>
        <v>0</v>
      </c>
      <c r="V272" s="250">
        <f t="shared" si="22"/>
        <v>0</v>
      </c>
      <c r="W272" s="250">
        <f t="shared" si="22"/>
        <v>0</v>
      </c>
      <c r="X272" s="253">
        <f t="shared" si="26"/>
        <v>0</v>
      </c>
      <c r="Y272" s="253">
        <f t="shared" si="26"/>
        <v>0</v>
      </c>
      <c r="Z272" s="253">
        <f t="shared" si="26"/>
        <v>0</v>
      </c>
      <c r="AA272" s="253">
        <f t="shared" si="24"/>
        <v>0</v>
      </c>
      <c r="AB272" s="253">
        <f t="shared" si="24"/>
        <v>0</v>
      </c>
      <c r="AC272" s="253">
        <f t="shared" si="24"/>
        <v>0</v>
      </c>
    </row>
    <row r="273" spans="1:29" ht="15" customHeight="1">
      <c r="A273" s="120" t="e">
        <f ca="1">VLOOKUP(INDIRECT("B273"),elolap!$A$90:$B$3244,2,FALSE)</f>
        <v>#N/A</v>
      </c>
      <c r="B273" s="122"/>
      <c r="C273" s="124">
        <f t="shared" si="25"/>
        <v>0</v>
      </c>
      <c r="D273" s="123"/>
      <c r="E273" s="123"/>
      <c r="F273" s="123"/>
      <c r="G273" s="123"/>
      <c r="H273" s="123"/>
      <c r="I273" s="123"/>
      <c r="J273" s="121"/>
      <c r="K273" s="121"/>
      <c r="L273" s="121"/>
      <c r="M273" s="121"/>
      <c r="N273" s="121"/>
      <c r="O273" s="121"/>
      <c r="Q273" s="250">
        <f t="shared" si="23"/>
        <v>0</v>
      </c>
      <c r="R273" s="250">
        <f t="shared" si="22"/>
        <v>0</v>
      </c>
      <c r="S273" s="250">
        <f t="shared" si="22"/>
        <v>0</v>
      </c>
      <c r="T273" s="250">
        <f t="shared" si="22"/>
        <v>0</v>
      </c>
      <c r="U273" s="250">
        <f t="shared" si="22"/>
        <v>0</v>
      </c>
      <c r="V273" s="250">
        <f t="shared" si="22"/>
        <v>0</v>
      </c>
      <c r="W273" s="250">
        <f t="shared" si="22"/>
        <v>0</v>
      </c>
      <c r="X273" s="253">
        <f t="shared" si="26"/>
        <v>0</v>
      </c>
      <c r="Y273" s="253">
        <f t="shared" si="26"/>
        <v>0</v>
      </c>
      <c r="Z273" s="253">
        <f t="shared" si="26"/>
        <v>0</v>
      </c>
      <c r="AA273" s="253">
        <f t="shared" si="24"/>
        <v>0</v>
      </c>
      <c r="AB273" s="253">
        <f t="shared" si="24"/>
        <v>0</v>
      </c>
      <c r="AC273" s="253">
        <f t="shared" si="24"/>
        <v>0</v>
      </c>
    </row>
    <row r="274" spans="1:29" ht="15" customHeight="1">
      <c r="A274" s="120" t="e">
        <f ca="1">VLOOKUP(INDIRECT("B274"),elolap!$A$90:$B$3244,2,FALSE)</f>
        <v>#N/A</v>
      </c>
      <c r="B274" s="122"/>
      <c r="C274" s="124">
        <f t="shared" si="25"/>
        <v>0</v>
      </c>
      <c r="D274" s="123"/>
      <c r="E274" s="123"/>
      <c r="F274" s="123"/>
      <c r="G274" s="123"/>
      <c r="H274" s="123"/>
      <c r="I274" s="123"/>
      <c r="J274" s="121"/>
      <c r="K274" s="121"/>
      <c r="L274" s="121"/>
      <c r="M274" s="121"/>
      <c r="N274" s="121"/>
      <c r="O274" s="121"/>
      <c r="Q274" s="250">
        <f t="shared" si="23"/>
        <v>0</v>
      </c>
      <c r="R274" s="250">
        <f t="shared" si="22"/>
        <v>0</v>
      </c>
      <c r="S274" s="250">
        <f t="shared" si="22"/>
        <v>0</v>
      </c>
      <c r="T274" s="250">
        <f t="shared" si="22"/>
        <v>0</v>
      </c>
      <c r="U274" s="250">
        <f t="shared" si="22"/>
        <v>0</v>
      </c>
      <c r="V274" s="250">
        <f t="shared" si="22"/>
        <v>0</v>
      </c>
      <c r="W274" s="250">
        <f t="shared" si="22"/>
        <v>0</v>
      </c>
      <c r="X274" s="253">
        <f t="shared" si="26"/>
        <v>0</v>
      </c>
      <c r="Y274" s="253">
        <f t="shared" si="26"/>
        <v>0</v>
      </c>
      <c r="Z274" s="253">
        <f t="shared" si="26"/>
        <v>0</v>
      </c>
      <c r="AA274" s="253">
        <f t="shared" si="24"/>
        <v>0</v>
      </c>
      <c r="AB274" s="253">
        <f t="shared" si="24"/>
        <v>0</v>
      </c>
      <c r="AC274" s="253">
        <f t="shared" si="24"/>
        <v>0</v>
      </c>
    </row>
    <row r="275" spans="1:29" ht="15" customHeight="1">
      <c r="A275" s="120" t="e">
        <f ca="1">VLOOKUP(INDIRECT("B275"),elolap!$A$90:$B$3244,2,FALSE)</f>
        <v>#N/A</v>
      </c>
      <c r="B275" s="122"/>
      <c r="C275" s="124">
        <f t="shared" si="25"/>
        <v>0</v>
      </c>
      <c r="D275" s="123"/>
      <c r="E275" s="123"/>
      <c r="F275" s="123"/>
      <c r="G275" s="123"/>
      <c r="H275" s="123"/>
      <c r="I275" s="123"/>
      <c r="J275" s="121"/>
      <c r="K275" s="121"/>
      <c r="L275" s="121"/>
      <c r="M275" s="121"/>
      <c r="N275" s="121"/>
      <c r="O275" s="121"/>
      <c r="Q275" s="250">
        <f t="shared" si="23"/>
        <v>0</v>
      </c>
      <c r="R275" s="250">
        <f t="shared" si="22"/>
        <v>0</v>
      </c>
      <c r="S275" s="250">
        <f t="shared" si="22"/>
        <v>0</v>
      </c>
      <c r="T275" s="250">
        <f t="shared" si="22"/>
        <v>0</v>
      </c>
      <c r="U275" s="250">
        <f t="shared" si="22"/>
        <v>0</v>
      </c>
      <c r="V275" s="250">
        <f t="shared" si="22"/>
        <v>0</v>
      </c>
      <c r="W275" s="250">
        <f t="shared" si="22"/>
        <v>0</v>
      </c>
      <c r="X275" s="253">
        <f t="shared" si="26"/>
        <v>0</v>
      </c>
      <c r="Y275" s="253">
        <f t="shared" si="26"/>
        <v>0</v>
      </c>
      <c r="Z275" s="253">
        <f t="shared" si="26"/>
        <v>0</v>
      </c>
      <c r="AA275" s="253">
        <f t="shared" si="24"/>
        <v>0</v>
      </c>
      <c r="AB275" s="253">
        <f t="shared" si="24"/>
        <v>0</v>
      </c>
      <c r="AC275" s="253">
        <f t="shared" si="24"/>
        <v>0</v>
      </c>
    </row>
    <row r="276" spans="1:29" ht="15" customHeight="1">
      <c r="A276" s="120" t="e">
        <f ca="1">VLOOKUP(INDIRECT("B276"),elolap!$A$90:$B$3244,2,FALSE)</f>
        <v>#N/A</v>
      </c>
      <c r="B276" s="122"/>
      <c r="C276" s="124">
        <f t="shared" si="25"/>
        <v>0</v>
      </c>
      <c r="D276" s="123"/>
      <c r="E276" s="123"/>
      <c r="F276" s="123"/>
      <c r="G276" s="123"/>
      <c r="H276" s="123"/>
      <c r="I276" s="123"/>
      <c r="J276" s="121"/>
      <c r="K276" s="121"/>
      <c r="L276" s="121"/>
      <c r="M276" s="121"/>
      <c r="N276" s="121"/>
      <c r="O276" s="121"/>
      <c r="Q276" s="250">
        <f t="shared" si="23"/>
        <v>0</v>
      </c>
      <c r="R276" s="250">
        <f t="shared" si="22"/>
        <v>0</v>
      </c>
      <c r="S276" s="250">
        <f t="shared" si="22"/>
        <v>0</v>
      </c>
      <c r="T276" s="250">
        <f t="shared" si="22"/>
        <v>0</v>
      </c>
      <c r="U276" s="250">
        <f t="shared" si="22"/>
        <v>0</v>
      </c>
      <c r="V276" s="250">
        <f t="shared" si="22"/>
        <v>0</v>
      </c>
      <c r="W276" s="250">
        <f t="shared" si="22"/>
        <v>0</v>
      </c>
      <c r="X276" s="253">
        <f t="shared" si="26"/>
        <v>0</v>
      </c>
      <c r="Y276" s="253">
        <f t="shared" si="26"/>
        <v>0</v>
      </c>
      <c r="Z276" s="253">
        <f t="shared" si="26"/>
        <v>0</v>
      </c>
      <c r="AA276" s="253">
        <f t="shared" si="24"/>
        <v>0</v>
      </c>
      <c r="AB276" s="253">
        <f t="shared" si="24"/>
        <v>0</v>
      </c>
      <c r="AC276" s="253">
        <f t="shared" si="24"/>
        <v>0</v>
      </c>
    </row>
    <row r="277" spans="1:29" ht="15" customHeight="1">
      <c r="A277" s="120" t="e">
        <f ca="1">VLOOKUP(INDIRECT("B277"),elolap!$A$90:$B$3244,2,FALSE)</f>
        <v>#N/A</v>
      </c>
      <c r="B277" s="122"/>
      <c r="C277" s="124">
        <f t="shared" si="25"/>
        <v>0</v>
      </c>
      <c r="D277" s="123"/>
      <c r="E277" s="123"/>
      <c r="F277" s="123"/>
      <c r="G277" s="123"/>
      <c r="H277" s="123"/>
      <c r="I277" s="123"/>
      <c r="J277" s="121"/>
      <c r="K277" s="121"/>
      <c r="L277" s="121"/>
      <c r="M277" s="121"/>
      <c r="N277" s="121"/>
      <c r="O277" s="121"/>
      <c r="Q277" s="250">
        <f t="shared" si="23"/>
        <v>0</v>
      </c>
      <c r="R277" s="250">
        <f t="shared" si="22"/>
        <v>0</v>
      </c>
      <c r="S277" s="250">
        <f t="shared" si="22"/>
        <v>0</v>
      </c>
      <c r="T277" s="250">
        <f t="shared" si="22"/>
        <v>0</v>
      </c>
      <c r="U277" s="250">
        <f t="shared" si="22"/>
        <v>0</v>
      </c>
      <c r="V277" s="250">
        <f t="shared" si="22"/>
        <v>0</v>
      </c>
      <c r="W277" s="250">
        <f t="shared" si="22"/>
        <v>0</v>
      </c>
      <c r="X277" s="253">
        <f t="shared" si="26"/>
        <v>0</v>
      </c>
      <c r="Y277" s="253">
        <f t="shared" si="26"/>
        <v>0</v>
      </c>
      <c r="Z277" s="253">
        <f t="shared" si="26"/>
        <v>0</v>
      </c>
      <c r="AA277" s="253">
        <f t="shared" si="24"/>
        <v>0</v>
      </c>
      <c r="AB277" s="253">
        <f t="shared" si="24"/>
        <v>0</v>
      </c>
      <c r="AC277" s="253">
        <f t="shared" si="24"/>
        <v>0</v>
      </c>
    </row>
    <row r="278" spans="1:29" ht="15" customHeight="1">
      <c r="A278" s="120" t="e">
        <f ca="1">VLOOKUP(INDIRECT("B278"),elolap!$A$90:$B$3244,2,FALSE)</f>
        <v>#N/A</v>
      </c>
      <c r="B278" s="122"/>
      <c r="C278" s="124">
        <f t="shared" si="25"/>
        <v>0</v>
      </c>
      <c r="D278" s="123"/>
      <c r="E278" s="123"/>
      <c r="F278" s="123"/>
      <c r="G278" s="123"/>
      <c r="H278" s="123"/>
      <c r="I278" s="123"/>
      <c r="J278" s="121"/>
      <c r="K278" s="121"/>
      <c r="L278" s="121"/>
      <c r="M278" s="121"/>
      <c r="N278" s="121"/>
      <c r="O278" s="121"/>
      <c r="Q278" s="250">
        <f t="shared" si="23"/>
        <v>0</v>
      </c>
      <c r="R278" s="250">
        <f t="shared" si="22"/>
        <v>0</v>
      </c>
      <c r="S278" s="250">
        <f t="shared" si="22"/>
        <v>0</v>
      </c>
      <c r="T278" s="250">
        <f t="shared" si="22"/>
        <v>0</v>
      </c>
      <c r="U278" s="250">
        <f t="shared" si="22"/>
        <v>0</v>
      </c>
      <c r="V278" s="250">
        <f t="shared" si="22"/>
        <v>0</v>
      </c>
      <c r="W278" s="250">
        <f t="shared" si="22"/>
        <v>0</v>
      </c>
      <c r="X278" s="253">
        <f t="shared" si="26"/>
        <v>0</v>
      </c>
      <c r="Y278" s="253">
        <f t="shared" si="26"/>
        <v>0</v>
      </c>
      <c r="Z278" s="253">
        <f t="shared" si="26"/>
        <v>0</v>
      </c>
      <c r="AA278" s="253">
        <f t="shared" si="24"/>
        <v>0</v>
      </c>
      <c r="AB278" s="253">
        <f t="shared" si="24"/>
        <v>0</v>
      </c>
      <c r="AC278" s="253">
        <f t="shared" si="24"/>
        <v>0</v>
      </c>
    </row>
    <row r="279" spans="1:29" ht="15" customHeight="1">
      <c r="A279" s="120" t="e">
        <f ca="1">VLOOKUP(INDIRECT("B279"),elolap!$A$90:$B$3244,2,FALSE)</f>
        <v>#N/A</v>
      </c>
      <c r="B279" s="122"/>
      <c r="C279" s="124">
        <f t="shared" si="25"/>
        <v>0</v>
      </c>
      <c r="D279" s="123"/>
      <c r="E279" s="123"/>
      <c r="F279" s="123"/>
      <c r="G279" s="123"/>
      <c r="H279" s="123"/>
      <c r="I279" s="123"/>
      <c r="J279" s="121"/>
      <c r="K279" s="121"/>
      <c r="L279" s="121"/>
      <c r="M279" s="121"/>
      <c r="N279" s="121"/>
      <c r="O279" s="121"/>
      <c r="Q279" s="250">
        <f t="shared" si="23"/>
        <v>0</v>
      </c>
      <c r="R279" s="250">
        <f t="shared" si="22"/>
        <v>0</v>
      </c>
      <c r="S279" s="250">
        <f t="shared" si="22"/>
        <v>0</v>
      </c>
      <c r="T279" s="250">
        <f t="shared" si="22"/>
        <v>0</v>
      </c>
      <c r="U279" s="250">
        <f t="shared" si="22"/>
        <v>0</v>
      </c>
      <c r="V279" s="250">
        <f t="shared" si="22"/>
        <v>0</v>
      </c>
      <c r="W279" s="250">
        <f t="shared" si="22"/>
        <v>0</v>
      </c>
      <c r="X279" s="253">
        <f t="shared" si="26"/>
        <v>0</v>
      </c>
      <c r="Y279" s="253">
        <f t="shared" si="26"/>
        <v>0</v>
      </c>
      <c r="Z279" s="253">
        <f t="shared" si="26"/>
        <v>0</v>
      </c>
      <c r="AA279" s="253">
        <f t="shared" si="24"/>
        <v>0</v>
      </c>
      <c r="AB279" s="253">
        <f t="shared" si="24"/>
        <v>0</v>
      </c>
      <c r="AC279" s="253">
        <f t="shared" si="24"/>
        <v>0</v>
      </c>
    </row>
    <row r="280" spans="1:29" ht="15" customHeight="1">
      <c r="A280" s="120" t="e">
        <f ca="1">VLOOKUP(INDIRECT("B280"),elolap!$A$90:$B$3244,2,FALSE)</f>
        <v>#N/A</v>
      </c>
      <c r="B280" s="122"/>
      <c r="C280" s="124">
        <f t="shared" si="25"/>
        <v>0</v>
      </c>
      <c r="D280" s="123"/>
      <c r="E280" s="123"/>
      <c r="F280" s="123"/>
      <c r="G280" s="123"/>
      <c r="H280" s="123"/>
      <c r="I280" s="123"/>
      <c r="J280" s="121"/>
      <c r="K280" s="121"/>
      <c r="L280" s="121"/>
      <c r="M280" s="121"/>
      <c r="N280" s="121"/>
      <c r="O280" s="121"/>
      <c r="Q280" s="250">
        <f t="shared" si="23"/>
        <v>0</v>
      </c>
      <c r="R280" s="250">
        <f t="shared" si="22"/>
        <v>0</v>
      </c>
      <c r="S280" s="250">
        <f t="shared" si="22"/>
        <v>0</v>
      </c>
      <c r="T280" s="250">
        <f t="shared" si="22"/>
        <v>0</v>
      </c>
      <c r="U280" s="250">
        <f t="shared" si="22"/>
        <v>0</v>
      </c>
      <c r="V280" s="250">
        <f t="shared" si="22"/>
        <v>0</v>
      </c>
      <c r="W280" s="250">
        <f t="shared" si="22"/>
        <v>0</v>
      </c>
      <c r="X280" s="253">
        <f t="shared" si="26"/>
        <v>0</v>
      </c>
      <c r="Y280" s="253">
        <f t="shared" si="26"/>
        <v>0</v>
      </c>
      <c r="Z280" s="253">
        <f t="shared" si="26"/>
        <v>0</v>
      </c>
      <c r="AA280" s="253">
        <f t="shared" si="24"/>
        <v>0</v>
      </c>
      <c r="AB280" s="253">
        <f t="shared" si="24"/>
        <v>0</v>
      </c>
      <c r="AC280" s="253">
        <f t="shared" si="24"/>
        <v>0</v>
      </c>
    </row>
    <row r="281" spans="1:29" ht="15" customHeight="1">
      <c r="A281" s="120" t="e">
        <f ca="1">VLOOKUP(INDIRECT("B281"),elolap!$A$90:$B$3244,2,FALSE)</f>
        <v>#N/A</v>
      </c>
      <c r="B281" s="122"/>
      <c r="C281" s="124">
        <f t="shared" si="25"/>
        <v>0</v>
      </c>
      <c r="D281" s="123"/>
      <c r="E281" s="123"/>
      <c r="F281" s="123"/>
      <c r="G281" s="123"/>
      <c r="H281" s="123"/>
      <c r="I281" s="123"/>
      <c r="J281" s="121"/>
      <c r="K281" s="121"/>
      <c r="L281" s="121"/>
      <c r="M281" s="121"/>
      <c r="N281" s="121"/>
      <c r="O281" s="121"/>
      <c r="Q281" s="250">
        <f t="shared" si="23"/>
        <v>0</v>
      </c>
      <c r="R281" s="250">
        <f t="shared" si="22"/>
        <v>0</v>
      </c>
      <c r="S281" s="250">
        <f t="shared" si="22"/>
        <v>0</v>
      </c>
      <c r="T281" s="250">
        <f t="shared" si="22"/>
        <v>0</v>
      </c>
      <c r="U281" s="250">
        <f t="shared" si="22"/>
        <v>0</v>
      </c>
      <c r="V281" s="250">
        <f t="shared" si="22"/>
        <v>0</v>
      </c>
      <c r="W281" s="250">
        <f t="shared" si="22"/>
        <v>0</v>
      </c>
      <c r="X281" s="253">
        <f t="shared" si="26"/>
        <v>0</v>
      </c>
      <c r="Y281" s="253">
        <f t="shared" si="26"/>
        <v>0</v>
      </c>
      <c r="Z281" s="253">
        <f t="shared" si="26"/>
        <v>0</v>
      </c>
      <c r="AA281" s="253">
        <f t="shared" si="24"/>
        <v>0</v>
      </c>
      <c r="AB281" s="253">
        <f t="shared" si="24"/>
        <v>0</v>
      </c>
      <c r="AC281" s="253">
        <f t="shared" si="24"/>
        <v>0</v>
      </c>
    </row>
    <row r="282" spans="1:29" ht="15" customHeight="1">
      <c r="A282" s="120" t="e">
        <f ca="1">VLOOKUP(INDIRECT("B282"),elolap!$A$90:$B$3244,2,FALSE)</f>
        <v>#N/A</v>
      </c>
      <c r="B282" s="122"/>
      <c r="C282" s="124">
        <f t="shared" si="25"/>
        <v>0</v>
      </c>
      <c r="D282" s="123"/>
      <c r="E282" s="123"/>
      <c r="F282" s="123"/>
      <c r="G282" s="123"/>
      <c r="H282" s="123"/>
      <c r="I282" s="123"/>
      <c r="J282" s="121"/>
      <c r="K282" s="121"/>
      <c r="L282" s="121"/>
      <c r="M282" s="121"/>
      <c r="N282" s="121"/>
      <c r="O282" s="121"/>
      <c r="Q282" s="250">
        <f t="shared" si="23"/>
        <v>0</v>
      </c>
      <c r="R282" s="250">
        <f t="shared" si="22"/>
        <v>0</v>
      </c>
      <c r="S282" s="250">
        <f t="shared" si="22"/>
        <v>0</v>
      </c>
      <c r="T282" s="250">
        <f t="shared" si="22"/>
        <v>0</v>
      </c>
      <c r="U282" s="250">
        <f t="shared" si="22"/>
        <v>0</v>
      </c>
      <c r="V282" s="250">
        <f t="shared" si="22"/>
        <v>0</v>
      </c>
      <c r="W282" s="250">
        <f t="shared" si="22"/>
        <v>0</v>
      </c>
      <c r="X282" s="253">
        <f t="shared" si="26"/>
        <v>0</v>
      </c>
      <c r="Y282" s="253">
        <f t="shared" si="26"/>
        <v>0</v>
      </c>
      <c r="Z282" s="253">
        <f t="shared" si="26"/>
        <v>0</v>
      </c>
      <c r="AA282" s="253">
        <f t="shared" si="24"/>
        <v>0</v>
      </c>
      <c r="AB282" s="253">
        <f t="shared" si="24"/>
        <v>0</v>
      </c>
      <c r="AC282" s="253">
        <f t="shared" si="24"/>
        <v>0</v>
      </c>
    </row>
    <row r="283" spans="1:29" ht="15" customHeight="1">
      <c r="A283" s="120" t="e">
        <f ca="1">VLOOKUP(INDIRECT("B283"),elolap!$A$90:$B$3244,2,FALSE)</f>
        <v>#N/A</v>
      </c>
      <c r="B283" s="122"/>
      <c r="C283" s="124">
        <f t="shared" si="25"/>
        <v>0</v>
      </c>
      <c r="D283" s="123"/>
      <c r="E283" s="123"/>
      <c r="F283" s="123"/>
      <c r="G283" s="123"/>
      <c r="H283" s="123"/>
      <c r="I283" s="123"/>
      <c r="J283" s="121"/>
      <c r="K283" s="121"/>
      <c r="L283" s="121"/>
      <c r="M283" s="121"/>
      <c r="N283" s="121"/>
      <c r="O283" s="121"/>
      <c r="Q283" s="250">
        <f t="shared" si="23"/>
        <v>0</v>
      </c>
      <c r="R283" s="250">
        <f t="shared" si="22"/>
        <v>0</v>
      </c>
      <c r="S283" s="250">
        <f t="shared" si="22"/>
        <v>0</v>
      </c>
      <c r="T283" s="250">
        <f t="shared" si="22"/>
        <v>0</v>
      </c>
      <c r="U283" s="250">
        <f t="shared" si="22"/>
        <v>0</v>
      </c>
      <c r="V283" s="250">
        <f t="shared" si="22"/>
        <v>0</v>
      </c>
      <c r="W283" s="250">
        <f t="shared" si="22"/>
        <v>0</v>
      </c>
      <c r="X283" s="253">
        <f t="shared" si="26"/>
        <v>0</v>
      </c>
      <c r="Y283" s="253">
        <f t="shared" si="26"/>
        <v>0</v>
      </c>
      <c r="Z283" s="253">
        <f t="shared" si="26"/>
        <v>0</v>
      </c>
      <c r="AA283" s="253">
        <f t="shared" si="24"/>
        <v>0</v>
      </c>
      <c r="AB283" s="253">
        <f t="shared" si="24"/>
        <v>0</v>
      </c>
      <c r="AC283" s="253">
        <f t="shared" si="24"/>
        <v>0</v>
      </c>
    </row>
    <row r="284" spans="1:29" ht="15" customHeight="1">
      <c r="A284" s="120" t="e">
        <f ca="1">VLOOKUP(INDIRECT("B284"),elolap!$A$90:$B$3244,2,FALSE)</f>
        <v>#N/A</v>
      </c>
      <c r="B284" s="122"/>
      <c r="C284" s="124">
        <f t="shared" si="25"/>
        <v>0</v>
      </c>
      <c r="D284" s="123"/>
      <c r="E284" s="123"/>
      <c r="F284" s="123"/>
      <c r="G284" s="123"/>
      <c r="H284" s="123"/>
      <c r="I284" s="123"/>
      <c r="J284" s="121"/>
      <c r="K284" s="121"/>
      <c r="L284" s="121"/>
      <c r="M284" s="121"/>
      <c r="N284" s="121"/>
      <c r="O284" s="121"/>
      <c r="Q284" s="250">
        <f t="shared" si="23"/>
        <v>0</v>
      </c>
      <c r="R284" s="250">
        <f t="shared" si="22"/>
        <v>0</v>
      </c>
      <c r="S284" s="250">
        <f t="shared" si="22"/>
        <v>0</v>
      </c>
      <c r="T284" s="250">
        <f t="shared" si="22"/>
        <v>0</v>
      </c>
      <c r="U284" s="250">
        <f t="shared" ref="U284:W347" si="27">ROUND(G284,1)</f>
        <v>0</v>
      </c>
      <c r="V284" s="250">
        <f t="shared" si="27"/>
        <v>0</v>
      </c>
      <c r="W284" s="250">
        <f t="shared" si="27"/>
        <v>0</v>
      </c>
      <c r="X284" s="253">
        <f t="shared" si="26"/>
        <v>0</v>
      </c>
      <c r="Y284" s="253">
        <f t="shared" si="26"/>
        <v>0</v>
      </c>
      <c r="Z284" s="253">
        <f t="shared" si="26"/>
        <v>0</v>
      </c>
      <c r="AA284" s="253">
        <f t="shared" si="24"/>
        <v>0</v>
      </c>
      <c r="AB284" s="253">
        <f t="shared" si="24"/>
        <v>0</v>
      </c>
      <c r="AC284" s="253">
        <f t="shared" si="24"/>
        <v>0</v>
      </c>
    </row>
    <row r="285" spans="1:29" ht="15" customHeight="1">
      <c r="A285" s="120" t="e">
        <f ca="1">VLOOKUP(INDIRECT("B285"),elolap!$A$90:$B$3244,2,FALSE)</f>
        <v>#N/A</v>
      </c>
      <c r="B285" s="122"/>
      <c r="C285" s="124">
        <f t="shared" si="25"/>
        <v>0</v>
      </c>
      <c r="D285" s="123"/>
      <c r="E285" s="123"/>
      <c r="F285" s="123"/>
      <c r="G285" s="123"/>
      <c r="H285" s="123"/>
      <c r="I285" s="123"/>
      <c r="J285" s="121"/>
      <c r="K285" s="121"/>
      <c r="L285" s="121"/>
      <c r="M285" s="121"/>
      <c r="N285" s="121"/>
      <c r="O285" s="121"/>
      <c r="Q285" s="250">
        <f t="shared" si="23"/>
        <v>0</v>
      </c>
      <c r="R285" s="250">
        <f t="shared" ref="R285:W348" si="28">ROUND(D285,1)</f>
        <v>0</v>
      </c>
      <c r="S285" s="250">
        <f t="shared" si="28"/>
        <v>0</v>
      </c>
      <c r="T285" s="250">
        <f t="shared" si="28"/>
        <v>0</v>
      </c>
      <c r="U285" s="250">
        <f t="shared" si="27"/>
        <v>0</v>
      </c>
      <c r="V285" s="250">
        <f t="shared" si="27"/>
        <v>0</v>
      </c>
      <c r="W285" s="250">
        <f t="shared" si="27"/>
        <v>0</v>
      </c>
      <c r="X285" s="253">
        <f t="shared" si="26"/>
        <v>0</v>
      </c>
      <c r="Y285" s="253">
        <f t="shared" si="26"/>
        <v>0</v>
      </c>
      <c r="Z285" s="253">
        <f t="shared" si="26"/>
        <v>0</v>
      </c>
      <c r="AA285" s="253">
        <f t="shared" si="24"/>
        <v>0</v>
      </c>
      <c r="AB285" s="253">
        <f t="shared" si="24"/>
        <v>0</v>
      </c>
      <c r="AC285" s="253">
        <f t="shared" si="24"/>
        <v>0</v>
      </c>
    </row>
    <row r="286" spans="1:29" ht="15" customHeight="1">
      <c r="A286" s="120" t="e">
        <f ca="1">VLOOKUP(INDIRECT("B286"),elolap!$A$90:$B$3244,2,FALSE)</f>
        <v>#N/A</v>
      </c>
      <c r="B286" s="122"/>
      <c r="C286" s="124">
        <f t="shared" si="25"/>
        <v>0</v>
      </c>
      <c r="D286" s="123"/>
      <c r="E286" s="123"/>
      <c r="F286" s="123"/>
      <c r="G286" s="123"/>
      <c r="H286" s="123"/>
      <c r="I286" s="123"/>
      <c r="J286" s="121"/>
      <c r="K286" s="121"/>
      <c r="L286" s="121"/>
      <c r="M286" s="121"/>
      <c r="N286" s="121"/>
      <c r="O286" s="121"/>
      <c r="Q286" s="250">
        <f t="shared" si="23"/>
        <v>0</v>
      </c>
      <c r="R286" s="250">
        <f t="shared" si="28"/>
        <v>0</v>
      </c>
      <c r="S286" s="250">
        <f t="shared" si="28"/>
        <v>0</v>
      </c>
      <c r="T286" s="250">
        <f t="shared" si="28"/>
        <v>0</v>
      </c>
      <c r="U286" s="250">
        <f t="shared" si="27"/>
        <v>0</v>
      </c>
      <c r="V286" s="250">
        <f t="shared" si="27"/>
        <v>0</v>
      </c>
      <c r="W286" s="250">
        <f t="shared" si="27"/>
        <v>0</v>
      </c>
      <c r="X286" s="253">
        <f t="shared" si="26"/>
        <v>0</v>
      </c>
      <c r="Y286" s="253">
        <f t="shared" si="26"/>
        <v>0</v>
      </c>
      <c r="Z286" s="253">
        <f t="shared" si="26"/>
        <v>0</v>
      </c>
      <c r="AA286" s="253">
        <f t="shared" si="24"/>
        <v>0</v>
      </c>
      <c r="AB286" s="253">
        <f t="shared" si="24"/>
        <v>0</v>
      </c>
      <c r="AC286" s="253">
        <f t="shared" si="24"/>
        <v>0</v>
      </c>
    </row>
    <row r="287" spans="1:29" ht="15" customHeight="1">
      <c r="A287" s="120" t="e">
        <f ca="1">VLOOKUP(INDIRECT("B287"),elolap!$A$90:$B$3244,2,FALSE)</f>
        <v>#N/A</v>
      </c>
      <c r="B287" s="122"/>
      <c r="C287" s="124">
        <f t="shared" si="25"/>
        <v>0</v>
      </c>
      <c r="D287" s="123"/>
      <c r="E287" s="123"/>
      <c r="F287" s="123"/>
      <c r="G287" s="123"/>
      <c r="H287" s="123"/>
      <c r="I287" s="123"/>
      <c r="J287" s="121"/>
      <c r="K287" s="121"/>
      <c r="L287" s="121"/>
      <c r="M287" s="121"/>
      <c r="N287" s="121"/>
      <c r="O287" s="121"/>
      <c r="Q287" s="250">
        <f t="shared" si="23"/>
        <v>0</v>
      </c>
      <c r="R287" s="250">
        <f t="shared" si="28"/>
        <v>0</v>
      </c>
      <c r="S287" s="250">
        <f t="shared" si="28"/>
        <v>0</v>
      </c>
      <c r="T287" s="250">
        <f t="shared" si="28"/>
        <v>0</v>
      </c>
      <c r="U287" s="250">
        <f t="shared" si="27"/>
        <v>0</v>
      </c>
      <c r="V287" s="250">
        <f t="shared" si="27"/>
        <v>0</v>
      </c>
      <c r="W287" s="250">
        <f t="shared" si="27"/>
        <v>0</v>
      </c>
      <c r="X287" s="253">
        <f t="shared" si="26"/>
        <v>0</v>
      </c>
      <c r="Y287" s="253">
        <f t="shared" si="26"/>
        <v>0</v>
      </c>
      <c r="Z287" s="253">
        <f t="shared" si="26"/>
        <v>0</v>
      </c>
      <c r="AA287" s="253">
        <f t="shared" si="24"/>
        <v>0</v>
      </c>
      <c r="AB287" s="253">
        <f t="shared" si="24"/>
        <v>0</v>
      </c>
      <c r="AC287" s="253">
        <f t="shared" si="24"/>
        <v>0</v>
      </c>
    </row>
    <row r="288" spans="1:29" ht="15" customHeight="1">
      <c r="A288" s="120" t="e">
        <f ca="1">VLOOKUP(INDIRECT("B288"),elolap!$A$90:$B$3244,2,FALSE)</f>
        <v>#N/A</v>
      </c>
      <c r="B288" s="122"/>
      <c r="C288" s="124">
        <f t="shared" si="25"/>
        <v>0</v>
      </c>
      <c r="D288" s="123"/>
      <c r="E288" s="123"/>
      <c r="F288" s="123"/>
      <c r="G288" s="123"/>
      <c r="H288" s="123"/>
      <c r="I288" s="123"/>
      <c r="J288" s="121"/>
      <c r="K288" s="121"/>
      <c r="L288" s="121"/>
      <c r="M288" s="121"/>
      <c r="N288" s="121"/>
      <c r="O288" s="121"/>
      <c r="Q288" s="250">
        <f t="shared" si="23"/>
        <v>0</v>
      </c>
      <c r="R288" s="250">
        <f t="shared" si="28"/>
        <v>0</v>
      </c>
      <c r="S288" s="250">
        <f t="shared" si="28"/>
        <v>0</v>
      </c>
      <c r="T288" s="250">
        <f t="shared" si="28"/>
        <v>0</v>
      </c>
      <c r="U288" s="250">
        <f t="shared" si="27"/>
        <v>0</v>
      </c>
      <c r="V288" s="250">
        <f t="shared" si="27"/>
        <v>0</v>
      </c>
      <c r="W288" s="250">
        <f t="shared" si="27"/>
        <v>0</v>
      </c>
      <c r="X288" s="253">
        <f t="shared" si="26"/>
        <v>0</v>
      </c>
      <c r="Y288" s="253">
        <f t="shared" si="26"/>
        <v>0</v>
      </c>
      <c r="Z288" s="253">
        <f t="shared" si="26"/>
        <v>0</v>
      </c>
      <c r="AA288" s="253">
        <f t="shared" si="24"/>
        <v>0</v>
      </c>
      <c r="AB288" s="253">
        <f t="shared" si="24"/>
        <v>0</v>
      </c>
      <c r="AC288" s="253">
        <f t="shared" si="24"/>
        <v>0</v>
      </c>
    </row>
    <row r="289" spans="1:29" ht="15" customHeight="1">
      <c r="A289" s="120" t="e">
        <f ca="1">VLOOKUP(INDIRECT("B289"),elolap!$A$90:$B$3244,2,FALSE)</f>
        <v>#N/A</v>
      </c>
      <c r="B289" s="122"/>
      <c r="C289" s="124">
        <f t="shared" si="25"/>
        <v>0</v>
      </c>
      <c r="D289" s="123"/>
      <c r="E289" s="123"/>
      <c r="F289" s="123"/>
      <c r="G289" s="123"/>
      <c r="H289" s="123"/>
      <c r="I289" s="123"/>
      <c r="J289" s="121"/>
      <c r="K289" s="121"/>
      <c r="L289" s="121"/>
      <c r="M289" s="121"/>
      <c r="N289" s="121"/>
      <c r="O289" s="121"/>
      <c r="Q289" s="250">
        <f t="shared" si="23"/>
        <v>0</v>
      </c>
      <c r="R289" s="250">
        <f t="shared" si="28"/>
        <v>0</v>
      </c>
      <c r="S289" s="250">
        <f t="shared" si="28"/>
        <v>0</v>
      </c>
      <c r="T289" s="250">
        <f t="shared" si="28"/>
        <v>0</v>
      </c>
      <c r="U289" s="250">
        <f t="shared" si="27"/>
        <v>0</v>
      </c>
      <c r="V289" s="250">
        <f t="shared" si="27"/>
        <v>0</v>
      </c>
      <c r="W289" s="250">
        <f t="shared" si="27"/>
        <v>0</v>
      </c>
      <c r="X289" s="253">
        <f t="shared" si="26"/>
        <v>0</v>
      </c>
      <c r="Y289" s="253">
        <f t="shared" si="26"/>
        <v>0</v>
      </c>
      <c r="Z289" s="253">
        <f t="shared" si="26"/>
        <v>0</v>
      </c>
      <c r="AA289" s="253">
        <f t="shared" si="24"/>
        <v>0</v>
      </c>
      <c r="AB289" s="253">
        <f t="shared" si="24"/>
        <v>0</v>
      </c>
      <c r="AC289" s="253">
        <f t="shared" si="24"/>
        <v>0</v>
      </c>
    </row>
    <row r="290" spans="1:29" ht="15" customHeight="1">
      <c r="A290" s="120" t="e">
        <f ca="1">VLOOKUP(INDIRECT("B290"),elolap!$A$90:$B$3244,2,FALSE)</f>
        <v>#N/A</v>
      </c>
      <c r="B290" s="122"/>
      <c r="C290" s="124">
        <f t="shared" si="25"/>
        <v>0</v>
      </c>
      <c r="D290" s="123"/>
      <c r="E290" s="123"/>
      <c r="F290" s="123"/>
      <c r="G290" s="123"/>
      <c r="H290" s="123"/>
      <c r="I290" s="123"/>
      <c r="J290" s="121"/>
      <c r="K290" s="121"/>
      <c r="L290" s="121"/>
      <c r="M290" s="121"/>
      <c r="N290" s="121"/>
      <c r="O290" s="121"/>
      <c r="Q290" s="250">
        <f t="shared" si="23"/>
        <v>0</v>
      </c>
      <c r="R290" s="250">
        <f t="shared" si="28"/>
        <v>0</v>
      </c>
      <c r="S290" s="250">
        <f t="shared" si="28"/>
        <v>0</v>
      </c>
      <c r="T290" s="250">
        <f t="shared" si="28"/>
        <v>0</v>
      </c>
      <c r="U290" s="250">
        <f t="shared" si="27"/>
        <v>0</v>
      </c>
      <c r="V290" s="250">
        <f t="shared" si="27"/>
        <v>0</v>
      </c>
      <c r="W290" s="250">
        <f t="shared" si="27"/>
        <v>0</v>
      </c>
      <c r="X290" s="253">
        <f t="shared" si="26"/>
        <v>0</v>
      </c>
      <c r="Y290" s="253">
        <f t="shared" si="26"/>
        <v>0</v>
      </c>
      <c r="Z290" s="253">
        <f t="shared" si="26"/>
        <v>0</v>
      </c>
      <c r="AA290" s="253">
        <f t="shared" si="24"/>
        <v>0</v>
      </c>
      <c r="AB290" s="253">
        <f t="shared" si="24"/>
        <v>0</v>
      </c>
      <c r="AC290" s="253">
        <f t="shared" si="24"/>
        <v>0</v>
      </c>
    </row>
    <row r="291" spans="1:29" ht="15" customHeight="1">
      <c r="A291" s="120" t="e">
        <f ca="1">VLOOKUP(INDIRECT("B291"),elolap!$A$90:$B$3244,2,FALSE)</f>
        <v>#N/A</v>
      </c>
      <c r="B291" s="122"/>
      <c r="C291" s="124">
        <f t="shared" si="25"/>
        <v>0</v>
      </c>
      <c r="D291" s="123"/>
      <c r="E291" s="123"/>
      <c r="F291" s="123"/>
      <c r="G291" s="123"/>
      <c r="H291" s="123"/>
      <c r="I291" s="123"/>
      <c r="J291" s="121"/>
      <c r="K291" s="121"/>
      <c r="L291" s="121"/>
      <c r="M291" s="121"/>
      <c r="N291" s="121"/>
      <c r="O291" s="121"/>
      <c r="Q291" s="250">
        <f t="shared" si="23"/>
        <v>0</v>
      </c>
      <c r="R291" s="250">
        <f t="shared" si="28"/>
        <v>0</v>
      </c>
      <c r="S291" s="250">
        <f t="shared" si="28"/>
        <v>0</v>
      </c>
      <c r="T291" s="250">
        <f t="shared" si="28"/>
        <v>0</v>
      </c>
      <c r="U291" s="250">
        <f t="shared" si="27"/>
        <v>0</v>
      </c>
      <c r="V291" s="250">
        <f t="shared" si="27"/>
        <v>0</v>
      </c>
      <c r="W291" s="250">
        <f t="shared" si="27"/>
        <v>0</v>
      </c>
      <c r="X291" s="253">
        <f t="shared" si="26"/>
        <v>0</v>
      </c>
      <c r="Y291" s="253">
        <f t="shared" si="26"/>
        <v>0</v>
      </c>
      <c r="Z291" s="253">
        <f t="shared" si="26"/>
        <v>0</v>
      </c>
      <c r="AA291" s="253">
        <f t="shared" si="24"/>
        <v>0</v>
      </c>
      <c r="AB291" s="253">
        <f t="shared" si="24"/>
        <v>0</v>
      </c>
      <c r="AC291" s="253">
        <f t="shared" si="24"/>
        <v>0</v>
      </c>
    </row>
    <row r="292" spans="1:29" ht="15" customHeight="1">
      <c r="A292" s="120" t="e">
        <f ca="1">VLOOKUP(INDIRECT("B292"),elolap!$A$90:$B$3244,2,FALSE)</f>
        <v>#N/A</v>
      </c>
      <c r="B292" s="122"/>
      <c r="C292" s="124">
        <f t="shared" si="25"/>
        <v>0</v>
      </c>
      <c r="D292" s="123"/>
      <c r="E292" s="123"/>
      <c r="F292" s="123"/>
      <c r="G292" s="123"/>
      <c r="H292" s="123"/>
      <c r="I292" s="123"/>
      <c r="J292" s="121"/>
      <c r="K292" s="121"/>
      <c r="L292" s="121"/>
      <c r="M292" s="121"/>
      <c r="N292" s="121"/>
      <c r="O292" s="121"/>
      <c r="Q292" s="250">
        <f t="shared" si="23"/>
        <v>0</v>
      </c>
      <c r="R292" s="250">
        <f t="shared" si="28"/>
        <v>0</v>
      </c>
      <c r="S292" s="250">
        <f t="shared" si="28"/>
        <v>0</v>
      </c>
      <c r="T292" s="250">
        <f t="shared" si="28"/>
        <v>0</v>
      </c>
      <c r="U292" s="250">
        <f t="shared" si="27"/>
        <v>0</v>
      </c>
      <c r="V292" s="250">
        <f t="shared" si="27"/>
        <v>0</v>
      </c>
      <c r="W292" s="250">
        <f t="shared" si="27"/>
        <v>0</v>
      </c>
      <c r="X292" s="253">
        <f t="shared" si="26"/>
        <v>0</v>
      </c>
      <c r="Y292" s="253">
        <f t="shared" si="26"/>
        <v>0</v>
      </c>
      <c r="Z292" s="253">
        <f t="shared" si="26"/>
        <v>0</v>
      </c>
      <c r="AA292" s="253">
        <f t="shared" si="24"/>
        <v>0</v>
      </c>
      <c r="AB292" s="253">
        <f t="shared" si="24"/>
        <v>0</v>
      </c>
      <c r="AC292" s="253">
        <f t="shared" si="24"/>
        <v>0</v>
      </c>
    </row>
    <row r="293" spans="1:29" ht="15" customHeight="1">
      <c r="A293" s="120" t="e">
        <f ca="1">VLOOKUP(INDIRECT("B293"),elolap!$A$90:$B$3244,2,FALSE)</f>
        <v>#N/A</v>
      </c>
      <c r="B293" s="122"/>
      <c r="C293" s="124">
        <f t="shared" si="25"/>
        <v>0</v>
      </c>
      <c r="D293" s="123"/>
      <c r="E293" s="123"/>
      <c r="F293" s="123"/>
      <c r="G293" s="123"/>
      <c r="H293" s="123"/>
      <c r="I293" s="123"/>
      <c r="J293" s="121"/>
      <c r="K293" s="121"/>
      <c r="L293" s="121"/>
      <c r="M293" s="121"/>
      <c r="N293" s="121"/>
      <c r="O293" s="121"/>
      <c r="Q293" s="250">
        <f t="shared" si="23"/>
        <v>0</v>
      </c>
      <c r="R293" s="250">
        <f t="shared" si="28"/>
        <v>0</v>
      </c>
      <c r="S293" s="250">
        <f t="shared" si="28"/>
        <v>0</v>
      </c>
      <c r="T293" s="250">
        <f t="shared" si="28"/>
        <v>0</v>
      </c>
      <c r="U293" s="250">
        <f t="shared" si="27"/>
        <v>0</v>
      </c>
      <c r="V293" s="250">
        <f t="shared" si="27"/>
        <v>0</v>
      </c>
      <c r="W293" s="250">
        <f t="shared" si="27"/>
        <v>0</v>
      </c>
      <c r="X293" s="253">
        <f t="shared" si="26"/>
        <v>0</v>
      </c>
      <c r="Y293" s="253">
        <f t="shared" si="26"/>
        <v>0</v>
      </c>
      <c r="Z293" s="253">
        <f t="shared" si="26"/>
        <v>0</v>
      </c>
      <c r="AA293" s="253">
        <f t="shared" si="24"/>
        <v>0</v>
      </c>
      <c r="AB293" s="253">
        <f t="shared" si="24"/>
        <v>0</v>
      </c>
      <c r="AC293" s="253">
        <f t="shared" si="24"/>
        <v>0</v>
      </c>
    </row>
    <row r="294" spans="1:29" ht="15" customHeight="1">
      <c r="A294" s="120" t="e">
        <f ca="1">VLOOKUP(INDIRECT("B294"),elolap!$A$90:$B$3244,2,FALSE)</f>
        <v>#N/A</v>
      </c>
      <c r="B294" s="122"/>
      <c r="C294" s="124">
        <f t="shared" si="25"/>
        <v>0</v>
      </c>
      <c r="D294" s="123"/>
      <c r="E294" s="123"/>
      <c r="F294" s="123"/>
      <c r="G294" s="123"/>
      <c r="H294" s="123"/>
      <c r="I294" s="123"/>
      <c r="J294" s="121"/>
      <c r="K294" s="121"/>
      <c r="L294" s="121"/>
      <c r="M294" s="121"/>
      <c r="N294" s="121"/>
      <c r="O294" s="121"/>
      <c r="Q294" s="250">
        <f t="shared" si="23"/>
        <v>0</v>
      </c>
      <c r="R294" s="250">
        <f t="shared" si="28"/>
        <v>0</v>
      </c>
      <c r="S294" s="250">
        <f t="shared" si="28"/>
        <v>0</v>
      </c>
      <c r="T294" s="250">
        <f t="shared" si="28"/>
        <v>0</v>
      </c>
      <c r="U294" s="250">
        <f t="shared" si="27"/>
        <v>0</v>
      </c>
      <c r="V294" s="250">
        <f t="shared" si="27"/>
        <v>0</v>
      </c>
      <c r="W294" s="250">
        <f t="shared" si="27"/>
        <v>0</v>
      </c>
      <c r="X294" s="253">
        <f t="shared" si="26"/>
        <v>0</v>
      </c>
      <c r="Y294" s="253">
        <f t="shared" si="26"/>
        <v>0</v>
      </c>
      <c r="Z294" s="253">
        <f t="shared" si="26"/>
        <v>0</v>
      </c>
      <c r="AA294" s="253">
        <f t="shared" si="24"/>
        <v>0</v>
      </c>
      <c r="AB294" s="253">
        <f t="shared" si="24"/>
        <v>0</v>
      </c>
      <c r="AC294" s="253">
        <f t="shared" si="24"/>
        <v>0</v>
      </c>
    </row>
    <row r="295" spans="1:29" ht="15" customHeight="1">
      <c r="A295" s="120" t="e">
        <f ca="1">VLOOKUP(INDIRECT("B295"),elolap!$A$90:$B$3244,2,FALSE)</f>
        <v>#N/A</v>
      </c>
      <c r="B295" s="122"/>
      <c r="C295" s="124">
        <f t="shared" si="25"/>
        <v>0</v>
      </c>
      <c r="D295" s="123"/>
      <c r="E295" s="123"/>
      <c r="F295" s="123"/>
      <c r="G295" s="123"/>
      <c r="H295" s="123"/>
      <c r="I295" s="123"/>
      <c r="J295" s="121"/>
      <c r="K295" s="121"/>
      <c r="L295" s="121"/>
      <c r="M295" s="121"/>
      <c r="N295" s="121"/>
      <c r="O295" s="121"/>
      <c r="Q295" s="250">
        <f t="shared" si="23"/>
        <v>0</v>
      </c>
      <c r="R295" s="250">
        <f t="shared" si="28"/>
        <v>0</v>
      </c>
      <c r="S295" s="250">
        <f t="shared" si="28"/>
        <v>0</v>
      </c>
      <c r="T295" s="250">
        <f t="shared" si="28"/>
        <v>0</v>
      </c>
      <c r="U295" s="250">
        <f t="shared" si="27"/>
        <v>0</v>
      </c>
      <c r="V295" s="250">
        <f t="shared" si="27"/>
        <v>0</v>
      </c>
      <c r="W295" s="250">
        <f t="shared" si="27"/>
        <v>0</v>
      </c>
      <c r="X295" s="253">
        <f t="shared" si="26"/>
        <v>0</v>
      </c>
      <c r="Y295" s="253">
        <f t="shared" si="26"/>
        <v>0</v>
      </c>
      <c r="Z295" s="253">
        <f t="shared" si="26"/>
        <v>0</v>
      </c>
      <c r="AA295" s="253">
        <f t="shared" si="24"/>
        <v>0</v>
      </c>
      <c r="AB295" s="253">
        <f t="shared" si="24"/>
        <v>0</v>
      </c>
      <c r="AC295" s="253">
        <f t="shared" si="24"/>
        <v>0</v>
      </c>
    </row>
    <row r="296" spans="1:29" ht="15" customHeight="1">
      <c r="A296" s="120" t="e">
        <f ca="1">VLOOKUP(INDIRECT("B296"),elolap!$A$90:$B$3244,2,FALSE)</f>
        <v>#N/A</v>
      </c>
      <c r="B296" s="122"/>
      <c r="C296" s="124">
        <f t="shared" si="25"/>
        <v>0</v>
      </c>
      <c r="D296" s="123"/>
      <c r="E296" s="123"/>
      <c r="F296" s="123"/>
      <c r="G296" s="123"/>
      <c r="H296" s="123"/>
      <c r="I296" s="123"/>
      <c r="J296" s="121"/>
      <c r="K296" s="121"/>
      <c r="L296" s="121"/>
      <c r="M296" s="121"/>
      <c r="N296" s="121"/>
      <c r="O296" s="121"/>
      <c r="Q296" s="250">
        <f t="shared" si="23"/>
        <v>0</v>
      </c>
      <c r="R296" s="250">
        <f t="shared" si="28"/>
        <v>0</v>
      </c>
      <c r="S296" s="250">
        <f t="shared" si="28"/>
        <v>0</v>
      </c>
      <c r="T296" s="250">
        <f t="shared" si="28"/>
        <v>0</v>
      </c>
      <c r="U296" s="250">
        <f t="shared" si="27"/>
        <v>0</v>
      </c>
      <c r="V296" s="250">
        <f t="shared" si="27"/>
        <v>0</v>
      </c>
      <c r="W296" s="250">
        <f t="shared" si="27"/>
        <v>0</v>
      </c>
      <c r="X296" s="253">
        <f t="shared" si="26"/>
        <v>0</v>
      </c>
      <c r="Y296" s="253">
        <f t="shared" si="26"/>
        <v>0</v>
      </c>
      <c r="Z296" s="253">
        <f t="shared" si="26"/>
        <v>0</v>
      </c>
      <c r="AA296" s="253">
        <f t="shared" si="24"/>
        <v>0</v>
      </c>
      <c r="AB296" s="253">
        <f t="shared" si="24"/>
        <v>0</v>
      </c>
      <c r="AC296" s="253">
        <f t="shared" si="24"/>
        <v>0</v>
      </c>
    </row>
    <row r="297" spans="1:29" ht="15" customHeight="1">
      <c r="A297" s="120" t="e">
        <f ca="1">VLOOKUP(INDIRECT("B297"),elolap!$A$90:$B$3244,2,FALSE)</f>
        <v>#N/A</v>
      </c>
      <c r="B297" s="122"/>
      <c r="C297" s="124">
        <f t="shared" si="25"/>
        <v>0</v>
      </c>
      <c r="D297" s="123"/>
      <c r="E297" s="123"/>
      <c r="F297" s="123"/>
      <c r="G297" s="123"/>
      <c r="H297" s="123"/>
      <c r="I297" s="123"/>
      <c r="J297" s="121"/>
      <c r="K297" s="121"/>
      <c r="L297" s="121"/>
      <c r="M297" s="121"/>
      <c r="N297" s="121"/>
      <c r="O297" s="121"/>
      <c r="Q297" s="250">
        <f t="shared" si="23"/>
        <v>0</v>
      </c>
      <c r="R297" s="250">
        <f t="shared" si="28"/>
        <v>0</v>
      </c>
      <c r="S297" s="250">
        <f t="shared" si="28"/>
        <v>0</v>
      </c>
      <c r="T297" s="250">
        <f t="shared" si="28"/>
        <v>0</v>
      </c>
      <c r="U297" s="250">
        <f t="shared" si="27"/>
        <v>0</v>
      </c>
      <c r="V297" s="250">
        <f t="shared" si="27"/>
        <v>0</v>
      </c>
      <c r="W297" s="250">
        <f t="shared" si="27"/>
        <v>0</v>
      </c>
      <c r="X297" s="253">
        <f t="shared" si="26"/>
        <v>0</v>
      </c>
      <c r="Y297" s="253">
        <f t="shared" si="26"/>
        <v>0</v>
      </c>
      <c r="Z297" s="253">
        <f t="shared" si="26"/>
        <v>0</v>
      </c>
      <c r="AA297" s="253">
        <f t="shared" si="24"/>
        <v>0</v>
      </c>
      <c r="AB297" s="253">
        <f t="shared" si="24"/>
        <v>0</v>
      </c>
      <c r="AC297" s="253">
        <f t="shared" si="24"/>
        <v>0</v>
      </c>
    </row>
    <row r="298" spans="1:29" ht="15" customHeight="1">
      <c r="A298" s="120" t="e">
        <f ca="1">VLOOKUP(INDIRECT("B298"),elolap!$A$90:$B$3244,2,FALSE)</f>
        <v>#N/A</v>
      </c>
      <c r="B298" s="122"/>
      <c r="C298" s="124">
        <f t="shared" si="25"/>
        <v>0</v>
      </c>
      <c r="D298" s="123"/>
      <c r="E298" s="123"/>
      <c r="F298" s="123"/>
      <c r="G298" s="123"/>
      <c r="H298" s="123"/>
      <c r="I298" s="123"/>
      <c r="J298" s="121"/>
      <c r="K298" s="121"/>
      <c r="L298" s="121"/>
      <c r="M298" s="121"/>
      <c r="N298" s="121"/>
      <c r="O298" s="121"/>
      <c r="Q298" s="250">
        <f t="shared" si="23"/>
        <v>0</v>
      </c>
      <c r="R298" s="250">
        <f t="shared" si="28"/>
        <v>0</v>
      </c>
      <c r="S298" s="250">
        <f t="shared" si="28"/>
        <v>0</v>
      </c>
      <c r="T298" s="250">
        <f t="shared" si="28"/>
        <v>0</v>
      </c>
      <c r="U298" s="250">
        <f t="shared" si="27"/>
        <v>0</v>
      </c>
      <c r="V298" s="250">
        <f t="shared" si="27"/>
        <v>0</v>
      </c>
      <c r="W298" s="250">
        <f t="shared" si="27"/>
        <v>0</v>
      </c>
      <c r="X298" s="253">
        <f t="shared" si="26"/>
        <v>0</v>
      </c>
      <c r="Y298" s="253">
        <f t="shared" si="26"/>
        <v>0</v>
      </c>
      <c r="Z298" s="253">
        <f t="shared" si="26"/>
        <v>0</v>
      </c>
      <c r="AA298" s="253">
        <f t="shared" si="24"/>
        <v>0</v>
      </c>
      <c r="AB298" s="253">
        <f t="shared" si="24"/>
        <v>0</v>
      </c>
      <c r="AC298" s="253">
        <f t="shared" si="24"/>
        <v>0</v>
      </c>
    </row>
    <row r="299" spans="1:29" ht="15" customHeight="1">
      <c r="A299" s="120" t="e">
        <f ca="1">VLOOKUP(INDIRECT("B299"),elolap!$A$90:$B$3244,2,FALSE)</f>
        <v>#N/A</v>
      </c>
      <c r="B299" s="122"/>
      <c r="C299" s="124">
        <f t="shared" si="25"/>
        <v>0</v>
      </c>
      <c r="D299" s="123"/>
      <c r="E299" s="123"/>
      <c r="F299" s="123"/>
      <c r="G299" s="123"/>
      <c r="H299" s="123"/>
      <c r="I299" s="123"/>
      <c r="J299" s="121"/>
      <c r="K299" s="121"/>
      <c r="L299" s="121"/>
      <c r="M299" s="121"/>
      <c r="N299" s="121"/>
      <c r="O299" s="121"/>
      <c r="Q299" s="250">
        <f t="shared" si="23"/>
        <v>0</v>
      </c>
      <c r="R299" s="250">
        <f t="shared" si="28"/>
        <v>0</v>
      </c>
      <c r="S299" s="250">
        <f t="shared" si="28"/>
        <v>0</v>
      </c>
      <c r="T299" s="250">
        <f t="shared" si="28"/>
        <v>0</v>
      </c>
      <c r="U299" s="250">
        <f t="shared" si="27"/>
        <v>0</v>
      </c>
      <c r="V299" s="250">
        <f t="shared" si="27"/>
        <v>0</v>
      </c>
      <c r="W299" s="250">
        <f t="shared" si="27"/>
        <v>0</v>
      </c>
      <c r="X299" s="253">
        <f t="shared" si="26"/>
        <v>0</v>
      </c>
      <c r="Y299" s="253">
        <f t="shared" si="26"/>
        <v>0</v>
      </c>
      <c r="Z299" s="253">
        <f t="shared" si="26"/>
        <v>0</v>
      </c>
      <c r="AA299" s="253">
        <f t="shared" si="24"/>
        <v>0</v>
      </c>
      <c r="AB299" s="253">
        <f t="shared" si="24"/>
        <v>0</v>
      </c>
      <c r="AC299" s="253">
        <f t="shared" si="24"/>
        <v>0</v>
      </c>
    </row>
    <row r="300" spans="1:29" ht="15" customHeight="1">
      <c r="A300" s="120" t="e">
        <f ca="1">VLOOKUP(INDIRECT("B300"),elolap!$A$90:$B$3244,2,FALSE)</f>
        <v>#N/A</v>
      </c>
      <c r="B300" s="122"/>
      <c r="C300" s="124">
        <f t="shared" ref="C300:C363" si="29">SUM(G300:I300)</f>
        <v>0</v>
      </c>
      <c r="D300" s="123"/>
      <c r="E300" s="123"/>
      <c r="F300" s="123"/>
      <c r="G300" s="123"/>
      <c r="H300" s="123"/>
      <c r="I300" s="123"/>
      <c r="J300" s="121"/>
      <c r="K300" s="121"/>
      <c r="L300" s="121"/>
      <c r="M300" s="121"/>
      <c r="N300" s="121"/>
      <c r="O300" s="121"/>
      <c r="Q300" s="250">
        <f t="shared" si="23"/>
        <v>0</v>
      </c>
      <c r="R300" s="250">
        <f t="shared" si="28"/>
        <v>0</v>
      </c>
      <c r="S300" s="250">
        <f t="shared" si="28"/>
        <v>0</v>
      </c>
      <c r="T300" s="250">
        <f t="shared" si="28"/>
        <v>0</v>
      </c>
      <c r="U300" s="250">
        <f t="shared" si="27"/>
        <v>0</v>
      </c>
      <c r="V300" s="250">
        <f t="shared" si="27"/>
        <v>0</v>
      </c>
      <c r="W300" s="250">
        <f t="shared" si="27"/>
        <v>0</v>
      </c>
      <c r="X300" s="253">
        <f t="shared" si="26"/>
        <v>0</v>
      </c>
      <c r="Y300" s="253">
        <f t="shared" si="26"/>
        <v>0</v>
      </c>
      <c r="Z300" s="253">
        <f t="shared" si="26"/>
        <v>0</v>
      </c>
      <c r="AA300" s="253">
        <f t="shared" si="24"/>
        <v>0</v>
      </c>
      <c r="AB300" s="253">
        <f t="shared" si="24"/>
        <v>0</v>
      </c>
      <c r="AC300" s="253">
        <f t="shared" si="24"/>
        <v>0</v>
      </c>
    </row>
    <row r="301" spans="1:29" ht="15" customHeight="1">
      <c r="A301" s="120" t="e">
        <f ca="1">VLOOKUP(INDIRECT("B301"),elolap!$A$90:$B$3244,2,FALSE)</f>
        <v>#N/A</v>
      </c>
      <c r="B301" s="122"/>
      <c r="C301" s="124">
        <f t="shared" si="29"/>
        <v>0</v>
      </c>
      <c r="D301" s="123"/>
      <c r="E301" s="123"/>
      <c r="F301" s="123"/>
      <c r="G301" s="123"/>
      <c r="H301" s="123"/>
      <c r="I301" s="123"/>
      <c r="J301" s="121"/>
      <c r="K301" s="121"/>
      <c r="L301" s="121"/>
      <c r="M301" s="121"/>
      <c r="N301" s="121"/>
      <c r="O301" s="121"/>
      <c r="Q301" s="250">
        <f t="shared" si="23"/>
        <v>0</v>
      </c>
      <c r="R301" s="250">
        <f t="shared" si="28"/>
        <v>0</v>
      </c>
      <c r="S301" s="250">
        <f t="shared" si="28"/>
        <v>0</v>
      </c>
      <c r="T301" s="250">
        <f t="shared" si="28"/>
        <v>0</v>
      </c>
      <c r="U301" s="250">
        <f t="shared" si="27"/>
        <v>0</v>
      </c>
      <c r="V301" s="250">
        <f t="shared" si="27"/>
        <v>0</v>
      </c>
      <c r="W301" s="250">
        <f t="shared" si="27"/>
        <v>0</v>
      </c>
      <c r="X301" s="253">
        <f t="shared" si="26"/>
        <v>0</v>
      </c>
      <c r="Y301" s="253">
        <f t="shared" si="26"/>
        <v>0</v>
      </c>
      <c r="Z301" s="253">
        <f t="shared" si="26"/>
        <v>0</v>
      </c>
      <c r="AA301" s="253">
        <f t="shared" si="24"/>
        <v>0</v>
      </c>
      <c r="AB301" s="253">
        <f t="shared" si="24"/>
        <v>0</v>
      </c>
      <c r="AC301" s="253">
        <f t="shared" si="24"/>
        <v>0</v>
      </c>
    </row>
    <row r="302" spans="1:29" ht="15" customHeight="1">
      <c r="A302" s="120" t="e">
        <f ca="1">VLOOKUP(INDIRECT("B302"),elolap!$A$90:$B$3244,2,FALSE)</f>
        <v>#N/A</v>
      </c>
      <c r="B302" s="122"/>
      <c r="C302" s="124">
        <f t="shared" si="29"/>
        <v>0</v>
      </c>
      <c r="D302" s="123"/>
      <c r="E302" s="123"/>
      <c r="F302" s="123"/>
      <c r="G302" s="123"/>
      <c r="H302" s="123"/>
      <c r="I302" s="123"/>
      <c r="J302" s="121"/>
      <c r="K302" s="121"/>
      <c r="L302" s="121"/>
      <c r="M302" s="121"/>
      <c r="N302" s="121"/>
      <c r="O302" s="121"/>
      <c r="Q302" s="250">
        <f t="shared" si="23"/>
        <v>0</v>
      </c>
      <c r="R302" s="250">
        <f t="shared" si="28"/>
        <v>0</v>
      </c>
      <c r="S302" s="250">
        <f t="shared" si="28"/>
        <v>0</v>
      </c>
      <c r="T302" s="250">
        <f t="shared" si="28"/>
        <v>0</v>
      </c>
      <c r="U302" s="250">
        <f t="shared" si="27"/>
        <v>0</v>
      </c>
      <c r="V302" s="250">
        <f t="shared" si="27"/>
        <v>0</v>
      </c>
      <c r="W302" s="250">
        <f t="shared" si="27"/>
        <v>0</v>
      </c>
      <c r="X302" s="253">
        <f t="shared" si="26"/>
        <v>0</v>
      </c>
      <c r="Y302" s="253">
        <f t="shared" si="26"/>
        <v>0</v>
      </c>
      <c r="Z302" s="253">
        <f t="shared" si="26"/>
        <v>0</v>
      </c>
      <c r="AA302" s="253">
        <f t="shared" si="24"/>
        <v>0</v>
      </c>
      <c r="AB302" s="253">
        <f t="shared" si="24"/>
        <v>0</v>
      </c>
      <c r="AC302" s="253">
        <f t="shared" si="24"/>
        <v>0</v>
      </c>
    </row>
    <row r="303" spans="1:29" ht="15" customHeight="1">
      <c r="A303" s="120" t="e">
        <f ca="1">VLOOKUP(INDIRECT("B303"),elolap!$A$90:$B$3244,2,FALSE)</f>
        <v>#N/A</v>
      </c>
      <c r="B303" s="122"/>
      <c r="C303" s="124">
        <f t="shared" si="29"/>
        <v>0</v>
      </c>
      <c r="D303" s="123"/>
      <c r="E303" s="123"/>
      <c r="F303" s="123"/>
      <c r="G303" s="123"/>
      <c r="H303" s="123"/>
      <c r="I303" s="123"/>
      <c r="J303" s="121"/>
      <c r="K303" s="121"/>
      <c r="L303" s="121"/>
      <c r="M303" s="121"/>
      <c r="N303" s="121"/>
      <c r="O303" s="121"/>
      <c r="Q303" s="250">
        <f t="shared" si="23"/>
        <v>0</v>
      </c>
      <c r="R303" s="250">
        <f t="shared" si="28"/>
        <v>0</v>
      </c>
      <c r="S303" s="250">
        <f t="shared" si="28"/>
        <v>0</v>
      </c>
      <c r="T303" s="250">
        <f t="shared" si="28"/>
        <v>0</v>
      </c>
      <c r="U303" s="250">
        <f t="shared" si="27"/>
        <v>0</v>
      </c>
      <c r="V303" s="250">
        <f t="shared" si="27"/>
        <v>0</v>
      </c>
      <c r="W303" s="250">
        <f t="shared" si="27"/>
        <v>0</v>
      </c>
      <c r="X303" s="253">
        <f t="shared" si="26"/>
        <v>0</v>
      </c>
      <c r="Y303" s="253">
        <f t="shared" si="26"/>
        <v>0</v>
      </c>
      <c r="Z303" s="253">
        <f t="shared" si="26"/>
        <v>0</v>
      </c>
      <c r="AA303" s="253">
        <f t="shared" si="24"/>
        <v>0</v>
      </c>
      <c r="AB303" s="253">
        <f t="shared" si="24"/>
        <v>0</v>
      </c>
      <c r="AC303" s="253">
        <f t="shared" si="24"/>
        <v>0</v>
      </c>
    </row>
    <row r="304" spans="1:29" ht="15" customHeight="1">
      <c r="A304" s="120" t="e">
        <f ca="1">VLOOKUP(INDIRECT("B304"),elolap!$A$90:$B$3244,2,FALSE)</f>
        <v>#N/A</v>
      </c>
      <c r="B304" s="122"/>
      <c r="C304" s="124">
        <f t="shared" si="29"/>
        <v>0</v>
      </c>
      <c r="D304" s="123"/>
      <c r="E304" s="123"/>
      <c r="F304" s="123"/>
      <c r="G304" s="123"/>
      <c r="H304" s="123"/>
      <c r="I304" s="123"/>
      <c r="J304" s="121"/>
      <c r="K304" s="121"/>
      <c r="L304" s="121"/>
      <c r="M304" s="121"/>
      <c r="N304" s="121"/>
      <c r="O304" s="121"/>
      <c r="Q304" s="250">
        <f t="shared" si="23"/>
        <v>0</v>
      </c>
      <c r="R304" s="250">
        <f t="shared" si="28"/>
        <v>0</v>
      </c>
      <c r="S304" s="250">
        <f t="shared" si="28"/>
        <v>0</v>
      </c>
      <c r="T304" s="250">
        <f t="shared" si="28"/>
        <v>0</v>
      </c>
      <c r="U304" s="250">
        <f t="shared" si="27"/>
        <v>0</v>
      </c>
      <c r="V304" s="250">
        <f t="shared" si="27"/>
        <v>0</v>
      </c>
      <c r="W304" s="250">
        <f t="shared" si="27"/>
        <v>0</v>
      </c>
      <c r="X304" s="253">
        <f t="shared" si="26"/>
        <v>0</v>
      </c>
      <c r="Y304" s="253">
        <f t="shared" si="26"/>
        <v>0</v>
      </c>
      <c r="Z304" s="253">
        <f t="shared" si="26"/>
        <v>0</v>
      </c>
      <c r="AA304" s="253">
        <f t="shared" si="24"/>
        <v>0</v>
      </c>
      <c r="AB304" s="253">
        <f t="shared" si="24"/>
        <v>0</v>
      </c>
      <c r="AC304" s="253">
        <f t="shared" si="24"/>
        <v>0</v>
      </c>
    </row>
    <row r="305" spans="1:29" ht="15" customHeight="1">
      <c r="A305" s="120" t="e">
        <f ca="1">VLOOKUP(INDIRECT("B305"),elolap!$A$90:$B$3244,2,FALSE)</f>
        <v>#N/A</v>
      </c>
      <c r="B305" s="122"/>
      <c r="C305" s="124">
        <f t="shared" si="29"/>
        <v>0</v>
      </c>
      <c r="D305" s="123"/>
      <c r="E305" s="123"/>
      <c r="F305" s="123"/>
      <c r="G305" s="123"/>
      <c r="H305" s="123"/>
      <c r="I305" s="123"/>
      <c r="J305" s="121"/>
      <c r="K305" s="121"/>
      <c r="L305" s="121"/>
      <c r="M305" s="121"/>
      <c r="N305" s="121"/>
      <c r="O305" s="121"/>
      <c r="Q305" s="250">
        <f t="shared" si="23"/>
        <v>0</v>
      </c>
      <c r="R305" s="250">
        <f t="shared" si="28"/>
        <v>0</v>
      </c>
      <c r="S305" s="250">
        <f t="shared" si="28"/>
        <v>0</v>
      </c>
      <c r="T305" s="250">
        <f t="shared" si="28"/>
        <v>0</v>
      </c>
      <c r="U305" s="250">
        <f t="shared" si="27"/>
        <v>0</v>
      </c>
      <c r="V305" s="250">
        <f t="shared" si="27"/>
        <v>0</v>
      </c>
      <c r="W305" s="250">
        <f t="shared" si="27"/>
        <v>0</v>
      </c>
      <c r="X305" s="253">
        <f t="shared" si="26"/>
        <v>0</v>
      </c>
      <c r="Y305" s="253">
        <f t="shared" si="26"/>
        <v>0</v>
      </c>
      <c r="Z305" s="253">
        <f t="shared" si="26"/>
        <v>0</v>
      </c>
      <c r="AA305" s="253">
        <f t="shared" si="24"/>
        <v>0</v>
      </c>
      <c r="AB305" s="253">
        <f t="shared" si="24"/>
        <v>0</v>
      </c>
      <c r="AC305" s="253">
        <f t="shared" si="24"/>
        <v>0</v>
      </c>
    </row>
    <row r="306" spans="1:29" ht="15" customHeight="1">
      <c r="A306" s="120" t="e">
        <f ca="1">VLOOKUP(INDIRECT("B306"),elolap!$A$90:$B$3244,2,FALSE)</f>
        <v>#N/A</v>
      </c>
      <c r="B306" s="122"/>
      <c r="C306" s="124">
        <f t="shared" si="29"/>
        <v>0</v>
      </c>
      <c r="D306" s="123"/>
      <c r="E306" s="123"/>
      <c r="F306" s="123"/>
      <c r="G306" s="123"/>
      <c r="H306" s="123"/>
      <c r="I306" s="123"/>
      <c r="J306" s="121"/>
      <c r="K306" s="121"/>
      <c r="L306" s="121"/>
      <c r="M306" s="121"/>
      <c r="N306" s="121"/>
      <c r="O306" s="121"/>
      <c r="Q306" s="250">
        <f t="shared" si="23"/>
        <v>0</v>
      </c>
      <c r="R306" s="250">
        <f t="shared" si="28"/>
        <v>0</v>
      </c>
      <c r="S306" s="250">
        <f t="shared" si="28"/>
        <v>0</v>
      </c>
      <c r="T306" s="250">
        <f t="shared" si="28"/>
        <v>0</v>
      </c>
      <c r="U306" s="250">
        <f t="shared" si="27"/>
        <v>0</v>
      </c>
      <c r="V306" s="250">
        <f t="shared" si="27"/>
        <v>0</v>
      </c>
      <c r="W306" s="250">
        <f t="shared" si="27"/>
        <v>0</v>
      </c>
      <c r="X306" s="253">
        <f t="shared" si="26"/>
        <v>0</v>
      </c>
      <c r="Y306" s="253">
        <f t="shared" si="26"/>
        <v>0</v>
      </c>
      <c r="Z306" s="253">
        <f t="shared" si="26"/>
        <v>0</v>
      </c>
      <c r="AA306" s="253">
        <f t="shared" si="24"/>
        <v>0</v>
      </c>
      <c r="AB306" s="253">
        <f t="shared" si="24"/>
        <v>0</v>
      </c>
      <c r="AC306" s="253">
        <f t="shared" si="24"/>
        <v>0</v>
      </c>
    </row>
    <row r="307" spans="1:29" ht="15" customHeight="1">
      <c r="A307" s="120" t="e">
        <f ca="1">VLOOKUP(INDIRECT("B307"),elolap!$A$90:$B$3244,2,FALSE)</f>
        <v>#N/A</v>
      </c>
      <c r="B307" s="122"/>
      <c r="C307" s="124">
        <f t="shared" si="29"/>
        <v>0</v>
      </c>
      <c r="D307" s="123"/>
      <c r="E307" s="123"/>
      <c r="F307" s="123"/>
      <c r="G307" s="123"/>
      <c r="H307" s="123"/>
      <c r="I307" s="123"/>
      <c r="J307" s="121"/>
      <c r="K307" s="121"/>
      <c r="L307" s="121"/>
      <c r="M307" s="121"/>
      <c r="N307" s="121"/>
      <c r="O307" s="121"/>
      <c r="Q307" s="250">
        <f t="shared" si="23"/>
        <v>0</v>
      </c>
      <c r="R307" s="250">
        <f t="shared" si="28"/>
        <v>0</v>
      </c>
      <c r="S307" s="250">
        <f t="shared" si="28"/>
        <v>0</v>
      </c>
      <c r="T307" s="250">
        <f t="shared" si="28"/>
        <v>0</v>
      </c>
      <c r="U307" s="250">
        <f t="shared" si="27"/>
        <v>0</v>
      </c>
      <c r="V307" s="250">
        <f t="shared" si="27"/>
        <v>0</v>
      </c>
      <c r="W307" s="250">
        <f t="shared" si="27"/>
        <v>0</v>
      </c>
      <c r="X307" s="253">
        <f t="shared" si="26"/>
        <v>0</v>
      </c>
      <c r="Y307" s="253">
        <f t="shared" si="26"/>
        <v>0</v>
      </c>
      <c r="Z307" s="253">
        <f t="shared" si="26"/>
        <v>0</v>
      </c>
      <c r="AA307" s="253">
        <f t="shared" si="24"/>
        <v>0</v>
      </c>
      <c r="AB307" s="253">
        <f t="shared" si="24"/>
        <v>0</v>
      </c>
      <c r="AC307" s="253">
        <f t="shared" si="24"/>
        <v>0</v>
      </c>
    </row>
    <row r="308" spans="1:29" ht="15" customHeight="1">
      <c r="A308" s="120" t="e">
        <f ca="1">VLOOKUP(INDIRECT("B308"),elolap!$A$90:$B$3244,2,FALSE)</f>
        <v>#N/A</v>
      </c>
      <c r="B308" s="122"/>
      <c r="C308" s="124">
        <f t="shared" si="29"/>
        <v>0</v>
      </c>
      <c r="D308" s="123"/>
      <c r="E308" s="123"/>
      <c r="F308" s="123"/>
      <c r="G308" s="123"/>
      <c r="H308" s="123"/>
      <c r="I308" s="123"/>
      <c r="J308" s="121"/>
      <c r="K308" s="121"/>
      <c r="L308" s="121"/>
      <c r="M308" s="121"/>
      <c r="N308" s="121"/>
      <c r="O308" s="121"/>
      <c r="Q308" s="250">
        <f t="shared" si="23"/>
        <v>0</v>
      </c>
      <c r="R308" s="250">
        <f t="shared" si="28"/>
        <v>0</v>
      </c>
      <c r="S308" s="250">
        <f t="shared" si="28"/>
        <v>0</v>
      </c>
      <c r="T308" s="250">
        <f t="shared" si="28"/>
        <v>0</v>
      </c>
      <c r="U308" s="250">
        <f t="shared" si="27"/>
        <v>0</v>
      </c>
      <c r="V308" s="250">
        <f t="shared" si="27"/>
        <v>0</v>
      </c>
      <c r="W308" s="250">
        <f t="shared" si="27"/>
        <v>0</v>
      </c>
      <c r="X308" s="253">
        <f t="shared" si="26"/>
        <v>0</v>
      </c>
      <c r="Y308" s="253">
        <f t="shared" si="26"/>
        <v>0</v>
      </c>
      <c r="Z308" s="253">
        <f t="shared" si="26"/>
        <v>0</v>
      </c>
      <c r="AA308" s="253">
        <f t="shared" si="24"/>
        <v>0</v>
      </c>
      <c r="AB308" s="253">
        <f t="shared" si="24"/>
        <v>0</v>
      </c>
      <c r="AC308" s="253">
        <f t="shared" si="24"/>
        <v>0</v>
      </c>
    </row>
    <row r="309" spans="1:29" ht="15" customHeight="1">
      <c r="A309" s="120" t="e">
        <f ca="1">VLOOKUP(INDIRECT("B309"),elolap!$A$90:$B$3244,2,FALSE)</f>
        <v>#N/A</v>
      </c>
      <c r="B309" s="122"/>
      <c r="C309" s="124">
        <f t="shared" si="29"/>
        <v>0</v>
      </c>
      <c r="D309" s="123"/>
      <c r="E309" s="123"/>
      <c r="F309" s="123"/>
      <c r="G309" s="123"/>
      <c r="H309" s="123"/>
      <c r="I309" s="123"/>
      <c r="J309" s="121"/>
      <c r="K309" s="121"/>
      <c r="L309" s="121"/>
      <c r="M309" s="121"/>
      <c r="N309" s="121"/>
      <c r="O309" s="121"/>
      <c r="Q309" s="250">
        <f t="shared" si="23"/>
        <v>0</v>
      </c>
      <c r="R309" s="250">
        <f t="shared" si="28"/>
        <v>0</v>
      </c>
      <c r="S309" s="250">
        <f t="shared" si="28"/>
        <v>0</v>
      </c>
      <c r="T309" s="250">
        <f t="shared" si="28"/>
        <v>0</v>
      </c>
      <c r="U309" s="250">
        <f t="shared" si="27"/>
        <v>0</v>
      </c>
      <c r="V309" s="250">
        <f t="shared" si="27"/>
        <v>0</v>
      </c>
      <c r="W309" s="250">
        <f t="shared" si="27"/>
        <v>0</v>
      </c>
      <c r="X309" s="253">
        <f t="shared" si="26"/>
        <v>0</v>
      </c>
      <c r="Y309" s="253">
        <f t="shared" si="26"/>
        <v>0</v>
      </c>
      <c r="Z309" s="253">
        <f t="shared" si="26"/>
        <v>0</v>
      </c>
      <c r="AA309" s="253">
        <f t="shared" si="24"/>
        <v>0</v>
      </c>
      <c r="AB309" s="253">
        <f t="shared" si="24"/>
        <v>0</v>
      </c>
      <c r="AC309" s="253">
        <f t="shared" si="24"/>
        <v>0</v>
      </c>
    </row>
    <row r="310" spans="1:29" ht="15" customHeight="1">
      <c r="A310" s="120" t="e">
        <f ca="1">VLOOKUP(INDIRECT("B310"),elolap!$A$90:$B$3244,2,FALSE)</f>
        <v>#N/A</v>
      </c>
      <c r="B310" s="122"/>
      <c r="C310" s="124">
        <f t="shared" si="29"/>
        <v>0</v>
      </c>
      <c r="D310" s="123"/>
      <c r="E310" s="123"/>
      <c r="F310" s="123"/>
      <c r="G310" s="123"/>
      <c r="H310" s="123"/>
      <c r="I310" s="123"/>
      <c r="J310" s="121"/>
      <c r="K310" s="121"/>
      <c r="L310" s="121"/>
      <c r="M310" s="121"/>
      <c r="N310" s="121"/>
      <c r="O310" s="121"/>
      <c r="Q310" s="250">
        <f t="shared" si="23"/>
        <v>0</v>
      </c>
      <c r="R310" s="250">
        <f t="shared" si="28"/>
        <v>0</v>
      </c>
      <c r="S310" s="250">
        <f t="shared" si="28"/>
        <v>0</v>
      </c>
      <c r="T310" s="250">
        <f t="shared" si="28"/>
        <v>0</v>
      </c>
      <c r="U310" s="250">
        <f t="shared" si="27"/>
        <v>0</v>
      </c>
      <c r="V310" s="250">
        <f t="shared" si="27"/>
        <v>0</v>
      </c>
      <c r="W310" s="250">
        <f t="shared" si="27"/>
        <v>0</v>
      </c>
      <c r="X310" s="253">
        <f t="shared" si="26"/>
        <v>0</v>
      </c>
      <c r="Y310" s="253">
        <f t="shared" si="26"/>
        <v>0</v>
      </c>
      <c r="Z310" s="253">
        <f t="shared" si="26"/>
        <v>0</v>
      </c>
      <c r="AA310" s="253">
        <f t="shared" si="24"/>
        <v>0</v>
      </c>
      <c r="AB310" s="253">
        <f t="shared" si="24"/>
        <v>0</v>
      </c>
      <c r="AC310" s="253">
        <f t="shared" si="24"/>
        <v>0</v>
      </c>
    </row>
    <row r="311" spans="1:29" ht="15" customHeight="1">
      <c r="A311" s="120" t="e">
        <f ca="1">VLOOKUP(INDIRECT("B311"),elolap!$A$90:$B$3244,2,FALSE)</f>
        <v>#N/A</v>
      </c>
      <c r="B311" s="122"/>
      <c r="C311" s="124">
        <f t="shared" si="29"/>
        <v>0</v>
      </c>
      <c r="D311" s="123"/>
      <c r="E311" s="123"/>
      <c r="F311" s="123"/>
      <c r="G311" s="123"/>
      <c r="H311" s="123"/>
      <c r="I311" s="123"/>
      <c r="J311" s="121"/>
      <c r="K311" s="121"/>
      <c r="L311" s="121"/>
      <c r="M311" s="121"/>
      <c r="N311" s="121"/>
      <c r="O311" s="121"/>
      <c r="Q311" s="250">
        <f t="shared" si="23"/>
        <v>0</v>
      </c>
      <c r="R311" s="250">
        <f t="shared" si="28"/>
        <v>0</v>
      </c>
      <c r="S311" s="250">
        <f t="shared" si="28"/>
        <v>0</v>
      </c>
      <c r="T311" s="250">
        <f t="shared" si="28"/>
        <v>0</v>
      </c>
      <c r="U311" s="250">
        <f t="shared" si="27"/>
        <v>0</v>
      </c>
      <c r="V311" s="250">
        <f t="shared" si="27"/>
        <v>0</v>
      </c>
      <c r="W311" s="250">
        <f t="shared" si="27"/>
        <v>0</v>
      </c>
      <c r="X311" s="253">
        <f t="shared" si="26"/>
        <v>0</v>
      </c>
      <c r="Y311" s="253">
        <f t="shared" si="26"/>
        <v>0</v>
      </c>
      <c r="Z311" s="253">
        <f t="shared" si="26"/>
        <v>0</v>
      </c>
      <c r="AA311" s="253">
        <f t="shared" si="24"/>
        <v>0</v>
      </c>
      <c r="AB311" s="253">
        <f t="shared" si="24"/>
        <v>0</v>
      </c>
      <c r="AC311" s="253">
        <f t="shared" si="24"/>
        <v>0</v>
      </c>
    </row>
    <row r="312" spans="1:29" ht="15" customHeight="1">
      <c r="A312" s="120" t="e">
        <f ca="1">VLOOKUP(INDIRECT("B312"),elolap!$A$90:$B$3244,2,FALSE)</f>
        <v>#N/A</v>
      </c>
      <c r="B312" s="122"/>
      <c r="C312" s="124">
        <f t="shared" si="29"/>
        <v>0</v>
      </c>
      <c r="D312" s="123"/>
      <c r="E312" s="123"/>
      <c r="F312" s="123"/>
      <c r="G312" s="123"/>
      <c r="H312" s="123"/>
      <c r="I312" s="123"/>
      <c r="J312" s="121"/>
      <c r="K312" s="121"/>
      <c r="L312" s="121"/>
      <c r="M312" s="121"/>
      <c r="N312" s="121"/>
      <c r="O312" s="121"/>
      <c r="Q312" s="250">
        <f t="shared" si="23"/>
        <v>0</v>
      </c>
      <c r="R312" s="250">
        <f t="shared" si="28"/>
        <v>0</v>
      </c>
      <c r="S312" s="250">
        <f t="shared" si="28"/>
        <v>0</v>
      </c>
      <c r="T312" s="250">
        <f t="shared" si="28"/>
        <v>0</v>
      </c>
      <c r="U312" s="250">
        <f t="shared" si="27"/>
        <v>0</v>
      </c>
      <c r="V312" s="250">
        <f t="shared" si="27"/>
        <v>0</v>
      </c>
      <c r="W312" s="250">
        <f t="shared" si="27"/>
        <v>0</v>
      </c>
      <c r="X312" s="253">
        <f t="shared" si="26"/>
        <v>0</v>
      </c>
      <c r="Y312" s="253">
        <f t="shared" si="26"/>
        <v>0</v>
      </c>
      <c r="Z312" s="253">
        <f t="shared" si="26"/>
        <v>0</v>
      </c>
      <c r="AA312" s="253">
        <f t="shared" si="24"/>
        <v>0</v>
      </c>
      <c r="AB312" s="253">
        <f t="shared" si="24"/>
        <v>0</v>
      </c>
      <c r="AC312" s="253">
        <f t="shared" si="24"/>
        <v>0</v>
      </c>
    </row>
    <row r="313" spans="1:29" ht="15" customHeight="1">
      <c r="A313" s="120" t="e">
        <f ca="1">VLOOKUP(INDIRECT("B313"),elolap!$A$90:$B$3244,2,FALSE)</f>
        <v>#N/A</v>
      </c>
      <c r="B313" s="122"/>
      <c r="C313" s="124">
        <f t="shared" si="29"/>
        <v>0</v>
      </c>
      <c r="D313" s="123"/>
      <c r="E313" s="123"/>
      <c r="F313" s="123"/>
      <c r="G313" s="123"/>
      <c r="H313" s="123"/>
      <c r="I313" s="123"/>
      <c r="J313" s="121"/>
      <c r="K313" s="121"/>
      <c r="L313" s="121"/>
      <c r="M313" s="121"/>
      <c r="N313" s="121"/>
      <c r="O313" s="121"/>
      <c r="Q313" s="250">
        <f t="shared" si="23"/>
        <v>0</v>
      </c>
      <c r="R313" s="250">
        <f t="shared" si="28"/>
        <v>0</v>
      </c>
      <c r="S313" s="250">
        <f t="shared" si="28"/>
        <v>0</v>
      </c>
      <c r="T313" s="250">
        <f t="shared" si="28"/>
        <v>0</v>
      </c>
      <c r="U313" s="250">
        <f t="shared" si="27"/>
        <v>0</v>
      </c>
      <c r="V313" s="250">
        <f t="shared" si="27"/>
        <v>0</v>
      </c>
      <c r="W313" s="250">
        <f t="shared" si="27"/>
        <v>0</v>
      </c>
      <c r="X313" s="253">
        <f t="shared" si="26"/>
        <v>0</v>
      </c>
      <c r="Y313" s="253">
        <f t="shared" si="26"/>
        <v>0</v>
      </c>
      <c r="Z313" s="253">
        <f t="shared" si="26"/>
        <v>0</v>
      </c>
      <c r="AA313" s="253">
        <f t="shared" si="24"/>
        <v>0</v>
      </c>
      <c r="AB313" s="253">
        <f t="shared" si="24"/>
        <v>0</v>
      </c>
      <c r="AC313" s="253">
        <f t="shared" si="24"/>
        <v>0</v>
      </c>
    </row>
    <row r="314" spans="1:29" ht="15" customHeight="1">
      <c r="A314" s="120" t="e">
        <f ca="1">VLOOKUP(INDIRECT("B314"),elolap!$A$90:$B$3244,2,FALSE)</f>
        <v>#N/A</v>
      </c>
      <c r="B314" s="122"/>
      <c r="C314" s="124">
        <f t="shared" si="29"/>
        <v>0</v>
      </c>
      <c r="D314" s="123"/>
      <c r="E314" s="123"/>
      <c r="F314" s="123"/>
      <c r="G314" s="123"/>
      <c r="H314" s="123"/>
      <c r="I314" s="123"/>
      <c r="J314" s="121"/>
      <c r="K314" s="121"/>
      <c r="L314" s="121"/>
      <c r="M314" s="121"/>
      <c r="N314" s="121"/>
      <c r="O314" s="121"/>
      <c r="Q314" s="250">
        <f t="shared" si="23"/>
        <v>0</v>
      </c>
      <c r="R314" s="250">
        <f t="shared" si="28"/>
        <v>0</v>
      </c>
      <c r="S314" s="250">
        <f t="shared" si="28"/>
        <v>0</v>
      </c>
      <c r="T314" s="250">
        <f t="shared" si="28"/>
        <v>0</v>
      </c>
      <c r="U314" s="250">
        <f t="shared" si="27"/>
        <v>0</v>
      </c>
      <c r="V314" s="250">
        <f t="shared" si="27"/>
        <v>0</v>
      </c>
      <c r="W314" s="250">
        <f t="shared" si="27"/>
        <v>0</v>
      </c>
      <c r="X314" s="253">
        <f t="shared" si="26"/>
        <v>0</v>
      </c>
      <c r="Y314" s="253">
        <f t="shared" si="26"/>
        <v>0</v>
      </c>
      <c r="Z314" s="253">
        <f t="shared" si="26"/>
        <v>0</v>
      </c>
      <c r="AA314" s="253">
        <f t="shared" si="24"/>
        <v>0</v>
      </c>
      <c r="AB314" s="253">
        <f t="shared" si="24"/>
        <v>0</v>
      </c>
      <c r="AC314" s="253">
        <f t="shared" si="24"/>
        <v>0</v>
      </c>
    </row>
    <row r="315" spans="1:29" ht="15" customHeight="1">
      <c r="A315" s="120" t="e">
        <f ca="1">VLOOKUP(INDIRECT("B315"),elolap!$A$90:$B$3244,2,FALSE)</f>
        <v>#N/A</v>
      </c>
      <c r="B315" s="122"/>
      <c r="C315" s="124">
        <f t="shared" si="29"/>
        <v>0</v>
      </c>
      <c r="D315" s="123"/>
      <c r="E315" s="123"/>
      <c r="F315" s="123"/>
      <c r="G315" s="123"/>
      <c r="H315" s="123"/>
      <c r="I315" s="123"/>
      <c r="J315" s="121"/>
      <c r="K315" s="121"/>
      <c r="L315" s="121"/>
      <c r="M315" s="121"/>
      <c r="N315" s="121"/>
      <c r="O315" s="121"/>
      <c r="Q315" s="250">
        <f t="shared" si="23"/>
        <v>0</v>
      </c>
      <c r="R315" s="250">
        <f t="shared" si="28"/>
        <v>0</v>
      </c>
      <c r="S315" s="250">
        <f t="shared" si="28"/>
        <v>0</v>
      </c>
      <c r="T315" s="250">
        <f t="shared" si="28"/>
        <v>0</v>
      </c>
      <c r="U315" s="250">
        <f t="shared" si="27"/>
        <v>0</v>
      </c>
      <c r="V315" s="250">
        <f t="shared" si="27"/>
        <v>0</v>
      </c>
      <c r="W315" s="250">
        <f t="shared" si="27"/>
        <v>0</v>
      </c>
      <c r="X315" s="253">
        <f t="shared" si="26"/>
        <v>0</v>
      </c>
      <c r="Y315" s="253">
        <f t="shared" si="26"/>
        <v>0</v>
      </c>
      <c r="Z315" s="253">
        <f t="shared" si="26"/>
        <v>0</v>
      </c>
      <c r="AA315" s="253">
        <f t="shared" si="24"/>
        <v>0</v>
      </c>
      <c r="AB315" s="253">
        <f t="shared" si="24"/>
        <v>0</v>
      </c>
      <c r="AC315" s="253">
        <f t="shared" si="24"/>
        <v>0</v>
      </c>
    </row>
    <row r="316" spans="1:29" ht="15" customHeight="1">
      <c r="A316" s="120" t="e">
        <f ca="1">VLOOKUP(INDIRECT("B316"),elolap!$A$90:$B$3244,2,FALSE)</f>
        <v>#N/A</v>
      </c>
      <c r="B316" s="122"/>
      <c r="C316" s="124">
        <f t="shared" si="29"/>
        <v>0</v>
      </c>
      <c r="D316" s="123"/>
      <c r="E316" s="123"/>
      <c r="F316" s="123"/>
      <c r="G316" s="123"/>
      <c r="H316" s="123"/>
      <c r="I316" s="123"/>
      <c r="J316" s="121"/>
      <c r="K316" s="121"/>
      <c r="L316" s="121"/>
      <c r="M316" s="121"/>
      <c r="N316" s="121"/>
      <c r="O316" s="121"/>
      <c r="Q316" s="250">
        <f t="shared" si="23"/>
        <v>0</v>
      </c>
      <c r="R316" s="250">
        <f t="shared" si="28"/>
        <v>0</v>
      </c>
      <c r="S316" s="250">
        <f t="shared" si="28"/>
        <v>0</v>
      </c>
      <c r="T316" s="250">
        <f t="shared" si="28"/>
        <v>0</v>
      </c>
      <c r="U316" s="250">
        <f t="shared" si="27"/>
        <v>0</v>
      </c>
      <c r="V316" s="250">
        <f t="shared" si="27"/>
        <v>0</v>
      </c>
      <c r="W316" s="250">
        <f t="shared" si="27"/>
        <v>0</v>
      </c>
      <c r="X316" s="253">
        <f t="shared" si="26"/>
        <v>0</v>
      </c>
      <c r="Y316" s="253">
        <f t="shared" si="26"/>
        <v>0</v>
      </c>
      <c r="Z316" s="253">
        <f t="shared" si="26"/>
        <v>0</v>
      </c>
      <c r="AA316" s="253">
        <f t="shared" si="24"/>
        <v>0</v>
      </c>
      <c r="AB316" s="253">
        <f t="shared" si="24"/>
        <v>0</v>
      </c>
      <c r="AC316" s="253">
        <f t="shared" si="24"/>
        <v>0</v>
      </c>
    </row>
    <row r="317" spans="1:29" ht="15" customHeight="1">
      <c r="A317" s="120" t="e">
        <f ca="1">VLOOKUP(INDIRECT("B317"),elolap!$A$90:$B$3244,2,FALSE)</f>
        <v>#N/A</v>
      </c>
      <c r="B317" s="122"/>
      <c r="C317" s="124">
        <f t="shared" si="29"/>
        <v>0</v>
      </c>
      <c r="D317" s="123"/>
      <c r="E317" s="123"/>
      <c r="F317" s="123"/>
      <c r="G317" s="123"/>
      <c r="H317" s="123"/>
      <c r="I317" s="123"/>
      <c r="J317" s="121"/>
      <c r="K317" s="121"/>
      <c r="L317" s="121"/>
      <c r="M317" s="121"/>
      <c r="N317" s="121"/>
      <c r="O317" s="121"/>
      <c r="Q317" s="250">
        <f t="shared" si="23"/>
        <v>0</v>
      </c>
      <c r="R317" s="250">
        <f t="shared" si="28"/>
        <v>0</v>
      </c>
      <c r="S317" s="250">
        <f t="shared" si="28"/>
        <v>0</v>
      </c>
      <c r="T317" s="250">
        <f t="shared" si="28"/>
        <v>0</v>
      </c>
      <c r="U317" s="250">
        <f t="shared" si="27"/>
        <v>0</v>
      </c>
      <c r="V317" s="250">
        <f t="shared" si="27"/>
        <v>0</v>
      </c>
      <c r="W317" s="250">
        <f t="shared" si="27"/>
        <v>0</v>
      </c>
      <c r="X317" s="253">
        <f t="shared" si="26"/>
        <v>0</v>
      </c>
      <c r="Y317" s="253">
        <f t="shared" si="26"/>
        <v>0</v>
      </c>
      <c r="Z317" s="253">
        <f t="shared" si="26"/>
        <v>0</v>
      </c>
      <c r="AA317" s="253">
        <f t="shared" si="24"/>
        <v>0</v>
      </c>
      <c r="AB317" s="253">
        <f t="shared" si="24"/>
        <v>0</v>
      </c>
      <c r="AC317" s="253">
        <f t="shared" si="24"/>
        <v>0</v>
      </c>
    </row>
    <row r="318" spans="1:29" ht="15" customHeight="1">
      <c r="A318" s="120" t="e">
        <f ca="1">VLOOKUP(INDIRECT("B318"),elolap!$A$90:$B$3244,2,FALSE)</f>
        <v>#N/A</v>
      </c>
      <c r="B318" s="122"/>
      <c r="C318" s="124">
        <f t="shared" si="29"/>
        <v>0</v>
      </c>
      <c r="D318" s="123"/>
      <c r="E318" s="123"/>
      <c r="F318" s="123"/>
      <c r="G318" s="123"/>
      <c r="H318" s="123"/>
      <c r="I318" s="123"/>
      <c r="J318" s="121"/>
      <c r="K318" s="121"/>
      <c r="L318" s="121"/>
      <c r="M318" s="121"/>
      <c r="N318" s="121"/>
      <c r="O318" s="121"/>
      <c r="Q318" s="250">
        <f t="shared" si="23"/>
        <v>0</v>
      </c>
      <c r="R318" s="250">
        <f t="shared" si="28"/>
        <v>0</v>
      </c>
      <c r="S318" s="250">
        <f t="shared" si="28"/>
        <v>0</v>
      </c>
      <c r="T318" s="250">
        <f t="shared" si="28"/>
        <v>0</v>
      </c>
      <c r="U318" s="250">
        <f t="shared" si="27"/>
        <v>0</v>
      </c>
      <c r="V318" s="250">
        <f t="shared" si="27"/>
        <v>0</v>
      </c>
      <c r="W318" s="250">
        <f t="shared" si="27"/>
        <v>0</v>
      </c>
      <c r="X318" s="253">
        <f t="shared" si="26"/>
        <v>0</v>
      </c>
      <c r="Y318" s="253">
        <f t="shared" si="26"/>
        <v>0</v>
      </c>
      <c r="Z318" s="253">
        <f t="shared" si="26"/>
        <v>0</v>
      </c>
      <c r="AA318" s="253">
        <f t="shared" si="24"/>
        <v>0</v>
      </c>
      <c r="AB318" s="253">
        <f t="shared" si="24"/>
        <v>0</v>
      </c>
      <c r="AC318" s="253">
        <f t="shared" si="24"/>
        <v>0</v>
      </c>
    </row>
    <row r="319" spans="1:29" ht="15" customHeight="1">
      <c r="A319" s="120" t="e">
        <f ca="1">VLOOKUP(INDIRECT("B319"),elolap!$A$90:$B$3244,2,FALSE)</f>
        <v>#N/A</v>
      </c>
      <c r="B319" s="122"/>
      <c r="C319" s="124">
        <f t="shared" si="29"/>
        <v>0</v>
      </c>
      <c r="D319" s="123"/>
      <c r="E319" s="123"/>
      <c r="F319" s="123"/>
      <c r="G319" s="123"/>
      <c r="H319" s="123"/>
      <c r="I319" s="123"/>
      <c r="J319" s="121"/>
      <c r="K319" s="121"/>
      <c r="L319" s="121"/>
      <c r="M319" s="121"/>
      <c r="N319" s="121"/>
      <c r="O319" s="121"/>
      <c r="Q319" s="250">
        <f t="shared" si="23"/>
        <v>0</v>
      </c>
      <c r="R319" s="250">
        <f t="shared" si="28"/>
        <v>0</v>
      </c>
      <c r="S319" s="250">
        <f t="shared" si="28"/>
        <v>0</v>
      </c>
      <c r="T319" s="250">
        <f t="shared" si="28"/>
        <v>0</v>
      </c>
      <c r="U319" s="250">
        <f t="shared" si="27"/>
        <v>0</v>
      </c>
      <c r="V319" s="250">
        <f t="shared" si="27"/>
        <v>0</v>
      </c>
      <c r="W319" s="250">
        <f t="shared" si="27"/>
        <v>0</v>
      </c>
      <c r="X319" s="253">
        <f t="shared" si="26"/>
        <v>0</v>
      </c>
      <c r="Y319" s="253">
        <f t="shared" si="26"/>
        <v>0</v>
      </c>
      <c r="Z319" s="253">
        <f t="shared" si="26"/>
        <v>0</v>
      </c>
      <c r="AA319" s="253">
        <f t="shared" si="24"/>
        <v>0</v>
      </c>
      <c r="AB319" s="253">
        <f t="shared" si="24"/>
        <v>0</v>
      </c>
      <c r="AC319" s="253">
        <f t="shared" si="24"/>
        <v>0</v>
      </c>
    </row>
    <row r="320" spans="1:29" ht="15" customHeight="1">
      <c r="A320" s="120" t="e">
        <f ca="1">VLOOKUP(INDIRECT("B320"),elolap!$A$90:$B$3244,2,FALSE)</f>
        <v>#N/A</v>
      </c>
      <c r="B320" s="122"/>
      <c r="C320" s="124">
        <f t="shared" si="29"/>
        <v>0</v>
      </c>
      <c r="D320" s="123"/>
      <c r="E320" s="123"/>
      <c r="F320" s="123"/>
      <c r="G320" s="123"/>
      <c r="H320" s="123"/>
      <c r="I320" s="123"/>
      <c r="J320" s="121"/>
      <c r="K320" s="121"/>
      <c r="L320" s="121"/>
      <c r="M320" s="121"/>
      <c r="N320" s="121"/>
      <c r="O320" s="121"/>
      <c r="Q320" s="250">
        <f t="shared" si="23"/>
        <v>0</v>
      </c>
      <c r="R320" s="250">
        <f t="shared" si="28"/>
        <v>0</v>
      </c>
      <c r="S320" s="250">
        <f t="shared" si="28"/>
        <v>0</v>
      </c>
      <c r="T320" s="250">
        <f t="shared" si="28"/>
        <v>0</v>
      </c>
      <c r="U320" s="250">
        <f t="shared" si="27"/>
        <v>0</v>
      </c>
      <c r="V320" s="250">
        <f t="shared" si="27"/>
        <v>0</v>
      </c>
      <c r="W320" s="250">
        <f t="shared" si="27"/>
        <v>0</v>
      </c>
      <c r="X320" s="253">
        <f t="shared" si="26"/>
        <v>0</v>
      </c>
      <c r="Y320" s="253">
        <f t="shared" si="26"/>
        <v>0</v>
      </c>
      <c r="Z320" s="253">
        <f t="shared" si="26"/>
        <v>0</v>
      </c>
      <c r="AA320" s="253">
        <f t="shared" si="24"/>
        <v>0</v>
      </c>
      <c r="AB320" s="253">
        <f t="shared" si="24"/>
        <v>0</v>
      </c>
      <c r="AC320" s="253">
        <f t="shared" si="24"/>
        <v>0</v>
      </c>
    </row>
    <row r="321" spans="1:29" ht="15" customHeight="1">
      <c r="A321" s="120" t="e">
        <f ca="1">VLOOKUP(INDIRECT("B321"),elolap!$A$90:$B$3244,2,FALSE)</f>
        <v>#N/A</v>
      </c>
      <c r="B321" s="122"/>
      <c r="C321" s="124">
        <f t="shared" si="29"/>
        <v>0</v>
      </c>
      <c r="D321" s="123"/>
      <c r="E321" s="123"/>
      <c r="F321" s="123"/>
      <c r="G321" s="123"/>
      <c r="H321" s="123"/>
      <c r="I321" s="123"/>
      <c r="J321" s="121"/>
      <c r="K321" s="121"/>
      <c r="L321" s="121"/>
      <c r="M321" s="121"/>
      <c r="N321" s="121"/>
      <c r="O321" s="121"/>
      <c r="Q321" s="250">
        <f t="shared" si="23"/>
        <v>0</v>
      </c>
      <c r="R321" s="250">
        <f t="shared" si="28"/>
        <v>0</v>
      </c>
      <c r="S321" s="250">
        <f t="shared" si="28"/>
        <v>0</v>
      </c>
      <c r="T321" s="250">
        <f t="shared" si="28"/>
        <v>0</v>
      </c>
      <c r="U321" s="250">
        <f t="shared" si="27"/>
        <v>0</v>
      </c>
      <c r="V321" s="250">
        <f t="shared" si="27"/>
        <v>0</v>
      </c>
      <c r="W321" s="250">
        <f t="shared" si="27"/>
        <v>0</v>
      </c>
      <c r="X321" s="253">
        <f t="shared" si="26"/>
        <v>0</v>
      </c>
      <c r="Y321" s="253">
        <f t="shared" si="26"/>
        <v>0</v>
      </c>
      <c r="Z321" s="253">
        <f t="shared" si="26"/>
        <v>0</v>
      </c>
      <c r="AA321" s="253">
        <f t="shared" si="24"/>
        <v>0</v>
      </c>
      <c r="AB321" s="253">
        <f t="shared" si="24"/>
        <v>0</v>
      </c>
      <c r="AC321" s="253">
        <f t="shared" si="24"/>
        <v>0</v>
      </c>
    </row>
    <row r="322" spans="1:29" ht="15" customHeight="1">
      <c r="A322" s="120" t="e">
        <f ca="1">VLOOKUP(INDIRECT("B322"),elolap!$A$90:$B$3244,2,FALSE)</f>
        <v>#N/A</v>
      </c>
      <c r="B322" s="122"/>
      <c r="C322" s="124">
        <f t="shared" si="29"/>
        <v>0</v>
      </c>
      <c r="D322" s="123"/>
      <c r="E322" s="123"/>
      <c r="F322" s="123"/>
      <c r="G322" s="123"/>
      <c r="H322" s="123"/>
      <c r="I322" s="123"/>
      <c r="J322" s="121"/>
      <c r="K322" s="121"/>
      <c r="L322" s="121"/>
      <c r="M322" s="121"/>
      <c r="N322" s="121"/>
      <c r="O322" s="121"/>
      <c r="Q322" s="250">
        <f t="shared" si="23"/>
        <v>0</v>
      </c>
      <c r="R322" s="250">
        <f t="shared" si="28"/>
        <v>0</v>
      </c>
      <c r="S322" s="250">
        <f t="shared" si="28"/>
        <v>0</v>
      </c>
      <c r="T322" s="250">
        <f t="shared" si="28"/>
        <v>0</v>
      </c>
      <c r="U322" s="250">
        <f t="shared" si="27"/>
        <v>0</v>
      </c>
      <c r="V322" s="250">
        <f t="shared" si="27"/>
        <v>0</v>
      </c>
      <c r="W322" s="250">
        <f t="shared" si="27"/>
        <v>0</v>
      </c>
      <c r="X322" s="253">
        <f t="shared" si="26"/>
        <v>0</v>
      </c>
      <c r="Y322" s="253">
        <f t="shared" si="26"/>
        <v>0</v>
      </c>
      <c r="Z322" s="253">
        <f t="shared" si="26"/>
        <v>0</v>
      </c>
      <c r="AA322" s="253">
        <f t="shared" si="24"/>
        <v>0</v>
      </c>
      <c r="AB322" s="253">
        <f t="shared" si="24"/>
        <v>0</v>
      </c>
      <c r="AC322" s="253">
        <f t="shared" si="24"/>
        <v>0</v>
      </c>
    </row>
    <row r="323" spans="1:29" ht="15" customHeight="1">
      <c r="A323" s="120" t="e">
        <f ca="1">VLOOKUP(INDIRECT("B323"),elolap!$A$90:$B$3244,2,FALSE)</f>
        <v>#N/A</v>
      </c>
      <c r="B323" s="122"/>
      <c r="C323" s="124">
        <f t="shared" si="29"/>
        <v>0</v>
      </c>
      <c r="D323" s="123"/>
      <c r="E323" s="123"/>
      <c r="F323" s="123"/>
      <c r="G323" s="123"/>
      <c r="H323" s="123"/>
      <c r="I323" s="123"/>
      <c r="J323" s="121"/>
      <c r="K323" s="121"/>
      <c r="L323" s="121"/>
      <c r="M323" s="121"/>
      <c r="N323" s="121"/>
      <c r="O323" s="121"/>
      <c r="Q323" s="250">
        <f t="shared" si="23"/>
        <v>0</v>
      </c>
      <c r="R323" s="250">
        <f t="shared" si="28"/>
        <v>0</v>
      </c>
      <c r="S323" s="250">
        <f t="shared" si="28"/>
        <v>0</v>
      </c>
      <c r="T323" s="250">
        <f t="shared" si="28"/>
        <v>0</v>
      </c>
      <c r="U323" s="250">
        <f t="shared" si="27"/>
        <v>0</v>
      </c>
      <c r="V323" s="250">
        <f t="shared" si="27"/>
        <v>0</v>
      </c>
      <c r="W323" s="250">
        <f t="shared" si="27"/>
        <v>0</v>
      </c>
      <c r="X323" s="253">
        <f t="shared" si="26"/>
        <v>0</v>
      </c>
      <c r="Y323" s="253">
        <f t="shared" si="26"/>
        <v>0</v>
      </c>
      <c r="Z323" s="253">
        <f t="shared" si="26"/>
        <v>0</v>
      </c>
      <c r="AA323" s="253">
        <f t="shared" si="24"/>
        <v>0</v>
      </c>
      <c r="AB323" s="253">
        <f t="shared" si="24"/>
        <v>0</v>
      </c>
      <c r="AC323" s="253">
        <f t="shared" si="24"/>
        <v>0</v>
      </c>
    </row>
    <row r="324" spans="1:29" ht="15" customHeight="1">
      <c r="A324" s="120" t="e">
        <f ca="1">VLOOKUP(INDIRECT("B324"),elolap!$A$90:$B$3244,2,FALSE)</f>
        <v>#N/A</v>
      </c>
      <c r="B324" s="122"/>
      <c r="C324" s="124">
        <f t="shared" si="29"/>
        <v>0</v>
      </c>
      <c r="D324" s="123"/>
      <c r="E324" s="123"/>
      <c r="F324" s="123"/>
      <c r="G324" s="123"/>
      <c r="H324" s="123"/>
      <c r="I324" s="123"/>
      <c r="J324" s="121"/>
      <c r="K324" s="121"/>
      <c r="L324" s="121"/>
      <c r="M324" s="121"/>
      <c r="N324" s="121"/>
      <c r="O324" s="121"/>
      <c r="Q324" s="250">
        <f t="shared" si="23"/>
        <v>0</v>
      </c>
      <c r="R324" s="250">
        <f t="shared" si="28"/>
        <v>0</v>
      </c>
      <c r="S324" s="250">
        <f t="shared" si="28"/>
        <v>0</v>
      </c>
      <c r="T324" s="250">
        <f t="shared" si="28"/>
        <v>0</v>
      </c>
      <c r="U324" s="250">
        <f t="shared" si="27"/>
        <v>0</v>
      </c>
      <c r="V324" s="250">
        <f t="shared" si="27"/>
        <v>0</v>
      </c>
      <c r="W324" s="250">
        <f t="shared" si="27"/>
        <v>0</v>
      </c>
      <c r="X324" s="253">
        <f t="shared" si="26"/>
        <v>0</v>
      </c>
      <c r="Y324" s="253">
        <f t="shared" si="26"/>
        <v>0</v>
      </c>
      <c r="Z324" s="253">
        <f t="shared" si="26"/>
        <v>0</v>
      </c>
      <c r="AA324" s="253">
        <f t="shared" si="24"/>
        <v>0</v>
      </c>
      <c r="AB324" s="253">
        <f t="shared" si="24"/>
        <v>0</v>
      </c>
      <c r="AC324" s="253">
        <f t="shared" si="24"/>
        <v>0</v>
      </c>
    </row>
    <row r="325" spans="1:29" ht="15" customHeight="1">
      <c r="A325" s="120" t="e">
        <f ca="1">VLOOKUP(INDIRECT("B325"),elolap!$A$90:$B$3244,2,FALSE)</f>
        <v>#N/A</v>
      </c>
      <c r="B325" s="122"/>
      <c r="C325" s="124">
        <f t="shared" si="29"/>
        <v>0</v>
      </c>
      <c r="D325" s="123"/>
      <c r="E325" s="123"/>
      <c r="F325" s="123"/>
      <c r="G325" s="123"/>
      <c r="H325" s="123"/>
      <c r="I325" s="123"/>
      <c r="J325" s="121"/>
      <c r="K325" s="121"/>
      <c r="L325" s="121"/>
      <c r="M325" s="121"/>
      <c r="N325" s="121"/>
      <c r="O325" s="121"/>
      <c r="Q325" s="250">
        <f t="shared" si="23"/>
        <v>0</v>
      </c>
      <c r="R325" s="250">
        <f t="shared" si="28"/>
        <v>0</v>
      </c>
      <c r="S325" s="250">
        <f t="shared" si="28"/>
        <v>0</v>
      </c>
      <c r="T325" s="250">
        <f t="shared" si="28"/>
        <v>0</v>
      </c>
      <c r="U325" s="250">
        <f t="shared" si="27"/>
        <v>0</v>
      </c>
      <c r="V325" s="250">
        <f t="shared" si="27"/>
        <v>0</v>
      </c>
      <c r="W325" s="250">
        <f t="shared" si="27"/>
        <v>0</v>
      </c>
      <c r="X325" s="253">
        <f t="shared" si="26"/>
        <v>0</v>
      </c>
      <c r="Y325" s="253">
        <f t="shared" si="26"/>
        <v>0</v>
      </c>
      <c r="Z325" s="253">
        <f t="shared" si="26"/>
        <v>0</v>
      </c>
      <c r="AA325" s="253">
        <f t="shared" si="24"/>
        <v>0</v>
      </c>
      <c r="AB325" s="253">
        <f t="shared" si="24"/>
        <v>0</v>
      </c>
      <c r="AC325" s="253">
        <f t="shared" si="24"/>
        <v>0</v>
      </c>
    </row>
    <row r="326" spans="1:29" ht="15" customHeight="1">
      <c r="A326" s="120" t="e">
        <f ca="1">VLOOKUP(INDIRECT("B326"),elolap!$A$90:$B$3244,2,FALSE)</f>
        <v>#N/A</v>
      </c>
      <c r="B326" s="122"/>
      <c r="C326" s="124">
        <f t="shared" si="29"/>
        <v>0</v>
      </c>
      <c r="D326" s="123"/>
      <c r="E326" s="123"/>
      <c r="F326" s="123"/>
      <c r="G326" s="123"/>
      <c r="H326" s="123"/>
      <c r="I326" s="123"/>
      <c r="J326" s="121"/>
      <c r="K326" s="121"/>
      <c r="L326" s="121"/>
      <c r="M326" s="121"/>
      <c r="N326" s="121"/>
      <c r="O326" s="121"/>
      <c r="Q326" s="250">
        <f t="shared" si="23"/>
        <v>0</v>
      </c>
      <c r="R326" s="250">
        <f t="shared" si="28"/>
        <v>0</v>
      </c>
      <c r="S326" s="250">
        <f t="shared" si="28"/>
        <v>0</v>
      </c>
      <c r="T326" s="250">
        <f t="shared" si="28"/>
        <v>0</v>
      </c>
      <c r="U326" s="250">
        <f t="shared" si="27"/>
        <v>0</v>
      </c>
      <c r="V326" s="250">
        <f t="shared" si="27"/>
        <v>0</v>
      </c>
      <c r="W326" s="250">
        <f t="shared" si="27"/>
        <v>0</v>
      </c>
      <c r="X326" s="253">
        <f t="shared" si="26"/>
        <v>0</v>
      </c>
      <c r="Y326" s="253">
        <f t="shared" si="26"/>
        <v>0</v>
      </c>
      <c r="Z326" s="253">
        <f t="shared" si="26"/>
        <v>0</v>
      </c>
      <c r="AA326" s="253">
        <f t="shared" si="24"/>
        <v>0</v>
      </c>
      <c r="AB326" s="253">
        <f t="shared" si="24"/>
        <v>0</v>
      </c>
      <c r="AC326" s="253">
        <f t="shared" si="24"/>
        <v>0</v>
      </c>
    </row>
    <row r="327" spans="1:29" ht="15" customHeight="1">
      <c r="A327" s="120" t="e">
        <f ca="1">VLOOKUP(INDIRECT("B327"),elolap!$A$90:$B$3244,2,FALSE)</f>
        <v>#N/A</v>
      </c>
      <c r="B327" s="122"/>
      <c r="C327" s="124">
        <f t="shared" si="29"/>
        <v>0</v>
      </c>
      <c r="D327" s="123"/>
      <c r="E327" s="123"/>
      <c r="F327" s="123"/>
      <c r="G327" s="123"/>
      <c r="H327" s="123"/>
      <c r="I327" s="123"/>
      <c r="J327" s="121"/>
      <c r="K327" s="121"/>
      <c r="L327" s="121"/>
      <c r="M327" s="121"/>
      <c r="N327" s="121"/>
      <c r="O327" s="121"/>
      <c r="Q327" s="250">
        <f t="shared" si="23"/>
        <v>0</v>
      </c>
      <c r="R327" s="250">
        <f t="shared" si="28"/>
        <v>0</v>
      </c>
      <c r="S327" s="250">
        <f t="shared" si="28"/>
        <v>0</v>
      </c>
      <c r="T327" s="250">
        <f t="shared" si="28"/>
        <v>0</v>
      </c>
      <c r="U327" s="250">
        <f t="shared" si="27"/>
        <v>0</v>
      </c>
      <c r="V327" s="250">
        <f t="shared" si="27"/>
        <v>0</v>
      </c>
      <c r="W327" s="250">
        <f t="shared" si="27"/>
        <v>0</v>
      </c>
      <c r="X327" s="253">
        <f t="shared" si="26"/>
        <v>0</v>
      </c>
      <c r="Y327" s="253">
        <f t="shared" si="26"/>
        <v>0</v>
      </c>
      <c r="Z327" s="253">
        <f t="shared" si="26"/>
        <v>0</v>
      </c>
      <c r="AA327" s="253">
        <f t="shared" si="24"/>
        <v>0</v>
      </c>
      <c r="AB327" s="253">
        <f t="shared" si="24"/>
        <v>0</v>
      </c>
      <c r="AC327" s="253">
        <f t="shared" si="24"/>
        <v>0</v>
      </c>
    </row>
    <row r="328" spans="1:29" ht="15" customHeight="1">
      <c r="A328" s="120" t="e">
        <f ca="1">VLOOKUP(INDIRECT("B328"),elolap!$A$90:$B$3244,2,FALSE)</f>
        <v>#N/A</v>
      </c>
      <c r="B328" s="122"/>
      <c r="C328" s="124">
        <f t="shared" si="29"/>
        <v>0</v>
      </c>
      <c r="D328" s="123"/>
      <c r="E328" s="123"/>
      <c r="F328" s="123"/>
      <c r="G328" s="123"/>
      <c r="H328" s="123"/>
      <c r="I328" s="123"/>
      <c r="J328" s="121"/>
      <c r="K328" s="121"/>
      <c r="L328" s="121"/>
      <c r="M328" s="121"/>
      <c r="N328" s="121"/>
      <c r="O328" s="121"/>
      <c r="Q328" s="250">
        <f t="shared" si="23"/>
        <v>0</v>
      </c>
      <c r="R328" s="250">
        <f t="shared" si="28"/>
        <v>0</v>
      </c>
      <c r="S328" s="250">
        <f t="shared" si="28"/>
        <v>0</v>
      </c>
      <c r="T328" s="250">
        <f t="shared" si="28"/>
        <v>0</v>
      </c>
      <c r="U328" s="250">
        <f t="shared" si="27"/>
        <v>0</v>
      </c>
      <c r="V328" s="250">
        <f t="shared" si="27"/>
        <v>0</v>
      </c>
      <c r="W328" s="250">
        <f t="shared" si="27"/>
        <v>0</v>
      </c>
      <c r="X328" s="253">
        <f t="shared" si="26"/>
        <v>0</v>
      </c>
      <c r="Y328" s="253">
        <f t="shared" si="26"/>
        <v>0</v>
      </c>
      <c r="Z328" s="253">
        <f t="shared" si="26"/>
        <v>0</v>
      </c>
      <c r="AA328" s="253">
        <f t="shared" si="24"/>
        <v>0</v>
      </c>
      <c r="AB328" s="253">
        <f t="shared" si="24"/>
        <v>0</v>
      </c>
      <c r="AC328" s="253">
        <f t="shared" si="24"/>
        <v>0</v>
      </c>
    </row>
    <row r="329" spans="1:29" ht="15" customHeight="1">
      <c r="A329" s="120" t="e">
        <f ca="1">VLOOKUP(INDIRECT("B329"),elolap!$A$90:$B$3244,2,FALSE)</f>
        <v>#N/A</v>
      </c>
      <c r="B329" s="122"/>
      <c r="C329" s="124">
        <f t="shared" si="29"/>
        <v>0</v>
      </c>
      <c r="D329" s="123"/>
      <c r="E329" s="123"/>
      <c r="F329" s="123"/>
      <c r="G329" s="123"/>
      <c r="H329" s="123"/>
      <c r="I329" s="123"/>
      <c r="J329" s="121"/>
      <c r="K329" s="121"/>
      <c r="L329" s="121"/>
      <c r="M329" s="121"/>
      <c r="N329" s="121"/>
      <c r="O329" s="121"/>
      <c r="Q329" s="250">
        <f t="shared" si="23"/>
        <v>0</v>
      </c>
      <c r="R329" s="250">
        <f t="shared" si="28"/>
        <v>0</v>
      </c>
      <c r="S329" s="250">
        <f t="shared" si="28"/>
        <v>0</v>
      </c>
      <c r="T329" s="250">
        <f t="shared" si="28"/>
        <v>0</v>
      </c>
      <c r="U329" s="250">
        <f t="shared" si="27"/>
        <v>0</v>
      </c>
      <c r="V329" s="250">
        <f t="shared" si="27"/>
        <v>0</v>
      </c>
      <c r="W329" s="250">
        <f t="shared" si="27"/>
        <v>0</v>
      </c>
      <c r="X329" s="253">
        <f t="shared" si="26"/>
        <v>0</v>
      </c>
      <c r="Y329" s="253">
        <f t="shared" si="26"/>
        <v>0</v>
      </c>
      <c r="Z329" s="253">
        <f t="shared" si="26"/>
        <v>0</v>
      </c>
      <c r="AA329" s="253">
        <f t="shared" si="24"/>
        <v>0</v>
      </c>
      <c r="AB329" s="253">
        <f t="shared" si="24"/>
        <v>0</v>
      </c>
      <c r="AC329" s="253">
        <f t="shared" si="24"/>
        <v>0</v>
      </c>
    </row>
    <row r="330" spans="1:29" ht="15" customHeight="1">
      <c r="A330" s="120" t="e">
        <f ca="1">VLOOKUP(INDIRECT("B330"),elolap!$A$90:$B$3244,2,FALSE)</f>
        <v>#N/A</v>
      </c>
      <c r="B330" s="122"/>
      <c r="C330" s="124">
        <f t="shared" si="29"/>
        <v>0</v>
      </c>
      <c r="D330" s="123"/>
      <c r="E330" s="123"/>
      <c r="F330" s="123"/>
      <c r="G330" s="123"/>
      <c r="H330" s="123"/>
      <c r="I330" s="123"/>
      <c r="J330" s="121"/>
      <c r="K330" s="121"/>
      <c r="L330" s="121"/>
      <c r="M330" s="121"/>
      <c r="N330" s="121"/>
      <c r="O330" s="121"/>
      <c r="Q330" s="250">
        <f t="shared" si="23"/>
        <v>0</v>
      </c>
      <c r="R330" s="250">
        <f t="shared" si="28"/>
        <v>0</v>
      </c>
      <c r="S330" s="250">
        <f t="shared" si="28"/>
        <v>0</v>
      </c>
      <c r="T330" s="250">
        <f t="shared" si="28"/>
        <v>0</v>
      </c>
      <c r="U330" s="250">
        <f t="shared" si="27"/>
        <v>0</v>
      </c>
      <c r="V330" s="250">
        <f t="shared" si="27"/>
        <v>0</v>
      </c>
      <c r="W330" s="250">
        <f t="shared" si="27"/>
        <v>0</v>
      </c>
      <c r="X330" s="253">
        <f t="shared" si="26"/>
        <v>0</v>
      </c>
      <c r="Y330" s="253">
        <f t="shared" si="26"/>
        <v>0</v>
      </c>
      <c r="Z330" s="253">
        <f t="shared" si="26"/>
        <v>0</v>
      </c>
      <c r="AA330" s="253">
        <f t="shared" si="24"/>
        <v>0</v>
      </c>
      <c r="AB330" s="253">
        <f t="shared" si="24"/>
        <v>0</v>
      </c>
      <c r="AC330" s="253">
        <f t="shared" si="24"/>
        <v>0</v>
      </c>
    </row>
    <row r="331" spans="1:29" ht="15" customHeight="1">
      <c r="A331" s="120" t="e">
        <f ca="1">VLOOKUP(INDIRECT("B331"),elolap!$A$90:$B$3244,2,FALSE)</f>
        <v>#N/A</v>
      </c>
      <c r="B331" s="122"/>
      <c r="C331" s="124">
        <f t="shared" si="29"/>
        <v>0</v>
      </c>
      <c r="D331" s="123"/>
      <c r="E331" s="123"/>
      <c r="F331" s="123"/>
      <c r="G331" s="123"/>
      <c r="H331" s="123"/>
      <c r="I331" s="123"/>
      <c r="J331" s="121"/>
      <c r="K331" s="121"/>
      <c r="L331" s="121"/>
      <c r="M331" s="121"/>
      <c r="N331" s="121"/>
      <c r="O331" s="121"/>
      <c r="Q331" s="250">
        <f t="shared" si="23"/>
        <v>0</v>
      </c>
      <c r="R331" s="250">
        <f t="shared" si="28"/>
        <v>0</v>
      </c>
      <c r="S331" s="250">
        <f t="shared" si="28"/>
        <v>0</v>
      </c>
      <c r="T331" s="250">
        <f t="shared" si="28"/>
        <v>0</v>
      </c>
      <c r="U331" s="250">
        <f t="shared" si="27"/>
        <v>0</v>
      </c>
      <c r="V331" s="250">
        <f t="shared" si="27"/>
        <v>0</v>
      </c>
      <c r="W331" s="250">
        <f t="shared" si="27"/>
        <v>0</v>
      </c>
      <c r="X331" s="253">
        <f t="shared" si="26"/>
        <v>0</v>
      </c>
      <c r="Y331" s="253">
        <f t="shared" si="26"/>
        <v>0</v>
      </c>
      <c r="Z331" s="253">
        <f t="shared" si="26"/>
        <v>0</v>
      </c>
      <c r="AA331" s="253">
        <f t="shared" si="24"/>
        <v>0</v>
      </c>
      <c r="AB331" s="253">
        <f t="shared" si="24"/>
        <v>0</v>
      </c>
      <c r="AC331" s="253">
        <f t="shared" si="24"/>
        <v>0</v>
      </c>
    </row>
    <row r="332" spans="1:29" ht="15" customHeight="1">
      <c r="A332" s="120" t="e">
        <f ca="1">VLOOKUP(INDIRECT("B332"),elolap!$A$90:$B$3244,2,FALSE)</f>
        <v>#N/A</v>
      </c>
      <c r="B332" s="122"/>
      <c r="C332" s="124">
        <f t="shared" si="29"/>
        <v>0</v>
      </c>
      <c r="D332" s="123"/>
      <c r="E332" s="123"/>
      <c r="F332" s="123"/>
      <c r="G332" s="123"/>
      <c r="H332" s="123"/>
      <c r="I332" s="123"/>
      <c r="J332" s="121"/>
      <c r="K332" s="121"/>
      <c r="L332" s="121"/>
      <c r="M332" s="121"/>
      <c r="N332" s="121"/>
      <c r="O332" s="121"/>
      <c r="Q332" s="250">
        <f t="shared" ref="Q332:Q395" si="30">ROUND(U332+V332+W332,1)</f>
        <v>0</v>
      </c>
      <c r="R332" s="250">
        <f t="shared" si="28"/>
        <v>0</v>
      </c>
      <c r="S332" s="250">
        <f t="shared" si="28"/>
        <v>0</v>
      </c>
      <c r="T332" s="250">
        <f t="shared" si="28"/>
        <v>0</v>
      </c>
      <c r="U332" s="250">
        <f t="shared" si="27"/>
        <v>0</v>
      </c>
      <c r="V332" s="250">
        <f t="shared" si="27"/>
        <v>0</v>
      </c>
      <c r="W332" s="250">
        <f t="shared" si="27"/>
        <v>0</v>
      </c>
      <c r="X332" s="253">
        <f t="shared" si="26"/>
        <v>0</v>
      </c>
      <c r="Y332" s="253">
        <f t="shared" si="26"/>
        <v>0</v>
      </c>
      <c r="Z332" s="253">
        <f t="shared" si="26"/>
        <v>0</v>
      </c>
      <c r="AA332" s="253">
        <f t="shared" si="26"/>
        <v>0</v>
      </c>
      <c r="AB332" s="253">
        <f t="shared" si="26"/>
        <v>0</v>
      </c>
      <c r="AC332" s="253">
        <f t="shared" si="26"/>
        <v>0</v>
      </c>
    </row>
    <row r="333" spans="1:29" ht="15" customHeight="1">
      <c r="A333" s="120" t="e">
        <f ca="1">VLOOKUP(INDIRECT("B333"),elolap!$A$90:$B$3244,2,FALSE)</f>
        <v>#N/A</v>
      </c>
      <c r="B333" s="122"/>
      <c r="C333" s="124">
        <f t="shared" si="29"/>
        <v>0</v>
      </c>
      <c r="D333" s="123"/>
      <c r="E333" s="123"/>
      <c r="F333" s="123"/>
      <c r="G333" s="123"/>
      <c r="H333" s="123"/>
      <c r="I333" s="123"/>
      <c r="J333" s="121"/>
      <c r="K333" s="121"/>
      <c r="L333" s="121"/>
      <c r="M333" s="121"/>
      <c r="N333" s="121"/>
      <c r="O333" s="121"/>
      <c r="Q333" s="250">
        <f t="shared" si="30"/>
        <v>0</v>
      </c>
      <c r="R333" s="250">
        <f t="shared" si="28"/>
        <v>0</v>
      </c>
      <c r="S333" s="250">
        <f t="shared" si="28"/>
        <v>0</v>
      </c>
      <c r="T333" s="250">
        <f t="shared" si="28"/>
        <v>0</v>
      </c>
      <c r="U333" s="250">
        <f t="shared" si="27"/>
        <v>0</v>
      </c>
      <c r="V333" s="250">
        <f t="shared" si="27"/>
        <v>0</v>
      </c>
      <c r="W333" s="250">
        <f t="shared" si="27"/>
        <v>0</v>
      </c>
      <c r="X333" s="253">
        <f t="shared" ref="X333:AC375" si="31">J333</f>
        <v>0</v>
      </c>
      <c r="Y333" s="253">
        <f t="shared" si="31"/>
        <v>0</v>
      </c>
      <c r="Z333" s="253">
        <f t="shared" si="31"/>
        <v>0</v>
      </c>
      <c r="AA333" s="253">
        <f t="shared" si="31"/>
        <v>0</v>
      </c>
      <c r="AB333" s="253">
        <f t="shared" si="31"/>
        <v>0</v>
      </c>
      <c r="AC333" s="253">
        <f t="shared" si="31"/>
        <v>0</v>
      </c>
    </row>
    <row r="334" spans="1:29" ht="15" customHeight="1">
      <c r="A334" s="120" t="e">
        <f ca="1">VLOOKUP(INDIRECT("B334"),elolap!$A$90:$B$3244,2,FALSE)</f>
        <v>#N/A</v>
      </c>
      <c r="B334" s="122"/>
      <c r="C334" s="124">
        <f t="shared" si="29"/>
        <v>0</v>
      </c>
      <c r="D334" s="123"/>
      <c r="E334" s="123"/>
      <c r="F334" s="123"/>
      <c r="G334" s="123"/>
      <c r="H334" s="123"/>
      <c r="I334" s="123"/>
      <c r="J334" s="121"/>
      <c r="K334" s="121"/>
      <c r="L334" s="121"/>
      <c r="M334" s="121"/>
      <c r="N334" s="121"/>
      <c r="O334" s="121"/>
      <c r="Q334" s="250">
        <f t="shared" si="30"/>
        <v>0</v>
      </c>
      <c r="R334" s="250">
        <f t="shared" si="28"/>
        <v>0</v>
      </c>
      <c r="S334" s="250">
        <f t="shared" si="28"/>
        <v>0</v>
      </c>
      <c r="T334" s="250">
        <f t="shared" si="28"/>
        <v>0</v>
      </c>
      <c r="U334" s="250">
        <f t="shared" si="27"/>
        <v>0</v>
      </c>
      <c r="V334" s="250">
        <f t="shared" si="27"/>
        <v>0</v>
      </c>
      <c r="W334" s="250">
        <f t="shared" si="27"/>
        <v>0</v>
      </c>
      <c r="X334" s="253">
        <f t="shared" si="31"/>
        <v>0</v>
      </c>
      <c r="Y334" s="253">
        <f t="shared" si="31"/>
        <v>0</v>
      </c>
      <c r="Z334" s="253">
        <f t="shared" si="31"/>
        <v>0</v>
      </c>
      <c r="AA334" s="253">
        <f t="shared" si="31"/>
        <v>0</v>
      </c>
      <c r="AB334" s="253">
        <f t="shared" si="31"/>
        <v>0</v>
      </c>
      <c r="AC334" s="253">
        <f t="shared" si="31"/>
        <v>0</v>
      </c>
    </row>
    <row r="335" spans="1:29" ht="15" customHeight="1">
      <c r="A335" s="120" t="e">
        <f ca="1">VLOOKUP(INDIRECT("B335"),elolap!$A$90:$B$3244,2,FALSE)</f>
        <v>#N/A</v>
      </c>
      <c r="B335" s="122"/>
      <c r="C335" s="124">
        <f t="shared" si="29"/>
        <v>0</v>
      </c>
      <c r="D335" s="123"/>
      <c r="E335" s="123"/>
      <c r="F335" s="123"/>
      <c r="G335" s="123"/>
      <c r="H335" s="123"/>
      <c r="I335" s="123"/>
      <c r="J335" s="121"/>
      <c r="K335" s="121"/>
      <c r="L335" s="121"/>
      <c r="M335" s="121"/>
      <c r="N335" s="121"/>
      <c r="O335" s="121"/>
      <c r="Q335" s="250">
        <f t="shared" si="30"/>
        <v>0</v>
      </c>
      <c r="R335" s="250">
        <f t="shared" si="28"/>
        <v>0</v>
      </c>
      <c r="S335" s="250">
        <f t="shared" si="28"/>
        <v>0</v>
      </c>
      <c r="T335" s="250">
        <f t="shared" si="28"/>
        <v>0</v>
      </c>
      <c r="U335" s="250">
        <f t="shared" si="27"/>
        <v>0</v>
      </c>
      <c r="V335" s="250">
        <f t="shared" si="27"/>
        <v>0</v>
      </c>
      <c r="W335" s="250">
        <f t="shared" si="27"/>
        <v>0</v>
      </c>
      <c r="X335" s="253">
        <f t="shared" si="31"/>
        <v>0</v>
      </c>
      <c r="Y335" s="253">
        <f t="shared" si="31"/>
        <v>0</v>
      </c>
      <c r="Z335" s="253">
        <f t="shared" si="31"/>
        <v>0</v>
      </c>
      <c r="AA335" s="253">
        <f t="shared" si="31"/>
        <v>0</v>
      </c>
      <c r="AB335" s="253">
        <f t="shared" si="31"/>
        <v>0</v>
      </c>
      <c r="AC335" s="253">
        <f t="shared" si="31"/>
        <v>0</v>
      </c>
    </row>
    <row r="336" spans="1:29" ht="15" customHeight="1">
      <c r="A336" s="120" t="e">
        <f ca="1">VLOOKUP(INDIRECT("B336"),elolap!$A$90:$B$3244,2,FALSE)</f>
        <v>#N/A</v>
      </c>
      <c r="B336" s="122"/>
      <c r="C336" s="124">
        <f t="shared" si="29"/>
        <v>0</v>
      </c>
      <c r="D336" s="123"/>
      <c r="E336" s="123"/>
      <c r="F336" s="123"/>
      <c r="G336" s="123"/>
      <c r="H336" s="123"/>
      <c r="I336" s="123"/>
      <c r="J336" s="121"/>
      <c r="K336" s="121"/>
      <c r="L336" s="121"/>
      <c r="M336" s="121"/>
      <c r="N336" s="121"/>
      <c r="O336" s="121"/>
      <c r="Q336" s="250">
        <f t="shared" si="30"/>
        <v>0</v>
      </c>
      <c r="R336" s="250">
        <f t="shared" si="28"/>
        <v>0</v>
      </c>
      <c r="S336" s="250">
        <f t="shared" si="28"/>
        <v>0</v>
      </c>
      <c r="T336" s="250">
        <f t="shared" si="28"/>
        <v>0</v>
      </c>
      <c r="U336" s="250">
        <f t="shared" si="27"/>
        <v>0</v>
      </c>
      <c r="V336" s="250">
        <f t="shared" si="27"/>
        <v>0</v>
      </c>
      <c r="W336" s="250">
        <f t="shared" si="27"/>
        <v>0</v>
      </c>
      <c r="X336" s="253">
        <f t="shared" si="31"/>
        <v>0</v>
      </c>
      <c r="Y336" s="253">
        <f t="shared" si="31"/>
        <v>0</v>
      </c>
      <c r="Z336" s="253">
        <f t="shared" si="31"/>
        <v>0</v>
      </c>
      <c r="AA336" s="253">
        <f t="shared" si="31"/>
        <v>0</v>
      </c>
      <c r="AB336" s="253">
        <f t="shared" si="31"/>
        <v>0</v>
      </c>
      <c r="AC336" s="253">
        <f t="shared" si="31"/>
        <v>0</v>
      </c>
    </row>
    <row r="337" spans="1:29" ht="15" customHeight="1">
      <c r="A337" s="120" t="e">
        <f ca="1">VLOOKUP(INDIRECT("B337"),elolap!$A$90:$B$3244,2,FALSE)</f>
        <v>#N/A</v>
      </c>
      <c r="B337" s="122"/>
      <c r="C337" s="124">
        <f t="shared" si="29"/>
        <v>0</v>
      </c>
      <c r="D337" s="123"/>
      <c r="E337" s="123"/>
      <c r="F337" s="123"/>
      <c r="G337" s="123"/>
      <c r="H337" s="123"/>
      <c r="I337" s="123"/>
      <c r="J337" s="121"/>
      <c r="K337" s="121"/>
      <c r="L337" s="121"/>
      <c r="M337" s="121"/>
      <c r="N337" s="121"/>
      <c r="O337" s="121"/>
      <c r="Q337" s="250">
        <f t="shared" si="30"/>
        <v>0</v>
      </c>
      <c r="R337" s="250">
        <f t="shared" si="28"/>
        <v>0</v>
      </c>
      <c r="S337" s="250">
        <f t="shared" si="28"/>
        <v>0</v>
      </c>
      <c r="T337" s="250">
        <f t="shared" si="28"/>
        <v>0</v>
      </c>
      <c r="U337" s="250">
        <f t="shared" si="27"/>
        <v>0</v>
      </c>
      <c r="V337" s="250">
        <f t="shared" si="27"/>
        <v>0</v>
      </c>
      <c r="W337" s="250">
        <f t="shared" si="27"/>
        <v>0</v>
      </c>
      <c r="X337" s="253">
        <f t="shared" si="31"/>
        <v>0</v>
      </c>
      <c r="Y337" s="253">
        <f t="shared" si="31"/>
        <v>0</v>
      </c>
      <c r="Z337" s="253">
        <f t="shared" si="31"/>
        <v>0</v>
      </c>
      <c r="AA337" s="253">
        <f t="shared" si="31"/>
        <v>0</v>
      </c>
      <c r="AB337" s="253">
        <f t="shared" si="31"/>
        <v>0</v>
      </c>
      <c r="AC337" s="253">
        <f t="shared" si="31"/>
        <v>0</v>
      </c>
    </row>
    <row r="338" spans="1:29" ht="15" customHeight="1">
      <c r="A338" s="120" t="e">
        <f ca="1">VLOOKUP(INDIRECT("B338"),elolap!$A$90:$B$3244,2,FALSE)</f>
        <v>#N/A</v>
      </c>
      <c r="B338" s="122"/>
      <c r="C338" s="124">
        <f t="shared" si="29"/>
        <v>0</v>
      </c>
      <c r="D338" s="123"/>
      <c r="E338" s="123"/>
      <c r="F338" s="123"/>
      <c r="G338" s="123"/>
      <c r="H338" s="123"/>
      <c r="I338" s="123"/>
      <c r="J338" s="121"/>
      <c r="K338" s="121"/>
      <c r="L338" s="121"/>
      <c r="M338" s="121"/>
      <c r="N338" s="121"/>
      <c r="O338" s="121"/>
      <c r="Q338" s="250">
        <f t="shared" si="30"/>
        <v>0</v>
      </c>
      <c r="R338" s="250">
        <f t="shared" si="28"/>
        <v>0</v>
      </c>
      <c r="S338" s="250">
        <f t="shared" si="28"/>
        <v>0</v>
      </c>
      <c r="T338" s="250">
        <f t="shared" si="28"/>
        <v>0</v>
      </c>
      <c r="U338" s="250">
        <f t="shared" si="27"/>
        <v>0</v>
      </c>
      <c r="V338" s="250">
        <f t="shared" si="27"/>
        <v>0</v>
      </c>
      <c r="W338" s="250">
        <f t="shared" si="27"/>
        <v>0</v>
      </c>
      <c r="X338" s="253">
        <f t="shared" si="31"/>
        <v>0</v>
      </c>
      <c r="Y338" s="253">
        <f t="shared" si="31"/>
        <v>0</v>
      </c>
      <c r="Z338" s="253">
        <f t="shared" si="31"/>
        <v>0</v>
      </c>
      <c r="AA338" s="253">
        <f t="shared" si="31"/>
        <v>0</v>
      </c>
      <c r="AB338" s="253">
        <f t="shared" si="31"/>
        <v>0</v>
      </c>
      <c r="AC338" s="253">
        <f t="shared" si="31"/>
        <v>0</v>
      </c>
    </row>
    <row r="339" spans="1:29" ht="15" customHeight="1">
      <c r="A339" s="120" t="e">
        <f ca="1">VLOOKUP(INDIRECT("B339"),elolap!$A$90:$B$3244,2,FALSE)</f>
        <v>#N/A</v>
      </c>
      <c r="B339" s="122"/>
      <c r="C339" s="124">
        <f t="shared" si="29"/>
        <v>0</v>
      </c>
      <c r="D339" s="123"/>
      <c r="E339" s="123"/>
      <c r="F339" s="123"/>
      <c r="G339" s="123"/>
      <c r="H339" s="123"/>
      <c r="I339" s="123"/>
      <c r="J339" s="121"/>
      <c r="K339" s="121"/>
      <c r="L339" s="121"/>
      <c r="M339" s="121"/>
      <c r="N339" s="121"/>
      <c r="O339" s="121"/>
      <c r="Q339" s="250">
        <f t="shared" si="30"/>
        <v>0</v>
      </c>
      <c r="R339" s="250">
        <f t="shared" si="28"/>
        <v>0</v>
      </c>
      <c r="S339" s="250">
        <f t="shared" si="28"/>
        <v>0</v>
      </c>
      <c r="T339" s="250">
        <f t="shared" si="28"/>
        <v>0</v>
      </c>
      <c r="U339" s="250">
        <f t="shared" si="27"/>
        <v>0</v>
      </c>
      <c r="V339" s="250">
        <f t="shared" si="27"/>
        <v>0</v>
      </c>
      <c r="W339" s="250">
        <f t="shared" si="27"/>
        <v>0</v>
      </c>
      <c r="X339" s="253">
        <f t="shared" si="31"/>
        <v>0</v>
      </c>
      <c r="Y339" s="253">
        <f t="shared" si="31"/>
        <v>0</v>
      </c>
      <c r="Z339" s="253">
        <f t="shared" si="31"/>
        <v>0</v>
      </c>
      <c r="AA339" s="253">
        <f t="shared" si="31"/>
        <v>0</v>
      </c>
      <c r="AB339" s="253">
        <f t="shared" si="31"/>
        <v>0</v>
      </c>
      <c r="AC339" s="253">
        <f t="shared" si="31"/>
        <v>0</v>
      </c>
    </row>
    <row r="340" spans="1:29" ht="15" customHeight="1">
      <c r="A340" s="120" t="e">
        <f ca="1">VLOOKUP(INDIRECT("B340"),elolap!$A$90:$B$3244,2,FALSE)</f>
        <v>#N/A</v>
      </c>
      <c r="B340" s="122"/>
      <c r="C340" s="124">
        <f t="shared" si="29"/>
        <v>0</v>
      </c>
      <c r="D340" s="123"/>
      <c r="E340" s="123"/>
      <c r="F340" s="123"/>
      <c r="G340" s="123"/>
      <c r="H340" s="123"/>
      <c r="I340" s="123"/>
      <c r="J340" s="121"/>
      <c r="K340" s="121"/>
      <c r="L340" s="121"/>
      <c r="M340" s="121"/>
      <c r="N340" s="121"/>
      <c r="O340" s="121"/>
      <c r="Q340" s="250">
        <f t="shared" si="30"/>
        <v>0</v>
      </c>
      <c r="R340" s="250">
        <f t="shared" si="28"/>
        <v>0</v>
      </c>
      <c r="S340" s="250">
        <f t="shared" si="28"/>
        <v>0</v>
      </c>
      <c r="T340" s="250">
        <f t="shared" si="28"/>
        <v>0</v>
      </c>
      <c r="U340" s="250">
        <f t="shared" si="27"/>
        <v>0</v>
      </c>
      <c r="V340" s="250">
        <f t="shared" si="27"/>
        <v>0</v>
      </c>
      <c r="W340" s="250">
        <f t="shared" si="27"/>
        <v>0</v>
      </c>
      <c r="X340" s="253">
        <f t="shared" si="31"/>
        <v>0</v>
      </c>
      <c r="Y340" s="253">
        <f t="shared" si="31"/>
        <v>0</v>
      </c>
      <c r="Z340" s="253">
        <f t="shared" si="31"/>
        <v>0</v>
      </c>
      <c r="AA340" s="253">
        <f t="shared" si="31"/>
        <v>0</v>
      </c>
      <c r="AB340" s="253">
        <f t="shared" si="31"/>
        <v>0</v>
      </c>
      <c r="AC340" s="253">
        <f t="shared" si="31"/>
        <v>0</v>
      </c>
    </row>
    <row r="341" spans="1:29" ht="15" customHeight="1">
      <c r="A341" s="120" t="e">
        <f ca="1">VLOOKUP(INDIRECT("B341"),elolap!$A$90:$B$3244,2,FALSE)</f>
        <v>#N/A</v>
      </c>
      <c r="B341" s="122"/>
      <c r="C341" s="124">
        <f t="shared" si="29"/>
        <v>0</v>
      </c>
      <c r="D341" s="123"/>
      <c r="E341" s="123"/>
      <c r="F341" s="123"/>
      <c r="G341" s="123"/>
      <c r="H341" s="123"/>
      <c r="I341" s="123"/>
      <c r="J341" s="121"/>
      <c r="K341" s="121"/>
      <c r="L341" s="121"/>
      <c r="M341" s="121"/>
      <c r="N341" s="121"/>
      <c r="O341" s="121"/>
      <c r="Q341" s="250">
        <f t="shared" si="30"/>
        <v>0</v>
      </c>
      <c r="R341" s="250">
        <f t="shared" si="28"/>
        <v>0</v>
      </c>
      <c r="S341" s="250">
        <f t="shared" si="28"/>
        <v>0</v>
      </c>
      <c r="T341" s="250">
        <f t="shared" si="28"/>
        <v>0</v>
      </c>
      <c r="U341" s="250">
        <f t="shared" si="27"/>
        <v>0</v>
      </c>
      <c r="V341" s="250">
        <f t="shared" si="27"/>
        <v>0</v>
      </c>
      <c r="W341" s="250">
        <f t="shared" si="27"/>
        <v>0</v>
      </c>
      <c r="X341" s="253">
        <f t="shared" si="31"/>
        <v>0</v>
      </c>
      <c r="Y341" s="253">
        <f t="shared" si="31"/>
        <v>0</v>
      </c>
      <c r="Z341" s="253">
        <f t="shared" si="31"/>
        <v>0</v>
      </c>
      <c r="AA341" s="253">
        <f t="shared" si="31"/>
        <v>0</v>
      </c>
      <c r="AB341" s="253">
        <f t="shared" si="31"/>
        <v>0</v>
      </c>
      <c r="AC341" s="253">
        <f t="shared" si="31"/>
        <v>0</v>
      </c>
    </row>
    <row r="342" spans="1:29" ht="15" customHeight="1">
      <c r="A342" s="120" t="e">
        <f ca="1">VLOOKUP(INDIRECT("B342"),elolap!$A$90:$B$3244,2,FALSE)</f>
        <v>#N/A</v>
      </c>
      <c r="B342" s="122"/>
      <c r="C342" s="124">
        <f t="shared" si="29"/>
        <v>0</v>
      </c>
      <c r="D342" s="123"/>
      <c r="E342" s="123"/>
      <c r="F342" s="123"/>
      <c r="G342" s="123"/>
      <c r="H342" s="123"/>
      <c r="I342" s="123"/>
      <c r="J342" s="121"/>
      <c r="K342" s="121"/>
      <c r="L342" s="121"/>
      <c r="M342" s="121"/>
      <c r="N342" s="121"/>
      <c r="O342" s="121"/>
      <c r="Q342" s="250">
        <f t="shared" si="30"/>
        <v>0</v>
      </c>
      <c r="R342" s="250">
        <f t="shared" si="28"/>
        <v>0</v>
      </c>
      <c r="S342" s="250">
        <f t="shared" si="28"/>
        <v>0</v>
      </c>
      <c r="T342" s="250">
        <f t="shared" si="28"/>
        <v>0</v>
      </c>
      <c r="U342" s="250">
        <f t="shared" si="27"/>
        <v>0</v>
      </c>
      <c r="V342" s="250">
        <f t="shared" si="27"/>
        <v>0</v>
      </c>
      <c r="W342" s="250">
        <f t="shared" si="27"/>
        <v>0</v>
      </c>
      <c r="X342" s="253">
        <f t="shared" si="31"/>
        <v>0</v>
      </c>
      <c r="Y342" s="253">
        <f t="shared" si="31"/>
        <v>0</v>
      </c>
      <c r="Z342" s="253">
        <f t="shared" si="31"/>
        <v>0</v>
      </c>
      <c r="AA342" s="253">
        <f t="shared" si="31"/>
        <v>0</v>
      </c>
      <c r="AB342" s="253">
        <f t="shared" si="31"/>
        <v>0</v>
      </c>
      <c r="AC342" s="253">
        <f t="shared" si="31"/>
        <v>0</v>
      </c>
    </row>
    <row r="343" spans="1:29" ht="15" customHeight="1">
      <c r="A343" s="120" t="e">
        <f ca="1">VLOOKUP(INDIRECT("B343"),elolap!$A$90:$B$3244,2,FALSE)</f>
        <v>#N/A</v>
      </c>
      <c r="B343" s="122"/>
      <c r="C343" s="124">
        <f t="shared" si="29"/>
        <v>0</v>
      </c>
      <c r="D343" s="123"/>
      <c r="E343" s="123"/>
      <c r="F343" s="123"/>
      <c r="G343" s="123"/>
      <c r="H343" s="123"/>
      <c r="I343" s="123"/>
      <c r="J343" s="121"/>
      <c r="K343" s="121"/>
      <c r="L343" s="121"/>
      <c r="M343" s="121"/>
      <c r="N343" s="121"/>
      <c r="O343" s="121"/>
      <c r="Q343" s="250">
        <f t="shared" si="30"/>
        <v>0</v>
      </c>
      <c r="R343" s="250">
        <f t="shared" si="28"/>
        <v>0</v>
      </c>
      <c r="S343" s="250">
        <f t="shared" si="28"/>
        <v>0</v>
      </c>
      <c r="T343" s="250">
        <f t="shared" si="28"/>
        <v>0</v>
      </c>
      <c r="U343" s="250">
        <f t="shared" si="27"/>
        <v>0</v>
      </c>
      <c r="V343" s="250">
        <f t="shared" si="27"/>
        <v>0</v>
      </c>
      <c r="W343" s="250">
        <f t="shared" si="27"/>
        <v>0</v>
      </c>
      <c r="X343" s="253">
        <f t="shared" si="31"/>
        <v>0</v>
      </c>
      <c r="Y343" s="253">
        <f t="shared" si="31"/>
        <v>0</v>
      </c>
      <c r="Z343" s="253">
        <f t="shared" si="31"/>
        <v>0</v>
      </c>
      <c r="AA343" s="253">
        <f t="shared" si="31"/>
        <v>0</v>
      </c>
      <c r="AB343" s="253">
        <f t="shared" si="31"/>
        <v>0</v>
      </c>
      <c r="AC343" s="253">
        <f t="shared" si="31"/>
        <v>0</v>
      </c>
    </row>
    <row r="344" spans="1:29" ht="15" customHeight="1">
      <c r="A344" s="120" t="e">
        <f ca="1">VLOOKUP(INDIRECT("B344"),elolap!$A$90:$B$3244,2,FALSE)</f>
        <v>#N/A</v>
      </c>
      <c r="B344" s="122"/>
      <c r="C344" s="124">
        <f t="shared" si="29"/>
        <v>0</v>
      </c>
      <c r="D344" s="123"/>
      <c r="E344" s="123"/>
      <c r="F344" s="123"/>
      <c r="G344" s="123"/>
      <c r="H344" s="123"/>
      <c r="I344" s="123"/>
      <c r="J344" s="121"/>
      <c r="K344" s="121"/>
      <c r="L344" s="121"/>
      <c r="M344" s="121"/>
      <c r="N344" s="121"/>
      <c r="O344" s="121"/>
      <c r="Q344" s="250">
        <f t="shared" si="30"/>
        <v>0</v>
      </c>
      <c r="R344" s="250">
        <f t="shared" si="28"/>
        <v>0</v>
      </c>
      <c r="S344" s="250">
        <f t="shared" si="28"/>
        <v>0</v>
      </c>
      <c r="T344" s="250">
        <f t="shared" si="28"/>
        <v>0</v>
      </c>
      <c r="U344" s="250">
        <f t="shared" si="27"/>
        <v>0</v>
      </c>
      <c r="V344" s="250">
        <f t="shared" si="27"/>
        <v>0</v>
      </c>
      <c r="W344" s="250">
        <f t="shared" si="27"/>
        <v>0</v>
      </c>
      <c r="X344" s="253">
        <f t="shared" si="31"/>
        <v>0</v>
      </c>
      <c r="Y344" s="253">
        <f t="shared" si="31"/>
        <v>0</v>
      </c>
      <c r="Z344" s="253">
        <f t="shared" si="31"/>
        <v>0</v>
      </c>
      <c r="AA344" s="253">
        <f t="shared" si="31"/>
        <v>0</v>
      </c>
      <c r="AB344" s="253">
        <f t="shared" si="31"/>
        <v>0</v>
      </c>
      <c r="AC344" s="253">
        <f t="shared" si="31"/>
        <v>0</v>
      </c>
    </row>
    <row r="345" spans="1:29" ht="15" customHeight="1">
      <c r="A345" s="120" t="e">
        <f ca="1">VLOOKUP(INDIRECT("B345"),elolap!$A$90:$B$3244,2,FALSE)</f>
        <v>#N/A</v>
      </c>
      <c r="B345" s="122"/>
      <c r="C345" s="124">
        <f t="shared" si="29"/>
        <v>0</v>
      </c>
      <c r="D345" s="123"/>
      <c r="E345" s="123"/>
      <c r="F345" s="123"/>
      <c r="G345" s="123"/>
      <c r="H345" s="123"/>
      <c r="I345" s="123"/>
      <c r="J345" s="121"/>
      <c r="K345" s="121"/>
      <c r="L345" s="121"/>
      <c r="M345" s="121"/>
      <c r="N345" s="121"/>
      <c r="O345" s="121"/>
      <c r="Q345" s="250">
        <f t="shared" si="30"/>
        <v>0</v>
      </c>
      <c r="R345" s="250">
        <f t="shared" si="28"/>
        <v>0</v>
      </c>
      <c r="S345" s="250">
        <f t="shared" si="28"/>
        <v>0</v>
      </c>
      <c r="T345" s="250">
        <f t="shared" si="28"/>
        <v>0</v>
      </c>
      <c r="U345" s="250">
        <f t="shared" si="27"/>
        <v>0</v>
      </c>
      <c r="V345" s="250">
        <f t="shared" si="27"/>
        <v>0</v>
      </c>
      <c r="W345" s="250">
        <f t="shared" si="27"/>
        <v>0</v>
      </c>
      <c r="X345" s="253">
        <f t="shared" si="31"/>
        <v>0</v>
      </c>
      <c r="Y345" s="253">
        <f t="shared" si="31"/>
        <v>0</v>
      </c>
      <c r="Z345" s="253">
        <f t="shared" si="31"/>
        <v>0</v>
      </c>
      <c r="AA345" s="253">
        <f t="shared" si="31"/>
        <v>0</v>
      </c>
      <c r="AB345" s="253">
        <f t="shared" si="31"/>
        <v>0</v>
      </c>
      <c r="AC345" s="253">
        <f t="shared" si="31"/>
        <v>0</v>
      </c>
    </row>
    <row r="346" spans="1:29" ht="15" customHeight="1">
      <c r="A346" s="120" t="e">
        <f ca="1">VLOOKUP(INDIRECT("B346"),elolap!$A$90:$B$3244,2,FALSE)</f>
        <v>#N/A</v>
      </c>
      <c r="B346" s="122"/>
      <c r="C346" s="124">
        <f t="shared" si="29"/>
        <v>0</v>
      </c>
      <c r="D346" s="123"/>
      <c r="E346" s="123"/>
      <c r="F346" s="123"/>
      <c r="G346" s="123"/>
      <c r="H346" s="123"/>
      <c r="I346" s="123"/>
      <c r="J346" s="121"/>
      <c r="K346" s="121"/>
      <c r="L346" s="121"/>
      <c r="M346" s="121"/>
      <c r="N346" s="121"/>
      <c r="O346" s="121"/>
      <c r="Q346" s="250">
        <f t="shared" si="30"/>
        <v>0</v>
      </c>
      <c r="R346" s="250">
        <f t="shared" si="28"/>
        <v>0</v>
      </c>
      <c r="S346" s="250">
        <f t="shared" si="28"/>
        <v>0</v>
      </c>
      <c r="T346" s="250">
        <f t="shared" si="28"/>
        <v>0</v>
      </c>
      <c r="U346" s="250">
        <f t="shared" si="27"/>
        <v>0</v>
      </c>
      <c r="V346" s="250">
        <f t="shared" si="27"/>
        <v>0</v>
      </c>
      <c r="W346" s="250">
        <f t="shared" si="27"/>
        <v>0</v>
      </c>
      <c r="X346" s="253">
        <f t="shared" si="31"/>
        <v>0</v>
      </c>
      <c r="Y346" s="253">
        <f t="shared" si="31"/>
        <v>0</v>
      </c>
      <c r="Z346" s="253">
        <f t="shared" si="31"/>
        <v>0</v>
      </c>
      <c r="AA346" s="253">
        <f t="shared" si="31"/>
        <v>0</v>
      </c>
      <c r="AB346" s="253">
        <f t="shared" si="31"/>
        <v>0</v>
      </c>
      <c r="AC346" s="253">
        <f t="shared" si="31"/>
        <v>0</v>
      </c>
    </row>
    <row r="347" spans="1:29" ht="15" customHeight="1">
      <c r="A347" s="120" t="e">
        <f ca="1">VLOOKUP(INDIRECT("B347"),elolap!$A$90:$B$3244,2,FALSE)</f>
        <v>#N/A</v>
      </c>
      <c r="B347" s="122"/>
      <c r="C347" s="124">
        <f t="shared" si="29"/>
        <v>0</v>
      </c>
      <c r="D347" s="123"/>
      <c r="E347" s="123"/>
      <c r="F347" s="123"/>
      <c r="G347" s="123"/>
      <c r="H347" s="123"/>
      <c r="I347" s="123"/>
      <c r="J347" s="121"/>
      <c r="K347" s="121"/>
      <c r="L347" s="121"/>
      <c r="M347" s="121"/>
      <c r="N347" s="121"/>
      <c r="O347" s="121"/>
      <c r="Q347" s="250">
        <f t="shared" si="30"/>
        <v>0</v>
      </c>
      <c r="R347" s="250">
        <f t="shared" si="28"/>
        <v>0</v>
      </c>
      <c r="S347" s="250">
        <f t="shared" si="28"/>
        <v>0</v>
      </c>
      <c r="T347" s="250">
        <f t="shared" si="28"/>
        <v>0</v>
      </c>
      <c r="U347" s="250">
        <f t="shared" si="27"/>
        <v>0</v>
      </c>
      <c r="V347" s="250">
        <f t="shared" si="27"/>
        <v>0</v>
      </c>
      <c r="W347" s="250">
        <f t="shared" si="27"/>
        <v>0</v>
      </c>
      <c r="X347" s="253">
        <f t="shared" si="31"/>
        <v>0</v>
      </c>
      <c r="Y347" s="253">
        <f t="shared" si="31"/>
        <v>0</v>
      </c>
      <c r="Z347" s="253">
        <f t="shared" si="31"/>
        <v>0</v>
      </c>
      <c r="AA347" s="253">
        <f t="shared" si="31"/>
        <v>0</v>
      </c>
      <c r="AB347" s="253">
        <f t="shared" si="31"/>
        <v>0</v>
      </c>
      <c r="AC347" s="253">
        <f t="shared" si="31"/>
        <v>0</v>
      </c>
    </row>
    <row r="348" spans="1:29" ht="15" customHeight="1">
      <c r="A348" s="120" t="e">
        <f ca="1">VLOOKUP(INDIRECT("B348"),elolap!$A$90:$B$3244,2,FALSE)</f>
        <v>#N/A</v>
      </c>
      <c r="B348" s="122"/>
      <c r="C348" s="124">
        <f t="shared" si="29"/>
        <v>0</v>
      </c>
      <c r="D348" s="123"/>
      <c r="E348" s="123"/>
      <c r="F348" s="123"/>
      <c r="G348" s="123"/>
      <c r="H348" s="123"/>
      <c r="I348" s="123"/>
      <c r="J348" s="121"/>
      <c r="K348" s="121"/>
      <c r="L348" s="121"/>
      <c r="M348" s="121"/>
      <c r="N348" s="121"/>
      <c r="O348" s="121"/>
      <c r="Q348" s="250">
        <f t="shared" si="30"/>
        <v>0</v>
      </c>
      <c r="R348" s="250">
        <f t="shared" si="28"/>
        <v>0</v>
      </c>
      <c r="S348" s="250">
        <f t="shared" si="28"/>
        <v>0</v>
      </c>
      <c r="T348" s="250">
        <f t="shared" si="28"/>
        <v>0</v>
      </c>
      <c r="U348" s="250">
        <f t="shared" si="28"/>
        <v>0</v>
      </c>
      <c r="V348" s="250">
        <f t="shared" si="28"/>
        <v>0</v>
      </c>
      <c r="W348" s="250">
        <f t="shared" si="28"/>
        <v>0</v>
      </c>
      <c r="X348" s="253">
        <f t="shared" si="31"/>
        <v>0</v>
      </c>
      <c r="Y348" s="253">
        <f t="shared" si="31"/>
        <v>0</v>
      </c>
      <c r="Z348" s="253">
        <f t="shared" si="31"/>
        <v>0</v>
      </c>
      <c r="AA348" s="253">
        <f t="shared" si="31"/>
        <v>0</v>
      </c>
      <c r="AB348" s="253">
        <f t="shared" si="31"/>
        <v>0</v>
      </c>
      <c r="AC348" s="253">
        <f t="shared" si="31"/>
        <v>0</v>
      </c>
    </row>
    <row r="349" spans="1:29" ht="15" customHeight="1">
      <c r="A349" s="120" t="e">
        <f ca="1">VLOOKUP(INDIRECT("B349"),elolap!$A$90:$B$3244,2,FALSE)</f>
        <v>#N/A</v>
      </c>
      <c r="B349" s="122"/>
      <c r="C349" s="124">
        <f t="shared" si="29"/>
        <v>0</v>
      </c>
      <c r="D349" s="123"/>
      <c r="E349" s="123"/>
      <c r="F349" s="123"/>
      <c r="G349" s="123"/>
      <c r="H349" s="123"/>
      <c r="I349" s="123"/>
      <c r="J349" s="121"/>
      <c r="K349" s="121"/>
      <c r="L349" s="121"/>
      <c r="M349" s="121"/>
      <c r="N349" s="121"/>
      <c r="O349" s="121"/>
      <c r="Q349" s="250">
        <f t="shared" si="30"/>
        <v>0</v>
      </c>
      <c r="R349" s="250">
        <f t="shared" ref="R349:W391" si="32">ROUND(D349,1)</f>
        <v>0</v>
      </c>
      <c r="S349" s="250">
        <f t="shared" si="32"/>
        <v>0</v>
      </c>
      <c r="T349" s="250">
        <f t="shared" si="32"/>
        <v>0</v>
      </c>
      <c r="U349" s="250">
        <f t="shared" si="32"/>
        <v>0</v>
      </c>
      <c r="V349" s="250">
        <f t="shared" si="32"/>
        <v>0</v>
      </c>
      <c r="W349" s="250">
        <f t="shared" si="32"/>
        <v>0</v>
      </c>
      <c r="X349" s="253">
        <f t="shared" si="31"/>
        <v>0</v>
      </c>
      <c r="Y349" s="253">
        <f t="shared" si="31"/>
        <v>0</v>
      </c>
      <c r="Z349" s="253">
        <f t="shared" si="31"/>
        <v>0</v>
      </c>
      <c r="AA349" s="253">
        <f t="shared" si="31"/>
        <v>0</v>
      </c>
      <c r="AB349" s="253">
        <f t="shared" si="31"/>
        <v>0</v>
      </c>
      <c r="AC349" s="253">
        <f t="shared" si="31"/>
        <v>0</v>
      </c>
    </row>
    <row r="350" spans="1:29" ht="15" customHeight="1">
      <c r="A350" s="120" t="e">
        <f ca="1">VLOOKUP(INDIRECT("B350"),elolap!$A$90:$B$3244,2,FALSE)</f>
        <v>#N/A</v>
      </c>
      <c r="B350" s="122"/>
      <c r="C350" s="124">
        <f t="shared" si="29"/>
        <v>0</v>
      </c>
      <c r="D350" s="123"/>
      <c r="E350" s="123"/>
      <c r="F350" s="123"/>
      <c r="G350" s="123"/>
      <c r="H350" s="123"/>
      <c r="I350" s="123"/>
      <c r="J350" s="121"/>
      <c r="K350" s="121"/>
      <c r="L350" s="121"/>
      <c r="M350" s="121"/>
      <c r="N350" s="121"/>
      <c r="O350" s="121"/>
      <c r="Q350" s="250">
        <f t="shared" si="30"/>
        <v>0</v>
      </c>
      <c r="R350" s="250">
        <f t="shared" si="32"/>
        <v>0</v>
      </c>
      <c r="S350" s="250">
        <f t="shared" si="32"/>
        <v>0</v>
      </c>
      <c r="T350" s="250">
        <f t="shared" si="32"/>
        <v>0</v>
      </c>
      <c r="U350" s="250">
        <f t="shared" si="32"/>
        <v>0</v>
      </c>
      <c r="V350" s="250">
        <f t="shared" si="32"/>
        <v>0</v>
      </c>
      <c r="W350" s="250">
        <f t="shared" si="32"/>
        <v>0</v>
      </c>
      <c r="X350" s="253">
        <f t="shared" si="31"/>
        <v>0</v>
      </c>
      <c r="Y350" s="253">
        <f t="shared" si="31"/>
        <v>0</v>
      </c>
      <c r="Z350" s="253">
        <f t="shared" si="31"/>
        <v>0</v>
      </c>
      <c r="AA350" s="253">
        <f t="shared" si="31"/>
        <v>0</v>
      </c>
      <c r="AB350" s="253">
        <f t="shared" si="31"/>
        <v>0</v>
      </c>
      <c r="AC350" s="253">
        <f t="shared" si="31"/>
        <v>0</v>
      </c>
    </row>
    <row r="351" spans="1:29" ht="15" customHeight="1">
      <c r="A351" s="120" t="e">
        <f ca="1">VLOOKUP(INDIRECT("B351"),elolap!$A$90:$B$3244,2,FALSE)</f>
        <v>#N/A</v>
      </c>
      <c r="B351" s="122"/>
      <c r="C351" s="124">
        <f t="shared" si="29"/>
        <v>0</v>
      </c>
      <c r="D351" s="123"/>
      <c r="E351" s="123"/>
      <c r="F351" s="123"/>
      <c r="G351" s="123"/>
      <c r="H351" s="123"/>
      <c r="I351" s="123"/>
      <c r="J351" s="121"/>
      <c r="K351" s="121"/>
      <c r="L351" s="121"/>
      <c r="M351" s="121"/>
      <c r="N351" s="121"/>
      <c r="O351" s="121"/>
      <c r="Q351" s="250">
        <f t="shared" si="30"/>
        <v>0</v>
      </c>
      <c r="R351" s="250">
        <f t="shared" si="32"/>
        <v>0</v>
      </c>
      <c r="S351" s="250">
        <f t="shared" si="32"/>
        <v>0</v>
      </c>
      <c r="T351" s="250">
        <f t="shared" si="32"/>
        <v>0</v>
      </c>
      <c r="U351" s="250">
        <f t="shared" si="32"/>
        <v>0</v>
      </c>
      <c r="V351" s="250">
        <f t="shared" si="32"/>
        <v>0</v>
      </c>
      <c r="W351" s="250">
        <f t="shared" si="32"/>
        <v>0</v>
      </c>
      <c r="X351" s="253">
        <f t="shared" si="31"/>
        <v>0</v>
      </c>
      <c r="Y351" s="253">
        <f t="shared" si="31"/>
        <v>0</v>
      </c>
      <c r="Z351" s="253">
        <f t="shared" si="31"/>
        <v>0</v>
      </c>
      <c r="AA351" s="253">
        <f t="shared" si="31"/>
        <v>0</v>
      </c>
      <c r="AB351" s="253">
        <f t="shared" si="31"/>
        <v>0</v>
      </c>
      <c r="AC351" s="253">
        <f t="shared" si="31"/>
        <v>0</v>
      </c>
    </row>
    <row r="352" spans="1:29" ht="15" customHeight="1">
      <c r="A352" s="120" t="e">
        <f ca="1">VLOOKUP(INDIRECT("B352"),elolap!$A$90:$B$3244,2,FALSE)</f>
        <v>#N/A</v>
      </c>
      <c r="B352" s="122"/>
      <c r="C352" s="124">
        <f t="shared" si="29"/>
        <v>0</v>
      </c>
      <c r="D352" s="123"/>
      <c r="E352" s="123"/>
      <c r="F352" s="123"/>
      <c r="G352" s="123"/>
      <c r="H352" s="123"/>
      <c r="I352" s="123"/>
      <c r="J352" s="121"/>
      <c r="K352" s="121"/>
      <c r="L352" s="121"/>
      <c r="M352" s="121"/>
      <c r="N352" s="121"/>
      <c r="O352" s="121"/>
      <c r="Q352" s="250">
        <f t="shared" si="30"/>
        <v>0</v>
      </c>
      <c r="R352" s="250">
        <f t="shared" si="32"/>
        <v>0</v>
      </c>
      <c r="S352" s="250">
        <f t="shared" si="32"/>
        <v>0</v>
      </c>
      <c r="T352" s="250">
        <f t="shared" si="32"/>
        <v>0</v>
      </c>
      <c r="U352" s="250">
        <f t="shared" si="32"/>
        <v>0</v>
      </c>
      <c r="V352" s="250">
        <f t="shared" si="32"/>
        <v>0</v>
      </c>
      <c r="W352" s="250">
        <f t="shared" si="32"/>
        <v>0</v>
      </c>
      <c r="X352" s="253">
        <f t="shared" si="31"/>
        <v>0</v>
      </c>
      <c r="Y352" s="253">
        <f t="shared" si="31"/>
        <v>0</v>
      </c>
      <c r="Z352" s="253">
        <f t="shared" si="31"/>
        <v>0</v>
      </c>
      <c r="AA352" s="253">
        <f t="shared" si="31"/>
        <v>0</v>
      </c>
      <c r="AB352" s="253">
        <f t="shared" si="31"/>
        <v>0</v>
      </c>
      <c r="AC352" s="253">
        <f t="shared" si="31"/>
        <v>0</v>
      </c>
    </row>
    <row r="353" spans="1:29" ht="15" customHeight="1">
      <c r="A353" s="120" t="e">
        <f ca="1">VLOOKUP(INDIRECT("B353"),elolap!$A$90:$B$3244,2,FALSE)</f>
        <v>#N/A</v>
      </c>
      <c r="B353" s="122"/>
      <c r="C353" s="124">
        <f t="shared" si="29"/>
        <v>0</v>
      </c>
      <c r="D353" s="123"/>
      <c r="E353" s="123"/>
      <c r="F353" s="123"/>
      <c r="G353" s="123"/>
      <c r="H353" s="123"/>
      <c r="I353" s="123"/>
      <c r="J353" s="121"/>
      <c r="K353" s="121"/>
      <c r="L353" s="121"/>
      <c r="M353" s="121"/>
      <c r="N353" s="121"/>
      <c r="O353" s="121"/>
      <c r="Q353" s="250">
        <f t="shared" si="30"/>
        <v>0</v>
      </c>
      <c r="R353" s="250">
        <f t="shared" si="32"/>
        <v>0</v>
      </c>
      <c r="S353" s="250">
        <f t="shared" si="32"/>
        <v>0</v>
      </c>
      <c r="T353" s="250">
        <f t="shared" si="32"/>
        <v>0</v>
      </c>
      <c r="U353" s="250">
        <f t="shared" si="32"/>
        <v>0</v>
      </c>
      <c r="V353" s="250">
        <f t="shared" si="32"/>
        <v>0</v>
      </c>
      <c r="W353" s="250">
        <f t="shared" si="32"/>
        <v>0</v>
      </c>
      <c r="X353" s="253">
        <f t="shared" si="31"/>
        <v>0</v>
      </c>
      <c r="Y353" s="253">
        <f t="shared" si="31"/>
        <v>0</v>
      </c>
      <c r="Z353" s="253">
        <f t="shared" si="31"/>
        <v>0</v>
      </c>
      <c r="AA353" s="253">
        <f t="shared" si="31"/>
        <v>0</v>
      </c>
      <c r="AB353" s="253">
        <f t="shared" si="31"/>
        <v>0</v>
      </c>
      <c r="AC353" s="253">
        <f t="shared" si="31"/>
        <v>0</v>
      </c>
    </row>
    <row r="354" spans="1:29" ht="15" customHeight="1">
      <c r="A354" s="120" t="e">
        <f ca="1">VLOOKUP(INDIRECT("B354"),elolap!$A$90:$B$3244,2,FALSE)</f>
        <v>#N/A</v>
      </c>
      <c r="B354" s="122"/>
      <c r="C354" s="124">
        <f t="shared" si="29"/>
        <v>0</v>
      </c>
      <c r="D354" s="123"/>
      <c r="E354" s="123"/>
      <c r="F354" s="123"/>
      <c r="G354" s="123"/>
      <c r="H354" s="123"/>
      <c r="I354" s="123"/>
      <c r="J354" s="121"/>
      <c r="K354" s="121"/>
      <c r="L354" s="121"/>
      <c r="M354" s="121"/>
      <c r="N354" s="121"/>
      <c r="O354" s="121"/>
      <c r="Q354" s="250">
        <f t="shared" si="30"/>
        <v>0</v>
      </c>
      <c r="R354" s="250">
        <f t="shared" si="32"/>
        <v>0</v>
      </c>
      <c r="S354" s="250">
        <f t="shared" si="32"/>
        <v>0</v>
      </c>
      <c r="T354" s="250">
        <f t="shared" si="32"/>
        <v>0</v>
      </c>
      <c r="U354" s="250">
        <f t="shared" si="32"/>
        <v>0</v>
      </c>
      <c r="V354" s="250">
        <f t="shared" si="32"/>
        <v>0</v>
      </c>
      <c r="W354" s="250">
        <f t="shared" si="32"/>
        <v>0</v>
      </c>
      <c r="X354" s="253">
        <f t="shared" si="31"/>
        <v>0</v>
      </c>
      <c r="Y354" s="253">
        <f t="shared" si="31"/>
        <v>0</v>
      </c>
      <c r="Z354" s="253">
        <f t="shared" si="31"/>
        <v>0</v>
      </c>
      <c r="AA354" s="253">
        <f t="shared" si="31"/>
        <v>0</v>
      </c>
      <c r="AB354" s="253">
        <f t="shared" si="31"/>
        <v>0</v>
      </c>
      <c r="AC354" s="253">
        <f t="shared" si="31"/>
        <v>0</v>
      </c>
    </row>
    <row r="355" spans="1:29" ht="15" customHeight="1">
      <c r="A355" s="120" t="e">
        <f ca="1">VLOOKUP(INDIRECT("B355"),elolap!$A$90:$B$3244,2,FALSE)</f>
        <v>#N/A</v>
      </c>
      <c r="B355" s="122"/>
      <c r="C355" s="124">
        <f t="shared" si="29"/>
        <v>0</v>
      </c>
      <c r="D355" s="123"/>
      <c r="E355" s="123"/>
      <c r="F355" s="123"/>
      <c r="G355" s="123"/>
      <c r="H355" s="123"/>
      <c r="I355" s="123"/>
      <c r="J355" s="121"/>
      <c r="K355" s="121"/>
      <c r="L355" s="121"/>
      <c r="M355" s="121"/>
      <c r="N355" s="121"/>
      <c r="O355" s="121"/>
      <c r="Q355" s="250">
        <f t="shared" si="30"/>
        <v>0</v>
      </c>
      <c r="R355" s="250">
        <f t="shared" si="32"/>
        <v>0</v>
      </c>
      <c r="S355" s="250">
        <f t="shared" si="32"/>
        <v>0</v>
      </c>
      <c r="T355" s="250">
        <f t="shared" si="32"/>
        <v>0</v>
      </c>
      <c r="U355" s="250">
        <f t="shared" si="32"/>
        <v>0</v>
      </c>
      <c r="V355" s="250">
        <f t="shared" si="32"/>
        <v>0</v>
      </c>
      <c r="W355" s="250">
        <f t="shared" si="32"/>
        <v>0</v>
      </c>
      <c r="X355" s="253">
        <f t="shared" si="31"/>
        <v>0</v>
      </c>
      <c r="Y355" s="253">
        <f t="shared" si="31"/>
        <v>0</v>
      </c>
      <c r="Z355" s="253">
        <f t="shared" si="31"/>
        <v>0</v>
      </c>
      <c r="AA355" s="253">
        <f t="shared" si="31"/>
        <v>0</v>
      </c>
      <c r="AB355" s="253">
        <f t="shared" si="31"/>
        <v>0</v>
      </c>
      <c r="AC355" s="253">
        <f t="shared" si="31"/>
        <v>0</v>
      </c>
    </row>
    <row r="356" spans="1:29" ht="15" customHeight="1">
      <c r="A356" s="120" t="e">
        <f ca="1">VLOOKUP(INDIRECT("B356"),elolap!$A$90:$B$3244,2,FALSE)</f>
        <v>#N/A</v>
      </c>
      <c r="B356" s="122"/>
      <c r="C356" s="124">
        <f t="shared" si="29"/>
        <v>0</v>
      </c>
      <c r="D356" s="123"/>
      <c r="E356" s="123"/>
      <c r="F356" s="123"/>
      <c r="G356" s="123"/>
      <c r="H356" s="123"/>
      <c r="I356" s="123"/>
      <c r="J356" s="121"/>
      <c r="K356" s="121"/>
      <c r="L356" s="121"/>
      <c r="M356" s="121"/>
      <c r="N356" s="121"/>
      <c r="O356" s="121"/>
      <c r="Q356" s="250">
        <f t="shared" si="30"/>
        <v>0</v>
      </c>
      <c r="R356" s="250">
        <f t="shared" si="32"/>
        <v>0</v>
      </c>
      <c r="S356" s="250">
        <f t="shared" si="32"/>
        <v>0</v>
      </c>
      <c r="T356" s="250">
        <f t="shared" si="32"/>
        <v>0</v>
      </c>
      <c r="U356" s="250">
        <f t="shared" si="32"/>
        <v>0</v>
      </c>
      <c r="V356" s="250">
        <f t="shared" si="32"/>
        <v>0</v>
      </c>
      <c r="W356" s="250">
        <f t="shared" si="32"/>
        <v>0</v>
      </c>
      <c r="X356" s="253">
        <f t="shared" si="31"/>
        <v>0</v>
      </c>
      <c r="Y356" s="253">
        <f t="shared" si="31"/>
        <v>0</v>
      </c>
      <c r="Z356" s="253">
        <f t="shared" si="31"/>
        <v>0</v>
      </c>
      <c r="AA356" s="253">
        <f t="shared" si="31"/>
        <v>0</v>
      </c>
      <c r="AB356" s="253">
        <f t="shared" si="31"/>
        <v>0</v>
      </c>
      <c r="AC356" s="253">
        <f t="shared" si="31"/>
        <v>0</v>
      </c>
    </row>
    <row r="357" spans="1:29" ht="15" customHeight="1">
      <c r="A357" s="120" t="e">
        <f ca="1">VLOOKUP(INDIRECT("B357"),elolap!$A$90:$B$3244,2,FALSE)</f>
        <v>#N/A</v>
      </c>
      <c r="B357" s="122"/>
      <c r="C357" s="124">
        <f t="shared" si="29"/>
        <v>0</v>
      </c>
      <c r="D357" s="123"/>
      <c r="E357" s="123"/>
      <c r="F357" s="123"/>
      <c r="G357" s="123"/>
      <c r="H357" s="123"/>
      <c r="I357" s="123"/>
      <c r="J357" s="121"/>
      <c r="K357" s="121"/>
      <c r="L357" s="121"/>
      <c r="M357" s="121"/>
      <c r="N357" s="121"/>
      <c r="O357" s="121"/>
      <c r="Q357" s="250">
        <f t="shared" si="30"/>
        <v>0</v>
      </c>
      <c r="R357" s="250">
        <f t="shared" si="32"/>
        <v>0</v>
      </c>
      <c r="S357" s="250">
        <f t="shared" si="32"/>
        <v>0</v>
      </c>
      <c r="T357" s="250">
        <f t="shared" si="32"/>
        <v>0</v>
      </c>
      <c r="U357" s="250">
        <f t="shared" si="32"/>
        <v>0</v>
      </c>
      <c r="V357" s="250">
        <f t="shared" si="32"/>
        <v>0</v>
      </c>
      <c r="W357" s="250">
        <f t="shared" si="32"/>
        <v>0</v>
      </c>
      <c r="X357" s="253">
        <f t="shared" si="31"/>
        <v>0</v>
      </c>
      <c r="Y357" s="253">
        <f t="shared" si="31"/>
        <v>0</v>
      </c>
      <c r="Z357" s="253">
        <f t="shared" si="31"/>
        <v>0</v>
      </c>
      <c r="AA357" s="253">
        <f t="shared" si="31"/>
        <v>0</v>
      </c>
      <c r="AB357" s="253">
        <f t="shared" si="31"/>
        <v>0</v>
      </c>
      <c r="AC357" s="253">
        <f t="shared" si="31"/>
        <v>0</v>
      </c>
    </row>
    <row r="358" spans="1:29" ht="15" customHeight="1">
      <c r="A358" s="120" t="e">
        <f ca="1">VLOOKUP(INDIRECT("B358"),elolap!$A$90:$B$3244,2,FALSE)</f>
        <v>#N/A</v>
      </c>
      <c r="B358" s="122"/>
      <c r="C358" s="124">
        <f t="shared" si="29"/>
        <v>0</v>
      </c>
      <c r="D358" s="123"/>
      <c r="E358" s="123"/>
      <c r="F358" s="123"/>
      <c r="G358" s="123"/>
      <c r="H358" s="123"/>
      <c r="I358" s="123"/>
      <c r="J358" s="121"/>
      <c r="K358" s="121"/>
      <c r="L358" s="121"/>
      <c r="M358" s="121"/>
      <c r="N358" s="121"/>
      <c r="O358" s="121"/>
      <c r="Q358" s="250">
        <f t="shared" si="30"/>
        <v>0</v>
      </c>
      <c r="R358" s="250">
        <f t="shared" si="32"/>
        <v>0</v>
      </c>
      <c r="S358" s="250">
        <f t="shared" si="32"/>
        <v>0</v>
      </c>
      <c r="T358" s="250">
        <f t="shared" si="32"/>
        <v>0</v>
      </c>
      <c r="U358" s="250">
        <f t="shared" si="32"/>
        <v>0</v>
      </c>
      <c r="V358" s="250">
        <f t="shared" si="32"/>
        <v>0</v>
      </c>
      <c r="W358" s="250">
        <f t="shared" si="32"/>
        <v>0</v>
      </c>
      <c r="X358" s="253">
        <f t="shared" si="31"/>
        <v>0</v>
      </c>
      <c r="Y358" s="253">
        <f t="shared" si="31"/>
        <v>0</v>
      </c>
      <c r="Z358" s="253">
        <f t="shared" si="31"/>
        <v>0</v>
      </c>
      <c r="AA358" s="253">
        <f t="shared" si="31"/>
        <v>0</v>
      </c>
      <c r="AB358" s="253">
        <f t="shared" si="31"/>
        <v>0</v>
      </c>
      <c r="AC358" s="253">
        <f t="shared" si="31"/>
        <v>0</v>
      </c>
    </row>
    <row r="359" spans="1:29" ht="15" customHeight="1">
      <c r="A359" s="120" t="e">
        <f ca="1">VLOOKUP(INDIRECT("B359"),elolap!$A$90:$B$3244,2,FALSE)</f>
        <v>#N/A</v>
      </c>
      <c r="B359" s="122"/>
      <c r="C359" s="124">
        <f t="shared" si="29"/>
        <v>0</v>
      </c>
      <c r="D359" s="123"/>
      <c r="E359" s="123"/>
      <c r="F359" s="123"/>
      <c r="G359" s="123"/>
      <c r="H359" s="123"/>
      <c r="I359" s="123"/>
      <c r="J359" s="121"/>
      <c r="K359" s="121"/>
      <c r="L359" s="121"/>
      <c r="M359" s="121"/>
      <c r="N359" s="121"/>
      <c r="O359" s="121"/>
      <c r="Q359" s="250">
        <f t="shared" si="30"/>
        <v>0</v>
      </c>
      <c r="R359" s="250">
        <f t="shared" si="32"/>
        <v>0</v>
      </c>
      <c r="S359" s="250">
        <f t="shared" si="32"/>
        <v>0</v>
      </c>
      <c r="T359" s="250">
        <f t="shared" si="32"/>
        <v>0</v>
      </c>
      <c r="U359" s="250">
        <f t="shared" si="32"/>
        <v>0</v>
      </c>
      <c r="V359" s="250">
        <f t="shared" si="32"/>
        <v>0</v>
      </c>
      <c r="W359" s="250">
        <f t="shared" si="32"/>
        <v>0</v>
      </c>
      <c r="X359" s="253">
        <f t="shared" si="31"/>
        <v>0</v>
      </c>
      <c r="Y359" s="253">
        <f t="shared" si="31"/>
        <v>0</v>
      </c>
      <c r="Z359" s="253">
        <f t="shared" si="31"/>
        <v>0</v>
      </c>
      <c r="AA359" s="253">
        <f t="shared" si="31"/>
        <v>0</v>
      </c>
      <c r="AB359" s="253">
        <f t="shared" si="31"/>
        <v>0</v>
      </c>
      <c r="AC359" s="253">
        <f t="shared" si="31"/>
        <v>0</v>
      </c>
    </row>
    <row r="360" spans="1:29" ht="15" customHeight="1">
      <c r="A360" s="120" t="e">
        <f ca="1">VLOOKUP(INDIRECT("B360"),elolap!$A$90:$B$3244,2,FALSE)</f>
        <v>#N/A</v>
      </c>
      <c r="B360" s="122"/>
      <c r="C360" s="124">
        <f t="shared" si="29"/>
        <v>0</v>
      </c>
      <c r="D360" s="123"/>
      <c r="E360" s="123"/>
      <c r="F360" s="123"/>
      <c r="G360" s="123"/>
      <c r="H360" s="123"/>
      <c r="I360" s="123"/>
      <c r="J360" s="121"/>
      <c r="K360" s="121"/>
      <c r="L360" s="121"/>
      <c r="M360" s="121"/>
      <c r="N360" s="121"/>
      <c r="O360" s="121"/>
      <c r="Q360" s="250">
        <f t="shared" si="30"/>
        <v>0</v>
      </c>
      <c r="R360" s="250">
        <f t="shared" si="32"/>
        <v>0</v>
      </c>
      <c r="S360" s="250">
        <f t="shared" si="32"/>
        <v>0</v>
      </c>
      <c r="T360" s="250">
        <f t="shared" si="32"/>
        <v>0</v>
      </c>
      <c r="U360" s="250">
        <f t="shared" si="32"/>
        <v>0</v>
      </c>
      <c r="V360" s="250">
        <f t="shared" si="32"/>
        <v>0</v>
      </c>
      <c r="W360" s="250">
        <f t="shared" si="32"/>
        <v>0</v>
      </c>
      <c r="X360" s="253">
        <f t="shared" si="31"/>
        <v>0</v>
      </c>
      <c r="Y360" s="253">
        <f t="shared" si="31"/>
        <v>0</v>
      </c>
      <c r="Z360" s="253">
        <f t="shared" si="31"/>
        <v>0</v>
      </c>
      <c r="AA360" s="253">
        <f t="shared" si="31"/>
        <v>0</v>
      </c>
      <c r="AB360" s="253">
        <f t="shared" si="31"/>
        <v>0</v>
      </c>
      <c r="AC360" s="253">
        <f t="shared" si="31"/>
        <v>0</v>
      </c>
    </row>
    <row r="361" spans="1:29" ht="15" customHeight="1">
      <c r="A361" s="120" t="e">
        <f ca="1">VLOOKUP(INDIRECT("B361"),elolap!$A$90:$B$3244,2,FALSE)</f>
        <v>#N/A</v>
      </c>
      <c r="B361" s="122"/>
      <c r="C361" s="124">
        <f t="shared" si="29"/>
        <v>0</v>
      </c>
      <c r="D361" s="123"/>
      <c r="E361" s="123"/>
      <c r="F361" s="123"/>
      <c r="G361" s="123"/>
      <c r="H361" s="123"/>
      <c r="I361" s="123"/>
      <c r="J361" s="121"/>
      <c r="K361" s="121"/>
      <c r="L361" s="121"/>
      <c r="M361" s="121"/>
      <c r="N361" s="121"/>
      <c r="O361" s="121"/>
      <c r="Q361" s="250">
        <f t="shared" si="30"/>
        <v>0</v>
      </c>
      <c r="R361" s="250">
        <f t="shared" si="32"/>
        <v>0</v>
      </c>
      <c r="S361" s="250">
        <f t="shared" si="32"/>
        <v>0</v>
      </c>
      <c r="T361" s="250">
        <f t="shared" si="32"/>
        <v>0</v>
      </c>
      <c r="U361" s="250">
        <f t="shared" si="32"/>
        <v>0</v>
      </c>
      <c r="V361" s="250">
        <f t="shared" si="32"/>
        <v>0</v>
      </c>
      <c r="W361" s="250">
        <f t="shared" si="32"/>
        <v>0</v>
      </c>
      <c r="X361" s="253">
        <f t="shared" si="31"/>
        <v>0</v>
      </c>
      <c r="Y361" s="253">
        <f t="shared" si="31"/>
        <v>0</v>
      </c>
      <c r="Z361" s="253">
        <f t="shared" si="31"/>
        <v>0</v>
      </c>
      <c r="AA361" s="253">
        <f t="shared" si="31"/>
        <v>0</v>
      </c>
      <c r="AB361" s="253">
        <f t="shared" si="31"/>
        <v>0</v>
      </c>
      <c r="AC361" s="253">
        <f t="shared" si="31"/>
        <v>0</v>
      </c>
    </row>
    <row r="362" spans="1:29" ht="15" customHeight="1">
      <c r="A362" s="120" t="e">
        <f ca="1">VLOOKUP(INDIRECT("B362"),elolap!$A$90:$B$3244,2,FALSE)</f>
        <v>#N/A</v>
      </c>
      <c r="B362" s="122"/>
      <c r="C362" s="124">
        <f t="shared" si="29"/>
        <v>0</v>
      </c>
      <c r="D362" s="123"/>
      <c r="E362" s="123"/>
      <c r="F362" s="123"/>
      <c r="G362" s="123"/>
      <c r="H362" s="123"/>
      <c r="I362" s="123"/>
      <c r="J362" s="121"/>
      <c r="K362" s="121"/>
      <c r="L362" s="121"/>
      <c r="M362" s="121"/>
      <c r="N362" s="121"/>
      <c r="O362" s="121"/>
      <c r="Q362" s="250">
        <f t="shared" si="30"/>
        <v>0</v>
      </c>
      <c r="R362" s="250">
        <f t="shared" si="32"/>
        <v>0</v>
      </c>
      <c r="S362" s="250">
        <f t="shared" si="32"/>
        <v>0</v>
      </c>
      <c r="T362" s="250">
        <f t="shared" si="32"/>
        <v>0</v>
      </c>
      <c r="U362" s="250">
        <f t="shared" si="32"/>
        <v>0</v>
      </c>
      <c r="V362" s="250">
        <f t="shared" si="32"/>
        <v>0</v>
      </c>
      <c r="W362" s="250">
        <f t="shared" si="32"/>
        <v>0</v>
      </c>
      <c r="X362" s="253">
        <f t="shared" si="31"/>
        <v>0</v>
      </c>
      <c r="Y362" s="253">
        <f t="shared" si="31"/>
        <v>0</v>
      </c>
      <c r="Z362" s="253">
        <f t="shared" si="31"/>
        <v>0</v>
      </c>
      <c r="AA362" s="253">
        <f t="shared" si="31"/>
        <v>0</v>
      </c>
      <c r="AB362" s="253">
        <f t="shared" si="31"/>
        <v>0</v>
      </c>
      <c r="AC362" s="253">
        <f t="shared" si="31"/>
        <v>0</v>
      </c>
    </row>
    <row r="363" spans="1:29" ht="15" customHeight="1">
      <c r="A363" s="120" t="e">
        <f ca="1">VLOOKUP(INDIRECT("B363"),elolap!$A$90:$B$3244,2,FALSE)</f>
        <v>#N/A</v>
      </c>
      <c r="B363" s="122"/>
      <c r="C363" s="124">
        <f t="shared" si="29"/>
        <v>0</v>
      </c>
      <c r="D363" s="123"/>
      <c r="E363" s="123"/>
      <c r="F363" s="123"/>
      <c r="G363" s="123"/>
      <c r="H363" s="123"/>
      <c r="I363" s="123"/>
      <c r="J363" s="121"/>
      <c r="K363" s="121"/>
      <c r="L363" s="121"/>
      <c r="M363" s="121"/>
      <c r="N363" s="121"/>
      <c r="O363" s="121"/>
      <c r="Q363" s="250">
        <f t="shared" si="30"/>
        <v>0</v>
      </c>
      <c r="R363" s="250">
        <f t="shared" si="32"/>
        <v>0</v>
      </c>
      <c r="S363" s="250">
        <f t="shared" si="32"/>
        <v>0</v>
      </c>
      <c r="T363" s="250">
        <f t="shared" si="32"/>
        <v>0</v>
      </c>
      <c r="U363" s="250">
        <f t="shared" si="32"/>
        <v>0</v>
      </c>
      <c r="V363" s="250">
        <f t="shared" si="32"/>
        <v>0</v>
      </c>
      <c r="W363" s="250">
        <f t="shared" si="32"/>
        <v>0</v>
      </c>
      <c r="X363" s="253">
        <f t="shared" si="31"/>
        <v>0</v>
      </c>
      <c r="Y363" s="253">
        <f t="shared" si="31"/>
        <v>0</v>
      </c>
      <c r="Z363" s="253">
        <f t="shared" si="31"/>
        <v>0</v>
      </c>
      <c r="AA363" s="253">
        <f t="shared" si="31"/>
        <v>0</v>
      </c>
      <c r="AB363" s="253">
        <f t="shared" si="31"/>
        <v>0</v>
      </c>
      <c r="AC363" s="253">
        <f t="shared" si="31"/>
        <v>0</v>
      </c>
    </row>
    <row r="364" spans="1:29" ht="15" customHeight="1">
      <c r="A364" s="120" t="e">
        <f ca="1">VLOOKUP(INDIRECT("B364"),elolap!$A$90:$B$3244,2,FALSE)</f>
        <v>#N/A</v>
      </c>
      <c r="B364" s="122"/>
      <c r="C364" s="124">
        <f t="shared" ref="C364:C427" si="33">SUM(G364:I364)</f>
        <v>0</v>
      </c>
      <c r="D364" s="123"/>
      <c r="E364" s="123"/>
      <c r="F364" s="123"/>
      <c r="G364" s="123"/>
      <c r="H364" s="123"/>
      <c r="I364" s="123"/>
      <c r="J364" s="121"/>
      <c r="K364" s="121"/>
      <c r="L364" s="121"/>
      <c r="M364" s="121"/>
      <c r="N364" s="121"/>
      <c r="O364" s="121"/>
      <c r="Q364" s="250">
        <f t="shared" si="30"/>
        <v>0</v>
      </c>
      <c r="R364" s="250">
        <f t="shared" si="32"/>
        <v>0</v>
      </c>
      <c r="S364" s="250">
        <f t="shared" si="32"/>
        <v>0</v>
      </c>
      <c r="T364" s="250">
        <f t="shared" si="32"/>
        <v>0</v>
      </c>
      <c r="U364" s="250">
        <f t="shared" si="32"/>
        <v>0</v>
      </c>
      <c r="V364" s="250">
        <f t="shared" si="32"/>
        <v>0</v>
      </c>
      <c r="W364" s="250">
        <f t="shared" si="32"/>
        <v>0</v>
      </c>
      <c r="X364" s="253">
        <f t="shared" si="31"/>
        <v>0</v>
      </c>
      <c r="Y364" s="253">
        <f t="shared" si="31"/>
        <v>0</v>
      </c>
      <c r="Z364" s="253">
        <f t="shared" si="31"/>
        <v>0</v>
      </c>
      <c r="AA364" s="253">
        <f t="shared" si="31"/>
        <v>0</v>
      </c>
      <c r="AB364" s="253">
        <f t="shared" si="31"/>
        <v>0</v>
      </c>
      <c r="AC364" s="253">
        <f t="shared" si="31"/>
        <v>0</v>
      </c>
    </row>
    <row r="365" spans="1:29" ht="15" customHeight="1">
      <c r="A365" s="120" t="e">
        <f ca="1">VLOOKUP(INDIRECT("B365"),elolap!$A$90:$B$3244,2,FALSE)</f>
        <v>#N/A</v>
      </c>
      <c r="B365" s="122"/>
      <c r="C365" s="124">
        <f t="shared" si="33"/>
        <v>0</v>
      </c>
      <c r="D365" s="123"/>
      <c r="E365" s="123"/>
      <c r="F365" s="123"/>
      <c r="G365" s="123"/>
      <c r="H365" s="123"/>
      <c r="I365" s="123"/>
      <c r="J365" s="121"/>
      <c r="K365" s="121"/>
      <c r="L365" s="121"/>
      <c r="M365" s="121"/>
      <c r="N365" s="121"/>
      <c r="O365" s="121"/>
      <c r="Q365" s="250">
        <f t="shared" si="30"/>
        <v>0</v>
      </c>
      <c r="R365" s="250">
        <f t="shared" si="32"/>
        <v>0</v>
      </c>
      <c r="S365" s="250">
        <f t="shared" si="32"/>
        <v>0</v>
      </c>
      <c r="T365" s="250">
        <f t="shared" si="32"/>
        <v>0</v>
      </c>
      <c r="U365" s="250">
        <f t="shared" si="32"/>
        <v>0</v>
      </c>
      <c r="V365" s="250">
        <f t="shared" si="32"/>
        <v>0</v>
      </c>
      <c r="W365" s="250">
        <f t="shared" si="32"/>
        <v>0</v>
      </c>
      <c r="X365" s="253">
        <f t="shared" si="31"/>
        <v>0</v>
      </c>
      <c r="Y365" s="253">
        <f t="shared" si="31"/>
        <v>0</v>
      </c>
      <c r="Z365" s="253">
        <f t="shared" si="31"/>
        <v>0</v>
      </c>
      <c r="AA365" s="253">
        <f t="shared" si="31"/>
        <v>0</v>
      </c>
      <c r="AB365" s="253">
        <f t="shared" si="31"/>
        <v>0</v>
      </c>
      <c r="AC365" s="253">
        <f t="shared" si="31"/>
        <v>0</v>
      </c>
    </row>
    <row r="366" spans="1:29" ht="15" customHeight="1">
      <c r="A366" s="120" t="e">
        <f ca="1">VLOOKUP(INDIRECT("B366"),elolap!$A$90:$B$3244,2,FALSE)</f>
        <v>#N/A</v>
      </c>
      <c r="B366" s="122"/>
      <c r="C366" s="124">
        <f t="shared" si="33"/>
        <v>0</v>
      </c>
      <c r="D366" s="123"/>
      <c r="E366" s="123"/>
      <c r="F366" s="123"/>
      <c r="G366" s="123"/>
      <c r="H366" s="123"/>
      <c r="I366" s="123"/>
      <c r="J366" s="121"/>
      <c r="K366" s="121"/>
      <c r="L366" s="121"/>
      <c r="M366" s="121"/>
      <c r="N366" s="121"/>
      <c r="O366" s="121"/>
      <c r="Q366" s="250">
        <f t="shared" si="30"/>
        <v>0</v>
      </c>
      <c r="R366" s="250">
        <f t="shared" si="32"/>
        <v>0</v>
      </c>
      <c r="S366" s="250">
        <f t="shared" si="32"/>
        <v>0</v>
      </c>
      <c r="T366" s="250">
        <f t="shared" si="32"/>
        <v>0</v>
      </c>
      <c r="U366" s="250">
        <f t="shared" si="32"/>
        <v>0</v>
      </c>
      <c r="V366" s="250">
        <f t="shared" si="32"/>
        <v>0</v>
      </c>
      <c r="W366" s="250">
        <f t="shared" si="32"/>
        <v>0</v>
      </c>
      <c r="X366" s="253">
        <f t="shared" si="31"/>
        <v>0</v>
      </c>
      <c r="Y366" s="253">
        <f t="shared" si="31"/>
        <v>0</v>
      </c>
      <c r="Z366" s="253">
        <f t="shared" si="31"/>
        <v>0</v>
      </c>
      <c r="AA366" s="253">
        <f t="shared" si="31"/>
        <v>0</v>
      </c>
      <c r="AB366" s="253">
        <f t="shared" si="31"/>
        <v>0</v>
      </c>
      <c r="AC366" s="253">
        <f t="shared" si="31"/>
        <v>0</v>
      </c>
    </row>
    <row r="367" spans="1:29" ht="15" customHeight="1">
      <c r="A367" s="120" t="e">
        <f ca="1">VLOOKUP(INDIRECT("B367"),elolap!$A$90:$B$3244,2,FALSE)</f>
        <v>#N/A</v>
      </c>
      <c r="B367" s="122"/>
      <c r="C367" s="124">
        <f t="shared" si="33"/>
        <v>0</v>
      </c>
      <c r="D367" s="123"/>
      <c r="E367" s="123"/>
      <c r="F367" s="123"/>
      <c r="G367" s="123"/>
      <c r="H367" s="123"/>
      <c r="I367" s="123"/>
      <c r="J367" s="121"/>
      <c r="K367" s="121"/>
      <c r="L367" s="121"/>
      <c r="M367" s="121"/>
      <c r="N367" s="121"/>
      <c r="O367" s="121"/>
      <c r="Q367" s="250">
        <f t="shared" si="30"/>
        <v>0</v>
      </c>
      <c r="R367" s="250">
        <f t="shared" si="32"/>
        <v>0</v>
      </c>
      <c r="S367" s="250">
        <f t="shared" si="32"/>
        <v>0</v>
      </c>
      <c r="T367" s="250">
        <f t="shared" si="32"/>
        <v>0</v>
      </c>
      <c r="U367" s="250">
        <f t="shared" si="32"/>
        <v>0</v>
      </c>
      <c r="V367" s="250">
        <f t="shared" si="32"/>
        <v>0</v>
      </c>
      <c r="W367" s="250">
        <f t="shared" si="32"/>
        <v>0</v>
      </c>
      <c r="X367" s="253">
        <f t="shared" si="31"/>
        <v>0</v>
      </c>
      <c r="Y367" s="253">
        <f t="shared" si="31"/>
        <v>0</v>
      </c>
      <c r="Z367" s="253">
        <f t="shared" si="31"/>
        <v>0</v>
      </c>
      <c r="AA367" s="253">
        <f t="shared" si="31"/>
        <v>0</v>
      </c>
      <c r="AB367" s="253">
        <f t="shared" si="31"/>
        <v>0</v>
      </c>
      <c r="AC367" s="253">
        <f t="shared" si="31"/>
        <v>0</v>
      </c>
    </row>
    <row r="368" spans="1:29" ht="15" customHeight="1">
      <c r="A368" s="120" t="e">
        <f ca="1">VLOOKUP(INDIRECT("B368"),elolap!$A$90:$B$3244,2,FALSE)</f>
        <v>#N/A</v>
      </c>
      <c r="B368" s="122"/>
      <c r="C368" s="124">
        <f t="shared" si="33"/>
        <v>0</v>
      </c>
      <c r="D368" s="123"/>
      <c r="E368" s="123"/>
      <c r="F368" s="123"/>
      <c r="G368" s="123"/>
      <c r="H368" s="123"/>
      <c r="I368" s="123"/>
      <c r="J368" s="121"/>
      <c r="K368" s="121"/>
      <c r="L368" s="121"/>
      <c r="M368" s="121"/>
      <c r="N368" s="121"/>
      <c r="O368" s="121"/>
      <c r="Q368" s="250">
        <f t="shared" si="30"/>
        <v>0</v>
      </c>
      <c r="R368" s="250">
        <f t="shared" si="32"/>
        <v>0</v>
      </c>
      <c r="S368" s="250">
        <f t="shared" si="32"/>
        <v>0</v>
      </c>
      <c r="T368" s="250">
        <f t="shared" si="32"/>
        <v>0</v>
      </c>
      <c r="U368" s="250">
        <f t="shared" si="32"/>
        <v>0</v>
      </c>
      <c r="V368" s="250">
        <f t="shared" si="32"/>
        <v>0</v>
      </c>
      <c r="W368" s="250">
        <f t="shared" si="32"/>
        <v>0</v>
      </c>
      <c r="X368" s="253">
        <f t="shared" si="31"/>
        <v>0</v>
      </c>
      <c r="Y368" s="253">
        <f t="shared" si="31"/>
        <v>0</v>
      </c>
      <c r="Z368" s="253">
        <f t="shared" si="31"/>
        <v>0</v>
      </c>
      <c r="AA368" s="253">
        <f t="shared" si="31"/>
        <v>0</v>
      </c>
      <c r="AB368" s="253">
        <f t="shared" si="31"/>
        <v>0</v>
      </c>
      <c r="AC368" s="253">
        <f t="shared" si="31"/>
        <v>0</v>
      </c>
    </row>
    <row r="369" spans="1:29" ht="15" customHeight="1">
      <c r="A369" s="120" t="e">
        <f ca="1">VLOOKUP(INDIRECT("B369"),elolap!$A$90:$B$3244,2,FALSE)</f>
        <v>#N/A</v>
      </c>
      <c r="B369" s="122"/>
      <c r="C369" s="124">
        <f t="shared" si="33"/>
        <v>0</v>
      </c>
      <c r="D369" s="123"/>
      <c r="E369" s="123"/>
      <c r="F369" s="123"/>
      <c r="G369" s="123"/>
      <c r="H369" s="123"/>
      <c r="I369" s="123"/>
      <c r="J369" s="121"/>
      <c r="K369" s="121"/>
      <c r="L369" s="121"/>
      <c r="M369" s="121"/>
      <c r="N369" s="121"/>
      <c r="O369" s="121"/>
      <c r="Q369" s="250">
        <f t="shared" si="30"/>
        <v>0</v>
      </c>
      <c r="R369" s="250">
        <f t="shared" si="32"/>
        <v>0</v>
      </c>
      <c r="S369" s="250">
        <f t="shared" si="32"/>
        <v>0</v>
      </c>
      <c r="T369" s="250">
        <f t="shared" si="32"/>
        <v>0</v>
      </c>
      <c r="U369" s="250">
        <f t="shared" si="32"/>
        <v>0</v>
      </c>
      <c r="V369" s="250">
        <f t="shared" si="32"/>
        <v>0</v>
      </c>
      <c r="W369" s="250">
        <f t="shared" si="32"/>
        <v>0</v>
      </c>
      <c r="X369" s="253">
        <f t="shared" si="31"/>
        <v>0</v>
      </c>
      <c r="Y369" s="253">
        <f t="shared" si="31"/>
        <v>0</v>
      </c>
      <c r="Z369" s="253">
        <f t="shared" si="31"/>
        <v>0</v>
      </c>
      <c r="AA369" s="253">
        <f t="shared" si="31"/>
        <v>0</v>
      </c>
      <c r="AB369" s="253">
        <f t="shared" si="31"/>
        <v>0</v>
      </c>
      <c r="AC369" s="253">
        <f t="shared" si="31"/>
        <v>0</v>
      </c>
    </row>
    <row r="370" spans="1:29" ht="15" customHeight="1">
      <c r="A370" s="120" t="e">
        <f ca="1">VLOOKUP(INDIRECT("B370"),elolap!$A$90:$B$3244,2,FALSE)</f>
        <v>#N/A</v>
      </c>
      <c r="B370" s="122"/>
      <c r="C370" s="124">
        <f t="shared" si="33"/>
        <v>0</v>
      </c>
      <c r="D370" s="123"/>
      <c r="E370" s="123"/>
      <c r="F370" s="123"/>
      <c r="G370" s="123"/>
      <c r="H370" s="123"/>
      <c r="I370" s="123"/>
      <c r="J370" s="121"/>
      <c r="K370" s="121"/>
      <c r="L370" s="121"/>
      <c r="M370" s="121"/>
      <c r="N370" s="121"/>
      <c r="O370" s="121"/>
      <c r="Q370" s="250">
        <f t="shared" si="30"/>
        <v>0</v>
      </c>
      <c r="R370" s="250">
        <f t="shared" si="32"/>
        <v>0</v>
      </c>
      <c r="S370" s="250">
        <f t="shared" si="32"/>
        <v>0</v>
      </c>
      <c r="T370" s="250">
        <f t="shared" si="32"/>
        <v>0</v>
      </c>
      <c r="U370" s="250">
        <f t="shared" si="32"/>
        <v>0</v>
      </c>
      <c r="V370" s="250">
        <f t="shared" si="32"/>
        <v>0</v>
      </c>
      <c r="W370" s="250">
        <f t="shared" si="32"/>
        <v>0</v>
      </c>
      <c r="X370" s="253">
        <f t="shared" si="31"/>
        <v>0</v>
      </c>
      <c r="Y370" s="253">
        <f t="shared" si="31"/>
        <v>0</v>
      </c>
      <c r="Z370" s="253">
        <f t="shared" si="31"/>
        <v>0</v>
      </c>
      <c r="AA370" s="253">
        <f t="shared" si="31"/>
        <v>0</v>
      </c>
      <c r="AB370" s="253">
        <f t="shared" si="31"/>
        <v>0</v>
      </c>
      <c r="AC370" s="253">
        <f t="shared" si="31"/>
        <v>0</v>
      </c>
    </row>
    <row r="371" spans="1:29" ht="15" customHeight="1">
      <c r="A371" s="120" t="e">
        <f ca="1">VLOOKUP(INDIRECT("B371"),elolap!$A$90:$B$3244,2,FALSE)</f>
        <v>#N/A</v>
      </c>
      <c r="B371" s="122"/>
      <c r="C371" s="124">
        <f t="shared" si="33"/>
        <v>0</v>
      </c>
      <c r="D371" s="123"/>
      <c r="E371" s="123"/>
      <c r="F371" s="123"/>
      <c r="G371" s="123"/>
      <c r="H371" s="123"/>
      <c r="I371" s="123"/>
      <c r="J371" s="121"/>
      <c r="K371" s="121"/>
      <c r="L371" s="121"/>
      <c r="M371" s="121"/>
      <c r="N371" s="121"/>
      <c r="O371" s="121"/>
      <c r="Q371" s="250">
        <f t="shared" si="30"/>
        <v>0</v>
      </c>
      <c r="R371" s="250">
        <f t="shared" si="32"/>
        <v>0</v>
      </c>
      <c r="S371" s="250">
        <f t="shared" si="32"/>
        <v>0</v>
      </c>
      <c r="T371" s="250">
        <f t="shared" si="32"/>
        <v>0</v>
      </c>
      <c r="U371" s="250">
        <f t="shared" si="32"/>
        <v>0</v>
      </c>
      <c r="V371" s="250">
        <f t="shared" si="32"/>
        <v>0</v>
      </c>
      <c r="W371" s="250">
        <f t="shared" si="32"/>
        <v>0</v>
      </c>
      <c r="X371" s="253">
        <f t="shared" si="31"/>
        <v>0</v>
      </c>
      <c r="Y371" s="253">
        <f t="shared" si="31"/>
        <v>0</v>
      </c>
      <c r="Z371" s="253">
        <f t="shared" si="31"/>
        <v>0</v>
      </c>
      <c r="AA371" s="253">
        <f t="shared" si="31"/>
        <v>0</v>
      </c>
      <c r="AB371" s="253">
        <f t="shared" si="31"/>
        <v>0</v>
      </c>
      <c r="AC371" s="253">
        <f t="shared" si="31"/>
        <v>0</v>
      </c>
    </row>
    <row r="372" spans="1:29" ht="15" customHeight="1">
      <c r="A372" s="120" t="e">
        <f ca="1">VLOOKUP(INDIRECT("B372"),elolap!$A$90:$B$3244,2,FALSE)</f>
        <v>#N/A</v>
      </c>
      <c r="B372" s="122"/>
      <c r="C372" s="124">
        <f t="shared" si="33"/>
        <v>0</v>
      </c>
      <c r="D372" s="123"/>
      <c r="E372" s="123"/>
      <c r="F372" s="123"/>
      <c r="G372" s="123"/>
      <c r="H372" s="123"/>
      <c r="I372" s="123"/>
      <c r="J372" s="121"/>
      <c r="K372" s="121"/>
      <c r="L372" s="121"/>
      <c r="M372" s="121"/>
      <c r="N372" s="121"/>
      <c r="O372" s="121"/>
      <c r="Q372" s="250">
        <f t="shared" si="30"/>
        <v>0</v>
      </c>
      <c r="R372" s="250">
        <f t="shared" si="32"/>
        <v>0</v>
      </c>
      <c r="S372" s="250">
        <f t="shared" si="32"/>
        <v>0</v>
      </c>
      <c r="T372" s="250">
        <f t="shared" si="32"/>
        <v>0</v>
      </c>
      <c r="U372" s="250">
        <f t="shared" si="32"/>
        <v>0</v>
      </c>
      <c r="V372" s="250">
        <f t="shared" si="32"/>
        <v>0</v>
      </c>
      <c r="W372" s="250">
        <f t="shared" si="32"/>
        <v>0</v>
      </c>
      <c r="X372" s="253">
        <f t="shared" si="31"/>
        <v>0</v>
      </c>
      <c r="Y372" s="253">
        <f t="shared" si="31"/>
        <v>0</v>
      </c>
      <c r="Z372" s="253">
        <f t="shared" si="31"/>
        <v>0</v>
      </c>
      <c r="AA372" s="253">
        <f t="shared" si="31"/>
        <v>0</v>
      </c>
      <c r="AB372" s="253">
        <f t="shared" si="31"/>
        <v>0</v>
      </c>
      <c r="AC372" s="253">
        <f t="shared" si="31"/>
        <v>0</v>
      </c>
    </row>
    <row r="373" spans="1:29" ht="15" customHeight="1">
      <c r="A373" s="120" t="e">
        <f ca="1">VLOOKUP(INDIRECT("B373"),elolap!$A$90:$B$3244,2,FALSE)</f>
        <v>#N/A</v>
      </c>
      <c r="B373" s="122"/>
      <c r="C373" s="124">
        <f t="shared" si="33"/>
        <v>0</v>
      </c>
      <c r="D373" s="123"/>
      <c r="E373" s="123"/>
      <c r="F373" s="123"/>
      <c r="G373" s="123"/>
      <c r="H373" s="123"/>
      <c r="I373" s="123"/>
      <c r="J373" s="121"/>
      <c r="K373" s="121"/>
      <c r="L373" s="121"/>
      <c r="M373" s="121"/>
      <c r="N373" s="121"/>
      <c r="O373" s="121"/>
      <c r="Q373" s="250">
        <f t="shared" si="30"/>
        <v>0</v>
      </c>
      <c r="R373" s="250">
        <f t="shared" si="32"/>
        <v>0</v>
      </c>
      <c r="S373" s="250">
        <f t="shared" si="32"/>
        <v>0</v>
      </c>
      <c r="T373" s="250">
        <f t="shared" si="32"/>
        <v>0</v>
      </c>
      <c r="U373" s="250">
        <f t="shared" si="32"/>
        <v>0</v>
      </c>
      <c r="V373" s="250">
        <f t="shared" si="32"/>
        <v>0</v>
      </c>
      <c r="W373" s="250">
        <f t="shared" si="32"/>
        <v>0</v>
      </c>
      <c r="X373" s="253">
        <f t="shared" si="31"/>
        <v>0</v>
      </c>
      <c r="Y373" s="253">
        <f t="shared" si="31"/>
        <v>0</v>
      </c>
      <c r="Z373" s="253">
        <f t="shared" si="31"/>
        <v>0</v>
      </c>
      <c r="AA373" s="253">
        <f t="shared" si="31"/>
        <v>0</v>
      </c>
      <c r="AB373" s="253">
        <f t="shared" si="31"/>
        <v>0</v>
      </c>
      <c r="AC373" s="253">
        <f t="shared" si="31"/>
        <v>0</v>
      </c>
    </row>
    <row r="374" spans="1:29" ht="15" customHeight="1">
      <c r="A374" s="120" t="e">
        <f ca="1">VLOOKUP(INDIRECT("B374"),elolap!$A$90:$B$3244,2,FALSE)</f>
        <v>#N/A</v>
      </c>
      <c r="B374" s="122"/>
      <c r="C374" s="124">
        <f t="shared" si="33"/>
        <v>0</v>
      </c>
      <c r="D374" s="123"/>
      <c r="E374" s="123"/>
      <c r="F374" s="123"/>
      <c r="G374" s="123"/>
      <c r="H374" s="123"/>
      <c r="I374" s="123"/>
      <c r="J374" s="121"/>
      <c r="K374" s="121"/>
      <c r="L374" s="121"/>
      <c r="M374" s="121"/>
      <c r="N374" s="121"/>
      <c r="O374" s="121"/>
      <c r="Q374" s="250">
        <f t="shared" si="30"/>
        <v>0</v>
      </c>
      <c r="R374" s="250">
        <f t="shared" si="32"/>
        <v>0</v>
      </c>
      <c r="S374" s="250">
        <f t="shared" si="32"/>
        <v>0</v>
      </c>
      <c r="T374" s="250">
        <f t="shared" si="32"/>
        <v>0</v>
      </c>
      <c r="U374" s="250">
        <f t="shared" si="32"/>
        <v>0</v>
      </c>
      <c r="V374" s="250">
        <f t="shared" si="32"/>
        <v>0</v>
      </c>
      <c r="W374" s="250">
        <f t="shared" si="32"/>
        <v>0</v>
      </c>
      <c r="X374" s="253">
        <f t="shared" si="31"/>
        <v>0</v>
      </c>
      <c r="Y374" s="253">
        <f t="shared" si="31"/>
        <v>0</v>
      </c>
      <c r="Z374" s="253">
        <f t="shared" si="31"/>
        <v>0</v>
      </c>
      <c r="AA374" s="253">
        <f t="shared" si="31"/>
        <v>0</v>
      </c>
      <c r="AB374" s="253">
        <f t="shared" si="31"/>
        <v>0</v>
      </c>
      <c r="AC374" s="253">
        <f t="shared" si="31"/>
        <v>0</v>
      </c>
    </row>
    <row r="375" spans="1:29" ht="15" customHeight="1">
      <c r="A375" s="120" t="e">
        <f ca="1">VLOOKUP(INDIRECT("B375"),elolap!$A$90:$B$3244,2,FALSE)</f>
        <v>#N/A</v>
      </c>
      <c r="B375" s="122"/>
      <c r="C375" s="124">
        <f t="shared" si="33"/>
        <v>0</v>
      </c>
      <c r="D375" s="123"/>
      <c r="E375" s="123"/>
      <c r="F375" s="123"/>
      <c r="G375" s="123"/>
      <c r="H375" s="123"/>
      <c r="I375" s="123"/>
      <c r="J375" s="121"/>
      <c r="K375" s="121"/>
      <c r="L375" s="121"/>
      <c r="M375" s="121"/>
      <c r="N375" s="121"/>
      <c r="O375" s="121"/>
      <c r="Q375" s="250">
        <f t="shared" si="30"/>
        <v>0</v>
      </c>
      <c r="R375" s="250">
        <f t="shared" si="32"/>
        <v>0</v>
      </c>
      <c r="S375" s="250">
        <f t="shared" si="32"/>
        <v>0</v>
      </c>
      <c r="T375" s="250">
        <f t="shared" si="32"/>
        <v>0</v>
      </c>
      <c r="U375" s="250">
        <f t="shared" si="32"/>
        <v>0</v>
      </c>
      <c r="V375" s="250">
        <f t="shared" si="32"/>
        <v>0</v>
      </c>
      <c r="W375" s="250">
        <f t="shared" si="32"/>
        <v>0</v>
      </c>
      <c r="X375" s="253">
        <f t="shared" si="31"/>
        <v>0</v>
      </c>
      <c r="Y375" s="253">
        <f t="shared" si="31"/>
        <v>0</v>
      </c>
      <c r="Z375" s="253">
        <f t="shared" si="31"/>
        <v>0</v>
      </c>
      <c r="AA375" s="253">
        <f t="shared" ref="AA375:AC426" si="34">M375</f>
        <v>0</v>
      </c>
      <c r="AB375" s="253">
        <f t="shared" si="34"/>
        <v>0</v>
      </c>
      <c r="AC375" s="253">
        <f t="shared" si="34"/>
        <v>0</v>
      </c>
    </row>
    <row r="376" spans="1:29" ht="15" customHeight="1">
      <c r="A376" s="120" t="e">
        <f ca="1">VLOOKUP(INDIRECT("B376"),elolap!$A$90:$B$3244,2,FALSE)</f>
        <v>#N/A</v>
      </c>
      <c r="B376" s="122"/>
      <c r="C376" s="124">
        <f t="shared" si="33"/>
        <v>0</v>
      </c>
      <c r="D376" s="123"/>
      <c r="E376" s="123"/>
      <c r="F376" s="123"/>
      <c r="G376" s="123"/>
      <c r="H376" s="123"/>
      <c r="I376" s="123"/>
      <c r="J376" s="121"/>
      <c r="K376" s="121"/>
      <c r="L376" s="121"/>
      <c r="M376" s="121"/>
      <c r="N376" s="121"/>
      <c r="O376" s="121"/>
      <c r="Q376" s="250">
        <f t="shared" si="30"/>
        <v>0</v>
      </c>
      <c r="R376" s="250">
        <f t="shared" si="32"/>
        <v>0</v>
      </c>
      <c r="S376" s="250">
        <f t="shared" si="32"/>
        <v>0</v>
      </c>
      <c r="T376" s="250">
        <f t="shared" si="32"/>
        <v>0</v>
      </c>
      <c r="U376" s="250">
        <f t="shared" si="32"/>
        <v>0</v>
      </c>
      <c r="V376" s="250">
        <f t="shared" si="32"/>
        <v>0</v>
      </c>
      <c r="W376" s="250">
        <f t="shared" si="32"/>
        <v>0</v>
      </c>
      <c r="X376" s="253">
        <f t="shared" ref="X376:AC439" si="35">J376</f>
        <v>0</v>
      </c>
      <c r="Y376" s="253">
        <f t="shared" si="35"/>
        <v>0</v>
      </c>
      <c r="Z376" s="253">
        <f t="shared" si="35"/>
        <v>0</v>
      </c>
      <c r="AA376" s="253">
        <f t="shared" si="34"/>
        <v>0</v>
      </c>
      <c r="AB376" s="253">
        <f t="shared" si="34"/>
        <v>0</v>
      </c>
      <c r="AC376" s="253">
        <f t="shared" si="34"/>
        <v>0</v>
      </c>
    </row>
    <row r="377" spans="1:29" ht="15" customHeight="1">
      <c r="A377" s="120" t="e">
        <f ca="1">VLOOKUP(INDIRECT("B377"),elolap!$A$90:$B$3244,2,FALSE)</f>
        <v>#N/A</v>
      </c>
      <c r="B377" s="122"/>
      <c r="C377" s="124">
        <f t="shared" si="33"/>
        <v>0</v>
      </c>
      <c r="D377" s="123"/>
      <c r="E377" s="123"/>
      <c r="F377" s="123"/>
      <c r="G377" s="123"/>
      <c r="H377" s="123"/>
      <c r="I377" s="123"/>
      <c r="J377" s="121"/>
      <c r="K377" s="121"/>
      <c r="L377" s="121"/>
      <c r="M377" s="121"/>
      <c r="N377" s="121"/>
      <c r="O377" s="121"/>
      <c r="Q377" s="250">
        <f t="shared" si="30"/>
        <v>0</v>
      </c>
      <c r="R377" s="250">
        <f t="shared" si="32"/>
        <v>0</v>
      </c>
      <c r="S377" s="250">
        <f t="shared" si="32"/>
        <v>0</v>
      </c>
      <c r="T377" s="250">
        <f t="shared" si="32"/>
        <v>0</v>
      </c>
      <c r="U377" s="250">
        <f t="shared" si="32"/>
        <v>0</v>
      </c>
      <c r="V377" s="250">
        <f t="shared" si="32"/>
        <v>0</v>
      </c>
      <c r="W377" s="250">
        <f t="shared" si="32"/>
        <v>0</v>
      </c>
      <c r="X377" s="253">
        <f t="shared" si="35"/>
        <v>0</v>
      </c>
      <c r="Y377" s="253">
        <f t="shared" si="35"/>
        <v>0</v>
      </c>
      <c r="Z377" s="253">
        <f t="shared" si="35"/>
        <v>0</v>
      </c>
      <c r="AA377" s="253">
        <f t="shared" si="34"/>
        <v>0</v>
      </c>
      <c r="AB377" s="253">
        <f t="shared" si="34"/>
        <v>0</v>
      </c>
      <c r="AC377" s="253">
        <f t="shared" si="34"/>
        <v>0</v>
      </c>
    </row>
    <row r="378" spans="1:29" ht="15" customHeight="1">
      <c r="A378" s="120" t="e">
        <f ca="1">VLOOKUP(INDIRECT("B378"),elolap!$A$90:$B$3244,2,FALSE)</f>
        <v>#N/A</v>
      </c>
      <c r="B378" s="122"/>
      <c r="C378" s="124">
        <f t="shared" si="33"/>
        <v>0</v>
      </c>
      <c r="D378" s="123"/>
      <c r="E378" s="123"/>
      <c r="F378" s="123"/>
      <c r="G378" s="123"/>
      <c r="H378" s="123"/>
      <c r="I378" s="123"/>
      <c r="J378" s="121"/>
      <c r="K378" s="121"/>
      <c r="L378" s="121"/>
      <c r="M378" s="121"/>
      <c r="N378" s="121"/>
      <c r="O378" s="121"/>
      <c r="Q378" s="250">
        <f t="shared" si="30"/>
        <v>0</v>
      </c>
      <c r="R378" s="250">
        <f t="shared" si="32"/>
        <v>0</v>
      </c>
      <c r="S378" s="250">
        <f t="shared" si="32"/>
        <v>0</v>
      </c>
      <c r="T378" s="250">
        <f t="shared" si="32"/>
        <v>0</v>
      </c>
      <c r="U378" s="250">
        <f t="shared" si="32"/>
        <v>0</v>
      </c>
      <c r="V378" s="250">
        <f t="shared" si="32"/>
        <v>0</v>
      </c>
      <c r="W378" s="250">
        <f t="shared" si="32"/>
        <v>0</v>
      </c>
      <c r="X378" s="253">
        <f t="shared" si="35"/>
        <v>0</v>
      </c>
      <c r="Y378" s="253">
        <f t="shared" si="35"/>
        <v>0</v>
      </c>
      <c r="Z378" s="253">
        <f t="shared" si="35"/>
        <v>0</v>
      </c>
      <c r="AA378" s="253">
        <f t="shared" si="34"/>
        <v>0</v>
      </c>
      <c r="AB378" s="253">
        <f t="shared" si="34"/>
        <v>0</v>
      </c>
      <c r="AC378" s="253">
        <f t="shared" si="34"/>
        <v>0</v>
      </c>
    </row>
    <row r="379" spans="1:29" ht="15" customHeight="1">
      <c r="A379" s="120" t="e">
        <f ca="1">VLOOKUP(INDIRECT("B379"),elolap!$A$90:$B$3244,2,FALSE)</f>
        <v>#N/A</v>
      </c>
      <c r="B379" s="122"/>
      <c r="C379" s="124">
        <f t="shared" si="33"/>
        <v>0</v>
      </c>
      <c r="D379" s="123"/>
      <c r="E379" s="123"/>
      <c r="F379" s="123"/>
      <c r="G379" s="123"/>
      <c r="H379" s="123"/>
      <c r="I379" s="123"/>
      <c r="J379" s="121"/>
      <c r="K379" s="121"/>
      <c r="L379" s="121"/>
      <c r="M379" s="121"/>
      <c r="N379" s="121"/>
      <c r="O379" s="121"/>
      <c r="Q379" s="250">
        <f t="shared" si="30"/>
        <v>0</v>
      </c>
      <c r="R379" s="250">
        <f t="shared" si="32"/>
        <v>0</v>
      </c>
      <c r="S379" s="250">
        <f t="shared" si="32"/>
        <v>0</v>
      </c>
      <c r="T379" s="250">
        <f t="shared" si="32"/>
        <v>0</v>
      </c>
      <c r="U379" s="250">
        <f t="shared" si="32"/>
        <v>0</v>
      </c>
      <c r="V379" s="250">
        <f t="shared" si="32"/>
        <v>0</v>
      </c>
      <c r="W379" s="250">
        <f t="shared" si="32"/>
        <v>0</v>
      </c>
      <c r="X379" s="253">
        <f t="shared" si="35"/>
        <v>0</v>
      </c>
      <c r="Y379" s="253">
        <f t="shared" si="35"/>
        <v>0</v>
      </c>
      <c r="Z379" s="253">
        <f t="shared" si="35"/>
        <v>0</v>
      </c>
      <c r="AA379" s="253">
        <f t="shared" si="34"/>
        <v>0</v>
      </c>
      <c r="AB379" s="253">
        <f t="shared" si="34"/>
        <v>0</v>
      </c>
      <c r="AC379" s="253">
        <f t="shared" si="34"/>
        <v>0</v>
      </c>
    </row>
    <row r="380" spans="1:29" ht="15" customHeight="1">
      <c r="A380" s="120" t="e">
        <f ca="1">VLOOKUP(INDIRECT("B380"),elolap!$A$90:$B$3244,2,FALSE)</f>
        <v>#N/A</v>
      </c>
      <c r="B380" s="122"/>
      <c r="C380" s="124">
        <f t="shared" si="33"/>
        <v>0</v>
      </c>
      <c r="D380" s="123"/>
      <c r="E380" s="123"/>
      <c r="F380" s="123"/>
      <c r="G380" s="123"/>
      <c r="H380" s="123"/>
      <c r="I380" s="123"/>
      <c r="J380" s="121"/>
      <c r="K380" s="121"/>
      <c r="L380" s="121"/>
      <c r="M380" s="121"/>
      <c r="N380" s="121"/>
      <c r="O380" s="121"/>
      <c r="Q380" s="250">
        <f t="shared" si="30"/>
        <v>0</v>
      </c>
      <c r="R380" s="250">
        <f t="shared" si="32"/>
        <v>0</v>
      </c>
      <c r="S380" s="250">
        <f t="shared" si="32"/>
        <v>0</v>
      </c>
      <c r="T380" s="250">
        <f t="shared" si="32"/>
        <v>0</v>
      </c>
      <c r="U380" s="250">
        <f t="shared" si="32"/>
        <v>0</v>
      </c>
      <c r="V380" s="250">
        <f t="shared" si="32"/>
        <v>0</v>
      </c>
      <c r="W380" s="250">
        <f t="shared" si="32"/>
        <v>0</v>
      </c>
      <c r="X380" s="253">
        <f t="shared" si="35"/>
        <v>0</v>
      </c>
      <c r="Y380" s="253">
        <f t="shared" si="35"/>
        <v>0</v>
      </c>
      <c r="Z380" s="253">
        <f t="shared" si="35"/>
        <v>0</v>
      </c>
      <c r="AA380" s="253">
        <f t="shared" si="34"/>
        <v>0</v>
      </c>
      <c r="AB380" s="253">
        <f t="shared" si="34"/>
        <v>0</v>
      </c>
      <c r="AC380" s="253">
        <f t="shared" si="34"/>
        <v>0</v>
      </c>
    </row>
    <row r="381" spans="1:29" ht="15" customHeight="1">
      <c r="A381" s="120" t="e">
        <f ca="1">VLOOKUP(INDIRECT("B381"),elolap!$A$90:$B$3244,2,FALSE)</f>
        <v>#N/A</v>
      </c>
      <c r="B381" s="122"/>
      <c r="C381" s="124">
        <f t="shared" si="33"/>
        <v>0</v>
      </c>
      <c r="D381" s="123"/>
      <c r="E381" s="123"/>
      <c r="F381" s="123"/>
      <c r="G381" s="123"/>
      <c r="H381" s="123"/>
      <c r="I381" s="123"/>
      <c r="J381" s="121"/>
      <c r="K381" s="121"/>
      <c r="L381" s="121"/>
      <c r="M381" s="121"/>
      <c r="N381" s="121"/>
      <c r="O381" s="121"/>
      <c r="Q381" s="250">
        <f t="shared" si="30"/>
        <v>0</v>
      </c>
      <c r="R381" s="250">
        <f t="shared" si="32"/>
        <v>0</v>
      </c>
      <c r="S381" s="250">
        <f t="shared" si="32"/>
        <v>0</v>
      </c>
      <c r="T381" s="250">
        <f t="shared" si="32"/>
        <v>0</v>
      </c>
      <c r="U381" s="250">
        <f t="shared" si="32"/>
        <v>0</v>
      </c>
      <c r="V381" s="250">
        <f t="shared" si="32"/>
        <v>0</v>
      </c>
      <c r="W381" s="250">
        <f t="shared" si="32"/>
        <v>0</v>
      </c>
      <c r="X381" s="253">
        <f t="shared" si="35"/>
        <v>0</v>
      </c>
      <c r="Y381" s="253">
        <f t="shared" si="35"/>
        <v>0</v>
      </c>
      <c r="Z381" s="253">
        <f t="shared" si="35"/>
        <v>0</v>
      </c>
      <c r="AA381" s="253">
        <f t="shared" si="34"/>
        <v>0</v>
      </c>
      <c r="AB381" s="253">
        <f t="shared" si="34"/>
        <v>0</v>
      </c>
      <c r="AC381" s="253">
        <f t="shared" si="34"/>
        <v>0</v>
      </c>
    </row>
    <row r="382" spans="1:29" ht="15" customHeight="1">
      <c r="A382" s="120" t="e">
        <f ca="1">VLOOKUP(INDIRECT("B382"),elolap!$A$90:$B$3244,2,FALSE)</f>
        <v>#N/A</v>
      </c>
      <c r="B382" s="122"/>
      <c r="C382" s="124">
        <f t="shared" si="33"/>
        <v>0</v>
      </c>
      <c r="D382" s="123"/>
      <c r="E382" s="123"/>
      <c r="F382" s="123"/>
      <c r="G382" s="123"/>
      <c r="H382" s="123"/>
      <c r="I382" s="123"/>
      <c r="J382" s="121"/>
      <c r="K382" s="121"/>
      <c r="L382" s="121"/>
      <c r="M382" s="121"/>
      <c r="N382" s="121"/>
      <c r="O382" s="121"/>
      <c r="Q382" s="250">
        <f t="shared" si="30"/>
        <v>0</v>
      </c>
      <c r="R382" s="250">
        <f t="shared" si="32"/>
        <v>0</v>
      </c>
      <c r="S382" s="250">
        <f t="shared" si="32"/>
        <v>0</v>
      </c>
      <c r="T382" s="250">
        <f t="shared" si="32"/>
        <v>0</v>
      </c>
      <c r="U382" s="250">
        <f t="shared" si="32"/>
        <v>0</v>
      </c>
      <c r="V382" s="250">
        <f t="shared" si="32"/>
        <v>0</v>
      </c>
      <c r="W382" s="250">
        <f t="shared" si="32"/>
        <v>0</v>
      </c>
      <c r="X382" s="253">
        <f t="shared" si="35"/>
        <v>0</v>
      </c>
      <c r="Y382" s="253">
        <f t="shared" si="35"/>
        <v>0</v>
      </c>
      <c r="Z382" s="253">
        <f t="shared" si="35"/>
        <v>0</v>
      </c>
      <c r="AA382" s="253">
        <f t="shared" si="34"/>
        <v>0</v>
      </c>
      <c r="AB382" s="253">
        <f t="shared" si="34"/>
        <v>0</v>
      </c>
      <c r="AC382" s="253">
        <f t="shared" si="34"/>
        <v>0</v>
      </c>
    </row>
    <row r="383" spans="1:29" ht="15" customHeight="1">
      <c r="A383" s="120" t="e">
        <f ca="1">VLOOKUP(INDIRECT("B383"),elolap!$A$90:$B$3244,2,FALSE)</f>
        <v>#N/A</v>
      </c>
      <c r="B383" s="122"/>
      <c r="C383" s="124">
        <f t="shared" si="33"/>
        <v>0</v>
      </c>
      <c r="D383" s="123"/>
      <c r="E383" s="123"/>
      <c r="F383" s="123"/>
      <c r="G383" s="123"/>
      <c r="H383" s="123"/>
      <c r="I383" s="123"/>
      <c r="J383" s="121"/>
      <c r="K383" s="121"/>
      <c r="L383" s="121"/>
      <c r="M383" s="121"/>
      <c r="N383" s="121"/>
      <c r="O383" s="121"/>
      <c r="Q383" s="250">
        <f t="shared" si="30"/>
        <v>0</v>
      </c>
      <c r="R383" s="250">
        <f t="shared" si="32"/>
        <v>0</v>
      </c>
      <c r="S383" s="250">
        <f t="shared" si="32"/>
        <v>0</v>
      </c>
      <c r="T383" s="250">
        <f t="shared" si="32"/>
        <v>0</v>
      </c>
      <c r="U383" s="250">
        <f t="shared" si="32"/>
        <v>0</v>
      </c>
      <c r="V383" s="250">
        <f t="shared" si="32"/>
        <v>0</v>
      </c>
      <c r="W383" s="250">
        <f t="shared" si="32"/>
        <v>0</v>
      </c>
      <c r="X383" s="253">
        <f t="shared" si="35"/>
        <v>0</v>
      </c>
      <c r="Y383" s="253">
        <f t="shared" si="35"/>
        <v>0</v>
      </c>
      <c r="Z383" s="253">
        <f t="shared" si="35"/>
        <v>0</v>
      </c>
      <c r="AA383" s="253">
        <f t="shared" si="34"/>
        <v>0</v>
      </c>
      <c r="AB383" s="253">
        <f t="shared" si="34"/>
        <v>0</v>
      </c>
      <c r="AC383" s="253">
        <f t="shared" si="34"/>
        <v>0</v>
      </c>
    </row>
    <row r="384" spans="1:29" ht="15" customHeight="1">
      <c r="A384" s="120" t="e">
        <f ca="1">VLOOKUP(INDIRECT("B384"),elolap!$A$90:$B$3244,2,FALSE)</f>
        <v>#N/A</v>
      </c>
      <c r="B384" s="122"/>
      <c r="C384" s="124">
        <f t="shared" si="33"/>
        <v>0</v>
      </c>
      <c r="D384" s="123"/>
      <c r="E384" s="123"/>
      <c r="F384" s="123"/>
      <c r="G384" s="123"/>
      <c r="H384" s="123"/>
      <c r="I384" s="123"/>
      <c r="J384" s="121"/>
      <c r="K384" s="121"/>
      <c r="L384" s="121"/>
      <c r="M384" s="121"/>
      <c r="N384" s="121"/>
      <c r="O384" s="121"/>
      <c r="Q384" s="250">
        <f t="shared" si="30"/>
        <v>0</v>
      </c>
      <c r="R384" s="250">
        <f t="shared" si="32"/>
        <v>0</v>
      </c>
      <c r="S384" s="250">
        <f t="shared" si="32"/>
        <v>0</v>
      </c>
      <c r="T384" s="250">
        <f t="shared" si="32"/>
        <v>0</v>
      </c>
      <c r="U384" s="250">
        <f t="shared" si="32"/>
        <v>0</v>
      </c>
      <c r="V384" s="250">
        <f t="shared" si="32"/>
        <v>0</v>
      </c>
      <c r="W384" s="250">
        <f t="shared" si="32"/>
        <v>0</v>
      </c>
      <c r="X384" s="253">
        <f t="shared" si="35"/>
        <v>0</v>
      </c>
      <c r="Y384" s="253">
        <f t="shared" si="35"/>
        <v>0</v>
      </c>
      <c r="Z384" s="253">
        <f t="shared" si="35"/>
        <v>0</v>
      </c>
      <c r="AA384" s="253">
        <f t="shared" si="34"/>
        <v>0</v>
      </c>
      <c r="AB384" s="253">
        <f t="shared" si="34"/>
        <v>0</v>
      </c>
      <c r="AC384" s="253">
        <f t="shared" si="34"/>
        <v>0</v>
      </c>
    </row>
    <row r="385" spans="1:29" ht="15" customHeight="1">
      <c r="A385" s="120" t="e">
        <f ca="1">VLOOKUP(INDIRECT("B385"),elolap!$A$90:$B$3244,2,FALSE)</f>
        <v>#N/A</v>
      </c>
      <c r="B385" s="122"/>
      <c r="C385" s="124">
        <f t="shared" si="33"/>
        <v>0</v>
      </c>
      <c r="D385" s="123"/>
      <c r="E385" s="123"/>
      <c r="F385" s="123"/>
      <c r="G385" s="123"/>
      <c r="H385" s="123"/>
      <c r="I385" s="123"/>
      <c r="J385" s="121"/>
      <c r="K385" s="121"/>
      <c r="L385" s="121"/>
      <c r="M385" s="121"/>
      <c r="N385" s="121"/>
      <c r="O385" s="121"/>
      <c r="Q385" s="250">
        <f t="shared" si="30"/>
        <v>0</v>
      </c>
      <c r="R385" s="250">
        <f t="shared" si="32"/>
        <v>0</v>
      </c>
      <c r="S385" s="250">
        <f t="shared" si="32"/>
        <v>0</v>
      </c>
      <c r="T385" s="250">
        <f t="shared" si="32"/>
        <v>0</v>
      </c>
      <c r="U385" s="250">
        <f t="shared" si="32"/>
        <v>0</v>
      </c>
      <c r="V385" s="250">
        <f t="shared" si="32"/>
        <v>0</v>
      </c>
      <c r="W385" s="250">
        <f t="shared" si="32"/>
        <v>0</v>
      </c>
      <c r="X385" s="253">
        <f t="shared" si="35"/>
        <v>0</v>
      </c>
      <c r="Y385" s="253">
        <f t="shared" si="35"/>
        <v>0</v>
      </c>
      <c r="Z385" s="253">
        <f t="shared" si="35"/>
        <v>0</v>
      </c>
      <c r="AA385" s="253">
        <f t="shared" si="34"/>
        <v>0</v>
      </c>
      <c r="AB385" s="253">
        <f t="shared" si="34"/>
        <v>0</v>
      </c>
      <c r="AC385" s="253">
        <f t="shared" si="34"/>
        <v>0</v>
      </c>
    </row>
    <row r="386" spans="1:29" ht="15" customHeight="1">
      <c r="A386" s="120" t="e">
        <f ca="1">VLOOKUP(INDIRECT("B386"),elolap!$A$90:$B$3244,2,FALSE)</f>
        <v>#N/A</v>
      </c>
      <c r="B386" s="122"/>
      <c r="C386" s="124">
        <f t="shared" si="33"/>
        <v>0</v>
      </c>
      <c r="D386" s="123"/>
      <c r="E386" s="123"/>
      <c r="F386" s="123"/>
      <c r="G386" s="123"/>
      <c r="H386" s="123"/>
      <c r="I386" s="123"/>
      <c r="J386" s="121"/>
      <c r="K386" s="121"/>
      <c r="L386" s="121"/>
      <c r="M386" s="121"/>
      <c r="N386" s="121"/>
      <c r="O386" s="121"/>
      <c r="Q386" s="250">
        <f t="shared" si="30"/>
        <v>0</v>
      </c>
      <c r="R386" s="250">
        <f t="shared" si="32"/>
        <v>0</v>
      </c>
      <c r="S386" s="250">
        <f t="shared" si="32"/>
        <v>0</v>
      </c>
      <c r="T386" s="250">
        <f t="shared" si="32"/>
        <v>0</v>
      </c>
      <c r="U386" s="250">
        <f t="shared" si="32"/>
        <v>0</v>
      </c>
      <c r="V386" s="250">
        <f t="shared" si="32"/>
        <v>0</v>
      </c>
      <c r="W386" s="250">
        <f t="shared" si="32"/>
        <v>0</v>
      </c>
      <c r="X386" s="253">
        <f t="shared" si="35"/>
        <v>0</v>
      </c>
      <c r="Y386" s="253">
        <f t="shared" si="35"/>
        <v>0</v>
      </c>
      <c r="Z386" s="253">
        <f t="shared" si="35"/>
        <v>0</v>
      </c>
      <c r="AA386" s="253">
        <f t="shared" si="34"/>
        <v>0</v>
      </c>
      <c r="AB386" s="253">
        <f t="shared" si="34"/>
        <v>0</v>
      </c>
      <c r="AC386" s="253">
        <f t="shared" si="34"/>
        <v>0</v>
      </c>
    </row>
    <row r="387" spans="1:29" ht="15" customHeight="1">
      <c r="A387" s="120" t="e">
        <f ca="1">VLOOKUP(INDIRECT("B387"),elolap!$A$90:$B$3244,2,FALSE)</f>
        <v>#N/A</v>
      </c>
      <c r="B387" s="122"/>
      <c r="C387" s="124">
        <f t="shared" si="33"/>
        <v>0</v>
      </c>
      <c r="D387" s="123"/>
      <c r="E387" s="123"/>
      <c r="F387" s="123"/>
      <c r="G387" s="123"/>
      <c r="H387" s="123"/>
      <c r="I387" s="123"/>
      <c r="J387" s="121"/>
      <c r="K387" s="121"/>
      <c r="L387" s="121"/>
      <c r="M387" s="121"/>
      <c r="N387" s="121"/>
      <c r="O387" s="121"/>
      <c r="Q387" s="250">
        <f t="shared" si="30"/>
        <v>0</v>
      </c>
      <c r="R387" s="250">
        <f t="shared" si="32"/>
        <v>0</v>
      </c>
      <c r="S387" s="250">
        <f t="shared" si="32"/>
        <v>0</v>
      </c>
      <c r="T387" s="250">
        <f t="shared" si="32"/>
        <v>0</v>
      </c>
      <c r="U387" s="250">
        <f t="shared" si="32"/>
        <v>0</v>
      </c>
      <c r="V387" s="250">
        <f t="shared" si="32"/>
        <v>0</v>
      </c>
      <c r="W387" s="250">
        <f t="shared" si="32"/>
        <v>0</v>
      </c>
      <c r="X387" s="253">
        <f t="shared" si="35"/>
        <v>0</v>
      </c>
      <c r="Y387" s="253">
        <f t="shared" si="35"/>
        <v>0</v>
      </c>
      <c r="Z387" s="253">
        <f t="shared" si="35"/>
        <v>0</v>
      </c>
      <c r="AA387" s="253">
        <f t="shared" si="34"/>
        <v>0</v>
      </c>
      <c r="AB387" s="253">
        <f t="shared" si="34"/>
        <v>0</v>
      </c>
      <c r="AC387" s="253">
        <f t="shared" si="34"/>
        <v>0</v>
      </c>
    </row>
    <row r="388" spans="1:29" ht="15" customHeight="1">
      <c r="A388" s="120" t="e">
        <f ca="1">VLOOKUP(INDIRECT("B388"),elolap!$A$90:$B$3244,2,FALSE)</f>
        <v>#N/A</v>
      </c>
      <c r="B388" s="122"/>
      <c r="C388" s="124">
        <f t="shared" si="33"/>
        <v>0</v>
      </c>
      <c r="D388" s="123"/>
      <c r="E388" s="123"/>
      <c r="F388" s="123"/>
      <c r="G388" s="123"/>
      <c r="H388" s="123"/>
      <c r="I388" s="123"/>
      <c r="J388" s="121"/>
      <c r="K388" s="121"/>
      <c r="L388" s="121"/>
      <c r="M388" s="121"/>
      <c r="N388" s="121"/>
      <c r="O388" s="121"/>
      <c r="Q388" s="250">
        <f t="shared" si="30"/>
        <v>0</v>
      </c>
      <c r="R388" s="250">
        <f t="shared" si="32"/>
        <v>0</v>
      </c>
      <c r="S388" s="250">
        <f t="shared" si="32"/>
        <v>0</v>
      </c>
      <c r="T388" s="250">
        <f t="shared" si="32"/>
        <v>0</v>
      </c>
      <c r="U388" s="250">
        <f t="shared" si="32"/>
        <v>0</v>
      </c>
      <c r="V388" s="250">
        <f t="shared" si="32"/>
        <v>0</v>
      </c>
      <c r="W388" s="250">
        <f t="shared" si="32"/>
        <v>0</v>
      </c>
      <c r="X388" s="253">
        <f t="shared" si="35"/>
        <v>0</v>
      </c>
      <c r="Y388" s="253">
        <f t="shared" si="35"/>
        <v>0</v>
      </c>
      <c r="Z388" s="253">
        <f t="shared" si="35"/>
        <v>0</v>
      </c>
      <c r="AA388" s="253">
        <f t="shared" si="34"/>
        <v>0</v>
      </c>
      <c r="AB388" s="253">
        <f t="shared" si="34"/>
        <v>0</v>
      </c>
      <c r="AC388" s="253">
        <f t="shared" si="34"/>
        <v>0</v>
      </c>
    </row>
    <row r="389" spans="1:29" ht="15" customHeight="1">
      <c r="A389" s="120" t="e">
        <f ca="1">VLOOKUP(INDIRECT("B389"),elolap!$A$90:$B$3244,2,FALSE)</f>
        <v>#N/A</v>
      </c>
      <c r="B389" s="122"/>
      <c r="C389" s="124">
        <f t="shared" si="33"/>
        <v>0</v>
      </c>
      <c r="D389" s="123"/>
      <c r="E389" s="123"/>
      <c r="F389" s="123"/>
      <c r="G389" s="123"/>
      <c r="H389" s="123"/>
      <c r="I389" s="123"/>
      <c r="J389" s="121"/>
      <c r="K389" s="121"/>
      <c r="L389" s="121"/>
      <c r="M389" s="121"/>
      <c r="N389" s="121"/>
      <c r="O389" s="121"/>
      <c r="Q389" s="250">
        <f t="shared" si="30"/>
        <v>0</v>
      </c>
      <c r="R389" s="250">
        <f t="shared" si="32"/>
        <v>0</v>
      </c>
      <c r="S389" s="250">
        <f t="shared" si="32"/>
        <v>0</v>
      </c>
      <c r="T389" s="250">
        <f t="shared" si="32"/>
        <v>0</v>
      </c>
      <c r="U389" s="250">
        <f t="shared" si="32"/>
        <v>0</v>
      </c>
      <c r="V389" s="250">
        <f t="shared" si="32"/>
        <v>0</v>
      </c>
      <c r="W389" s="250">
        <f t="shared" si="32"/>
        <v>0</v>
      </c>
      <c r="X389" s="253">
        <f t="shared" si="35"/>
        <v>0</v>
      </c>
      <c r="Y389" s="253">
        <f t="shared" si="35"/>
        <v>0</v>
      </c>
      <c r="Z389" s="253">
        <f t="shared" si="35"/>
        <v>0</v>
      </c>
      <c r="AA389" s="253">
        <f t="shared" si="34"/>
        <v>0</v>
      </c>
      <c r="AB389" s="253">
        <f t="shared" si="34"/>
        <v>0</v>
      </c>
      <c r="AC389" s="253">
        <f t="shared" si="34"/>
        <v>0</v>
      </c>
    </row>
    <row r="390" spans="1:29" ht="15" customHeight="1">
      <c r="A390" s="120" t="e">
        <f ca="1">VLOOKUP(INDIRECT("B390"),elolap!$A$90:$B$3244,2,FALSE)</f>
        <v>#N/A</v>
      </c>
      <c r="B390" s="122"/>
      <c r="C390" s="124">
        <f t="shared" si="33"/>
        <v>0</v>
      </c>
      <c r="D390" s="123"/>
      <c r="E390" s="123"/>
      <c r="F390" s="123"/>
      <c r="G390" s="123"/>
      <c r="H390" s="123"/>
      <c r="I390" s="123"/>
      <c r="J390" s="121"/>
      <c r="K390" s="121"/>
      <c r="L390" s="121"/>
      <c r="M390" s="121"/>
      <c r="N390" s="121"/>
      <c r="O390" s="121"/>
      <c r="Q390" s="250">
        <f t="shared" si="30"/>
        <v>0</v>
      </c>
      <c r="R390" s="250">
        <f t="shared" si="32"/>
        <v>0</v>
      </c>
      <c r="S390" s="250">
        <f t="shared" si="32"/>
        <v>0</v>
      </c>
      <c r="T390" s="250">
        <f t="shared" si="32"/>
        <v>0</v>
      </c>
      <c r="U390" s="250">
        <f t="shared" si="32"/>
        <v>0</v>
      </c>
      <c r="V390" s="250">
        <f t="shared" si="32"/>
        <v>0</v>
      </c>
      <c r="W390" s="250">
        <f t="shared" si="32"/>
        <v>0</v>
      </c>
      <c r="X390" s="253">
        <f t="shared" si="35"/>
        <v>0</v>
      </c>
      <c r="Y390" s="253">
        <f t="shared" si="35"/>
        <v>0</v>
      </c>
      <c r="Z390" s="253">
        <f t="shared" si="35"/>
        <v>0</v>
      </c>
      <c r="AA390" s="253">
        <f t="shared" si="34"/>
        <v>0</v>
      </c>
      <c r="AB390" s="253">
        <f t="shared" si="34"/>
        <v>0</v>
      </c>
      <c r="AC390" s="253">
        <f t="shared" si="34"/>
        <v>0</v>
      </c>
    </row>
    <row r="391" spans="1:29" ht="15" customHeight="1">
      <c r="A391" s="120" t="e">
        <f ca="1">VLOOKUP(INDIRECT("B391"),elolap!$A$90:$B$3244,2,FALSE)</f>
        <v>#N/A</v>
      </c>
      <c r="B391" s="122"/>
      <c r="C391" s="124">
        <f t="shared" si="33"/>
        <v>0</v>
      </c>
      <c r="D391" s="123"/>
      <c r="E391" s="123"/>
      <c r="F391" s="123"/>
      <c r="G391" s="123"/>
      <c r="H391" s="123"/>
      <c r="I391" s="123"/>
      <c r="J391" s="121"/>
      <c r="K391" s="121"/>
      <c r="L391" s="121"/>
      <c r="M391" s="121"/>
      <c r="N391" s="121"/>
      <c r="O391" s="121"/>
      <c r="Q391" s="250">
        <f t="shared" si="30"/>
        <v>0</v>
      </c>
      <c r="R391" s="250">
        <f t="shared" si="32"/>
        <v>0</v>
      </c>
      <c r="S391" s="250">
        <f t="shared" si="32"/>
        <v>0</v>
      </c>
      <c r="T391" s="250">
        <f t="shared" si="32"/>
        <v>0</v>
      </c>
      <c r="U391" s="250">
        <f t="shared" ref="U391:W452" si="36">ROUND(G391,1)</f>
        <v>0</v>
      </c>
      <c r="V391" s="250">
        <f t="shared" si="36"/>
        <v>0</v>
      </c>
      <c r="W391" s="250">
        <f t="shared" si="36"/>
        <v>0</v>
      </c>
      <c r="X391" s="253">
        <f t="shared" si="35"/>
        <v>0</v>
      </c>
      <c r="Y391" s="253">
        <f t="shared" si="35"/>
        <v>0</v>
      </c>
      <c r="Z391" s="253">
        <f t="shared" si="35"/>
        <v>0</v>
      </c>
      <c r="AA391" s="253">
        <f t="shared" si="34"/>
        <v>0</v>
      </c>
      <c r="AB391" s="253">
        <f t="shared" si="34"/>
        <v>0</v>
      </c>
      <c r="AC391" s="253">
        <f t="shared" si="34"/>
        <v>0</v>
      </c>
    </row>
    <row r="392" spans="1:29" ht="15" customHeight="1">
      <c r="A392" s="120" t="e">
        <f ca="1">VLOOKUP(INDIRECT("B392"),elolap!$A$90:$B$3244,2,FALSE)</f>
        <v>#N/A</v>
      </c>
      <c r="B392" s="122"/>
      <c r="C392" s="124">
        <f t="shared" si="33"/>
        <v>0</v>
      </c>
      <c r="D392" s="123"/>
      <c r="E392" s="123"/>
      <c r="F392" s="123"/>
      <c r="G392" s="123"/>
      <c r="H392" s="123"/>
      <c r="I392" s="123"/>
      <c r="J392" s="121"/>
      <c r="K392" s="121"/>
      <c r="L392" s="121"/>
      <c r="M392" s="121"/>
      <c r="N392" s="121"/>
      <c r="O392" s="121"/>
      <c r="Q392" s="250">
        <f t="shared" si="30"/>
        <v>0</v>
      </c>
      <c r="R392" s="250">
        <f t="shared" ref="R392:T452" si="37">ROUND(D392,1)</f>
        <v>0</v>
      </c>
      <c r="S392" s="250">
        <f t="shared" si="37"/>
        <v>0</v>
      </c>
      <c r="T392" s="250">
        <f t="shared" si="37"/>
        <v>0</v>
      </c>
      <c r="U392" s="250">
        <f t="shared" si="36"/>
        <v>0</v>
      </c>
      <c r="V392" s="250">
        <f t="shared" si="36"/>
        <v>0</v>
      </c>
      <c r="W392" s="250">
        <f t="shared" si="36"/>
        <v>0</v>
      </c>
      <c r="X392" s="253">
        <f t="shared" si="35"/>
        <v>0</v>
      </c>
      <c r="Y392" s="253">
        <f t="shared" si="35"/>
        <v>0</v>
      </c>
      <c r="Z392" s="253">
        <f t="shared" si="35"/>
        <v>0</v>
      </c>
      <c r="AA392" s="253">
        <f t="shared" si="34"/>
        <v>0</v>
      </c>
      <c r="AB392" s="253">
        <f t="shared" si="34"/>
        <v>0</v>
      </c>
      <c r="AC392" s="253">
        <f t="shared" si="34"/>
        <v>0</v>
      </c>
    </row>
    <row r="393" spans="1:29" ht="15" customHeight="1">
      <c r="A393" s="120" t="e">
        <f ca="1">VLOOKUP(INDIRECT("B393"),elolap!$A$90:$B$3244,2,FALSE)</f>
        <v>#N/A</v>
      </c>
      <c r="B393" s="122"/>
      <c r="C393" s="124">
        <f t="shared" si="33"/>
        <v>0</v>
      </c>
      <c r="D393" s="123"/>
      <c r="E393" s="123"/>
      <c r="F393" s="123"/>
      <c r="G393" s="123"/>
      <c r="H393" s="123"/>
      <c r="I393" s="123"/>
      <c r="J393" s="121"/>
      <c r="K393" s="121"/>
      <c r="L393" s="121"/>
      <c r="M393" s="121"/>
      <c r="N393" s="121"/>
      <c r="O393" s="121"/>
      <c r="Q393" s="250">
        <f t="shared" si="30"/>
        <v>0</v>
      </c>
      <c r="R393" s="250">
        <f t="shared" si="37"/>
        <v>0</v>
      </c>
      <c r="S393" s="250">
        <f t="shared" si="37"/>
        <v>0</v>
      </c>
      <c r="T393" s="250">
        <f t="shared" si="37"/>
        <v>0</v>
      </c>
      <c r="U393" s="250">
        <f t="shared" si="36"/>
        <v>0</v>
      </c>
      <c r="V393" s="250">
        <f t="shared" si="36"/>
        <v>0</v>
      </c>
      <c r="W393" s="250">
        <f t="shared" si="36"/>
        <v>0</v>
      </c>
      <c r="X393" s="253">
        <f t="shared" si="35"/>
        <v>0</v>
      </c>
      <c r="Y393" s="253">
        <f t="shared" si="35"/>
        <v>0</v>
      </c>
      <c r="Z393" s="253">
        <f t="shared" si="35"/>
        <v>0</v>
      </c>
      <c r="AA393" s="253">
        <f t="shared" si="34"/>
        <v>0</v>
      </c>
      <c r="AB393" s="253">
        <f t="shared" si="34"/>
        <v>0</v>
      </c>
      <c r="AC393" s="253">
        <f t="shared" si="34"/>
        <v>0</v>
      </c>
    </row>
    <row r="394" spans="1:29" ht="15" customHeight="1">
      <c r="A394" s="120" t="e">
        <f ca="1">VLOOKUP(INDIRECT("B394"),elolap!$A$90:$B$3244,2,FALSE)</f>
        <v>#N/A</v>
      </c>
      <c r="B394" s="122"/>
      <c r="C394" s="124">
        <f t="shared" si="33"/>
        <v>0</v>
      </c>
      <c r="D394" s="123"/>
      <c r="E394" s="123"/>
      <c r="F394" s="123"/>
      <c r="G394" s="123"/>
      <c r="H394" s="123"/>
      <c r="I394" s="123"/>
      <c r="J394" s="121"/>
      <c r="K394" s="121"/>
      <c r="L394" s="121"/>
      <c r="M394" s="121"/>
      <c r="N394" s="121"/>
      <c r="O394" s="121"/>
      <c r="Q394" s="250">
        <f t="shared" si="30"/>
        <v>0</v>
      </c>
      <c r="R394" s="250">
        <f t="shared" si="37"/>
        <v>0</v>
      </c>
      <c r="S394" s="250">
        <f t="shared" si="37"/>
        <v>0</v>
      </c>
      <c r="T394" s="250">
        <f t="shared" si="37"/>
        <v>0</v>
      </c>
      <c r="U394" s="250">
        <f t="shared" si="36"/>
        <v>0</v>
      </c>
      <c r="V394" s="250">
        <f t="shared" si="36"/>
        <v>0</v>
      </c>
      <c r="W394" s="250">
        <f t="shared" si="36"/>
        <v>0</v>
      </c>
      <c r="X394" s="253">
        <f t="shared" si="35"/>
        <v>0</v>
      </c>
      <c r="Y394" s="253">
        <f t="shared" si="35"/>
        <v>0</v>
      </c>
      <c r="Z394" s="253">
        <f t="shared" si="35"/>
        <v>0</v>
      </c>
      <c r="AA394" s="253">
        <f t="shared" si="34"/>
        <v>0</v>
      </c>
      <c r="AB394" s="253">
        <f t="shared" si="34"/>
        <v>0</v>
      </c>
      <c r="AC394" s="253">
        <f t="shared" si="34"/>
        <v>0</v>
      </c>
    </row>
    <row r="395" spans="1:29" ht="15" customHeight="1">
      <c r="A395" s="120" t="e">
        <f ca="1">VLOOKUP(INDIRECT("B395"),elolap!$A$90:$B$3244,2,FALSE)</f>
        <v>#N/A</v>
      </c>
      <c r="B395" s="122"/>
      <c r="C395" s="124">
        <f t="shared" si="33"/>
        <v>0</v>
      </c>
      <c r="D395" s="123"/>
      <c r="E395" s="123"/>
      <c r="F395" s="123"/>
      <c r="G395" s="123"/>
      <c r="H395" s="123"/>
      <c r="I395" s="123"/>
      <c r="J395" s="121"/>
      <c r="K395" s="121"/>
      <c r="L395" s="121"/>
      <c r="M395" s="121"/>
      <c r="N395" s="121"/>
      <c r="O395" s="121"/>
      <c r="Q395" s="250">
        <f t="shared" si="30"/>
        <v>0</v>
      </c>
      <c r="R395" s="250">
        <f t="shared" si="37"/>
        <v>0</v>
      </c>
      <c r="S395" s="250">
        <f t="shared" si="37"/>
        <v>0</v>
      </c>
      <c r="T395" s="250">
        <f t="shared" si="37"/>
        <v>0</v>
      </c>
      <c r="U395" s="250">
        <f t="shared" si="36"/>
        <v>0</v>
      </c>
      <c r="V395" s="250">
        <f t="shared" si="36"/>
        <v>0</v>
      </c>
      <c r="W395" s="250">
        <f t="shared" si="36"/>
        <v>0</v>
      </c>
      <c r="X395" s="253">
        <f t="shared" si="35"/>
        <v>0</v>
      </c>
      <c r="Y395" s="253">
        <f t="shared" si="35"/>
        <v>0</v>
      </c>
      <c r="Z395" s="253">
        <f t="shared" si="35"/>
        <v>0</v>
      </c>
      <c r="AA395" s="253">
        <f t="shared" si="34"/>
        <v>0</v>
      </c>
      <c r="AB395" s="253">
        <f t="shared" si="34"/>
        <v>0</v>
      </c>
      <c r="AC395" s="253">
        <f t="shared" si="34"/>
        <v>0</v>
      </c>
    </row>
    <row r="396" spans="1:29" ht="15" customHeight="1">
      <c r="A396" s="120" t="e">
        <f ca="1">VLOOKUP(INDIRECT("B396"),elolap!$A$90:$B$3244,2,FALSE)</f>
        <v>#N/A</v>
      </c>
      <c r="B396" s="122"/>
      <c r="C396" s="124">
        <f t="shared" si="33"/>
        <v>0</v>
      </c>
      <c r="D396" s="123"/>
      <c r="E396" s="123"/>
      <c r="F396" s="123"/>
      <c r="G396" s="123"/>
      <c r="H396" s="123"/>
      <c r="I396" s="123"/>
      <c r="J396" s="121"/>
      <c r="K396" s="121"/>
      <c r="L396" s="121"/>
      <c r="M396" s="121"/>
      <c r="N396" s="121"/>
      <c r="O396" s="121"/>
      <c r="Q396" s="250">
        <f t="shared" ref="Q396:Q452" si="38">ROUND(U396+V396+W396,1)</f>
        <v>0</v>
      </c>
      <c r="R396" s="250">
        <f t="shared" si="37"/>
        <v>0</v>
      </c>
      <c r="S396" s="250">
        <f t="shared" si="37"/>
        <v>0</v>
      </c>
      <c r="T396" s="250">
        <f t="shared" si="37"/>
        <v>0</v>
      </c>
      <c r="U396" s="250">
        <f t="shared" si="36"/>
        <v>0</v>
      </c>
      <c r="V396" s="250">
        <f t="shared" si="36"/>
        <v>0</v>
      </c>
      <c r="W396" s="250">
        <f t="shared" si="36"/>
        <v>0</v>
      </c>
      <c r="X396" s="253">
        <f t="shared" si="35"/>
        <v>0</v>
      </c>
      <c r="Y396" s="253">
        <f t="shared" si="35"/>
        <v>0</v>
      </c>
      <c r="Z396" s="253">
        <f t="shared" si="35"/>
        <v>0</v>
      </c>
      <c r="AA396" s="253">
        <f t="shared" si="34"/>
        <v>0</v>
      </c>
      <c r="AB396" s="253">
        <f t="shared" si="34"/>
        <v>0</v>
      </c>
      <c r="AC396" s="253">
        <f t="shared" si="34"/>
        <v>0</v>
      </c>
    </row>
    <row r="397" spans="1:29" ht="15" customHeight="1">
      <c r="A397" s="120" t="e">
        <f ca="1">VLOOKUP(INDIRECT("B397"),elolap!$A$90:$B$3244,2,FALSE)</f>
        <v>#N/A</v>
      </c>
      <c r="B397" s="122"/>
      <c r="C397" s="124">
        <f t="shared" si="33"/>
        <v>0</v>
      </c>
      <c r="D397" s="123"/>
      <c r="E397" s="123"/>
      <c r="F397" s="123"/>
      <c r="G397" s="123"/>
      <c r="H397" s="123"/>
      <c r="I397" s="123"/>
      <c r="J397" s="121"/>
      <c r="K397" s="121"/>
      <c r="L397" s="121"/>
      <c r="M397" s="121"/>
      <c r="N397" s="121"/>
      <c r="O397" s="121"/>
      <c r="Q397" s="250">
        <f t="shared" si="38"/>
        <v>0</v>
      </c>
      <c r="R397" s="250">
        <f t="shared" si="37"/>
        <v>0</v>
      </c>
      <c r="S397" s="250">
        <f t="shared" si="37"/>
        <v>0</v>
      </c>
      <c r="T397" s="250">
        <f t="shared" si="37"/>
        <v>0</v>
      </c>
      <c r="U397" s="250">
        <f t="shared" si="36"/>
        <v>0</v>
      </c>
      <c r="V397" s="250">
        <f t="shared" si="36"/>
        <v>0</v>
      </c>
      <c r="W397" s="250">
        <f t="shared" si="36"/>
        <v>0</v>
      </c>
      <c r="X397" s="253">
        <f t="shared" si="35"/>
        <v>0</v>
      </c>
      <c r="Y397" s="253">
        <f t="shared" si="35"/>
        <v>0</v>
      </c>
      <c r="Z397" s="253">
        <f t="shared" si="35"/>
        <v>0</v>
      </c>
      <c r="AA397" s="253">
        <f t="shared" si="34"/>
        <v>0</v>
      </c>
      <c r="AB397" s="253">
        <f t="shared" si="34"/>
        <v>0</v>
      </c>
      <c r="AC397" s="253">
        <f t="shared" si="34"/>
        <v>0</v>
      </c>
    </row>
    <row r="398" spans="1:29" ht="15" customHeight="1">
      <c r="A398" s="120" t="e">
        <f ca="1">VLOOKUP(INDIRECT("B398"),elolap!$A$90:$B$3244,2,FALSE)</f>
        <v>#N/A</v>
      </c>
      <c r="B398" s="122"/>
      <c r="C398" s="124">
        <f t="shared" si="33"/>
        <v>0</v>
      </c>
      <c r="D398" s="123"/>
      <c r="E398" s="123"/>
      <c r="F398" s="123"/>
      <c r="G398" s="123"/>
      <c r="H398" s="123"/>
      <c r="I398" s="123"/>
      <c r="J398" s="121"/>
      <c r="K398" s="121"/>
      <c r="L398" s="121"/>
      <c r="M398" s="121"/>
      <c r="N398" s="121"/>
      <c r="O398" s="121"/>
      <c r="Q398" s="250">
        <f t="shared" si="38"/>
        <v>0</v>
      </c>
      <c r="R398" s="250">
        <f t="shared" si="37"/>
        <v>0</v>
      </c>
      <c r="S398" s="250">
        <f t="shared" si="37"/>
        <v>0</v>
      </c>
      <c r="T398" s="250">
        <f t="shared" si="37"/>
        <v>0</v>
      </c>
      <c r="U398" s="250">
        <f t="shared" si="36"/>
        <v>0</v>
      </c>
      <c r="V398" s="250">
        <f t="shared" si="36"/>
        <v>0</v>
      </c>
      <c r="W398" s="250">
        <f t="shared" si="36"/>
        <v>0</v>
      </c>
      <c r="X398" s="253">
        <f t="shared" si="35"/>
        <v>0</v>
      </c>
      <c r="Y398" s="253">
        <f t="shared" si="35"/>
        <v>0</v>
      </c>
      <c r="Z398" s="253">
        <f t="shared" si="35"/>
        <v>0</v>
      </c>
      <c r="AA398" s="253">
        <f t="shared" si="34"/>
        <v>0</v>
      </c>
      <c r="AB398" s="253">
        <f t="shared" si="34"/>
        <v>0</v>
      </c>
      <c r="AC398" s="253">
        <f t="shared" si="34"/>
        <v>0</v>
      </c>
    </row>
    <row r="399" spans="1:29" ht="15" customHeight="1">
      <c r="A399" s="120" t="e">
        <f ca="1">VLOOKUP(INDIRECT("B399"),elolap!$A$90:$B$3244,2,FALSE)</f>
        <v>#N/A</v>
      </c>
      <c r="B399" s="122"/>
      <c r="C399" s="124">
        <f t="shared" si="33"/>
        <v>0</v>
      </c>
      <c r="D399" s="123"/>
      <c r="E399" s="123"/>
      <c r="F399" s="123"/>
      <c r="G399" s="123"/>
      <c r="H399" s="123"/>
      <c r="I399" s="123"/>
      <c r="J399" s="121"/>
      <c r="K399" s="121"/>
      <c r="L399" s="121"/>
      <c r="M399" s="121"/>
      <c r="N399" s="121"/>
      <c r="O399" s="121"/>
      <c r="Q399" s="250">
        <f t="shared" si="38"/>
        <v>0</v>
      </c>
      <c r="R399" s="250">
        <f t="shared" si="37"/>
        <v>0</v>
      </c>
      <c r="S399" s="250">
        <f t="shared" si="37"/>
        <v>0</v>
      </c>
      <c r="T399" s="250">
        <f t="shared" si="37"/>
        <v>0</v>
      </c>
      <c r="U399" s="250">
        <f t="shared" si="36"/>
        <v>0</v>
      </c>
      <c r="V399" s="250">
        <f t="shared" si="36"/>
        <v>0</v>
      </c>
      <c r="W399" s="250">
        <f t="shared" si="36"/>
        <v>0</v>
      </c>
      <c r="X399" s="253">
        <f t="shared" si="35"/>
        <v>0</v>
      </c>
      <c r="Y399" s="253">
        <f t="shared" si="35"/>
        <v>0</v>
      </c>
      <c r="Z399" s="253">
        <f t="shared" si="35"/>
        <v>0</v>
      </c>
      <c r="AA399" s="253">
        <f t="shared" si="34"/>
        <v>0</v>
      </c>
      <c r="AB399" s="253">
        <f t="shared" si="34"/>
        <v>0</v>
      </c>
      <c r="AC399" s="253">
        <f t="shared" si="34"/>
        <v>0</v>
      </c>
    </row>
    <row r="400" spans="1:29" ht="15" customHeight="1">
      <c r="A400" s="120" t="e">
        <f ca="1">VLOOKUP(INDIRECT("B400"),elolap!$A$90:$B$3244,2,FALSE)</f>
        <v>#N/A</v>
      </c>
      <c r="B400" s="122"/>
      <c r="C400" s="124">
        <f t="shared" si="33"/>
        <v>0</v>
      </c>
      <c r="D400" s="123"/>
      <c r="E400" s="123"/>
      <c r="F400" s="123"/>
      <c r="G400" s="123"/>
      <c r="H400" s="123"/>
      <c r="I400" s="123"/>
      <c r="J400" s="121"/>
      <c r="K400" s="121"/>
      <c r="L400" s="121"/>
      <c r="M400" s="121"/>
      <c r="N400" s="121"/>
      <c r="O400" s="121"/>
      <c r="Q400" s="250">
        <f t="shared" si="38"/>
        <v>0</v>
      </c>
      <c r="R400" s="250">
        <f t="shared" si="37"/>
        <v>0</v>
      </c>
      <c r="S400" s="250">
        <f t="shared" si="37"/>
        <v>0</v>
      </c>
      <c r="T400" s="250">
        <f t="shared" si="37"/>
        <v>0</v>
      </c>
      <c r="U400" s="250">
        <f t="shared" si="36"/>
        <v>0</v>
      </c>
      <c r="V400" s="250">
        <f t="shared" si="36"/>
        <v>0</v>
      </c>
      <c r="W400" s="250">
        <f t="shared" si="36"/>
        <v>0</v>
      </c>
      <c r="X400" s="253">
        <f t="shared" si="35"/>
        <v>0</v>
      </c>
      <c r="Y400" s="253">
        <f t="shared" si="35"/>
        <v>0</v>
      </c>
      <c r="Z400" s="253">
        <f t="shared" si="35"/>
        <v>0</v>
      </c>
      <c r="AA400" s="253">
        <f t="shared" si="34"/>
        <v>0</v>
      </c>
      <c r="AB400" s="253">
        <f t="shared" si="34"/>
        <v>0</v>
      </c>
      <c r="AC400" s="253">
        <f t="shared" si="34"/>
        <v>0</v>
      </c>
    </row>
    <row r="401" spans="1:29" ht="15" customHeight="1">
      <c r="A401" s="120" t="e">
        <f ca="1">VLOOKUP(INDIRECT("B401"),elolap!$A$90:$B$3244,2,FALSE)</f>
        <v>#N/A</v>
      </c>
      <c r="B401" s="122"/>
      <c r="C401" s="124">
        <f t="shared" si="33"/>
        <v>0</v>
      </c>
      <c r="D401" s="123"/>
      <c r="E401" s="123"/>
      <c r="F401" s="123"/>
      <c r="G401" s="123"/>
      <c r="H401" s="123"/>
      <c r="I401" s="123"/>
      <c r="J401" s="121"/>
      <c r="K401" s="121"/>
      <c r="L401" s="121"/>
      <c r="M401" s="121"/>
      <c r="N401" s="121"/>
      <c r="O401" s="121"/>
      <c r="Q401" s="250">
        <f t="shared" si="38"/>
        <v>0</v>
      </c>
      <c r="R401" s="250">
        <f t="shared" si="37"/>
        <v>0</v>
      </c>
      <c r="S401" s="250">
        <f t="shared" si="37"/>
        <v>0</v>
      </c>
      <c r="T401" s="250">
        <f t="shared" si="37"/>
        <v>0</v>
      </c>
      <c r="U401" s="250">
        <f t="shared" si="36"/>
        <v>0</v>
      </c>
      <c r="V401" s="250">
        <f t="shared" si="36"/>
        <v>0</v>
      </c>
      <c r="W401" s="250">
        <f t="shared" si="36"/>
        <v>0</v>
      </c>
      <c r="X401" s="253">
        <f t="shared" si="35"/>
        <v>0</v>
      </c>
      <c r="Y401" s="253">
        <f t="shared" si="35"/>
        <v>0</v>
      </c>
      <c r="Z401" s="253">
        <f t="shared" si="35"/>
        <v>0</v>
      </c>
      <c r="AA401" s="253">
        <f t="shared" si="34"/>
        <v>0</v>
      </c>
      <c r="AB401" s="253">
        <f t="shared" si="34"/>
        <v>0</v>
      </c>
      <c r="AC401" s="253">
        <f t="shared" si="34"/>
        <v>0</v>
      </c>
    </row>
    <row r="402" spans="1:29" ht="15" customHeight="1">
      <c r="A402" s="120" t="e">
        <f ca="1">VLOOKUP(INDIRECT("B402"),elolap!$A$90:$B$3244,2,FALSE)</f>
        <v>#N/A</v>
      </c>
      <c r="B402" s="122"/>
      <c r="C402" s="124">
        <f t="shared" si="33"/>
        <v>0</v>
      </c>
      <c r="D402" s="123"/>
      <c r="E402" s="123"/>
      <c r="F402" s="123"/>
      <c r="G402" s="123"/>
      <c r="H402" s="123"/>
      <c r="I402" s="123"/>
      <c r="J402" s="121"/>
      <c r="K402" s="121"/>
      <c r="L402" s="121"/>
      <c r="M402" s="121"/>
      <c r="N402" s="121"/>
      <c r="O402" s="121"/>
      <c r="Q402" s="250">
        <f t="shared" si="38"/>
        <v>0</v>
      </c>
      <c r="R402" s="250">
        <f t="shared" si="37"/>
        <v>0</v>
      </c>
      <c r="S402" s="250">
        <f t="shared" si="37"/>
        <v>0</v>
      </c>
      <c r="T402" s="250">
        <f t="shared" si="37"/>
        <v>0</v>
      </c>
      <c r="U402" s="250">
        <f t="shared" si="36"/>
        <v>0</v>
      </c>
      <c r="V402" s="250">
        <f t="shared" si="36"/>
        <v>0</v>
      </c>
      <c r="W402" s="250">
        <f t="shared" si="36"/>
        <v>0</v>
      </c>
      <c r="X402" s="253">
        <f t="shared" si="35"/>
        <v>0</v>
      </c>
      <c r="Y402" s="253">
        <f t="shared" si="35"/>
        <v>0</v>
      </c>
      <c r="Z402" s="253">
        <f t="shared" si="35"/>
        <v>0</v>
      </c>
      <c r="AA402" s="253">
        <f t="shared" si="34"/>
        <v>0</v>
      </c>
      <c r="AB402" s="253">
        <f t="shared" si="34"/>
        <v>0</v>
      </c>
      <c r="AC402" s="253">
        <f t="shared" si="34"/>
        <v>0</v>
      </c>
    </row>
    <row r="403" spans="1:29" ht="15" customHeight="1">
      <c r="A403" s="120" t="e">
        <f ca="1">VLOOKUP(INDIRECT("B403"),elolap!$A$90:$B$3244,2,FALSE)</f>
        <v>#N/A</v>
      </c>
      <c r="B403" s="122"/>
      <c r="C403" s="124">
        <f t="shared" si="33"/>
        <v>0</v>
      </c>
      <c r="D403" s="123"/>
      <c r="E403" s="123"/>
      <c r="F403" s="123"/>
      <c r="G403" s="123"/>
      <c r="H403" s="123"/>
      <c r="I403" s="123"/>
      <c r="J403" s="121"/>
      <c r="K403" s="121"/>
      <c r="L403" s="121"/>
      <c r="M403" s="121"/>
      <c r="N403" s="121"/>
      <c r="O403" s="121"/>
      <c r="Q403" s="250">
        <f t="shared" si="38"/>
        <v>0</v>
      </c>
      <c r="R403" s="250">
        <f t="shared" si="37"/>
        <v>0</v>
      </c>
      <c r="S403" s="250">
        <f t="shared" si="37"/>
        <v>0</v>
      </c>
      <c r="T403" s="250">
        <f t="shared" si="37"/>
        <v>0</v>
      </c>
      <c r="U403" s="250">
        <f t="shared" si="36"/>
        <v>0</v>
      </c>
      <c r="V403" s="250">
        <f t="shared" si="36"/>
        <v>0</v>
      </c>
      <c r="W403" s="250">
        <f t="shared" si="36"/>
        <v>0</v>
      </c>
      <c r="X403" s="253">
        <f t="shared" si="35"/>
        <v>0</v>
      </c>
      <c r="Y403" s="253">
        <f t="shared" si="35"/>
        <v>0</v>
      </c>
      <c r="Z403" s="253">
        <f t="shared" si="35"/>
        <v>0</v>
      </c>
      <c r="AA403" s="253">
        <f t="shared" si="34"/>
        <v>0</v>
      </c>
      <c r="AB403" s="253">
        <f t="shared" si="34"/>
        <v>0</v>
      </c>
      <c r="AC403" s="253">
        <f t="shared" si="34"/>
        <v>0</v>
      </c>
    </row>
    <row r="404" spans="1:29" ht="15" customHeight="1">
      <c r="A404" s="120" t="e">
        <f ca="1">VLOOKUP(INDIRECT("B404"),elolap!$A$90:$B$3244,2,FALSE)</f>
        <v>#N/A</v>
      </c>
      <c r="B404" s="122"/>
      <c r="C404" s="124">
        <f t="shared" si="33"/>
        <v>0</v>
      </c>
      <c r="D404" s="123"/>
      <c r="E404" s="123"/>
      <c r="F404" s="123"/>
      <c r="G404" s="123"/>
      <c r="H404" s="123"/>
      <c r="I404" s="123"/>
      <c r="J404" s="121"/>
      <c r="K404" s="121"/>
      <c r="L404" s="121"/>
      <c r="M404" s="121"/>
      <c r="N404" s="121"/>
      <c r="O404" s="121"/>
      <c r="Q404" s="250">
        <f t="shared" si="38"/>
        <v>0</v>
      </c>
      <c r="R404" s="250">
        <f t="shared" si="37"/>
        <v>0</v>
      </c>
      <c r="S404" s="250">
        <f t="shared" si="37"/>
        <v>0</v>
      </c>
      <c r="T404" s="250">
        <f t="shared" si="37"/>
        <v>0</v>
      </c>
      <c r="U404" s="250">
        <f t="shared" si="36"/>
        <v>0</v>
      </c>
      <c r="V404" s="250">
        <f t="shared" si="36"/>
        <v>0</v>
      </c>
      <c r="W404" s="250">
        <f t="shared" si="36"/>
        <v>0</v>
      </c>
      <c r="X404" s="253">
        <f t="shared" si="35"/>
        <v>0</v>
      </c>
      <c r="Y404" s="253">
        <f t="shared" si="35"/>
        <v>0</v>
      </c>
      <c r="Z404" s="253">
        <f t="shared" si="35"/>
        <v>0</v>
      </c>
      <c r="AA404" s="253">
        <f t="shared" si="34"/>
        <v>0</v>
      </c>
      <c r="AB404" s="253">
        <f t="shared" si="34"/>
        <v>0</v>
      </c>
      <c r="AC404" s="253">
        <f t="shared" si="34"/>
        <v>0</v>
      </c>
    </row>
    <row r="405" spans="1:29" ht="15" customHeight="1">
      <c r="A405" s="120" t="e">
        <f ca="1">VLOOKUP(INDIRECT("B405"),elolap!$A$90:$B$3244,2,FALSE)</f>
        <v>#N/A</v>
      </c>
      <c r="B405" s="122"/>
      <c r="C405" s="124">
        <f t="shared" si="33"/>
        <v>0</v>
      </c>
      <c r="D405" s="123"/>
      <c r="E405" s="123"/>
      <c r="F405" s="123"/>
      <c r="G405" s="123"/>
      <c r="H405" s="123"/>
      <c r="I405" s="123"/>
      <c r="J405" s="121"/>
      <c r="K405" s="121"/>
      <c r="L405" s="121"/>
      <c r="M405" s="121"/>
      <c r="N405" s="121"/>
      <c r="O405" s="121"/>
      <c r="Q405" s="250">
        <f t="shared" si="38"/>
        <v>0</v>
      </c>
      <c r="R405" s="250">
        <f t="shared" si="37"/>
        <v>0</v>
      </c>
      <c r="S405" s="250">
        <f t="shared" si="37"/>
        <v>0</v>
      </c>
      <c r="T405" s="250">
        <f t="shared" si="37"/>
        <v>0</v>
      </c>
      <c r="U405" s="250">
        <f t="shared" si="36"/>
        <v>0</v>
      </c>
      <c r="V405" s="250">
        <f t="shared" si="36"/>
        <v>0</v>
      </c>
      <c r="W405" s="250">
        <f t="shared" si="36"/>
        <v>0</v>
      </c>
      <c r="X405" s="253">
        <f t="shared" si="35"/>
        <v>0</v>
      </c>
      <c r="Y405" s="253">
        <f t="shared" si="35"/>
        <v>0</v>
      </c>
      <c r="Z405" s="253">
        <f t="shared" si="35"/>
        <v>0</v>
      </c>
      <c r="AA405" s="253">
        <f t="shared" si="34"/>
        <v>0</v>
      </c>
      <c r="AB405" s="253">
        <f t="shared" si="34"/>
        <v>0</v>
      </c>
      <c r="AC405" s="253">
        <f t="shared" si="34"/>
        <v>0</v>
      </c>
    </row>
    <row r="406" spans="1:29" ht="15" customHeight="1">
      <c r="A406" s="120" t="e">
        <f ca="1">VLOOKUP(INDIRECT("B406"),elolap!$A$90:$B$3244,2,FALSE)</f>
        <v>#N/A</v>
      </c>
      <c r="B406" s="122"/>
      <c r="C406" s="124">
        <f t="shared" si="33"/>
        <v>0</v>
      </c>
      <c r="D406" s="123"/>
      <c r="E406" s="123"/>
      <c r="F406" s="123"/>
      <c r="G406" s="123"/>
      <c r="H406" s="123"/>
      <c r="I406" s="123"/>
      <c r="J406" s="121"/>
      <c r="K406" s="121"/>
      <c r="L406" s="121"/>
      <c r="M406" s="121"/>
      <c r="N406" s="121"/>
      <c r="O406" s="121"/>
      <c r="Q406" s="250">
        <f t="shared" si="38"/>
        <v>0</v>
      </c>
      <c r="R406" s="250">
        <f t="shared" si="37"/>
        <v>0</v>
      </c>
      <c r="S406" s="250">
        <f t="shared" si="37"/>
        <v>0</v>
      </c>
      <c r="T406" s="250">
        <f t="shared" si="37"/>
        <v>0</v>
      </c>
      <c r="U406" s="250">
        <f t="shared" si="36"/>
        <v>0</v>
      </c>
      <c r="V406" s="250">
        <f t="shared" si="36"/>
        <v>0</v>
      </c>
      <c r="W406" s="250">
        <f t="shared" si="36"/>
        <v>0</v>
      </c>
      <c r="X406" s="253">
        <f t="shared" si="35"/>
        <v>0</v>
      </c>
      <c r="Y406" s="253">
        <f t="shared" si="35"/>
        <v>0</v>
      </c>
      <c r="Z406" s="253">
        <f t="shared" si="35"/>
        <v>0</v>
      </c>
      <c r="AA406" s="253">
        <f t="shared" si="34"/>
        <v>0</v>
      </c>
      <c r="AB406" s="253">
        <f t="shared" si="34"/>
        <v>0</v>
      </c>
      <c r="AC406" s="253">
        <f t="shared" si="34"/>
        <v>0</v>
      </c>
    </row>
    <row r="407" spans="1:29" ht="15" customHeight="1">
      <c r="A407" s="120" t="e">
        <f ca="1">VLOOKUP(INDIRECT("B407"),elolap!$A$90:$B$3244,2,FALSE)</f>
        <v>#N/A</v>
      </c>
      <c r="B407" s="122"/>
      <c r="C407" s="124">
        <f t="shared" si="33"/>
        <v>0</v>
      </c>
      <c r="D407" s="123"/>
      <c r="E407" s="123"/>
      <c r="F407" s="123"/>
      <c r="G407" s="123"/>
      <c r="H407" s="123"/>
      <c r="I407" s="123"/>
      <c r="J407" s="121"/>
      <c r="K407" s="121"/>
      <c r="L407" s="121"/>
      <c r="M407" s="121"/>
      <c r="N407" s="121"/>
      <c r="O407" s="121"/>
      <c r="Q407" s="250">
        <f t="shared" si="38"/>
        <v>0</v>
      </c>
      <c r="R407" s="250">
        <f t="shared" si="37"/>
        <v>0</v>
      </c>
      <c r="S407" s="250">
        <f t="shared" si="37"/>
        <v>0</v>
      </c>
      <c r="T407" s="250">
        <f t="shared" si="37"/>
        <v>0</v>
      </c>
      <c r="U407" s="250">
        <f t="shared" si="36"/>
        <v>0</v>
      </c>
      <c r="V407" s="250">
        <f t="shared" si="36"/>
        <v>0</v>
      </c>
      <c r="W407" s="250">
        <f t="shared" si="36"/>
        <v>0</v>
      </c>
      <c r="X407" s="253">
        <f t="shared" si="35"/>
        <v>0</v>
      </c>
      <c r="Y407" s="253">
        <f t="shared" si="35"/>
        <v>0</v>
      </c>
      <c r="Z407" s="253">
        <f t="shared" si="35"/>
        <v>0</v>
      </c>
      <c r="AA407" s="253">
        <f t="shared" si="34"/>
        <v>0</v>
      </c>
      <c r="AB407" s="253">
        <f t="shared" si="34"/>
        <v>0</v>
      </c>
      <c r="AC407" s="253">
        <f t="shared" si="34"/>
        <v>0</v>
      </c>
    </row>
    <row r="408" spans="1:29" ht="15" customHeight="1">
      <c r="A408" s="120" t="e">
        <f ca="1">VLOOKUP(INDIRECT("B408"),elolap!$A$90:$B$3244,2,FALSE)</f>
        <v>#N/A</v>
      </c>
      <c r="B408" s="122"/>
      <c r="C408" s="124">
        <f t="shared" si="33"/>
        <v>0</v>
      </c>
      <c r="D408" s="123"/>
      <c r="E408" s="123"/>
      <c r="F408" s="123"/>
      <c r="G408" s="123"/>
      <c r="H408" s="123"/>
      <c r="I408" s="123"/>
      <c r="J408" s="121"/>
      <c r="K408" s="121"/>
      <c r="L408" s="121"/>
      <c r="M408" s="121"/>
      <c r="N408" s="121"/>
      <c r="O408" s="121"/>
      <c r="Q408" s="250">
        <f t="shared" si="38"/>
        <v>0</v>
      </c>
      <c r="R408" s="250">
        <f t="shared" si="37"/>
        <v>0</v>
      </c>
      <c r="S408" s="250">
        <f t="shared" si="37"/>
        <v>0</v>
      </c>
      <c r="T408" s="250">
        <f t="shared" si="37"/>
        <v>0</v>
      </c>
      <c r="U408" s="250">
        <f t="shared" si="36"/>
        <v>0</v>
      </c>
      <c r="V408" s="250">
        <f t="shared" si="36"/>
        <v>0</v>
      </c>
      <c r="W408" s="250">
        <f t="shared" si="36"/>
        <v>0</v>
      </c>
      <c r="X408" s="253">
        <f t="shared" si="35"/>
        <v>0</v>
      </c>
      <c r="Y408" s="253">
        <f t="shared" si="35"/>
        <v>0</v>
      </c>
      <c r="Z408" s="253">
        <f t="shared" si="35"/>
        <v>0</v>
      </c>
      <c r="AA408" s="253">
        <f t="shared" si="34"/>
        <v>0</v>
      </c>
      <c r="AB408" s="253">
        <f t="shared" si="34"/>
        <v>0</v>
      </c>
      <c r="AC408" s="253">
        <f t="shared" si="34"/>
        <v>0</v>
      </c>
    </row>
    <row r="409" spans="1:29" ht="15" customHeight="1">
      <c r="A409" s="120" t="e">
        <f ca="1">VLOOKUP(INDIRECT("B409"),elolap!$A$90:$B$3244,2,FALSE)</f>
        <v>#N/A</v>
      </c>
      <c r="B409" s="122"/>
      <c r="C409" s="124">
        <f t="shared" si="33"/>
        <v>0</v>
      </c>
      <c r="D409" s="123"/>
      <c r="E409" s="123"/>
      <c r="F409" s="123"/>
      <c r="G409" s="123"/>
      <c r="H409" s="123"/>
      <c r="I409" s="123"/>
      <c r="J409" s="121"/>
      <c r="K409" s="121"/>
      <c r="L409" s="121"/>
      <c r="M409" s="121"/>
      <c r="N409" s="121"/>
      <c r="O409" s="121"/>
      <c r="Q409" s="250">
        <f t="shared" si="38"/>
        <v>0</v>
      </c>
      <c r="R409" s="250">
        <f t="shared" si="37"/>
        <v>0</v>
      </c>
      <c r="S409" s="250">
        <f t="shared" si="37"/>
        <v>0</v>
      </c>
      <c r="T409" s="250">
        <f t="shared" si="37"/>
        <v>0</v>
      </c>
      <c r="U409" s="250">
        <f t="shared" si="36"/>
        <v>0</v>
      </c>
      <c r="V409" s="250">
        <f t="shared" si="36"/>
        <v>0</v>
      </c>
      <c r="W409" s="250">
        <f t="shared" si="36"/>
        <v>0</v>
      </c>
      <c r="X409" s="253">
        <f t="shared" si="35"/>
        <v>0</v>
      </c>
      <c r="Y409" s="253">
        <f t="shared" si="35"/>
        <v>0</v>
      </c>
      <c r="Z409" s="253">
        <f t="shared" si="35"/>
        <v>0</v>
      </c>
      <c r="AA409" s="253">
        <f t="shared" si="34"/>
        <v>0</v>
      </c>
      <c r="AB409" s="253">
        <f t="shared" si="34"/>
        <v>0</v>
      </c>
      <c r="AC409" s="253">
        <f t="shared" si="34"/>
        <v>0</v>
      </c>
    </row>
    <row r="410" spans="1:29" ht="15" customHeight="1">
      <c r="A410" s="120" t="e">
        <f ca="1">VLOOKUP(INDIRECT("B410"),elolap!$A$90:$B$3244,2,FALSE)</f>
        <v>#N/A</v>
      </c>
      <c r="B410" s="122"/>
      <c r="C410" s="124">
        <f t="shared" si="33"/>
        <v>0</v>
      </c>
      <c r="D410" s="123"/>
      <c r="E410" s="123"/>
      <c r="F410" s="123"/>
      <c r="G410" s="123"/>
      <c r="H410" s="123"/>
      <c r="I410" s="123"/>
      <c r="J410" s="121"/>
      <c r="K410" s="121"/>
      <c r="L410" s="121"/>
      <c r="M410" s="121"/>
      <c r="N410" s="121"/>
      <c r="O410" s="121"/>
      <c r="Q410" s="250">
        <f t="shared" si="38"/>
        <v>0</v>
      </c>
      <c r="R410" s="250">
        <f t="shared" si="37"/>
        <v>0</v>
      </c>
      <c r="S410" s="250">
        <f t="shared" si="37"/>
        <v>0</v>
      </c>
      <c r="T410" s="250">
        <f t="shared" si="37"/>
        <v>0</v>
      </c>
      <c r="U410" s="250">
        <f t="shared" si="36"/>
        <v>0</v>
      </c>
      <c r="V410" s="250">
        <f t="shared" si="36"/>
        <v>0</v>
      </c>
      <c r="W410" s="250">
        <f t="shared" si="36"/>
        <v>0</v>
      </c>
      <c r="X410" s="253">
        <f t="shared" si="35"/>
        <v>0</v>
      </c>
      <c r="Y410" s="253">
        <f t="shared" si="35"/>
        <v>0</v>
      </c>
      <c r="Z410" s="253">
        <f t="shared" si="35"/>
        <v>0</v>
      </c>
      <c r="AA410" s="253">
        <f t="shared" si="34"/>
        <v>0</v>
      </c>
      <c r="AB410" s="253">
        <f t="shared" si="34"/>
        <v>0</v>
      </c>
      <c r="AC410" s="253">
        <f t="shared" si="34"/>
        <v>0</v>
      </c>
    </row>
    <row r="411" spans="1:29" ht="15" customHeight="1">
      <c r="A411" s="120" t="e">
        <f ca="1">VLOOKUP(INDIRECT("B411"),elolap!$A$90:$B$3244,2,FALSE)</f>
        <v>#N/A</v>
      </c>
      <c r="B411" s="122"/>
      <c r="C411" s="124">
        <f t="shared" si="33"/>
        <v>0</v>
      </c>
      <c r="D411" s="123"/>
      <c r="E411" s="123"/>
      <c r="F411" s="123"/>
      <c r="G411" s="123"/>
      <c r="H411" s="123"/>
      <c r="I411" s="123"/>
      <c r="J411" s="121"/>
      <c r="K411" s="121"/>
      <c r="L411" s="121"/>
      <c r="M411" s="121"/>
      <c r="N411" s="121"/>
      <c r="O411" s="121"/>
      <c r="Q411" s="250">
        <f t="shared" si="38"/>
        <v>0</v>
      </c>
      <c r="R411" s="250">
        <f t="shared" si="37"/>
        <v>0</v>
      </c>
      <c r="S411" s="250">
        <f t="shared" si="37"/>
        <v>0</v>
      </c>
      <c r="T411" s="250">
        <f t="shared" si="37"/>
        <v>0</v>
      </c>
      <c r="U411" s="250">
        <f t="shared" si="36"/>
        <v>0</v>
      </c>
      <c r="V411" s="250">
        <f t="shared" si="36"/>
        <v>0</v>
      </c>
      <c r="W411" s="250">
        <f t="shared" si="36"/>
        <v>0</v>
      </c>
      <c r="X411" s="253">
        <f t="shared" si="35"/>
        <v>0</v>
      </c>
      <c r="Y411" s="253">
        <f t="shared" si="35"/>
        <v>0</v>
      </c>
      <c r="Z411" s="253">
        <f t="shared" si="35"/>
        <v>0</v>
      </c>
      <c r="AA411" s="253">
        <f t="shared" si="34"/>
        <v>0</v>
      </c>
      <c r="AB411" s="253">
        <f t="shared" si="34"/>
        <v>0</v>
      </c>
      <c r="AC411" s="253">
        <f t="shared" si="34"/>
        <v>0</v>
      </c>
    </row>
    <row r="412" spans="1:29" ht="15" customHeight="1">
      <c r="A412" s="120" t="e">
        <f ca="1">VLOOKUP(INDIRECT("B412"),elolap!$A$90:$B$3244,2,FALSE)</f>
        <v>#N/A</v>
      </c>
      <c r="B412" s="122"/>
      <c r="C412" s="124">
        <f t="shared" si="33"/>
        <v>0</v>
      </c>
      <c r="D412" s="123"/>
      <c r="E412" s="123"/>
      <c r="F412" s="123"/>
      <c r="G412" s="123"/>
      <c r="H412" s="123"/>
      <c r="I412" s="123"/>
      <c r="J412" s="121"/>
      <c r="K412" s="121"/>
      <c r="L412" s="121"/>
      <c r="M412" s="121"/>
      <c r="N412" s="121"/>
      <c r="O412" s="121"/>
      <c r="Q412" s="250">
        <f t="shared" si="38"/>
        <v>0</v>
      </c>
      <c r="R412" s="250">
        <f t="shared" si="37"/>
        <v>0</v>
      </c>
      <c r="S412" s="250">
        <f t="shared" si="37"/>
        <v>0</v>
      </c>
      <c r="T412" s="250">
        <f t="shared" si="37"/>
        <v>0</v>
      </c>
      <c r="U412" s="250">
        <f t="shared" si="36"/>
        <v>0</v>
      </c>
      <c r="V412" s="250">
        <f t="shared" si="36"/>
        <v>0</v>
      </c>
      <c r="W412" s="250">
        <f t="shared" si="36"/>
        <v>0</v>
      </c>
      <c r="X412" s="253">
        <f t="shared" si="35"/>
        <v>0</v>
      </c>
      <c r="Y412" s="253">
        <f t="shared" si="35"/>
        <v>0</v>
      </c>
      <c r="Z412" s="253">
        <f t="shared" si="35"/>
        <v>0</v>
      </c>
      <c r="AA412" s="253">
        <f t="shared" si="34"/>
        <v>0</v>
      </c>
      <c r="AB412" s="253">
        <f t="shared" si="34"/>
        <v>0</v>
      </c>
      <c r="AC412" s="253">
        <f t="shared" si="34"/>
        <v>0</v>
      </c>
    </row>
    <row r="413" spans="1:29" ht="15" customHeight="1">
      <c r="A413" s="120" t="e">
        <f ca="1">VLOOKUP(INDIRECT("B413"),elolap!$A$90:$B$3244,2,FALSE)</f>
        <v>#N/A</v>
      </c>
      <c r="B413" s="122"/>
      <c r="C413" s="124">
        <f t="shared" si="33"/>
        <v>0</v>
      </c>
      <c r="D413" s="123"/>
      <c r="E413" s="123"/>
      <c r="F413" s="123"/>
      <c r="G413" s="123"/>
      <c r="H413" s="123"/>
      <c r="I413" s="123"/>
      <c r="J413" s="121"/>
      <c r="K413" s="121"/>
      <c r="L413" s="121"/>
      <c r="M413" s="121"/>
      <c r="N413" s="121"/>
      <c r="O413" s="121"/>
      <c r="Q413" s="250">
        <f t="shared" si="38"/>
        <v>0</v>
      </c>
      <c r="R413" s="250">
        <f t="shared" si="37"/>
        <v>0</v>
      </c>
      <c r="S413" s="250">
        <f t="shared" si="37"/>
        <v>0</v>
      </c>
      <c r="T413" s="250">
        <f t="shared" si="37"/>
        <v>0</v>
      </c>
      <c r="U413" s="250">
        <f t="shared" si="36"/>
        <v>0</v>
      </c>
      <c r="V413" s="250">
        <f t="shared" si="36"/>
        <v>0</v>
      </c>
      <c r="W413" s="250">
        <f t="shared" si="36"/>
        <v>0</v>
      </c>
      <c r="X413" s="253">
        <f t="shared" si="35"/>
        <v>0</v>
      </c>
      <c r="Y413" s="253">
        <f t="shared" si="35"/>
        <v>0</v>
      </c>
      <c r="Z413" s="253">
        <f t="shared" si="35"/>
        <v>0</v>
      </c>
      <c r="AA413" s="253">
        <f t="shared" si="34"/>
        <v>0</v>
      </c>
      <c r="AB413" s="253">
        <f t="shared" si="34"/>
        <v>0</v>
      </c>
      <c r="AC413" s="253">
        <f t="shared" si="34"/>
        <v>0</v>
      </c>
    </row>
    <row r="414" spans="1:29" ht="15" customHeight="1">
      <c r="A414" s="120" t="e">
        <f ca="1">VLOOKUP(INDIRECT("B414"),elolap!$A$90:$B$3244,2,FALSE)</f>
        <v>#N/A</v>
      </c>
      <c r="B414" s="122"/>
      <c r="C414" s="124">
        <f t="shared" si="33"/>
        <v>0</v>
      </c>
      <c r="D414" s="123"/>
      <c r="E414" s="123"/>
      <c r="F414" s="123"/>
      <c r="G414" s="123"/>
      <c r="H414" s="123"/>
      <c r="I414" s="123"/>
      <c r="J414" s="121"/>
      <c r="K414" s="121"/>
      <c r="L414" s="121"/>
      <c r="M414" s="121"/>
      <c r="N414" s="121"/>
      <c r="O414" s="121"/>
      <c r="Q414" s="250">
        <f t="shared" si="38"/>
        <v>0</v>
      </c>
      <c r="R414" s="250">
        <f t="shared" si="37"/>
        <v>0</v>
      </c>
      <c r="S414" s="250">
        <f t="shared" si="37"/>
        <v>0</v>
      </c>
      <c r="T414" s="250">
        <f t="shared" si="37"/>
        <v>0</v>
      </c>
      <c r="U414" s="250">
        <f t="shared" si="36"/>
        <v>0</v>
      </c>
      <c r="V414" s="250">
        <f t="shared" si="36"/>
        <v>0</v>
      </c>
      <c r="W414" s="250">
        <f t="shared" si="36"/>
        <v>0</v>
      </c>
      <c r="X414" s="253">
        <f t="shared" si="35"/>
        <v>0</v>
      </c>
      <c r="Y414" s="253">
        <f t="shared" si="35"/>
        <v>0</v>
      </c>
      <c r="Z414" s="253">
        <f t="shared" si="35"/>
        <v>0</v>
      </c>
      <c r="AA414" s="253">
        <f t="shared" si="34"/>
        <v>0</v>
      </c>
      <c r="AB414" s="253">
        <f t="shared" si="34"/>
        <v>0</v>
      </c>
      <c r="AC414" s="253">
        <f t="shared" si="34"/>
        <v>0</v>
      </c>
    </row>
    <row r="415" spans="1:29" ht="15" customHeight="1">
      <c r="A415" s="120" t="e">
        <f ca="1">VLOOKUP(INDIRECT("B415"),elolap!$A$90:$B$3244,2,FALSE)</f>
        <v>#N/A</v>
      </c>
      <c r="B415" s="122"/>
      <c r="C415" s="124">
        <f t="shared" si="33"/>
        <v>0</v>
      </c>
      <c r="D415" s="123"/>
      <c r="E415" s="123"/>
      <c r="F415" s="123"/>
      <c r="G415" s="123"/>
      <c r="H415" s="123"/>
      <c r="I415" s="123"/>
      <c r="J415" s="121"/>
      <c r="K415" s="121"/>
      <c r="L415" s="121"/>
      <c r="M415" s="121"/>
      <c r="N415" s="121"/>
      <c r="O415" s="121"/>
      <c r="Q415" s="250">
        <f t="shared" si="38"/>
        <v>0</v>
      </c>
      <c r="R415" s="250">
        <f t="shared" si="37"/>
        <v>0</v>
      </c>
      <c r="S415" s="250">
        <f t="shared" si="37"/>
        <v>0</v>
      </c>
      <c r="T415" s="250">
        <f t="shared" si="37"/>
        <v>0</v>
      </c>
      <c r="U415" s="250">
        <f t="shared" si="36"/>
        <v>0</v>
      </c>
      <c r="V415" s="250">
        <f t="shared" si="36"/>
        <v>0</v>
      </c>
      <c r="W415" s="250">
        <f t="shared" si="36"/>
        <v>0</v>
      </c>
      <c r="X415" s="253">
        <f t="shared" si="35"/>
        <v>0</v>
      </c>
      <c r="Y415" s="253">
        <f t="shared" si="35"/>
        <v>0</v>
      </c>
      <c r="Z415" s="253">
        <f t="shared" si="35"/>
        <v>0</v>
      </c>
      <c r="AA415" s="253">
        <f t="shared" si="34"/>
        <v>0</v>
      </c>
      <c r="AB415" s="253">
        <f t="shared" si="34"/>
        <v>0</v>
      </c>
      <c r="AC415" s="253">
        <f t="shared" si="34"/>
        <v>0</v>
      </c>
    </row>
    <row r="416" spans="1:29" ht="15" customHeight="1">
      <c r="A416" s="120" t="e">
        <f ca="1">VLOOKUP(INDIRECT("B416"),elolap!$A$90:$B$3244,2,FALSE)</f>
        <v>#N/A</v>
      </c>
      <c r="B416" s="122"/>
      <c r="C416" s="124">
        <f t="shared" si="33"/>
        <v>0</v>
      </c>
      <c r="D416" s="123"/>
      <c r="E416" s="123"/>
      <c r="F416" s="123"/>
      <c r="G416" s="123"/>
      <c r="H416" s="123"/>
      <c r="I416" s="123"/>
      <c r="J416" s="121"/>
      <c r="K416" s="121"/>
      <c r="L416" s="121"/>
      <c r="M416" s="121"/>
      <c r="N416" s="121"/>
      <c r="O416" s="121"/>
      <c r="Q416" s="250">
        <f t="shared" si="38"/>
        <v>0</v>
      </c>
      <c r="R416" s="250">
        <f t="shared" si="37"/>
        <v>0</v>
      </c>
      <c r="S416" s="250">
        <f t="shared" si="37"/>
        <v>0</v>
      </c>
      <c r="T416" s="250">
        <f t="shared" si="37"/>
        <v>0</v>
      </c>
      <c r="U416" s="250">
        <f t="shared" si="36"/>
        <v>0</v>
      </c>
      <c r="V416" s="250">
        <f t="shared" si="36"/>
        <v>0</v>
      </c>
      <c r="W416" s="250">
        <f t="shared" si="36"/>
        <v>0</v>
      </c>
      <c r="X416" s="253">
        <f t="shared" si="35"/>
        <v>0</v>
      </c>
      <c r="Y416" s="253">
        <f t="shared" si="35"/>
        <v>0</v>
      </c>
      <c r="Z416" s="253">
        <f t="shared" si="35"/>
        <v>0</v>
      </c>
      <c r="AA416" s="253">
        <f t="shared" si="34"/>
        <v>0</v>
      </c>
      <c r="AB416" s="253">
        <f t="shared" si="34"/>
        <v>0</v>
      </c>
      <c r="AC416" s="253">
        <f t="shared" si="34"/>
        <v>0</v>
      </c>
    </row>
    <row r="417" spans="1:29" ht="15" customHeight="1">
      <c r="A417" s="120" t="e">
        <f ca="1">VLOOKUP(INDIRECT("B417"),elolap!$A$90:$B$3244,2,FALSE)</f>
        <v>#N/A</v>
      </c>
      <c r="B417" s="122"/>
      <c r="C417" s="124">
        <f t="shared" si="33"/>
        <v>0</v>
      </c>
      <c r="D417" s="123"/>
      <c r="E417" s="123"/>
      <c r="F417" s="123"/>
      <c r="G417" s="123"/>
      <c r="H417" s="123"/>
      <c r="I417" s="123"/>
      <c r="J417" s="121"/>
      <c r="K417" s="121"/>
      <c r="L417" s="121"/>
      <c r="M417" s="121"/>
      <c r="N417" s="121"/>
      <c r="O417" s="121"/>
      <c r="Q417" s="250">
        <f t="shared" si="38"/>
        <v>0</v>
      </c>
      <c r="R417" s="250">
        <f t="shared" si="37"/>
        <v>0</v>
      </c>
      <c r="S417" s="250">
        <f t="shared" si="37"/>
        <v>0</v>
      </c>
      <c r="T417" s="250">
        <f t="shared" si="37"/>
        <v>0</v>
      </c>
      <c r="U417" s="250">
        <f t="shared" si="36"/>
        <v>0</v>
      </c>
      <c r="V417" s="250">
        <f t="shared" si="36"/>
        <v>0</v>
      </c>
      <c r="W417" s="250">
        <f t="shared" si="36"/>
        <v>0</v>
      </c>
      <c r="X417" s="253">
        <f t="shared" si="35"/>
        <v>0</v>
      </c>
      <c r="Y417" s="253">
        <f t="shared" si="35"/>
        <v>0</v>
      </c>
      <c r="Z417" s="253">
        <f t="shared" si="35"/>
        <v>0</v>
      </c>
      <c r="AA417" s="253">
        <f t="shared" si="34"/>
        <v>0</v>
      </c>
      <c r="AB417" s="253">
        <f t="shared" si="34"/>
        <v>0</v>
      </c>
      <c r="AC417" s="253">
        <f t="shared" si="34"/>
        <v>0</v>
      </c>
    </row>
    <row r="418" spans="1:29" ht="15" customHeight="1">
      <c r="A418" s="120" t="e">
        <f ca="1">VLOOKUP(INDIRECT("B418"),elolap!$A$90:$B$3244,2,FALSE)</f>
        <v>#N/A</v>
      </c>
      <c r="B418" s="122"/>
      <c r="C418" s="124">
        <f t="shared" si="33"/>
        <v>0</v>
      </c>
      <c r="D418" s="123"/>
      <c r="E418" s="123"/>
      <c r="F418" s="123"/>
      <c r="G418" s="123"/>
      <c r="H418" s="123"/>
      <c r="I418" s="123"/>
      <c r="J418" s="121"/>
      <c r="K418" s="121"/>
      <c r="L418" s="121"/>
      <c r="M418" s="121"/>
      <c r="N418" s="121"/>
      <c r="O418" s="121"/>
      <c r="Q418" s="250">
        <f t="shared" si="38"/>
        <v>0</v>
      </c>
      <c r="R418" s="250">
        <f t="shared" si="37"/>
        <v>0</v>
      </c>
      <c r="S418" s="250">
        <f t="shared" si="37"/>
        <v>0</v>
      </c>
      <c r="T418" s="250">
        <f t="shared" si="37"/>
        <v>0</v>
      </c>
      <c r="U418" s="250">
        <f t="shared" si="36"/>
        <v>0</v>
      </c>
      <c r="V418" s="250">
        <f t="shared" si="36"/>
        <v>0</v>
      </c>
      <c r="W418" s="250">
        <f t="shared" si="36"/>
        <v>0</v>
      </c>
      <c r="X418" s="253">
        <f t="shared" si="35"/>
        <v>0</v>
      </c>
      <c r="Y418" s="253">
        <f t="shared" si="35"/>
        <v>0</v>
      </c>
      <c r="Z418" s="253">
        <f t="shared" si="35"/>
        <v>0</v>
      </c>
      <c r="AA418" s="253">
        <f t="shared" si="34"/>
        <v>0</v>
      </c>
      <c r="AB418" s="253">
        <f t="shared" si="34"/>
        <v>0</v>
      </c>
      <c r="AC418" s="253">
        <f t="shared" si="34"/>
        <v>0</v>
      </c>
    </row>
    <row r="419" spans="1:29" ht="15" customHeight="1">
      <c r="A419" s="120" t="e">
        <f ca="1">VLOOKUP(INDIRECT("B419"),elolap!$A$90:$B$3244,2,FALSE)</f>
        <v>#N/A</v>
      </c>
      <c r="B419" s="122"/>
      <c r="C419" s="124">
        <f t="shared" si="33"/>
        <v>0</v>
      </c>
      <c r="D419" s="123"/>
      <c r="E419" s="123"/>
      <c r="F419" s="123"/>
      <c r="G419" s="123"/>
      <c r="H419" s="123"/>
      <c r="I419" s="123"/>
      <c r="J419" s="121"/>
      <c r="K419" s="121"/>
      <c r="L419" s="121"/>
      <c r="M419" s="121"/>
      <c r="N419" s="121"/>
      <c r="O419" s="121"/>
      <c r="Q419" s="250">
        <f t="shared" si="38"/>
        <v>0</v>
      </c>
      <c r="R419" s="250">
        <f t="shared" si="37"/>
        <v>0</v>
      </c>
      <c r="S419" s="250">
        <f t="shared" si="37"/>
        <v>0</v>
      </c>
      <c r="T419" s="250">
        <f t="shared" si="37"/>
        <v>0</v>
      </c>
      <c r="U419" s="250">
        <f t="shared" si="36"/>
        <v>0</v>
      </c>
      <c r="V419" s="250">
        <f t="shared" si="36"/>
        <v>0</v>
      </c>
      <c r="W419" s="250">
        <f t="shared" si="36"/>
        <v>0</v>
      </c>
      <c r="X419" s="253">
        <f t="shared" si="35"/>
        <v>0</v>
      </c>
      <c r="Y419" s="253">
        <f t="shared" si="35"/>
        <v>0</v>
      </c>
      <c r="Z419" s="253">
        <f t="shared" si="35"/>
        <v>0</v>
      </c>
      <c r="AA419" s="253">
        <f t="shared" si="34"/>
        <v>0</v>
      </c>
      <c r="AB419" s="253">
        <f t="shared" si="34"/>
        <v>0</v>
      </c>
      <c r="AC419" s="253">
        <f t="shared" si="34"/>
        <v>0</v>
      </c>
    </row>
    <row r="420" spans="1:29" ht="15" customHeight="1">
      <c r="A420" s="120" t="e">
        <f ca="1">VLOOKUP(INDIRECT("B420"),elolap!$A$90:$B$3244,2,FALSE)</f>
        <v>#N/A</v>
      </c>
      <c r="B420" s="122"/>
      <c r="C420" s="124">
        <f t="shared" si="33"/>
        <v>0</v>
      </c>
      <c r="D420" s="123"/>
      <c r="E420" s="123"/>
      <c r="F420" s="123"/>
      <c r="G420" s="123"/>
      <c r="H420" s="123"/>
      <c r="I420" s="123"/>
      <c r="J420" s="121"/>
      <c r="K420" s="121"/>
      <c r="L420" s="121"/>
      <c r="M420" s="121"/>
      <c r="N420" s="121"/>
      <c r="O420" s="121"/>
      <c r="Q420" s="250">
        <f t="shared" si="38"/>
        <v>0</v>
      </c>
      <c r="R420" s="250">
        <f t="shared" si="37"/>
        <v>0</v>
      </c>
      <c r="S420" s="250">
        <f t="shared" si="37"/>
        <v>0</v>
      </c>
      <c r="T420" s="250">
        <f t="shared" si="37"/>
        <v>0</v>
      </c>
      <c r="U420" s="250">
        <f t="shared" si="36"/>
        <v>0</v>
      </c>
      <c r="V420" s="250">
        <f t="shared" si="36"/>
        <v>0</v>
      </c>
      <c r="W420" s="250">
        <f t="shared" si="36"/>
        <v>0</v>
      </c>
      <c r="X420" s="253">
        <f t="shared" si="35"/>
        <v>0</v>
      </c>
      <c r="Y420" s="253">
        <f t="shared" si="35"/>
        <v>0</v>
      </c>
      <c r="Z420" s="253">
        <f t="shared" si="35"/>
        <v>0</v>
      </c>
      <c r="AA420" s="253">
        <f t="shared" si="34"/>
        <v>0</v>
      </c>
      <c r="AB420" s="253">
        <f t="shared" si="34"/>
        <v>0</v>
      </c>
      <c r="AC420" s="253">
        <f t="shared" si="34"/>
        <v>0</v>
      </c>
    </row>
    <row r="421" spans="1:29" ht="15" customHeight="1">
      <c r="A421" s="120" t="e">
        <f ca="1">VLOOKUP(INDIRECT("B421"),elolap!$A$90:$B$3244,2,FALSE)</f>
        <v>#N/A</v>
      </c>
      <c r="B421" s="122"/>
      <c r="C421" s="124">
        <f t="shared" si="33"/>
        <v>0</v>
      </c>
      <c r="D421" s="123"/>
      <c r="E421" s="123"/>
      <c r="F421" s="123"/>
      <c r="G421" s="123"/>
      <c r="H421" s="123"/>
      <c r="I421" s="123"/>
      <c r="J421" s="121"/>
      <c r="K421" s="121"/>
      <c r="L421" s="121"/>
      <c r="M421" s="121"/>
      <c r="N421" s="121"/>
      <c r="O421" s="121"/>
      <c r="Q421" s="250">
        <f t="shared" si="38"/>
        <v>0</v>
      </c>
      <c r="R421" s="250">
        <f t="shared" si="37"/>
        <v>0</v>
      </c>
      <c r="S421" s="250">
        <f t="shared" si="37"/>
        <v>0</v>
      </c>
      <c r="T421" s="250">
        <f t="shared" si="37"/>
        <v>0</v>
      </c>
      <c r="U421" s="250">
        <f t="shared" si="36"/>
        <v>0</v>
      </c>
      <c r="V421" s="250">
        <f t="shared" si="36"/>
        <v>0</v>
      </c>
      <c r="W421" s="250">
        <f t="shared" si="36"/>
        <v>0</v>
      </c>
      <c r="X421" s="253">
        <f t="shared" si="35"/>
        <v>0</v>
      </c>
      <c r="Y421" s="253">
        <f t="shared" si="35"/>
        <v>0</v>
      </c>
      <c r="Z421" s="253">
        <f t="shared" si="35"/>
        <v>0</v>
      </c>
      <c r="AA421" s="253">
        <f t="shared" si="34"/>
        <v>0</v>
      </c>
      <c r="AB421" s="253">
        <f t="shared" si="34"/>
        <v>0</v>
      </c>
      <c r="AC421" s="253">
        <f t="shared" si="34"/>
        <v>0</v>
      </c>
    </row>
    <row r="422" spans="1:29" ht="15" customHeight="1">
      <c r="A422" s="120" t="e">
        <f ca="1">VLOOKUP(INDIRECT("B422"),elolap!$A$90:$B$3244,2,FALSE)</f>
        <v>#N/A</v>
      </c>
      <c r="B422" s="122"/>
      <c r="C422" s="124">
        <f t="shared" si="33"/>
        <v>0</v>
      </c>
      <c r="D422" s="123"/>
      <c r="E422" s="123"/>
      <c r="F422" s="123"/>
      <c r="G422" s="123"/>
      <c r="H422" s="123"/>
      <c r="I422" s="123"/>
      <c r="J422" s="121"/>
      <c r="K422" s="121"/>
      <c r="L422" s="121"/>
      <c r="M422" s="121"/>
      <c r="N422" s="121"/>
      <c r="O422" s="121"/>
      <c r="Q422" s="250">
        <f t="shared" si="38"/>
        <v>0</v>
      </c>
      <c r="R422" s="250">
        <f t="shared" si="37"/>
        <v>0</v>
      </c>
      <c r="S422" s="250">
        <f t="shared" si="37"/>
        <v>0</v>
      </c>
      <c r="T422" s="250">
        <f t="shared" si="37"/>
        <v>0</v>
      </c>
      <c r="U422" s="250">
        <f t="shared" si="36"/>
        <v>0</v>
      </c>
      <c r="V422" s="250">
        <f t="shared" si="36"/>
        <v>0</v>
      </c>
      <c r="W422" s="250">
        <f t="shared" si="36"/>
        <v>0</v>
      </c>
      <c r="X422" s="253">
        <f t="shared" si="35"/>
        <v>0</v>
      </c>
      <c r="Y422" s="253">
        <f t="shared" si="35"/>
        <v>0</v>
      </c>
      <c r="Z422" s="253">
        <f t="shared" si="35"/>
        <v>0</v>
      </c>
      <c r="AA422" s="253">
        <f t="shared" si="34"/>
        <v>0</v>
      </c>
      <c r="AB422" s="253">
        <f t="shared" si="34"/>
        <v>0</v>
      </c>
      <c r="AC422" s="253">
        <f t="shared" si="34"/>
        <v>0</v>
      </c>
    </row>
    <row r="423" spans="1:29" ht="15" customHeight="1">
      <c r="A423" s="120" t="e">
        <f ca="1">VLOOKUP(INDIRECT("B423"),elolap!$A$90:$B$3244,2,FALSE)</f>
        <v>#N/A</v>
      </c>
      <c r="B423" s="122"/>
      <c r="C423" s="124">
        <f t="shared" si="33"/>
        <v>0</v>
      </c>
      <c r="D423" s="123"/>
      <c r="E423" s="123"/>
      <c r="F423" s="123"/>
      <c r="G423" s="123"/>
      <c r="H423" s="123"/>
      <c r="I423" s="123"/>
      <c r="J423" s="121"/>
      <c r="K423" s="121"/>
      <c r="L423" s="121"/>
      <c r="M423" s="121"/>
      <c r="N423" s="121"/>
      <c r="O423" s="121"/>
      <c r="Q423" s="250">
        <f t="shared" si="38"/>
        <v>0</v>
      </c>
      <c r="R423" s="250">
        <f t="shared" si="37"/>
        <v>0</v>
      </c>
      <c r="S423" s="250">
        <f t="shared" si="37"/>
        <v>0</v>
      </c>
      <c r="T423" s="250">
        <f t="shared" si="37"/>
        <v>0</v>
      </c>
      <c r="U423" s="250">
        <f t="shared" si="36"/>
        <v>0</v>
      </c>
      <c r="V423" s="250">
        <f t="shared" si="36"/>
        <v>0</v>
      </c>
      <c r="W423" s="250">
        <f t="shared" si="36"/>
        <v>0</v>
      </c>
      <c r="X423" s="253">
        <f t="shared" si="35"/>
        <v>0</v>
      </c>
      <c r="Y423" s="253">
        <f t="shared" si="35"/>
        <v>0</v>
      </c>
      <c r="Z423" s="253">
        <f t="shared" si="35"/>
        <v>0</v>
      </c>
      <c r="AA423" s="253">
        <f t="shared" si="34"/>
        <v>0</v>
      </c>
      <c r="AB423" s="253">
        <f t="shared" si="34"/>
        <v>0</v>
      </c>
      <c r="AC423" s="253">
        <f t="shared" si="34"/>
        <v>0</v>
      </c>
    </row>
    <row r="424" spans="1:29" ht="15" customHeight="1">
      <c r="A424" s="120" t="e">
        <f ca="1">VLOOKUP(INDIRECT("B424"),elolap!$A$90:$B$3244,2,FALSE)</f>
        <v>#N/A</v>
      </c>
      <c r="B424" s="122"/>
      <c r="C424" s="124">
        <f t="shared" si="33"/>
        <v>0</v>
      </c>
      <c r="D424" s="123"/>
      <c r="E424" s="123"/>
      <c r="F424" s="123"/>
      <c r="G424" s="123"/>
      <c r="H424" s="123"/>
      <c r="I424" s="123"/>
      <c r="J424" s="121"/>
      <c r="K424" s="121"/>
      <c r="L424" s="121"/>
      <c r="M424" s="121"/>
      <c r="N424" s="121"/>
      <c r="O424" s="121"/>
      <c r="Q424" s="250">
        <f t="shared" si="38"/>
        <v>0</v>
      </c>
      <c r="R424" s="250">
        <f t="shared" si="37"/>
        <v>0</v>
      </c>
      <c r="S424" s="250">
        <f t="shared" si="37"/>
        <v>0</v>
      </c>
      <c r="T424" s="250">
        <f t="shared" si="37"/>
        <v>0</v>
      </c>
      <c r="U424" s="250">
        <f t="shared" si="36"/>
        <v>0</v>
      </c>
      <c r="V424" s="250">
        <f t="shared" si="36"/>
        <v>0</v>
      </c>
      <c r="W424" s="250">
        <f t="shared" si="36"/>
        <v>0</v>
      </c>
      <c r="X424" s="253">
        <f t="shared" si="35"/>
        <v>0</v>
      </c>
      <c r="Y424" s="253">
        <f t="shared" si="35"/>
        <v>0</v>
      </c>
      <c r="Z424" s="253">
        <f t="shared" si="35"/>
        <v>0</v>
      </c>
      <c r="AA424" s="253">
        <f t="shared" si="34"/>
        <v>0</v>
      </c>
      <c r="AB424" s="253">
        <f t="shared" si="34"/>
        <v>0</v>
      </c>
      <c r="AC424" s="253">
        <f t="shared" si="34"/>
        <v>0</v>
      </c>
    </row>
    <row r="425" spans="1:29" ht="15" customHeight="1">
      <c r="A425" s="120" t="e">
        <f ca="1">VLOOKUP(INDIRECT("B425"),elolap!$A$90:$B$3244,2,FALSE)</f>
        <v>#N/A</v>
      </c>
      <c r="B425" s="122"/>
      <c r="C425" s="124">
        <f t="shared" si="33"/>
        <v>0</v>
      </c>
      <c r="D425" s="123"/>
      <c r="E425" s="123"/>
      <c r="F425" s="123"/>
      <c r="G425" s="123"/>
      <c r="H425" s="123"/>
      <c r="I425" s="123"/>
      <c r="J425" s="121"/>
      <c r="K425" s="121"/>
      <c r="L425" s="121"/>
      <c r="M425" s="121"/>
      <c r="N425" s="121"/>
      <c r="O425" s="121"/>
      <c r="Q425" s="250">
        <f t="shared" si="38"/>
        <v>0</v>
      </c>
      <c r="R425" s="250">
        <f t="shared" si="37"/>
        <v>0</v>
      </c>
      <c r="S425" s="250">
        <f t="shared" si="37"/>
        <v>0</v>
      </c>
      <c r="T425" s="250">
        <f t="shared" si="37"/>
        <v>0</v>
      </c>
      <c r="U425" s="250">
        <f t="shared" si="36"/>
        <v>0</v>
      </c>
      <c r="V425" s="250">
        <f t="shared" si="36"/>
        <v>0</v>
      </c>
      <c r="W425" s="250">
        <f t="shared" si="36"/>
        <v>0</v>
      </c>
      <c r="X425" s="253">
        <f t="shared" si="35"/>
        <v>0</v>
      </c>
      <c r="Y425" s="253">
        <f t="shared" si="35"/>
        <v>0</v>
      </c>
      <c r="Z425" s="253">
        <f t="shared" si="35"/>
        <v>0</v>
      </c>
      <c r="AA425" s="253">
        <f t="shared" si="34"/>
        <v>0</v>
      </c>
      <c r="AB425" s="253">
        <f t="shared" si="34"/>
        <v>0</v>
      </c>
      <c r="AC425" s="253">
        <f t="shared" si="34"/>
        <v>0</v>
      </c>
    </row>
    <row r="426" spans="1:29" ht="15" customHeight="1">
      <c r="A426" s="120" t="e">
        <f ca="1">VLOOKUP(INDIRECT("B426"),elolap!$A$90:$B$3244,2,FALSE)</f>
        <v>#N/A</v>
      </c>
      <c r="B426" s="122"/>
      <c r="C426" s="124">
        <f t="shared" si="33"/>
        <v>0</v>
      </c>
      <c r="D426" s="123"/>
      <c r="E426" s="123"/>
      <c r="F426" s="123"/>
      <c r="G426" s="123"/>
      <c r="H426" s="123"/>
      <c r="I426" s="123"/>
      <c r="J426" s="121"/>
      <c r="K426" s="121"/>
      <c r="L426" s="121"/>
      <c r="M426" s="121"/>
      <c r="N426" s="121"/>
      <c r="O426" s="121"/>
      <c r="Q426" s="250">
        <f t="shared" si="38"/>
        <v>0</v>
      </c>
      <c r="R426" s="250">
        <f t="shared" si="37"/>
        <v>0</v>
      </c>
      <c r="S426" s="250">
        <f t="shared" si="37"/>
        <v>0</v>
      </c>
      <c r="T426" s="250">
        <f t="shared" si="37"/>
        <v>0</v>
      </c>
      <c r="U426" s="250">
        <f t="shared" si="36"/>
        <v>0</v>
      </c>
      <c r="V426" s="250">
        <f t="shared" si="36"/>
        <v>0</v>
      </c>
      <c r="W426" s="250">
        <f t="shared" si="36"/>
        <v>0</v>
      </c>
      <c r="X426" s="253">
        <f t="shared" si="35"/>
        <v>0</v>
      </c>
      <c r="Y426" s="253">
        <f t="shared" si="35"/>
        <v>0</v>
      </c>
      <c r="Z426" s="253">
        <f t="shared" si="35"/>
        <v>0</v>
      </c>
      <c r="AA426" s="253">
        <f t="shared" si="34"/>
        <v>0</v>
      </c>
      <c r="AB426" s="253">
        <f t="shared" si="34"/>
        <v>0</v>
      </c>
      <c r="AC426" s="253">
        <f t="shared" si="34"/>
        <v>0</v>
      </c>
    </row>
    <row r="427" spans="1:29" ht="15" customHeight="1">
      <c r="A427" s="120" t="e">
        <f ca="1">VLOOKUP(INDIRECT("B427"),elolap!$A$90:$B$3244,2,FALSE)</f>
        <v>#N/A</v>
      </c>
      <c r="B427" s="122"/>
      <c r="C427" s="124">
        <f t="shared" si="33"/>
        <v>0</v>
      </c>
      <c r="D427" s="123"/>
      <c r="E427" s="123"/>
      <c r="F427" s="123"/>
      <c r="G427" s="123"/>
      <c r="H427" s="123"/>
      <c r="I427" s="123"/>
      <c r="J427" s="121"/>
      <c r="K427" s="121"/>
      <c r="L427" s="121"/>
      <c r="M427" s="121"/>
      <c r="N427" s="121"/>
      <c r="O427" s="121"/>
      <c r="Q427" s="250">
        <f t="shared" si="38"/>
        <v>0</v>
      </c>
      <c r="R427" s="250">
        <f t="shared" si="37"/>
        <v>0</v>
      </c>
      <c r="S427" s="250">
        <f t="shared" si="37"/>
        <v>0</v>
      </c>
      <c r="T427" s="250">
        <f t="shared" si="37"/>
        <v>0</v>
      </c>
      <c r="U427" s="250">
        <f t="shared" si="36"/>
        <v>0</v>
      </c>
      <c r="V427" s="250">
        <f t="shared" si="36"/>
        <v>0</v>
      </c>
      <c r="W427" s="250">
        <f t="shared" si="36"/>
        <v>0</v>
      </c>
      <c r="X427" s="253">
        <f t="shared" si="35"/>
        <v>0</v>
      </c>
      <c r="Y427" s="253">
        <f t="shared" si="35"/>
        <v>0</v>
      </c>
      <c r="Z427" s="253">
        <f t="shared" si="35"/>
        <v>0</v>
      </c>
      <c r="AA427" s="253">
        <f t="shared" si="35"/>
        <v>0</v>
      </c>
      <c r="AB427" s="253">
        <f t="shared" si="35"/>
        <v>0</v>
      </c>
      <c r="AC427" s="253">
        <f t="shared" si="35"/>
        <v>0</v>
      </c>
    </row>
    <row r="428" spans="1:29" ht="15" customHeight="1">
      <c r="A428" s="120" t="e">
        <f ca="1">VLOOKUP(INDIRECT("B428"),elolap!$A$90:$B$3244,2,FALSE)</f>
        <v>#N/A</v>
      </c>
      <c r="B428" s="122"/>
      <c r="C428" s="124">
        <f t="shared" ref="C428:C451" si="39">SUM(G428:I428)</f>
        <v>0</v>
      </c>
      <c r="D428" s="123"/>
      <c r="E428" s="123"/>
      <c r="F428" s="123"/>
      <c r="G428" s="123"/>
      <c r="H428" s="123"/>
      <c r="I428" s="123"/>
      <c r="J428" s="121"/>
      <c r="K428" s="121"/>
      <c r="L428" s="121"/>
      <c r="M428" s="121"/>
      <c r="N428" s="121"/>
      <c r="O428" s="121"/>
      <c r="Q428" s="250">
        <f t="shared" si="38"/>
        <v>0</v>
      </c>
      <c r="R428" s="250">
        <f t="shared" si="37"/>
        <v>0</v>
      </c>
      <c r="S428" s="250">
        <f t="shared" si="37"/>
        <v>0</v>
      </c>
      <c r="T428" s="250">
        <f t="shared" si="37"/>
        <v>0</v>
      </c>
      <c r="U428" s="250">
        <f t="shared" si="36"/>
        <v>0</v>
      </c>
      <c r="V428" s="250">
        <f t="shared" si="36"/>
        <v>0</v>
      </c>
      <c r="W428" s="250">
        <f t="shared" si="36"/>
        <v>0</v>
      </c>
      <c r="X428" s="253">
        <f t="shared" si="35"/>
        <v>0</v>
      </c>
      <c r="Y428" s="253">
        <f t="shared" si="35"/>
        <v>0</v>
      </c>
      <c r="Z428" s="253">
        <f t="shared" si="35"/>
        <v>0</v>
      </c>
      <c r="AA428" s="253">
        <f t="shared" si="35"/>
        <v>0</v>
      </c>
      <c r="AB428" s="253">
        <f t="shared" si="35"/>
        <v>0</v>
      </c>
      <c r="AC428" s="253">
        <f t="shared" si="35"/>
        <v>0</v>
      </c>
    </row>
    <row r="429" spans="1:29" ht="15" customHeight="1">
      <c r="A429" s="120" t="e">
        <f ca="1">VLOOKUP(INDIRECT("B429"),elolap!$A$90:$B$3244,2,FALSE)</f>
        <v>#N/A</v>
      </c>
      <c r="B429" s="122"/>
      <c r="C429" s="124">
        <f t="shared" si="39"/>
        <v>0</v>
      </c>
      <c r="D429" s="123"/>
      <c r="E429" s="123"/>
      <c r="F429" s="123"/>
      <c r="G429" s="123"/>
      <c r="H429" s="123"/>
      <c r="I429" s="123"/>
      <c r="J429" s="121"/>
      <c r="K429" s="121"/>
      <c r="L429" s="121"/>
      <c r="M429" s="121"/>
      <c r="N429" s="121"/>
      <c r="O429" s="121"/>
      <c r="Q429" s="250">
        <f t="shared" si="38"/>
        <v>0</v>
      </c>
      <c r="R429" s="250">
        <f t="shared" si="37"/>
        <v>0</v>
      </c>
      <c r="S429" s="250">
        <f t="shared" si="37"/>
        <v>0</v>
      </c>
      <c r="T429" s="250">
        <f t="shared" si="37"/>
        <v>0</v>
      </c>
      <c r="U429" s="250">
        <f t="shared" si="36"/>
        <v>0</v>
      </c>
      <c r="V429" s="250">
        <f t="shared" si="36"/>
        <v>0</v>
      </c>
      <c r="W429" s="250">
        <f t="shared" si="36"/>
        <v>0</v>
      </c>
      <c r="X429" s="253">
        <f t="shared" si="35"/>
        <v>0</v>
      </c>
      <c r="Y429" s="253">
        <f t="shared" si="35"/>
        <v>0</v>
      </c>
      <c r="Z429" s="253">
        <f t="shared" si="35"/>
        <v>0</v>
      </c>
      <c r="AA429" s="253">
        <f t="shared" si="35"/>
        <v>0</v>
      </c>
      <c r="AB429" s="253">
        <f t="shared" si="35"/>
        <v>0</v>
      </c>
      <c r="AC429" s="253">
        <f t="shared" si="35"/>
        <v>0</v>
      </c>
    </row>
    <row r="430" spans="1:29" ht="15" customHeight="1">
      <c r="A430" s="120" t="e">
        <f ca="1">VLOOKUP(INDIRECT("B430"),elolap!$A$90:$B$3244,2,FALSE)</f>
        <v>#N/A</v>
      </c>
      <c r="B430" s="122"/>
      <c r="C430" s="124">
        <f t="shared" si="39"/>
        <v>0</v>
      </c>
      <c r="D430" s="123"/>
      <c r="E430" s="123"/>
      <c r="F430" s="123"/>
      <c r="G430" s="123"/>
      <c r="H430" s="123"/>
      <c r="I430" s="123"/>
      <c r="J430" s="121"/>
      <c r="K430" s="121"/>
      <c r="L430" s="121"/>
      <c r="M430" s="121"/>
      <c r="N430" s="121"/>
      <c r="O430" s="121"/>
      <c r="Q430" s="250">
        <f t="shared" si="38"/>
        <v>0</v>
      </c>
      <c r="R430" s="250">
        <f t="shared" si="37"/>
        <v>0</v>
      </c>
      <c r="S430" s="250">
        <f t="shared" si="37"/>
        <v>0</v>
      </c>
      <c r="T430" s="250">
        <f t="shared" si="37"/>
        <v>0</v>
      </c>
      <c r="U430" s="250">
        <f t="shared" si="36"/>
        <v>0</v>
      </c>
      <c r="V430" s="250">
        <f t="shared" si="36"/>
        <v>0</v>
      </c>
      <c r="W430" s="250">
        <f t="shared" si="36"/>
        <v>0</v>
      </c>
      <c r="X430" s="253">
        <f t="shared" si="35"/>
        <v>0</v>
      </c>
      <c r="Y430" s="253">
        <f t="shared" si="35"/>
        <v>0</v>
      </c>
      <c r="Z430" s="253">
        <f t="shared" si="35"/>
        <v>0</v>
      </c>
      <c r="AA430" s="253">
        <f t="shared" si="35"/>
        <v>0</v>
      </c>
      <c r="AB430" s="253">
        <f t="shared" si="35"/>
        <v>0</v>
      </c>
      <c r="AC430" s="253">
        <f t="shared" si="35"/>
        <v>0</v>
      </c>
    </row>
    <row r="431" spans="1:29" ht="15" customHeight="1">
      <c r="A431" s="120" t="e">
        <f ca="1">VLOOKUP(INDIRECT("B431"),elolap!$A$90:$B$3244,2,FALSE)</f>
        <v>#N/A</v>
      </c>
      <c r="B431" s="122"/>
      <c r="C431" s="124">
        <f t="shared" si="39"/>
        <v>0</v>
      </c>
      <c r="D431" s="123"/>
      <c r="E431" s="123"/>
      <c r="F431" s="123"/>
      <c r="G431" s="123"/>
      <c r="H431" s="123"/>
      <c r="I431" s="123"/>
      <c r="J431" s="121"/>
      <c r="K431" s="121"/>
      <c r="L431" s="121"/>
      <c r="M431" s="121"/>
      <c r="N431" s="121"/>
      <c r="O431" s="121"/>
      <c r="Q431" s="250">
        <f t="shared" si="38"/>
        <v>0</v>
      </c>
      <c r="R431" s="250">
        <f t="shared" si="37"/>
        <v>0</v>
      </c>
      <c r="S431" s="250">
        <f t="shared" si="37"/>
        <v>0</v>
      </c>
      <c r="T431" s="250">
        <f t="shared" si="37"/>
        <v>0</v>
      </c>
      <c r="U431" s="250">
        <f t="shared" si="36"/>
        <v>0</v>
      </c>
      <c r="V431" s="250">
        <f t="shared" si="36"/>
        <v>0</v>
      </c>
      <c r="W431" s="250">
        <f t="shared" si="36"/>
        <v>0</v>
      </c>
      <c r="X431" s="253">
        <f t="shared" si="35"/>
        <v>0</v>
      </c>
      <c r="Y431" s="253">
        <f t="shared" si="35"/>
        <v>0</v>
      </c>
      <c r="Z431" s="253">
        <f t="shared" si="35"/>
        <v>0</v>
      </c>
      <c r="AA431" s="253">
        <f t="shared" si="35"/>
        <v>0</v>
      </c>
      <c r="AB431" s="253">
        <f t="shared" si="35"/>
        <v>0</v>
      </c>
      <c r="AC431" s="253">
        <f t="shared" si="35"/>
        <v>0</v>
      </c>
    </row>
    <row r="432" spans="1:29" ht="15" customHeight="1">
      <c r="A432" s="120" t="e">
        <f ca="1">VLOOKUP(INDIRECT("B432"),elolap!$A$90:$B$3244,2,FALSE)</f>
        <v>#N/A</v>
      </c>
      <c r="B432" s="122"/>
      <c r="C432" s="124">
        <f t="shared" si="39"/>
        <v>0</v>
      </c>
      <c r="D432" s="123"/>
      <c r="E432" s="123"/>
      <c r="F432" s="123"/>
      <c r="G432" s="123"/>
      <c r="H432" s="123"/>
      <c r="I432" s="123"/>
      <c r="J432" s="121"/>
      <c r="K432" s="121"/>
      <c r="L432" s="121"/>
      <c r="M432" s="121"/>
      <c r="N432" s="121"/>
      <c r="O432" s="121"/>
      <c r="Q432" s="250">
        <f t="shared" si="38"/>
        <v>0</v>
      </c>
      <c r="R432" s="250">
        <f t="shared" si="37"/>
        <v>0</v>
      </c>
      <c r="S432" s="250">
        <f t="shared" si="37"/>
        <v>0</v>
      </c>
      <c r="T432" s="250">
        <f t="shared" si="37"/>
        <v>0</v>
      </c>
      <c r="U432" s="250">
        <f t="shared" si="36"/>
        <v>0</v>
      </c>
      <c r="V432" s="250">
        <f t="shared" si="36"/>
        <v>0</v>
      </c>
      <c r="W432" s="250">
        <f t="shared" si="36"/>
        <v>0</v>
      </c>
      <c r="X432" s="253">
        <f t="shared" si="35"/>
        <v>0</v>
      </c>
      <c r="Y432" s="253">
        <f t="shared" si="35"/>
        <v>0</v>
      </c>
      <c r="Z432" s="253">
        <f t="shared" si="35"/>
        <v>0</v>
      </c>
      <c r="AA432" s="253">
        <f t="shared" si="35"/>
        <v>0</v>
      </c>
      <c r="AB432" s="253">
        <f t="shared" si="35"/>
        <v>0</v>
      </c>
      <c r="AC432" s="253">
        <f t="shared" si="35"/>
        <v>0</v>
      </c>
    </row>
    <row r="433" spans="1:29" ht="15" customHeight="1">
      <c r="A433" s="120" t="e">
        <f ca="1">VLOOKUP(INDIRECT("B433"),elolap!$A$90:$B$3244,2,FALSE)</f>
        <v>#N/A</v>
      </c>
      <c r="B433" s="122"/>
      <c r="C433" s="124">
        <f t="shared" si="39"/>
        <v>0</v>
      </c>
      <c r="D433" s="123"/>
      <c r="E433" s="123"/>
      <c r="F433" s="123"/>
      <c r="G433" s="123"/>
      <c r="H433" s="123"/>
      <c r="I433" s="123"/>
      <c r="J433" s="121"/>
      <c r="K433" s="121"/>
      <c r="L433" s="121"/>
      <c r="M433" s="121"/>
      <c r="N433" s="121"/>
      <c r="O433" s="121"/>
      <c r="Q433" s="250">
        <f t="shared" si="38"/>
        <v>0</v>
      </c>
      <c r="R433" s="250">
        <f t="shared" si="37"/>
        <v>0</v>
      </c>
      <c r="S433" s="250">
        <f t="shared" si="37"/>
        <v>0</v>
      </c>
      <c r="T433" s="250">
        <f t="shared" si="37"/>
        <v>0</v>
      </c>
      <c r="U433" s="250">
        <f t="shared" si="36"/>
        <v>0</v>
      </c>
      <c r="V433" s="250">
        <f t="shared" si="36"/>
        <v>0</v>
      </c>
      <c r="W433" s="250">
        <f t="shared" si="36"/>
        <v>0</v>
      </c>
      <c r="X433" s="253">
        <f t="shared" si="35"/>
        <v>0</v>
      </c>
      <c r="Y433" s="253">
        <f t="shared" si="35"/>
        <v>0</v>
      </c>
      <c r="Z433" s="253">
        <f t="shared" si="35"/>
        <v>0</v>
      </c>
      <c r="AA433" s="253">
        <f t="shared" si="35"/>
        <v>0</v>
      </c>
      <c r="AB433" s="253">
        <f t="shared" si="35"/>
        <v>0</v>
      </c>
      <c r="AC433" s="253">
        <f t="shared" si="35"/>
        <v>0</v>
      </c>
    </row>
    <row r="434" spans="1:29" ht="15" customHeight="1">
      <c r="A434" s="120" t="e">
        <f ca="1">VLOOKUP(INDIRECT("B434"),elolap!$A$90:$B$3244,2,FALSE)</f>
        <v>#N/A</v>
      </c>
      <c r="B434" s="122"/>
      <c r="C434" s="124">
        <f t="shared" si="39"/>
        <v>0</v>
      </c>
      <c r="D434" s="123"/>
      <c r="E434" s="123"/>
      <c r="F434" s="123"/>
      <c r="G434" s="123"/>
      <c r="H434" s="123"/>
      <c r="I434" s="123"/>
      <c r="J434" s="121"/>
      <c r="K434" s="121"/>
      <c r="L434" s="121"/>
      <c r="M434" s="121"/>
      <c r="N434" s="121"/>
      <c r="O434" s="121"/>
      <c r="Q434" s="250">
        <f t="shared" si="38"/>
        <v>0</v>
      </c>
      <c r="R434" s="250">
        <f t="shared" si="37"/>
        <v>0</v>
      </c>
      <c r="S434" s="250">
        <f t="shared" si="37"/>
        <v>0</v>
      </c>
      <c r="T434" s="250">
        <f t="shared" si="37"/>
        <v>0</v>
      </c>
      <c r="U434" s="250">
        <f t="shared" si="36"/>
        <v>0</v>
      </c>
      <c r="V434" s="250">
        <f t="shared" si="36"/>
        <v>0</v>
      </c>
      <c r="W434" s="250">
        <f t="shared" si="36"/>
        <v>0</v>
      </c>
      <c r="X434" s="253">
        <f t="shared" si="35"/>
        <v>0</v>
      </c>
      <c r="Y434" s="253">
        <f t="shared" si="35"/>
        <v>0</v>
      </c>
      <c r="Z434" s="253">
        <f t="shared" si="35"/>
        <v>0</v>
      </c>
      <c r="AA434" s="253">
        <f t="shared" si="35"/>
        <v>0</v>
      </c>
      <c r="AB434" s="253">
        <f t="shared" si="35"/>
        <v>0</v>
      </c>
      <c r="AC434" s="253">
        <f t="shared" si="35"/>
        <v>0</v>
      </c>
    </row>
    <row r="435" spans="1:29" ht="15" customHeight="1">
      <c r="A435" s="120" t="e">
        <f ca="1">VLOOKUP(INDIRECT("B435"),elolap!$A$90:$B$3244,2,FALSE)</f>
        <v>#N/A</v>
      </c>
      <c r="B435" s="122"/>
      <c r="C435" s="124">
        <f t="shared" si="39"/>
        <v>0</v>
      </c>
      <c r="D435" s="123"/>
      <c r="E435" s="123"/>
      <c r="F435" s="123"/>
      <c r="G435" s="123"/>
      <c r="H435" s="123"/>
      <c r="I435" s="123"/>
      <c r="J435" s="121"/>
      <c r="K435" s="121"/>
      <c r="L435" s="121"/>
      <c r="M435" s="121"/>
      <c r="N435" s="121"/>
      <c r="O435" s="121"/>
      <c r="Q435" s="250">
        <f t="shared" si="38"/>
        <v>0</v>
      </c>
      <c r="R435" s="250">
        <f t="shared" si="37"/>
        <v>0</v>
      </c>
      <c r="S435" s="250">
        <f t="shared" si="37"/>
        <v>0</v>
      </c>
      <c r="T435" s="250">
        <f t="shared" si="37"/>
        <v>0</v>
      </c>
      <c r="U435" s="250">
        <f t="shared" si="36"/>
        <v>0</v>
      </c>
      <c r="V435" s="250">
        <f t="shared" si="36"/>
        <v>0</v>
      </c>
      <c r="W435" s="250">
        <f t="shared" si="36"/>
        <v>0</v>
      </c>
      <c r="X435" s="253">
        <f t="shared" si="35"/>
        <v>0</v>
      </c>
      <c r="Y435" s="253">
        <f t="shared" si="35"/>
        <v>0</v>
      </c>
      <c r="Z435" s="253">
        <f t="shared" si="35"/>
        <v>0</v>
      </c>
      <c r="AA435" s="253">
        <f t="shared" si="35"/>
        <v>0</v>
      </c>
      <c r="AB435" s="253">
        <f t="shared" si="35"/>
        <v>0</v>
      </c>
      <c r="AC435" s="253">
        <f t="shared" si="35"/>
        <v>0</v>
      </c>
    </row>
    <row r="436" spans="1:29" ht="15" customHeight="1">
      <c r="A436" s="120" t="e">
        <f ca="1">VLOOKUP(INDIRECT("B436"),elolap!$A$90:$B$3244,2,FALSE)</f>
        <v>#N/A</v>
      </c>
      <c r="B436" s="122"/>
      <c r="C436" s="124">
        <f t="shared" si="39"/>
        <v>0</v>
      </c>
      <c r="D436" s="123"/>
      <c r="E436" s="123"/>
      <c r="F436" s="123"/>
      <c r="G436" s="123"/>
      <c r="H436" s="123"/>
      <c r="I436" s="123"/>
      <c r="J436" s="121"/>
      <c r="K436" s="121"/>
      <c r="L436" s="121"/>
      <c r="M436" s="121"/>
      <c r="N436" s="121"/>
      <c r="O436" s="121"/>
      <c r="Q436" s="250">
        <f t="shared" si="38"/>
        <v>0</v>
      </c>
      <c r="R436" s="250">
        <f t="shared" si="37"/>
        <v>0</v>
      </c>
      <c r="S436" s="250">
        <f t="shared" si="37"/>
        <v>0</v>
      </c>
      <c r="T436" s="250">
        <f t="shared" si="37"/>
        <v>0</v>
      </c>
      <c r="U436" s="250">
        <f t="shared" si="36"/>
        <v>0</v>
      </c>
      <c r="V436" s="250">
        <f t="shared" si="36"/>
        <v>0</v>
      </c>
      <c r="W436" s="250">
        <f t="shared" si="36"/>
        <v>0</v>
      </c>
      <c r="X436" s="253">
        <f t="shared" si="35"/>
        <v>0</v>
      </c>
      <c r="Y436" s="253">
        <f t="shared" si="35"/>
        <v>0</v>
      </c>
      <c r="Z436" s="253">
        <f t="shared" si="35"/>
        <v>0</v>
      </c>
      <c r="AA436" s="253">
        <f t="shared" si="35"/>
        <v>0</v>
      </c>
      <c r="AB436" s="253">
        <f t="shared" si="35"/>
        <v>0</v>
      </c>
      <c r="AC436" s="253">
        <f t="shared" si="35"/>
        <v>0</v>
      </c>
    </row>
    <row r="437" spans="1:29" ht="15" customHeight="1">
      <c r="A437" s="120" t="e">
        <f ca="1">VLOOKUP(INDIRECT("B437"),elolap!$A$90:$B$3244,2,FALSE)</f>
        <v>#N/A</v>
      </c>
      <c r="B437" s="122"/>
      <c r="C437" s="124">
        <f t="shared" si="39"/>
        <v>0</v>
      </c>
      <c r="D437" s="123"/>
      <c r="E437" s="123"/>
      <c r="F437" s="123"/>
      <c r="G437" s="123"/>
      <c r="H437" s="123"/>
      <c r="I437" s="123"/>
      <c r="J437" s="121"/>
      <c r="K437" s="121"/>
      <c r="L437" s="121"/>
      <c r="M437" s="121"/>
      <c r="N437" s="121"/>
      <c r="O437" s="121"/>
      <c r="Q437" s="250">
        <f t="shared" si="38"/>
        <v>0</v>
      </c>
      <c r="R437" s="250">
        <f t="shared" si="37"/>
        <v>0</v>
      </c>
      <c r="S437" s="250">
        <f t="shared" si="37"/>
        <v>0</v>
      </c>
      <c r="T437" s="250">
        <f t="shared" si="37"/>
        <v>0</v>
      </c>
      <c r="U437" s="250">
        <f t="shared" si="36"/>
        <v>0</v>
      </c>
      <c r="V437" s="250">
        <f t="shared" si="36"/>
        <v>0</v>
      </c>
      <c r="W437" s="250">
        <f t="shared" si="36"/>
        <v>0</v>
      </c>
      <c r="X437" s="253">
        <f t="shared" si="35"/>
        <v>0</v>
      </c>
      <c r="Y437" s="253">
        <f t="shared" si="35"/>
        <v>0</v>
      </c>
      <c r="Z437" s="253">
        <f t="shared" si="35"/>
        <v>0</v>
      </c>
      <c r="AA437" s="253">
        <f t="shared" si="35"/>
        <v>0</v>
      </c>
      <c r="AB437" s="253">
        <f t="shared" si="35"/>
        <v>0</v>
      </c>
      <c r="AC437" s="253">
        <f t="shared" si="35"/>
        <v>0</v>
      </c>
    </row>
    <row r="438" spans="1:29" ht="15" customHeight="1">
      <c r="A438" s="120" t="e">
        <f ca="1">VLOOKUP(INDIRECT("B438"),elolap!$A$90:$B$3244,2,FALSE)</f>
        <v>#N/A</v>
      </c>
      <c r="B438" s="122"/>
      <c r="C438" s="124">
        <f t="shared" si="39"/>
        <v>0</v>
      </c>
      <c r="D438" s="123"/>
      <c r="E438" s="123"/>
      <c r="F438" s="123"/>
      <c r="G438" s="123"/>
      <c r="H438" s="123"/>
      <c r="I438" s="123"/>
      <c r="J438" s="121"/>
      <c r="K438" s="121"/>
      <c r="L438" s="121"/>
      <c r="M438" s="121"/>
      <c r="N438" s="121"/>
      <c r="O438" s="121"/>
      <c r="Q438" s="250">
        <f t="shared" si="38"/>
        <v>0</v>
      </c>
      <c r="R438" s="250">
        <f t="shared" si="37"/>
        <v>0</v>
      </c>
      <c r="S438" s="250">
        <f t="shared" si="37"/>
        <v>0</v>
      </c>
      <c r="T438" s="250">
        <f t="shared" si="37"/>
        <v>0</v>
      </c>
      <c r="U438" s="250">
        <f t="shared" si="36"/>
        <v>0</v>
      </c>
      <c r="V438" s="250">
        <f t="shared" si="36"/>
        <v>0</v>
      </c>
      <c r="W438" s="250">
        <f t="shared" si="36"/>
        <v>0</v>
      </c>
      <c r="X438" s="253">
        <f t="shared" si="35"/>
        <v>0</v>
      </c>
      <c r="Y438" s="253">
        <f t="shared" si="35"/>
        <v>0</v>
      </c>
      <c r="Z438" s="253">
        <f t="shared" si="35"/>
        <v>0</v>
      </c>
      <c r="AA438" s="253">
        <f t="shared" si="35"/>
        <v>0</v>
      </c>
      <c r="AB438" s="253">
        <f t="shared" si="35"/>
        <v>0</v>
      </c>
      <c r="AC438" s="253">
        <f t="shared" si="35"/>
        <v>0</v>
      </c>
    </row>
    <row r="439" spans="1:29" ht="15" customHeight="1">
      <c r="A439" s="120" t="e">
        <f ca="1">VLOOKUP(INDIRECT("B439"),elolap!$A$90:$B$3244,2,FALSE)</f>
        <v>#N/A</v>
      </c>
      <c r="B439" s="122"/>
      <c r="C439" s="124">
        <f t="shared" si="39"/>
        <v>0</v>
      </c>
      <c r="D439" s="123"/>
      <c r="E439" s="123"/>
      <c r="F439" s="123"/>
      <c r="G439" s="123"/>
      <c r="H439" s="123"/>
      <c r="I439" s="123"/>
      <c r="J439" s="121"/>
      <c r="K439" s="121"/>
      <c r="L439" s="121"/>
      <c r="M439" s="121"/>
      <c r="N439" s="121"/>
      <c r="O439" s="121"/>
      <c r="Q439" s="250">
        <f t="shared" si="38"/>
        <v>0</v>
      </c>
      <c r="R439" s="250">
        <f t="shared" si="37"/>
        <v>0</v>
      </c>
      <c r="S439" s="250">
        <f t="shared" si="37"/>
        <v>0</v>
      </c>
      <c r="T439" s="250">
        <f t="shared" si="37"/>
        <v>0</v>
      </c>
      <c r="U439" s="250">
        <f t="shared" si="36"/>
        <v>0</v>
      </c>
      <c r="V439" s="250">
        <f t="shared" si="36"/>
        <v>0</v>
      </c>
      <c r="W439" s="250">
        <f t="shared" si="36"/>
        <v>0</v>
      </c>
      <c r="X439" s="253">
        <f t="shared" si="35"/>
        <v>0</v>
      </c>
      <c r="Y439" s="253">
        <f t="shared" si="35"/>
        <v>0</v>
      </c>
      <c r="Z439" s="253">
        <f t="shared" si="35"/>
        <v>0</v>
      </c>
      <c r="AA439" s="253">
        <f t="shared" si="35"/>
        <v>0</v>
      </c>
      <c r="AB439" s="253">
        <f t="shared" si="35"/>
        <v>0</v>
      </c>
      <c r="AC439" s="253">
        <f t="shared" si="35"/>
        <v>0</v>
      </c>
    </row>
    <row r="440" spans="1:29" ht="15" customHeight="1">
      <c r="A440" s="120" t="e">
        <f ca="1">VLOOKUP(INDIRECT("B440"),elolap!$A$90:$B$3244,2,FALSE)</f>
        <v>#N/A</v>
      </c>
      <c r="B440" s="122"/>
      <c r="C440" s="124">
        <f t="shared" si="39"/>
        <v>0</v>
      </c>
      <c r="D440" s="123"/>
      <c r="E440" s="123"/>
      <c r="F440" s="123"/>
      <c r="G440" s="123"/>
      <c r="H440" s="123"/>
      <c r="I440" s="123"/>
      <c r="J440" s="121"/>
      <c r="K440" s="121"/>
      <c r="L440" s="121"/>
      <c r="M440" s="121"/>
      <c r="N440" s="121"/>
      <c r="O440" s="121"/>
      <c r="Q440" s="250">
        <f t="shared" si="38"/>
        <v>0</v>
      </c>
      <c r="R440" s="250">
        <f t="shared" si="37"/>
        <v>0</v>
      </c>
      <c r="S440" s="250">
        <f t="shared" si="37"/>
        <v>0</v>
      </c>
      <c r="T440" s="250">
        <f t="shared" si="37"/>
        <v>0</v>
      </c>
      <c r="U440" s="250">
        <f t="shared" si="36"/>
        <v>0</v>
      </c>
      <c r="V440" s="250">
        <f t="shared" si="36"/>
        <v>0</v>
      </c>
      <c r="W440" s="250">
        <f t="shared" si="36"/>
        <v>0</v>
      </c>
      <c r="X440" s="253">
        <f t="shared" ref="X440:AC452" si="40">J440</f>
        <v>0</v>
      </c>
      <c r="Y440" s="253">
        <f t="shared" si="40"/>
        <v>0</v>
      </c>
      <c r="Z440" s="253">
        <f t="shared" si="40"/>
        <v>0</v>
      </c>
      <c r="AA440" s="253">
        <f t="shared" si="40"/>
        <v>0</v>
      </c>
      <c r="AB440" s="253">
        <f t="shared" si="40"/>
        <v>0</v>
      </c>
      <c r="AC440" s="253">
        <f t="shared" si="40"/>
        <v>0</v>
      </c>
    </row>
    <row r="441" spans="1:29" ht="15" customHeight="1">
      <c r="A441" s="120" t="e">
        <f ca="1">VLOOKUP(INDIRECT("B441"),elolap!$A$90:$B$3244,2,FALSE)</f>
        <v>#N/A</v>
      </c>
      <c r="B441" s="122"/>
      <c r="C441" s="124">
        <f t="shared" si="39"/>
        <v>0</v>
      </c>
      <c r="D441" s="123"/>
      <c r="E441" s="123"/>
      <c r="F441" s="123"/>
      <c r="G441" s="123"/>
      <c r="H441" s="123"/>
      <c r="I441" s="123"/>
      <c r="J441" s="121"/>
      <c r="K441" s="121"/>
      <c r="L441" s="121"/>
      <c r="M441" s="121"/>
      <c r="N441" s="121"/>
      <c r="O441" s="121"/>
      <c r="Q441" s="250">
        <f t="shared" si="38"/>
        <v>0</v>
      </c>
      <c r="R441" s="250">
        <f t="shared" si="37"/>
        <v>0</v>
      </c>
      <c r="S441" s="250">
        <f t="shared" si="37"/>
        <v>0</v>
      </c>
      <c r="T441" s="250">
        <f t="shared" si="37"/>
        <v>0</v>
      </c>
      <c r="U441" s="250">
        <f t="shared" si="36"/>
        <v>0</v>
      </c>
      <c r="V441" s="250">
        <f t="shared" si="36"/>
        <v>0</v>
      </c>
      <c r="W441" s="250">
        <f t="shared" si="36"/>
        <v>0</v>
      </c>
      <c r="X441" s="253">
        <f t="shared" si="40"/>
        <v>0</v>
      </c>
      <c r="Y441" s="253">
        <f t="shared" si="40"/>
        <v>0</v>
      </c>
      <c r="Z441" s="253">
        <f t="shared" si="40"/>
        <v>0</v>
      </c>
      <c r="AA441" s="253">
        <f t="shared" si="40"/>
        <v>0</v>
      </c>
      <c r="AB441" s="253">
        <f t="shared" si="40"/>
        <v>0</v>
      </c>
      <c r="AC441" s="253">
        <f t="shared" si="40"/>
        <v>0</v>
      </c>
    </row>
    <row r="442" spans="1:29" ht="15" customHeight="1">
      <c r="A442" s="120" t="e">
        <f ca="1">VLOOKUP(INDIRECT("B442"),elolap!$A$90:$B$3244,2,FALSE)</f>
        <v>#N/A</v>
      </c>
      <c r="B442" s="122"/>
      <c r="C442" s="124">
        <f t="shared" si="39"/>
        <v>0</v>
      </c>
      <c r="D442" s="123"/>
      <c r="E442" s="123"/>
      <c r="F442" s="123"/>
      <c r="G442" s="123"/>
      <c r="H442" s="123"/>
      <c r="I442" s="123"/>
      <c r="J442" s="121"/>
      <c r="K442" s="121"/>
      <c r="L442" s="121"/>
      <c r="M442" s="121"/>
      <c r="N442" s="121"/>
      <c r="O442" s="121"/>
      <c r="Q442" s="250">
        <f t="shared" si="38"/>
        <v>0</v>
      </c>
      <c r="R442" s="250">
        <f t="shared" si="37"/>
        <v>0</v>
      </c>
      <c r="S442" s="250">
        <f t="shared" si="37"/>
        <v>0</v>
      </c>
      <c r="T442" s="250">
        <f t="shared" si="37"/>
        <v>0</v>
      </c>
      <c r="U442" s="250">
        <f t="shared" si="36"/>
        <v>0</v>
      </c>
      <c r="V442" s="250">
        <f t="shared" si="36"/>
        <v>0</v>
      </c>
      <c r="W442" s="250">
        <f t="shared" si="36"/>
        <v>0</v>
      </c>
      <c r="X442" s="253">
        <f t="shared" si="40"/>
        <v>0</v>
      </c>
      <c r="Y442" s="253">
        <f t="shared" si="40"/>
        <v>0</v>
      </c>
      <c r="Z442" s="253">
        <f t="shared" si="40"/>
        <v>0</v>
      </c>
      <c r="AA442" s="253">
        <f t="shared" si="40"/>
        <v>0</v>
      </c>
      <c r="AB442" s="253">
        <f t="shared" si="40"/>
        <v>0</v>
      </c>
      <c r="AC442" s="253">
        <f t="shared" si="40"/>
        <v>0</v>
      </c>
    </row>
    <row r="443" spans="1:29" ht="15" customHeight="1">
      <c r="A443" s="120" t="e">
        <f ca="1">VLOOKUP(INDIRECT("B443"),elolap!$A$90:$B$3244,2,FALSE)</f>
        <v>#N/A</v>
      </c>
      <c r="B443" s="122"/>
      <c r="C443" s="124">
        <f t="shared" si="39"/>
        <v>0</v>
      </c>
      <c r="D443" s="123"/>
      <c r="E443" s="123"/>
      <c r="F443" s="123"/>
      <c r="G443" s="123"/>
      <c r="H443" s="123"/>
      <c r="I443" s="123"/>
      <c r="J443" s="121"/>
      <c r="K443" s="121"/>
      <c r="L443" s="121"/>
      <c r="M443" s="121"/>
      <c r="N443" s="121"/>
      <c r="O443" s="121"/>
      <c r="Q443" s="250">
        <f t="shared" si="38"/>
        <v>0</v>
      </c>
      <c r="R443" s="250">
        <f t="shared" si="37"/>
        <v>0</v>
      </c>
      <c r="S443" s="250">
        <f t="shared" si="37"/>
        <v>0</v>
      </c>
      <c r="T443" s="250">
        <f t="shared" si="37"/>
        <v>0</v>
      </c>
      <c r="U443" s="250">
        <f t="shared" si="36"/>
        <v>0</v>
      </c>
      <c r="V443" s="250">
        <f t="shared" si="36"/>
        <v>0</v>
      </c>
      <c r="W443" s="250">
        <f t="shared" si="36"/>
        <v>0</v>
      </c>
      <c r="X443" s="253">
        <f t="shared" si="40"/>
        <v>0</v>
      </c>
      <c r="Y443" s="253">
        <f t="shared" si="40"/>
        <v>0</v>
      </c>
      <c r="Z443" s="253">
        <f t="shared" si="40"/>
        <v>0</v>
      </c>
      <c r="AA443" s="253">
        <f t="shared" si="40"/>
        <v>0</v>
      </c>
      <c r="AB443" s="253">
        <f t="shared" si="40"/>
        <v>0</v>
      </c>
      <c r="AC443" s="253">
        <f t="shared" si="40"/>
        <v>0</v>
      </c>
    </row>
    <row r="444" spans="1:29" ht="15" customHeight="1">
      <c r="A444" s="120" t="e">
        <f ca="1">VLOOKUP(INDIRECT("B444"),elolap!$A$90:$B$3244,2,FALSE)</f>
        <v>#N/A</v>
      </c>
      <c r="B444" s="122"/>
      <c r="C444" s="124">
        <f t="shared" si="39"/>
        <v>0</v>
      </c>
      <c r="D444" s="123"/>
      <c r="E444" s="123"/>
      <c r="F444" s="123"/>
      <c r="G444" s="123"/>
      <c r="H444" s="123"/>
      <c r="I444" s="123"/>
      <c r="J444" s="121"/>
      <c r="K444" s="121"/>
      <c r="L444" s="121"/>
      <c r="M444" s="121"/>
      <c r="N444" s="121"/>
      <c r="O444" s="121"/>
      <c r="Q444" s="250">
        <f t="shared" si="38"/>
        <v>0</v>
      </c>
      <c r="R444" s="250">
        <f t="shared" si="37"/>
        <v>0</v>
      </c>
      <c r="S444" s="250">
        <f t="shared" si="37"/>
        <v>0</v>
      </c>
      <c r="T444" s="250">
        <f t="shared" si="37"/>
        <v>0</v>
      </c>
      <c r="U444" s="250">
        <f t="shared" si="36"/>
        <v>0</v>
      </c>
      <c r="V444" s="250">
        <f t="shared" si="36"/>
        <v>0</v>
      </c>
      <c r="W444" s="250">
        <f t="shared" si="36"/>
        <v>0</v>
      </c>
      <c r="X444" s="253">
        <f t="shared" si="40"/>
        <v>0</v>
      </c>
      <c r="Y444" s="253">
        <f t="shared" si="40"/>
        <v>0</v>
      </c>
      <c r="Z444" s="253">
        <f t="shared" si="40"/>
        <v>0</v>
      </c>
      <c r="AA444" s="253">
        <f t="shared" si="40"/>
        <v>0</v>
      </c>
      <c r="AB444" s="253">
        <f t="shared" si="40"/>
        <v>0</v>
      </c>
      <c r="AC444" s="253">
        <f t="shared" si="40"/>
        <v>0</v>
      </c>
    </row>
    <row r="445" spans="1:29" ht="15" customHeight="1">
      <c r="A445" s="120" t="e">
        <f ca="1">VLOOKUP(INDIRECT("B445"),elolap!$A$90:$B$3244,2,FALSE)</f>
        <v>#N/A</v>
      </c>
      <c r="B445" s="122"/>
      <c r="C445" s="124">
        <f t="shared" si="39"/>
        <v>0</v>
      </c>
      <c r="D445" s="123"/>
      <c r="E445" s="123"/>
      <c r="F445" s="123"/>
      <c r="G445" s="123"/>
      <c r="H445" s="123"/>
      <c r="I445" s="123"/>
      <c r="J445" s="121"/>
      <c r="K445" s="121"/>
      <c r="L445" s="121"/>
      <c r="M445" s="121"/>
      <c r="N445" s="121"/>
      <c r="O445" s="121"/>
      <c r="Q445" s="250">
        <f t="shared" si="38"/>
        <v>0</v>
      </c>
      <c r="R445" s="250">
        <f t="shared" si="37"/>
        <v>0</v>
      </c>
      <c r="S445" s="250">
        <f t="shared" si="37"/>
        <v>0</v>
      </c>
      <c r="T445" s="250">
        <f t="shared" si="37"/>
        <v>0</v>
      </c>
      <c r="U445" s="250">
        <f t="shared" si="36"/>
        <v>0</v>
      </c>
      <c r="V445" s="250">
        <f t="shared" si="36"/>
        <v>0</v>
      </c>
      <c r="W445" s="250">
        <f t="shared" si="36"/>
        <v>0</v>
      </c>
      <c r="X445" s="253">
        <f t="shared" si="40"/>
        <v>0</v>
      </c>
      <c r="Y445" s="253">
        <f t="shared" si="40"/>
        <v>0</v>
      </c>
      <c r="Z445" s="253">
        <f t="shared" si="40"/>
        <v>0</v>
      </c>
      <c r="AA445" s="253">
        <f t="shared" si="40"/>
        <v>0</v>
      </c>
      <c r="AB445" s="253">
        <f t="shared" si="40"/>
        <v>0</v>
      </c>
      <c r="AC445" s="253">
        <f t="shared" si="40"/>
        <v>0</v>
      </c>
    </row>
    <row r="446" spans="1:29" ht="15" customHeight="1">
      <c r="A446" s="120" t="e">
        <f ca="1">VLOOKUP(INDIRECT("B446"),elolap!$A$90:$B$3244,2,FALSE)</f>
        <v>#N/A</v>
      </c>
      <c r="B446" s="122"/>
      <c r="C446" s="124">
        <f t="shared" si="39"/>
        <v>0</v>
      </c>
      <c r="D446" s="123"/>
      <c r="E446" s="123"/>
      <c r="F446" s="123"/>
      <c r="G446" s="123"/>
      <c r="H446" s="123"/>
      <c r="I446" s="123"/>
      <c r="J446" s="121"/>
      <c r="K446" s="121"/>
      <c r="L446" s="121"/>
      <c r="M446" s="121"/>
      <c r="N446" s="121"/>
      <c r="O446" s="121"/>
      <c r="Q446" s="250">
        <f t="shared" si="38"/>
        <v>0</v>
      </c>
      <c r="R446" s="250">
        <f t="shared" si="37"/>
        <v>0</v>
      </c>
      <c r="S446" s="250">
        <f t="shared" si="37"/>
        <v>0</v>
      </c>
      <c r="T446" s="250">
        <f t="shared" si="37"/>
        <v>0</v>
      </c>
      <c r="U446" s="250">
        <f t="shared" si="36"/>
        <v>0</v>
      </c>
      <c r="V446" s="250">
        <f t="shared" si="36"/>
        <v>0</v>
      </c>
      <c r="W446" s="250">
        <f t="shared" si="36"/>
        <v>0</v>
      </c>
      <c r="X446" s="253">
        <f t="shared" si="40"/>
        <v>0</v>
      </c>
      <c r="Y446" s="253">
        <f t="shared" si="40"/>
        <v>0</v>
      </c>
      <c r="Z446" s="253">
        <f t="shared" si="40"/>
        <v>0</v>
      </c>
      <c r="AA446" s="253">
        <f t="shared" si="40"/>
        <v>0</v>
      </c>
      <c r="AB446" s="253">
        <f t="shared" si="40"/>
        <v>0</v>
      </c>
      <c r="AC446" s="253">
        <f t="shared" si="40"/>
        <v>0</v>
      </c>
    </row>
    <row r="447" spans="1:29" ht="15" customHeight="1">
      <c r="A447" s="120" t="e">
        <f ca="1">VLOOKUP(INDIRECT("B447"),elolap!$A$90:$B$3244,2,FALSE)</f>
        <v>#N/A</v>
      </c>
      <c r="B447" s="122"/>
      <c r="C447" s="124">
        <f t="shared" si="39"/>
        <v>0</v>
      </c>
      <c r="D447" s="123"/>
      <c r="E447" s="123"/>
      <c r="F447" s="123"/>
      <c r="G447" s="123"/>
      <c r="H447" s="123"/>
      <c r="I447" s="123"/>
      <c r="J447" s="121"/>
      <c r="K447" s="121"/>
      <c r="L447" s="121"/>
      <c r="M447" s="121"/>
      <c r="N447" s="121"/>
      <c r="O447" s="121"/>
      <c r="Q447" s="250">
        <f t="shared" si="38"/>
        <v>0</v>
      </c>
      <c r="R447" s="250">
        <f t="shared" si="37"/>
        <v>0</v>
      </c>
      <c r="S447" s="250">
        <f t="shared" si="37"/>
        <v>0</v>
      </c>
      <c r="T447" s="250">
        <f t="shared" si="37"/>
        <v>0</v>
      </c>
      <c r="U447" s="250">
        <f t="shared" si="36"/>
        <v>0</v>
      </c>
      <c r="V447" s="250">
        <f t="shared" si="36"/>
        <v>0</v>
      </c>
      <c r="W447" s="250">
        <f t="shared" si="36"/>
        <v>0</v>
      </c>
      <c r="X447" s="253">
        <f t="shared" si="40"/>
        <v>0</v>
      </c>
      <c r="Y447" s="253">
        <f t="shared" si="40"/>
        <v>0</v>
      </c>
      <c r="Z447" s="253">
        <f t="shared" si="40"/>
        <v>0</v>
      </c>
      <c r="AA447" s="253">
        <f t="shared" si="40"/>
        <v>0</v>
      </c>
      <c r="AB447" s="253">
        <f t="shared" si="40"/>
        <v>0</v>
      </c>
      <c r="AC447" s="253">
        <f t="shared" si="40"/>
        <v>0</v>
      </c>
    </row>
    <row r="448" spans="1:29" ht="15" customHeight="1">
      <c r="A448" s="120" t="e">
        <f ca="1">VLOOKUP(INDIRECT("B448"),elolap!$A$90:$B$3244,2,FALSE)</f>
        <v>#N/A</v>
      </c>
      <c r="B448" s="122"/>
      <c r="C448" s="124">
        <f t="shared" si="39"/>
        <v>0</v>
      </c>
      <c r="D448" s="123"/>
      <c r="E448" s="123"/>
      <c r="F448" s="123"/>
      <c r="G448" s="123"/>
      <c r="H448" s="123"/>
      <c r="I448" s="123"/>
      <c r="J448" s="121"/>
      <c r="K448" s="121"/>
      <c r="L448" s="121"/>
      <c r="M448" s="121"/>
      <c r="N448" s="121"/>
      <c r="O448" s="121"/>
      <c r="Q448" s="250">
        <f t="shared" si="38"/>
        <v>0</v>
      </c>
      <c r="R448" s="250">
        <f t="shared" si="37"/>
        <v>0</v>
      </c>
      <c r="S448" s="250">
        <f t="shared" si="37"/>
        <v>0</v>
      </c>
      <c r="T448" s="250">
        <f t="shared" si="37"/>
        <v>0</v>
      </c>
      <c r="U448" s="250">
        <f t="shared" si="36"/>
        <v>0</v>
      </c>
      <c r="V448" s="250">
        <f t="shared" si="36"/>
        <v>0</v>
      </c>
      <c r="W448" s="250">
        <f t="shared" si="36"/>
        <v>0</v>
      </c>
      <c r="X448" s="253">
        <f t="shared" si="40"/>
        <v>0</v>
      </c>
      <c r="Y448" s="253">
        <f t="shared" si="40"/>
        <v>0</v>
      </c>
      <c r="Z448" s="253">
        <f t="shared" si="40"/>
        <v>0</v>
      </c>
      <c r="AA448" s="253">
        <f t="shared" si="40"/>
        <v>0</v>
      </c>
      <c r="AB448" s="253">
        <f t="shared" si="40"/>
        <v>0</v>
      </c>
      <c r="AC448" s="253">
        <f t="shared" si="40"/>
        <v>0</v>
      </c>
    </row>
    <row r="449" spans="1:29" ht="15" customHeight="1">
      <c r="A449" s="120" t="e">
        <f ca="1">VLOOKUP(INDIRECT("B449"),elolap!$A$90:$B$3244,2,FALSE)</f>
        <v>#N/A</v>
      </c>
      <c r="B449" s="122"/>
      <c r="C449" s="124">
        <f t="shared" si="39"/>
        <v>0</v>
      </c>
      <c r="D449" s="123"/>
      <c r="E449" s="123"/>
      <c r="F449" s="123"/>
      <c r="G449" s="123"/>
      <c r="H449" s="123"/>
      <c r="I449" s="123"/>
      <c r="J449" s="121"/>
      <c r="K449" s="121"/>
      <c r="L449" s="121"/>
      <c r="M449" s="121"/>
      <c r="N449" s="121"/>
      <c r="O449" s="121"/>
      <c r="Q449" s="250">
        <f t="shared" si="38"/>
        <v>0</v>
      </c>
      <c r="R449" s="250">
        <f t="shared" si="37"/>
        <v>0</v>
      </c>
      <c r="S449" s="250">
        <f t="shared" si="37"/>
        <v>0</v>
      </c>
      <c r="T449" s="250">
        <f t="shared" si="37"/>
        <v>0</v>
      </c>
      <c r="U449" s="250">
        <f t="shared" si="36"/>
        <v>0</v>
      </c>
      <c r="V449" s="250">
        <f t="shared" si="36"/>
        <v>0</v>
      </c>
      <c r="W449" s="250">
        <f t="shared" si="36"/>
        <v>0</v>
      </c>
      <c r="X449" s="253">
        <f t="shared" si="40"/>
        <v>0</v>
      </c>
      <c r="Y449" s="253">
        <f t="shared" si="40"/>
        <v>0</v>
      </c>
      <c r="Z449" s="253">
        <f t="shared" si="40"/>
        <v>0</v>
      </c>
      <c r="AA449" s="253">
        <f t="shared" si="40"/>
        <v>0</v>
      </c>
      <c r="AB449" s="253">
        <f t="shared" si="40"/>
        <v>0</v>
      </c>
      <c r="AC449" s="253">
        <f t="shared" si="40"/>
        <v>0</v>
      </c>
    </row>
    <row r="450" spans="1:29" ht="15" customHeight="1">
      <c r="A450" s="120" t="e">
        <f ca="1">VLOOKUP(INDIRECT("B450"),elolap!$A$90:$B$3244,2,FALSE)</f>
        <v>#N/A</v>
      </c>
      <c r="B450" s="122"/>
      <c r="C450" s="124">
        <f t="shared" si="39"/>
        <v>0</v>
      </c>
      <c r="D450" s="123"/>
      <c r="E450" s="123"/>
      <c r="F450" s="123"/>
      <c r="G450" s="123"/>
      <c r="H450" s="123"/>
      <c r="I450" s="123"/>
      <c r="J450" s="121"/>
      <c r="K450" s="121"/>
      <c r="L450" s="121"/>
      <c r="M450" s="121"/>
      <c r="N450" s="121"/>
      <c r="O450" s="121"/>
      <c r="Q450" s="250">
        <f t="shared" si="38"/>
        <v>0</v>
      </c>
      <c r="R450" s="250">
        <f t="shared" si="37"/>
        <v>0</v>
      </c>
      <c r="S450" s="250">
        <f t="shared" si="37"/>
        <v>0</v>
      </c>
      <c r="T450" s="250">
        <f t="shared" si="37"/>
        <v>0</v>
      </c>
      <c r="U450" s="250">
        <f t="shared" si="36"/>
        <v>0</v>
      </c>
      <c r="V450" s="250">
        <f t="shared" si="36"/>
        <v>0</v>
      </c>
      <c r="W450" s="250">
        <f t="shared" si="36"/>
        <v>0</v>
      </c>
      <c r="X450" s="253">
        <f t="shared" si="40"/>
        <v>0</v>
      </c>
      <c r="Y450" s="253">
        <f t="shared" si="40"/>
        <v>0</v>
      </c>
      <c r="Z450" s="253">
        <f t="shared" si="40"/>
        <v>0</v>
      </c>
      <c r="AA450" s="253">
        <f t="shared" si="40"/>
        <v>0</v>
      </c>
      <c r="AB450" s="253">
        <f t="shared" si="40"/>
        <v>0</v>
      </c>
      <c r="AC450" s="253">
        <f t="shared" si="40"/>
        <v>0</v>
      </c>
    </row>
    <row r="451" spans="1:29" ht="15" customHeight="1">
      <c r="A451" s="120" t="e">
        <f ca="1">VLOOKUP(INDIRECT("B451"),elolap!$A$90:$B$3244,2,FALSE)</f>
        <v>#N/A</v>
      </c>
      <c r="B451" s="122"/>
      <c r="C451" s="124">
        <f t="shared" si="39"/>
        <v>0</v>
      </c>
      <c r="D451" s="123"/>
      <c r="E451" s="123"/>
      <c r="F451" s="123"/>
      <c r="G451" s="123"/>
      <c r="H451" s="123"/>
      <c r="I451" s="123"/>
      <c r="J451" s="121"/>
      <c r="K451" s="121"/>
      <c r="L451" s="121"/>
      <c r="M451" s="121"/>
      <c r="N451" s="121"/>
      <c r="O451" s="121"/>
      <c r="Q451" s="250">
        <f t="shared" si="38"/>
        <v>0</v>
      </c>
      <c r="R451" s="250">
        <f t="shared" si="37"/>
        <v>0</v>
      </c>
      <c r="S451" s="250">
        <f t="shared" si="37"/>
        <v>0</v>
      </c>
      <c r="T451" s="250">
        <f t="shared" si="37"/>
        <v>0</v>
      </c>
      <c r="U451" s="250">
        <f t="shared" si="36"/>
        <v>0</v>
      </c>
      <c r="V451" s="250">
        <f t="shared" si="36"/>
        <v>0</v>
      </c>
      <c r="W451" s="250">
        <f t="shared" si="36"/>
        <v>0</v>
      </c>
      <c r="X451" s="253">
        <f t="shared" si="40"/>
        <v>0</v>
      </c>
      <c r="Y451" s="253">
        <f t="shared" si="40"/>
        <v>0</v>
      </c>
      <c r="Z451" s="253">
        <f t="shared" si="40"/>
        <v>0</v>
      </c>
      <c r="AA451" s="253">
        <f t="shared" si="40"/>
        <v>0</v>
      </c>
      <c r="AB451" s="253">
        <f t="shared" si="40"/>
        <v>0</v>
      </c>
      <c r="AC451" s="253">
        <f t="shared" si="40"/>
        <v>0</v>
      </c>
    </row>
    <row r="452" spans="1:29" ht="15" customHeight="1">
      <c r="A452" s="120" t="e">
        <f ca="1">VLOOKUP(INDIRECT("B452"),elolap!$A$90:$B$3244,2,FALSE)</f>
        <v>#N/A</v>
      </c>
      <c r="B452" s="122"/>
      <c r="C452" s="124">
        <f>SUM(G452:I452)</f>
        <v>0</v>
      </c>
      <c r="D452" s="123"/>
      <c r="E452" s="123"/>
      <c r="F452" s="123"/>
      <c r="G452" s="123"/>
      <c r="H452" s="123"/>
      <c r="I452" s="123"/>
      <c r="J452" s="121"/>
      <c r="K452" s="121"/>
      <c r="L452" s="121"/>
      <c r="M452" s="121"/>
      <c r="N452" s="121"/>
      <c r="O452" s="121"/>
      <c r="Q452" s="250">
        <f t="shared" si="38"/>
        <v>0</v>
      </c>
      <c r="R452" s="250">
        <f t="shared" si="37"/>
        <v>0</v>
      </c>
      <c r="S452" s="250">
        <f t="shared" si="37"/>
        <v>0</v>
      </c>
      <c r="T452" s="250">
        <f t="shared" si="37"/>
        <v>0</v>
      </c>
      <c r="U452" s="250">
        <f t="shared" si="36"/>
        <v>0</v>
      </c>
      <c r="V452" s="250">
        <f t="shared" si="36"/>
        <v>0</v>
      </c>
      <c r="W452" s="250">
        <f t="shared" si="36"/>
        <v>0</v>
      </c>
      <c r="X452" s="253">
        <f t="shared" si="40"/>
        <v>0</v>
      </c>
      <c r="Y452" s="253">
        <f t="shared" si="40"/>
        <v>0</v>
      </c>
      <c r="Z452" s="253">
        <f t="shared" si="40"/>
        <v>0</v>
      </c>
      <c r="AA452" s="253">
        <f t="shared" si="40"/>
        <v>0</v>
      </c>
      <c r="AB452" s="253">
        <f t="shared" si="40"/>
        <v>0</v>
      </c>
      <c r="AC452" s="253">
        <f t="shared" si="40"/>
        <v>0</v>
      </c>
    </row>
  </sheetData>
  <sheetProtection password="CC56" sheet="1" selectLockedCells="1"/>
  <mergeCells count="23">
    <mergeCell ref="A6:B6"/>
    <mergeCell ref="A7:A10"/>
    <mergeCell ref="B7:B10"/>
    <mergeCell ref="C6:F6"/>
    <mergeCell ref="C7:C9"/>
    <mergeCell ref="D8:D9"/>
    <mergeCell ref="E8:E9"/>
    <mergeCell ref="F7:F9"/>
    <mergeCell ref="D3:F3"/>
    <mergeCell ref="J10:O10"/>
    <mergeCell ref="G7:G8"/>
    <mergeCell ref="D7:E7"/>
    <mergeCell ref="J7:L7"/>
    <mergeCell ref="N6:O7"/>
    <mergeCell ref="C10:I10"/>
    <mergeCell ref="H7:I7"/>
    <mergeCell ref="G6:I6"/>
    <mergeCell ref="G9:I9"/>
    <mergeCell ref="J6:M6"/>
    <mergeCell ref="J8:J9"/>
    <mergeCell ref="K8:L8"/>
    <mergeCell ref="M7:M8"/>
    <mergeCell ref="M9:O9"/>
  </mergeCells>
  <phoneticPr fontId="6" type="noConversion"/>
  <conditionalFormatting sqref="G2 A12:A452">
    <cfRule type="expression" dxfId="167" priority="25" stopIfTrue="1">
      <formula>ISERROR(A2)</formula>
    </cfRule>
  </conditionalFormatting>
  <conditionalFormatting sqref="E2 C2">
    <cfRule type="cellIs" dxfId="166" priority="26" stopIfTrue="1" operator="equal">
      <formula>0</formula>
    </cfRule>
  </conditionalFormatting>
  <conditionalFormatting sqref="B15:B452">
    <cfRule type="expression" dxfId="165" priority="27" stopIfTrue="1">
      <formula>AND(SUM(C15:O15)&gt;0,LEN(B15)=0)</formula>
    </cfRule>
    <cfRule type="expression" dxfId="164" priority="28" stopIfTrue="1">
      <formula>COUNTIF($B$12:$B$452,B15)&gt;1</formula>
    </cfRule>
  </conditionalFormatting>
  <conditionalFormatting sqref="K16:K452">
    <cfRule type="expression" dxfId="163" priority="29" stopIfTrue="1">
      <formula>AND(SUM(K16:L16)&gt;0,J16&lt;K16-L16)</formula>
    </cfRule>
  </conditionalFormatting>
  <conditionalFormatting sqref="E16:E452">
    <cfRule type="expression" dxfId="162" priority="30" stopIfTrue="1">
      <formula>AND(SUM(D16,F16)&gt;0,C16&lt;D16-F16)</formula>
    </cfRule>
    <cfRule type="cellIs" dxfId="161" priority="31" stopIfTrue="1" operator="greaterThan">
      <formula>C16</formula>
    </cfRule>
  </conditionalFormatting>
  <conditionalFormatting sqref="N16:N452">
    <cfRule type="cellIs" dxfId="160" priority="32" stopIfTrue="1" operator="greaterThan">
      <formula>J16</formula>
    </cfRule>
  </conditionalFormatting>
  <conditionalFormatting sqref="C12:C452">
    <cfRule type="expression" dxfId="159" priority="33" stopIfTrue="1">
      <formula>AND(SUM(D12,F12)&lt;&gt;0,C12&lt;D12-F12)</formula>
    </cfRule>
    <cfRule type="cellIs" dxfId="158" priority="34" stopIfTrue="1" operator="lessThan">
      <formula>E12</formula>
    </cfRule>
    <cfRule type="cellIs" dxfId="157" priority="35" stopIfTrue="1" operator="equal">
      <formula>0</formula>
    </cfRule>
  </conditionalFormatting>
  <conditionalFormatting sqref="D16:D452">
    <cfRule type="expression" dxfId="156" priority="36" stopIfTrue="1">
      <formula>AND(SUM(D16,F16)&lt;&gt;0,C16&lt;D16-F16)</formula>
    </cfRule>
  </conditionalFormatting>
  <conditionalFormatting sqref="F16:F452">
    <cfRule type="expression" dxfId="155" priority="37" stopIfTrue="1">
      <formula>AND(SUM(D16,F16)&lt;&gt;0,C16&lt;D16-F16)</formula>
    </cfRule>
  </conditionalFormatting>
  <conditionalFormatting sqref="J16:J452">
    <cfRule type="expression" dxfId="154" priority="38" stopIfTrue="1">
      <formula>AND(SUM(K16:L16)&gt;0,J16&lt;K16-L16)</formula>
    </cfRule>
    <cfRule type="cellIs" dxfId="153" priority="39" stopIfTrue="1" operator="lessThan">
      <formula>N16</formula>
    </cfRule>
    <cfRule type="expression" dxfId="152" priority="40" stopIfTrue="1">
      <formula>AND(J16&lt;L16,L16&gt;0)</formula>
    </cfRule>
  </conditionalFormatting>
  <conditionalFormatting sqref="L16:L452">
    <cfRule type="expression" dxfId="151" priority="41" stopIfTrue="1">
      <formula>AND(SUM(K16:L16)&gt;0,J16&lt;K16-L16)</formula>
    </cfRule>
    <cfRule type="cellIs" dxfId="150" priority="42" stopIfTrue="1" operator="greaterThan">
      <formula>J16</formula>
    </cfRule>
  </conditionalFormatting>
  <conditionalFormatting sqref="B12:B14">
    <cfRule type="expression" dxfId="149" priority="23" stopIfTrue="1">
      <formula>AND(L12&lt;&gt;0,LEN(B12)=0)</formula>
    </cfRule>
    <cfRule type="expression" dxfId="148" priority="24" stopIfTrue="1">
      <formula>COUNTIF($B$12:$B$452,B12)&gt;1</formula>
    </cfRule>
  </conditionalFormatting>
  <conditionalFormatting sqref="K12:K14">
    <cfRule type="expression" dxfId="147" priority="12" stopIfTrue="1">
      <formula>AND(SUM(K12:L12)&gt;0,J12&lt;K12-L12)</formula>
    </cfRule>
  </conditionalFormatting>
  <conditionalFormatting sqref="E12:E14">
    <cfRule type="expression" dxfId="146" priority="13" stopIfTrue="1">
      <formula>AND(SUM(D12,F12)&gt;0,C12&lt;D12-F12)</formula>
    </cfRule>
    <cfRule type="cellIs" dxfId="145" priority="14" stopIfTrue="1" operator="greaterThan">
      <formula>C12</formula>
    </cfRule>
  </conditionalFormatting>
  <conditionalFormatting sqref="N12:N14">
    <cfRule type="cellIs" dxfId="144" priority="15" stopIfTrue="1" operator="greaterThan">
      <formula>J12</formula>
    </cfRule>
  </conditionalFormatting>
  <conditionalFormatting sqref="D12:D14">
    <cfRule type="expression" dxfId="143" priority="16" stopIfTrue="1">
      <formula>AND(SUM(D12,F12)&lt;&gt;0,C12&lt;D12-F12)</formula>
    </cfRule>
  </conditionalFormatting>
  <conditionalFormatting sqref="F12:F14">
    <cfRule type="expression" dxfId="142" priority="17" stopIfTrue="1">
      <formula>AND(SUM(D12,F12)&lt;&gt;0,C12&lt;D12-F12)</formula>
    </cfRule>
  </conditionalFormatting>
  <conditionalFormatting sqref="J12:J14">
    <cfRule type="expression" dxfId="141" priority="18" stopIfTrue="1">
      <formula>AND(SUM(K12:L12)&gt;0,J12&lt;K12-L12)</formula>
    </cfRule>
    <cfRule type="cellIs" dxfId="140" priority="19" stopIfTrue="1" operator="lessThan">
      <formula>N12</formula>
    </cfRule>
    <cfRule type="expression" dxfId="139" priority="20" stopIfTrue="1">
      <formula>AND(J12&lt;L12,L12&gt;0)</formula>
    </cfRule>
  </conditionalFormatting>
  <conditionalFormatting sqref="L12:L14">
    <cfRule type="expression" dxfId="138" priority="21" stopIfTrue="1">
      <formula>AND(SUM(K12:L12)&gt;0,J12&lt;K12-L12)</formula>
    </cfRule>
    <cfRule type="cellIs" dxfId="137" priority="22" stopIfTrue="1" operator="greaterThan">
      <formula>J12</formula>
    </cfRule>
  </conditionalFormatting>
  <conditionalFormatting sqref="K15">
    <cfRule type="expression" dxfId="136" priority="1" stopIfTrue="1">
      <formula>AND(SUM(K15:L15)&gt;0,J15&lt;K15-L15)</formula>
    </cfRule>
  </conditionalFormatting>
  <conditionalFormatting sqref="E15">
    <cfRule type="expression" dxfId="135" priority="2" stopIfTrue="1">
      <formula>AND(SUM(D15,F15)&gt;0,C15&lt;D15-F15)</formula>
    </cfRule>
    <cfRule type="cellIs" dxfId="134" priority="3" stopIfTrue="1" operator="greaterThan">
      <formula>C15</formula>
    </cfRule>
  </conditionalFormatting>
  <conditionalFormatting sqref="N15">
    <cfRule type="cellIs" dxfId="133" priority="4" stopIfTrue="1" operator="greaterThan">
      <formula>J15</formula>
    </cfRule>
  </conditionalFormatting>
  <conditionalFormatting sqref="D15">
    <cfRule type="expression" dxfId="132" priority="5" stopIfTrue="1">
      <formula>AND(SUM(D15,F15)&lt;&gt;0,C15&lt;D15-F15)</formula>
    </cfRule>
  </conditionalFormatting>
  <conditionalFormatting sqref="F15">
    <cfRule type="expression" dxfId="131" priority="6" stopIfTrue="1">
      <formula>AND(SUM(D15,F15)&lt;&gt;0,C15&lt;D15-F15)</formula>
    </cfRule>
  </conditionalFormatting>
  <conditionalFormatting sqref="J15">
    <cfRule type="expression" dxfId="130" priority="7" stopIfTrue="1">
      <formula>AND(SUM(K15:L15)&gt;0,J15&lt;K15-L15)</formula>
    </cfRule>
    <cfRule type="cellIs" dxfId="129" priority="8" stopIfTrue="1" operator="lessThan">
      <formula>N15</formula>
    </cfRule>
    <cfRule type="expression" dxfId="128" priority="9" stopIfTrue="1">
      <formula>AND(J15&lt;L15,L15&gt;0)</formula>
    </cfRule>
  </conditionalFormatting>
  <conditionalFormatting sqref="L15">
    <cfRule type="expression" dxfId="127" priority="10" stopIfTrue="1">
      <formula>AND(SUM(K15:L15)&gt;0,J15&lt;K15-L15)</formula>
    </cfRule>
    <cfRule type="cellIs" dxfId="126" priority="11" stopIfTrue="1" operator="greaterThan">
      <formula>J15</formula>
    </cfRule>
  </conditionalFormatting>
  <dataValidations count="3">
    <dataValidation type="list" operator="greaterThanOrEqual" allowBlank="1" showInputMessage="1" showErrorMessage="1" sqref="B12:B452">
      <formula1>telep</formula1>
    </dataValidation>
    <dataValidation type="decimal" operator="greaterThanOrEqual" allowBlank="1" showInputMessage="1" showErrorMessage="1" error="Érvénytelen! Csak 0 vagy pozitív egész szám írható!" sqref="D12:I452">
      <formula1>0</formula1>
    </dataValidation>
    <dataValidation type="whole" operator="greaterThanOrEqual" allowBlank="1" showInputMessage="1" showErrorMessage="1" error="Érvénytelen! Csak 0 vagy pozitív egész szám írható!" sqref="J12:O452">
      <formula1>0</formula1>
    </dataValidation>
  </dataValidations>
  <printOptions horizontalCentered="1"/>
  <pageMargins left="0.19685039370078741" right="0.19685039370078741" top="0.39370078740157483" bottom="0.19685039370078741" header="0.31496062992125984" footer="0.31496062992125984"/>
  <pageSetup paperSize="9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3366FF"/>
    <pageSetUpPr autoPageBreaks="0"/>
  </sheetPr>
  <dimension ref="A1:AT4155"/>
  <sheetViews>
    <sheetView showGridLines="0" zoomScale="83" zoomScaleNormal="83" workbookViewId="0">
      <pane ySplit="12" topLeftCell="A79" activePane="bottomLeft" state="frozen"/>
      <selection pane="bottomLeft" activeCell="H100" sqref="H100"/>
    </sheetView>
  </sheetViews>
  <sheetFormatPr defaultColWidth="2.77734375" defaultRowHeight="15" customHeight="1"/>
  <cols>
    <col min="1" max="1" width="8.21875" style="1" customWidth="1"/>
    <col min="2" max="2" width="16.109375" style="1" customWidth="1"/>
    <col min="3" max="3" width="15" style="1" customWidth="1"/>
    <col min="4" max="4" width="9.44140625" style="1" customWidth="1"/>
    <col min="5" max="5" width="5.77734375" style="1" customWidth="1"/>
    <col min="6" max="6" width="6.77734375" style="1" customWidth="1"/>
    <col min="7" max="7" width="5.77734375" style="1" customWidth="1"/>
    <col min="8" max="8" width="7.109375" style="1" customWidth="1"/>
    <col min="9" max="9" width="7.77734375" style="1" customWidth="1"/>
    <col min="10" max="10" width="6" style="1" customWidth="1"/>
    <col min="11" max="12" width="5.77734375" style="1" customWidth="1"/>
    <col min="13" max="13" width="6.44140625" style="1" customWidth="1"/>
    <col min="14" max="14" width="7.21875" style="216" customWidth="1"/>
    <col min="15" max="24" width="3.109375" style="216" bestFit="1" customWidth="1"/>
    <col min="25" max="26" width="2.77734375" style="216"/>
    <col min="27" max="46" width="2.77734375" style="255"/>
    <col min="47" max="16384" width="2.77734375" style="1"/>
  </cols>
  <sheetData>
    <row r="1" spans="1:46" s="175" customFormat="1" ht="19.899999999999999" hidden="1" customHeight="1">
      <c r="A1" s="176" t="s">
        <v>5306</v>
      </c>
      <c r="B1" s="176" t="s">
        <v>7727</v>
      </c>
      <c r="C1" s="175">
        <v>2020</v>
      </c>
      <c r="D1" s="175">
        <f>mho</f>
        <v>99</v>
      </c>
      <c r="E1" s="176" t="s">
        <v>5887</v>
      </c>
      <c r="F1" s="175">
        <f>asz_azon1</f>
        <v>11316385</v>
      </c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4"/>
      <c r="AB1" s="254"/>
      <c r="AC1" s="254"/>
      <c r="AD1" s="254"/>
      <c r="AE1" s="254"/>
      <c r="AF1" s="254"/>
      <c r="AG1" s="254"/>
      <c r="AH1" s="254"/>
      <c r="AI1" s="254"/>
      <c r="AJ1" s="254"/>
      <c r="AK1" s="254"/>
      <c r="AL1" s="254"/>
      <c r="AM1" s="254"/>
      <c r="AN1" s="254"/>
      <c r="AO1" s="254"/>
      <c r="AP1" s="254"/>
      <c r="AQ1" s="254"/>
      <c r="AR1" s="254"/>
      <c r="AS1" s="254"/>
      <c r="AT1" s="254"/>
    </row>
    <row r="2" spans="1:46" ht="18.75" customHeight="1">
      <c r="A2" s="1" t="s">
        <v>4896</v>
      </c>
      <c r="D2" s="120">
        <f>asz_azon1</f>
        <v>11316385</v>
      </c>
      <c r="F2" s="120" t="str">
        <f>elolap!$X$22</f>
        <v>3600</v>
      </c>
      <c r="H2" s="120">
        <f>elolap!$AP$22</f>
        <v>18</v>
      </c>
      <c r="M2" s="52">
        <v>1062</v>
      </c>
    </row>
    <row r="3" spans="1:46" ht="15" customHeight="1" thickBot="1">
      <c r="D3" s="53" t="s">
        <v>5359</v>
      </c>
      <c r="E3" s="405" t="s">
        <v>4559</v>
      </c>
      <c r="F3" s="405"/>
      <c r="G3" s="405"/>
      <c r="H3" s="53" t="s">
        <v>4560</v>
      </c>
    </row>
    <row r="4" spans="1:46" s="43" customFormat="1" ht="15" customHeight="1" thickBot="1">
      <c r="A4" s="132" t="s">
        <v>3975</v>
      </c>
      <c r="B4" s="42" t="s">
        <v>7714</v>
      </c>
      <c r="C4" s="44"/>
      <c r="I4" s="44"/>
      <c r="J4" s="2"/>
      <c r="K4" s="44"/>
      <c r="L4" s="44"/>
      <c r="M4" s="44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</row>
    <row r="5" spans="1:46" ht="3.7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46" ht="32.25" customHeight="1">
      <c r="A6" s="417" t="s">
        <v>29</v>
      </c>
      <c r="B6" s="418"/>
      <c r="C6" s="419" t="s">
        <v>6847</v>
      </c>
      <c r="D6" s="407" t="s">
        <v>4917</v>
      </c>
      <c r="E6" s="407" t="s">
        <v>4946</v>
      </c>
      <c r="F6" s="407"/>
      <c r="G6" s="407"/>
      <c r="H6" s="407"/>
      <c r="I6" s="407"/>
      <c r="J6" s="407"/>
      <c r="K6" s="407"/>
      <c r="L6" s="407"/>
      <c r="M6" s="407"/>
    </row>
    <row r="7" spans="1:46" ht="22.9" customHeight="1">
      <c r="A7" s="407" t="s">
        <v>2177</v>
      </c>
      <c r="B7" s="407" t="s">
        <v>6135</v>
      </c>
      <c r="C7" s="420"/>
      <c r="D7" s="408"/>
      <c r="E7" s="407" t="s">
        <v>4918</v>
      </c>
      <c r="F7" s="407" t="s">
        <v>2190</v>
      </c>
      <c r="G7" s="407" t="s">
        <v>4935</v>
      </c>
      <c r="H7" s="407" t="s">
        <v>4936</v>
      </c>
      <c r="I7" s="422" t="s">
        <v>7704</v>
      </c>
      <c r="J7" s="425" t="s">
        <v>6845</v>
      </c>
      <c r="K7" s="407" t="s">
        <v>4947</v>
      </c>
      <c r="L7" s="407" t="s">
        <v>6848</v>
      </c>
      <c r="M7" s="407"/>
    </row>
    <row r="8" spans="1:46" ht="62.65" customHeight="1">
      <c r="A8" s="407"/>
      <c r="B8" s="407"/>
      <c r="C8" s="420"/>
      <c r="D8" s="408"/>
      <c r="E8" s="407"/>
      <c r="F8" s="407"/>
      <c r="G8" s="407"/>
      <c r="H8" s="407"/>
      <c r="I8" s="423"/>
      <c r="J8" s="425"/>
      <c r="K8" s="408"/>
      <c r="L8" s="55" t="s">
        <v>4937</v>
      </c>
      <c r="M8" s="55" t="s">
        <v>4938</v>
      </c>
    </row>
    <row r="9" spans="1:46" ht="13.9" customHeight="1">
      <c r="A9" s="407"/>
      <c r="B9" s="407"/>
      <c r="C9" s="420"/>
      <c r="D9" s="408"/>
      <c r="E9" s="407"/>
      <c r="F9" s="407"/>
      <c r="G9" s="407"/>
      <c r="H9" s="407"/>
      <c r="I9" s="424"/>
      <c r="J9" s="425"/>
      <c r="K9" s="416" t="s">
        <v>4948</v>
      </c>
      <c r="L9" s="416"/>
      <c r="M9" s="416"/>
    </row>
    <row r="10" spans="1:46" ht="34.15" customHeight="1">
      <c r="A10" s="407"/>
      <c r="B10" s="407"/>
      <c r="C10" s="420"/>
      <c r="D10" s="408"/>
      <c r="E10" s="407" t="s">
        <v>7715</v>
      </c>
      <c r="F10" s="407"/>
      <c r="G10" s="407"/>
      <c r="H10" s="407"/>
      <c r="I10" s="407"/>
      <c r="J10" s="407"/>
      <c r="K10" s="407"/>
      <c r="L10" s="407"/>
      <c r="M10" s="407"/>
    </row>
    <row r="11" spans="1:46" ht="15" customHeight="1">
      <c r="A11" s="407"/>
      <c r="B11" s="407"/>
      <c r="C11" s="421"/>
      <c r="D11" s="409" t="s">
        <v>6853</v>
      </c>
      <c r="E11" s="409"/>
      <c r="F11" s="409"/>
      <c r="G11" s="409"/>
      <c r="H11" s="409"/>
      <c r="I11" s="409"/>
      <c r="J11" s="409"/>
      <c r="K11" s="409"/>
      <c r="L11" s="409"/>
      <c r="M11" s="409"/>
    </row>
    <row r="12" spans="1:46" ht="15.75" customHeight="1">
      <c r="A12" s="50" t="s">
        <v>6141</v>
      </c>
      <c r="B12" s="50" t="s">
        <v>6124</v>
      </c>
      <c r="C12" s="50" t="s">
        <v>6125</v>
      </c>
      <c r="D12" s="50" t="s">
        <v>6126</v>
      </c>
      <c r="E12" s="50" t="s">
        <v>6127</v>
      </c>
      <c r="F12" s="50" t="s">
        <v>6128</v>
      </c>
      <c r="G12" s="50" t="s">
        <v>6129</v>
      </c>
      <c r="H12" s="50" t="s">
        <v>6130</v>
      </c>
      <c r="I12" s="50" t="s">
        <v>6131</v>
      </c>
      <c r="J12" s="56" t="s">
        <v>6132</v>
      </c>
      <c r="K12" s="50" t="s">
        <v>6138</v>
      </c>
      <c r="L12" s="50" t="s">
        <v>6142</v>
      </c>
      <c r="M12" s="51" t="s">
        <v>4893</v>
      </c>
      <c r="O12" s="259" t="s">
        <v>6126</v>
      </c>
      <c r="P12" s="259" t="s">
        <v>6127</v>
      </c>
      <c r="Q12" s="259" t="s">
        <v>6128</v>
      </c>
      <c r="R12" s="259" t="s">
        <v>6129</v>
      </c>
      <c r="S12" s="259" t="s">
        <v>6130</v>
      </c>
      <c r="T12" s="259" t="s">
        <v>6131</v>
      </c>
      <c r="U12" s="259" t="s">
        <v>6132</v>
      </c>
      <c r="V12" s="259" t="s">
        <v>6138</v>
      </c>
      <c r="W12" s="259" t="s">
        <v>6142</v>
      </c>
      <c r="X12" s="259" t="s">
        <v>4893</v>
      </c>
    </row>
    <row r="13" spans="1:46" ht="15" customHeight="1">
      <c r="A13" s="120" t="str">
        <f>VLOOKUP(B13,elolap!$A$90:$B$3244,2,FALSE)</f>
        <v>1702</v>
      </c>
      <c r="B13" s="265" t="str">
        <f>'[1]5. tábla szvíz m3'!A6</f>
        <v>Bajánsenye</v>
      </c>
      <c r="C13" s="128" t="s">
        <v>6974</v>
      </c>
      <c r="D13" s="159">
        <f>SUM(E13:I13)</f>
        <v>29.1</v>
      </c>
      <c r="E13" s="158">
        <v>15.07</v>
      </c>
      <c r="F13" s="158">
        <v>0</v>
      </c>
      <c r="G13" s="158">
        <v>0</v>
      </c>
      <c r="H13" s="158">
        <v>2.38</v>
      </c>
      <c r="I13" s="161">
        <v>11.65</v>
      </c>
      <c r="J13" s="162">
        <v>0</v>
      </c>
      <c r="K13" s="158">
        <v>0</v>
      </c>
      <c r="L13" s="158">
        <v>0</v>
      </c>
      <c r="M13" s="158">
        <v>29.1</v>
      </c>
      <c r="N13" s="260" t="e">
        <f>VLOOKUP(C13,$A$470:$B$1210,2,FALSE)</f>
        <v>#N/A</v>
      </c>
      <c r="O13" s="261">
        <f>ROUND(P13+Q13+R13+S13+T13,2)</f>
        <v>29.1</v>
      </c>
      <c r="P13" s="261">
        <f t="shared" ref="P13:P55" si="0">ROUND(E13,2)</f>
        <v>15.07</v>
      </c>
      <c r="Q13" s="261">
        <f t="shared" ref="Q13:X28" si="1">ROUND(F13,2)</f>
        <v>0</v>
      </c>
      <c r="R13" s="261">
        <f t="shared" si="1"/>
        <v>0</v>
      </c>
      <c r="S13" s="261">
        <f t="shared" si="1"/>
        <v>2.38</v>
      </c>
      <c r="T13" s="261">
        <f t="shared" si="1"/>
        <v>11.65</v>
      </c>
      <c r="U13" s="261">
        <f t="shared" si="1"/>
        <v>0</v>
      </c>
      <c r="V13" s="261">
        <f t="shared" si="1"/>
        <v>0</v>
      </c>
      <c r="W13" s="261">
        <f t="shared" si="1"/>
        <v>0</v>
      </c>
      <c r="X13" s="261">
        <f t="shared" si="1"/>
        <v>29.1</v>
      </c>
    </row>
    <row r="14" spans="1:46" ht="15" customHeight="1">
      <c r="A14" s="120" t="str">
        <f>VLOOKUP(B14,elolap!$A$90:$B$3244,2,FALSE)</f>
        <v>2659</v>
      </c>
      <c r="B14" s="265" t="str">
        <f>'[1]5. tábla szvíz m3'!A7</f>
        <v>Kercaszomor</v>
      </c>
      <c r="C14" s="128" t="s">
        <v>6974</v>
      </c>
      <c r="D14" s="159">
        <f t="shared" ref="D14:D77" si="2">SUM(E14:I14)</f>
        <v>12.36</v>
      </c>
      <c r="E14" s="158">
        <v>6.29</v>
      </c>
      <c r="F14" s="158">
        <v>0</v>
      </c>
      <c r="G14" s="158">
        <v>0</v>
      </c>
      <c r="H14" s="158">
        <v>1.1200000000000001</v>
      </c>
      <c r="I14" s="161">
        <v>4.95</v>
      </c>
      <c r="J14" s="162">
        <v>0</v>
      </c>
      <c r="K14" s="158">
        <v>0</v>
      </c>
      <c r="L14" s="158">
        <v>0</v>
      </c>
      <c r="M14" s="158">
        <v>12.36</v>
      </c>
      <c r="N14" s="260" t="e">
        <f t="shared" ref="N14:N77" si="3">VLOOKUP(C14,$A$470:$B$1210,2,FALSE)</f>
        <v>#N/A</v>
      </c>
      <c r="O14" s="261">
        <f t="shared" ref="O14:O77" si="4">ROUND(P14+Q14+R14+S14+T14,2)</f>
        <v>12.36</v>
      </c>
      <c r="P14" s="261">
        <f t="shared" si="0"/>
        <v>6.29</v>
      </c>
      <c r="Q14" s="261">
        <f t="shared" si="1"/>
        <v>0</v>
      </c>
      <c r="R14" s="261">
        <f t="shared" si="1"/>
        <v>0</v>
      </c>
      <c r="S14" s="261">
        <f t="shared" si="1"/>
        <v>1.1200000000000001</v>
      </c>
      <c r="T14" s="261">
        <f t="shared" si="1"/>
        <v>4.95</v>
      </c>
      <c r="U14" s="261">
        <f t="shared" si="1"/>
        <v>0</v>
      </c>
      <c r="V14" s="261">
        <f t="shared" si="1"/>
        <v>0</v>
      </c>
      <c r="W14" s="261">
        <f t="shared" si="1"/>
        <v>0</v>
      </c>
      <c r="X14" s="261">
        <f t="shared" si="1"/>
        <v>12.36</v>
      </c>
    </row>
    <row r="15" spans="1:46" ht="15" customHeight="1">
      <c r="A15" s="120" t="str">
        <f>VLOOKUP(B15,elolap!$A$90:$B$3244,2,FALSE)</f>
        <v>0729</v>
      </c>
      <c r="B15" s="265" t="str">
        <f>'[1]5. tábla szvíz m3'!A8</f>
        <v>Bögöte</v>
      </c>
      <c r="C15" s="128" t="s">
        <v>7070</v>
      </c>
      <c r="D15" s="159">
        <f t="shared" si="2"/>
        <v>11.290000000000001</v>
      </c>
      <c r="E15" s="158">
        <v>10.3</v>
      </c>
      <c r="F15" s="158">
        <v>0</v>
      </c>
      <c r="G15" s="158">
        <v>0</v>
      </c>
      <c r="H15" s="158">
        <v>0.99</v>
      </c>
      <c r="I15" s="161">
        <v>0</v>
      </c>
      <c r="J15" s="162">
        <v>0</v>
      </c>
      <c r="K15" s="158">
        <v>0</v>
      </c>
      <c r="L15" s="158">
        <v>0</v>
      </c>
      <c r="M15" s="158">
        <v>11.29</v>
      </c>
      <c r="N15" s="260" t="e">
        <f t="shared" si="3"/>
        <v>#N/A</v>
      </c>
      <c r="O15" s="261">
        <f t="shared" si="4"/>
        <v>11.29</v>
      </c>
      <c r="P15" s="261">
        <f t="shared" si="0"/>
        <v>10.3</v>
      </c>
      <c r="Q15" s="261">
        <f t="shared" si="1"/>
        <v>0</v>
      </c>
      <c r="R15" s="261">
        <f t="shared" si="1"/>
        <v>0</v>
      </c>
      <c r="S15" s="261">
        <f t="shared" si="1"/>
        <v>0.99</v>
      </c>
      <c r="T15" s="261">
        <f t="shared" si="1"/>
        <v>0</v>
      </c>
      <c r="U15" s="261">
        <f t="shared" si="1"/>
        <v>0</v>
      </c>
      <c r="V15" s="261">
        <f t="shared" si="1"/>
        <v>0</v>
      </c>
      <c r="W15" s="261">
        <f t="shared" si="1"/>
        <v>0</v>
      </c>
      <c r="X15" s="261">
        <f t="shared" si="1"/>
        <v>11.29</v>
      </c>
    </row>
    <row r="16" spans="1:46" ht="15" customHeight="1">
      <c r="A16" s="120" t="str">
        <f>VLOOKUP(B16,elolap!$A$90:$B$3244,2,FALSE)</f>
        <v>2034</v>
      </c>
      <c r="B16" s="265" t="str">
        <f>'[1]5. tábla szvíz m3'!A9</f>
        <v>Vashosszúfalu</v>
      </c>
      <c r="C16" s="128" t="s">
        <v>7070</v>
      </c>
      <c r="D16" s="159">
        <f t="shared" si="2"/>
        <v>10.48</v>
      </c>
      <c r="E16" s="158">
        <v>10.38</v>
      </c>
      <c r="F16" s="158">
        <v>0</v>
      </c>
      <c r="G16" s="158">
        <v>0</v>
      </c>
      <c r="H16" s="158">
        <v>9.9999999999999992E-2</v>
      </c>
      <c r="I16" s="161">
        <v>0</v>
      </c>
      <c r="J16" s="162">
        <v>0</v>
      </c>
      <c r="K16" s="158">
        <v>0</v>
      </c>
      <c r="L16" s="158">
        <v>0</v>
      </c>
      <c r="M16" s="158">
        <v>10.48</v>
      </c>
      <c r="N16" s="260" t="e">
        <f t="shared" si="3"/>
        <v>#N/A</v>
      </c>
      <c r="O16" s="261">
        <f t="shared" si="4"/>
        <v>10.48</v>
      </c>
      <c r="P16" s="261">
        <f t="shared" si="0"/>
        <v>10.38</v>
      </c>
      <c r="Q16" s="261">
        <f t="shared" si="1"/>
        <v>0</v>
      </c>
      <c r="R16" s="261">
        <f t="shared" si="1"/>
        <v>0</v>
      </c>
      <c r="S16" s="261">
        <f t="shared" si="1"/>
        <v>0.1</v>
      </c>
      <c r="T16" s="261">
        <f t="shared" si="1"/>
        <v>0</v>
      </c>
      <c r="U16" s="261">
        <f t="shared" si="1"/>
        <v>0</v>
      </c>
      <c r="V16" s="261">
        <f t="shared" si="1"/>
        <v>0</v>
      </c>
      <c r="W16" s="261">
        <f t="shared" si="1"/>
        <v>0</v>
      </c>
      <c r="X16" s="261">
        <f t="shared" si="1"/>
        <v>10.48</v>
      </c>
    </row>
    <row r="17" spans="1:24" ht="15" customHeight="1">
      <c r="A17" s="120" t="str">
        <f>VLOOKUP(B17,elolap!$A$90:$B$3244,2,FALSE)</f>
        <v>2709</v>
      </c>
      <c r="B17" s="265" t="str">
        <f>'[1]5. tábla szvíz m3'!A10</f>
        <v>Celldömölk</v>
      </c>
      <c r="C17" s="128" t="s">
        <v>7086</v>
      </c>
      <c r="D17" s="159">
        <f t="shared" si="2"/>
        <v>573.55999999999995</v>
      </c>
      <c r="E17" s="158">
        <v>343.36</v>
      </c>
      <c r="F17" s="158">
        <v>0</v>
      </c>
      <c r="G17" s="158">
        <v>22.09</v>
      </c>
      <c r="H17" s="158">
        <v>71.19</v>
      </c>
      <c r="I17" s="161">
        <v>136.91999999999999</v>
      </c>
      <c r="J17" s="162">
        <v>0</v>
      </c>
      <c r="K17" s="158">
        <v>0</v>
      </c>
      <c r="L17" s="158">
        <v>0</v>
      </c>
      <c r="M17" s="158">
        <v>573.55999999999995</v>
      </c>
      <c r="N17" s="260" t="e">
        <f t="shared" si="3"/>
        <v>#N/A</v>
      </c>
      <c r="O17" s="261">
        <f t="shared" si="4"/>
        <v>573.55999999999995</v>
      </c>
      <c r="P17" s="261">
        <f t="shared" si="0"/>
        <v>343.36</v>
      </c>
      <c r="Q17" s="261">
        <f t="shared" si="1"/>
        <v>0</v>
      </c>
      <c r="R17" s="261">
        <f t="shared" si="1"/>
        <v>22.09</v>
      </c>
      <c r="S17" s="261">
        <f t="shared" si="1"/>
        <v>71.19</v>
      </c>
      <c r="T17" s="261">
        <f t="shared" si="1"/>
        <v>136.91999999999999</v>
      </c>
      <c r="U17" s="261">
        <f t="shared" si="1"/>
        <v>0</v>
      </c>
      <c r="V17" s="261">
        <f t="shared" si="1"/>
        <v>0</v>
      </c>
      <c r="W17" s="261">
        <f t="shared" si="1"/>
        <v>0</v>
      </c>
      <c r="X17" s="261">
        <f t="shared" si="1"/>
        <v>573.55999999999995</v>
      </c>
    </row>
    <row r="18" spans="1:24" ht="15" customHeight="1">
      <c r="A18" s="120" t="str">
        <f>VLOOKUP(B18,elolap!$A$90:$B$3244,2,FALSE)</f>
        <v>1272</v>
      </c>
      <c r="B18" s="265" t="str">
        <f>'[1]5. tábla szvíz m3'!A11</f>
        <v>Csehimindszent</v>
      </c>
      <c r="C18" s="128" t="s">
        <v>7098</v>
      </c>
      <c r="D18" s="159">
        <f t="shared" si="2"/>
        <v>11.75</v>
      </c>
      <c r="E18" s="158">
        <v>9.61</v>
      </c>
      <c r="F18" s="158">
        <v>0</v>
      </c>
      <c r="G18" s="158">
        <v>0</v>
      </c>
      <c r="H18" s="158">
        <v>0.8</v>
      </c>
      <c r="I18" s="161">
        <v>1.34</v>
      </c>
      <c r="J18" s="162">
        <v>0</v>
      </c>
      <c r="K18" s="158">
        <v>0</v>
      </c>
      <c r="L18" s="158">
        <v>0</v>
      </c>
      <c r="M18" s="158">
        <v>11.75</v>
      </c>
      <c r="N18" s="260" t="e">
        <f t="shared" si="3"/>
        <v>#N/A</v>
      </c>
      <c r="O18" s="261">
        <f t="shared" si="4"/>
        <v>11.75</v>
      </c>
      <c r="P18" s="261">
        <f t="shared" si="0"/>
        <v>9.61</v>
      </c>
      <c r="Q18" s="261">
        <f t="shared" si="1"/>
        <v>0</v>
      </c>
      <c r="R18" s="261">
        <f t="shared" si="1"/>
        <v>0</v>
      </c>
      <c r="S18" s="261">
        <f t="shared" si="1"/>
        <v>0.8</v>
      </c>
      <c r="T18" s="261">
        <f t="shared" si="1"/>
        <v>1.34</v>
      </c>
      <c r="U18" s="261">
        <f t="shared" si="1"/>
        <v>0</v>
      </c>
      <c r="V18" s="261">
        <f t="shared" si="1"/>
        <v>0</v>
      </c>
      <c r="W18" s="261">
        <f t="shared" si="1"/>
        <v>0</v>
      </c>
      <c r="X18" s="261">
        <f t="shared" si="1"/>
        <v>11.75</v>
      </c>
    </row>
    <row r="19" spans="1:24" ht="15" customHeight="1">
      <c r="A19" s="120" t="str">
        <f>VLOOKUP(B19,elolap!$A$90:$B$3244,2,FALSE)</f>
        <v>1214</v>
      </c>
      <c r="B19" s="265" t="str">
        <f>'[1]5. tábla szvíz m3'!A12</f>
        <v>Csepreg</v>
      </c>
      <c r="C19" s="128" t="s">
        <v>7105</v>
      </c>
      <c r="D19" s="159">
        <f t="shared" si="2"/>
        <v>122.59</v>
      </c>
      <c r="E19" s="158">
        <v>95.64</v>
      </c>
      <c r="F19" s="158">
        <v>0</v>
      </c>
      <c r="G19" s="158">
        <v>0</v>
      </c>
      <c r="H19" s="158">
        <v>13.05</v>
      </c>
      <c r="I19" s="161">
        <v>13.9</v>
      </c>
      <c r="J19" s="162">
        <v>0</v>
      </c>
      <c r="K19" s="158">
        <v>0</v>
      </c>
      <c r="L19" s="158">
        <v>0</v>
      </c>
      <c r="M19" s="158">
        <v>122.59</v>
      </c>
      <c r="N19" s="260" t="e">
        <f t="shared" si="3"/>
        <v>#N/A</v>
      </c>
      <c r="O19" s="261">
        <f t="shared" si="4"/>
        <v>122.59</v>
      </c>
      <c r="P19" s="261">
        <f t="shared" si="0"/>
        <v>95.64</v>
      </c>
      <c r="Q19" s="261">
        <f t="shared" si="1"/>
        <v>0</v>
      </c>
      <c r="R19" s="261">
        <f t="shared" si="1"/>
        <v>0</v>
      </c>
      <c r="S19" s="261">
        <f t="shared" si="1"/>
        <v>13.05</v>
      </c>
      <c r="T19" s="261">
        <f t="shared" si="1"/>
        <v>13.9</v>
      </c>
      <c r="U19" s="261">
        <f t="shared" si="1"/>
        <v>0</v>
      </c>
      <c r="V19" s="261">
        <f t="shared" si="1"/>
        <v>0</v>
      </c>
      <c r="W19" s="261">
        <f t="shared" si="1"/>
        <v>0</v>
      </c>
      <c r="X19" s="261">
        <f t="shared" si="1"/>
        <v>122.59</v>
      </c>
    </row>
    <row r="20" spans="1:24" ht="15" customHeight="1">
      <c r="A20" s="120" t="str">
        <f>VLOOKUP(B20,elolap!$A$90:$B$3244,2,FALSE)</f>
        <v>1688</v>
      </c>
      <c r="B20" s="265" t="str">
        <f>'[1]5. tábla szvíz m3'!A13</f>
        <v>Horvátzsidány</v>
      </c>
      <c r="C20" s="128" t="s">
        <v>7105</v>
      </c>
      <c r="D20" s="159">
        <f t="shared" si="2"/>
        <v>33.29</v>
      </c>
      <c r="E20" s="158">
        <v>28.1</v>
      </c>
      <c r="F20" s="158">
        <v>0</v>
      </c>
      <c r="G20" s="158">
        <v>0</v>
      </c>
      <c r="H20" s="158">
        <v>1.41</v>
      </c>
      <c r="I20" s="161">
        <v>3.78</v>
      </c>
      <c r="J20" s="162">
        <v>0</v>
      </c>
      <c r="K20" s="158">
        <v>0</v>
      </c>
      <c r="L20" s="158">
        <v>0</v>
      </c>
      <c r="M20" s="158">
        <v>33.29</v>
      </c>
      <c r="N20" s="260" t="e">
        <f t="shared" si="3"/>
        <v>#N/A</v>
      </c>
      <c r="O20" s="261">
        <f t="shared" si="4"/>
        <v>33.29</v>
      </c>
      <c r="P20" s="261">
        <f t="shared" si="0"/>
        <v>28.1</v>
      </c>
      <c r="Q20" s="261">
        <f t="shared" si="1"/>
        <v>0</v>
      </c>
      <c r="R20" s="261">
        <f t="shared" si="1"/>
        <v>0</v>
      </c>
      <c r="S20" s="261">
        <f t="shared" si="1"/>
        <v>1.41</v>
      </c>
      <c r="T20" s="261">
        <f t="shared" si="1"/>
        <v>3.78</v>
      </c>
      <c r="U20" s="261">
        <f t="shared" si="1"/>
        <v>0</v>
      </c>
      <c r="V20" s="261">
        <f t="shared" si="1"/>
        <v>0</v>
      </c>
      <c r="W20" s="261">
        <f t="shared" si="1"/>
        <v>0</v>
      </c>
      <c r="X20" s="261">
        <f t="shared" si="1"/>
        <v>33.29</v>
      </c>
    </row>
    <row r="21" spans="1:24" ht="15" customHeight="1">
      <c r="A21" s="120" t="str">
        <f>VLOOKUP(B21,elolap!$A$90:$B$3244,2,FALSE)</f>
        <v>1548</v>
      </c>
      <c r="B21" s="265" t="str">
        <f>'[1]5. tábla szvíz m3'!A14</f>
        <v>Kiszsidány</v>
      </c>
      <c r="C21" s="128" t="s">
        <v>7105</v>
      </c>
      <c r="D21" s="159">
        <f t="shared" si="2"/>
        <v>2.6499999999999995</v>
      </c>
      <c r="E21" s="158">
        <v>2.34</v>
      </c>
      <c r="F21" s="158">
        <v>0</v>
      </c>
      <c r="G21" s="158">
        <v>0</v>
      </c>
      <c r="H21" s="158">
        <v>0.01</v>
      </c>
      <c r="I21" s="161">
        <v>0.3</v>
      </c>
      <c r="J21" s="162">
        <v>0</v>
      </c>
      <c r="K21" s="158">
        <v>0</v>
      </c>
      <c r="L21" s="158">
        <v>0</v>
      </c>
      <c r="M21" s="158">
        <v>2.65</v>
      </c>
      <c r="N21" s="260" t="e">
        <f t="shared" si="3"/>
        <v>#N/A</v>
      </c>
      <c r="O21" s="261">
        <f t="shared" si="4"/>
        <v>2.65</v>
      </c>
      <c r="P21" s="261">
        <f t="shared" si="0"/>
        <v>2.34</v>
      </c>
      <c r="Q21" s="261">
        <f t="shared" si="1"/>
        <v>0</v>
      </c>
      <c r="R21" s="261">
        <f t="shared" si="1"/>
        <v>0</v>
      </c>
      <c r="S21" s="261">
        <f t="shared" si="1"/>
        <v>0.01</v>
      </c>
      <c r="T21" s="261">
        <f t="shared" si="1"/>
        <v>0.3</v>
      </c>
      <c r="U21" s="261">
        <f t="shared" si="1"/>
        <v>0</v>
      </c>
      <c r="V21" s="261">
        <f t="shared" si="1"/>
        <v>0</v>
      </c>
      <c r="W21" s="261">
        <f t="shared" si="1"/>
        <v>0</v>
      </c>
      <c r="X21" s="261">
        <f t="shared" si="1"/>
        <v>2.65</v>
      </c>
    </row>
    <row r="22" spans="1:24" ht="15" customHeight="1">
      <c r="A22" s="120" t="str">
        <f>VLOOKUP(B22,elolap!$A$90:$B$3244,2,FALSE)</f>
        <v>2204</v>
      </c>
      <c r="B22" s="265" t="str">
        <f>'[1]5. tábla szvíz m3'!A15</f>
        <v>Ólmod</v>
      </c>
      <c r="C22" s="128" t="s">
        <v>7105</v>
      </c>
      <c r="D22" s="159">
        <f t="shared" si="2"/>
        <v>3.51</v>
      </c>
      <c r="E22" s="158">
        <v>3.07</v>
      </c>
      <c r="F22" s="158">
        <v>0</v>
      </c>
      <c r="G22" s="158">
        <v>0</v>
      </c>
      <c r="H22" s="158">
        <v>0.04</v>
      </c>
      <c r="I22" s="161">
        <v>0.4</v>
      </c>
      <c r="J22" s="162">
        <v>0</v>
      </c>
      <c r="K22" s="158">
        <v>0</v>
      </c>
      <c r="L22" s="158">
        <v>0</v>
      </c>
      <c r="M22" s="158">
        <v>3.51</v>
      </c>
      <c r="N22" s="260" t="e">
        <f t="shared" si="3"/>
        <v>#N/A</v>
      </c>
      <c r="O22" s="261">
        <f t="shared" si="4"/>
        <v>3.51</v>
      </c>
      <c r="P22" s="261">
        <f t="shared" si="0"/>
        <v>3.07</v>
      </c>
      <c r="Q22" s="261">
        <f t="shared" si="1"/>
        <v>0</v>
      </c>
      <c r="R22" s="261">
        <f t="shared" si="1"/>
        <v>0</v>
      </c>
      <c r="S22" s="261">
        <f t="shared" si="1"/>
        <v>0.04</v>
      </c>
      <c r="T22" s="261">
        <f t="shared" si="1"/>
        <v>0.4</v>
      </c>
      <c r="U22" s="261">
        <f t="shared" si="1"/>
        <v>0</v>
      </c>
      <c r="V22" s="261">
        <f t="shared" si="1"/>
        <v>0</v>
      </c>
      <c r="W22" s="261">
        <f t="shared" si="1"/>
        <v>0</v>
      </c>
      <c r="X22" s="261">
        <f t="shared" si="1"/>
        <v>3.51</v>
      </c>
    </row>
    <row r="23" spans="1:24" ht="15" customHeight="1">
      <c r="A23" s="120" t="str">
        <f>VLOOKUP(B23,elolap!$A$90:$B$3244,2,FALSE)</f>
        <v>0309</v>
      </c>
      <c r="B23" s="265" t="str">
        <f>'[1]5. tábla szvíz m3'!A16</f>
        <v>Borgáta</v>
      </c>
      <c r="C23" s="128" t="s">
        <v>7061</v>
      </c>
      <c r="D23" s="159">
        <f t="shared" si="2"/>
        <v>7.17</v>
      </c>
      <c r="E23" s="158">
        <v>6.67</v>
      </c>
      <c r="F23" s="158">
        <v>0</v>
      </c>
      <c r="G23" s="158">
        <v>0</v>
      </c>
      <c r="H23" s="158">
        <v>0.5</v>
      </c>
      <c r="I23" s="161">
        <v>0</v>
      </c>
      <c r="J23" s="162">
        <v>0</v>
      </c>
      <c r="K23" s="158">
        <v>0</v>
      </c>
      <c r="L23" s="158">
        <v>0</v>
      </c>
      <c r="M23" s="158">
        <v>7.17</v>
      </c>
      <c r="N23" s="260" t="e">
        <f t="shared" si="3"/>
        <v>#N/A</v>
      </c>
      <c r="O23" s="261">
        <f t="shared" si="4"/>
        <v>7.17</v>
      </c>
      <c r="P23" s="261">
        <f t="shared" si="0"/>
        <v>6.67</v>
      </c>
      <c r="Q23" s="261">
        <f t="shared" si="1"/>
        <v>0</v>
      </c>
      <c r="R23" s="261">
        <f t="shared" si="1"/>
        <v>0</v>
      </c>
      <c r="S23" s="261">
        <f t="shared" si="1"/>
        <v>0.5</v>
      </c>
      <c r="T23" s="261">
        <f t="shared" si="1"/>
        <v>0</v>
      </c>
      <c r="U23" s="261">
        <f t="shared" si="1"/>
        <v>0</v>
      </c>
      <c r="V23" s="261">
        <f t="shared" si="1"/>
        <v>0</v>
      </c>
      <c r="W23" s="261">
        <f t="shared" si="1"/>
        <v>0</v>
      </c>
      <c r="X23" s="261">
        <f t="shared" si="1"/>
        <v>7.17</v>
      </c>
    </row>
    <row r="24" spans="1:24" ht="15" customHeight="1">
      <c r="A24" s="120" t="str">
        <f>VLOOKUP(B24,elolap!$A$90:$B$3244,2,FALSE)</f>
        <v>1023</v>
      </c>
      <c r="B24" s="265" t="str">
        <f>'[1]5. tábla szvíz m3'!A17</f>
        <v>Egyházashetye</v>
      </c>
      <c r="C24" s="128" t="s">
        <v>7061</v>
      </c>
      <c r="D24" s="159">
        <f t="shared" si="2"/>
        <v>9.02</v>
      </c>
      <c r="E24" s="158">
        <v>8.69</v>
      </c>
      <c r="F24" s="158">
        <v>0</v>
      </c>
      <c r="G24" s="158">
        <v>0</v>
      </c>
      <c r="H24" s="158">
        <v>0.33</v>
      </c>
      <c r="I24" s="161">
        <v>0</v>
      </c>
      <c r="J24" s="162">
        <v>0</v>
      </c>
      <c r="K24" s="158">
        <v>0</v>
      </c>
      <c r="L24" s="158">
        <v>0</v>
      </c>
      <c r="M24" s="158">
        <v>9.02</v>
      </c>
      <c r="N24" s="260" t="e">
        <f t="shared" si="3"/>
        <v>#N/A</v>
      </c>
      <c r="O24" s="261">
        <f t="shared" si="4"/>
        <v>9.02</v>
      </c>
      <c r="P24" s="261">
        <f t="shared" si="0"/>
        <v>8.69</v>
      </c>
      <c r="Q24" s="261">
        <f t="shared" si="1"/>
        <v>0</v>
      </c>
      <c r="R24" s="261">
        <f t="shared" si="1"/>
        <v>0</v>
      </c>
      <c r="S24" s="261">
        <f t="shared" si="1"/>
        <v>0.33</v>
      </c>
      <c r="T24" s="261">
        <f t="shared" si="1"/>
        <v>0</v>
      </c>
      <c r="U24" s="261">
        <f t="shared" si="1"/>
        <v>0</v>
      </c>
      <c r="V24" s="261">
        <f t="shared" si="1"/>
        <v>0</v>
      </c>
      <c r="W24" s="261">
        <f t="shared" si="1"/>
        <v>0</v>
      </c>
      <c r="X24" s="261">
        <f t="shared" si="1"/>
        <v>9.02</v>
      </c>
    </row>
    <row r="25" spans="1:24" ht="15" customHeight="1">
      <c r="A25" s="120" t="str">
        <f>VLOOKUP(B25,elolap!$A$90:$B$3244,2,FALSE)</f>
        <v>2995</v>
      </c>
      <c r="B25" s="265" t="str">
        <f>'[1]5. tábla szvíz m3'!A18</f>
        <v>Káld</v>
      </c>
      <c r="C25" s="128" t="s">
        <v>7061</v>
      </c>
      <c r="D25" s="159">
        <f t="shared" si="2"/>
        <v>27.52</v>
      </c>
      <c r="E25" s="158">
        <v>26.74</v>
      </c>
      <c r="F25" s="158">
        <v>0</v>
      </c>
      <c r="G25" s="158">
        <v>0</v>
      </c>
      <c r="H25" s="158">
        <v>0.78</v>
      </c>
      <c r="I25" s="161">
        <v>0</v>
      </c>
      <c r="J25" s="162">
        <v>0</v>
      </c>
      <c r="K25" s="158">
        <v>0</v>
      </c>
      <c r="L25" s="158">
        <v>0</v>
      </c>
      <c r="M25" s="158">
        <v>27.52</v>
      </c>
      <c r="N25" s="260" t="e">
        <f t="shared" si="3"/>
        <v>#N/A</v>
      </c>
      <c r="O25" s="261">
        <f t="shared" si="4"/>
        <v>27.52</v>
      </c>
      <c r="P25" s="261">
        <f t="shared" si="0"/>
        <v>26.74</v>
      </c>
      <c r="Q25" s="261">
        <f t="shared" si="1"/>
        <v>0</v>
      </c>
      <c r="R25" s="261">
        <f t="shared" si="1"/>
        <v>0</v>
      </c>
      <c r="S25" s="261">
        <f t="shared" si="1"/>
        <v>0.78</v>
      </c>
      <c r="T25" s="261">
        <f t="shared" si="1"/>
        <v>0</v>
      </c>
      <c r="U25" s="261">
        <f t="shared" si="1"/>
        <v>0</v>
      </c>
      <c r="V25" s="261">
        <f t="shared" si="1"/>
        <v>0</v>
      </c>
      <c r="W25" s="261">
        <f t="shared" si="1"/>
        <v>0</v>
      </c>
      <c r="X25" s="261">
        <f t="shared" si="1"/>
        <v>27.52</v>
      </c>
    </row>
    <row r="26" spans="1:24" ht="15" customHeight="1">
      <c r="A26" s="120" t="str">
        <f>VLOOKUP(B26,elolap!$A$90:$B$3244,2,FALSE)</f>
        <v>0419</v>
      </c>
      <c r="B26" s="265" t="str">
        <f>'[1]5. tábla szvíz m3'!A19</f>
        <v>Köcsk</v>
      </c>
      <c r="C26" s="128" t="s">
        <v>7061</v>
      </c>
      <c r="D26" s="159">
        <f t="shared" si="2"/>
        <v>8.23</v>
      </c>
      <c r="E26" s="158">
        <v>8.2100000000000009</v>
      </c>
      <c r="F26" s="158">
        <v>0</v>
      </c>
      <c r="G26" s="158">
        <v>0</v>
      </c>
      <c r="H26" s="158">
        <v>0.02</v>
      </c>
      <c r="I26" s="161">
        <v>0</v>
      </c>
      <c r="J26" s="162">
        <v>0</v>
      </c>
      <c r="K26" s="158">
        <v>0</v>
      </c>
      <c r="L26" s="158">
        <v>0</v>
      </c>
      <c r="M26" s="158">
        <v>8.23</v>
      </c>
      <c r="N26" s="260" t="e">
        <f t="shared" si="3"/>
        <v>#N/A</v>
      </c>
      <c r="O26" s="261">
        <f t="shared" si="4"/>
        <v>8.23</v>
      </c>
      <c r="P26" s="261">
        <f t="shared" si="0"/>
        <v>8.2100000000000009</v>
      </c>
      <c r="Q26" s="261">
        <f t="shared" si="1"/>
        <v>0</v>
      </c>
      <c r="R26" s="261">
        <f t="shared" si="1"/>
        <v>0</v>
      </c>
      <c r="S26" s="261">
        <f t="shared" si="1"/>
        <v>0.02</v>
      </c>
      <c r="T26" s="261">
        <f t="shared" si="1"/>
        <v>0</v>
      </c>
      <c r="U26" s="261">
        <f t="shared" si="1"/>
        <v>0</v>
      </c>
      <c r="V26" s="261">
        <f t="shared" si="1"/>
        <v>0</v>
      </c>
      <c r="W26" s="261">
        <f t="shared" si="1"/>
        <v>0</v>
      </c>
      <c r="X26" s="261">
        <f t="shared" si="1"/>
        <v>8.23</v>
      </c>
    </row>
    <row r="27" spans="1:24" ht="15" customHeight="1">
      <c r="A27" s="120" t="str">
        <f>VLOOKUP(B27,elolap!$A$90:$B$3244,2,FALSE)</f>
        <v>2594</v>
      </c>
      <c r="B27" s="265" t="str">
        <f>'[1]5. tábla szvíz m3'!A20</f>
        <v>Egyházasrádóc</v>
      </c>
      <c r="C27" s="128" t="s">
        <v>7171</v>
      </c>
      <c r="D27" s="159">
        <f t="shared" si="2"/>
        <v>64.010000000000005</v>
      </c>
      <c r="E27" s="158">
        <v>36.369999999999997</v>
      </c>
      <c r="F27" s="158">
        <v>0</v>
      </c>
      <c r="G27" s="158">
        <v>0</v>
      </c>
      <c r="H27" s="158">
        <v>3.16</v>
      </c>
      <c r="I27" s="161">
        <v>24.48</v>
      </c>
      <c r="J27" s="162">
        <v>0</v>
      </c>
      <c r="K27" s="158">
        <v>0</v>
      </c>
      <c r="L27" s="158">
        <v>0</v>
      </c>
      <c r="M27" s="158">
        <v>64.010000000000005</v>
      </c>
      <c r="N27" s="260" t="e">
        <f t="shared" si="3"/>
        <v>#N/A</v>
      </c>
      <c r="O27" s="261">
        <f t="shared" si="4"/>
        <v>64.010000000000005</v>
      </c>
      <c r="P27" s="261">
        <f t="shared" si="0"/>
        <v>36.369999999999997</v>
      </c>
      <c r="Q27" s="261">
        <f t="shared" si="1"/>
        <v>0</v>
      </c>
      <c r="R27" s="261">
        <f t="shared" si="1"/>
        <v>0</v>
      </c>
      <c r="S27" s="261">
        <f t="shared" si="1"/>
        <v>3.16</v>
      </c>
      <c r="T27" s="261">
        <f t="shared" si="1"/>
        <v>24.48</v>
      </c>
      <c r="U27" s="261">
        <f t="shared" si="1"/>
        <v>0</v>
      </c>
      <c r="V27" s="261">
        <f t="shared" si="1"/>
        <v>0</v>
      </c>
      <c r="W27" s="261">
        <f t="shared" si="1"/>
        <v>0</v>
      </c>
      <c r="X27" s="261">
        <f t="shared" si="1"/>
        <v>64.010000000000005</v>
      </c>
    </row>
    <row r="28" spans="1:24" ht="15" customHeight="1">
      <c r="A28" s="120" t="str">
        <f>VLOOKUP(B28,elolap!$A$90:$B$3244,2,FALSE)</f>
        <v>1358</v>
      </c>
      <c r="B28" s="265" t="str">
        <f>'[1]5. tábla szvíz m3'!A21</f>
        <v>Felsőcsatár</v>
      </c>
      <c r="C28" s="128" t="s">
        <v>7189</v>
      </c>
      <c r="D28" s="159">
        <f t="shared" si="2"/>
        <v>17.990000000000002</v>
      </c>
      <c r="E28" s="158">
        <v>14.18</v>
      </c>
      <c r="F28" s="158">
        <v>0</v>
      </c>
      <c r="G28" s="158">
        <v>0</v>
      </c>
      <c r="H28" s="158">
        <v>0.64</v>
      </c>
      <c r="I28" s="161">
        <v>3.17</v>
      </c>
      <c r="J28" s="162">
        <v>0</v>
      </c>
      <c r="K28" s="158">
        <v>0</v>
      </c>
      <c r="L28" s="158">
        <v>0</v>
      </c>
      <c r="M28" s="158">
        <v>17.989999999999998</v>
      </c>
      <c r="N28" s="260" t="e">
        <f t="shared" si="3"/>
        <v>#N/A</v>
      </c>
      <c r="O28" s="261">
        <f t="shared" si="4"/>
        <v>17.989999999999998</v>
      </c>
      <c r="P28" s="261">
        <f t="shared" si="0"/>
        <v>14.18</v>
      </c>
      <c r="Q28" s="261">
        <f t="shared" si="1"/>
        <v>0</v>
      </c>
      <c r="R28" s="261">
        <f t="shared" si="1"/>
        <v>0</v>
      </c>
      <c r="S28" s="261">
        <f t="shared" si="1"/>
        <v>0.64</v>
      </c>
      <c r="T28" s="261">
        <f t="shared" si="1"/>
        <v>3.17</v>
      </c>
      <c r="U28" s="261">
        <f t="shared" si="1"/>
        <v>0</v>
      </c>
      <c r="V28" s="261">
        <f t="shared" si="1"/>
        <v>0</v>
      </c>
      <c r="W28" s="261">
        <f t="shared" si="1"/>
        <v>0</v>
      </c>
      <c r="X28" s="261">
        <f t="shared" si="1"/>
        <v>17.989999999999998</v>
      </c>
    </row>
    <row r="29" spans="1:24" ht="15" customHeight="1">
      <c r="A29" s="120" t="str">
        <f>VLOOKUP(B29,elolap!$A$90:$B$3244,2,FALSE)</f>
        <v>0204</v>
      </c>
      <c r="B29" s="265" t="str">
        <f>'[1]5. tábla szvíz m3'!A22</f>
        <v>Narda</v>
      </c>
      <c r="C29" s="128" t="s">
        <v>7189</v>
      </c>
      <c r="D29" s="159">
        <f t="shared" si="2"/>
        <v>20.719999999999995</v>
      </c>
      <c r="E29" s="158">
        <v>16.579999999999998</v>
      </c>
      <c r="F29" s="158">
        <v>0</v>
      </c>
      <c r="G29" s="158">
        <v>0</v>
      </c>
      <c r="H29" s="158">
        <v>0.49</v>
      </c>
      <c r="I29" s="161">
        <v>3.65</v>
      </c>
      <c r="J29" s="162">
        <v>0</v>
      </c>
      <c r="K29" s="158">
        <v>0</v>
      </c>
      <c r="L29" s="158">
        <v>0</v>
      </c>
      <c r="M29" s="158">
        <v>20.72</v>
      </c>
      <c r="N29" s="260" t="e">
        <f t="shared" si="3"/>
        <v>#N/A</v>
      </c>
      <c r="O29" s="261">
        <f t="shared" si="4"/>
        <v>20.72</v>
      </c>
      <c r="P29" s="261">
        <f t="shared" si="0"/>
        <v>16.579999999999998</v>
      </c>
      <c r="Q29" s="261">
        <f t="shared" ref="Q29:Q54" si="5">ROUND(F29,2)</f>
        <v>0</v>
      </c>
      <c r="R29" s="261">
        <f t="shared" ref="R29:R54" si="6">ROUND(G29,2)</f>
        <v>0</v>
      </c>
      <c r="S29" s="261">
        <f t="shared" ref="S29:S54" si="7">ROUND(H29,2)</f>
        <v>0.49</v>
      </c>
      <c r="T29" s="261">
        <f t="shared" ref="T29:T54" si="8">ROUND(I29,2)</f>
        <v>3.65</v>
      </c>
      <c r="U29" s="261">
        <f t="shared" ref="U29:U54" si="9">ROUND(J29,2)</f>
        <v>0</v>
      </c>
      <c r="V29" s="261">
        <f t="shared" ref="V29:V54" si="10">ROUND(K29,2)</f>
        <v>0</v>
      </c>
      <c r="W29" s="261">
        <f t="shared" ref="W29:W54" si="11">ROUND(L29,2)</f>
        <v>0</v>
      </c>
      <c r="X29" s="261">
        <f t="shared" ref="X29:X54" si="12">ROUND(M29,2)</f>
        <v>20.72</v>
      </c>
    </row>
    <row r="30" spans="1:24" ht="15" customHeight="1">
      <c r="A30" s="120" t="str">
        <f>VLOOKUP(B30,elolap!$A$90:$B$3244,2,FALSE)</f>
        <v>3070</v>
      </c>
      <c r="B30" s="265" t="str">
        <f>'[1]5. tábla szvíz m3'!A23</f>
        <v>Vaskeresztes</v>
      </c>
      <c r="C30" s="128" t="s">
        <v>7189</v>
      </c>
      <c r="D30" s="159">
        <f t="shared" si="2"/>
        <v>17.8</v>
      </c>
      <c r="E30" s="158">
        <v>9.57</v>
      </c>
      <c r="F30" s="158">
        <v>0</v>
      </c>
      <c r="G30" s="158">
        <v>0</v>
      </c>
      <c r="H30" s="158">
        <v>5.09</v>
      </c>
      <c r="I30" s="161">
        <v>3.14</v>
      </c>
      <c r="J30" s="162">
        <v>0</v>
      </c>
      <c r="K30" s="158">
        <v>0</v>
      </c>
      <c r="L30" s="158">
        <v>0</v>
      </c>
      <c r="M30" s="158">
        <v>17.8</v>
      </c>
      <c r="N30" s="260" t="e">
        <f t="shared" si="3"/>
        <v>#N/A</v>
      </c>
      <c r="O30" s="261">
        <f t="shared" si="4"/>
        <v>17.8</v>
      </c>
      <c r="P30" s="261">
        <f t="shared" si="0"/>
        <v>9.57</v>
      </c>
      <c r="Q30" s="261">
        <f t="shared" si="5"/>
        <v>0</v>
      </c>
      <c r="R30" s="261">
        <f t="shared" si="6"/>
        <v>0</v>
      </c>
      <c r="S30" s="261">
        <f t="shared" si="7"/>
        <v>5.09</v>
      </c>
      <c r="T30" s="261">
        <f t="shared" si="8"/>
        <v>3.14</v>
      </c>
      <c r="U30" s="261">
        <f t="shared" si="9"/>
        <v>0</v>
      </c>
      <c r="V30" s="261">
        <f t="shared" si="10"/>
        <v>0</v>
      </c>
      <c r="W30" s="261">
        <f t="shared" si="11"/>
        <v>0</v>
      </c>
      <c r="X30" s="261">
        <f t="shared" si="12"/>
        <v>17.8</v>
      </c>
    </row>
    <row r="31" spans="1:24" ht="15" customHeight="1">
      <c r="A31" s="120" t="str">
        <f>VLOOKUP(B31,elolap!$A$90:$B$3244,2,FALSE)</f>
        <v>3094</v>
      </c>
      <c r="B31" s="265" t="str">
        <f>'[1]5. tábla szvíz m3'!A24</f>
        <v>Gersekarát</v>
      </c>
      <c r="C31" s="128" t="s">
        <v>7211</v>
      </c>
      <c r="D31" s="159">
        <f t="shared" si="2"/>
        <v>27.19</v>
      </c>
      <c r="E31" s="158">
        <v>18.670000000000002</v>
      </c>
      <c r="F31" s="158">
        <v>0</v>
      </c>
      <c r="G31" s="158">
        <v>0</v>
      </c>
      <c r="H31" s="158">
        <v>1.22</v>
      </c>
      <c r="I31" s="161">
        <v>7.3</v>
      </c>
      <c r="J31" s="162">
        <v>0</v>
      </c>
      <c r="K31" s="158">
        <v>0</v>
      </c>
      <c r="L31" s="158">
        <v>0</v>
      </c>
      <c r="M31" s="158">
        <v>27.19</v>
      </c>
      <c r="N31" s="260" t="e">
        <f t="shared" si="3"/>
        <v>#N/A</v>
      </c>
      <c r="O31" s="261">
        <f t="shared" si="4"/>
        <v>27.19</v>
      </c>
      <c r="P31" s="261">
        <f t="shared" si="0"/>
        <v>18.670000000000002</v>
      </c>
      <c r="Q31" s="261">
        <f t="shared" si="5"/>
        <v>0</v>
      </c>
      <c r="R31" s="261">
        <f t="shared" si="6"/>
        <v>0</v>
      </c>
      <c r="S31" s="261">
        <f t="shared" si="7"/>
        <v>1.22</v>
      </c>
      <c r="T31" s="261">
        <f t="shared" si="8"/>
        <v>7.3</v>
      </c>
      <c r="U31" s="261">
        <f t="shared" si="9"/>
        <v>0</v>
      </c>
      <c r="V31" s="261">
        <f t="shared" si="10"/>
        <v>0</v>
      </c>
      <c r="W31" s="261">
        <f t="shared" si="11"/>
        <v>0</v>
      </c>
      <c r="X31" s="261">
        <f t="shared" si="12"/>
        <v>27.19</v>
      </c>
    </row>
    <row r="32" spans="1:24" ht="15" customHeight="1">
      <c r="A32" s="120" t="str">
        <f>VLOOKUP(B32,elolap!$A$90:$B$3244,2,FALSE)</f>
        <v>1499</v>
      </c>
      <c r="B32" s="265" t="str">
        <f>'[1]5. tábla szvíz m3'!A25</f>
        <v>Hegyháthodász</v>
      </c>
      <c r="C32" s="128" t="s">
        <v>7248</v>
      </c>
      <c r="D32" s="159">
        <f t="shared" si="2"/>
        <v>3.71</v>
      </c>
      <c r="E32" s="158">
        <v>3.67</v>
      </c>
      <c r="F32" s="158">
        <v>0</v>
      </c>
      <c r="G32" s="158">
        <v>0</v>
      </c>
      <c r="H32" s="158">
        <v>0.04</v>
      </c>
      <c r="I32" s="161">
        <v>0</v>
      </c>
      <c r="J32" s="162">
        <v>0</v>
      </c>
      <c r="K32" s="158">
        <v>0</v>
      </c>
      <c r="L32" s="158">
        <v>0</v>
      </c>
      <c r="M32" s="158">
        <v>3.71</v>
      </c>
      <c r="N32" s="260" t="e">
        <f t="shared" si="3"/>
        <v>#N/A</v>
      </c>
      <c r="O32" s="261">
        <f t="shared" si="4"/>
        <v>3.71</v>
      </c>
      <c r="P32" s="261">
        <f t="shared" si="0"/>
        <v>3.67</v>
      </c>
      <c r="Q32" s="261">
        <f t="shared" si="5"/>
        <v>0</v>
      </c>
      <c r="R32" s="261">
        <f t="shared" si="6"/>
        <v>0</v>
      </c>
      <c r="S32" s="261">
        <f t="shared" si="7"/>
        <v>0.04</v>
      </c>
      <c r="T32" s="261">
        <f t="shared" si="8"/>
        <v>0</v>
      </c>
      <c r="U32" s="261">
        <f t="shared" si="9"/>
        <v>0</v>
      </c>
      <c r="V32" s="261">
        <f t="shared" si="10"/>
        <v>0</v>
      </c>
      <c r="W32" s="261">
        <f t="shared" si="11"/>
        <v>0</v>
      </c>
      <c r="X32" s="261">
        <f t="shared" si="12"/>
        <v>3.71</v>
      </c>
    </row>
    <row r="33" spans="1:24" ht="15" customHeight="1">
      <c r="A33" s="120" t="str">
        <f>VLOOKUP(B33,elolap!$A$90:$B$3244,2,FALSE)</f>
        <v>1803</v>
      </c>
      <c r="B33" s="265" t="str">
        <f>'[1]5. tábla szvíz m3'!A26</f>
        <v>Hegyhátszentjakab</v>
      </c>
      <c r="C33" s="128" t="s">
        <v>7249</v>
      </c>
      <c r="D33" s="159">
        <f t="shared" si="2"/>
        <v>16.97</v>
      </c>
      <c r="E33" s="158">
        <v>8.6199999999999992</v>
      </c>
      <c r="F33" s="158">
        <v>0</v>
      </c>
      <c r="G33" s="158">
        <v>0</v>
      </c>
      <c r="H33" s="158">
        <v>1.41</v>
      </c>
      <c r="I33" s="161">
        <v>6.94</v>
      </c>
      <c r="J33" s="162">
        <v>0</v>
      </c>
      <c r="K33" s="158">
        <v>0</v>
      </c>
      <c r="L33" s="158">
        <v>0</v>
      </c>
      <c r="M33" s="158">
        <v>16.97</v>
      </c>
      <c r="N33" s="260" t="e">
        <f t="shared" si="3"/>
        <v>#N/A</v>
      </c>
      <c r="O33" s="261">
        <f t="shared" si="4"/>
        <v>16.97</v>
      </c>
      <c r="P33" s="261">
        <f t="shared" si="0"/>
        <v>8.6199999999999992</v>
      </c>
      <c r="Q33" s="261">
        <f t="shared" si="5"/>
        <v>0</v>
      </c>
      <c r="R33" s="261">
        <f t="shared" si="6"/>
        <v>0</v>
      </c>
      <c r="S33" s="261">
        <f t="shared" si="7"/>
        <v>1.41</v>
      </c>
      <c r="T33" s="261">
        <f t="shared" si="8"/>
        <v>6.94</v>
      </c>
      <c r="U33" s="261">
        <f t="shared" si="9"/>
        <v>0</v>
      </c>
      <c r="V33" s="261">
        <f t="shared" si="10"/>
        <v>0</v>
      </c>
      <c r="W33" s="261">
        <f t="shared" si="11"/>
        <v>0</v>
      </c>
      <c r="X33" s="261">
        <f t="shared" si="12"/>
        <v>16.97</v>
      </c>
    </row>
    <row r="34" spans="1:24" ht="15" customHeight="1">
      <c r="A34" s="120" t="str">
        <f>VLOOKUP(B34,elolap!$A$90:$B$3244,2,FALSE)</f>
        <v>2088</v>
      </c>
      <c r="B34" s="265" t="str">
        <f>'[1]5. tábla szvíz m3'!A27</f>
        <v>Hosszúpereszteg</v>
      </c>
      <c r="C34" s="128" t="s">
        <v>7270</v>
      </c>
      <c r="D34" s="159">
        <f t="shared" si="2"/>
        <v>0.56000000000000005</v>
      </c>
      <c r="E34" s="158">
        <v>0</v>
      </c>
      <c r="F34" s="158">
        <v>0</v>
      </c>
      <c r="G34" s="158">
        <v>0</v>
      </c>
      <c r="H34" s="158">
        <v>0.56000000000000005</v>
      </c>
      <c r="I34" s="161">
        <v>0</v>
      </c>
      <c r="J34" s="162">
        <v>0</v>
      </c>
      <c r="K34" s="158">
        <v>0</v>
      </c>
      <c r="L34" s="158">
        <v>0</v>
      </c>
      <c r="M34" s="158">
        <v>0.56000000000000005</v>
      </c>
      <c r="N34" s="260" t="e">
        <f t="shared" si="3"/>
        <v>#N/A</v>
      </c>
      <c r="O34" s="261">
        <f t="shared" si="4"/>
        <v>0.56000000000000005</v>
      </c>
      <c r="P34" s="261">
        <f t="shared" si="0"/>
        <v>0</v>
      </c>
      <c r="Q34" s="261">
        <f t="shared" si="5"/>
        <v>0</v>
      </c>
      <c r="R34" s="261">
        <f t="shared" si="6"/>
        <v>0</v>
      </c>
      <c r="S34" s="261">
        <f t="shared" si="7"/>
        <v>0.56000000000000005</v>
      </c>
      <c r="T34" s="261">
        <f t="shared" si="8"/>
        <v>0</v>
      </c>
      <c r="U34" s="261">
        <f t="shared" si="9"/>
        <v>0</v>
      </c>
      <c r="V34" s="261">
        <f t="shared" si="10"/>
        <v>0</v>
      </c>
      <c r="W34" s="261">
        <f t="shared" si="11"/>
        <v>0</v>
      </c>
      <c r="X34" s="261">
        <f t="shared" si="12"/>
        <v>0.56000000000000005</v>
      </c>
    </row>
    <row r="35" spans="1:24" ht="15" customHeight="1">
      <c r="A35" s="120" t="str">
        <f>VLOOKUP(B35,elolap!$A$90:$B$3244,2,FALSE)</f>
        <v>0391</v>
      </c>
      <c r="B35" s="265" t="str">
        <f>'[1]5. tábla szvíz m3'!A28</f>
        <v>Csákánydoroszló</v>
      </c>
      <c r="C35" s="128" t="s">
        <v>7092</v>
      </c>
      <c r="D35" s="159">
        <f t="shared" si="2"/>
        <v>70.62</v>
      </c>
      <c r="E35" s="158">
        <v>48.63</v>
      </c>
      <c r="F35" s="158">
        <v>0</v>
      </c>
      <c r="G35" s="158">
        <v>0</v>
      </c>
      <c r="H35" s="158">
        <v>16.38</v>
      </c>
      <c r="I35" s="161">
        <v>5.61</v>
      </c>
      <c r="J35" s="162">
        <v>0</v>
      </c>
      <c r="K35" s="158">
        <v>0</v>
      </c>
      <c r="L35" s="158">
        <v>0</v>
      </c>
      <c r="M35" s="158">
        <v>70.61999999999999</v>
      </c>
      <c r="N35" s="260" t="e">
        <f t="shared" si="3"/>
        <v>#N/A</v>
      </c>
      <c r="O35" s="261">
        <f t="shared" si="4"/>
        <v>70.62</v>
      </c>
      <c r="P35" s="261">
        <f t="shared" si="0"/>
        <v>48.63</v>
      </c>
      <c r="Q35" s="261">
        <f t="shared" si="5"/>
        <v>0</v>
      </c>
      <c r="R35" s="261">
        <f t="shared" si="6"/>
        <v>0</v>
      </c>
      <c r="S35" s="261">
        <f t="shared" si="7"/>
        <v>16.38</v>
      </c>
      <c r="T35" s="261">
        <f t="shared" si="8"/>
        <v>5.61</v>
      </c>
      <c r="U35" s="261">
        <f t="shared" si="9"/>
        <v>0</v>
      </c>
      <c r="V35" s="261">
        <f t="shared" si="10"/>
        <v>0</v>
      </c>
      <c r="W35" s="261">
        <f t="shared" si="11"/>
        <v>0</v>
      </c>
      <c r="X35" s="261">
        <f t="shared" si="12"/>
        <v>70.62</v>
      </c>
    </row>
    <row r="36" spans="1:24" ht="15" customHeight="1">
      <c r="A36" s="120" t="str">
        <f>VLOOKUP(B36,elolap!$A$90:$B$3244,2,FALSE)</f>
        <v>3168</v>
      </c>
      <c r="B36" s="265" t="str">
        <f>'[1]5. tábla szvíz m3'!A29</f>
        <v>Ivánc</v>
      </c>
      <c r="C36" s="128" t="s">
        <v>7092</v>
      </c>
      <c r="D36" s="159">
        <f t="shared" si="2"/>
        <v>29.080000000000002</v>
      </c>
      <c r="E36" s="158">
        <v>16.21</v>
      </c>
      <c r="F36" s="158">
        <v>0</v>
      </c>
      <c r="G36" s="158">
        <v>0</v>
      </c>
      <c r="H36" s="158">
        <v>10.56</v>
      </c>
      <c r="I36" s="161">
        <v>2.31</v>
      </c>
      <c r="J36" s="162">
        <v>0</v>
      </c>
      <c r="K36" s="158">
        <v>0</v>
      </c>
      <c r="L36" s="158">
        <v>0</v>
      </c>
      <c r="M36" s="158">
        <v>29.08</v>
      </c>
      <c r="N36" s="260" t="e">
        <f t="shared" si="3"/>
        <v>#N/A</v>
      </c>
      <c r="O36" s="261">
        <f t="shared" si="4"/>
        <v>29.08</v>
      </c>
      <c r="P36" s="261">
        <f t="shared" si="0"/>
        <v>16.21</v>
      </c>
      <c r="Q36" s="261">
        <f t="shared" si="5"/>
        <v>0</v>
      </c>
      <c r="R36" s="261">
        <f t="shared" si="6"/>
        <v>0</v>
      </c>
      <c r="S36" s="261">
        <f t="shared" si="7"/>
        <v>10.56</v>
      </c>
      <c r="T36" s="261">
        <f t="shared" si="8"/>
        <v>2.31</v>
      </c>
      <c r="U36" s="261">
        <f t="shared" si="9"/>
        <v>0</v>
      </c>
      <c r="V36" s="261">
        <f t="shared" si="10"/>
        <v>0</v>
      </c>
      <c r="W36" s="261">
        <f t="shared" si="11"/>
        <v>0</v>
      </c>
      <c r="X36" s="261">
        <f t="shared" si="12"/>
        <v>29.08</v>
      </c>
    </row>
    <row r="37" spans="1:24" ht="15" customHeight="1">
      <c r="A37" s="120" t="str">
        <f>VLOOKUP(B37,elolap!$A$90:$B$3244,2,FALSE)</f>
        <v>1395</v>
      </c>
      <c r="B37" s="265" t="str">
        <f>'[1]5. tábla szvíz m3'!A30</f>
        <v>Ják</v>
      </c>
      <c r="C37" s="128" t="s">
        <v>7282</v>
      </c>
      <c r="D37" s="159">
        <f t="shared" si="2"/>
        <v>85.3</v>
      </c>
      <c r="E37" s="158">
        <v>81.33</v>
      </c>
      <c r="F37" s="158">
        <v>0</v>
      </c>
      <c r="G37" s="158">
        <v>0</v>
      </c>
      <c r="H37" s="158">
        <v>3.97</v>
      </c>
      <c r="I37" s="161">
        <v>0</v>
      </c>
      <c r="J37" s="162">
        <v>0</v>
      </c>
      <c r="K37" s="158">
        <v>0</v>
      </c>
      <c r="L37" s="158">
        <v>0</v>
      </c>
      <c r="M37" s="158">
        <v>85.3</v>
      </c>
      <c r="N37" s="260" t="e">
        <f t="shared" si="3"/>
        <v>#N/A</v>
      </c>
      <c r="O37" s="261">
        <f t="shared" si="4"/>
        <v>85.3</v>
      </c>
      <c r="P37" s="261">
        <f t="shared" si="0"/>
        <v>81.33</v>
      </c>
      <c r="Q37" s="261">
        <f t="shared" si="5"/>
        <v>0</v>
      </c>
      <c r="R37" s="261">
        <f t="shared" si="6"/>
        <v>0</v>
      </c>
      <c r="S37" s="261">
        <f t="shared" si="7"/>
        <v>3.97</v>
      </c>
      <c r="T37" s="261">
        <f t="shared" si="8"/>
        <v>0</v>
      </c>
      <c r="U37" s="261">
        <f t="shared" si="9"/>
        <v>0</v>
      </c>
      <c r="V37" s="261">
        <f t="shared" si="10"/>
        <v>0</v>
      </c>
      <c r="W37" s="261">
        <f t="shared" si="11"/>
        <v>0</v>
      </c>
      <c r="X37" s="261">
        <f t="shared" si="12"/>
        <v>85.3</v>
      </c>
    </row>
    <row r="38" spans="1:24" ht="15" customHeight="1">
      <c r="A38" s="120" t="str">
        <f>VLOOKUP(B38,elolap!$A$90:$B$3244,2,FALSE)</f>
        <v>1167</v>
      </c>
      <c r="B38" s="265" t="str">
        <f>'[1]5. tábla szvíz m3'!A31</f>
        <v>Jánosháza</v>
      </c>
      <c r="C38" s="128" t="s">
        <v>7284</v>
      </c>
      <c r="D38" s="159">
        <f t="shared" si="2"/>
        <v>104.11</v>
      </c>
      <c r="E38" s="158">
        <v>65.64</v>
      </c>
      <c r="F38" s="158">
        <v>0</v>
      </c>
      <c r="G38" s="158">
        <v>0</v>
      </c>
      <c r="H38" s="158">
        <v>8.99</v>
      </c>
      <c r="I38" s="161">
        <v>29.48</v>
      </c>
      <c r="J38" s="162">
        <v>0</v>
      </c>
      <c r="K38" s="158">
        <v>0</v>
      </c>
      <c r="L38" s="158">
        <v>0</v>
      </c>
      <c r="M38" s="158">
        <v>104.11</v>
      </c>
      <c r="N38" s="260" t="e">
        <f t="shared" si="3"/>
        <v>#N/A</v>
      </c>
      <c r="O38" s="261">
        <f t="shared" si="4"/>
        <v>104.11</v>
      </c>
      <c r="P38" s="261">
        <f t="shared" si="0"/>
        <v>65.64</v>
      </c>
      <c r="Q38" s="261">
        <f t="shared" si="5"/>
        <v>0</v>
      </c>
      <c r="R38" s="261">
        <f t="shared" si="6"/>
        <v>0</v>
      </c>
      <c r="S38" s="261">
        <f t="shared" si="7"/>
        <v>8.99</v>
      </c>
      <c r="T38" s="261">
        <f t="shared" si="8"/>
        <v>29.48</v>
      </c>
      <c r="U38" s="261">
        <f t="shared" si="9"/>
        <v>0</v>
      </c>
      <c r="V38" s="261">
        <f t="shared" si="10"/>
        <v>0</v>
      </c>
      <c r="W38" s="261">
        <f t="shared" si="11"/>
        <v>0</v>
      </c>
      <c r="X38" s="261">
        <f t="shared" si="12"/>
        <v>104.11</v>
      </c>
    </row>
    <row r="39" spans="1:24" ht="15" customHeight="1">
      <c r="A39" s="120" t="str">
        <f>VLOOKUP(B39,elolap!$A$90:$B$3244,2,FALSE)</f>
        <v>0464</v>
      </c>
      <c r="B39" s="265" t="str">
        <f>'[1]5. tábla szvíz m3'!A32</f>
        <v>Kám</v>
      </c>
      <c r="C39" s="128" t="s">
        <v>7305</v>
      </c>
      <c r="D39" s="159">
        <f t="shared" si="2"/>
        <v>29.03</v>
      </c>
      <c r="E39" s="158">
        <v>12.49</v>
      </c>
      <c r="F39" s="158">
        <v>0</v>
      </c>
      <c r="G39" s="158">
        <v>0</v>
      </c>
      <c r="H39" s="158">
        <v>0.92</v>
      </c>
      <c r="I39" s="161">
        <v>15.62</v>
      </c>
      <c r="J39" s="162">
        <v>0</v>
      </c>
      <c r="K39" s="158">
        <v>0</v>
      </c>
      <c r="L39" s="158">
        <v>0</v>
      </c>
      <c r="M39" s="158">
        <v>29.03</v>
      </c>
      <c r="N39" s="260" t="e">
        <f t="shared" si="3"/>
        <v>#N/A</v>
      </c>
      <c r="O39" s="261">
        <f t="shared" si="4"/>
        <v>29.03</v>
      </c>
      <c r="P39" s="261">
        <f t="shared" si="0"/>
        <v>12.49</v>
      </c>
      <c r="Q39" s="261">
        <f t="shared" si="5"/>
        <v>0</v>
      </c>
      <c r="R39" s="261">
        <f t="shared" si="6"/>
        <v>0</v>
      </c>
      <c r="S39" s="261">
        <f t="shared" si="7"/>
        <v>0.92</v>
      </c>
      <c r="T39" s="261">
        <f t="shared" si="8"/>
        <v>15.62</v>
      </c>
      <c r="U39" s="261">
        <f t="shared" si="9"/>
        <v>0</v>
      </c>
      <c r="V39" s="261">
        <f t="shared" si="10"/>
        <v>0</v>
      </c>
      <c r="W39" s="261">
        <f t="shared" si="11"/>
        <v>0</v>
      </c>
      <c r="X39" s="261">
        <f t="shared" si="12"/>
        <v>29.03</v>
      </c>
    </row>
    <row r="40" spans="1:24" ht="15" customHeight="1">
      <c r="A40" s="120" t="str">
        <f>VLOOKUP(B40,elolap!$A$90:$B$3244,2,FALSE)</f>
        <v>1342</v>
      </c>
      <c r="B40" s="265" t="str">
        <f>'[1]5. tábla szvíz m3'!A33</f>
        <v>Kemenesmihályfa</v>
      </c>
      <c r="C40" s="128" t="s">
        <v>7321</v>
      </c>
      <c r="D40" s="159">
        <f t="shared" si="2"/>
        <v>13.709999999999999</v>
      </c>
      <c r="E40" s="158">
        <v>13.37</v>
      </c>
      <c r="F40" s="158">
        <v>0</v>
      </c>
      <c r="G40" s="158">
        <v>0</v>
      </c>
      <c r="H40" s="158">
        <v>0.34</v>
      </c>
      <c r="I40" s="161">
        <v>0</v>
      </c>
      <c r="J40" s="162">
        <v>0</v>
      </c>
      <c r="K40" s="158">
        <v>0</v>
      </c>
      <c r="L40" s="158">
        <v>0</v>
      </c>
      <c r="M40" s="158">
        <v>13.71</v>
      </c>
      <c r="N40" s="260" t="e">
        <f t="shared" si="3"/>
        <v>#N/A</v>
      </c>
      <c r="O40" s="261">
        <f t="shared" si="4"/>
        <v>13.71</v>
      </c>
      <c r="P40" s="261">
        <f t="shared" si="0"/>
        <v>13.37</v>
      </c>
      <c r="Q40" s="261">
        <f t="shared" si="5"/>
        <v>0</v>
      </c>
      <c r="R40" s="261">
        <f t="shared" si="6"/>
        <v>0</v>
      </c>
      <c r="S40" s="261">
        <f t="shared" si="7"/>
        <v>0.34</v>
      </c>
      <c r="T40" s="261">
        <f t="shared" si="8"/>
        <v>0</v>
      </c>
      <c r="U40" s="261">
        <f t="shared" si="9"/>
        <v>0</v>
      </c>
      <c r="V40" s="261">
        <f t="shared" si="10"/>
        <v>0</v>
      </c>
      <c r="W40" s="261">
        <f t="shared" si="11"/>
        <v>0</v>
      </c>
      <c r="X40" s="261">
        <f t="shared" si="12"/>
        <v>13.71</v>
      </c>
    </row>
    <row r="41" spans="1:24" ht="15" customHeight="1">
      <c r="A41" s="120" t="str">
        <f>VLOOKUP(B41,elolap!$A$90:$B$3244,2,FALSE)</f>
        <v>2448</v>
      </c>
      <c r="B41" s="265" t="str">
        <f>'[1]5. tábla szvíz m3'!A34</f>
        <v>Kemenessömjén</v>
      </c>
      <c r="C41" s="128" t="s">
        <v>7322</v>
      </c>
      <c r="D41" s="159">
        <f t="shared" si="2"/>
        <v>15.940000000000001</v>
      </c>
      <c r="E41" s="158">
        <v>15.58</v>
      </c>
      <c r="F41" s="158">
        <v>0</v>
      </c>
      <c r="G41" s="158">
        <v>0</v>
      </c>
      <c r="H41" s="158">
        <v>0.06</v>
      </c>
      <c r="I41" s="161">
        <v>0.3</v>
      </c>
      <c r="J41" s="162">
        <v>0</v>
      </c>
      <c r="K41" s="158">
        <v>0</v>
      </c>
      <c r="L41" s="158">
        <v>0</v>
      </c>
      <c r="M41" s="158">
        <v>15.94</v>
      </c>
      <c r="N41" s="260" t="e">
        <f t="shared" si="3"/>
        <v>#N/A</v>
      </c>
      <c r="O41" s="261">
        <f t="shared" si="4"/>
        <v>15.94</v>
      </c>
      <c r="P41" s="261">
        <f t="shared" si="0"/>
        <v>15.58</v>
      </c>
      <c r="Q41" s="261">
        <f t="shared" si="5"/>
        <v>0</v>
      </c>
      <c r="R41" s="261">
        <f t="shared" si="6"/>
        <v>0</v>
      </c>
      <c r="S41" s="261">
        <f t="shared" si="7"/>
        <v>0.06</v>
      </c>
      <c r="T41" s="261">
        <f t="shared" si="8"/>
        <v>0.3</v>
      </c>
      <c r="U41" s="261">
        <f t="shared" si="9"/>
        <v>0</v>
      </c>
      <c r="V41" s="261">
        <f t="shared" si="10"/>
        <v>0</v>
      </c>
      <c r="W41" s="261">
        <f t="shared" si="11"/>
        <v>0</v>
      </c>
      <c r="X41" s="261">
        <f t="shared" si="12"/>
        <v>15.94</v>
      </c>
    </row>
    <row r="42" spans="1:24" ht="15" customHeight="1">
      <c r="A42" s="120" t="str">
        <f>VLOOKUP(B42,elolap!$A$90:$B$3244,2,FALSE)</f>
        <v>2008</v>
      </c>
      <c r="B42" s="265" t="str">
        <f>'[1]5. tábla szvíz m3'!A35</f>
        <v>Kemenesszentmárton</v>
      </c>
      <c r="C42" s="128" t="s">
        <v>7323</v>
      </c>
      <c r="D42" s="159">
        <f t="shared" si="2"/>
        <v>14.09</v>
      </c>
      <c r="E42" s="158">
        <v>6.15</v>
      </c>
      <c r="F42" s="158">
        <v>0</v>
      </c>
      <c r="G42" s="158">
        <v>0</v>
      </c>
      <c r="H42" s="158">
        <v>0.3</v>
      </c>
      <c r="I42" s="161">
        <v>7.64</v>
      </c>
      <c r="J42" s="162">
        <v>0</v>
      </c>
      <c r="K42" s="158">
        <v>0</v>
      </c>
      <c r="L42" s="158">
        <v>0</v>
      </c>
      <c r="M42" s="158">
        <v>14.09</v>
      </c>
      <c r="N42" s="260" t="e">
        <f t="shared" si="3"/>
        <v>#N/A</v>
      </c>
      <c r="O42" s="261">
        <f t="shared" si="4"/>
        <v>14.09</v>
      </c>
      <c r="P42" s="261">
        <f t="shared" si="0"/>
        <v>6.15</v>
      </c>
      <c r="Q42" s="261">
        <f t="shared" si="5"/>
        <v>0</v>
      </c>
      <c r="R42" s="261">
        <f t="shared" si="6"/>
        <v>0</v>
      </c>
      <c r="S42" s="261">
        <f t="shared" si="7"/>
        <v>0.3</v>
      </c>
      <c r="T42" s="261">
        <f t="shared" si="8"/>
        <v>7.64</v>
      </c>
      <c r="U42" s="261">
        <f t="shared" si="9"/>
        <v>0</v>
      </c>
      <c r="V42" s="261">
        <f t="shared" si="10"/>
        <v>0</v>
      </c>
      <c r="W42" s="261">
        <f t="shared" si="11"/>
        <v>0</v>
      </c>
      <c r="X42" s="261">
        <f t="shared" si="12"/>
        <v>14.09</v>
      </c>
    </row>
    <row r="43" spans="1:24" ht="15" customHeight="1">
      <c r="A43" s="120" t="str">
        <f>VLOOKUP(B43,elolap!$A$90:$B$3244,2,FALSE)</f>
        <v>2239</v>
      </c>
      <c r="B43" s="265" t="str">
        <f>'[1]5. tábla szvíz m3'!A36</f>
        <v>Csönge</v>
      </c>
      <c r="C43" s="128" t="s">
        <v>7125</v>
      </c>
      <c r="D43" s="159">
        <f t="shared" si="2"/>
        <v>11.51</v>
      </c>
      <c r="E43" s="158">
        <v>10.98</v>
      </c>
      <c r="F43" s="158">
        <v>0</v>
      </c>
      <c r="G43" s="158">
        <v>0</v>
      </c>
      <c r="H43" s="158">
        <v>0.53</v>
      </c>
      <c r="I43" s="161">
        <v>0</v>
      </c>
      <c r="J43" s="162">
        <v>0</v>
      </c>
      <c r="K43" s="158">
        <v>0</v>
      </c>
      <c r="L43" s="158">
        <v>0</v>
      </c>
      <c r="M43" s="158">
        <v>11.51</v>
      </c>
      <c r="N43" s="260" t="e">
        <f t="shared" si="3"/>
        <v>#N/A</v>
      </c>
      <c r="O43" s="261">
        <f t="shared" si="4"/>
        <v>11.51</v>
      </c>
      <c r="P43" s="261">
        <f t="shared" si="0"/>
        <v>10.98</v>
      </c>
      <c r="Q43" s="261">
        <f t="shared" si="5"/>
        <v>0</v>
      </c>
      <c r="R43" s="261">
        <f t="shared" si="6"/>
        <v>0</v>
      </c>
      <c r="S43" s="261">
        <f t="shared" si="7"/>
        <v>0.53</v>
      </c>
      <c r="T43" s="261">
        <f t="shared" si="8"/>
        <v>0</v>
      </c>
      <c r="U43" s="261">
        <f t="shared" si="9"/>
        <v>0</v>
      </c>
      <c r="V43" s="261">
        <f t="shared" si="10"/>
        <v>0</v>
      </c>
      <c r="W43" s="261">
        <f t="shared" si="11"/>
        <v>0</v>
      </c>
      <c r="X43" s="261">
        <f t="shared" si="12"/>
        <v>11.51</v>
      </c>
    </row>
    <row r="44" spans="1:24" ht="15" customHeight="1">
      <c r="A44" s="120" t="str">
        <f>VLOOKUP(B44,elolap!$A$90:$B$3244,2,FALSE)</f>
        <v>0993</v>
      </c>
      <c r="B44" s="265" t="str">
        <f>'[1]5. tábla szvíz m3'!A37</f>
        <v>Kenyeri</v>
      </c>
      <c r="C44" s="128" t="s">
        <v>7125</v>
      </c>
      <c r="D44" s="159">
        <f t="shared" si="2"/>
        <v>25.849999999999998</v>
      </c>
      <c r="E44" s="158">
        <v>25.24</v>
      </c>
      <c r="F44" s="158">
        <v>0</v>
      </c>
      <c r="G44" s="158">
        <v>0</v>
      </c>
      <c r="H44" s="158">
        <v>0.61</v>
      </c>
      <c r="I44" s="161">
        <v>0</v>
      </c>
      <c r="J44" s="162">
        <v>0</v>
      </c>
      <c r="K44" s="158">
        <v>0</v>
      </c>
      <c r="L44" s="158">
        <v>0</v>
      </c>
      <c r="M44" s="158">
        <v>25.85</v>
      </c>
      <c r="N44" s="260" t="e">
        <f t="shared" si="3"/>
        <v>#N/A</v>
      </c>
      <c r="O44" s="261">
        <f t="shared" si="4"/>
        <v>25.85</v>
      </c>
      <c r="P44" s="261">
        <f t="shared" si="0"/>
        <v>25.24</v>
      </c>
      <c r="Q44" s="261">
        <f t="shared" si="5"/>
        <v>0</v>
      </c>
      <c r="R44" s="261">
        <f t="shared" si="6"/>
        <v>0</v>
      </c>
      <c r="S44" s="261">
        <f t="shared" si="7"/>
        <v>0.61</v>
      </c>
      <c r="T44" s="261">
        <f t="shared" si="8"/>
        <v>0</v>
      </c>
      <c r="U44" s="261">
        <f t="shared" si="9"/>
        <v>0</v>
      </c>
      <c r="V44" s="261">
        <f t="shared" si="10"/>
        <v>0</v>
      </c>
      <c r="W44" s="261">
        <f t="shared" si="11"/>
        <v>0</v>
      </c>
      <c r="X44" s="261">
        <f t="shared" si="12"/>
        <v>25.85</v>
      </c>
    </row>
    <row r="45" spans="1:24" ht="15" customHeight="1">
      <c r="A45" s="120" t="str">
        <f>VLOOKUP(B45,elolap!$A$90:$B$3244,2,FALSE)</f>
        <v>3262</v>
      </c>
      <c r="B45" s="265" t="str">
        <f>'[1]5. tábla szvíz m3'!A38</f>
        <v>Ostffyasszonyfa</v>
      </c>
      <c r="C45" s="128" t="s">
        <v>7125</v>
      </c>
      <c r="D45" s="159">
        <f t="shared" si="2"/>
        <v>26.61</v>
      </c>
      <c r="E45" s="158">
        <v>22.43</v>
      </c>
      <c r="F45" s="158">
        <v>0</v>
      </c>
      <c r="G45" s="158">
        <v>0</v>
      </c>
      <c r="H45" s="158">
        <v>4.18</v>
      </c>
      <c r="I45" s="161">
        <v>0</v>
      </c>
      <c r="J45" s="162">
        <v>0</v>
      </c>
      <c r="K45" s="158">
        <v>0</v>
      </c>
      <c r="L45" s="158">
        <v>0</v>
      </c>
      <c r="M45" s="158">
        <v>26.61</v>
      </c>
      <c r="N45" s="260" t="e">
        <f t="shared" si="3"/>
        <v>#N/A</v>
      </c>
      <c r="O45" s="261">
        <f t="shared" si="4"/>
        <v>26.61</v>
      </c>
      <c r="P45" s="261">
        <f t="shared" si="0"/>
        <v>22.43</v>
      </c>
      <c r="Q45" s="261">
        <f t="shared" si="5"/>
        <v>0</v>
      </c>
      <c r="R45" s="261">
        <f t="shared" si="6"/>
        <v>0</v>
      </c>
      <c r="S45" s="261">
        <f t="shared" si="7"/>
        <v>4.18</v>
      </c>
      <c r="T45" s="261">
        <f t="shared" si="8"/>
        <v>0</v>
      </c>
      <c r="U45" s="261">
        <f t="shared" si="9"/>
        <v>0</v>
      </c>
      <c r="V45" s="261">
        <f t="shared" si="10"/>
        <v>0</v>
      </c>
      <c r="W45" s="261">
        <f t="shared" si="11"/>
        <v>0</v>
      </c>
      <c r="X45" s="261">
        <f t="shared" si="12"/>
        <v>26.61</v>
      </c>
    </row>
    <row r="46" spans="1:24" ht="15" customHeight="1">
      <c r="A46" s="120" t="str">
        <f>VLOOKUP(B46,elolap!$A$90:$B$3244,2,FALSE)</f>
        <v>1406</v>
      </c>
      <c r="B46" s="265" t="str">
        <f>'[1]5. tábla szvíz m3'!A39</f>
        <v>Pápoc</v>
      </c>
      <c r="C46" s="128" t="s">
        <v>7125</v>
      </c>
      <c r="D46" s="159">
        <f t="shared" si="2"/>
        <v>8.5299999999999994</v>
      </c>
      <c r="E46" s="158">
        <v>8.02</v>
      </c>
      <c r="F46" s="158">
        <v>0</v>
      </c>
      <c r="G46" s="158">
        <v>0</v>
      </c>
      <c r="H46" s="158">
        <v>0.51</v>
      </c>
      <c r="I46" s="161">
        <v>0</v>
      </c>
      <c r="J46" s="162">
        <v>0</v>
      </c>
      <c r="K46" s="158">
        <v>0</v>
      </c>
      <c r="L46" s="158">
        <v>0</v>
      </c>
      <c r="M46" s="158">
        <v>8.5299999999999994</v>
      </c>
      <c r="N46" s="260" t="e">
        <f t="shared" si="3"/>
        <v>#N/A</v>
      </c>
      <c r="O46" s="261">
        <f t="shared" si="4"/>
        <v>8.5299999999999994</v>
      </c>
      <c r="P46" s="261">
        <f t="shared" si="0"/>
        <v>8.02</v>
      </c>
      <c r="Q46" s="261">
        <f t="shared" si="5"/>
        <v>0</v>
      </c>
      <c r="R46" s="261">
        <f t="shared" si="6"/>
        <v>0</v>
      </c>
      <c r="S46" s="261">
        <f t="shared" si="7"/>
        <v>0.51</v>
      </c>
      <c r="T46" s="261">
        <f t="shared" si="8"/>
        <v>0</v>
      </c>
      <c r="U46" s="261">
        <f t="shared" si="9"/>
        <v>0</v>
      </c>
      <c r="V46" s="261">
        <f t="shared" si="10"/>
        <v>0</v>
      </c>
      <c r="W46" s="261">
        <f t="shared" si="11"/>
        <v>0</v>
      </c>
      <c r="X46" s="261">
        <f t="shared" si="12"/>
        <v>8.5299999999999994</v>
      </c>
    </row>
    <row r="47" spans="1:24" ht="15" customHeight="1">
      <c r="A47" s="120" t="str">
        <f>VLOOKUP(B47,elolap!$A$90:$B$3244,2,FALSE)</f>
        <v>1353</v>
      </c>
      <c r="B47" s="265" t="str">
        <f>'[1]5. tábla szvíz m3'!A40</f>
        <v>Körmend</v>
      </c>
      <c r="C47" s="128" t="s">
        <v>7358</v>
      </c>
      <c r="D47" s="159">
        <f t="shared" si="2"/>
        <v>535.80999999999995</v>
      </c>
      <c r="E47" s="158">
        <v>376.28</v>
      </c>
      <c r="F47" s="158">
        <v>0</v>
      </c>
      <c r="G47" s="158">
        <v>60.35</v>
      </c>
      <c r="H47" s="158">
        <v>70.08</v>
      </c>
      <c r="I47" s="161">
        <v>29.1</v>
      </c>
      <c r="J47" s="162">
        <v>0</v>
      </c>
      <c r="K47" s="158">
        <v>0</v>
      </c>
      <c r="L47" s="158">
        <v>0</v>
      </c>
      <c r="M47" s="158">
        <v>535.80999999999995</v>
      </c>
      <c r="N47" s="260" t="e">
        <f t="shared" si="3"/>
        <v>#N/A</v>
      </c>
      <c r="O47" s="261">
        <f t="shared" si="4"/>
        <v>535.80999999999995</v>
      </c>
      <c r="P47" s="261">
        <f t="shared" si="0"/>
        <v>376.28</v>
      </c>
      <c r="Q47" s="261">
        <f t="shared" si="5"/>
        <v>0</v>
      </c>
      <c r="R47" s="261">
        <f t="shared" si="6"/>
        <v>60.35</v>
      </c>
      <c r="S47" s="261">
        <f t="shared" si="7"/>
        <v>70.08</v>
      </c>
      <c r="T47" s="261">
        <f t="shared" si="8"/>
        <v>29.1</v>
      </c>
      <c r="U47" s="261">
        <f t="shared" si="9"/>
        <v>0</v>
      </c>
      <c r="V47" s="261">
        <f t="shared" si="10"/>
        <v>0</v>
      </c>
      <c r="W47" s="261">
        <f t="shared" si="11"/>
        <v>0</v>
      </c>
      <c r="X47" s="261">
        <f t="shared" si="12"/>
        <v>535.80999999999995</v>
      </c>
    </row>
    <row r="48" spans="1:24" ht="15" customHeight="1">
      <c r="A48" s="120" t="str">
        <f>VLOOKUP(B48,elolap!$A$90:$B$3244,2,FALSE)</f>
        <v>1614</v>
      </c>
      <c r="B48" s="265" t="str">
        <f>'[1]5. tábla szvíz m3'!A41</f>
        <v>Külsővat</v>
      </c>
      <c r="C48" s="128" t="s">
        <v>7372</v>
      </c>
      <c r="D48" s="159">
        <f t="shared" si="2"/>
        <v>26.880000000000003</v>
      </c>
      <c r="E48" s="158">
        <v>15.83</v>
      </c>
      <c r="F48" s="158">
        <v>0</v>
      </c>
      <c r="G48" s="158">
        <v>0</v>
      </c>
      <c r="H48" s="158">
        <v>8.66</v>
      </c>
      <c r="I48" s="161">
        <v>2.39</v>
      </c>
      <c r="J48" s="162">
        <v>0</v>
      </c>
      <c r="K48" s="158">
        <v>0</v>
      </c>
      <c r="L48" s="158">
        <v>0</v>
      </c>
      <c r="M48" s="158">
        <v>26.88</v>
      </c>
      <c r="N48" s="260" t="e">
        <f t="shared" si="3"/>
        <v>#N/A</v>
      </c>
      <c r="O48" s="261">
        <f t="shared" si="4"/>
        <v>26.88</v>
      </c>
      <c r="P48" s="261">
        <f t="shared" si="0"/>
        <v>15.83</v>
      </c>
      <c r="Q48" s="261">
        <f t="shared" si="5"/>
        <v>0</v>
      </c>
      <c r="R48" s="261">
        <f t="shared" si="6"/>
        <v>0</v>
      </c>
      <c r="S48" s="261">
        <f t="shared" si="7"/>
        <v>8.66</v>
      </c>
      <c r="T48" s="261">
        <f t="shared" si="8"/>
        <v>2.39</v>
      </c>
      <c r="U48" s="261">
        <f t="shared" si="9"/>
        <v>0</v>
      </c>
      <c r="V48" s="261">
        <f t="shared" si="10"/>
        <v>0</v>
      </c>
      <c r="W48" s="261">
        <f t="shared" si="11"/>
        <v>0</v>
      </c>
      <c r="X48" s="261">
        <f t="shared" si="12"/>
        <v>26.88</v>
      </c>
    </row>
    <row r="49" spans="1:24" ht="15" customHeight="1">
      <c r="A49" s="120" t="str">
        <f>VLOOKUP(B49,elolap!$A$90:$B$3244,2,FALSE)</f>
        <v>2381</v>
      </c>
      <c r="B49" s="265" t="str">
        <f>'[1]5. tábla szvíz m3'!A42</f>
        <v>Csempeszkopács</v>
      </c>
      <c r="C49" s="128" t="s">
        <v>7100</v>
      </c>
      <c r="D49" s="159">
        <f t="shared" si="2"/>
        <v>14.35</v>
      </c>
      <c r="E49" s="158">
        <v>10.36</v>
      </c>
      <c r="F49" s="158">
        <v>0</v>
      </c>
      <c r="G49" s="158">
        <v>0</v>
      </c>
      <c r="H49" s="158">
        <v>0.4</v>
      </c>
      <c r="I49" s="161">
        <v>3.59</v>
      </c>
      <c r="J49" s="162">
        <v>0</v>
      </c>
      <c r="K49" s="158">
        <v>0</v>
      </c>
      <c r="L49" s="158">
        <v>0</v>
      </c>
      <c r="M49" s="158">
        <v>14.35</v>
      </c>
      <c r="N49" s="260" t="e">
        <f t="shared" si="3"/>
        <v>#N/A</v>
      </c>
      <c r="O49" s="261">
        <f t="shared" si="4"/>
        <v>14.35</v>
      </c>
      <c r="P49" s="261">
        <f t="shared" si="0"/>
        <v>10.36</v>
      </c>
      <c r="Q49" s="261">
        <f t="shared" si="5"/>
        <v>0</v>
      </c>
      <c r="R49" s="261">
        <f t="shared" si="6"/>
        <v>0</v>
      </c>
      <c r="S49" s="261">
        <f t="shared" si="7"/>
        <v>0.4</v>
      </c>
      <c r="T49" s="261">
        <f t="shared" si="8"/>
        <v>3.59</v>
      </c>
      <c r="U49" s="261">
        <f t="shared" si="9"/>
        <v>0</v>
      </c>
      <c r="V49" s="261">
        <f t="shared" si="10"/>
        <v>0</v>
      </c>
      <c r="W49" s="261">
        <f t="shared" si="11"/>
        <v>0</v>
      </c>
      <c r="X49" s="261">
        <f t="shared" si="12"/>
        <v>14.35</v>
      </c>
    </row>
    <row r="50" spans="1:24" ht="15" customHeight="1">
      <c r="A50" s="120" t="str">
        <f>VLOOKUP(B50,elolap!$A$90:$B$3244,2,FALSE)</f>
        <v>2703</v>
      </c>
      <c r="B50" s="265" t="str">
        <f>'[1]5. tábla szvíz m3'!A43</f>
        <v>Gyanógeregye</v>
      </c>
      <c r="C50" s="128" t="s">
        <v>7100</v>
      </c>
      <c r="D50" s="159">
        <f t="shared" si="2"/>
        <v>6.01</v>
      </c>
      <c r="E50" s="158">
        <v>4.49</v>
      </c>
      <c r="F50" s="158">
        <v>0</v>
      </c>
      <c r="G50" s="158">
        <v>0</v>
      </c>
      <c r="H50" s="158">
        <v>0.02</v>
      </c>
      <c r="I50" s="161">
        <v>1.5</v>
      </c>
      <c r="J50" s="162">
        <v>0</v>
      </c>
      <c r="K50" s="158">
        <v>0</v>
      </c>
      <c r="L50" s="158">
        <v>0</v>
      </c>
      <c r="M50" s="158">
        <v>6.01</v>
      </c>
      <c r="N50" s="260" t="e">
        <f t="shared" si="3"/>
        <v>#N/A</v>
      </c>
      <c r="O50" s="261">
        <f t="shared" si="4"/>
        <v>6.01</v>
      </c>
      <c r="P50" s="261">
        <f t="shared" si="0"/>
        <v>4.49</v>
      </c>
      <c r="Q50" s="261">
        <f t="shared" si="5"/>
        <v>0</v>
      </c>
      <c r="R50" s="261">
        <f t="shared" si="6"/>
        <v>0</v>
      </c>
      <c r="S50" s="261">
        <f t="shared" si="7"/>
        <v>0.02</v>
      </c>
      <c r="T50" s="261">
        <f t="shared" si="8"/>
        <v>1.5</v>
      </c>
      <c r="U50" s="261">
        <f t="shared" si="9"/>
        <v>0</v>
      </c>
      <c r="V50" s="261">
        <f t="shared" si="10"/>
        <v>0</v>
      </c>
      <c r="W50" s="261">
        <f t="shared" si="11"/>
        <v>0</v>
      </c>
      <c r="X50" s="261">
        <f t="shared" si="12"/>
        <v>6.01</v>
      </c>
    </row>
    <row r="51" spans="1:24" ht="15" customHeight="1">
      <c r="A51" s="120" t="str">
        <f>VLOOKUP(B51,elolap!$A$90:$B$3244,2,FALSE)</f>
        <v>1138</v>
      </c>
      <c r="B51" s="265" t="str">
        <f>'[1]5. tábla szvíz m3'!A44</f>
        <v>Ikervár</v>
      </c>
      <c r="C51" s="128" t="s">
        <v>7100</v>
      </c>
      <c r="D51" s="159">
        <f t="shared" si="2"/>
        <v>76.64</v>
      </c>
      <c r="E51" s="158">
        <v>53.620000000000005</v>
      </c>
      <c r="F51" s="158">
        <v>0</v>
      </c>
      <c r="G51" s="158">
        <v>0</v>
      </c>
      <c r="H51" s="158">
        <v>3.82</v>
      </c>
      <c r="I51" s="161">
        <v>19.2</v>
      </c>
      <c r="J51" s="162">
        <v>0</v>
      </c>
      <c r="K51" s="158">
        <v>0</v>
      </c>
      <c r="L51" s="158">
        <v>0</v>
      </c>
      <c r="M51" s="158">
        <v>76.64</v>
      </c>
      <c r="N51" s="260" t="e">
        <f t="shared" si="3"/>
        <v>#N/A</v>
      </c>
      <c r="O51" s="261">
        <f t="shared" si="4"/>
        <v>76.64</v>
      </c>
      <c r="P51" s="261">
        <f t="shared" si="0"/>
        <v>53.62</v>
      </c>
      <c r="Q51" s="261">
        <f t="shared" si="5"/>
        <v>0</v>
      </c>
      <c r="R51" s="261">
        <f t="shared" si="6"/>
        <v>0</v>
      </c>
      <c r="S51" s="261">
        <f t="shared" si="7"/>
        <v>3.82</v>
      </c>
      <c r="T51" s="261">
        <f t="shared" si="8"/>
        <v>19.2</v>
      </c>
      <c r="U51" s="261">
        <f t="shared" si="9"/>
        <v>0</v>
      </c>
      <c r="V51" s="261">
        <f t="shared" si="10"/>
        <v>0</v>
      </c>
      <c r="W51" s="261">
        <f t="shared" si="11"/>
        <v>0</v>
      </c>
      <c r="X51" s="261">
        <f t="shared" si="12"/>
        <v>76.64</v>
      </c>
    </row>
    <row r="52" spans="1:24" ht="15" customHeight="1">
      <c r="A52" s="120" t="str">
        <f>VLOOKUP(B52,elolap!$A$90:$B$3244,2,FALSE)</f>
        <v>2576</v>
      </c>
      <c r="B52" s="265" t="str">
        <f>'[1]5. tábla szvíz m3'!A45</f>
        <v>Meggyeskovácsi</v>
      </c>
      <c r="C52" s="128" t="s">
        <v>7100</v>
      </c>
      <c r="D52" s="159">
        <f t="shared" si="2"/>
        <v>24.13</v>
      </c>
      <c r="E52" s="158">
        <v>17.72</v>
      </c>
      <c r="F52" s="158">
        <v>0</v>
      </c>
      <c r="G52" s="158">
        <v>0</v>
      </c>
      <c r="H52" s="158">
        <v>0.37</v>
      </c>
      <c r="I52" s="161">
        <v>6.04</v>
      </c>
      <c r="J52" s="162">
        <v>0</v>
      </c>
      <c r="K52" s="158">
        <v>0</v>
      </c>
      <c r="L52" s="158">
        <v>0</v>
      </c>
      <c r="M52" s="158">
        <v>24.13</v>
      </c>
      <c r="N52" s="260" t="e">
        <f t="shared" si="3"/>
        <v>#N/A</v>
      </c>
      <c r="O52" s="261">
        <f t="shared" si="4"/>
        <v>24.13</v>
      </c>
      <c r="P52" s="261">
        <f t="shared" si="0"/>
        <v>17.72</v>
      </c>
      <c r="Q52" s="261">
        <f t="shared" si="5"/>
        <v>0</v>
      </c>
      <c r="R52" s="261">
        <f t="shared" si="6"/>
        <v>0</v>
      </c>
      <c r="S52" s="261">
        <f t="shared" si="7"/>
        <v>0.37</v>
      </c>
      <c r="T52" s="261">
        <f t="shared" si="8"/>
        <v>6.04</v>
      </c>
      <c r="U52" s="261">
        <f t="shared" si="9"/>
        <v>0</v>
      </c>
      <c r="V52" s="261">
        <f t="shared" si="10"/>
        <v>0</v>
      </c>
      <c r="W52" s="261">
        <f t="shared" si="11"/>
        <v>0</v>
      </c>
      <c r="X52" s="261">
        <f t="shared" si="12"/>
        <v>24.13</v>
      </c>
    </row>
    <row r="53" spans="1:24" ht="15" customHeight="1">
      <c r="A53" s="120" t="str">
        <f>VLOOKUP(B53,elolap!$A$90:$B$3244,2,FALSE)</f>
        <v>2405</v>
      </c>
      <c r="B53" s="265" t="str">
        <f>'[1]5. tábla szvíz m3'!A46</f>
        <v>Nemeskolta</v>
      </c>
      <c r="C53" s="128" t="s">
        <v>7100</v>
      </c>
      <c r="D53" s="159">
        <f t="shared" si="2"/>
        <v>14.6</v>
      </c>
      <c r="E53" s="158">
        <v>10.87</v>
      </c>
      <c r="F53" s="158">
        <v>0</v>
      </c>
      <c r="G53" s="158">
        <v>0</v>
      </c>
      <c r="H53" s="158">
        <v>7.0000000000000007E-2</v>
      </c>
      <c r="I53" s="161">
        <v>3.66</v>
      </c>
      <c r="J53" s="162">
        <v>0</v>
      </c>
      <c r="K53" s="158">
        <v>0</v>
      </c>
      <c r="L53" s="158">
        <v>0</v>
      </c>
      <c r="M53" s="158">
        <v>14.6</v>
      </c>
      <c r="N53" s="260" t="e">
        <f t="shared" si="3"/>
        <v>#N/A</v>
      </c>
      <c r="O53" s="261">
        <f t="shared" si="4"/>
        <v>14.6</v>
      </c>
      <c r="P53" s="261">
        <f t="shared" si="0"/>
        <v>10.87</v>
      </c>
      <c r="Q53" s="261">
        <f t="shared" si="5"/>
        <v>0</v>
      </c>
      <c r="R53" s="261">
        <f t="shared" si="6"/>
        <v>0</v>
      </c>
      <c r="S53" s="261">
        <f t="shared" si="7"/>
        <v>7.0000000000000007E-2</v>
      </c>
      <c r="T53" s="261">
        <f t="shared" si="8"/>
        <v>3.66</v>
      </c>
      <c r="U53" s="261">
        <f t="shared" si="9"/>
        <v>0</v>
      </c>
      <c r="V53" s="261">
        <f t="shared" si="10"/>
        <v>0</v>
      </c>
      <c r="W53" s="261">
        <f t="shared" si="11"/>
        <v>0</v>
      </c>
      <c r="X53" s="261">
        <f t="shared" si="12"/>
        <v>14.6</v>
      </c>
    </row>
    <row r="54" spans="1:24" ht="15" customHeight="1">
      <c r="A54" s="120" t="str">
        <f>VLOOKUP(B54,elolap!$A$90:$B$3244,2,FALSE)</f>
        <v>1059</v>
      </c>
      <c r="B54" s="265" t="str">
        <f>'[1]5. tábla szvíz m3'!A47</f>
        <v>Rum</v>
      </c>
      <c r="C54" s="128" t="s">
        <v>7100</v>
      </c>
      <c r="D54" s="159">
        <f t="shared" si="2"/>
        <v>52.440000000000005</v>
      </c>
      <c r="E54" s="158">
        <v>37.46</v>
      </c>
      <c r="F54" s="158">
        <v>0</v>
      </c>
      <c r="G54" s="158">
        <v>0</v>
      </c>
      <c r="H54" s="158">
        <v>1.85</v>
      </c>
      <c r="I54" s="161">
        <v>13.13</v>
      </c>
      <c r="J54" s="162">
        <v>0</v>
      </c>
      <c r="K54" s="158">
        <v>0</v>
      </c>
      <c r="L54" s="158">
        <v>0</v>
      </c>
      <c r="M54" s="158">
        <v>52.44</v>
      </c>
      <c r="N54" s="260" t="e">
        <f t="shared" si="3"/>
        <v>#N/A</v>
      </c>
      <c r="O54" s="261">
        <f t="shared" si="4"/>
        <v>52.44</v>
      </c>
      <c r="P54" s="261">
        <f t="shared" si="0"/>
        <v>37.46</v>
      </c>
      <c r="Q54" s="261">
        <f t="shared" si="5"/>
        <v>0</v>
      </c>
      <c r="R54" s="261">
        <f t="shared" si="6"/>
        <v>0</v>
      </c>
      <c r="S54" s="261">
        <f t="shared" si="7"/>
        <v>1.85</v>
      </c>
      <c r="T54" s="261">
        <f t="shared" si="8"/>
        <v>13.13</v>
      </c>
      <c r="U54" s="261">
        <f t="shared" si="9"/>
        <v>0</v>
      </c>
      <c r="V54" s="261">
        <f t="shared" si="10"/>
        <v>0</v>
      </c>
      <c r="W54" s="261">
        <f t="shared" si="11"/>
        <v>0</v>
      </c>
      <c r="X54" s="261">
        <f t="shared" si="12"/>
        <v>52.44</v>
      </c>
    </row>
    <row r="55" spans="1:24" ht="15" customHeight="1">
      <c r="A55" s="120" t="str">
        <f>VLOOKUP(B55,elolap!$A$90:$B$3244,2,FALSE)</f>
        <v>0717</v>
      </c>
      <c r="B55" s="265" t="str">
        <f>'[1]5. tábla szvíz m3'!A48</f>
        <v>Sorkifalud</v>
      </c>
      <c r="C55" s="128" t="s">
        <v>7100</v>
      </c>
      <c r="D55" s="159">
        <f t="shared" si="2"/>
        <v>23.51</v>
      </c>
      <c r="E55" s="158">
        <v>17.07</v>
      </c>
      <c r="F55" s="158">
        <v>0</v>
      </c>
      <c r="G55" s="158">
        <v>0</v>
      </c>
      <c r="H55" s="158">
        <v>0.55000000000000004</v>
      </c>
      <c r="I55" s="161">
        <v>5.89</v>
      </c>
      <c r="J55" s="162">
        <v>0</v>
      </c>
      <c r="K55" s="158">
        <v>0</v>
      </c>
      <c r="L55" s="158">
        <v>0</v>
      </c>
      <c r="M55" s="158">
        <v>23.51</v>
      </c>
      <c r="N55" s="260" t="e">
        <f t="shared" si="3"/>
        <v>#N/A</v>
      </c>
      <c r="O55" s="261">
        <f t="shared" si="4"/>
        <v>23.51</v>
      </c>
      <c r="P55" s="261">
        <f t="shared" si="0"/>
        <v>17.07</v>
      </c>
      <c r="Q55" s="261">
        <f>ROUND(F55,2)</f>
        <v>0</v>
      </c>
      <c r="R55" s="261">
        <f>ROUND(G55,2)</f>
        <v>0</v>
      </c>
      <c r="S55" s="261">
        <f>ROUND(H55,2)</f>
        <v>0.55000000000000004</v>
      </c>
      <c r="T55" s="261">
        <f>ROUND(I55,2)</f>
        <v>5.89</v>
      </c>
      <c r="U55" s="261">
        <f>ROUND(J55,2)</f>
        <v>0</v>
      </c>
      <c r="V55" s="261">
        <f t="shared" ref="V55:X118" si="13">ROUND(K55,2)</f>
        <v>0</v>
      </c>
      <c r="W55" s="261">
        <f t="shared" si="13"/>
        <v>0</v>
      </c>
      <c r="X55" s="261">
        <f t="shared" si="13"/>
        <v>23.51</v>
      </c>
    </row>
    <row r="56" spans="1:24" ht="15" customHeight="1">
      <c r="A56" s="120" t="str">
        <f>VLOOKUP(B56,elolap!$A$90:$B$3244,2,FALSE)</f>
        <v>2796</v>
      </c>
      <c r="B56" s="265" t="str">
        <f>'[1]5. tábla szvíz m3'!A49</f>
        <v>Sorkikápolna</v>
      </c>
      <c r="C56" s="128" t="s">
        <v>7100</v>
      </c>
      <c r="D56" s="159">
        <f t="shared" si="2"/>
        <v>9.0299999999999994</v>
      </c>
      <c r="E56" s="158">
        <v>6.67</v>
      </c>
      <c r="F56" s="158">
        <v>0</v>
      </c>
      <c r="G56" s="158">
        <v>0</v>
      </c>
      <c r="H56" s="158">
        <v>0.1</v>
      </c>
      <c r="I56" s="161">
        <v>2.2599999999999998</v>
      </c>
      <c r="J56" s="162">
        <v>0</v>
      </c>
      <c r="K56" s="158">
        <v>0</v>
      </c>
      <c r="L56" s="158">
        <v>0</v>
      </c>
      <c r="M56" s="158">
        <v>9.0299999999999994</v>
      </c>
      <c r="N56" s="260" t="e">
        <f t="shared" si="3"/>
        <v>#N/A</v>
      </c>
      <c r="O56" s="261">
        <f t="shared" si="4"/>
        <v>9.0299999999999994</v>
      </c>
      <c r="P56" s="261">
        <f t="shared" ref="P56:U98" si="14">ROUND(E56,2)</f>
        <v>6.67</v>
      </c>
      <c r="Q56" s="261">
        <f t="shared" si="14"/>
        <v>0</v>
      </c>
      <c r="R56" s="261">
        <f t="shared" si="14"/>
        <v>0</v>
      </c>
      <c r="S56" s="261">
        <f t="shared" si="14"/>
        <v>0.1</v>
      </c>
      <c r="T56" s="261">
        <f t="shared" si="14"/>
        <v>2.2599999999999998</v>
      </c>
      <c r="U56" s="261">
        <f t="shared" si="14"/>
        <v>0</v>
      </c>
      <c r="V56" s="261">
        <f t="shared" si="13"/>
        <v>0</v>
      </c>
      <c r="W56" s="261">
        <f t="shared" si="13"/>
        <v>0</v>
      </c>
      <c r="X56" s="261">
        <f t="shared" si="13"/>
        <v>9.0299999999999994</v>
      </c>
    </row>
    <row r="57" spans="1:24" ht="15" customHeight="1">
      <c r="A57" s="120" t="str">
        <f>VLOOKUP(B57,elolap!$A$90:$B$3244,2,FALSE)</f>
        <v>1229</v>
      </c>
      <c r="B57" s="265" t="str">
        <f>'[1]5. tábla szvíz m3'!A50</f>
        <v>Zsennye</v>
      </c>
      <c r="C57" s="128" t="s">
        <v>7100</v>
      </c>
      <c r="D57" s="159">
        <f t="shared" si="2"/>
        <v>6.17</v>
      </c>
      <c r="E57" s="158">
        <v>3.82</v>
      </c>
      <c r="F57" s="158">
        <v>0</v>
      </c>
      <c r="G57" s="158">
        <v>0</v>
      </c>
      <c r="H57" s="158">
        <v>0.81</v>
      </c>
      <c r="I57" s="161">
        <v>1.54</v>
      </c>
      <c r="J57" s="162">
        <v>0</v>
      </c>
      <c r="K57" s="158">
        <v>0</v>
      </c>
      <c r="L57" s="158">
        <v>0</v>
      </c>
      <c r="M57" s="158">
        <v>6.17</v>
      </c>
      <c r="N57" s="260" t="e">
        <f t="shared" si="3"/>
        <v>#N/A</v>
      </c>
      <c r="O57" s="261">
        <f t="shared" si="4"/>
        <v>6.17</v>
      </c>
      <c r="P57" s="261">
        <f t="shared" si="14"/>
        <v>3.82</v>
      </c>
      <c r="Q57" s="261">
        <f t="shared" si="14"/>
        <v>0</v>
      </c>
      <c r="R57" s="261">
        <f t="shared" si="14"/>
        <v>0</v>
      </c>
      <c r="S57" s="261">
        <f t="shared" si="14"/>
        <v>0.81</v>
      </c>
      <c r="T57" s="261">
        <f t="shared" si="14"/>
        <v>1.54</v>
      </c>
      <c r="U57" s="261">
        <f t="shared" si="14"/>
        <v>0</v>
      </c>
      <c r="V57" s="261">
        <f t="shared" si="13"/>
        <v>0</v>
      </c>
      <c r="W57" s="261">
        <f t="shared" si="13"/>
        <v>0</v>
      </c>
      <c r="X57" s="261">
        <f t="shared" si="13"/>
        <v>6.17</v>
      </c>
    </row>
    <row r="58" spans="1:24" ht="15" customHeight="1">
      <c r="A58" s="120" t="str">
        <f>VLOOKUP(B58,elolap!$A$90:$B$3244,2,FALSE)</f>
        <v>1480</v>
      </c>
      <c r="B58" s="265" t="str">
        <f>'[1]5. tábla szvíz m3'!A51</f>
        <v>Mersevát</v>
      </c>
      <c r="C58" s="128" t="s">
        <v>7402</v>
      </c>
      <c r="D58" s="159">
        <f t="shared" si="2"/>
        <v>14.530000000000001</v>
      </c>
      <c r="E58" s="158">
        <v>13.96</v>
      </c>
      <c r="F58" s="158">
        <v>0</v>
      </c>
      <c r="G58" s="158">
        <v>0</v>
      </c>
      <c r="H58" s="158">
        <v>0.56999999999999995</v>
      </c>
      <c r="I58" s="161">
        <v>0</v>
      </c>
      <c r="J58" s="162">
        <v>0</v>
      </c>
      <c r="K58" s="158">
        <v>0</v>
      </c>
      <c r="L58" s="158">
        <v>0</v>
      </c>
      <c r="M58" s="158">
        <v>14.53</v>
      </c>
      <c r="N58" s="260" t="e">
        <f t="shared" si="3"/>
        <v>#N/A</v>
      </c>
      <c r="O58" s="261">
        <f t="shared" si="4"/>
        <v>14.53</v>
      </c>
      <c r="P58" s="261">
        <f t="shared" si="14"/>
        <v>13.96</v>
      </c>
      <c r="Q58" s="261">
        <f t="shared" si="14"/>
        <v>0</v>
      </c>
      <c r="R58" s="261">
        <f t="shared" si="14"/>
        <v>0</v>
      </c>
      <c r="S58" s="261">
        <f t="shared" si="14"/>
        <v>0.56999999999999995</v>
      </c>
      <c r="T58" s="261">
        <f t="shared" si="14"/>
        <v>0</v>
      </c>
      <c r="U58" s="261">
        <f t="shared" si="14"/>
        <v>0</v>
      </c>
      <c r="V58" s="261">
        <f t="shared" si="13"/>
        <v>0</v>
      </c>
      <c r="W58" s="261">
        <f t="shared" si="13"/>
        <v>0</v>
      </c>
      <c r="X58" s="261">
        <f t="shared" si="13"/>
        <v>14.53</v>
      </c>
    </row>
    <row r="59" spans="1:24" ht="15" customHeight="1">
      <c r="A59" s="120" t="str">
        <f>VLOOKUP(B59,elolap!$A$90:$B$3244,2,FALSE)</f>
        <v>2662</v>
      </c>
      <c r="B59" s="265" t="str">
        <f>'[1]5. tábla szvíz m3'!A52</f>
        <v>Katafa</v>
      </c>
      <c r="C59" s="128" t="s">
        <v>7314</v>
      </c>
      <c r="D59" s="159">
        <f t="shared" si="2"/>
        <v>13.479999999999999</v>
      </c>
      <c r="E59" s="158">
        <v>11.54</v>
      </c>
      <c r="F59" s="158">
        <v>0</v>
      </c>
      <c r="G59" s="158">
        <v>0</v>
      </c>
      <c r="H59" s="158">
        <v>0.26</v>
      </c>
      <c r="I59" s="161">
        <v>1.68</v>
      </c>
      <c r="J59" s="162">
        <v>0</v>
      </c>
      <c r="K59" s="158">
        <v>0</v>
      </c>
      <c r="L59" s="158">
        <v>0</v>
      </c>
      <c r="M59" s="158">
        <v>13.48</v>
      </c>
      <c r="N59" s="260" t="e">
        <f t="shared" si="3"/>
        <v>#N/A</v>
      </c>
      <c r="O59" s="261">
        <f t="shared" si="4"/>
        <v>13.48</v>
      </c>
      <c r="P59" s="261">
        <f t="shared" si="14"/>
        <v>11.54</v>
      </c>
      <c r="Q59" s="261">
        <f t="shared" si="14"/>
        <v>0</v>
      </c>
      <c r="R59" s="261">
        <f t="shared" si="14"/>
        <v>0</v>
      </c>
      <c r="S59" s="261">
        <f t="shared" si="14"/>
        <v>0.26</v>
      </c>
      <c r="T59" s="261">
        <f t="shared" si="14"/>
        <v>1.68</v>
      </c>
      <c r="U59" s="261">
        <f t="shared" si="14"/>
        <v>0</v>
      </c>
      <c r="V59" s="261">
        <f t="shared" si="13"/>
        <v>0</v>
      </c>
      <c r="W59" s="261">
        <f t="shared" si="13"/>
        <v>0</v>
      </c>
      <c r="X59" s="261">
        <f t="shared" si="13"/>
        <v>13.48</v>
      </c>
    </row>
    <row r="60" spans="1:24" ht="15" customHeight="1">
      <c r="A60" s="120" t="str">
        <f>VLOOKUP(B60,elolap!$A$90:$B$3244,2,FALSE)</f>
        <v>0671</v>
      </c>
      <c r="B60" s="265" t="str">
        <f>'[1]5. tábla szvíz m3'!A53</f>
        <v>Nádasd</v>
      </c>
      <c r="C60" s="128" t="s">
        <v>7314</v>
      </c>
      <c r="D60" s="159">
        <f t="shared" si="2"/>
        <v>48.92</v>
      </c>
      <c r="E60" s="158">
        <v>40.6</v>
      </c>
      <c r="F60" s="158">
        <v>0</v>
      </c>
      <c r="G60" s="158">
        <v>0</v>
      </c>
      <c r="H60" s="158">
        <v>2.21</v>
      </c>
      <c r="I60" s="161">
        <v>6.11</v>
      </c>
      <c r="J60" s="162">
        <v>0</v>
      </c>
      <c r="K60" s="158">
        <v>0</v>
      </c>
      <c r="L60" s="158">
        <v>0</v>
      </c>
      <c r="M60" s="158">
        <v>48.92</v>
      </c>
      <c r="N60" s="260" t="e">
        <f t="shared" si="3"/>
        <v>#N/A</v>
      </c>
      <c r="O60" s="261">
        <f t="shared" si="4"/>
        <v>48.92</v>
      </c>
      <c r="P60" s="261">
        <f t="shared" si="14"/>
        <v>40.6</v>
      </c>
      <c r="Q60" s="261">
        <f t="shared" si="14"/>
        <v>0</v>
      </c>
      <c r="R60" s="261">
        <f t="shared" si="14"/>
        <v>0</v>
      </c>
      <c r="S60" s="261">
        <f t="shared" si="14"/>
        <v>2.21</v>
      </c>
      <c r="T60" s="261">
        <f t="shared" si="14"/>
        <v>6.11</v>
      </c>
      <c r="U60" s="261">
        <f t="shared" si="14"/>
        <v>0</v>
      </c>
      <c r="V60" s="261">
        <f t="shared" si="13"/>
        <v>0</v>
      </c>
      <c r="W60" s="261">
        <f t="shared" si="13"/>
        <v>0</v>
      </c>
      <c r="X60" s="261">
        <f t="shared" si="13"/>
        <v>48.92</v>
      </c>
    </row>
    <row r="61" spans="1:24" ht="15" customHeight="1">
      <c r="A61" s="120" t="str">
        <f>VLOOKUP(B61,elolap!$A$90:$B$3244,2,FALSE)</f>
        <v>0571</v>
      </c>
      <c r="B61" s="265" t="str">
        <f>'[1]5. tábla szvíz m3'!A54</f>
        <v>Harasztifalu</v>
      </c>
      <c r="C61" s="128" t="s">
        <v>7241</v>
      </c>
      <c r="D61" s="159">
        <f t="shared" si="2"/>
        <v>3.8200000000000003</v>
      </c>
      <c r="E61" s="158">
        <v>3.64</v>
      </c>
      <c r="F61" s="158">
        <v>0</v>
      </c>
      <c r="G61" s="158">
        <v>0</v>
      </c>
      <c r="H61" s="158">
        <v>0.18</v>
      </c>
      <c r="I61" s="161">
        <v>0</v>
      </c>
      <c r="J61" s="162">
        <v>0</v>
      </c>
      <c r="K61" s="158">
        <v>0</v>
      </c>
      <c r="L61" s="158">
        <v>0</v>
      </c>
      <c r="M61" s="158">
        <v>3.82</v>
      </c>
      <c r="N61" s="260" t="e">
        <f t="shared" si="3"/>
        <v>#N/A</v>
      </c>
      <c r="O61" s="261">
        <f t="shared" si="4"/>
        <v>3.82</v>
      </c>
      <c r="P61" s="261">
        <f t="shared" si="14"/>
        <v>3.64</v>
      </c>
      <c r="Q61" s="261">
        <f t="shared" si="14"/>
        <v>0</v>
      </c>
      <c r="R61" s="261">
        <f t="shared" si="14"/>
        <v>0</v>
      </c>
      <c r="S61" s="261">
        <f t="shared" si="14"/>
        <v>0.18</v>
      </c>
      <c r="T61" s="261">
        <f t="shared" si="14"/>
        <v>0</v>
      </c>
      <c r="U61" s="261">
        <f t="shared" si="14"/>
        <v>0</v>
      </c>
      <c r="V61" s="261">
        <f t="shared" si="13"/>
        <v>0</v>
      </c>
      <c r="W61" s="261">
        <f t="shared" si="13"/>
        <v>0</v>
      </c>
      <c r="X61" s="261">
        <f t="shared" si="13"/>
        <v>3.82</v>
      </c>
    </row>
    <row r="62" spans="1:24" ht="15" customHeight="1">
      <c r="A62" s="120" t="str">
        <f>VLOOKUP(B62,elolap!$A$90:$B$3244,2,FALSE)</f>
        <v>3292</v>
      </c>
      <c r="B62" s="265" t="str">
        <f>'[1]5. tábla szvíz m3'!A55</f>
        <v>Nagykölked</v>
      </c>
      <c r="C62" s="128" t="s">
        <v>7241</v>
      </c>
      <c r="D62" s="159">
        <f t="shared" si="2"/>
        <v>3.45</v>
      </c>
      <c r="E62" s="158">
        <v>3.35</v>
      </c>
      <c r="F62" s="158">
        <v>0</v>
      </c>
      <c r="G62" s="158">
        <v>0</v>
      </c>
      <c r="H62" s="158">
        <v>0.1</v>
      </c>
      <c r="I62" s="161">
        <v>0</v>
      </c>
      <c r="J62" s="162">
        <v>0</v>
      </c>
      <c r="K62" s="158">
        <v>0</v>
      </c>
      <c r="L62" s="158">
        <v>0</v>
      </c>
      <c r="M62" s="158">
        <v>3.45</v>
      </c>
      <c r="N62" s="260" t="e">
        <f t="shared" si="3"/>
        <v>#N/A</v>
      </c>
      <c r="O62" s="261">
        <f t="shared" si="4"/>
        <v>3.45</v>
      </c>
      <c r="P62" s="261">
        <f t="shared" si="14"/>
        <v>3.35</v>
      </c>
      <c r="Q62" s="261">
        <f t="shared" si="14"/>
        <v>0</v>
      </c>
      <c r="R62" s="261">
        <f t="shared" si="14"/>
        <v>0</v>
      </c>
      <c r="S62" s="261">
        <f t="shared" si="14"/>
        <v>0.1</v>
      </c>
      <c r="T62" s="261">
        <f t="shared" si="14"/>
        <v>0</v>
      </c>
      <c r="U62" s="261">
        <f t="shared" si="14"/>
        <v>0</v>
      </c>
      <c r="V62" s="261">
        <f t="shared" si="13"/>
        <v>0</v>
      </c>
      <c r="W62" s="261">
        <f t="shared" si="13"/>
        <v>0</v>
      </c>
      <c r="X62" s="261">
        <f t="shared" si="13"/>
        <v>3.45</v>
      </c>
    </row>
    <row r="63" spans="1:24" ht="15" customHeight="1">
      <c r="A63" s="120" t="str">
        <f>VLOOKUP(B63,elolap!$A$90:$B$3244,2,FALSE)</f>
        <v>0755</v>
      </c>
      <c r="B63" s="265" t="str">
        <f>'[1]5. tábla szvíz m3'!A56</f>
        <v>Rádóckölked</v>
      </c>
      <c r="C63" s="128" t="s">
        <v>7241</v>
      </c>
      <c r="D63" s="159">
        <f t="shared" si="2"/>
        <v>8.2899999999999991</v>
      </c>
      <c r="E63" s="158">
        <v>7.59</v>
      </c>
      <c r="F63" s="158">
        <v>0</v>
      </c>
      <c r="G63" s="158">
        <v>0</v>
      </c>
      <c r="H63" s="158">
        <v>0.7</v>
      </c>
      <c r="I63" s="161">
        <v>0</v>
      </c>
      <c r="J63" s="162">
        <v>0</v>
      </c>
      <c r="K63" s="158">
        <v>0</v>
      </c>
      <c r="L63" s="158">
        <v>0</v>
      </c>
      <c r="M63" s="158">
        <v>8.2899999999999991</v>
      </c>
      <c r="N63" s="260" t="e">
        <f t="shared" si="3"/>
        <v>#N/A</v>
      </c>
      <c r="O63" s="261">
        <f t="shared" si="4"/>
        <v>8.2899999999999991</v>
      </c>
      <c r="P63" s="261">
        <f t="shared" si="14"/>
        <v>7.59</v>
      </c>
      <c r="Q63" s="261">
        <f t="shared" si="14"/>
        <v>0</v>
      </c>
      <c r="R63" s="261">
        <f t="shared" si="14"/>
        <v>0</v>
      </c>
      <c r="S63" s="261">
        <f t="shared" si="14"/>
        <v>0.7</v>
      </c>
      <c r="T63" s="261">
        <f t="shared" si="14"/>
        <v>0</v>
      </c>
      <c r="U63" s="261">
        <f t="shared" si="14"/>
        <v>0</v>
      </c>
      <c r="V63" s="261">
        <f t="shared" si="13"/>
        <v>0</v>
      </c>
      <c r="W63" s="261">
        <f t="shared" si="13"/>
        <v>0</v>
      </c>
      <c r="X63" s="261">
        <f t="shared" si="13"/>
        <v>8.2899999999999991</v>
      </c>
    </row>
    <row r="64" spans="1:24" ht="15" customHeight="1">
      <c r="A64" s="120" t="str">
        <f>VLOOKUP(B64,elolap!$A$90:$B$3244,2,FALSE)</f>
        <v>1084</v>
      </c>
      <c r="B64" s="265" t="str">
        <f>'[1]5. tábla szvíz m3'!A57</f>
        <v>Nick</v>
      </c>
      <c r="C64" s="128" t="s">
        <v>7440</v>
      </c>
      <c r="D64" s="159">
        <f t="shared" si="2"/>
        <v>15.12</v>
      </c>
      <c r="E64" s="158">
        <v>14.84</v>
      </c>
      <c r="F64" s="158">
        <v>0</v>
      </c>
      <c r="G64" s="158">
        <v>0</v>
      </c>
      <c r="H64" s="158">
        <v>0.28000000000000003</v>
      </c>
      <c r="I64" s="161">
        <v>0</v>
      </c>
      <c r="J64" s="162">
        <v>0</v>
      </c>
      <c r="K64" s="158">
        <v>0</v>
      </c>
      <c r="L64" s="158">
        <v>0</v>
      </c>
      <c r="M64" s="158">
        <v>15.12</v>
      </c>
      <c r="N64" s="260" t="e">
        <f t="shared" si="3"/>
        <v>#N/A</v>
      </c>
      <c r="O64" s="261">
        <f t="shared" si="4"/>
        <v>15.12</v>
      </c>
      <c r="P64" s="261">
        <f t="shared" si="14"/>
        <v>14.84</v>
      </c>
      <c r="Q64" s="261">
        <f t="shared" si="14"/>
        <v>0</v>
      </c>
      <c r="R64" s="261">
        <f t="shared" si="14"/>
        <v>0</v>
      </c>
      <c r="S64" s="261">
        <f t="shared" si="14"/>
        <v>0.28000000000000003</v>
      </c>
      <c r="T64" s="261">
        <f t="shared" si="14"/>
        <v>0</v>
      </c>
      <c r="U64" s="261">
        <f t="shared" si="14"/>
        <v>0</v>
      </c>
      <c r="V64" s="261">
        <f t="shared" si="13"/>
        <v>0</v>
      </c>
      <c r="W64" s="261">
        <f t="shared" si="13"/>
        <v>0</v>
      </c>
      <c r="X64" s="261">
        <f t="shared" si="13"/>
        <v>15.12</v>
      </c>
    </row>
    <row r="65" spans="1:24" ht="15" customHeight="1">
      <c r="A65" s="120" t="str">
        <f>VLOOKUP(B65,elolap!$A$90:$B$3244,2,FALSE)</f>
        <v>0766</v>
      </c>
      <c r="B65" s="265" t="str">
        <f>'[1]5. tábla szvíz m3'!A58</f>
        <v>Oszkó</v>
      </c>
      <c r="C65" s="128" t="s">
        <v>7650</v>
      </c>
      <c r="D65" s="159">
        <f t="shared" si="2"/>
        <v>28.64</v>
      </c>
      <c r="E65" s="158">
        <v>16.86</v>
      </c>
      <c r="F65" s="158">
        <v>0</v>
      </c>
      <c r="G65" s="158">
        <v>0</v>
      </c>
      <c r="H65" s="158">
        <v>2.71</v>
      </c>
      <c r="I65" s="161">
        <v>9.07</v>
      </c>
      <c r="J65" s="162">
        <v>0</v>
      </c>
      <c r="K65" s="158">
        <v>0</v>
      </c>
      <c r="L65" s="158">
        <v>0</v>
      </c>
      <c r="M65" s="158">
        <v>28.64</v>
      </c>
      <c r="N65" s="260" t="e">
        <f t="shared" si="3"/>
        <v>#N/A</v>
      </c>
      <c r="O65" s="261">
        <f t="shared" si="4"/>
        <v>28.64</v>
      </c>
      <c r="P65" s="261">
        <f t="shared" si="14"/>
        <v>16.86</v>
      </c>
      <c r="Q65" s="261">
        <f t="shared" si="14"/>
        <v>0</v>
      </c>
      <c r="R65" s="261">
        <f t="shared" si="14"/>
        <v>0</v>
      </c>
      <c r="S65" s="261">
        <f t="shared" si="14"/>
        <v>2.71</v>
      </c>
      <c r="T65" s="261">
        <f t="shared" si="14"/>
        <v>9.07</v>
      </c>
      <c r="U65" s="261">
        <f t="shared" si="14"/>
        <v>0</v>
      </c>
      <c r="V65" s="261">
        <f t="shared" si="13"/>
        <v>0</v>
      </c>
      <c r="W65" s="261">
        <f t="shared" si="13"/>
        <v>0</v>
      </c>
      <c r="X65" s="261">
        <f t="shared" si="13"/>
        <v>28.64</v>
      </c>
    </row>
    <row r="66" spans="1:24" ht="15" customHeight="1">
      <c r="A66" s="120" t="str">
        <f>VLOOKUP(B66,elolap!$A$90:$B$3244,2,FALSE)</f>
        <v>1063</v>
      </c>
      <c r="B66" s="265" t="str">
        <f>'[1]5. tábla szvíz m3'!A59</f>
        <v>Őriszentpéter</v>
      </c>
      <c r="C66" s="128" t="s">
        <v>7343</v>
      </c>
      <c r="D66" s="159">
        <f t="shared" si="2"/>
        <v>63.900000000000006</v>
      </c>
      <c r="E66" s="158">
        <v>39.35</v>
      </c>
      <c r="F66" s="158">
        <v>0</v>
      </c>
      <c r="G66" s="158">
        <v>0</v>
      </c>
      <c r="H66" s="158">
        <v>7.56</v>
      </c>
      <c r="I66" s="161">
        <v>16.989999999999998</v>
      </c>
      <c r="J66" s="162">
        <v>0</v>
      </c>
      <c r="K66" s="158">
        <v>0</v>
      </c>
      <c r="L66" s="158">
        <v>0</v>
      </c>
      <c r="M66" s="158">
        <v>63.9</v>
      </c>
      <c r="N66" s="260" t="e">
        <f t="shared" si="3"/>
        <v>#N/A</v>
      </c>
      <c r="O66" s="261">
        <f t="shared" si="4"/>
        <v>63.9</v>
      </c>
      <c r="P66" s="261">
        <f t="shared" si="14"/>
        <v>39.35</v>
      </c>
      <c r="Q66" s="261">
        <f t="shared" si="14"/>
        <v>0</v>
      </c>
      <c r="R66" s="261">
        <f t="shared" si="14"/>
        <v>0</v>
      </c>
      <c r="S66" s="261">
        <f t="shared" si="14"/>
        <v>7.56</v>
      </c>
      <c r="T66" s="261">
        <f t="shared" si="14"/>
        <v>16.989999999999998</v>
      </c>
      <c r="U66" s="261">
        <f t="shared" si="14"/>
        <v>0</v>
      </c>
      <c r="V66" s="261">
        <f t="shared" si="13"/>
        <v>0</v>
      </c>
      <c r="W66" s="261">
        <f t="shared" si="13"/>
        <v>0</v>
      </c>
      <c r="X66" s="261">
        <f t="shared" si="13"/>
        <v>63.9</v>
      </c>
    </row>
    <row r="67" spans="1:24" ht="15" customHeight="1">
      <c r="A67" s="120" t="str">
        <f>VLOOKUP(B67,elolap!$A$90:$B$3244,2,FALSE)</f>
        <v>2986</v>
      </c>
      <c r="B67" s="265" t="str">
        <f>'[1]5. tábla szvíz m3'!A60</f>
        <v>Nagyrákos</v>
      </c>
      <c r="C67" s="128" t="s">
        <v>7343</v>
      </c>
      <c r="D67" s="159">
        <f t="shared" si="2"/>
        <v>12.059999999999999</v>
      </c>
      <c r="E67" s="158">
        <v>8.56</v>
      </c>
      <c r="F67" s="158">
        <v>0</v>
      </c>
      <c r="G67" s="158">
        <v>0</v>
      </c>
      <c r="H67" s="158">
        <v>0.28999999999999998</v>
      </c>
      <c r="I67" s="161">
        <v>3.21</v>
      </c>
      <c r="J67" s="162">
        <v>0</v>
      </c>
      <c r="K67" s="158">
        <v>0</v>
      </c>
      <c r="L67" s="158">
        <v>0</v>
      </c>
      <c r="M67" s="158">
        <v>12.06</v>
      </c>
      <c r="N67" s="260" t="e">
        <f t="shared" si="3"/>
        <v>#N/A</v>
      </c>
      <c r="O67" s="261">
        <f t="shared" si="4"/>
        <v>12.06</v>
      </c>
      <c r="P67" s="261">
        <f t="shared" si="14"/>
        <v>8.56</v>
      </c>
      <c r="Q67" s="261">
        <f t="shared" si="14"/>
        <v>0</v>
      </c>
      <c r="R67" s="261">
        <f t="shared" si="14"/>
        <v>0</v>
      </c>
      <c r="S67" s="261">
        <f t="shared" si="14"/>
        <v>0.28999999999999998</v>
      </c>
      <c r="T67" s="261">
        <f t="shared" si="14"/>
        <v>3.21</v>
      </c>
      <c r="U67" s="261">
        <f t="shared" si="14"/>
        <v>0</v>
      </c>
      <c r="V67" s="261">
        <f t="shared" si="13"/>
        <v>0</v>
      </c>
      <c r="W67" s="261">
        <f t="shared" si="13"/>
        <v>0</v>
      </c>
      <c r="X67" s="261">
        <f t="shared" si="13"/>
        <v>12.06</v>
      </c>
    </row>
    <row r="68" spans="1:24" ht="15" customHeight="1">
      <c r="A68" s="120" t="str">
        <f>VLOOKUP(B68,elolap!$A$90:$B$3244,2,FALSE)</f>
        <v>2310</v>
      </c>
      <c r="B68" s="265" t="str">
        <f>'[1]5. tábla szvíz m3'!A61</f>
        <v>Pankasz</v>
      </c>
      <c r="C68" s="128" t="s">
        <v>7343</v>
      </c>
      <c r="D68" s="159">
        <f t="shared" si="2"/>
        <v>17.03</v>
      </c>
      <c r="E68" s="158">
        <v>11.82</v>
      </c>
      <c r="F68" s="158">
        <v>0</v>
      </c>
      <c r="G68" s="158">
        <v>0</v>
      </c>
      <c r="H68" s="158">
        <v>0.68</v>
      </c>
      <c r="I68" s="161">
        <v>4.53</v>
      </c>
      <c r="J68" s="162">
        <v>0</v>
      </c>
      <c r="K68" s="158">
        <v>0</v>
      </c>
      <c r="L68" s="158">
        <v>0</v>
      </c>
      <c r="M68" s="158">
        <v>17.03</v>
      </c>
      <c r="N68" s="260" t="e">
        <f t="shared" si="3"/>
        <v>#N/A</v>
      </c>
      <c r="O68" s="261">
        <f t="shared" si="4"/>
        <v>17.03</v>
      </c>
      <c r="P68" s="261">
        <f t="shared" si="14"/>
        <v>11.82</v>
      </c>
      <c r="Q68" s="261">
        <f t="shared" si="14"/>
        <v>0</v>
      </c>
      <c r="R68" s="261">
        <f t="shared" si="14"/>
        <v>0</v>
      </c>
      <c r="S68" s="261">
        <f t="shared" si="14"/>
        <v>0.68</v>
      </c>
      <c r="T68" s="261">
        <f t="shared" si="14"/>
        <v>4.53</v>
      </c>
      <c r="U68" s="261">
        <f t="shared" si="14"/>
        <v>0</v>
      </c>
      <c r="V68" s="261">
        <f t="shared" si="13"/>
        <v>0</v>
      </c>
      <c r="W68" s="261">
        <f t="shared" si="13"/>
        <v>0</v>
      </c>
      <c r="X68" s="261">
        <f t="shared" si="13"/>
        <v>17.03</v>
      </c>
    </row>
    <row r="69" spans="1:24" ht="15" customHeight="1">
      <c r="A69" s="120" t="str">
        <f>VLOOKUP(B69,elolap!$A$90:$B$3244,2,FALSE)</f>
        <v>0794</v>
      </c>
      <c r="B69" s="265" t="str">
        <f>'[1]5. tábla szvíz m3'!A62</f>
        <v>Viszák</v>
      </c>
      <c r="C69" s="128" t="s">
        <v>7343</v>
      </c>
      <c r="D69" s="159">
        <f t="shared" si="2"/>
        <v>11.33</v>
      </c>
      <c r="E69" s="158">
        <v>8.18</v>
      </c>
      <c r="F69" s="158">
        <v>0</v>
      </c>
      <c r="G69" s="158">
        <v>0</v>
      </c>
      <c r="H69" s="158">
        <v>0.14000000000000001</v>
      </c>
      <c r="I69" s="161">
        <v>3.01</v>
      </c>
      <c r="J69" s="162">
        <v>0</v>
      </c>
      <c r="K69" s="158">
        <v>0</v>
      </c>
      <c r="L69" s="158">
        <v>0</v>
      </c>
      <c r="M69" s="158">
        <v>11.33</v>
      </c>
      <c r="N69" s="260" t="e">
        <f t="shared" si="3"/>
        <v>#N/A</v>
      </c>
      <c r="O69" s="261">
        <f t="shared" si="4"/>
        <v>11.33</v>
      </c>
      <c r="P69" s="261">
        <f t="shared" si="14"/>
        <v>8.18</v>
      </c>
      <c r="Q69" s="261">
        <f t="shared" si="14"/>
        <v>0</v>
      </c>
      <c r="R69" s="261">
        <f t="shared" si="14"/>
        <v>0</v>
      </c>
      <c r="S69" s="261">
        <f t="shared" si="14"/>
        <v>0.14000000000000001</v>
      </c>
      <c r="T69" s="261">
        <f t="shared" si="14"/>
        <v>3.01</v>
      </c>
      <c r="U69" s="261">
        <f t="shared" si="14"/>
        <v>0</v>
      </c>
      <c r="V69" s="261">
        <f t="shared" si="13"/>
        <v>0</v>
      </c>
      <c r="W69" s="261">
        <f t="shared" si="13"/>
        <v>0</v>
      </c>
      <c r="X69" s="261">
        <f t="shared" si="13"/>
        <v>11.33</v>
      </c>
    </row>
    <row r="70" spans="1:24" ht="15" customHeight="1">
      <c r="A70" s="120" t="str">
        <f>VLOOKUP(B70,elolap!$A$90:$B$3244,2,FALSE)</f>
        <v>1114</v>
      </c>
      <c r="B70" s="265" t="str">
        <f>'[1]5. tábla szvíz m3'!A63</f>
        <v>Kisrákos</v>
      </c>
      <c r="C70" s="128" t="s">
        <v>7343</v>
      </c>
      <c r="D70" s="159">
        <f t="shared" si="2"/>
        <v>8</v>
      </c>
      <c r="E70" s="158">
        <v>5.72</v>
      </c>
      <c r="F70" s="158">
        <v>0</v>
      </c>
      <c r="G70" s="158">
        <v>0</v>
      </c>
      <c r="H70" s="158">
        <v>0.15</v>
      </c>
      <c r="I70" s="161">
        <v>2.13</v>
      </c>
      <c r="J70" s="162">
        <v>0</v>
      </c>
      <c r="K70" s="158">
        <v>0</v>
      </c>
      <c r="L70" s="158">
        <v>0</v>
      </c>
      <c r="M70" s="158">
        <v>8</v>
      </c>
      <c r="N70" s="260" t="e">
        <f t="shared" si="3"/>
        <v>#N/A</v>
      </c>
      <c r="O70" s="261">
        <f t="shared" si="4"/>
        <v>8</v>
      </c>
      <c r="P70" s="261">
        <f t="shared" si="14"/>
        <v>5.72</v>
      </c>
      <c r="Q70" s="261">
        <f t="shared" si="14"/>
        <v>0</v>
      </c>
      <c r="R70" s="261">
        <f t="shared" si="14"/>
        <v>0</v>
      </c>
      <c r="S70" s="261">
        <f t="shared" si="14"/>
        <v>0.15</v>
      </c>
      <c r="T70" s="261">
        <f t="shared" si="14"/>
        <v>2.13</v>
      </c>
      <c r="U70" s="261">
        <f t="shared" si="14"/>
        <v>0</v>
      </c>
      <c r="V70" s="261">
        <f t="shared" si="13"/>
        <v>0</v>
      </c>
      <c r="W70" s="261">
        <f t="shared" si="13"/>
        <v>0</v>
      </c>
      <c r="X70" s="261">
        <f t="shared" si="13"/>
        <v>8</v>
      </c>
    </row>
    <row r="71" spans="1:24" ht="15" customHeight="1">
      <c r="A71" s="120" t="str">
        <f>VLOOKUP(B71,elolap!$A$90:$B$3244,2,FALSE)</f>
        <v>0888</v>
      </c>
      <c r="B71" s="265" t="str">
        <f>'[1]5. tábla szvíz m3'!A64</f>
        <v>Peresznye</v>
      </c>
      <c r="C71" s="128" t="s">
        <v>7473</v>
      </c>
      <c r="D71" s="159">
        <f t="shared" si="2"/>
        <v>21.959999999999997</v>
      </c>
      <c r="E71" s="158">
        <v>14.25</v>
      </c>
      <c r="F71" s="158">
        <v>0</v>
      </c>
      <c r="G71" s="158">
        <v>0</v>
      </c>
      <c r="H71" s="158">
        <v>5.08</v>
      </c>
      <c r="I71" s="161">
        <v>2.63</v>
      </c>
      <c r="J71" s="162">
        <v>0</v>
      </c>
      <c r="K71" s="158">
        <v>0</v>
      </c>
      <c r="L71" s="158">
        <v>0</v>
      </c>
      <c r="M71" s="158">
        <v>21.96</v>
      </c>
      <c r="N71" s="260" t="e">
        <f t="shared" si="3"/>
        <v>#N/A</v>
      </c>
      <c r="O71" s="261">
        <f t="shared" si="4"/>
        <v>21.96</v>
      </c>
      <c r="P71" s="261">
        <f t="shared" si="14"/>
        <v>14.25</v>
      </c>
      <c r="Q71" s="261">
        <f t="shared" si="14"/>
        <v>0</v>
      </c>
      <c r="R71" s="261">
        <f t="shared" si="14"/>
        <v>0</v>
      </c>
      <c r="S71" s="261">
        <f t="shared" si="14"/>
        <v>5.08</v>
      </c>
      <c r="T71" s="261">
        <f t="shared" si="14"/>
        <v>2.63</v>
      </c>
      <c r="U71" s="261">
        <f t="shared" si="14"/>
        <v>0</v>
      </c>
      <c r="V71" s="261">
        <f t="shared" si="13"/>
        <v>0</v>
      </c>
      <c r="W71" s="261">
        <f t="shared" si="13"/>
        <v>0</v>
      </c>
      <c r="X71" s="261">
        <f t="shared" si="13"/>
        <v>21.96</v>
      </c>
    </row>
    <row r="72" spans="1:24" ht="15" customHeight="1">
      <c r="A72" s="120" t="str">
        <f>VLOOKUP(B72,elolap!$A$90:$B$3244,2,FALSE)</f>
        <v>1273</v>
      </c>
      <c r="B72" s="265" t="str">
        <f>'[1]5. tábla szvíz m3'!A65</f>
        <v>Horvátlövő</v>
      </c>
      <c r="C72" s="128" t="s">
        <v>7267</v>
      </c>
      <c r="D72" s="159">
        <f t="shared" si="2"/>
        <v>7.08</v>
      </c>
      <c r="E72" s="158">
        <v>6.17</v>
      </c>
      <c r="F72" s="158">
        <v>0</v>
      </c>
      <c r="G72" s="158">
        <v>0</v>
      </c>
      <c r="H72" s="158">
        <v>7.0000000000000007E-2</v>
      </c>
      <c r="I72" s="161">
        <v>0.84</v>
      </c>
      <c r="J72" s="162">
        <v>0</v>
      </c>
      <c r="K72" s="158">
        <v>0</v>
      </c>
      <c r="L72" s="158">
        <v>0</v>
      </c>
      <c r="M72" s="158">
        <v>7.08</v>
      </c>
      <c r="N72" s="260" t="e">
        <f t="shared" si="3"/>
        <v>#N/A</v>
      </c>
      <c r="O72" s="261">
        <f t="shared" si="4"/>
        <v>7.08</v>
      </c>
      <c r="P72" s="261">
        <f t="shared" si="14"/>
        <v>6.17</v>
      </c>
      <c r="Q72" s="261">
        <f t="shared" si="14"/>
        <v>0</v>
      </c>
      <c r="R72" s="261">
        <f t="shared" si="14"/>
        <v>0</v>
      </c>
      <c r="S72" s="261">
        <f t="shared" si="14"/>
        <v>7.0000000000000007E-2</v>
      </c>
      <c r="T72" s="261">
        <f t="shared" si="14"/>
        <v>0.84</v>
      </c>
      <c r="U72" s="261">
        <f t="shared" si="14"/>
        <v>0</v>
      </c>
      <c r="V72" s="261">
        <f t="shared" si="13"/>
        <v>0</v>
      </c>
      <c r="W72" s="261">
        <f t="shared" si="13"/>
        <v>0</v>
      </c>
      <c r="X72" s="261">
        <f t="shared" si="13"/>
        <v>7.08</v>
      </c>
    </row>
    <row r="73" spans="1:24" ht="15" customHeight="1">
      <c r="A73" s="120" t="str">
        <f>VLOOKUP(B73,elolap!$A$90:$B$3244,2,FALSE)</f>
        <v>2036</v>
      </c>
      <c r="B73" s="265" t="str">
        <f>'[1]5. tábla szvíz m3'!A66</f>
        <v>Pornóapáti</v>
      </c>
      <c r="C73" s="128" t="s">
        <v>7267</v>
      </c>
      <c r="D73" s="159">
        <f t="shared" si="2"/>
        <v>13.16</v>
      </c>
      <c r="E73" s="158">
        <v>10.9</v>
      </c>
      <c r="F73" s="158">
        <v>0</v>
      </c>
      <c r="G73" s="158">
        <v>0</v>
      </c>
      <c r="H73" s="158">
        <v>0.7</v>
      </c>
      <c r="I73" s="161">
        <v>1.56</v>
      </c>
      <c r="J73" s="162">
        <v>0</v>
      </c>
      <c r="K73" s="158">
        <v>0</v>
      </c>
      <c r="L73" s="158">
        <v>0</v>
      </c>
      <c r="M73" s="158">
        <v>13.16</v>
      </c>
      <c r="N73" s="260" t="e">
        <f t="shared" si="3"/>
        <v>#N/A</v>
      </c>
      <c r="O73" s="261">
        <f t="shared" si="4"/>
        <v>13.16</v>
      </c>
      <c r="P73" s="261">
        <f t="shared" si="14"/>
        <v>10.9</v>
      </c>
      <c r="Q73" s="261">
        <f t="shared" si="14"/>
        <v>0</v>
      </c>
      <c r="R73" s="261">
        <f t="shared" si="14"/>
        <v>0</v>
      </c>
      <c r="S73" s="261">
        <f t="shared" si="14"/>
        <v>0.7</v>
      </c>
      <c r="T73" s="261">
        <f t="shared" si="14"/>
        <v>1.56</v>
      </c>
      <c r="U73" s="261">
        <f t="shared" si="14"/>
        <v>0</v>
      </c>
      <c r="V73" s="261">
        <f t="shared" si="13"/>
        <v>0</v>
      </c>
      <c r="W73" s="261">
        <f t="shared" si="13"/>
        <v>0</v>
      </c>
      <c r="X73" s="261">
        <f t="shared" si="13"/>
        <v>13.16</v>
      </c>
    </row>
    <row r="74" spans="1:24" ht="15" customHeight="1">
      <c r="A74" s="120" t="str">
        <f>VLOOKUP(B74,elolap!$A$90:$B$3244,2,FALSE)</f>
        <v>0727</v>
      </c>
      <c r="B74" s="265" t="str">
        <f>'[1]5. tábla szvíz m3'!A67</f>
        <v>Püspökmolnári</v>
      </c>
      <c r="C74" s="128" t="s">
        <v>7495</v>
      </c>
      <c r="D74" s="159">
        <f t="shared" si="2"/>
        <v>33.549999999999997</v>
      </c>
      <c r="E74" s="158">
        <v>25.91</v>
      </c>
      <c r="F74" s="158">
        <v>0</v>
      </c>
      <c r="G74" s="158">
        <v>0</v>
      </c>
      <c r="H74" s="158">
        <v>0.64</v>
      </c>
      <c r="I74" s="161">
        <v>7</v>
      </c>
      <c r="J74" s="162">
        <v>0</v>
      </c>
      <c r="K74" s="158">
        <v>0</v>
      </c>
      <c r="L74" s="158">
        <v>0</v>
      </c>
      <c r="M74" s="158">
        <v>33.549999999999997</v>
      </c>
      <c r="N74" s="260" t="e">
        <f t="shared" si="3"/>
        <v>#N/A</v>
      </c>
      <c r="O74" s="261">
        <f t="shared" si="4"/>
        <v>33.549999999999997</v>
      </c>
      <c r="P74" s="261">
        <f t="shared" si="14"/>
        <v>25.91</v>
      </c>
      <c r="Q74" s="261">
        <f t="shared" si="14"/>
        <v>0</v>
      </c>
      <c r="R74" s="261">
        <f t="shared" si="14"/>
        <v>0</v>
      </c>
      <c r="S74" s="261">
        <f t="shared" si="14"/>
        <v>0.64</v>
      </c>
      <c r="T74" s="261">
        <f t="shared" si="14"/>
        <v>7</v>
      </c>
      <c r="U74" s="261">
        <f t="shared" si="14"/>
        <v>0</v>
      </c>
      <c r="V74" s="261">
        <f t="shared" si="13"/>
        <v>0</v>
      </c>
      <c r="W74" s="261">
        <f t="shared" si="13"/>
        <v>0</v>
      </c>
      <c r="X74" s="261">
        <f t="shared" si="13"/>
        <v>33.549999999999997</v>
      </c>
    </row>
    <row r="75" spans="1:24" ht="15" customHeight="1">
      <c r="A75" s="120" t="str">
        <f>VLOOKUP(B75,elolap!$A$90:$B$3244,2,FALSE)</f>
        <v>0319</v>
      </c>
      <c r="B75" s="265" t="str">
        <f>'[1]5. tábla szvíz m3'!A68</f>
        <v>Rábahídvég</v>
      </c>
      <c r="C75" s="128" t="s">
        <v>7496</v>
      </c>
      <c r="D75" s="159">
        <f t="shared" si="2"/>
        <v>30.39</v>
      </c>
      <c r="E75" s="158">
        <v>26.18</v>
      </c>
      <c r="F75" s="158">
        <v>0</v>
      </c>
      <c r="G75" s="158">
        <v>0</v>
      </c>
      <c r="H75" s="158">
        <v>2.78</v>
      </c>
      <c r="I75" s="161">
        <v>1.43</v>
      </c>
      <c r="J75" s="162">
        <v>0</v>
      </c>
      <c r="K75" s="158">
        <v>0</v>
      </c>
      <c r="L75" s="158">
        <v>0</v>
      </c>
      <c r="M75" s="158">
        <v>30.39</v>
      </c>
      <c r="N75" s="260" t="e">
        <f t="shared" si="3"/>
        <v>#N/A</v>
      </c>
      <c r="O75" s="261">
        <f t="shared" si="4"/>
        <v>30.39</v>
      </c>
      <c r="P75" s="261">
        <f t="shared" si="14"/>
        <v>26.18</v>
      </c>
      <c r="Q75" s="261">
        <f t="shared" si="14"/>
        <v>0</v>
      </c>
      <c r="R75" s="261">
        <f t="shared" si="14"/>
        <v>0</v>
      </c>
      <c r="S75" s="261">
        <f t="shared" si="14"/>
        <v>2.78</v>
      </c>
      <c r="T75" s="261">
        <f t="shared" si="14"/>
        <v>1.43</v>
      </c>
      <c r="U75" s="261">
        <f t="shared" si="14"/>
        <v>0</v>
      </c>
      <c r="V75" s="261">
        <f t="shared" si="13"/>
        <v>0</v>
      </c>
      <c r="W75" s="261">
        <f t="shared" si="13"/>
        <v>0</v>
      </c>
      <c r="X75" s="261">
        <f t="shared" si="13"/>
        <v>30.39</v>
      </c>
    </row>
    <row r="76" spans="1:24" ht="15" customHeight="1">
      <c r="A76" s="120" t="str">
        <f>VLOOKUP(B76,elolap!$A$90:$B$3244,2,FALSE)</f>
        <v>3088</v>
      </c>
      <c r="B76" s="265" t="str">
        <f>'[1]5. tábla szvíz m3'!A69</f>
        <v>Répcelak</v>
      </c>
      <c r="C76" s="128" t="s">
        <v>7502</v>
      </c>
      <c r="D76" s="159">
        <f t="shared" si="2"/>
        <v>114.39</v>
      </c>
      <c r="E76" s="158">
        <v>88.33</v>
      </c>
      <c r="F76" s="158">
        <v>0</v>
      </c>
      <c r="G76" s="158">
        <v>0</v>
      </c>
      <c r="H76" s="158">
        <v>9.5</v>
      </c>
      <c r="I76" s="161">
        <v>16.559999999999999</v>
      </c>
      <c r="J76" s="162">
        <v>0</v>
      </c>
      <c r="K76" s="158">
        <v>0</v>
      </c>
      <c r="L76" s="158">
        <v>0</v>
      </c>
      <c r="M76" s="158">
        <v>114.39</v>
      </c>
      <c r="N76" s="260" t="e">
        <f t="shared" si="3"/>
        <v>#N/A</v>
      </c>
      <c r="O76" s="261">
        <f t="shared" si="4"/>
        <v>114.39</v>
      </c>
      <c r="P76" s="261">
        <f t="shared" si="14"/>
        <v>88.33</v>
      </c>
      <c r="Q76" s="261">
        <f t="shared" si="14"/>
        <v>0</v>
      </c>
      <c r="R76" s="261">
        <f t="shared" si="14"/>
        <v>0</v>
      </c>
      <c r="S76" s="261">
        <f t="shared" si="14"/>
        <v>9.5</v>
      </c>
      <c r="T76" s="261">
        <f t="shared" si="14"/>
        <v>16.559999999999999</v>
      </c>
      <c r="U76" s="261">
        <f t="shared" si="14"/>
        <v>0</v>
      </c>
      <c r="V76" s="261">
        <f t="shared" si="13"/>
        <v>0</v>
      </c>
      <c r="W76" s="261">
        <f t="shared" si="13"/>
        <v>0</v>
      </c>
      <c r="X76" s="261">
        <f t="shared" si="13"/>
        <v>114.39</v>
      </c>
    </row>
    <row r="77" spans="1:24" ht="15" customHeight="1">
      <c r="A77" s="120" t="str">
        <f>VLOOKUP(B77,elolap!$A$90:$B$3244,2,FALSE)</f>
        <v>2130</v>
      </c>
      <c r="B77" s="265" t="str">
        <f>'[1]5. tábla szvíz m3'!A70</f>
        <v>Sárvár</v>
      </c>
      <c r="C77" s="128" t="s">
        <v>7497</v>
      </c>
      <c r="D77" s="159">
        <f t="shared" si="2"/>
        <v>1475.3</v>
      </c>
      <c r="E77" s="158">
        <v>514.29</v>
      </c>
      <c r="F77" s="158">
        <v>0</v>
      </c>
      <c r="G77" s="158">
        <v>152</v>
      </c>
      <c r="H77" s="158">
        <v>426.71</v>
      </c>
      <c r="I77" s="161">
        <v>382.3</v>
      </c>
      <c r="J77" s="162">
        <v>0</v>
      </c>
      <c r="K77" s="158">
        <v>0</v>
      </c>
      <c r="L77" s="158">
        <v>0</v>
      </c>
      <c r="M77" s="158">
        <v>1475.3</v>
      </c>
      <c r="N77" s="260" t="e">
        <f t="shared" si="3"/>
        <v>#N/A</v>
      </c>
      <c r="O77" s="261">
        <f t="shared" si="4"/>
        <v>1475.3</v>
      </c>
      <c r="P77" s="261">
        <f t="shared" si="14"/>
        <v>514.29</v>
      </c>
      <c r="Q77" s="261">
        <f t="shared" si="14"/>
        <v>0</v>
      </c>
      <c r="R77" s="261">
        <f t="shared" si="14"/>
        <v>152</v>
      </c>
      <c r="S77" s="261">
        <f t="shared" si="14"/>
        <v>426.71</v>
      </c>
      <c r="T77" s="261">
        <f t="shared" si="14"/>
        <v>382.3</v>
      </c>
      <c r="U77" s="261">
        <f t="shared" si="14"/>
        <v>0</v>
      </c>
      <c r="V77" s="261">
        <f t="shared" si="13"/>
        <v>0</v>
      </c>
      <c r="W77" s="261">
        <f t="shared" si="13"/>
        <v>0</v>
      </c>
      <c r="X77" s="261">
        <f t="shared" si="13"/>
        <v>1475.3</v>
      </c>
    </row>
    <row r="78" spans="1:24" ht="15" customHeight="1">
      <c r="A78" s="120" t="str">
        <f>VLOOKUP(B78,elolap!$A$90:$B$3244,2,FALSE)</f>
        <v>2607</v>
      </c>
      <c r="B78" s="265" t="str">
        <f>'[1]5. tábla szvíz m3'!A71</f>
        <v>Rábapaty</v>
      </c>
      <c r="C78" s="128" t="s">
        <v>7497</v>
      </c>
      <c r="D78" s="159">
        <f t="shared" ref="D78:D141" si="15">SUM(E78:I78)</f>
        <v>80.740000000000009</v>
      </c>
      <c r="E78" s="158">
        <v>56.85</v>
      </c>
      <c r="F78" s="158">
        <v>0</v>
      </c>
      <c r="G78" s="158">
        <v>0</v>
      </c>
      <c r="H78" s="158">
        <v>2.97</v>
      </c>
      <c r="I78" s="161">
        <v>20.92</v>
      </c>
      <c r="J78" s="162">
        <v>0</v>
      </c>
      <c r="K78" s="158">
        <v>0</v>
      </c>
      <c r="L78" s="158">
        <v>0</v>
      </c>
      <c r="M78" s="158">
        <v>80.739999999999995</v>
      </c>
      <c r="N78" s="260" t="e">
        <f t="shared" ref="N78:N141" si="16">VLOOKUP(C78,$A$470:$B$1210,2,FALSE)</f>
        <v>#N/A</v>
      </c>
      <c r="O78" s="261">
        <f t="shared" ref="O78:O141" si="17">ROUND(P78+Q78+R78+S78+T78,2)</f>
        <v>80.739999999999995</v>
      </c>
      <c r="P78" s="261">
        <f t="shared" si="14"/>
        <v>56.85</v>
      </c>
      <c r="Q78" s="261">
        <f t="shared" si="14"/>
        <v>0</v>
      </c>
      <c r="R78" s="261">
        <f t="shared" si="14"/>
        <v>0</v>
      </c>
      <c r="S78" s="261">
        <f t="shared" si="14"/>
        <v>2.97</v>
      </c>
      <c r="T78" s="261">
        <f t="shared" si="14"/>
        <v>20.92</v>
      </c>
      <c r="U78" s="261">
        <f t="shared" si="14"/>
        <v>0</v>
      </c>
      <c r="V78" s="261">
        <f t="shared" si="13"/>
        <v>0</v>
      </c>
      <c r="W78" s="261">
        <f t="shared" si="13"/>
        <v>0</v>
      </c>
      <c r="X78" s="261">
        <f t="shared" si="13"/>
        <v>80.739999999999995</v>
      </c>
    </row>
    <row r="79" spans="1:24" ht="15" customHeight="1">
      <c r="A79" s="120" t="str">
        <f>VLOOKUP(B79,elolap!$A$90:$B$3244,2,FALSE)</f>
        <v>3074</v>
      </c>
      <c r="B79" s="265" t="str">
        <f>'[1]5. tábla szvíz m3'!A72</f>
        <v>Sitke</v>
      </c>
      <c r="C79" s="128" t="s">
        <v>7518</v>
      </c>
      <c r="D79" s="159">
        <f t="shared" si="15"/>
        <v>23.27</v>
      </c>
      <c r="E79" s="158">
        <v>22.44</v>
      </c>
      <c r="F79" s="158">
        <v>0</v>
      </c>
      <c r="G79" s="158">
        <v>0</v>
      </c>
      <c r="H79" s="158">
        <v>0.83</v>
      </c>
      <c r="I79" s="161">
        <v>0</v>
      </c>
      <c r="J79" s="162">
        <v>0</v>
      </c>
      <c r="K79" s="158">
        <v>0</v>
      </c>
      <c r="L79" s="158">
        <v>0</v>
      </c>
      <c r="M79" s="158">
        <v>23.27</v>
      </c>
      <c r="N79" s="260" t="e">
        <f t="shared" si="16"/>
        <v>#N/A</v>
      </c>
      <c r="O79" s="261">
        <f t="shared" si="17"/>
        <v>23.27</v>
      </c>
      <c r="P79" s="261">
        <f t="shared" si="14"/>
        <v>22.44</v>
      </c>
      <c r="Q79" s="261">
        <f t="shared" si="14"/>
        <v>0</v>
      </c>
      <c r="R79" s="261">
        <f t="shared" si="14"/>
        <v>0</v>
      </c>
      <c r="S79" s="261">
        <f t="shared" si="14"/>
        <v>0.83</v>
      </c>
      <c r="T79" s="261">
        <f t="shared" si="14"/>
        <v>0</v>
      </c>
      <c r="U79" s="261">
        <f t="shared" si="14"/>
        <v>0</v>
      </c>
      <c r="V79" s="261">
        <f t="shared" si="13"/>
        <v>0</v>
      </c>
      <c r="W79" s="261">
        <f t="shared" si="13"/>
        <v>0</v>
      </c>
      <c r="X79" s="261">
        <f t="shared" si="13"/>
        <v>23.27</v>
      </c>
    </row>
    <row r="80" spans="1:24" ht="15" customHeight="1">
      <c r="A80" s="120" t="str">
        <f>VLOOKUP(B80,elolap!$A$90:$B$3244,2,FALSE)</f>
        <v>3158</v>
      </c>
      <c r="B80" s="265" t="str">
        <f>'[1]5. tábla szvíz m3'!A73</f>
        <v>Szentgotthárd</v>
      </c>
      <c r="C80" s="128" t="s">
        <v>6945</v>
      </c>
      <c r="D80" s="159">
        <f t="shared" si="15"/>
        <v>540.11</v>
      </c>
      <c r="E80" s="158">
        <v>281.60000000000002</v>
      </c>
      <c r="F80" s="158">
        <v>0</v>
      </c>
      <c r="G80" s="158">
        <v>69.84</v>
      </c>
      <c r="H80" s="158">
        <v>133.39000000000001</v>
      </c>
      <c r="I80" s="161">
        <v>55.28</v>
      </c>
      <c r="J80" s="162">
        <v>0</v>
      </c>
      <c r="K80" s="158">
        <v>540.11</v>
      </c>
      <c r="L80" s="158">
        <v>0</v>
      </c>
      <c r="M80" s="158">
        <v>0</v>
      </c>
      <c r="N80" s="260" t="e">
        <f t="shared" si="16"/>
        <v>#N/A</v>
      </c>
      <c r="O80" s="261">
        <f t="shared" si="17"/>
        <v>540.11</v>
      </c>
      <c r="P80" s="261">
        <f t="shared" si="14"/>
        <v>281.60000000000002</v>
      </c>
      <c r="Q80" s="261">
        <f t="shared" si="14"/>
        <v>0</v>
      </c>
      <c r="R80" s="261">
        <f t="shared" si="14"/>
        <v>69.84</v>
      </c>
      <c r="S80" s="261">
        <f t="shared" si="14"/>
        <v>133.38999999999999</v>
      </c>
      <c r="T80" s="261">
        <f t="shared" si="14"/>
        <v>55.28</v>
      </c>
      <c r="U80" s="261">
        <f t="shared" si="14"/>
        <v>0</v>
      </c>
      <c r="V80" s="261">
        <f t="shared" si="13"/>
        <v>540.11</v>
      </c>
      <c r="W80" s="261">
        <f t="shared" si="13"/>
        <v>0</v>
      </c>
      <c r="X80" s="261">
        <f t="shared" si="13"/>
        <v>0</v>
      </c>
    </row>
    <row r="81" spans="1:24" ht="15" customHeight="1">
      <c r="A81" s="120" t="str">
        <f>VLOOKUP(B81,elolap!$A$90:$B$3244,2,FALSE)</f>
        <v>2093</v>
      </c>
      <c r="B81" s="265" t="str">
        <f>'[1]5. tábla szvíz m3'!A74</f>
        <v>Szakonyfalu</v>
      </c>
      <c r="C81" s="128" t="s">
        <v>6945</v>
      </c>
      <c r="D81" s="159">
        <f t="shared" si="15"/>
        <v>16.03</v>
      </c>
      <c r="E81" s="158">
        <v>9.31</v>
      </c>
      <c r="F81" s="158">
        <v>0</v>
      </c>
      <c r="G81" s="158">
        <v>0</v>
      </c>
      <c r="H81" s="158">
        <v>0.24</v>
      </c>
      <c r="I81" s="161">
        <v>6.48</v>
      </c>
      <c r="J81" s="162">
        <v>0</v>
      </c>
      <c r="K81" s="158">
        <v>16.03</v>
      </c>
      <c r="L81" s="158">
        <v>0</v>
      </c>
      <c r="M81" s="158">
        <v>0</v>
      </c>
      <c r="N81" s="260" t="e">
        <f t="shared" si="16"/>
        <v>#N/A</v>
      </c>
      <c r="O81" s="261">
        <f t="shared" si="17"/>
        <v>16.03</v>
      </c>
      <c r="P81" s="261">
        <f t="shared" si="14"/>
        <v>9.31</v>
      </c>
      <c r="Q81" s="261">
        <f t="shared" si="14"/>
        <v>0</v>
      </c>
      <c r="R81" s="261">
        <f t="shared" si="14"/>
        <v>0</v>
      </c>
      <c r="S81" s="261">
        <f t="shared" si="14"/>
        <v>0.24</v>
      </c>
      <c r="T81" s="261">
        <f t="shared" si="14"/>
        <v>6.48</v>
      </c>
      <c r="U81" s="261">
        <f t="shared" si="14"/>
        <v>0</v>
      </c>
      <c r="V81" s="261">
        <f t="shared" si="13"/>
        <v>16.03</v>
      </c>
      <c r="W81" s="261">
        <f t="shared" si="13"/>
        <v>0</v>
      </c>
      <c r="X81" s="261">
        <f t="shared" si="13"/>
        <v>0</v>
      </c>
    </row>
    <row r="82" spans="1:24" ht="15" customHeight="1">
      <c r="A82" s="120" t="str">
        <f>VLOOKUP(B82,elolap!$A$90:$B$3244,2,FALSE)</f>
        <v>2254</v>
      </c>
      <c r="B82" s="265" t="str">
        <f>'[1]5. tábla szvíz m3'!A75</f>
        <v>Alsószölnök</v>
      </c>
      <c r="C82" s="128" t="s">
        <v>6945</v>
      </c>
      <c r="D82" s="159">
        <f t="shared" si="15"/>
        <v>17.869999999999997</v>
      </c>
      <c r="E82" s="158">
        <v>9.86</v>
      </c>
      <c r="F82" s="158">
        <v>0</v>
      </c>
      <c r="G82" s="158">
        <v>0</v>
      </c>
      <c r="H82" s="158">
        <v>0.78</v>
      </c>
      <c r="I82" s="161">
        <v>7.23</v>
      </c>
      <c r="J82" s="162">
        <v>0</v>
      </c>
      <c r="K82" s="158">
        <v>17.87</v>
      </c>
      <c r="L82" s="158">
        <v>0</v>
      </c>
      <c r="M82" s="158">
        <v>0</v>
      </c>
      <c r="N82" s="260" t="e">
        <f t="shared" si="16"/>
        <v>#N/A</v>
      </c>
      <c r="O82" s="261">
        <f t="shared" si="17"/>
        <v>17.87</v>
      </c>
      <c r="P82" s="261">
        <f t="shared" si="14"/>
        <v>9.86</v>
      </c>
      <c r="Q82" s="261">
        <f t="shared" si="14"/>
        <v>0</v>
      </c>
      <c r="R82" s="261">
        <f t="shared" si="14"/>
        <v>0</v>
      </c>
      <c r="S82" s="261">
        <f t="shared" si="14"/>
        <v>0.78</v>
      </c>
      <c r="T82" s="261">
        <f t="shared" si="14"/>
        <v>7.23</v>
      </c>
      <c r="U82" s="261">
        <f t="shared" si="14"/>
        <v>0</v>
      </c>
      <c r="V82" s="261">
        <f t="shared" si="13"/>
        <v>17.87</v>
      </c>
      <c r="W82" s="261">
        <f t="shared" si="13"/>
        <v>0</v>
      </c>
      <c r="X82" s="261">
        <f t="shared" si="13"/>
        <v>0</v>
      </c>
    </row>
    <row r="83" spans="1:24" ht="15" customHeight="1">
      <c r="A83" s="120" t="str">
        <f>VLOOKUP(B83,elolap!$A$90:$B$3244,2,FALSE)</f>
        <v>0422</v>
      </c>
      <c r="B83" s="265" t="str">
        <f>'[1]5. tábla szvíz m3'!A76</f>
        <v>Csörötnek</v>
      </c>
      <c r="C83" s="128" t="s">
        <v>6945</v>
      </c>
      <c r="D83" s="159">
        <f t="shared" si="15"/>
        <v>27.360000000000003</v>
      </c>
      <c r="E83" s="158">
        <v>21.76</v>
      </c>
      <c r="F83" s="158">
        <v>0</v>
      </c>
      <c r="G83" s="158">
        <v>0</v>
      </c>
      <c r="H83" s="158">
        <v>0.48</v>
      </c>
      <c r="I83" s="161">
        <v>5.12</v>
      </c>
      <c r="J83" s="162">
        <v>0</v>
      </c>
      <c r="K83" s="158">
        <v>27.36</v>
      </c>
      <c r="L83" s="158">
        <v>0</v>
      </c>
      <c r="M83" s="158">
        <v>0</v>
      </c>
      <c r="N83" s="260" t="e">
        <f t="shared" si="16"/>
        <v>#N/A</v>
      </c>
      <c r="O83" s="261">
        <f t="shared" si="17"/>
        <v>27.36</v>
      </c>
      <c r="P83" s="261">
        <f t="shared" si="14"/>
        <v>21.76</v>
      </c>
      <c r="Q83" s="261">
        <f t="shared" si="14"/>
        <v>0</v>
      </c>
      <c r="R83" s="261">
        <f t="shared" si="14"/>
        <v>0</v>
      </c>
      <c r="S83" s="261">
        <f t="shared" si="14"/>
        <v>0.48</v>
      </c>
      <c r="T83" s="261">
        <f t="shared" si="14"/>
        <v>5.12</v>
      </c>
      <c r="U83" s="261">
        <f t="shared" si="14"/>
        <v>0</v>
      </c>
      <c r="V83" s="261">
        <f t="shared" si="13"/>
        <v>27.36</v>
      </c>
      <c r="W83" s="261">
        <f t="shared" si="13"/>
        <v>0</v>
      </c>
      <c r="X83" s="261">
        <f t="shared" si="13"/>
        <v>0</v>
      </c>
    </row>
    <row r="84" spans="1:24" ht="15" customHeight="1">
      <c r="A84" s="120" t="str">
        <f>VLOOKUP(B84,elolap!$A$90:$B$3244,2,FALSE)</f>
        <v>0322</v>
      </c>
      <c r="B84" s="265" t="str">
        <f>'[1]5. tábla szvíz m3'!A77</f>
        <v>Magyarlak</v>
      </c>
      <c r="C84" s="128" t="s">
        <v>6945</v>
      </c>
      <c r="D84" s="159">
        <f t="shared" si="15"/>
        <v>30.48</v>
      </c>
      <c r="E84" s="158">
        <v>24.12</v>
      </c>
      <c r="F84" s="158">
        <v>0</v>
      </c>
      <c r="G84" s="158">
        <v>0</v>
      </c>
      <c r="H84" s="158">
        <v>0.66</v>
      </c>
      <c r="I84" s="161">
        <v>5.7</v>
      </c>
      <c r="J84" s="162">
        <v>0</v>
      </c>
      <c r="K84" s="158">
        <v>30.48</v>
      </c>
      <c r="L84" s="158">
        <v>0</v>
      </c>
      <c r="M84" s="158">
        <v>0</v>
      </c>
      <c r="N84" s="260" t="e">
        <f t="shared" si="16"/>
        <v>#N/A</v>
      </c>
      <c r="O84" s="261">
        <f t="shared" si="17"/>
        <v>30.48</v>
      </c>
      <c r="P84" s="261">
        <f t="shared" si="14"/>
        <v>24.12</v>
      </c>
      <c r="Q84" s="261">
        <f t="shared" si="14"/>
        <v>0</v>
      </c>
      <c r="R84" s="261">
        <f t="shared" si="14"/>
        <v>0</v>
      </c>
      <c r="S84" s="261">
        <f t="shared" si="14"/>
        <v>0.66</v>
      </c>
      <c r="T84" s="261">
        <f t="shared" si="14"/>
        <v>5.7</v>
      </c>
      <c r="U84" s="261">
        <f t="shared" si="14"/>
        <v>0</v>
      </c>
      <c r="V84" s="261">
        <f t="shared" si="13"/>
        <v>30.48</v>
      </c>
      <c r="W84" s="261">
        <f t="shared" si="13"/>
        <v>0</v>
      </c>
      <c r="X84" s="261">
        <f t="shared" si="13"/>
        <v>0</v>
      </c>
    </row>
    <row r="85" spans="1:24" ht="15" customHeight="1">
      <c r="A85" s="120" t="str">
        <f>VLOOKUP(B85,elolap!$A$90:$B$3244,2,FALSE)</f>
        <v>2673</v>
      </c>
      <c r="B85" s="265" t="str">
        <f>'[1]5. tábla szvíz m3'!A78</f>
        <v>Rábagyarmat</v>
      </c>
      <c r="C85" s="128" t="s">
        <v>6945</v>
      </c>
      <c r="D85" s="159">
        <f t="shared" si="15"/>
        <v>27.580000000000002</v>
      </c>
      <c r="E85" s="158">
        <v>21.94</v>
      </c>
      <c r="F85" s="158">
        <v>0</v>
      </c>
      <c r="G85" s="158">
        <v>0</v>
      </c>
      <c r="H85" s="158">
        <v>0.48</v>
      </c>
      <c r="I85" s="161">
        <v>5.16</v>
      </c>
      <c r="J85" s="162">
        <v>0</v>
      </c>
      <c r="K85" s="158">
        <v>27.58</v>
      </c>
      <c r="L85" s="158">
        <v>0</v>
      </c>
      <c r="M85" s="158">
        <v>0</v>
      </c>
      <c r="N85" s="260" t="e">
        <f t="shared" si="16"/>
        <v>#N/A</v>
      </c>
      <c r="O85" s="261">
        <f t="shared" si="17"/>
        <v>27.58</v>
      </c>
      <c r="P85" s="261">
        <f t="shared" si="14"/>
        <v>21.94</v>
      </c>
      <c r="Q85" s="261">
        <f t="shared" si="14"/>
        <v>0</v>
      </c>
      <c r="R85" s="261">
        <f t="shared" si="14"/>
        <v>0</v>
      </c>
      <c r="S85" s="261">
        <f t="shared" si="14"/>
        <v>0.48</v>
      </c>
      <c r="T85" s="261">
        <f t="shared" si="14"/>
        <v>5.16</v>
      </c>
      <c r="U85" s="261">
        <f t="shared" si="14"/>
        <v>0</v>
      </c>
      <c r="V85" s="261">
        <f t="shared" si="13"/>
        <v>27.58</v>
      </c>
      <c r="W85" s="261">
        <f t="shared" si="13"/>
        <v>0</v>
      </c>
      <c r="X85" s="261">
        <f t="shared" si="13"/>
        <v>0</v>
      </c>
    </row>
    <row r="86" spans="1:24" ht="15" customHeight="1">
      <c r="A86" s="120" t="str">
        <f>VLOOKUP(B86,elolap!$A$90:$B$3244,2,FALSE)</f>
        <v>3090</v>
      </c>
      <c r="B86" s="265" t="str">
        <f>'[1]5. tábla szvíz m3'!A79</f>
        <v>Gasztony</v>
      </c>
      <c r="C86" s="128" t="s">
        <v>6945</v>
      </c>
      <c r="D86" s="159">
        <f t="shared" si="15"/>
        <v>15.73</v>
      </c>
      <c r="E86" s="158">
        <v>12.07</v>
      </c>
      <c r="F86" s="158">
        <v>0</v>
      </c>
      <c r="G86" s="158">
        <v>0</v>
      </c>
      <c r="H86" s="158">
        <v>0.72</v>
      </c>
      <c r="I86" s="161">
        <v>2.94</v>
      </c>
      <c r="J86" s="162">
        <v>0</v>
      </c>
      <c r="K86" s="158">
        <v>15.73</v>
      </c>
      <c r="L86" s="158">
        <v>0</v>
      </c>
      <c r="M86" s="158">
        <v>0</v>
      </c>
      <c r="N86" s="260" t="e">
        <f t="shared" si="16"/>
        <v>#N/A</v>
      </c>
      <c r="O86" s="261">
        <f t="shared" si="17"/>
        <v>15.73</v>
      </c>
      <c r="P86" s="261">
        <f t="shared" si="14"/>
        <v>12.07</v>
      </c>
      <c r="Q86" s="261">
        <f t="shared" si="14"/>
        <v>0</v>
      </c>
      <c r="R86" s="261">
        <f t="shared" si="14"/>
        <v>0</v>
      </c>
      <c r="S86" s="261">
        <f t="shared" si="14"/>
        <v>0.72</v>
      </c>
      <c r="T86" s="261">
        <f t="shared" si="14"/>
        <v>2.94</v>
      </c>
      <c r="U86" s="261">
        <f t="shared" si="14"/>
        <v>0</v>
      </c>
      <c r="V86" s="261">
        <f t="shared" si="13"/>
        <v>15.73</v>
      </c>
      <c r="W86" s="261">
        <f t="shared" si="13"/>
        <v>0</v>
      </c>
      <c r="X86" s="261">
        <f t="shared" si="13"/>
        <v>0</v>
      </c>
    </row>
    <row r="87" spans="1:24" ht="15" customHeight="1">
      <c r="A87" s="120" t="str">
        <f>VLOOKUP(B87,elolap!$A$90:$B$3244,2,FALSE)</f>
        <v>2386</v>
      </c>
      <c r="B87" s="265" t="str">
        <f>'[1]5. tábla szvíz m3'!A80</f>
        <v>Rátót</v>
      </c>
      <c r="C87" s="128" t="s">
        <v>6945</v>
      </c>
      <c r="D87" s="159">
        <f t="shared" si="15"/>
        <v>9.2999999999999989</v>
      </c>
      <c r="E87" s="158">
        <v>6.71</v>
      </c>
      <c r="F87" s="158">
        <v>0</v>
      </c>
      <c r="G87" s="158">
        <v>0</v>
      </c>
      <c r="H87" s="158">
        <v>0.85</v>
      </c>
      <c r="I87" s="161">
        <v>1.74</v>
      </c>
      <c r="J87" s="162">
        <v>0</v>
      </c>
      <c r="K87" s="158">
        <v>9.3000000000000007</v>
      </c>
      <c r="L87" s="158">
        <v>0</v>
      </c>
      <c r="M87" s="158">
        <v>0</v>
      </c>
      <c r="N87" s="260" t="e">
        <f t="shared" si="16"/>
        <v>#N/A</v>
      </c>
      <c r="O87" s="261">
        <f t="shared" si="17"/>
        <v>9.3000000000000007</v>
      </c>
      <c r="P87" s="261">
        <f t="shared" si="14"/>
        <v>6.71</v>
      </c>
      <c r="Q87" s="261">
        <f t="shared" si="14"/>
        <v>0</v>
      </c>
      <c r="R87" s="261">
        <f t="shared" si="14"/>
        <v>0</v>
      </c>
      <c r="S87" s="261">
        <f t="shared" si="14"/>
        <v>0.85</v>
      </c>
      <c r="T87" s="261">
        <f t="shared" si="14"/>
        <v>1.74</v>
      </c>
      <c r="U87" s="261">
        <f t="shared" si="14"/>
        <v>0</v>
      </c>
      <c r="V87" s="261">
        <f t="shared" si="13"/>
        <v>9.3000000000000007</v>
      </c>
      <c r="W87" s="261">
        <f t="shared" si="13"/>
        <v>0</v>
      </c>
      <c r="X87" s="261">
        <f t="shared" si="13"/>
        <v>0</v>
      </c>
    </row>
    <row r="88" spans="1:24" ht="15" customHeight="1">
      <c r="A88" s="120" t="str">
        <f>VLOOKUP(B88,elolap!$A$90:$B$3244,2,FALSE)</f>
        <v>1163</v>
      </c>
      <c r="B88" s="265" t="str">
        <f>'[1]5. tábla szvíz m3'!A81</f>
        <v>Vasszentmihály</v>
      </c>
      <c r="C88" s="128" t="s">
        <v>6945</v>
      </c>
      <c r="D88" s="159">
        <f t="shared" si="15"/>
        <v>13.22</v>
      </c>
      <c r="E88" s="158">
        <v>10.59</v>
      </c>
      <c r="F88" s="158">
        <v>0</v>
      </c>
      <c r="G88" s="158">
        <v>0</v>
      </c>
      <c r="H88" s="158">
        <v>0.16</v>
      </c>
      <c r="I88" s="161">
        <v>2.4700000000000002</v>
      </c>
      <c r="J88" s="162">
        <v>0</v>
      </c>
      <c r="K88" s="158">
        <v>13.22</v>
      </c>
      <c r="L88" s="158">
        <v>0</v>
      </c>
      <c r="M88" s="158">
        <v>0</v>
      </c>
      <c r="N88" s="260" t="e">
        <f t="shared" si="16"/>
        <v>#N/A</v>
      </c>
      <c r="O88" s="261">
        <f t="shared" si="17"/>
        <v>13.22</v>
      </c>
      <c r="P88" s="261">
        <f t="shared" si="14"/>
        <v>10.59</v>
      </c>
      <c r="Q88" s="261">
        <f t="shared" si="14"/>
        <v>0</v>
      </c>
      <c r="R88" s="261">
        <f t="shared" si="14"/>
        <v>0</v>
      </c>
      <c r="S88" s="261">
        <f t="shared" si="14"/>
        <v>0.16</v>
      </c>
      <c r="T88" s="261">
        <f t="shared" si="14"/>
        <v>2.4700000000000002</v>
      </c>
      <c r="U88" s="261">
        <f t="shared" si="14"/>
        <v>0</v>
      </c>
      <c r="V88" s="261">
        <f t="shared" si="13"/>
        <v>13.22</v>
      </c>
      <c r="W88" s="261">
        <f t="shared" si="13"/>
        <v>0</v>
      </c>
      <c r="X88" s="261">
        <f t="shared" si="13"/>
        <v>0</v>
      </c>
    </row>
    <row r="89" spans="1:24" ht="15" customHeight="1">
      <c r="A89" s="120" t="str">
        <f>VLOOKUP(B89,elolap!$A$90:$B$3244,2,FALSE)</f>
        <v>2680</v>
      </c>
      <c r="B89" s="265" t="str">
        <f>'[1]5. tábla szvíz m3'!A82</f>
        <v>Rönök</v>
      </c>
      <c r="C89" s="128" t="s">
        <v>6945</v>
      </c>
      <c r="D89" s="159">
        <f t="shared" si="15"/>
        <v>13.94</v>
      </c>
      <c r="E89" s="158">
        <v>9.36</v>
      </c>
      <c r="F89" s="158">
        <v>0</v>
      </c>
      <c r="G89" s="158">
        <v>0</v>
      </c>
      <c r="H89" s="158">
        <v>1.97</v>
      </c>
      <c r="I89" s="161">
        <v>2.61</v>
      </c>
      <c r="J89" s="162">
        <v>0</v>
      </c>
      <c r="K89" s="158">
        <v>13.94</v>
      </c>
      <c r="L89" s="158">
        <v>0</v>
      </c>
      <c r="M89" s="158">
        <v>0</v>
      </c>
      <c r="N89" s="260" t="e">
        <f t="shared" si="16"/>
        <v>#N/A</v>
      </c>
      <c r="O89" s="261">
        <f t="shared" si="17"/>
        <v>13.94</v>
      </c>
      <c r="P89" s="261">
        <f t="shared" si="14"/>
        <v>9.36</v>
      </c>
      <c r="Q89" s="261">
        <f t="shared" si="14"/>
        <v>0</v>
      </c>
      <c r="R89" s="261">
        <f t="shared" si="14"/>
        <v>0</v>
      </c>
      <c r="S89" s="261">
        <f t="shared" si="14"/>
        <v>1.97</v>
      </c>
      <c r="T89" s="261">
        <f t="shared" si="14"/>
        <v>2.61</v>
      </c>
      <c r="U89" s="261">
        <f t="shared" si="14"/>
        <v>0</v>
      </c>
      <c r="V89" s="261">
        <f t="shared" si="13"/>
        <v>13.94</v>
      </c>
      <c r="W89" s="261">
        <f t="shared" si="13"/>
        <v>0</v>
      </c>
      <c r="X89" s="261">
        <f t="shared" si="13"/>
        <v>0</v>
      </c>
    </row>
    <row r="90" spans="1:24" ht="15" customHeight="1">
      <c r="A90" s="120" t="str">
        <f>VLOOKUP(B90,elolap!$A$90:$B$3244,2,FALSE)</f>
        <v>2125</v>
      </c>
      <c r="B90" s="265" t="str">
        <f>'[1]5. tábla szvíz m3'!A83</f>
        <v>Szentpéterfa</v>
      </c>
      <c r="C90" s="128" t="s">
        <v>7542</v>
      </c>
      <c r="D90" s="159">
        <f t="shared" si="15"/>
        <v>118.04000000000002</v>
      </c>
      <c r="E90" s="158">
        <v>33.590000000000003</v>
      </c>
      <c r="F90" s="158">
        <v>0</v>
      </c>
      <c r="G90" s="158">
        <v>0</v>
      </c>
      <c r="H90" s="158">
        <v>1.52</v>
      </c>
      <c r="I90" s="161">
        <v>82.93</v>
      </c>
      <c r="J90" s="162">
        <v>0</v>
      </c>
      <c r="K90" s="158">
        <v>0</v>
      </c>
      <c r="L90" s="158">
        <v>0</v>
      </c>
      <c r="M90" s="158">
        <v>118.04</v>
      </c>
      <c r="N90" s="260" t="e">
        <f t="shared" si="16"/>
        <v>#N/A</v>
      </c>
      <c r="O90" s="261">
        <f t="shared" si="17"/>
        <v>118.04</v>
      </c>
      <c r="P90" s="261">
        <f t="shared" si="14"/>
        <v>33.590000000000003</v>
      </c>
      <c r="Q90" s="261">
        <f t="shared" si="14"/>
        <v>0</v>
      </c>
      <c r="R90" s="261">
        <f t="shared" si="14"/>
        <v>0</v>
      </c>
      <c r="S90" s="261">
        <f t="shared" si="14"/>
        <v>1.52</v>
      </c>
      <c r="T90" s="261">
        <f t="shared" si="14"/>
        <v>82.93</v>
      </c>
      <c r="U90" s="261">
        <f t="shared" si="14"/>
        <v>0</v>
      </c>
      <c r="V90" s="261">
        <f t="shared" si="13"/>
        <v>0</v>
      </c>
      <c r="W90" s="261">
        <f t="shared" si="13"/>
        <v>0</v>
      </c>
      <c r="X90" s="261">
        <f t="shared" si="13"/>
        <v>118.04</v>
      </c>
    </row>
    <row r="91" spans="1:24" ht="15" customHeight="1">
      <c r="A91" s="120" t="str">
        <f>VLOOKUP(B91,elolap!$A$90:$B$3244,2,FALSE)</f>
        <v>0510</v>
      </c>
      <c r="B91" s="265" t="str">
        <f>'[1]5. tábla szvíz m3'!A84</f>
        <v>Balogunyom</v>
      </c>
      <c r="C91" s="128" t="s">
        <v>7002</v>
      </c>
      <c r="D91" s="159">
        <f t="shared" si="15"/>
        <v>45.64</v>
      </c>
      <c r="E91" s="158">
        <v>37.83</v>
      </c>
      <c r="F91" s="158">
        <v>0</v>
      </c>
      <c r="G91" s="158">
        <v>0</v>
      </c>
      <c r="H91" s="158">
        <v>1.29</v>
      </c>
      <c r="I91" s="161">
        <v>6.52</v>
      </c>
      <c r="J91" s="162">
        <v>0</v>
      </c>
      <c r="K91" s="158">
        <v>0</v>
      </c>
      <c r="L91" s="158">
        <v>0</v>
      </c>
      <c r="M91" s="158">
        <v>45.64</v>
      </c>
      <c r="N91" s="260" t="e">
        <f t="shared" si="16"/>
        <v>#N/A</v>
      </c>
      <c r="O91" s="261">
        <f t="shared" si="17"/>
        <v>45.64</v>
      </c>
      <c r="P91" s="261">
        <f t="shared" si="14"/>
        <v>37.83</v>
      </c>
      <c r="Q91" s="261">
        <f t="shared" si="14"/>
        <v>0</v>
      </c>
      <c r="R91" s="261">
        <f t="shared" si="14"/>
        <v>0</v>
      </c>
      <c r="S91" s="261">
        <f t="shared" si="14"/>
        <v>1.29</v>
      </c>
      <c r="T91" s="261">
        <f t="shared" si="14"/>
        <v>6.52</v>
      </c>
      <c r="U91" s="261">
        <f t="shared" si="14"/>
        <v>0</v>
      </c>
      <c r="V91" s="261">
        <f t="shared" si="13"/>
        <v>0</v>
      </c>
      <c r="W91" s="261">
        <f t="shared" si="13"/>
        <v>0</v>
      </c>
      <c r="X91" s="261">
        <f t="shared" si="13"/>
        <v>45.64</v>
      </c>
    </row>
    <row r="92" spans="1:24" ht="15" customHeight="1">
      <c r="A92" s="120" t="str">
        <f>VLOOKUP(B92,elolap!$A$90:$B$3244,2,FALSE)</f>
        <v>0502</v>
      </c>
      <c r="B92" s="265" t="str">
        <f>'[1]5. tábla szvíz m3'!A85</f>
        <v>Bozsok</v>
      </c>
      <c r="C92" s="128" t="s">
        <v>7002</v>
      </c>
      <c r="D92" s="159">
        <f t="shared" si="15"/>
        <v>19.329999999999998</v>
      </c>
      <c r="E92" s="158">
        <v>14.12</v>
      </c>
      <c r="F92" s="158">
        <v>0</v>
      </c>
      <c r="G92" s="158">
        <v>0</v>
      </c>
      <c r="H92" s="158">
        <v>2.4499999999999997</v>
      </c>
      <c r="I92" s="161">
        <v>2.76</v>
      </c>
      <c r="J92" s="162">
        <v>0</v>
      </c>
      <c r="K92" s="158">
        <v>0</v>
      </c>
      <c r="L92" s="158">
        <v>0</v>
      </c>
      <c r="M92" s="158">
        <v>19.329999999999998</v>
      </c>
      <c r="N92" s="260" t="e">
        <f t="shared" si="16"/>
        <v>#N/A</v>
      </c>
      <c r="O92" s="261">
        <f t="shared" si="17"/>
        <v>19.329999999999998</v>
      </c>
      <c r="P92" s="261">
        <f t="shared" si="14"/>
        <v>14.12</v>
      </c>
      <c r="Q92" s="261">
        <f t="shared" si="14"/>
        <v>0</v>
      </c>
      <c r="R92" s="261">
        <f t="shared" si="14"/>
        <v>0</v>
      </c>
      <c r="S92" s="261">
        <f t="shared" si="14"/>
        <v>2.4500000000000002</v>
      </c>
      <c r="T92" s="261">
        <f t="shared" si="14"/>
        <v>2.76</v>
      </c>
      <c r="U92" s="261">
        <f t="shared" si="14"/>
        <v>0</v>
      </c>
      <c r="V92" s="261">
        <f t="shared" si="13"/>
        <v>0</v>
      </c>
      <c r="W92" s="261">
        <f t="shared" si="13"/>
        <v>0</v>
      </c>
      <c r="X92" s="261">
        <f t="shared" si="13"/>
        <v>19.329999999999998</v>
      </c>
    </row>
    <row r="93" spans="1:24" ht="15" customHeight="1">
      <c r="A93" s="120" t="str">
        <f>VLOOKUP(B93,elolap!$A$90:$B$3244,2,FALSE)</f>
        <v>3298</v>
      </c>
      <c r="B93" s="265" t="str">
        <f>'[1]5. tábla szvíz m3'!A86</f>
        <v>Bucsu</v>
      </c>
      <c r="C93" s="128" t="s">
        <v>7002</v>
      </c>
      <c r="D93" s="159">
        <f t="shared" si="15"/>
        <v>24.189999999999998</v>
      </c>
      <c r="E93" s="158">
        <v>20.58</v>
      </c>
      <c r="F93" s="158">
        <v>0</v>
      </c>
      <c r="G93" s="158">
        <v>0</v>
      </c>
      <c r="H93" s="158">
        <v>0.16</v>
      </c>
      <c r="I93" s="161">
        <v>3.45</v>
      </c>
      <c r="J93" s="162">
        <v>0</v>
      </c>
      <c r="K93" s="158">
        <v>0</v>
      </c>
      <c r="L93" s="158">
        <v>0</v>
      </c>
      <c r="M93" s="158">
        <v>24.19</v>
      </c>
      <c r="N93" s="260" t="e">
        <f t="shared" si="16"/>
        <v>#N/A</v>
      </c>
      <c r="O93" s="261">
        <f t="shared" si="17"/>
        <v>24.19</v>
      </c>
      <c r="P93" s="261">
        <f t="shared" si="14"/>
        <v>20.58</v>
      </c>
      <c r="Q93" s="261">
        <f t="shared" si="14"/>
        <v>0</v>
      </c>
      <c r="R93" s="261">
        <f t="shared" si="14"/>
        <v>0</v>
      </c>
      <c r="S93" s="261">
        <f t="shared" si="14"/>
        <v>0.16</v>
      </c>
      <c r="T93" s="261">
        <f t="shared" si="14"/>
        <v>3.45</v>
      </c>
      <c r="U93" s="261">
        <f t="shared" si="14"/>
        <v>0</v>
      </c>
      <c r="V93" s="261">
        <f t="shared" si="13"/>
        <v>0</v>
      </c>
      <c r="W93" s="261">
        <f t="shared" si="13"/>
        <v>0</v>
      </c>
      <c r="X93" s="261">
        <f t="shared" si="13"/>
        <v>24.19</v>
      </c>
    </row>
    <row r="94" spans="1:24" ht="15" customHeight="1">
      <c r="A94" s="120" t="str">
        <f>VLOOKUP(B94,elolap!$A$90:$B$3244,2,FALSE)</f>
        <v>0827</v>
      </c>
      <c r="B94" s="265" t="str">
        <f>'[1]5. tábla szvíz m3'!A87</f>
        <v>Cák</v>
      </c>
      <c r="C94" s="128" t="s">
        <v>7002</v>
      </c>
      <c r="D94" s="159">
        <f t="shared" si="15"/>
        <v>14.55</v>
      </c>
      <c r="E94" s="158">
        <v>11.92</v>
      </c>
      <c r="F94" s="158">
        <v>0</v>
      </c>
      <c r="G94" s="158">
        <v>0</v>
      </c>
      <c r="H94" s="158">
        <v>0.55000000000000004</v>
      </c>
      <c r="I94" s="161">
        <v>2.08</v>
      </c>
      <c r="J94" s="162">
        <v>0</v>
      </c>
      <c r="K94" s="158">
        <v>0</v>
      </c>
      <c r="L94" s="158">
        <v>0</v>
      </c>
      <c r="M94" s="158">
        <v>14.55</v>
      </c>
      <c r="N94" s="260" t="e">
        <f t="shared" si="16"/>
        <v>#N/A</v>
      </c>
      <c r="O94" s="261">
        <f t="shared" si="17"/>
        <v>14.55</v>
      </c>
      <c r="P94" s="261">
        <f t="shared" si="14"/>
        <v>11.92</v>
      </c>
      <c r="Q94" s="261">
        <f t="shared" si="14"/>
        <v>0</v>
      </c>
      <c r="R94" s="261">
        <f t="shared" si="14"/>
        <v>0</v>
      </c>
      <c r="S94" s="261">
        <f t="shared" si="14"/>
        <v>0.55000000000000004</v>
      </c>
      <c r="T94" s="261">
        <f t="shared" si="14"/>
        <v>2.08</v>
      </c>
      <c r="U94" s="261">
        <f t="shared" si="14"/>
        <v>0</v>
      </c>
      <c r="V94" s="261">
        <f t="shared" si="13"/>
        <v>0</v>
      </c>
      <c r="W94" s="261">
        <f t="shared" si="13"/>
        <v>0</v>
      </c>
      <c r="X94" s="261">
        <f t="shared" si="13"/>
        <v>14.55</v>
      </c>
    </row>
    <row r="95" spans="1:24" ht="15" customHeight="1">
      <c r="A95" s="120" t="str">
        <f>VLOOKUP(B95,elolap!$A$90:$B$3244,2,FALSE)</f>
        <v>1615</v>
      </c>
      <c r="B95" s="265" t="str">
        <f>'[1]5. tábla szvíz m3'!A88</f>
        <v>Dozmat</v>
      </c>
      <c r="C95" s="128" t="s">
        <v>7002</v>
      </c>
      <c r="D95" s="159">
        <f t="shared" si="15"/>
        <v>13.21</v>
      </c>
      <c r="E95" s="158">
        <v>11.19</v>
      </c>
      <c r="F95" s="158">
        <v>0</v>
      </c>
      <c r="G95" s="158">
        <v>0</v>
      </c>
      <c r="H95" s="158">
        <v>0.13</v>
      </c>
      <c r="I95" s="161">
        <v>1.89</v>
      </c>
      <c r="J95" s="162">
        <v>0</v>
      </c>
      <c r="K95" s="158">
        <v>0</v>
      </c>
      <c r="L95" s="158">
        <v>0</v>
      </c>
      <c r="M95" s="158">
        <v>13.21</v>
      </c>
      <c r="N95" s="260" t="e">
        <f t="shared" si="16"/>
        <v>#N/A</v>
      </c>
      <c r="O95" s="261">
        <f t="shared" si="17"/>
        <v>13.21</v>
      </c>
      <c r="P95" s="261">
        <f t="shared" si="14"/>
        <v>11.19</v>
      </c>
      <c r="Q95" s="261">
        <f t="shared" si="14"/>
        <v>0</v>
      </c>
      <c r="R95" s="261">
        <f t="shared" si="14"/>
        <v>0</v>
      </c>
      <c r="S95" s="261">
        <f t="shared" si="14"/>
        <v>0.13</v>
      </c>
      <c r="T95" s="261">
        <f t="shared" si="14"/>
        <v>1.89</v>
      </c>
      <c r="U95" s="261">
        <f t="shared" si="14"/>
        <v>0</v>
      </c>
      <c r="V95" s="261">
        <f t="shared" si="13"/>
        <v>0</v>
      </c>
      <c r="W95" s="261">
        <f t="shared" si="13"/>
        <v>0</v>
      </c>
      <c r="X95" s="261">
        <f t="shared" si="13"/>
        <v>13.21</v>
      </c>
    </row>
    <row r="96" spans="1:24" ht="15" customHeight="1">
      <c r="A96" s="120" t="str">
        <f>VLOOKUP(B96,elolap!$A$90:$B$3244,2,FALSE)</f>
        <v>2418</v>
      </c>
      <c r="B96" s="265" t="str">
        <f>'[1]5. tábla szvíz m3'!A89</f>
        <v>Gencsapáti</v>
      </c>
      <c r="C96" s="128" t="s">
        <v>7002</v>
      </c>
      <c r="D96" s="159">
        <f t="shared" si="15"/>
        <v>121.05000000000001</v>
      </c>
      <c r="E96" s="158">
        <v>97.75</v>
      </c>
      <c r="F96" s="158">
        <v>0</v>
      </c>
      <c r="G96" s="158">
        <v>0</v>
      </c>
      <c r="H96" s="158">
        <v>6.01</v>
      </c>
      <c r="I96" s="161">
        <v>17.29</v>
      </c>
      <c r="J96" s="162">
        <v>0</v>
      </c>
      <c r="K96" s="158">
        <v>0</v>
      </c>
      <c r="L96" s="158">
        <v>0</v>
      </c>
      <c r="M96" s="158">
        <v>121.05</v>
      </c>
      <c r="N96" s="260" t="e">
        <f t="shared" si="16"/>
        <v>#N/A</v>
      </c>
      <c r="O96" s="261">
        <f t="shared" si="17"/>
        <v>121.05</v>
      </c>
      <c r="P96" s="261">
        <f t="shared" si="14"/>
        <v>97.75</v>
      </c>
      <c r="Q96" s="261">
        <f t="shared" si="14"/>
        <v>0</v>
      </c>
      <c r="R96" s="261">
        <f t="shared" si="14"/>
        <v>0</v>
      </c>
      <c r="S96" s="261">
        <f t="shared" si="14"/>
        <v>6.01</v>
      </c>
      <c r="T96" s="261">
        <f t="shared" si="14"/>
        <v>17.29</v>
      </c>
      <c r="U96" s="261">
        <f t="shared" si="14"/>
        <v>0</v>
      </c>
      <c r="V96" s="261">
        <f t="shared" si="13"/>
        <v>0</v>
      </c>
      <c r="W96" s="261">
        <f t="shared" si="13"/>
        <v>0</v>
      </c>
      <c r="X96" s="261">
        <f t="shared" si="13"/>
        <v>121.05</v>
      </c>
    </row>
    <row r="97" spans="1:24" ht="15" customHeight="1">
      <c r="A97" s="120" t="str">
        <f>VLOOKUP(B97,elolap!$A$90:$B$3244,2,FALSE)</f>
        <v>1194</v>
      </c>
      <c r="B97" s="265" t="str">
        <f>'[1]5. tábla szvíz m3'!A90</f>
        <v>Gyöngyösfalu</v>
      </c>
      <c r="C97" s="128" t="s">
        <v>7002</v>
      </c>
      <c r="D97" s="159">
        <f t="shared" si="15"/>
        <v>46.88</v>
      </c>
      <c r="E97" s="158">
        <v>38.64</v>
      </c>
      <c r="F97" s="158">
        <v>0</v>
      </c>
      <c r="G97" s="158">
        <v>0</v>
      </c>
      <c r="H97" s="158">
        <v>1.54</v>
      </c>
      <c r="I97" s="161">
        <v>6.7</v>
      </c>
      <c r="J97" s="162">
        <v>0</v>
      </c>
      <c r="K97" s="158">
        <v>0</v>
      </c>
      <c r="L97" s="158">
        <v>0</v>
      </c>
      <c r="M97" s="158">
        <v>46.88</v>
      </c>
      <c r="N97" s="260" t="e">
        <f t="shared" si="16"/>
        <v>#N/A</v>
      </c>
      <c r="O97" s="261">
        <f t="shared" si="17"/>
        <v>46.88</v>
      </c>
      <c r="P97" s="261">
        <f t="shared" si="14"/>
        <v>38.64</v>
      </c>
      <c r="Q97" s="261">
        <f t="shared" si="14"/>
        <v>0</v>
      </c>
      <c r="R97" s="261">
        <f t="shared" si="14"/>
        <v>0</v>
      </c>
      <c r="S97" s="261">
        <f t="shared" si="14"/>
        <v>1.54</v>
      </c>
      <c r="T97" s="261">
        <f t="shared" si="14"/>
        <v>6.7</v>
      </c>
      <c r="U97" s="261">
        <f t="shared" si="14"/>
        <v>0</v>
      </c>
      <c r="V97" s="261">
        <f t="shared" si="13"/>
        <v>0</v>
      </c>
      <c r="W97" s="261">
        <f t="shared" si="13"/>
        <v>0</v>
      </c>
      <c r="X97" s="261">
        <f t="shared" si="13"/>
        <v>46.88</v>
      </c>
    </row>
    <row r="98" spans="1:24" ht="15" customHeight="1">
      <c r="A98" s="120" t="str">
        <f>VLOOKUP(B98,elolap!$A$90:$B$3244,2,FALSE)</f>
        <v>0250</v>
      </c>
      <c r="B98" s="265" t="str">
        <f>'[1]5. tábla szvíz m3'!A91</f>
        <v>Kisunyom</v>
      </c>
      <c r="C98" s="128" t="s">
        <v>7002</v>
      </c>
      <c r="D98" s="159">
        <f t="shared" si="15"/>
        <v>18.96</v>
      </c>
      <c r="E98" s="158">
        <v>16.079999999999998</v>
      </c>
      <c r="F98" s="158">
        <v>0</v>
      </c>
      <c r="G98" s="158">
        <v>0</v>
      </c>
      <c r="H98" s="158">
        <v>0.17</v>
      </c>
      <c r="I98" s="161">
        <v>2.71</v>
      </c>
      <c r="J98" s="162">
        <v>0</v>
      </c>
      <c r="K98" s="158">
        <v>0</v>
      </c>
      <c r="L98" s="158">
        <v>0</v>
      </c>
      <c r="M98" s="158">
        <v>18.96</v>
      </c>
      <c r="N98" s="260" t="e">
        <f t="shared" si="16"/>
        <v>#N/A</v>
      </c>
      <c r="O98" s="261">
        <f t="shared" si="17"/>
        <v>18.96</v>
      </c>
      <c r="P98" s="261">
        <f t="shared" si="14"/>
        <v>16.079999999999998</v>
      </c>
      <c r="Q98" s="261">
        <f t="shared" si="14"/>
        <v>0</v>
      </c>
      <c r="R98" s="261">
        <f t="shared" si="14"/>
        <v>0</v>
      </c>
      <c r="S98" s="261">
        <f t="shared" ref="S98:X150" si="18">ROUND(H98,2)</f>
        <v>0.17</v>
      </c>
      <c r="T98" s="261">
        <f t="shared" si="18"/>
        <v>2.71</v>
      </c>
      <c r="U98" s="261">
        <f t="shared" si="18"/>
        <v>0</v>
      </c>
      <c r="V98" s="261">
        <f t="shared" si="13"/>
        <v>0</v>
      </c>
      <c r="W98" s="261">
        <f t="shared" si="13"/>
        <v>0</v>
      </c>
      <c r="X98" s="261">
        <f t="shared" si="13"/>
        <v>18.96</v>
      </c>
    </row>
    <row r="99" spans="1:24" ht="15" customHeight="1">
      <c r="A99" s="120" t="str">
        <f>VLOOKUP(B99,elolap!$A$90:$B$3244,2,FALSE)</f>
        <v>1683</v>
      </c>
      <c r="B99" s="265" t="str">
        <f>'[1]5. tábla szvíz m3'!A92</f>
        <v>Kőszeg</v>
      </c>
      <c r="C99" s="128" t="s">
        <v>7002</v>
      </c>
      <c r="D99" s="159">
        <f t="shared" si="15"/>
        <v>555.83999999999992</v>
      </c>
      <c r="E99" s="158">
        <v>377.39</v>
      </c>
      <c r="F99" s="158">
        <v>0</v>
      </c>
      <c r="G99" s="158">
        <v>0</v>
      </c>
      <c r="H99" s="158">
        <v>99.07</v>
      </c>
      <c r="I99" s="161">
        <v>79.38</v>
      </c>
      <c r="J99" s="162">
        <v>0</v>
      </c>
      <c r="K99" s="158">
        <v>0</v>
      </c>
      <c r="L99" s="158">
        <v>0</v>
      </c>
      <c r="M99" s="158">
        <v>555.84</v>
      </c>
      <c r="N99" s="260" t="e">
        <f t="shared" si="16"/>
        <v>#N/A</v>
      </c>
      <c r="O99" s="261">
        <f t="shared" si="17"/>
        <v>555.84</v>
      </c>
      <c r="P99" s="261">
        <f t="shared" ref="P99:P130" si="19">ROUND(E99,2)</f>
        <v>377.39</v>
      </c>
      <c r="Q99" s="261">
        <f t="shared" ref="Q99:Q130" si="20">ROUND(F99,2)</f>
        <v>0</v>
      </c>
      <c r="R99" s="261">
        <f t="shared" ref="R99:R130" si="21">ROUND(G99,2)</f>
        <v>0</v>
      </c>
      <c r="S99" s="261">
        <f t="shared" si="18"/>
        <v>99.07</v>
      </c>
      <c r="T99" s="261">
        <f t="shared" si="18"/>
        <v>79.38</v>
      </c>
      <c r="U99" s="261">
        <f t="shared" si="18"/>
        <v>0</v>
      </c>
      <c r="V99" s="261">
        <f t="shared" si="13"/>
        <v>0</v>
      </c>
      <c r="W99" s="261">
        <f t="shared" si="13"/>
        <v>0</v>
      </c>
      <c r="X99" s="261">
        <f t="shared" si="13"/>
        <v>555.84</v>
      </c>
    </row>
    <row r="100" spans="1:24" ht="15" customHeight="1">
      <c r="A100" s="120" t="str">
        <f>VLOOKUP(B100,elolap!$A$90:$B$3244,2,FALSE)</f>
        <v>0574</v>
      </c>
      <c r="B100" s="265" t="str">
        <f>'[1]5. tábla szvíz m3'!A93</f>
        <v>Kőszegdoroszló</v>
      </c>
      <c r="C100" s="128" t="s">
        <v>7002</v>
      </c>
      <c r="D100" s="159">
        <f t="shared" si="15"/>
        <v>7.34</v>
      </c>
      <c r="E100" s="158">
        <v>6.29</v>
      </c>
      <c r="F100" s="158">
        <v>0</v>
      </c>
      <c r="G100" s="158">
        <v>0</v>
      </c>
      <c r="H100" s="158">
        <v>0</v>
      </c>
      <c r="I100" s="161">
        <v>1.05</v>
      </c>
      <c r="J100" s="162">
        <v>0</v>
      </c>
      <c r="K100" s="158">
        <v>0</v>
      </c>
      <c r="L100" s="158">
        <v>0</v>
      </c>
      <c r="M100" s="158">
        <v>7.34</v>
      </c>
      <c r="N100" s="260" t="e">
        <f t="shared" si="16"/>
        <v>#N/A</v>
      </c>
      <c r="O100" s="261">
        <f t="shared" si="17"/>
        <v>7.34</v>
      </c>
      <c r="P100" s="261">
        <f t="shared" si="19"/>
        <v>6.29</v>
      </c>
      <c r="Q100" s="261">
        <f t="shared" si="20"/>
        <v>0</v>
      </c>
      <c r="R100" s="261">
        <f t="shared" si="21"/>
        <v>0</v>
      </c>
      <c r="S100" s="261">
        <f t="shared" si="18"/>
        <v>0</v>
      </c>
      <c r="T100" s="261">
        <f t="shared" si="18"/>
        <v>1.05</v>
      </c>
      <c r="U100" s="261">
        <f t="shared" si="18"/>
        <v>0</v>
      </c>
      <c r="V100" s="261">
        <f t="shared" si="13"/>
        <v>0</v>
      </c>
      <c r="W100" s="261">
        <f t="shared" si="13"/>
        <v>0</v>
      </c>
      <c r="X100" s="261">
        <f t="shared" si="13"/>
        <v>7.34</v>
      </c>
    </row>
    <row r="101" spans="1:24" ht="15" customHeight="1">
      <c r="A101" s="120" t="str">
        <f>VLOOKUP(B101,elolap!$A$90:$B$3244,2,FALSE)</f>
        <v>2604</v>
      </c>
      <c r="B101" s="265" t="str">
        <f>'[1]5. tábla szvíz m3'!A94</f>
        <v>Kőszegpaty</v>
      </c>
      <c r="C101" s="128" t="s">
        <v>7002</v>
      </c>
      <c r="D101" s="159">
        <f t="shared" si="15"/>
        <v>8.24</v>
      </c>
      <c r="E101" s="158">
        <v>5.54</v>
      </c>
      <c r="F101" s="158">
        <v>0</v>
      </c>
      <c r="G101" s="158">
        <v>0</v>
      </c>
      <c r="H101" s="158">
        <v>1.52</v>
      </c>
      <c r="I101" s="161">
        <v>1.18</v>
      </c>
      <c r="J101" s="162">
        <v>0</v>
      </c>
      <c r="K101" s="158">
        <v>0</v>
      </c>
      <c r="L101" s="158">
        <v>0</v>
      </c>
      <c r="M101" s="158">
        <v>8.24</v>
      </c>
      <c r="N101" s="260" t="e">
        <f t="shared" si="16"/>
        <v>#N/A</v>
      </c>
      <c r="O101" s="261">
        <f t="shared" si="17"/>
        <v>8.24</v>
      </c>
      <c r="P101" s="261">
        <f t="shared" si="19"/>
        <v>5.54</v>
      </c>
      <c r="Q101" s="261">
        <f t="shared" si="20"/>
        <v>0</v>
      </c>
      <c r="R101" s="261">
        <f t="shared" si="21"/>
        <v>0</v>
      </c>
      <c r="S101" s="261">
        <f t="shared" si="18"/>
        <v>1.52</v>
      </c>
      <c r="T101" s="261">
        <f t="shared" si="18"/>
        <v>1.18</v>
      </c>
      <c r="U101" s="261">
        <f t="shared" si="18"/>
        <v>0</v>
      </c>
      <c r="V101" s="261">
        <f t="shared" si="13"/>
        <v>0</v>
      </c>
      <c r="W101" s="261">
        <f t="shared" si="13"/>
        <v>0</v>
      </c>
      <c r="X101" s="261">
        <f t="shared" si="13"/>
        <v>8.24</v>
      </c>
    </row>
    <row r="102" spans="1:24" ht="15" customHeight="1">
      <c r="A102" s="120" t="str">
        <f>VLOOKUP(B102,elolap!$A$90:$B$3244,2,FALSE)</f>
        <v>2010</v>
      </c>
      <c r="B102" s="265" t="str">
        <f>'[1]5. tábla szvíz m3'!A95</f>
        <v>Kőszegszerdahely</v>
      </c>
      <c r="C102" s="128" t="s">
        <v>7002</v>
      </c>
      <c r="D102" s="159">
        <f t="shared" si="15"/>
        <v>19.450000000000003</v>
      </c>
      <c r="E102" s="158">
        <v>16.260000000000002</v>
      </c>
      <c r="F102" s="158">
        <v>0</v>
      </c>
      <c r="G102" s="158">
        <v>0</v>
      </c>
      <c r="H102" s="158">
        <v>0.41</v>
      </c>
      <c r="I102" s="161">
        <v>2.78</v>
      </c>
      <c r="J102" s="162">
        <v>0</v>
      </c>
      <c r="K102" s="158">
        <v>0</v>
      </c>
      <c r="L102" s="158">
        <v>0</v>
      </c>
      <c r="M102" s="158">
        <v>19.45</v>
      </c>
      <c r="N102" s="260" t="e">
        <f t="shared" si="16"/>
        <v>#N/A</v>
      </c>
      <c r="O102" s="261">
        <f t="shared" si="17"/>
        <v>19.45</v>
      </c>
      <c r="P102" s="261">
        <f t="shared" si="19"/>
        <v>16.260000000000002</v>
      </c>
      <c r="Q102" s="261">
        <f t="shared" si="20"/>
        <v>0</v>
      </c>
      <c r="R102" s="261">
        <f t="shared" si="21"/>
        <v>0</v>
      </c>
      <c r="S102" s="261">
        <f t="shared" si="18"/>
        <v>0.41</v>
      </c>
      <c r="T102" s="261">
        <f t="shared" si="18"/>
        <v>2.78</v>
      </c>
      <c r="U102" s="261">
        <f t="shared" si="18"/>
        <v>0</v>
      </c>
      <c r="V102" s="261">
        <f t="shared" si="13"/>
        <v>0</v>
      </c>
      <c r="W102" s="261">
        <f t="shared" si="13"/>
        <v>0</v>
      </c>
      <c r="X102" s="261">
        <f t="shared" si="13"/>
        <v>19.45</v>
      </c>
    </row>
    <row r="103" spans="1:24" ht="15" customHeight="1">
      <c r="A103" s="120" t="str">
        <f>VLOOKUP(B103,elolap!$A$90:$B$3244,2,FALSE)</f>
        <v>1402</v>
      </c>
      <c r="B103" s="265" t="str">
        <f>'[1]5. tábla szvíz m3'!A96</f>
        <v>Lukácsháza</v>
      </c>
      <c r="C103" s="128" t="s">
        <v>7002</v>
      </c>
      <c r="D103" s="159">
        <f t="shared" si="15"/>
        <v>57.11</v>
      </c>
      <c r="E103" s="158">
        <v>38.120000000000005</v>
      </c>
      <c r="F103" s="158">
        <v>0</v>
      </c>
      <c r="G103" s="158">
        <v>0</v>
      </c>
      <c r="H103" s="158">
        <v>10.83</v>
      </c>
      <c r="I103" s="161">
        <v>8.16</v>
      </c>
      <c r="J103" s="162">
        <v>0</v>
      </c>
      <c r="K103" s="158">
        <v>0</v>
      </c>
      <c r="L103" s="158">
        <v>0</v>
      </c>
      <c r="M103" s="158">
        <v>57.11</v>
      </c>
      <c r="N103" s="260" t="e">
        <f t="shared" si="16"/>
        <v>#N/A</v>
      </c>
      <c r="O103" s="261">
        <f t="shared" si="17"/>
        <v>57.11</v>
      </c>
      <c r="P103" s="261">
        <f t="shared" si="19"/>
        <v>38.119999999999997</v>
      </c>
      <c r="Q103" s="261">
        <f t="shared" si="20"/>
        <v>0</v>
      </c>
      <c r="R103" s="261">
        <f t="shared" si="21"/>
        <v>0</v>
      </c>
      <c r="S103" s="261">
        <f t="shared" si="18"/>
        <v>10.83</v>
      </c>
      <c r="T103" s="261">
        <f t="shared" si="18"/>
        <v>8.16</v>
      </c>
      <c r="U103" s="261">
        <f t="shared" si="18"/>
        <v>0</v>
      </c>
      <c r="V103" s="261">
        <f t="shared" si="13"/>
        <v>0</v>
      </c>
      <c r="W103" s="261">
        <f t="shared" si="13"/>
        <v>0</v>
      </c>
      <c r="X103" s="261">
        <f t="shared" si="13"/>
        <v>57.11</v>
      </c>
    </row>
    <row r="104" spans="1:24" ht="15" customHeight="1">
      <c r="A104" s="120" t="str">
        <f>VLOOKUP(B104,elolap!$A$90:$B$3244,2,FALSE)</f>
        <v>1736</v>
      </c>
      <c r="B104" s="265" t="str">
        <f>'[1]5. tábla szvíz m3'!A97</f>
        <v>Nárai</v>
      </c>
      <c r="C104" s="128" t="s">
        <v>7002</v>
      </c>
      <c r="D104" s="159">
        <f t="shared" si="15"/>
        <v>63.000000000000007</v>
      </c>
      <c r="E104" s="158">
        <v>53.370000000000005</v>
      </c>
      <c r="F104" s="158">
        <v>0</v>
      </c>
      <c r="G104" s="158">
        <v>0</v>
      </c>
      <c r="H104" s="158">
        <v>0.63</v>
      </c>
      <c r="I104" s="161">
        <v>9</v>
      </c>
      <c r="J104" s="162">
        <v>0</v>
      </c>
      <c r="K104" s="158">
        <v>0</v>
      </c>
      <c r="L104" s="158">
        <v>0</v>
      </c>
      <c r="M104" s="158">
        <v>63</v>
      </c>
      <c r="N104" s="260" t="e">
        <f t="shared" si="16"/>
        <v>#N/A</v>
      </c>
      <c r="O104" s="261">
        <f t="shared" si="17"/>
        <v>63</v>
      </c>
      <c r="P104" s="261">
        <f t="shared" si="19"/>
        <v>53.37</v>
      </c>
      <c r="Q104" s="261">
        <f t="shared" si="20"/>
        <v>0</v>
      </c>
      <c r="R104" s="261">
        <f t="shared" si="21"/>
        <v>0</v>
      </c>
      <c r="S104" s="261">
        <f t="shared" si="18"/>
        <v>0.63</v>
      </c>
      <c r="T104" s="261">
        <f t="shared" si="18"/>
        <v>9</v>
      </c>
      <c r="U104" s="261">
        <f t="shared" si="18"/>
        <v>0</v>
      </c>
      <c r="V104" s="261">
        <f t="shared" si="13"/>
        <v>0</v>
      </c>
      <c r="W104" s="261">
        <f t="shared" si="13"/>
        <v>0</v>
      </c>
      <c r="X104" s="261">
        <f t="shared" si="13"/>
        <v>63</v>
      </c>
    </row>
    <row r="105" spans="1:24" ht="15" customHeight="1">
      <c r="A105" s="120" t="str">
        <f>VLOOKUP(B105,elolap!$A$90:$B$3244,2,FALSE)</f>
        <v>2450</v>
      </c>
      <c r="B105" s="265" t="str">
        <f>'[1]5. tábla szvíz m3'!A98</f>
        <v>Nemesbőd</v>
      </c>
      <c r="C105" s="128" t="s">
        <v>7002</v>
      </c>
      <c r="D105" s="159">
        <f t="shared" si="15"/>
        <v>23.21</v>
      </c>
      <c r="E105" s="158">
        <v>19.440000000000001</v>
      </c>
      <c r="F105" s="158">
        <v>0</v>
      </c>
      <c r="G105" s="158">
        <v>0</v>
      </c>
      <c r="H105" s="158">
        <v>0.46</v>
      </c>
      <c r="I105" s="161">
        <v>3.31</v>
      </c>
      <c r="J105" s="162">
        <v>0</v>
      </c>
      <c r="K105" s="158">
        <v>0</v>
      </c>
      <c r="L105" s="158">
        <v>0</v>
      </c>
      <c r="M105" s="158">
        <v>23.21</v>
      </c>
      <c r="N105" s="260" t="e">
        <f t="shared" si="16"/>
        <v>#N/A</v>
      </c>
      <c r="O105" s="261">
        <f t="shared" si="17"/>
        <v>23.21</v>
      </c>
      <c r="P105" s="261">
        <f t="shared" si="19"/>
        <v>19.440000000000001</v>
      </c>
      <c r="Q105" s="261">
        <f t="shared" si="20"/>
        <v>0</v>
      </c>
      <c r="R105" s="261">
        <f t="shared" si="21"/>
        <v>0</v>
      </c>
      <c r="S105" s="261">
        <f t="shared" si="18"/>
        <v>0.46</v>
      </c>
      <c r="T105" s="261">
        <f t="shared" si="18"/>
        <v>3.31</v>
      </c>
      <c r="U105" s="261">
        <f t="shared" si="18"/>
        <v>0</v>
      </c>
      <c r="V105" s="261">
        <f t="shared" si="13"/>
        <v>0</v>
      </c>
      <c r="W105" s="261">
        <f t="shared" si="13"/>
        <v>0</v>
      </c>
      <c r="X105" s="261">
        <f t="shared" si="13"/>
        <v>23.21</v>
      </c>
    </row>
    <row r="106" spans="1:24" ht="15" customHeight="1">
      <c r="A106" s="120" t="str">
        <f>VLOOKUP(B106,elolap!$A$90:$B$3244,2,FALSE)</f>
        <v>2332</v>
      </c>
      <c r="B106" s="265" t="str">
        <f>'[1]5. tábla szvíz m3'!A99</f>
        <v>Nemescsó</v>
      </c>
      <c r="C106" s="128" t="s">
        <v>7002</v>
      </c>
      <c r="D106" s="159">
        <f t="shared" si="15"/>
        <v>11.17</v>
      </c>
      <c r="E106" s="158">
        <v>9.32</v>
      </c>
      <c r="F106" s="158">
        <v>0</v>
      </c>
      <c r="G106" s="158">
        <v>0</v>
      </c>
      <c r="H106" s="158">
        <v>0.25</v>
      </c>
      <c r="I106" s="161">
        <v>1.6</v>
      </c>
      <c r="J106" s="162">
        <v>0</v>
      </c>
      <c r="K106" s="158">
        <v>0</v>
      </c>
      <c r="L106" s="158">
        <v>0</v>
      </c>
      <c r="M106" s="158">
        <v>11.17</v>
      </c>
      <c r="N106" s="260" t="e">
        <f t="shared" si="16"/>
        <v>#N/A</v>
      </c>
      <c r="O106" s="261">
        <f t="shared" si="17"/>
        <v>11.17</v>
      </c>
      <c r="P106" s="261">
        <f t="shared" si="19"/>
        <v>9.32</v>
      </c>
      <c r="Q106" s="261">
        <f t="shared" si="20"/>
        <v>0</v>
      </c>
      <c r="R106" s="261">
        <f t="shared" si="21"/>
        <v>0</v>
      </c>
      <c r="S106" s="261">
        <f t="shared" si="18"/>
        <v>0.25</v>
      </c>
      <c r="T106" s="261">
        <f t="shared" si="18"/>
        <v>1.6</v>
      </c>
      <c r="U106" s="261">
        <f t="shared" si="18"/>
        <v>0</v>
      </c>
      <c r="V106" s="261">
        <f t="shared" si="13"/>
        <v>0</v>
      </c>
      <c r="W106" s="261">
        <f t="shared" si="13"/>
        <v>0</v>
      </c>
      <c r="X106" s="261">
        <f t="shared" si="13"/>
        <v>11.17</v>
      </c>
    </row>
    <row r="107" spans="1:24" ht="15" customHeight="1">
      <c r="A107" s="120" t="str">
        <f>VLOOKUP(B107,elolap!$A$90:$B$3244,2,FALSE)</f>
        <v>1368</v>
      </c>
      <c r="B107" s="265" t="str">
        <f>'[1]5. tábla szvíz m3'!A100</f>
        <v>Perenye</v>
      </c>
      <c r="C107" s="128" t="s">
        <v>7002</v>
      </c>
      <c r="D107" s="159">
        <f t="shared" si="15"/>
        <v>26.62</v>
      </c>
      <c r="E107" s="158">
        <v>22.61</v>
      </c>
      <c r="F107" s="158">
        <v>0</v>
      </c>
      <c r="G107" s="158">
        <v>0</v>
      </c>
      <c r="H107" s="158">
        <v>0.21</v>
      </c>
      <c r="I107" s="161">
        <v>3.8</v>
      </c>
      <c r="J107" s="162">
        <v>0</v>
      </c>
      <c r="K107" s="158">
        <v>0</v>
      </c>
      <c r="L107" s="158">
        <v>0</v>
      </c>
      <c r="M107" s="158">
        <v>26.62</v>
      </c>
      <c r="N107" s="260" t="e">
        <f t="shared" si="16"/>
        <v>#N/A</v>
      </c>
      <c r="O107" s="261">
        <f t="shared" si="17"/>
        <v>26.62</v>
      </c>
      <c r="P107" s="261">
        <f t="shared" si="19"/>
        <v>22.61</v>
      </c>
      <c r="Q107" s="261">
        <f t="shared" si="20"/>
        <v>0</v>
      </c>
      <c r="R107" s="261">
        <f t="shared" si="21"/>
        <v>0</v>
      </c>
      <c r="S107" s="261">
        <f t="shared" si="18"/>
        <v>0.21</v>
      </c>
      <c r="T107" s="261">
        <f t="shared" si="18"/>
        <v>3.8</v>
      </c>
      <c r="U107" s="261">
        <f t="shared" si="18"/>
        <v>0</v>
      </c>
      <c r="V107" s="261">
        <f t="shared" si="13"/>
        <v>0</v>
      </c>
      <c r="W107" s="261">
        <f t="shared" si="13"/>
        <v>0</v>
      </c>
      <c r="X107" s="261">
        <f t="shared" si="13"/>
        <v>26.62</v>
      </c>
    </row>
    <row r="108" spans="1:24" ht="15" customHeight="1">
      <c r="A108" s="120" t="str">
        <f>VLOOKUP(B108,elolap!$A$90:$B$3244,2,FALSE)</f>
        <v>1031</v>
      </c>
      <c r="B108" s="265" t="str">
        <f>'[1]5. tábla szvíz m3'!A101</f>
        <v>Pusztacsó</v>
      </c>
      <c r="C108" s="128" t="s">
        <v>7002</v>
      </c>
      <c r="D108" s="159">
        <f t="shared" si="15"/>
        <v>4.67</v>
      </c>
      <c r="E108" s="158">
        <v>3.96</v>
      </c>
      <c r="F108" s="158">
        <v>0</v>
      </c>
      <c r="G108" s="158">
        <v>0</v>
      </c>
      <c r="H108" s="158">
        <v>0.04</v>
      </c>
      <c r="I108" s="161">
        <v>0.67</v>
      </c>
      <c r="J108" s="162">
        <v>0</v>
      </c>
      <c r="K108" s="158">
        <v>0</v>
      </c>
      <c r="L108" s="158">
        <v>0</v>
      </c>
      <c r="M108" s="158">
        <v>4.67</v>
      </c>
      <c r="N108" s="260" t="e">
        <f t="shared" si="16"/>
        <v>#N/A</v>
      </c>
      <c r="O108" s="261">
        <f t="shared" si="17"/>
        <v>4.67</v>
      </c>
      <c r="P108" s="261">
        <f t="shared" si="19"/>
        <v>3.96</v>
      </c>
      <c r="Q108" s="261">
        <f t="shared" si="20"/>
        <v>0</v>
      </c>
      <c r="R108" s="261">
        <f t="shared" si="21"/>
        <v>0</v>
      </c>
      <c r="S108" s="261">
        <f t="shared" si="18"/>
        <v>0.04</v>
      </c>
      <c r="T108" s="261">
        <f t="shared" si="18"/>
        <v>0.67</v>
      </c>
      <c r="U108" s="261">
        <f t="shared" si="18"/>
        <v>0</v>
      </c>
      <c r="V108" s="261">
        <f t="shared" si="13"/>
        <v>0</v>
      </c>
      <c r="W108" s="261">
        <f t="shared" si="13"/>
        <v>0</v>
      </c>
      <c r="X108" s="261">
        <f t="shared" si="13"/>
        <v>4.67</v>
      </c>
    </row>
    <row r="109" spans="1:24" ht="15" customHeight="1">
      <c r="A109" s="120" t="str">
        <f>VLOOKUP(B109,elolap!$A$90:$B$3244,2,FALSE)</f>
        <v>1888</v>
      </c>
      <c r="B109" s="265" t="str">
        <f>'[1]5. tábla szvíz m3'!A102</f>
        <v>Salköveskút</v>
      </c>
      <c r="C109" s="128" t="s">
        <v>7002</v>
      </c>
      <c r="D109" s="159">
        <f t="shared" si="15"/>
        <v>17.940000000000001</v>
      </c>
      <c r="E109" s="158">
        <v>15.22</v>
      </c>
      <c r="F109" s="158">
        <v>0</v>
      </c>
      <c r="G109" s="158">
        <v>0</v>
      </c>
      <c r="H109" s="158">
        <v>0.16</v>
      </c>
      <c r="I109" s="161">
        <v>2.56</v>
      </c>
      <c r="J109" s="162">
        <v>0</v>
      </c>
      <c r="K109" s="158">
        <v>0</v>
      </c>
      <c r="L109" s="158">
        <v>0</v>
      </c>
      <c r="M109" s="158">
        <v>17.940000000000001</v>
      </c>
      <c r="N109" s="260" t="e">
        <f t="shared" si="16"/>
        <v>#N/A</v>
      </c>
      <c r="O109" s="261">
        <f t="shared" si="17"/>
        <v>17.940000000000001</v>
      </c>
      <c r="P109" s="261">
        <f t="shared" si="19"/>
        <v>15.22</v>
      </c>
      <c r="Q109" s="261">
        <f t="shared" si="20"/>
        <v>0</v>
      </c>
      <c r="R109" s="261">
        <f t="shared" si="21"/>
        <v>0</v>
      </c>
      <c r="S109" s="261">
        <f t="shared" si="18"/>
        <v>0.16</v>
      </c>
      <c r="T109" s="261">
        <f t="shared" si="18"/>
        <v>2.56</v>
      </c>
      <c r="U109" s="261">
        <f t="shared" si="18"/>
        <v>0</v>
      </c>
      <c r="V109" s="261">
        <f t="shared" si="13"/>
        <v>0</v>
      </c>
      <c r="W109" s="261">
        <f t="shared" si="13"/>
        <v>0</v>
      </c>
      <c r="X109" s="261">
        <f t="shared" si="13"/>
        <v>17.940000000000001</v>
      </c>
    </row>
    <row r="110" spans="1:24" ht="15" customHeight="1">
      <c r="A110" s="120" t="str">
        <f>VLOOKUP(B110,elolap!$A$90:$B$3244,2,FALSE)</f>
        <v>1027</v>
      </c>
      <c r="B110" s="265" t="str">
        <f>'[1]5. tábla szvíz m3'!A103</f>
        <v>Sé</v>
      </c>
      <c r="C110" s="128" t="s">
        <v>7002</v>
      </c>
      <c r="D110" s="159">
        <f t="shared" si="15"/>
        <v>70.2</v>
      </c>
      <c r="E110" s="158">
        <v>59.18</v>
      </c>
      <c r="F110" s="158">
        <v>0</v>
      </c>
      <c r="G110" s="158">
        <v>0</v>
      </c>
      <c r="H110" s="158">
        <v>0.99</v>
      </c>
      <c r="I110" s="161">
        <v>10.029999999999999</v>
      </c>
      <c r="J110" s="162">
        <v>0</v>
      </c>
      <c r="K110" s="158">
        <v>0</v>
      </c>
      <c r="L110" s="158">
        <v>0</v>
      </c>
      <c r="M110" s="158">
        <v>70.2</v>
      </c>
      <c r="N110" s="260" t="e">
        <f t="shared" si="16"/>
        <v>#N/A</v>
      </c>
      <c r="O110" s="261">
        <f t="shared" si="17"/>
        <v>70.2</v>
      </c>
      <c r="P110" s="261">
        <f t="shared" si="19"/>
        <v>59.18</v>
      </c>
      <c r="Q110" s="261">
        <f t="shared" si="20"/>
        <v>0</v>
      </c>
      <c r="R110" s="261">
        <f t="shared" si="21"/>
        <v>0</v>
      </c>
      <c r="S110" s="261">
        <f t="shared" si="18"/>
        <v>0.99</v>
      </c>
      <c r="T110" s="261">
        <f t="shared" si="18"/>
        <v>10.029999999999999</v>
      </c>
      <c r="U110" s="261">
        <f t="shared" si="18"/>
        <v>0</v>
      </c>
      <c r="V110" s="261">
        <f t="shared" si="13"/>
        <v>0</v>
      </c>
      <c r="W110" s="261">
        <f t="shared" si="13"/>
        <v>0</v>
      </c>
      <c r="X110" s="261">
        <f t="shared" si="13"/>
        <v>70.2</v>
      </c>
    </row>
    <row r="111" spans="1:24" ht="15" customHeight="1">
      <c r="A111" s="120" t="str">
        <f>VLOOKUP(B111,elolap!$A$90:$B$3244,2,FALSE)</f>
        <v>2969</v>
      </c>
      <c r="B111" s="265" t="str">
        <f>'[1]5. tábla szvíz m3'!A104</f>
        <v>Sorokpolány</v>
      </c>
      <c r="C111" s="128" t="s">
        <v>7002</v>
      </c>
      <c r="D111" s="159">
        <f t="shared" si="15"/>
        <v>29.060000000000002</v>
      </c>
      <c r="E111" s="158">
        <v>24.45</v>
      </c>
      <c r="F111" s="158">
        <v>0</v>
      </c>
      <c r="G111" s="158">
        <v>0</v>
      </c>
      <c r="H111" s="158">
        <v>0.46</v>
      </c>
      <c r="I111" s="161">
        <v>4.1500000000000004</v>
      </c>
      <c r="J111" s="162">
        <v>0</v>
      </c>
      <c r="K111" s="158">
        <v>0</v>
      </c>
      <c r="L111" s="158">
        <v>0</v>
      </c>
      <c r="M111" s="158">
        <v>29.06</v>
      </c>
      <c r="N111" s="260" t="e">
        <f t="shared" si="16"/>
        <v>#N/A</v>
      </c>
      <c r="O111" s="261">
        <f t="shared" si="17"/>
        <v>29.06</v>
      </c>
      <c r="P111" s="261">
        <f t="shared" si="19"/>
        <v>24.45</v>
      </c>
      <c r="Q111" s="261">
        <f t="shared" si="20"/>
        <v>0</v>
      </c>
      <c r="R111" s="261">
        <f t="shared" si="21"/>
        <v>0</v>
      </c>
      <c r="S111" s="261">
        <f t="shared" si="18"/>
        <v>0.46</v>
      </c>
      <c r="T111" s="261">
        <f t="shared" si="18"/>
        <v>4.1500000000000004</v>
      </c>
      <c r="U111" s="261">
        <f t="shared" si="18"/>
        <v>0</v>
      </c>
      <c r="V111" s="261">
        <f t="shared" si="13"/>
        <v>0</v>
      </c>
      <c r="W111" s="261">
        <f t="shared" si="13"/>
        <v>0</v>
      </c>
      <c r="X111" s="261">
        <f t="shared" si="13"/>
        <v>29.06</v>
      </c>
    </row>
    <row r="112" spans="1:24" ht="15" customHeight="1">
      <c r="A112" s="120" t="str">
        <f>VLOOKUP(B112,elolap!$A$90:$B$3244,2,FALSE)</f>
        <v>2480</v>
      </c>
      <c r="B112" s="265" t="str">
        <f>'[1]5. tábla szvíz m3'!A105</f>
        <v>Söpte</v>
      </c>
      <c r="C112" s="128" t="s">
        <v>7002</v>
      </c>
      <c r="D112" s="159">
        <f t="shared" si="15"/>
        <v>31.269999999999996</v>
      </c>
      <c r="E112" s="158">
        <v>26.209999999999997</v>
      </c>
      <c r="F112" s="158">
        <v>0</v>
      </c>
      <c r="G112" s="158">
        <v>0</v>
      </c>
      <c r="H112" s="158">
        <v>0.59</v>
      </c>
      <c r="I112" s="161">
        <v>4.47</v>
      </c>
      <c r="J112" s="162">
        <v>0</v>
      </c>
      <c r="K112" s="158">
        <v>0</v>
      </c>
      <c r="L112" s="158">
        <v>0</v>
      </c>
      <c r="M112" s="158">
        <v>31.27</v>
      </c>
      <c r="N112" s="260" t="e">
        <f t="shared" si="16"/>
        <v>#N/A</v>
      </c>
      <c r="O112" s="261">
        <f t="shared" si="17"/>
        <v>31.27</v>
      </c>
      <c r="P112" s="261">
        <f t="shared" si="19"/>
        <v>26.21</v>
      </c>
      <c r="Q112" s="261">
        <f t="shared" si="20"/>
        <v>0</v>
      </c>
      <c r="R112" s="261">
        <f t="shared" si="21"/>
        <v>0</v>
      </c>
      <c r="S112" s="261">
        <f t="shared" si="18"/>
        <v>0.59</v>
      </c>
      <c r="T112" s="261">
        <f t="shared" si="18"/>
        <v>4.47</v>
      </c>
      <c r="U112" s="261">
        <f t="shared" si="18"/>
        <v>0</v>
      </c>
      <c r="V112" s="261">
        <f t="shared" si="13"/>
        <v>0</v>
      </c>
      <c r="W112" s="261">
        <f t="shared" si="13"/>
        <v>0</v>
      </c>
      <c r="X112" s="261">
        <f t="shared" si="13"/>
        <v>31.27</v>
      </c>
    </row>
    <row r="113" spans="1:24" ht="15" customHeight="1">
      <c r="A113" s="120" t="str">
        <f>VLOOKUP(B113,elolap!$A$90:$B$3244,2,FALSE)</f>
        <v>0300</v>
      </c>
      <c r="B113" s="265" t="str">
        <f>'[1]5. tábla szvíz m3'!A106</f>
        <v>Szombathely</v>
      </c>
      <c r="C113" s="128" t="s">
        <v>7002</v>
      </c>
      <c r="D113" s="159">
        <f t="shared" si="15"/>
        <v>4612.21</v>
      </c>
      <c r="E113" s="158">
        <v>2826.07</v>
      </c>
      <c r="F113" s="158">
        <v>0</v>
      </c>
      <c r="G113" s="158">
        <v>78.64</v>
      </c>
      <c r="H113" s="158">
        <v>1048.8</v>
      </c>
      <c r="I113" s="161">
        <v>658.7</v>
      </c>
      <c r="J113" s="162">
        <v>0</v>
      </c>
      <c r="K113" s="158">
        <v>0</v>
      </c>
      <c r="L113" s="158">
        <v>0</v>
      </c>
      <c r="M113" s="158">
        <v>4612.21</v>
      </c>
      <c r="N113" s="260" t="e">
        <f t="shared" si="16"/>
        <v>#N/A</v>
      </c>
      <c r="O113" s="261">
        <f t="shared" si="17"/>
        <v>4612.21</v>
      </c>
      <c r="P113" s="261">
        <f t="shared" si="19"/>
        <v>2826.07</v>
      </c>
      <c r="Q113" s="261">
        <f t="shared" si="20"/>
        <v>0</v>
      </c>
      <c r="R113" s="261">
        <f t="shared" si="21"/>
        <v>78.64</v>
      </c>
      <c r="S113" s="261">
        <f t="shared" si="18"/>
        <v>1048.8</v>
      </c>
      <c r="T113" s="261">
        <f t="shared" si="18"/>
        <v>658.7</v>
      </c>
      <c r="U113" s="261">
        <f t="shared" si="18"/>
        <v>0</v>
      </c>
      <c r="V113" s="261">
        <f t="shared" si="13"/>
        <v>0</v>
      </c>
      <c r="W113" s="261">
        <f t="shared" si="13"/>
        <v>0</v>
      </c>
      <c r="X113" s="261">
        <f t="shared" si="13"/>
        <v>4612.21</v>
      </c>
    </row>
    <row r="114" spans="1:24" ht="15" customHeight="1">
      <c r="A114" s="120" t="str">
        <f>VLOOKUP(B114,elolap!$A$90:$B$3244,2,FALSE)</f>
        <v>1621</v>
      </c>
      <c r="B114" s="265" t="str">
        <f>'[1]5. tábla szvíz m3'!A107</f>
        <v>Tanakajd</v>
      </c>
      <c r="C114" s="128" t="s">
        <v>7002</v>
      </c>
      <c r="D114" s="159">
        <f t="shared" si="15"/>
        <v>31.09</v>
      </c>
      <c r="E114" s="158">
        <v>25.7</v>
      </c>
      <c r="F114" s="158">
        <v>0</v>
      </c>
      <c r="G114" s="158">
        <v>0</v>
      </c>
      <c r="H114" s="158">
        <v>0.95</v>
      </c>
      <c r="I114" s="161">
        <v>4.4400000000000004</v>
      </c>
      <c r="J114" s="162">
        <v>0</v>
      </c>
      <c r="K114" s="158">
        <v>0</v>
      </c>
      <c r="L114" s="158">
        <v>0</v>
      </c>
      <c r="M114" s="158">
        <v>31.09</v>
      </c>
      <c r="N114" s="260" t="e">
        <f t="shared" si="16"/>
        <v>#N/A</v>
      </c>
      <c r="O114" s="261">
        <f t="shared" si="17"/>
        <v>31.09</v>
      </c>
      <c r="P114" s="261">
        <f t="shared" si="19"/>
        <v>25.7</v>
      </c>
      <c r="Q114" s="261">
        <f t="shared" si="20"/>
        <v>0</v>
      </c>
      <c r="R114" s="261">
        <f t="shared" si="21"/>
        <v>0</v>
      </c>
      <c r="S114" s="261">
        <f t="shared" si="18"/>
        <v>0.95</v>
      </c>
      <c r="T114" s="261">
        <f t="shared" si="18"/>
        <v>4.4400000000000004</v>
      </c>
      <c r="U114" s="261">
        <f t="shared" si="18"/>
        <v>0</v>
      </c>
      <c r="V114" s="261">
        <f t="shared" si="13"/>
        <v>0</v>
      </c>
      <c r="W114" s="261">
        <f t="shared" si="13"/>
        <v>0</v>
      </c>
      <c r="X114" s="261">
        <f t="shared" si="13"/>
        <v>31.09</v>
      </c>
    </row>
    <row r="115" spans="1:24" ht="15" customHeight="1">
      <c r="A115" s="120" t="str">
        <f>VLOOKUP(B115,elolap!$A$90:$B$3244,2,FALSE)</f>
        <v>3204</v>
      </c>
      <c r="B115" s="265" t="str">
        <f>'[1]5. tábla szvíz m3'!A108</f>
        <v>Táplánszentkereszt</v>
      </c>
      <c r="C115" s="128" t="s">
        <v>7002</v>
      </c>
      <c r="D115" s="159">
        <f t="shared" si="15"/>
        <v>107.62</v>
      </c>
      <c r="E115" s="158">
        <v>86.37</v>
      </c>
      <c r="F115" s="158">
        <v>0</v>
      </c>
      <c r="G115" s="158">
        <v>0</v>
      </c>
      <c r="H115" s="158">
        <v>5.88</v>
      </c>
      <c r="I115" s="161">
        <v>15.37</v>
      </c>
      <c r="J115" s="162">
        <v>0</v>
      </c>
      <c r="K115" s="158">
        <v>0</v>
      </c>
      <c r="L115" s="158">
        <v>0</v>
      </c>
      <c r="M115" s="158">
        <v>107.62</v>
      </c>
      <c r="N115" s="260" t="e">
        <f t="shared" si="16"/>
        <v>#N/A</v>
      </c>
      <c r="O115" s="261">
        <f t="shared" si="17"/>
        <v>107.62</v>
      </c>
      <c r="P115" s="261">
        <f t="shared" si="19"/>
        <v>86.37</v>
      </c>
      <c r="Q115" s="261">
        <f t="shared" si="20"/>
        <v>0</v>
      </c>
      <c r="R115" s="261">
        <f t="shared" si="21"/>
        <v>0</v>
      </c>
      <c r="S115" s="261">
        <f t="shared" si="18"/>
        <v>5.88</v>
      </c>
      <c r="T115" s="261">
        <f t="shared" si="18"/>
        <v>15.37</v>
      </c>
      <c r="U115" s="261">
        <f t="shared" si="18"/>
        <v>0</v>
      </c>
      <c r="V115" s="261">
        <f t="shared" si="13"/>
        <v>0</v>
      </c>
      <c r="W115" s="261">
        <f t="shared" si="13"/>
        <v>0</v>
      </c>
      <c r="X115" s="261">
        <f t="shared" si="13"/>
        <v>107.62</v>
      </c>
    </row>
    <row r="116" spans="1:24" ht="15" customHeight="1">
      <c r="A116" s="120" t="str">
        <f>VLOOKUP(B116,elolap!$A$90:$B$3244,2,FALSE)</f>
        <v>2987</v>
      </c>
      <c r="B116" s="265" t="str">
        <f>'[1]5. tábla szvíz m3'!A109</f>
        <v>Torony</v>
      </c>
      <c r="C116" s="128" t="s">
        <v>7002</v>
      </c>
      <c r="D116" s="159">
        <f t="shared" si="15"/>
        <v>94.53</v>
      </c>
      <c r="E116" s="158">
        <v>75.150000000000006</v>
      </c>
      <c r="F116" s="158">
        <v>0</v>
      </c>
      <c r="G116" s="158">
        <v>0</v>
      </c>
      <c r="H116" s="158">
        <v>5.88</v>
      </c>
      <c r="I116" s="161">
        <v>13.5</v>
      </c>
      <c r="J116" s="162">
        <v>0</v>
      </c>
      <c r="K116" s="158">
        <v>0</v>
      </c>
      <c r="L116" s="158">
        <v>0</v>
      </c>
      <c r="M116" s="158">
        <v>94.53</v>
      </c>
      <c r="N116" s="260" t="e">
        <f t="shared" si="16"/>
        <v>#N/A</v>
      </c>
      <c r="O116" s="261">
        <f t="shared" si="17"/>
        <v>94.53</v>
      </c>
      <c r="P116" s="261">
        <f t="shared" si="19"/>
        <v>75.150000000000006</v>
      </c>
      <c r="Q116" s="261">
        <f t="shared" si="20"/>
        <v>0</v>
      </c>
      <c r="R116" s="261">
        <f t="shared" si="21"/>
        <v>0</v>
      </c>
      <c r="S116" s="261">
        <f t="shared" si="18"/>
        <v>5.88</v>
      </c>
      <c r="T116" s="261">
        <f t="shared" si="18"/>
        <v>13.5</v>
      </c>
      <c r="U116" s="261">
        <f t="shared" si="18"/>
        <v>0</v>
      </c>
      <c r="V116" s="261">
        <f t="shared" si="13"/>
        <v>0</v>
      </c>
      <c r="W116" s="261">
        <f t="shared" si="13"/>
        <v>0</v>
      </c>
      <c r="X116" s="261">
        <f t="shared" si="13"/>
        <v>94.53</v>
      </c>
    </row>
    <row r="117" spans="1:24" ht="15" customHeight="1">
      <c r="A117" s="120" t="str">
        <f>VLOOKUP(B117,elolap!$A$90:$B$3244,2,FALSE)</f>
        <v>2039</v>
      </c>
      <c r="B117" s="265" t="str">
        <f>'[1]5. tábla szvíz m3'!A110</f>
        <v>Vasasszonyfa</v>
      </c>
      <c r="C117" s="128" t="s">
        <v>7002</v>
      </c>
      <c r="D117" s="159">
        <f t="shared" si="15"/>
        <v>15.29</v>
      </c>
      <c r="E117" s="158">
        <v>12.78</v>
      </c>
      <c r="F117" s="158">
        <v>0</v>
      </c>
      <c r="G117" s="158">
        <v>0</v>
      </c>
      <c r="H117" s="158">
        <v>0.33</v>
      </c>
      <c r="I117" s="161">
        <v>2.1800000000000002</v>
      </c>
      <c r="J117" s="162">
        <v>0</v>
      </c>
      <c r="K117" s="158">
        <v>0</v>
      </c>
      <c r="L117" s="158">
        <v>0</v>
      </c>
      <c r="M117" s="158">
        <v>15.29</v>
      </c>
      <c r="N117" s="260" t="e">
        <f t="shared" si="16"/>
        <v>#N/A</v>
      </c>
      <c r="O117" s="261">
        <f t="shared" si="17"/>
        <v>15.29</v>
      </c>
      <c r="P117" s="261">
        <f t="shared" si="19"/>
        <v>12.78</v>
      </c>
      <c r="Q117" s="261">
        <f t="shared" si="20"/>
        <v>0</v>
      </c>
      <c r="R117" s="261">
        <f t="shared" si="21"/>
        <v>0</v>
      </c>
      <c r="S117" s="261">
        <f t="shared" si="18"/>
        <v>0.33</v>
      </c>
      <c r="T117" s="261">
        <f t="shared" si="18"/>
        <v>2.1800000000000002</v>
      </c>
      <c r="U117" s="261">
        <f t="shared" si="18"/>
        <v>0</v>
      </c>
      <c r="V117" s="261">
        <f t="shared" si="13"/>
        <v>0</v>
      </c>
      <c r="W117" s="261">
        <f t="shared" si="13"/>
        <v>0</v>
      </c>
      <c r="X117" s="261">
        <f t="shared" si="13"/>
        <v>15.29</v>
      </c>
    </row>
    <row r="118" spans="1:24" ht="15" customHeight="1">
      <c r="A118" s="120" t="str">
        <f>VLOOKUP(B118,elolap!$A$90:$B$3244,2,FALSE)</f>
        <v>2598</v>
      </c>
      <c r="B118" s="265" t="str">
        <f>'[1]5. tábla szvíz m3'!A111</f>
        <v>Vassurány</v>
      </c>
      <c r="C118" s="128" t="s">
        <v>7002</v>
      </c>
      <c r="D118" s="159">
        <f t="shared" si="15"/>
        <v>27.25</v>
      </c>
      <c r="E118" s="158">
        <v>23.18</v>
      </c>
      <c r="F118" s="158">
        <v>0</v>
      </c>
      <c r="G118" s="158">
        <v>0</v>
      </c>
      <c r="H118" s="158">
        <v>0.18</v>
      </c>
      <c r="I118" s="161">
        <v>3.89</v>
      </c>
      <c r="J118" s="162">
        <v>0</v>
      </c>
      <c r="K118" s="158">
        <v>0</v>
      </c>
      <c r="L118" s="158">
        <v>0</v>
      </c>
      <c r="M118" s="158">
        <v>27.25</v>
      </c>
      <c r="N118" s="260" t="e">
        <f t="shared" si="16"/>
        <v>#N/A</v>
      </c>
      <c r="O118" s="261">
        <f t="shared" si="17"/>
        <v>27.25</v>
      </c>
      <c r="P118" s="261">
        <f t="shared" si="19"/>
        <v>23.18</v>
      </c>
      <c r="Q118" s="261">
        <f t="shared" si="20"/>
        <v>0</v>
      </c>
      <c r="R118" s="261">
        <f t="shared" si="21"/>
        <v>0</v>
      </c>
      <c r="S118" s="261">
        <f t="shared" si="18"/>
        <v>0.18</v>
      </c>
      <c r="T118" s="261">
        <f t="shared" si="18"/>
        <v>3.89</v>
      </c>
      <c r="U118" s="261">
        <f t="shared" si="18"/>
        <v>0</v>
      </c>
      <c r="V118" s="261">
        <f t="shared" si="13"/>
        <v>0</v>
      </c>
      <c r="W118" s="261">
        <f t="shared" si="13"/>
        <v>0</v>
      </c>
      <c r="X118" s="261">
        <f t="shared" si="13"/>
        <v>27.25</v>
      </c>
    </row>
    <row r="119" spans="1:24" ht="15" customHeight="1">
      <c r="A119" s="120" t="str">
        <f>VLOOKUP(B119,elolap!$A$90:$B$3244,2,FALSE)</f>
        <v>2937</v>
      </c>
      <c r="B119" s="265" t="str">
        <f>'[1]5. tábla szvíz m3'!A112</f>
        <v>Vasszécseny</v>
      </c>
      <c r="C119" s="128" t="s">
        <v>7002</v>
      </c>
      <c r="D119" s="159">
        <f t="shared" si="15"/>
        <v>53.59</v>
      </c>
      <c r="E119" s="158">
        <v>43.56</v>
      </c>
      <c r="F119" s="158">
        <v>0</v>
      </c>
      <c r="G119" s="158">
        <v>0</v>
      </c>
      <c r="H119" s="158">
        <v>2.38</v>
      </c>
      <c r="I119" s="161">
        <v>7.65</v>
      </c>
      <c r="J119" s="162">
        <v>0</v>
      </c>
      <c r="K119" s="158">
        <v>0</v>
      </c>
      <c r="L119" s="158">
        <v>0</v>
      </c>
      <c r="M119" s="158">
        <v>53.59</v>
      </c>
      <c r="N119" s="260" t="e">
        <f t="shared" si="16"/>
        <v>#N/A</v>
      </c>
      <c r="O119" s="261">
        <f t="shared" si="17"/>
        <v>53.59</v>
      </c>
      <c r="P119" s="261">
        <f t="shared" si="19"/>
        <v>43.56</v>
      </c>
      <c r="Q119" s="261">
        <f t="shared" si="20"/>
        <v>0</v>
      </c>
      <c r="R119" s="261">
        <f t="shared" si="21"/>
        <v>0</v>
      </c>
      <c r="S119" s="261">
        <f t="shared" si="18"/>
        <v>2.38</v>
      </c>
      <c r="T119" s="261">
        <f t="shared" si="18"/>
        <v>7.65</v>
      </c>
      <c r="U119" s="261">
        <f t="shared" si="18"/>
        <v>0</v>
      </c>
      <c r="V119" s="261">
        <f t="shared" si="18"/>
        <v>0</v>
      </c>
      <c r="W119" s="261">
        <f t="shared" si="18"/>
        <v>0</v>
      </c>
      <c r="X119" s="261">
        <f t="shared" si="18"/>
        <v>53.59</v>
      </c>
    </row>
    <row r="120" spans="1:24" ht="15" customHeight="1">
      <c r="A120" s="120" t="str">
        <f>VLOOKUP(B120,elolap!$A$90:$B$3244,2,FALSE)</f>
        <v>2600</v>
      </c>
      <c r="B120" s="265" t="str">
        <f>'[1]5. tábla szvíz m3'!A113</f>
        <v>Velem</v>
      </c>
      <c r="C120" s="128" t="s">
        <v>7002</v>
      </c>
      <c r="D120" s="159">
        <f t="shared" si="15"/>
        <v>18.739999999999998</v>
      </c>
      <c r="E120" s="158">
        <v>14.82</v>
      </c>
      <c r="F120" s="158">
        <v>0</v>
      </c>
      <c r="G120" s="158">
        <v>0</v>
      </c>
      <c r="H120" s="158">
        <v>1.24</v>
      </c>
      <c r="I120" s="161">
        <v>2.68</v>
      </c>
      <c r="J120" s="162">
        <v>0</v>
      </c>
      <c r="K120" s="158">
        <v>0</v>
      </c>
      <c r="L120" s="158">
        <v>0</v>
      </c>
      <c r="M120" s="158">
        <v>18.739999999999998</v>
      </c>
      <c r="N120" s="260" t="e">
        <f t="shared" si="16"/>
        <v>#N/A</v>
      </c>
      <c r="O120" s="261">
        <f t="shared" si="17"/>
        <v>18.739999999999998</v>
      </c>
      <c r="P120" s="261">
        <f t="shared" si="19"/>
        <v>14.82</v>
      </c>
      <c r="Q120" s="261">
        <f t="shared" si="20"/>
        <v>0</v>
      </c>
      <c r="R120" s="261">
        <f t="shared" si="21"/>
        <v>0</v>
      </c>
      <c r="S120" s="261">
        <f t="shared" si="18"/>
        <v>1.24</v>
      </c>
      <c r="T120" s="261">
        <f t="shared" si="18"/>
        <v>2.68</v>
      </c>
      <c r="U120" s="261">
        <f t="shared" si="18"/>
        <v>0</v>
      </c>
      <c r="V120" s="261">
        <f t="shared" si="18"/>
        <v>0</v>
      </c>
      <c r="W120" s="261">
        <f t="shared" si="18"/>
        <v>0</v>
      </c>
      <c r="X120" s="261">
        <f t="shared" si="18"/>
        <v>18.739999999999998</v>
      </c>
    </row>
    <row r="121" spans="1:24" ht="15" customHeight="1">
      <c r="A121" s="120" t="str">
        <f>VLOOKUP(B121,elolap!$A$90:$B$3244,2,FALSE)</f>
        <v>2642</v>
      </c>
      <c r="B121" s="265" t="str">
        <f>'[1]5. tábla szvíz m3'!A114</f>
        <v>Vép</v>
      </c>
      <c r="C121" s="128" t="s">
        <v>7002</v>
      </c>
      <c r="D121" s="159">
        <f t="shared" si="15"/>
        <v>180.33999999999997</v>
      </c>
      <c r="E121" s="158">
        <v>111.5</v>
      </c>
      <c r="F121" s="158">
        <v>0</v>
      </c>
      <c r="G121" s="158">
        <v>0</v>
      </c>
      <c r="H121" s="158">
        <v>43.08</v>
      </c>
      <c r="I121" s="161">
        <v>25.76</v>
      </c>
      <c r="J121" s="162">
        <v>0</v>
      </c>
      <c r="K121" s="158">
        <v>0</v>
      </c>
      <c r="L121" s="158">
        <v>0</v>
      </c>
      <c r="M121" s="158">
        <v>180.34</v>
      </c>
      <c r="N121" s="260" t="e">
        <f t="shared" si="16"/>
        <v>#N/A</v>
      </c>
      <c r="O121" s="261">
        <f t="shared" si="17"/>
        <v>180.34</v>
      </c>
      <c r="P121" s="261">
        <f t="shared" si="19"/>
        <v>111.5</v>
      </c>
      <c r="Q121" s="261">
        <f t="shared" si="20"/>
        <v>0</v>
      </c>
      <c r="R121" s="261">
        <f t="shared" si="21"/>
        <v>0</v>
      </c>
      <c r="S121" s="261">
        <f t="shared" si="18"/>
        <v>43.08</v>
      </c>
      <c r="T121" s="261">
        <f t="shared" si="18"/>
        <v>25.76</v>
      </c>
      <c r="U121" s="261">
        <f t="shared" si="18"/>
        <v>0</v>
      </c>
      <c r="V121" s="261">
        <f t="shared" si="18"/>
        <v>0</v>
      </c>
      <c r="W121" s="261">
        <f t="shared" si="18"/>
        <v>0</v>
      </c>
      <c r="X121" s="261">
        <f t="shared" si="18"/>
        <v>180.34</v>
      </c>
    </row>
    <row r="122" spans="1:24" ht="15" customHeight="1">
      <c r="A122" s="120" t="str">
        <f>VLOOKUP(B122,elolap!$A$90:$B$3244,2,FALSE)</f>
        <v>0922</v>
      </c>
      <c r="B122" s="265" t="str">
        <f>'[1]5. tábla szvíz m3'!A115</f>
        <v>Tokorcs</v>
      </c>
      <c r="C122" s="128" t="s">
        <v>7577</v>
      </c>
      <c r="D122" s="159">
        <f t="shared" si="15"/>
        <v>14.459999999999999</v>
      </c>
      <c r="E122" s="158">
        <v>12.58</v>
      </c>
      <c r="F122" s="158">
        <v>0</v>
      </c>
      <c r="G122" s="158">
        <v>0</v>
      </c>
      <c r="H122" s="158">
        <v>0.28999999999999998</v>
      </c>
      <c r="I122" s="161">
        <v>1.59</v>
      </c>
      <c r="J122" s="162">
        <v>0</v>
      </c>
      <c r="K122" s="158">
        <v>0</v>
      </c>
      <c r="L122" s="158">
        <v>0</v>
      </c>
      <c r="M122" s="158">
        <v>14.46</v>
      </c>
      <c r="N122" s="260" t="e">
        <f t="shared" si="16"/>
        <v>#N/A</v>
      </c>
      <c r="O122" s="261">
        <f t="shared" si="17"/>
        <v>14.46</v>
      </c>
      <c r="P122" s="261">
        <f t="shared" si="19"/>
        <v>12.58</v>
      </c>
      <c r="Q122" s="261">
        <f t="shared" si="20"/>
        <v>0</v>
      </c>
      <c r="R122" s="261">
        <f t="shared" si="21"/>
        <v>0</v>
      </c>
      <c r="S122" s="261">
        <f t="shared" si="18"/>
        <v>0.28999999999999998</v>
      </c>
      <c r="T122" s="261">
        <f t="shared" si="18"/>
        <v>1.59</v>
      </c>
      <c r="U122" s="261">
        <f t="shared" si="18"/>
        <v>0</v>
      </c>
      <c r="V122" s="261">
        <f t="shared" si="18"/>
        <v>0</v>
      </c>
      <c r="W122" s="261">
        <f t="shared" si="18"/>
        <v>0</v>
      </c>
      <c r="X122" s="261">
        <f t="shared" si="18"/>
        <v>14.46</v>
      </c>
    </row>
    <row r="123" spans="1:24" ht="15" customHeight="1">
      <c r="A123" s="120" t="str">
        <f>VLOOKUP(B123,elolap!$A$90:$B$3244,2,FALSE)</f>
        <v>2153</v>
      </c>
      <c r="B123" s="265" t="str">
        <f>'[1]5. tábla szvíz m3'!A116</f>
        <v>Uraiújfalu</v>
      </c>
      <c r="C123" s="128" t="s">
        <v>7588</v>
      </c>
      <c r="D123" s="159">
        <f t="shared" si="15"/>
        <v>34.03</v>
      </c>
      <c r="E123" s="158">
        <v>26.95</v>
      </c>
      <c r="F123" s="158">
        <v>0</v>
      </c>
      <c r="G123" s="158">
        <v>0</v>
      </c>
      <c r="H123" s="158">
        <v>3.37</v>
      </c>
      <c r="I123" s="161">
        <v>3.71</v>
      </c>
      <c r="J123" s="162">
        <v>0</v>
      </c>
      <c r="K123" s="158">
        <v>0</v>
      </c>
      <c r="L123" s="158">
        <v>0</v>
      </c>
      <c r="M123" s="158">
        <v>34.03</v>
      </c>
      <c r="N123" s="260" t="e">
        <f t="shared" si="16"/>
        <v>#N/A</v>
      </c>
      <c r="O123" s="261">
        <f t="shared" si="17"/>
        <v>34.03</v>
      </c>
      <c r="P123" s="261">
        <f t="shared" si="19"/>
        <v>26.95</v>
      </c>
      <c r="Q123" s="261">
        <f t="shared" si="20"/>
        <v>0</v>
      </c>
      <c r="R123" s="261">
        <f t="shared" si="21"/>
        <v>0</v>
      </c>
      <c r="S123" s="261">
        <f t="shared" si="18"/>
        <v>3.37</v>
      </c>
      <c r="T123" s="261">
        <f t="shared" si="18"/>
        <v>3.71</v>
      </c>
      <c r="U123" s="261">
        <f t="shared" si="18"/>
        <v>0</v>
      </c>
      <c r="V123" s="261">
        <f t="shared" si="18"/>
        <v>0</v>
      </c>
      <c r="W123" s="261">
        <f t="shared" si="18"/>
        <v>0</v>
      </c>
      <c r="X123" s="261">
        <f t="shared" si="18"/>
        <v>34.03</v>
      </c>
    </row>
    <row r="124" spans="1:24" ht="15" customHeight="1">
      <c r="A124" s="120" t="str">
        <f>VLOOKUP(B124,elolap!$A$90:$B$3244,2,FALSE)</f>
        <v>3105</v>
      </c>
      <c r="B124" s="265" t="str">
        <f>'[1]5. tábla szvíz m3'!A117</f>
        <v>Vámoscsalád</v>
      </c>
      <c r="C124" s="128" t="s">
        <v>7588</v>
      </c>
      <c r="D124" s="159">
        <f t="shared" si="15"/>
        <v>11.77</v>
      </c>
      <c r="E124" s="158">
        <v>10.39</v>
      </c>
      <c r="F124" s="158">
        <v>0</v>
      </c>
      <c r="G124" s="158">
        <v>0</v>
      </c>
      <c r="H124" s="158">
        <v>0.1</v>
      </c>
      <c r="I124" s="161">
        <v>1.28</v>
      </c>
      <c r="J124" s="162">
        <v>0</v>
      </c>
      <c r="K124" s="158">
        <v>0</v>
      </c>
      <c r="L124" s="158">
        <v>0</v>
      </c>
      <c r="M124" s="158">
        <v>11.77</v>
      </c>
      <c r="N124" s="260" t="e">
        <f t="shared" si="16"/>
        <v>#N/A</v>
      </c>
      <c r="O124" s="261">
        <f t="shared" si="17"/>
        <v>11.77</v>
      </c>
      <c r="P124" s="261">
        <f t="shared" si="19"/>
        <v>10.39</v>
      </c>
      <c r="Q124" s="261">
        <f t="shared" si="20"/>
        <v>0</v>
      </c>
      <c r="R124" s="261">
        <f t="shared" si="21"/>
        <v>0</v>
      </c>
      <c r="S124" s="261">
        <f t="shared" si="18"/>
        <v>0.1</v>
      </c>
      <c r="T124" s="261">
        <f t="shared" si="18"/>
        <v>1.28</v>
      </c>
      <c r="U124" s="261">
        <f t="shared" si="18"/>
        <v>0</v>
      </c>
      <c r="V124" s="261">
        <f t="shared" si="18"/>
        <v>0</v>
      </c>
      <c r="W124" s="261">
        <f t="shared" si="18"/>
        <v>0</v>
      </c>
      <c r="X124" s="261">
        <f t="shared" si="18"/>
        <v>11.77</v>
      </c>
    </row>
    <row r="125" spans="1:24" ht="15" customHeight="1">
      <c r="A125" s="120" t="str">
        <f>VLOOKUP(B125,elolap!$A$90:$B$3244,2,FALSE)</f>
        <v>0469</v>
      </c>
      <c r="B125" s="265" t="str">
        <f>'[1]5. tábla szvíz m3'!A118</f>
        <v>Vasvár</v>
      </c>
      <c r="C125" s="128" t="s">
        <v>7596</v>
      </c>
      <c r="D125" s="159">
        <f t="shared" si="15"/>
        <v>163.20999999999998</v>
      </c>
      <c r="E125" s="158">
        <v>130.88</v>
      </c>
      <c r="F125" s="158">
        <v>0</v>
      </c>
      <c r="G125" s="158">
        <v>0</v>
      </c>
      <c r="H125" s="158">
        <v>23.13</v>
      </c>
      <c r="I125" s="161">
        <v>9.1999999999999993</v>
      </c>
      <c r="J125" s="162">
        <v>0</v>
      </c>
      <c r="K125" s="158">
        <v>0</v>
      </c>
      <c r="L125" s="158">
        <v>0</v>
      </c>
      <c r="M125" s="158">
        <v>163.21</v>
      </c>
      <c r="N125" s="260" t="e">
        <f t="shared" si="16"/>
        <v>#N/A</v>
      </c>
      <c r="O125" s="261">
        <f t="shared" si="17"/>
        <v>163.21</v>
      </c>
      <c r="P125" s="261">
        <f t="shared" si="19"/>
        <v>130.88</v>
      </c>
      <c r="Q125" s="261">
        <f t="shared" si="20"/>
        <v>0</v>
      </c>
      <c r="R125" s="261">
        <f t="shared" si="21"/>
        <v>0</v>
      </c>
      <c r="S125" s="261">
        <f t="shared" si="18"/>
        <v>23.13</v>
      </c>
      <c r="T125" s="261">
        <f t="shared" si="18"/>
        <v>9.1999999999999993</v>
      </c>
      <c r="U125" s="261">
        <f t="shared" si="18"/>
        <v>0</v>
      </c>
      <c r="V125" s="261">
        <f t="shared" si="18"/>
        <v>0</v>
      </c>
      <c r="W125" s="261">
        <f t="shared" si="18"/>
        <v>0</v>
      </c>
      <c r="X125" s="261">
        <f t="shared" si="18"/>
        <v>163.21</v>
      </c>
    </row>
    <row r="126" spans="1:24" ht="15" customHeight="1">
      <c r="A126" s="120" t="str">
        <f>VLOOKUP(B126,elolap!$A$90:$B$3244,2,FALSE)</f>
        <v>3218</v>
      </c>
      <c r="B126" s="265" t="str">
        <f>'[1]5. tábla szvíz m3'!A119</f>
        <v>Hegyfalu</v>
      </c>
      <c r="C126" s="128" t="s">
        <v>7742</v>
      </c>
      <c r="D126" s="159">
        <f t="shared" si="15"/>
        <v>26.82</v>
      </c>
      <c r="E126" s="158">
        <v>15.23</v>
      </c>
      <c r="F126" s="158">
        <v>0</v>
      </c>
      <c r="G126" s="158">
        <v>0</v>
      </c>
      <c r="H126" s="158">
        <v>10.74</v>
      </c>
      <c r="I126" s="161">
        <v>0.85</v>
      </c>
      <c r="J126" s="162">
        <v>0</v>
      </c>
      <c r="K126" s="158">
        <v>0</v>
      </c>
      <c r="L126" s="158">
        <v>0</v>
      </c>
      <c r="M126" s="158">
        <v>26.82</v>
      </c>
      <c r="N126" s="260" t="e">
        <f t="shared" si="16"/>
        <v>#N/A</v>
      </c>
      <c r="O126" s="261">
        <f t="shared" si="17"/>
        <v>26.82</v>
      </c>
      <c r="P126" s="261">
        <f t="shared" si="19"/>
        <v>15.23</v>
      </c>
      <c r="Q126" s="261">
        <f t="shared" si="20"/>
        <v>0</v>
      </c>
      <c r="R126" s="261">
        <f t="shared" si="21"/>
        <v>0</v>
      </c>
      <c r="S126" s="261">
        <f t="shared" si="18"/>
        <v>10.74</v>
      </c>
      <c r="T126" s="261">
        <f t="shared" si="18"/>
        <v>0.85</v>
      </c>
      <c r="U126" s="261">
        <f t="shared" si="18"/>
        <v>0</v>
      </c>
      <c r="V126" s="261">
        <f t="shared" si="18"/>
        <v>0</v>
      </c>
      <c r="W126" s="261">
        <f t="shared" si="18"/>
        <v>0</v>
      </c>
      <c r="X126" s="261">
        <f t="shared" si="18"/>
        <v>26.82</v>
      </c>
    </row>
    <row r="127" spans="1:24" ht="15" customHeight="1">
      <c r="A127" s="120" t="str">
        <f>VLOOKUP(B127,elolap!$A$90:$B$3244,2,FALSE)</f>
        <v>1204</v>
      </c>
      <c r="B127" s="265" t="str">
        <f>'[1]5. tábla szvíz m3'!A120</f>
        <v>Ölbő</v>
      </c>
      <c r="C127" s="128" t="s">
        <v>7742</v>
      </c>
      <c r="D127" s="159">
        <f t="shared" si="15"/>
        <v>24.99</v>
      </c>
      <c r="E127" s="158">
        <v>22.58</v>
      </c>
      <c r="F127" s="158">
        <v>0</v>
      </c>
      <c r="G127" s="158">
        <v>0</v>
      </c>
      <c r="H127" s="158">
        <v>1.62</v>
      </c>
      <c r="I127" s="161">
        <v>0.79</v>
      </c>
      <c r="J127" s="162">
        <v>0</v>
      </c>
      <c r="K127" s="158">
        <v>0</v>
      </c>
      <c r="L127" s="158">
        <v>0</v>
      </c>
      <c r="M127" s="158">
        <v>24.99</v>
      </c>
      <c r="N127" s="260" t="e">
        <f t="shared" si="16"/>
        <v>#N/A</v>
      </c>
      <c r="O127" s="261">
        <f t="shared" si="17"/>
        <v>24.99</v>
      </c>
      <c r="P127" s="261">
        <f t="shared" si="19"/>
        <v>22.58</v>
      </c>
      <c r="Q127" s="261">
        <f t="shared" si="20"/>
        <v>0</v>
      </c>
      <c r="R127" s="261">
        <f t="shared" si="21"/>
        <v>0</v>
      </c>
      <c r="S127" s="261">
        <f t="shared" si="18"/>
        <v>1.62</v>
      </c>
      <c r="T127" s="261">
        <f t="shared" si="18"/>
        <v>0.79</v>
      </c>
      <c r="U127" s="261">
        <f t="shared" si="18"/>
        <v>0</v>
      </c>
      <c r="V127" s="261">
        <f t="shared" si="18"/>
        <v>0</v>
      </c>
      <c r="W127" s="261">
        <f t="shared" si="18"/>
        <v>0</v>
      </c>
      <c r="X127" s="261">
        <f t="shared" si="18"/>
        <v>24.99</v>
      </c>
    </row>
    <row r="128" spans="1:24" ht="15" customHeight="1">
      <c r="A128" s="120" t="str">
        <f>VLOOKUP(B128,elolap!$A$90:$B$3244,2,FALSE)</f>
        <v>1567</v>
      </c>
      <c r="B128" s="265" t="str">
        <f>'[1]5. tábla szvíz m3'!A121</f>
        <v>Pósfa</v>
      </c>
      <c r="C128" s="128" t="s">
        <v>7742</v>
      </c>
      <c r="D128" s="159">
        <f t="shared" si="15"/>
        <v>8.24</v>
      </c>
      <c r="E128" s="158">
        <v>7.97</v>
      </c>
      <c r="F128" s="158">
        <v>0</v>
      </c>
      <c r="G128" s="158">
        <v>0</v>
      </c>
      <c r="H128" s="158">
        <v>0.01</v>
      </c>
      <c r="I128" s="161">
        <v>0.26</v>
      </c>
      <c r="J128" s="162">
        <v>0</v>
      </c>
      <c r="K128" s="158">
        <v>0</v>
      </c>
      <c r="L128" s="158">
        <v>0</v>
      </c>
      <c r="M128" s="158">
        <v>8.24</v>
      </c>
      <c r="N128" s="260" t="e">
        <f t="shared" si="16"/>
        <v>#N/A</v>
      </c>
      <c r="O128" s="261">
        <f t="shared" si="17"/>
        <v>8.24</v>
      </c>
      <c r="P128" s="261">
        <f t="shared" si="19"/>
        <v>7.97</v>
      </c>
      <c r="Q128" s="261">
        <f t="shared" si="20"/>
        <v>0</v>
      </c>
      <c r="R128" s="261">
        <f t="shared" si="21"/>
        <v>0</v>
      </c>
      <c r="S128" s="261">
        <f t="shared" si="18"/>
        <v>0.01</v>
      </c>
      <c r="T128" s="261">
        <f t="shared" si="18"/>
        <v>0.26</v>
      </c>
      <c r="U128" s="261">
        <f t="shared" si="18"/>
        <v>0</v>
      </c>
      <c r="V128" s="261">
        <f t="shared" si="18"/>
        <v>0</v>
      </c>
      <c r="W128" s="261">
        <f t="shared" si="18"/>
        <v>0</v>
      </c>
      <c r="X128" s="261">
        <f t="shared" si="18"/>
        <v>8.24</v>
      </c>
    </row>
    <row r="129" spans="1:24" ht="15" customHeight="1">
      <c r="A129" s="120" t="str">
        <f>VLOOKUP(B129,elolap!$A$90:$B$3244,2,FALSE)</f>
        <v>3317</v>
      </c>
      <c r="B129" s="265" t="str">
        <f>'[1]5. tábla szvíz m3'!A122</f>
        <v>Szeleste</v>
      </c>
      <c r="C129" s="128" t="s">
        <v>7742</v>
      </c>
      <c r="D129" s="159">
        <f t="shared" si="15"/>
        <v>20.170000000000002</v>
      </c>
      <c r="E129" s="158">
        <v>17.91</v>
      </c>
      <c r="F129" s="158">
        <v>0</v>
      </c>
      <c r="G129" s="158">
        <v>0</v>
      </c>
      <c r="H129" s="158">
        <v>1.62</v>
      </c>
      <c r="I129" s="161">
        <v>0.64</v>
      </c>
      <c r="J129" s="162">
        <v>0</v>
      </c>
      <c r="K129" s="158">
        <v>0</v>
      </c>
      <c r="L129" s="158">
        <v>0</v>
      </c>
      <c r="M129" s="158">
        <v>20.170000000000002</v>
      </c>
      <c r="N129" s="260" t="e">
        <f t="shared" si="16"/>
        <v>#N/A</v>
      </c>
      <c r="O129" s="261">
        <f t="shared" si="17"/>
        <v>20.170000000000002</v>
      </c>
      <c r="P129" s="261">
        <f t="shared" si="19"/>
        <v>17.91</v>
      </c>
      <c r="Q129" s="261">
        <f t="shared" si="20"/>
        <v>0</v>
      </c>
      <c r="R129" s="261">
        <f t="shared" si="21"/>
        <v>0</v>
      </c>
      <c r="S129" s="261">
        <f t="shared" si="18"/>
        <v>1.62</v>
      </c>
      <c r="T129" s="261">
        <f t="shared" si="18"/>
        <v>0.64</v>
      </c>
      <c r="U129" s="261">
        <f t="shared" si="18"/>
        <v>0</v>
      </c>
      <c r="V129" s="261">
        <f t="shared" si="18"/>
        <v>0</v>
      </c>
      <c r="W129" s="261">
        <f t="shared" si="18"/>
        <v>0</v>
      </c>
      <c r="X129" s="261">
        <f t="shared" si="18"/>
        <v>20.170000000000002</v>
      </c>
    </row>
    <row r="130" spans="1:24" ht="15" customHeight="1">
      <c r="A130" s="120" t="str">
        <f>VLOOKUP(B130,elolap!$A$90:$B$3244,2,FALSE)</f>
        <v>2164</v>
      </c>
      <c r="B130" s="265" t="str">
        <f>'[1]5. tábla szvíz m3'!A123</f>
        <v>Zsédeny</v>
      </c>
      <c r="C130" s="128" t="s">
        <v>7742</v>
      </c>
      <c r="D130" s="159">
        <f t="shared" si="15"/>
        <v>5.7799999999999994</v>
      </c>
      <c r="E130" s="158">
        <v>5.54</v>
      </c>
      <c r="F130" s="158">
        <v>0</v>
      </c>
      <c r="G130" s="158">
        <v>0</v>
      </c>
      <c r="H130" s="158">
        <v>0.06</v>
      </c>
      <c r="I130" s="161">
        <v>0.18</v>
      </c>
      <c r="J130" s="162">
        <v>0</v>
      </c>
      <c r="K130" s="158">
        <v>0</v>
      </c>
      <c r="L130" s="158">
        <v>0</v>
      </c>
      <c r="M130" s="158">
        <v>5.78</v>
      </c>
      <c r="N130" s="260" t="e">
        <f t="shared" si="16"/>
        <v>#N/A</v>
      </c>
      <c r="O130" s="261">
        <f t="shared" si="17"/>
        <v>5.78</v>
      </c>
      <c r="P130" s="261">
        <f t="shared" si="19"/>
        <v>5.54</v>
      </c>
      <c r="Q130" s="261">
        <f t="shared" si="20"/>
        <v>0</v>
      </c>
      <c r="R130" s="261">
        <f t="shared" si="21"/>
        <v>0</v>
      </c>
      <c r="S130" s="261">
        <f t="shared" si="18"/>
        <v>0.06</v>
      </c>
      <c r="T130" s="261">
        <f t="shared" si="18"/>
        <v>0.18</v>
      </c>
      <c r="U130" s="261">
        <f t="shared" si="18"/>
        <v>0</v>
      </c>
      <c r="V130" s="261">
        <f t="shared" si="18"/>
        <v>0</v>
      </c>
      <c r="W130" s="261">
        <f t="shared" si="18"/>
        <v>0</v>
      </c>
      <c r="X130" s="261">
        <f t="shared" si="18"/>
        <v>5.78</v>
      </c>
    </row>
    <row r="131" spans="1:24" ht="15" customHeight="1">
      <c r="A131" s="120" t="e">
        <f>VLOOKUP(B131,elolap!$A$90:$B$3244,2,FALSE)</f>
        <v>#N/A</v>
      </c>
      <c r="B131" s="122"/>
      <c r="C131" s="128"/>
      <c r="D131" s="159">
        <f t="shared" si="15"/>
        <v>0</v>
      </c>
      <c r="E131" s="158"/>
      <c r="F131" s="158"/>
      <c r="G131" s="158"/>
      <c r="H131" s="158"/>
      <c r="I131" s="161"/>
      <c r="J131" s="162"/>
      <c r="K131" s="158"/>
      <c r="L131" s="158"/>
      <c r="M131" s="158"/>
      <c r="N131" s="260" t="e">
        <f t="shared" si="16"/>
        <v>#N/A</v>
      </c>
      <c r="O131" s="261">
        <f t="shared" si="17"/>
        <v>0</v>
      </c>
      <c r="P131" s="261">
        <f t="shared" ref="P131:P162" si="22">ROUND(E131,2)</f>
        <v>0</v>
      </c>
      <c r="Q131" s="261">
        <f t="shared" ref="Q131:Q162" si="23">ROUND(F131,2)</f>
        <v>0</v>
      </c>
      <c r="R131" s="261">
        <f t="shared" ref="R131:R162" si="24">ROUND(G131,2)</f>
        <v>0</v>
      </c>
      <c r="S131" s="261">
        <f t="shared" si="18"/>
        <v>0</v>
      </c>
      <c r="T131" s="261">
        <f t="shared" si="18"/>
        <v>0</v>
      </c>
      <c r="U131" s="261">
        <f t="shared" si="18"/>
        <v>0</v>
      </c>
      <c r="V131" s="261">
        <f t="shared" si="18"/>
        <v>0</v>
      </c>
      <c r="W131" s="261">
        <f t="shared" si="18"/>
        <v>0</v>
      </c>
      <c r="X131" s="261">
        <f t="shared" si="18"/>
        <v>0</v>
      </c>
    </row>
    <row r="132" spans="1:24" ht="15" customHeight="1">
      <c r="A132" s="120" t="e">
        <f>VLOOKUP(B132,elolap!$A$90:$B$3244,2,FALSE)</f>
        <v>#N/A</v>
      </c>
      <c r="B132" s="122"/>
      <c r="C132" s="128"/>
      <c r="D132" s="159">
        <f t="shared" si="15"/>
        <v>0</v>
      </c>
      <c r="E132" s="158"/>
      <c r="F132" s="158"/>
      <c r="G132" s="158"/>
      <c r="H132" s="158"/>
      <c r="I132" s="161"/>
      <c r="J132" s="162"/>
      <c r="K132" s="158"/>
      <c r="L132" s="158"/>
      <c r="M132" s="158"/>
      <c r="N132" s="260" t="e">
        <f t="shared" si="16"/>
        <v>#N/A</v>
      </c>
      <c r="O132" s="261">
        <f t="shared" si="17"/>
        <v>0</v>
      </c>
      <c r="P132" s="261">
        <f t="shared" si="22"/>
        <v>0</v>
      </c>
      <c r="Q132" s="261">
        <f t="shared" si="23"/>
        <v>0</v>
      </c>
      <c r="R132" s="261">
        <f t="shared" si="24"/>
        <v>0</v>
      </c>
      <c r="S132" s="261">
        <f t="shared" si="18"/>
        <v>0</v>
      </c>
      <c r="T132" s="261">
        <f t="shared" si="18"/>
        <v>0</v>
      </c>
      <c r="U132" s="261">
        <f t="shared" si="18"/>
        <v>0</v>
      </c>
      <c r="V132" s="261">
        <f t="shared" si="18"/>
        <v>0</v>
      </c>
      <c r="W132" s="261">
        <f t="shared" si="18"/>
        <v>0</v>
      </c>
      <c r="X132" s="261">
        <f t="shared" si="18"/>
        <v>0</v>
      </c>
    </row>
    <row r="133" spans="1:24" ht="15" customHeight="1">
      <c r="A133" s="120" t="e">
        <f>VLOOKUP(B133,elolap!$A$90:$B$3244,2,FALSE)</f>
        <v>#N/A</v>
      </c>
      <c r="B133" s="122"/>
      <c r="C133" s="128"/>
      <c r="D133" s="159">
        <f t="shared" si="15"/>
        <v>0</v>
      </c>
      <c r="E133" s="158"/>
      <c r="F133" s="158"/>
      <c r="G133" s="158"/>
      <c r="H133" s="158"/>
      <c r="I133" s="161"/>
      <c r="J133" s="162"/>
      <c r="K133" s="158"/>
      <c r="L133" s="158"/>
      <c r="M133" s="158"/>
      <c r="N133" s="260" t="e">
        <f t="shared" si="16"/>
        <v>#N/A</v>
      </c>
      <c r="O133" s="261">
        <f t="shared" si="17"/>
        <v>0</v>
      </c>
      <c r="P133" s="261">
        <f t="shared" si="22"/>
        <v>0</v>
      </c>
      <c r="Q133" s="261">
        <f t="shared" si="23"/>
        <v>0</v>
      </c>
      <c r="R133" s="261">
        <f t="shared" si="24"/>
        <v>0</v>
      </c>
      <c r="S133" s="261">
        <f t="shared" si="18"/>
        <v>0</v>
      </c>
      <c r="T133" s="261">
        <f t="shared" si="18"/>
        <v>0</v>
      </c>
      <c r="U133" s="261">
        <f t="shared" si="18"/>
        <v>0</v>
      </c>
      <c r="V133" s="261">
        <f t="shared" si="18"/>
        <v>0</v>
      </c>
      <c r="W133" s="261">
        <f t="shared" si="18"/>
        <v>0</v>
      </c>
      <c r="X133" s="261">
        <f t="shared" si="18"/>
        <v>0</v>
      </c>
    </row>
    <row r="134" spans="1:24" ht="15" customHeight="1">
      <c r="A134" s="120" t="e">
        <f>VLOOKUP(B134,elolap!$A$90:$B$3244,2,FALSE)</f>
        <v>#N/A</v>
      </c>
      <c r="B134" s="122"/>
      <c r="C134" s="128"/>
      <c r="D134" s="159">
        <f t="shared" si="15"/>
        <v>0</v>
      </c>
      <c r="E134" s="158"/>
      <c r="F134" s="158"/>
      <c r="G134" s="158"/>
      <c r="H134" s="158"/>
      <c r="I134" s="161"/>
      <c r="J134" s="162"/>
      <c r="K134" s="158"/>
      <c r="L134" s="158"/>
      <c r="M134" s="158"/>
      <c r="N134" s="260" t="e">
        <f t="shared" si="16"/>
        <v>#N/A</v>
      </c>
      <c r="O134" s="261">
        <f t="shared" si="17"/>
        <v>0</v>
      </c>
      <c r="P134" s="261">
        <f t="shared" si="22"/>
        <v>0</v>
      </c>
      <c r="Q134" s="261">
        <f t="shared" si="23"/>
        <v>0</v>
      </c>
      <c r="R134" s="261">
        <f t="shared" si="24"/>
        <v>0</v>
      </c>
      <c r="S134" s="261">
        <f t="shared" si="18"/>
        <v>0</v>
      </c>
      <c r="T134" s="261">
        <f t="shared" si="18"/>
        <v>0</v>
      </c>
      <c r="U134" s="261">
        <f t="shared" si="18"/>
        <v>0</v>
      </c>
      <c r="V134" s="261">
        <f t="shared" si="18"/>
        <v>0</v>
      </c>
      <c r="W134" s="261">
        <f t="shared" si="18"/>
        <v>0</v>
      </c>
      <c r="X134" s="261">
        <f t="shared" si="18"/>
        <v>0</v>
      </c>
    </row>
    <row r="135" spans="1:24" ht="15" customHeight="1">
      <c r="A135" s="120" t="e">
        <f>VLOOKUP(B135,elolap!$A$90:$B$3244,2,FALSE)</f>
        <v>#N/A</v>
      </c>
      <c r="B135" s="122"/>
      <c r="C135" s="128"/>
      <c r="D135" s="159">
        <f t="shared" si="15"/>
        <v>0</v>
      </c>
      <c r="E135" s="158"/>
      <c r="F135" s="158"/>
      <c r="G135" s="158"/>
      <c r="H135" s="158"/>
      <c r="I135" s="161"/>
      <c r="J135" s="162"/>
      <c r="K135" s="158"/>
      <c r="L135" s="158"/>
      <c r="M135" s="158"/>
      <c r="N135" s="260" t="e">
        <f t="shared" si="16"/>
        <v>#N/A</v>
      </c>
      <c r="O135" s="261">
        <f t="shared" si="17"/>
        <v>0</v>
      </c>
      <c r="P135" s="261">
        <f t="shared" si="22"/>
        <v>0</v>
      </c>
      <c r="Q135" s="261">
        <f t="shared" si="23"/>
        <v>0</v>
      </c>
      <c r="R135" s="261">
        <f t="shared" si="24"/>
        <v>0</v>
      </c>
      <c r="S135" s="261">
        <f t="shared" si="18"/>
        <v>0</v>
      </c>
      <c r="T135" s="261">
        <f t="shared" si="18"/>
        <v>0</v>
      </c>
      <c r="U135" s="261">
        <f t="shared" si="18"/>
        <v>0</v>
      </c>
      <c r="V135" s="261">
        <f t="shared" si="18"/>
        <v>0</v>
      </c>
      <c r="W135" s="261">
        <f t="shared" si="18"/>
        <v>0</v>
      </c>
      <c r="X135" s="261">
        <f t="shared" si="18"/>
        <v>0</v>
      </c>
    </row>
    <row r="136" spans="1:24" ht="15" customHeight="1">
      <c r="A136" s="120" t="e">
        <f>VLOOKUP(B136,elolap!$A$90:$B$3244,2,FALSE)</f>
        <v>#N/A</v>
      </c>
      <c r="B136" s="122"/>
      <c r="C136" s="128"/>
      <c r="D136" s="159">
        <f t="shared" si="15"/>
        <v>0</v>
      </c>
      <c r="E136" s="158"/>
      <c r="F136" s="158"/>
      <c r="G136" s="158"/>
      <c r="H136" s="158"/>
      <c r="I136" s="161"/>
      <c r="J136" s="162"/>
      <c r="K136" s="158"/>
      <c r="L136" s="158"/>
      <c r="M136" s="158"/>
      <c r="N136" s="260" t="e">
        <f t="shared" si="16"/>
        <v>#N/A</v>
      </c>
      <c r="O136" s="261">
        <f t="shared" si="17"/>
        <v>0</v>
      </c>
      <c r="P136" s="261">
        <f t="shared" si="22"/>
        <v>0</v>
      </c>
      <c r="Q136" s="261">
        <f t="shared" si="23"/>
        <v>0</v>
      </c>
      <c r="R136" s="261">
        <f t="shared" si="24"/>
        <v>0</v>
      </c>
      <c r="S136" s="261">
        <f t="shared" si="18"/>
        <v>0</v>
      </c>
      <c r="T136" s="261">
        <f t="shared" si="18"/>
        <v>0</v>
      </c>
      <c r="U136" s="261">
        <f t="shared" si="18"/>
        <v>0</v>
      </c>
      <c r="V136" s="261">
        <f t="shared" si="18"/>
        <v>0</v>
      </c>
      <c r="W136" s="261">
        <f t="shared" si="18"/>
        <v>0</v>
      </c>
      <c r="X136" s="261">
        <f t="shared" si="18"/>
        <v>0</v>
      </c>
    </row>
    <row r="137" spans="1:24" ht="15" customHeight="1">
      <c r="A137" s="120" t="e">
        <f>VLOOKUP(B137,elolap!$A$90:$B$3244,2,FALSE)</f>
        <v>#N/A</v>
      </c>
      <c r="B137" s="122"/>
      <c r="C137" s="128"/>
      <c r="D137" s="159">
        <f t="shared" si="15"/>
        <v>0</v>
      </c>
      <c r="E137" s="158"/>
      <c r="F137" s="158"/>
      <c r="G137" s="158"/>
      <c r="H137" s="158"/>
      <c r="I137" s="161"/>
      <c r="J137" s="162"/>
      <c r="K137" s="158"/>
      <c r="L137" s="158"/>
      <c r="M137" s="158"/>
      <c r="N137" s="260" t="e">
        <f t="shared" si="16"/>
        <v>#N/A</v>
      </c>
      <c r="O137" s="261">
        <f t="shared" si="17"/>
        <v>0</v>
      </c>
      <c r="P137" s="261">
        <f t="shared" si="22"/>
        <v>0</v>
      </c>
      <c r="Q137" s="261">
        <f t="shared" si="23"/>
        <v>0</v>
      </c>
      <c r="R137" s="261">
        <f t="shared" si="24"/>
        <v>0</v>
      </c>
      <c r="S137" s="261">
        <f t="shared" si="18"/>
        <v>0</v>
      </c>
      <c r="T137" s="261">
        <f t="shared" si="18"/>
        <v>0</v>
      </c>
      <c r="U137" s="261">
        <f t="shared" si="18"/>
        <v>0</v>
      </c>
      <c r="V137" s="261">
        <f t="shared" si="18"/>
        <v>0</v>
      </c>
      <c r="W137" s="261">
        <f t="shared" si="18"/>
        <v>0</v>
      </c>
      <c r="X137" s="261">
        <f t="shared" si="18"/>
        <v>0</v>
      </c>
    </row>
    <row r="138" spans="1:24" ht="15" customHeight="1">
      <c r="A138" s="120" t="e">
        <f>VLOOKUP(B138,elolap!$A$90:$B$3244,2,FALSE)</f>
        <v>#N/A</v>
      </c>
      <c r="B138" s="122"/>
      <c r="C138" s="128"/>
      <c r="D138" s="159">
        <f t="shared" si="15"/>
        <v>0</v>
      </c>
      <c r="E138" s="158"/>
      <c r="F138" s="158"/>
      <c r="G138" s="158"/>
      <c r="H138" s="158"/>
      <c r="I138" s="161"/>
      <c r="J138" s="162"/>
      <c r="K138" s="158"/>
      <c r="L138" s="158"/>
      <c r="M138" s="158"/>
      <c r="N138" s="260" t="e">
        <f t="shared" si="16"/>
        <v>#N/A</v>
      </c>
      <c r="O138" s="261">
        <f t="shared" si="17"/>
        <v>0</v>
      </c>
      <c r="P138" s="261">
        <f t="shared" si="22"/>
        <v>0</v>
      </c>
      <c r="Q138" s="261">
        <f t="shared" si="23"/>
        <v>0</v>
      </c>
      <c r="R138" s="261">
        <f t="shared" si="24"/>
        <v>0</v>
      </c>
      <c r="S138" s="261">
        <f t="shared" si="18"/>
        <v>0</v>
      </c>
      <c r="T138" s="261">
        <f t="shared" si="18"/>
        <v>0</v>
      </c>
      <c r="U138" s="261">
        <f t="shared" si="18"/>
        <v>0</v>
      </c>
      <c r="V138" s="261">
        <f t="shared" si="18"/>
        <v>0</v>
      </c>
      <c r="W138" s="261">
        <f t="shared" si="18"/>
        <v>0</v>
      </c>
      <c r="X138" s="261">
        <f t="shared" si="18"/>
        <v>0</v>
      </c>
    </row>
    <row r="139" spans="1:24" ht="15" customHeight="1">
      <c r="A139" s="120" t="e">
        <f>VLOOKUP(B139,elolap!$A$90:$B$3244,2,FALSE)</f>
        <v>#N/A</v>
      </c>
      <c r="B139" s="122"/>
      <c r="C139" s="128"/>
      <c r="D139" s="159">
        <f t="shared" si="15"/>
        <v>0</v>
      </c>
      <c r="E139" s="158"/>
      <c r="F139" s="158"/>
      <c r="G139" s="158"/>
      <c r="H139" s="158"/>
      <c r="I139" s="161"/>
      <c r="J139" s="162"/>
      <c r="K139" s="158"/>
      <c r="L139" s="158"/>
      <c r="M139" s="158"/>
      <c r="N139" s="260" t="e">
        <f t="shared" si="16"/>
        <v>#N/A</v>
      </c>
      <c r="O139" s="261">
        <f t="shared" si="17"/>
        <v>0</v>
      </c>
      <c r="P139" s="261">
        <f t="shared" si="22"/>
        <v>0</v>
      </c>
      <c r="Q139" s="261">
        <f t="shared" si="23"/>
        <v>0</v>
      </c>
      <c r="R139" s="261">
        <f t="shared" si="24"/>
        <v>0</v>
      </c>
      <c r="S139" s="261">
        <f t="shared" si="18"/>
        <v>0</v>
      </c>
      <c r="T139" s="261">
        <f t="shared" si="18"/>
        <v>0</v>
      </c>
      <c r="U139" s="261">
        <f t="shared" si="18"/>
        <v>0</v>
      </c>
      <c r="V139" s="261">
        <f t="shared" si="18"/>
        <v>0</v>
      </c>
      <c r="W139" s="261">
        <f t="shared" si="18"/>
        <v>0</v>
      </c>
      <c r="X139" s="261">
        <f t="shared" si="18"/>
        <v>0</v>
      </c>
    </row>
    <row r="140" spans="1:24" ht="15" customHeight="1">
      <c r="A140" s="120" t="e">
        <f>VLOOKUP(B140,elolap!$A$90:$B$3244,2,FALSE)</f>
        <v>#N/A</v>
      </c>
      <c r="B140" s="122"/>
      <c r="C140" s="128"/>
      <c r="D140" s="159">
        <f t="shared" si="15"/>
        <v>0</v>
      </c>
      <c r="E140" s="158"/>
      <c r="F140" s="158"/>
      <c r="G140" s="158"/>
      <c r="H140" s="158"/>
      <c r="I140" s="161"/>
      <c r="J140" s="162"/>
      <c r="K140" s="158"/>
      <c r="L140" s="158"/>
      <c r="M140" s="158"/>
      <c r="N140" s="260" t="e">
        <f t="shared" si="16"/>
        <v>#N/A</v>
      </c>
      <c r="O140" s="261">
        <f t="shared" si="17"/>
        <v>0</v>
      </c>
      <c r="P140" s="261">
        <f t="shared" si="22"/>
        <v>0</v>
      </c>
      <c r="Q140" s="261">
        <f t="shared" si="23"/>
        <v>0</v>
      </c>
      <c r="R140" s="261">
        <f t="shared" si="24"/>
        <v>0</v>
      </c>
      <c r="S140" s="261">
        <f t="shared" si="18"/>
        <v>0</v>
      </c>
      <c r="T140" s="261">
        <f t="shared" si="18"/>
        <v>0</v>
      </c>
      <c r="U140" s="261">
        <f t="shared" si="18"/>
        <v>0</v>
      </c>
      <c r="V140" s="261">
        <f t="shared" si="18"/>
        <v>0</v>
      </c>
      <c r="W140" s="261">
        <f t="shared" si="18"/>
        <v>0</v>
      </c>
      <c r="X140" s="261">
        <f t="shared" si="18"/>
        <v>0</v>
      </c>
    </row>
    <row r="141" spans="1:24" ht="15" customHeight="1">
      <c r="A141" s="120" t="e">
        <f>VLOOKUP(B141,elolap!$A$90:$B$3244,2,FALSE)</f>
        <v>#N/A</v>
      </c>
      <c r="B141" s="122"/>
      <c r="C141" s="128"/>
      <c r="D141" s="159">
        <f t="shared" si="15"/>
        <v>0</v>
      </c>
      <c r="E141" s="158"/>
      <c r="F141" s="158"/>
      <c r="G141" s="158"/>
      <c r="H141" s="158"/>
      <c r="I141" s="161"/>
      <c r="J141" s="162"/>
      <c r="K141" s="158"/>
      <c r="L141" s="158"/>
      <c r="M141" s="158"/>
      <c r="N141" s="260" t="e">
        <f t="shared" si="16"/>
        <v>#N/A</v>
      </c>
      <c r="O141" s="261">
        <f t="shared" si="17"/>
        <v>0</v>
      </c>
      <c r="P141" s="261">
        <f t="shared" si="22"/>
        <v>0</v>
      </c>
      <c r="Q141" s="261">
        <f t="shared" si="23"/>
        <v>0</v>
      </c>
      <c r="R141" s="261">
        <f t="shared" si="24"/>
        <v>0</v>
      </c>
      <c r="S141" s="261">
        <f t="shared" si="18"/>
        <v>0</v>
      </c>
      <c r="T141" s="261">
        <f t="shared" si="18"/>
        <v>0</v>
      </c>
      <c r="U141" s="261">
        <f t="shared" si="18"/>
        <v>0</v>
      </c>
      <c r="V141" s="261">
        <f t="shared" si="18"/>
        <v>0</v>
      </c>
      <c r="W141" s="261">
        <f t="shared" si="18"/>
        <v>0</v>
      </c>
      <c r="X141" s="261">
        <f t="shared" si="18"/>
        <v>0</v>
      </c>
    </row>
    <row r="142" spans="1:24" ht="15" customHeight="1">
      <c r="A142" s="120" t="e">
        <f>VLOOKUP(B142,elolap!$A$90:$B$3244,2,FALSE)</f>
        <v>#N/A</v>
      </c>
      <c r="B142" s="122"/>
      <c r="C142" s="128"/>
      <c r="D142" s="159">
        <f t="shared" ref="D142:D205" si="25">SUM(E142:I142)</f>
        <v>0</v>
      </c>
      <c r="E142" s="158"/>
      <c r="F142" s="158"/>
      <c r="G142" s="158"/>
      <c r="H142" s="158"/>
      <c r="I142" s="161"/>
      <c r="J142" s="162"/>
      <c r="K142" s="158"/>
      <c r="L142" s="158"/>
      <c r="M142" s="158"/>
      <c r="N142" s="260" t="e">
        <f t="shared" ref="N142:N205" si="26">VLOOKUP(C142,$A$470:$B$1210,2,FALSE)</f>
        <v>#N/A</v>
      </c>
      <c r="O142" s="261">
        <f t="shared" ref="O142:O205" si="27">ROUND(P142+Q142+R142+S142+T142,2)</f>
        <v>0</v>
      </c>
      <c r="P142" s="261">
        <f t="shared" si="22"/>
        <v>0</v>
      </c>
      <c r="Q142" s="261">
        <f t="shared" si="23"/>
        <v>0</v>
      </c>
      <c r="R142" s="261">
        <f t="shared" si="24"/>
        <v>0</v>
      </c>
      <c r="S142" s="261">
        <f t="shared" si="18"/>
        <v>0</v>
      </c>
      <c r="T142" s="261">
        <f t="shared" si="18"/>
        <v>0</v>
      </c>
      <c r="U142" s="261">
        <f t="shared" si="18"/>
        <v>0</v>
      </c>
      <c r="V142" s="261">
        <f t="shared" si="18"/>
        <v>0</v>
      </c>
      <c r="W142" s="261">
        <f t="shared" si="18"/>
        <v>0</v>
      </c>
      <c r="X142" s="261">
        <f t="shared" si="18"/>
        <v>0</v>
      </c>
    </row>
    <row r="143" spans="1:24" ht="15" customHeight="1">
      <c r="A143" s="120" t="e">
        <f>VLOOKUP(B143,elolap!$A$90:$B$3244,2,FALSE)</f>
        <v>#N/A</v>
      </c>
      <c r="B143" s="122"/>
      <c r="C143" s="128"/>
      <c r="D143" s="159">
        <f t="shared" si="25"/>
        <v>0</v>
      </c>
      <c r="E143" s="158"/>
      <c r="F143" s="158"/>
      <c r="G143" s="158"/>
      <c r="H143" s="158"/>
      <c r="I143" s="161"/>
      <c r="J143" s="162"/>
      <c r="K143" s="158"/>
      <c r="L143" s="158"/>
      <c r="M143" s="158"/>
      <c r="N143" s="260" t="e">
        <f t="shared" si="26"/>
        <v>#N/A</v>
      </c>
      <c r="O143" s="261">
        <f t="shared" si="27"/>
        <v>0</v>
      </c>
      <c r="P143" s="261">
        <f t="shared" si="22"/>
        <v>0</v>
      </c>
      <c r="Q143" s="261">
        <f t="shared" si="23"/>
        <v>0</v>
      </c>
      <c r="R143" s="261">
        <f t="shared" si="24"/>
        <v>0</v>
      </c>
      <c r="S143" s="261">
        <f t="shared" si="18"/>
        <v>0</v>
      </c>
      <c r="T143" s="261">
        <f t="shared" si="18"/>
        <v>0</v>
      </c>
      <c r="U143" s="261">
        <f t="shared" si="18"/>
        <v>0</v>
      </c>
      <c r="V143" s="261">
        <f t="shared" si="18"/>
        <v>0</v>
      </c>
      <c r="W143" s="261">
        <f t="shared" si="18"/>
        <v>0</v>
      </c>
      <c r="X143" s="261">
        <f t="shared" si="18"/>
        <v>0</v>
      </c>
    </row>
    <row r="144" spans="1:24" ht="15" customHeight="1">
      <c r="A144" s="120" t="e">
        <f>VLOOKUP(B144,elolap!$A$90:$B$3244,2,FALSE)</f>
        <v>#N/A</v>
      </c>
      <c r="B144" s="122"/>
      <c r="C144" s="128"/>
      <c r="D144" s="159">
        <f t="shared" si="25"/>
        <v>0</v>
      </c>
      <c r="E144" s="158"/>
      <c r="F144" s="158"/>
      <c r="G144" s="158"/>
      <c r="H144" s="158"/>
      <c r="I144" s="161"/>
      <c r="J144" s="162"/>
      <c r="K144" s="158"/>
      <c r="L144" s="158"/>
      <c r="M144" s="158"/>
      <c r="N144" s="260" t="e">
        <f t="shared" si="26"/>
        <v>#N/A</v>
      </c>
      <c r="O144" s="261">
        <f t="shared" si="27"/>
        <v>0</v>
      </c>
      <c r="P144" s="261">
        <f t="shared" si="22"/>
        <v>0</v>
      </c>
      <c r="Q144" s="261">
        <f t="shared" si="23"/>
        <v>0</v>
      </c>
      <c r="R144" s="261">
        <f t="shared" si="24"/>
        <v>0</v>
      </c>
      <c r="S144" s="261">
        <f t="shared" si="18"/>
        <v>0</v>
      </c>
      <c r="T144" s="261">
        <f t="shared" si="18"/>
        <v>0</v>
      </c>
      <c r="U144" s="261">
        <f t="shared" si="18"/>
        <v>0</v>
      </c>
      <c r="V144" s="261">
        <f t="shared" si="18"/>
        <v>0</v>
      </c>
      <c r="W144" s="261">
        <f t="shared" si="18"/>
        <v>0</v>
      </c>
      <c r="X144" s="261">
        <f t="shared" si="18"/>
        <v>0</v>
      </c>
    </row>
    <row r="145" spans="1:24" ht="15" customHeight="1">
      <c r="A145" s="120" t="e">
        <f>VLOOKUP(B145,elolap!$A$90:$B$3244,2,FALSE)</f>
        <v>#N/A</v>
      </c>
      <c r="B145" s="122"/>
      <c r="C145" s="128"/>
      <c r="D145" s="159">
        <f t="shared" si="25"/>
        <v>0</v>
      </c>
      <c r="E145" s="158"/>
      <c r="F145" s="158"/>
      <c r="G145" s="158"/>
      <c r="H145" s="158"/>
      <c r="I145" s="161"/>
      <c r="J145" s="162"/>
      <c r="K145" s="158"/>
      <c r="L145" s="158"/>
      <c r="M145" s="158"/>
      <c r="N145" s="260" t="e">
        <f t="shared" si="26"/>
        <v>#N/A</v>
      </c>
      <c r="O145" s="261">
        <f t="shared" si="27"/>
        <v>0</v>
      </c>
      <c r="P145" s="261">
        <f t="shared" si="22"/>
        <v>0</v>
      </c>
      <c r="Q145" s="261">
        <f t="shared" si="23"/>
        <v>0</v>
      </c>
      <c r="R145" s="261">
        <f t="shared" si="24"/>
        <v>0</v>
      </c>
      <c r="S145" s="261">
        <f t="shared" si="18"/>
        <v>0</v>
      </c>
      <c r="T145" s="261">
        <f t="shared" si="18"/>
        <v>0</v>
      </c>
      <c r="U145" s="261">
        <f t="shared" si="18"/>
        <v>0</v>
      </c>
      <c r="V145" s="261">
        <f t="shared" si="18"/>
        <v>0</v>
      </c>
      <c r="W145" s="261">
        <f t="shared" si="18"/>
        <v>0</v>
      </c>
      <c r="X145" s="261">
        <f t="shared" si="18"/>
        <v>0</v>
      </c>
    </row>
    <row r="146" spans="1:24" ht="15" customHeight="1">
      <c r="A146" s="120" t="e">
        <f>VLOOKUP(B146,elolap!$A$90:$B$3244,2,FALSE)</f>
        <v>#N/A</v>
      </c>
      <c r="B146" s="122"/>
      <c r="C146" s="128"/>
      <c r="D146" s="159">
        <f t="shared" si="25"/>
        <v>0</v>
      </c>
      <c r="E146" s="158"/>
      <c r="F146" s="158"/>
      <c r="G146" s="158"/>
      <c r="H146" s="158"/>
      <c r="I146" s="161"/>
      <c r="J146" s="162"/>
      <c r="K146" s="158"/>
      <c r="L146" s="158"/>
      <c r="M146" s="158"/>
      <c r="N146" s="260" t="e">
        <f t="shared" si="26"/>
        <v>#N/A</v>
      </c>
      <c r="O146" s="261">
        <f t="shared" si="27"/>
        <v>0</v>
      </c>
      <c r="P146" s="261">
        <f t="shared" si="22"/>
        <v>0</v>
      </c>
      <c r="Q146" s="261">
        <f t="shared" si="23"/>
        <v>0</v>
      </c>
      <c r="R146" s="261">
        <f t="shared" si="24"/>
        <v>0</v>
      </c>
      <c r="S146" s="261">
        <f t="shared" si="18"/>
        <v>0</v>
      </c>
      <c r="T146" s="261">
        <f t="shared" si="18"/>
        <v>0</v>
      </c>
      <c r="U146" s="261">
        <f t="shared" si="18"/>
        <v>0</v>
      </c>
      <c r="V146" s="261">
        <f t="shared" si="18"/>
        <v>0</v>
      </c>
      <c r="W146" s="261">
        <f t="shared" si="18"/>
        <v>0</v>
      </c>
      <c r="X146" s="261">
        <f t="shared" si="18"/>
        <v>0</v>
      </c>
    </row>
    <row r="147" spans="1:24" ht="15" customHeight="1">
      <c r="A147" s="120" t="e">
        <f>VLOOKUP(B147,elolap!$A$90:$B$3244,2,FALSE)</f>
        <v>#N/A</v>
      </c>
      <c r="B147" s="122"/>
      <c r="C147" s="128"/>
      <c r="D147" s="159">
        <f t="shared" si="25"/>
        <v>0</v>
      </c>
      <c r="E147" s="158"/>
      <c r="F147" s="158"/>
      <c r="G147" s="158"/>
      <c r="H147" s="158"/>
      <c r="I147" s="161"/>
      <c r="J147" s="162"/>
      <c r="K147" s="158"/>
      <c r="L147" s="158"/>
      <c r="M147" s="158"/>
      <c r="N147" s="260" t="e">
        <f t="shared" si="26"/>
        <v>#N/A</v>
      </c>
      <c r="O147" s="261">
        <f t="shared" si="27"/>
        <v>0</v>
      </c>
      <c r="P147" s="261">
        <f t="shared" si="22"/>
        <v>0</v>
      </c>
      <c r="Q147" s="261">
        <f t="shared" si="23"/>
        <v>0</v>
      </c>
      <c r="R147" s="261">
        <f t="shared" si="24"/>
        <v>0</v>
      </c>
      <c r="S147" s="261">
        <f t="shared" si="18"/>
        <v>0</v>
      </c>
      <c r="T147" s="261">
        <f t="shared" si="18"/>
        <v>0</v>
      </c>
      <c r="U147" s="261">
        <f t="shared" si="18"/>
        <v>0</v>
      </c>
      <c r="V147" s="261">
        <f t="shared" si="18"/>
        <v>0</v>
      </c>
      <c r="W147" s="261">
        <f t="shared" si="18"/>
        <v>0</v>
      </c>
      <c r="X147" s="261">
        <f t="shared" si="18"/>
        <v>0</v>
      </c>
    </row>
    <row r="148" spans="1:24" ht="15" customHeight="1">
      <c r="A148" s="120" t="e">
        <f>VLOOKUP(B148,elolap!$A$90:$B$3244,2,FALSE)</f>
        <v>#N/A</v>
      </c>
      <c r="B148" s="122"/>
      <c r="C148" s="128"/>
      <c r="D148" s="159">
        <f t="shared" si="25"/>
        <v>0</v>
      </c>
      <c r="E148" s="158"/>
      <c r="F148" s="158"/>
      <c r="G148" s="158"/>
      <c r="H148" s="158"/>
      <c r="I148" s="161"/>
      <c r="J148" s="162"/>
      <c r="K148" s="158"/>
      <c r="L148" s="158"/>
      <c r="M148" s="158"/>
      <c r="N148" s="260" t="e">
        <f t="shared" si="26"/>
        <v>#N/A</v>
      </c>
      <c r="O148" s="261">
        <f t="shared" si="27"/>
        <v>0</v>
      </c>
      <c r="P148" s="261">
        <f t="shared" si="22"/>
        <v>0</v>
      </c>
      <c r="Q148" s="261">
        <f t="shared" si="23"/>
        <v>0</v>
      </c>
      <c r="R148" s="261">
        <f t="shared" si="24"/>
        <v>0</v>
      </c>
      <c r="S148" s="261">
        <f t="shared" si="18"/>
        <v>0</v>
      </c>
      <c r="T148" s="261">
        <f t="shared" si="18"/>
        <v>0</v>
      </c>
      <c r="U148" s="261">
        <f t="shared" si="18"/>
        <v>0</v>
      </c>
      <c r="V148" s="261">
        <f t="shared" si="18"/>
        <v>0</v>
      </c>
      <c r="W148" s="261">
        <f t="shared" si="18"/>
        <v>0</v>
      </c>
      <c r="X148" s="261">
        <f t="shared" si="18"/>
        <v>0</v>
      </c>
    </row>
    <row r="149" spans="1:24" ht="15" customHeight="1">
      <c r="A149" s="120" t="e">
        <f>VLOOKUP(B149,elolap!$A$90:$B$3244,2,FALSE)</f>
        <v>#N/A</v>
      </c>
      <c r="B149" s="122"/>
      <c r="C149" s="128"/>
      <c r="D149" s="159">
        <f t="shared" si="25"/>
        <v>0</v>
      </c>
      <c r="E149" s="158"/>
      <c r="F149" s="158"/>
      <c r="G149" s="158"/>
      <c r="H149" s="158"/>
      <c r="I149" s="161"/>
      <c r="J149" s="162"/>
      <c r="K149" s="158"/>
      <c r="L149" s="158"/>
      <c r="M149" s="158"/>
      <c r="N149" s="260" t="e">
        <f t="shared" si="26"/>
        <v>#N/A</v>
      </c>
      <c r="O149" s="261">
        <f t="shared" si="27"/>
        <v>0</v>
      </c>
      <c r="P149" s="261">
        <f t="shared" si="22"/>
        <v>0</v>
      </c>
      <c r="Q149" s="261">
        <f t="shared" si="23"/>
        <v>0</v>
      </c>
      <c r="R149" s="261">
        <f t="shared" si="24"/>
        <v>0</v>
      </c>
      <c r="S149" s="261">
        <f t="shared" si="18"/>
        <v>0</v>
      </c>
      <c r="T149" s="261">
        <f t="shared" si="18"/>
        <v>0</v>
      </c>
      <c r="U149" s="261">
        <f t="shared" si="18"/>
        <v>0</v>
      </c>
      <c r="V149" s="261">
        <f t="shared" si="18"/>
        <v>0</v>
      </c>
      <c r="W149" s="261">
        <f t="shared" si="18"/>
        <v>0</v>
      </c>
      <c r="X149" s="261">
        <f t="shared" si="18"/>
        <v>0</v>
      </c>
    </row>
    <row r="150" spans="1:24" ht="15" customHeight="1">
      <c r="A150" s="120" t="e">
        <f>VLOOKUP(B150,elolap!$A$90:$B$3244,2,FALSE)</f>
        <v>#N/A</v>
      </c>
      <c r="B150" s="122"/>
      <c r="C150" s="128"/>
      <c r="D150" s="159">
        <f t="shared" si="25"/>
        <v>0</v>
      </c>
      <c r="E150" s="158"/>
      <c r="F150" s="158"/>
      <c r="G150" s="158"/>
      <c r="H150" s="158"/>
      <c r="I150" s="161"/>
      <c r="J150" s="162"/>
      <c r="K150" s="158"/>
      <c r="L150" s="158"/>
      <c r="M150" s="158"/>
      <c r="N150" s="260" t="e">
        <f t="shared" si="26"/>
        <v>#N/A</v>
      </c>
      <c r="O150" s="261">
        <f t="shared" si="27"/>
        <v>0</v>
      </c>
      <c r="P150" s="261">
        <f t="shared" si="22"/>
        <v>0</v>
      </c>
      <c r="Q150" s="261">
        <f t="shared" si="23"/>
        <v>0</v>
      </c>
      <c r="R150" s="261">
        <f t="shared" si="24"/>
        <v>0</v>
      </c>
      <c r="S150" s="261">
        <f t="shared" si="18"/>
        <v>0</v>
      </c>
      <c r="T150" s="261">
        <f t="shared" si="18"/>
        <v>0</v>
      </c>
      <c r="U150" s="261">
        <f t="shared" si="18"/>
        <v>0</v>
      </c>
      <c r="V150" s="261">
        <f t="shared" si="18"/>
        <v>0</v>
      </c>
      <c r="W150" s="261">
        <f t="shared" si="18"/>
        <v>0</v>
      </c>
      <c r="X150" s="261">
        <f t="shared" si="18"/>
        <v>0</v>
      </c>
    </row>
    <row r="151" spans="1:24" ht="15" customHeight="1">
      <c r="A151" s="120" t="e">
        <f>VLOOKUP(B151,elolap!$A$90:$B$3244,2,FALSE)</f>
        <v>#N/A</v>
      </c>
      <c r="B151" s="122"/>
      <c r="C151" s="128"/>
      <c r="D151" s="159">
        <f t="shared" si="25"/>
        <v>0</v>
      </c>
      <c r="E151" s="158"/>
      <c r="F151" s="158"/>
      <c r="G151" s="158"/>
      <c r="H151" s="158"/>
      <c r="I151" s="161"/>
      <c r="J151" s="162"/>
      <c r="K151" s="158"/>
      <c r="L151" s="158"/>
      <c r="M151" s="158"/>
      <c r="N151" s="260" t="e">
        <f t="shared" si="26"/>
        <v>#N/A</v>
      </c>
      <c r="O151" s="261">
        <f t="shared" si="27"/>
        <v>0</v>
      </c>
      <c r="P151" s="261">
        <f t="shared" si="22"/>
        <v>0</v>
      </c>
      <c r="Q151" s="261">
        <f t="shared" si="23"/>
        <v>0</v>
      </c>
      <c r="R151" s="261">
        <f t="shared" si="24"/>
        <v>0</v>
      </c>
      <c r="S151" s="261">
        <f t="shared" ref="S151:S189" si="28">ROUND(H151,2)</f>
        <v>0</v>
      </c>
      <c r="T151" s="261">
        <f t="shared" ref="T151:T189" si="29">ROUND(I151,2)</f>
        <v>0</v>
      </c>
      <c r="U151" s="261">
        <f t="shared" ref="U151:U189" si="30">ROUND(J151,2)</f>
        <v>0</v>
      </c>
      <c r="V151" s="261">
        <f t="shared" ref="V151:V189" si="31">ROUND(K151,2)</f>
        <v>0</v>
      </c>
      <c r="W151" s="261">
        <f t="shared" ref="W151:W189" si="32">ROUND(L151,2)</f>
        <v>0</v>
      </c>
      <c r="X151" s="261">
        <f t="shared" ref="X151:X189" si="33">ROUND(M151,2)</f>
        <v>0</v>
      </c>
    </row>
    <row r="152" spans="1:24" ht="15" customHeight="1">
      <c r="A152" s="120" t="e">
        <f>VLOOKUP(B152,elolap!$A$90:$B$3244,2,FALSE)</f>
        <v>#N/A</v>
      </c>
      <c r="B152" s="122"/>
      <c r="C152" s="128"/>
      <c r="D152" s="159">
        <f t="shared" si="25"/>
        <v>0</v>
      </c>
      <c r="E152" s="158"/>
      <c r="F152" s="158"/>
      <c r="G152" s="158"/>
      <c r="H152" s="158"/>
      <c r="I152" s="161"/>
      <c r="J152" s="162"/>
      <c r="K152" s="158"/>
      <c r="L152" s="158"/>
      <c r="M152" s="158"/>
      <c r="N152" s="260" t="e">
        <f t="shared" si="26"/>
        <v>#N/A</v>
      </c>
      <c r="O152" s="261">
        <f t="shared" si="27"/>
        <v>0</v>
      </c>
      <c r="P152" s="261">
        <f t="shared" si="22"/>
        <v>0</v>
      </c>
      <c r="Q152" s="261">
        <f t="shared" si="23"/>
        <v>0</v>
      </c>
      <c r="R152" s="261">
        <f t="shared" si="24"/>
        <v>0</v>
      </c>
      <c r="S152" s="261">
        <f t="shared" si="28"/>
        <v>0</v>
      </c>
      <c r="T152" s="261">
        <f t="shared" si="29"/>
        <v>0</v>
      </c>
      <c r="U152" s="261">
        <f t="shared" si="30"/>
        <v>0</v>
      </c>
      <c r="V152" s="261">
        <f t="shared" si="31"/>
        <v>0</v>
      </c>
      <c r="W152" s="261">
        <f t="shared" si="32"/>
        <v>0</v>
      </c>
      <c r="X152" s="261">
        <f t="shared" si="33"/>
        <v>0</v>
      </c>
    </row>
    <row r="153" spans="1:24" ht="15" customHeight="1">
      <c r="A153" s="120" t="e">
        <f>VLOOKUP(B153,elolap!$A$90:$B$3244,2,FALSE)</f>
        <v>#N/A</v>
      </c>
      <c r="B153" s="122"/>
      <c r="C153" s="128"/>
      <c r="D153" s="159">
        <f t="shared" si="25"/>
        <v>0</v>
      </c>
      <c r="E153" s="158"/>
      <c r="F153" s="158"/>
      <c r="G153" s="158"/>
      <c r="H153" s="158"/>
      <c r="I153" s="161"/>
      <c r="J153" s="162"/>
      <c r="K153" s="158"/>
      <c r="L153" s="158"/>
      <c r="M153" s="158"/>
      <c r="N153" s="260" t="e">
        <f t="shared" si="26"/>
        <v>#N/A</v>
      </c>
      <c r="O153" s="261">
        <f t="shared" si="27"/>
        <v>0</v>
      </c>
      <c r="P153" s="261">
        <f t="shared" si="22"/>
        <v>0</v>
      </c>
      <c r="Q153" s="261">
        <f t="shared" si="23"/>
        <v>0</v>
      </c>
      <c r="R153" s="261">
        <f t="shared" si="24"/>
        <v>0</v>
      </c>
      <c r="S153" s="261">
        <f t="shared" si="28"/>
        <v>0</v>
      </c>
      <c r="T153" s="261">
        <f t="shared" si="29"/>
        <v>0</v>
      </c>
      <c r="U153" s="261">
        <f t="shared" si="30"/>
        <v>0</v>
      </c>
      <c r="V153" s="261">
        <f t="shared" si="31"/>
        <v>0</v>
      </c>
      <c r="W153" s="261">
        <f t="shared" si="32"/>
        <v>0</v>
      </c>
      <c r="X153" s="261">
        <f t="shared" si="33"/>
        <v>0</v>
      </c>
    </row>
    <row r="154" spans="1:24" ht="15" customHeight="1">
      <c r="A154" s="120" t="e">
        <f>VLOOKUP(B154,elolap!$A$90:$B$3244,2,FALSE)</f>
        <v>#N/A</v>
      </c>
      <c r="B154" s="122"/>
      <c r="C154" s="128"/>
      <c r="D154" s="159">
        <f t="shared" si="25"/>
        <v>0</v>
      </c>
      <c r="E154" s="158"/>
      <c r="F154" s="158"/>
      <c r="G154" s="158"/>
      <c r="H154" s="158"/>
      <c r="I154" s="161"/>
      <c r="J154" s="162"/>
      <c r="K154" s="158"/>
      <c r="L154" s="158"/>
      <c r="M154" s="158"/>
      <c r="N154" s="260" t="e">
        <f t="shared" si="26"/>
        <v>#N/A</v>
      </c>
      <c r="O154" s="261">
        <f t="shared" si="27"/>
        <v>0</v>
      </c>
      <c r="P154" s="261">
        <f t="shared" si="22"/>
        <v>0</v>
      </c>
      <c r="Q154" s="261">
        <f t="shared" si="23"/>
        <v>0</v>
      </c>
      <c r="R154" s="261">
        <f t="shared" si="24"/>
        <v>0</v>
      </c>
      <c r="S154" s="261">
        <f t="shared" si="28"/>
        <v>0</v>
      </c>
      <c r="T154" s="261">
        <f t="shared" si="29"/>
        <v>0</v>
      </c>
      <c r="U154" s="261">
        <f t="shared" si="30"/>
        <v>0</v>
      </c>
      <c r="V154" s="261">
        <f t="shared" si="31"/>
        <v>0</v>
      </c>
      <c r="W154" s="261">
        <f t="shared" si="32"/>
        <v>0</v>
      </c>
      <c r="X154" s="261">
        <f t="shared" si="33"/>
        <v>0</v>
      </c>
    </row>
    <row r="155" spans="1:24" ht="15" customHeight="1">
      <c r="A155" s="120" t="e">
        <f>VLOOKUP(B155,elolap!$A$90:$B$3244,2,FALSE)</f>
        <v>#N/A</v>
      </c>
      <c r="B155" s="122"/>
      <c r="C155" s="128"/>
      <c r="D155" s="159">
        <f t="shared" si="25"/>
        <v>0</v>
      </c>
      <c r="E155" s="158"/>
      <c r="F155" s="158"/>
      <c r="G155" s="158"/>
      <c r="H155" s="158"/>
      <c r="I155" s="161"/>
      <c r="J155" s="162"/>
      <c r="K155" s="158"/>
      <c r="L155" s="158"/>
      <c r="M155" s="158"/>
      <c r="N155" s="260" t="e">
        <f t="shared" si="26"/>
        <v>#N/A</v>
      </c>
      <c r="O155" s="261">
        <f t="shared" si="27"/>
        <v>0</v>
      </c>
      <c r="P155" s="261">
        <f t="shared" si="22"/>
        <v>0</v>
      </c>
      <c r="Q155" s="261">
        <f t="shared" si="23"/>
        <v>0</v>
      </c>
      <c r="R155" s="261">
        <f t="shared" si="24"/>
        <v>0</v>
      </c>
      <c r="S155" s="261">
        <f t="shared" si="28"/>
        <v>0</v>
      </c>
      <c r="T155" s="261">
        <f t="shared" si="29"/>
        <v>0</v>
      </c>
      <c r="U155" s="261">
        <f t="shared" si="30"/>
        <v>0</v>
      </c>
      <c r="V155" s="261">
        <f t="shared" si="31"/>
        <v>0</v>
      </c>
      <c r="W155" s="261">
        <f t="shared" si="32"/>
        <v>0</v>
      </c>
      <c r="X155" s="261">
        <f t="shared" si="33"/>
        <v>0</v>
      </c>
    </row>
    <row r="156" spans="1:24" ht="15" customHeight="1">
      <c r="A156" s="120" t="e">
        <f>VLOOKUP(B156,elolap!$A$90:$B$3244,2,FALSE)</f>
        <v>#N/A</v>
      </c>
      <c r="B156" s="122"/>
      <c r="C156" s="128"/>
      <c r="D156" s="159">
        <f t="shared" si="25"/>
        <v>0</v>
      </c>
      <c r="E156" s="158"/>
      <c r="F156" s="158"/>
      <c r="G156" s="158"/>
      <c r="H156" s="158"/>
      <c r="I156" s="161"/>
      <c r="J156" s="162"/>
      <c r="K156" s="158"/>
      <c r="L156" s="158"/>
      <c r="M156" s="158"/>
      <c r="N156" s="260" t="e">
        <f t="shared" si="26"/>
        <v>#N/A</v>
      </c>
      <c r="O156" s="261">
        <f t="shared" si="27"/>
        <v>0</v>
      </c>
      <c r="P156" s="261">
        <f t="shared" si="22"/>
        <v>0</v>
      </c>
      <c r="Q156" s="261">
        <f t="shared" si="23"/>
        <v>0</v>
      </c>
      <c r="R156" s="261">
        <f t="shared" si="24"/>
        <v>0</v>
      </c>
      <c r="S156" s="261">
        <f t="shared" si="28"/>
        <v>0</v>
      </c>
      <c r="T156" s="261">
        <f t="shared" si="29"/>
        <v>0</v>
      </c>
      <c r="U156" s="261">
        <f t="shared" si="30"/>
        <v>0</v>
      </c>
      <c r="V156" s="261">
        <f t="shared" si="31"/>
        <v>0</v>
      </c>
      <c r="W156" s="261">
        <f t="shared" si="32"/>
        <v>0</v>
      </c>
      <c r="X156" s="261">
        <f t="shared" si="33"/>
        <v>0</v>
      </c>
    </row>
    <row r="157" spans="1:24" ht="15" customHeight="1">
      <c r="A157" s="120" t="e">
        <f>VLOOKUP(B157,elolap!$A$90:$B$3244,2,FALSE)</f>
        <v>#N/A</v>
      </c>
      <c r="B157" s="122"/>
      <c r="C157" s="128"/>
      <c r="D157" s="159">
        <f t="shared" si="25"/>
        <v>0</v>
      </c>
      <c r="E157" s="158"/>
      <c r="F157" s="158"/>
      <c r="G157" s="158"/>
      <c r="H157" s="158"/>
      <c r="I157" s="161"/>
      <c r="J157" s="162"/>
      <c r="K157" s="158"/>
      <c r="L157" s="158"/>
      <c r="M157" s="158"/>
      <c r="N157" s="260" t="e">
        <f t="shared" si="26"/>
        <v>#N/A</v>
      </c>
      <c r="O157" s="261">
        <f t="shared" si="27"/>
        <v>0</v>
      </c>
      <c r="P157" s="261">
        <f t="shared" si="22"/>
        <v>0</v>
      </c>
      <c r="Q157" s="261">
        <f t="shared" si="23"/>
        <v>0</v>
      </c>
      <c r="R157" s="261">
        <f t="shared" si="24"/>
        <v>0</v>
      </c>
      <c r="S157" s="261">
        <f t="shared" si="28"/>
        <v>0</v>
      </c>
      <c r="T157" s="261">
        <f t="shared" si="29"/>
        <v>0</v>
      </c>
      <c r="U157" s="261">
        <f t="shared" si="30"/>
        <v>0</v>
      </c>
      <c r="V157" s="261">
        <f t="shared" si="31"/>
        <v>0</v>
      </c>
      <c r="W157" s="261">
        <f t="shared" si="32"/>
        <v>0</v>
      </c>
      <c r="X157" s="261">
        <f t="shared" si="33"/>
        <v>0</v>
      </c>
    </row>
    <row r="158" spans="1:24" ht="15" customHeight="1">
      <c r="A158" s="120" t="e">
        <f>VLOOKUP(B158,elolap!$A$90:$B$3244,2,FALSE)</f>
        <v>#N/A</v>
      </c>
      <c r="B158" s="122"/>
      <c r="C158" s="128"/>
      <c r="D158" s="159">
        <f t="shared" si="25"/>
        <v>0</v>
      </c>
      <c r="E158" s="158"/>
      <c r="F158" s="158"/>
      <c r="G158" s="158"/>
      <c r="H158" s="158"/>
      <c r="I158" s="161"/>
      <c r="J158" s="162"/>
      <c r="K158" s="158"/>
      <c r="L158" s="158"/>
      <c r="M158" s="158"/>
      <c r="N158" s="260" t="e">
        <f t="shared" si="26"/>
        <v>#N/A</v>
      </c>
      <c r="O158" s="261">
        <f t="shared" si="27"/>
        <v>0</v>
      </c>
      <c r="P158" s="261">
        <f t="shared" si="22"/>
        <v>0</v>
      </c>
      <c r="Q158" s="261">
        <f t="shared" si="23"/>
        <v>0</v>
      </c>
      <c r="R158" s="261">
        <f t="shared" si="24"/>
        <v>0</v>
      </c>
      <c r="S158" s="261">
        <f t="shared" si="28"/>
        <v>0</v>
      </c>
      <c r="T158" s="261">
        <f t="shared" si="29"/>
        <v>0</v>
      </c>
      <c r="U158" s="261">
        <f t="shared" si="30"/>
        <v>0</v>
      </c>
      <c r="V158" s="261">
        <f t="shared" si="31"/>
        <v>0</v>
      </c>
      <c r="W158" s="261">
        <f t="shared" si="32"/>
        <v>0</v>
      </c>
      <c r="X158" s="261">
        <f t="shared" si="33"/>
        <v>0</v>
      </c>
    </row>
    <row r="159" spans="1:24" ht="15" customHeight="1">
      <c r="A159" s="120" t="e">
        <f>VLOOKUP(B159,elolap!$A$90:$B$3244,2,FALSE)</f>
        <v>#N/A</v>
      </c>
      <c r="B159" s="122"/>
      <c r="C159" s="128"/>
      <c r="D159" s="159">
        <f t="shared" si="25"/>
        <v>0</v>
      </c>
      <c r="E159" s="158"/>
      <c r="F159" s="158"/>
      <c r="G159" s="158"/>
      <c r="H159" s="158"/>
      <c r="I159" s="161"/>
      <c r="J159" s="162"/>
      <c r="K159" s="158"/>
      <c r="L159" s="158"/>
      <c r="M159" s="158"/>
      <c r="N159" s="260" t="e">
        <f t="shared" si="26"/>
        <v>#N/A</v>
      </c>
      <c r="O159" s="261">
        <f t="shared" si="27"/>
        <v>0</v>
      </c>
      <c r="P159" s="261">
        <f t="shared" si="22"/>
        <v>0</v>
      </c>
      <c r="Q159" s="261">
        <f t="shared" si="23"/>
        <v>0</v>
      </c>
      <c r="R159" s="261">
        <f t="shared" si="24"/>
        <v>0</v>
      </c>
      <c r="S159" s="261">
        <f t="shared" si="28"/>
        <v>0</v>
      </c>
      <c r="T159" s="261">
        <f t="shared" si="29"/>
        <v>0</v>
      </c>
      <c r="U159" s="261">
        <f t="shared" si="30"/>
        <v>0</v>
      </c>
      <c r="V159" s="261">
        <f t="shared" si="31"/>
        <v>0</v>
      </c>
      <c r="W159" s="261">
        <f t="shared" si="32"/>
        <v>0</v>
      </c>
      <c r="X159" s="261">
        <f t="shared" si="33"/>
        <v>0</v>
      </c>
    </row>
    <row r="160" spans="1:24" ht="15" customHeight="1">
      <c r="A160" s="120" t="e">
        <f>VLOOKUP(B160,elolap!$A$90:$B$3244,2,FALSE)</f>
        <v>#N/A</v>
      </c>
      <c r="B160" s="122"/>
      <c r="C160" s="128"/>
      <c r="D160" s="159">
        <f t="shared" si="25"/>
        <v>0</v>
      </c>
      <c r="E160" s="158"/>
      <c r="F160" s="158"/>
      <c r="G160" s="158"/>
      <c r="H160" s="158"/>
      <c r="I160" s="161"/>
      <c r="J160" s="162"/>
      <c r="K160" s="158"/>
      <c r="L160" s="158"/>
      <c r="M160" s="158"/>
      <c r="N160" s="260" t="e">
        <f t="shared" si="26"/>
        <v>#N/A</v>
      </c>
      <c r="O160" s="261">
        <f t="shared" si="27"/>
        <v>0</v>
      </c>
      <c r="P160" s="261">
        <f t="shared" si="22"/>
        <v>0</v>
      </c>
      <c r="Q160" s="261">
        <f t="shared" si="23"/>
        <v>0</v>
      </c>
      <c r="R160" s="261">
        <f t="shared" si="24"/>
        <v>0</v>
      </c>
      <c r="S160" s="261">
        <f t="shared" si="28"/>
        <v>0</v>
      </c>
      <c r="T160" s="261">
        <f t="shared" si="29"/>
        <v>0</v>
      </c>
      <c r="U160" s="261">
        <f t="shared" si="30"/>
        <v>0</v>
      </c>
      <c r="V160" s="261">
        <f t="shared" si="31"/>
        <v>0</v>
      </c>
      <c r="W160" s="261">
        <f t="shared" si="32"/>
        <v>0</v>
      </c>
      <c r="X160" s="261">
        <f t="shared" si="33"/>
        <v>0</v>
      </c>
    </row>
    <row r="161" spans="1:24" ht="15" customHeight="1">
      <c r="A161" s="120" t="e">
        <f>VLOOKUP(B161,elolap!$A$90:$B$3244,2,FALSE)</f>
        <v>#N/A</v>
      </c>
      <c r="B161" s="122"/>
      <c r="C161" s="128"/>
      <c r="D161" s="159">
        <f t="shared" si="25"/>
        <v>0</v>
      </c>
      <c r="E161" s="158"/>
      <c r="F161" s="158"/>
      <c r="G161" s="158"/>
      <c r="H161" s="158"/>
      <c r="I161" s="161"/>
      <c r="J161" s="162"/>
      <c r="K161" s="158"/>
      <c r="L161" s="158"/>
      <c r="M161" s="158"/>
      <c r="N161" s="260" t="e">
        <f t="shared" si="26"/>
        <v>#N/A</v>
      </c>
      <c r="O161" s="261">
        <f t="shared" si="27"/>
        <v>0</v>
      </c>
      <c r="P161" s="261">
        <f t="shared" si="22"/>
        <v>0</v>
      </c>
      <c r="Q161" s="261">
        <f t="shared" si="23"/>
        <v>0</v>
      </c>
      <c r="R161" s="261">
        <f t="shared" si="24"/>
        <v>0</v>
      </c>
      <c r="S161" s="261">
        <f t="shared" si="28"/>
        <v>0</v>
      </c>
      <c r="T161" s="261">
        <f t="shared" si="29"/>
        <v>0</v>
      </c>
      <c r="U161" s="261">
        <f t="shared" si="30"/>
        <v>0</v>
      </c>
      <c r="V161" s="261">
        <f t="shared" si="31"/>
        <v>0</v>
      </c>
      <c r="W161" s="261">
        <f t="shared" si="32"/>
        <v>0</v>
      </c>
      <c r="X161" s="261">
        <f t="shared" si="33"/>
        <v>0</v>
      </c>
    </row>
    <row r="162" spans="1:24" ht="15" customHeight="1">
      <c r="A162" s="120" t="e">
        <f>VLOOKUP(B162,elolap!$A$90:$B$3244,2,FALSE)</f>
        <v>#N/A</v>
      </c>
      <c r="B162" s="122"/>
      <c r="C162" s="128"/>
      <c r="D162" s="159">
        <f t="shared" si="25"/>
        <v>0</v>
      </c>
      <c r="E162" s="158"/>
      <c r="F162" s="158"/>
      <c r="G162" s="158"/>
      <c r="H162" s="158"/>
      <c r="I162" s="161"/>
      <c r="J162" s="162"/>
      <c r="K162" s="158"/>
      <c r="L162" s="158"/>
      <c r="M162" s="158"/>
      <c r="N162" s="260" t="e">
        <f t="shared" si="26"/>
        <v>#N/A</v>
      </c>
      <c r="O162" s="261">
        <f t="shared" si="27"/>
        <v>0</v>
      </c>
      <c r="P162" s="261">
        <f t="shared" si="22"/>
        <v>0</v>
      </c>
      <c r="Q162" s="261">
        <f t="shared" si="23"/>
        <v>0</v>
      </c>
      <c r="R162" s="261">
        <f t="shared" si="24"/>
        <v>0</v>
      </c>
      <c r="S162" s="261">
        <f t="shared" si="28"/>
        <v>0</v>
      </c>
      <c r="T162" s="261">
        <f t="shared" si="29"/>
        <v>0</v>
      </c>
      <c r="U162" s="261">
        <f t="shared" si="30"/>
        <v>0</v>
      </c>
      <c r="V162" s="261">
        <f t="shared" si="31"/>
        <v>0</v>
      </c>
      <c r="W162" s="261">
        <f t="shared" si="32"/>
        <v>0</v>
      </c>
      <c r="X162" s="261">
        <f t="shared" si="33"/>
        <v>0</v>
      </c>
    </row>
    <row r="163" spans="1:24" ht="15" customHeight="1">
      <c r="A163" s="120" t="e">
        <f>VLOOKUP(B163,elolap!$A$90:$B$3244,2,FALSE)</f>
        <v>#N/A</v>
      </c>
      <c r="B163" s="122"/>
      <c r="C163" s="128"/>
      <c r="D163" s="159">
        <f t="shared" si="25"/>
        <v>0</v>
      </c>
      <c r="E163" s="158"/>
      <c r="F163" s="158"/>
      <c r="G163" s="158"/>
      <c r="H163" s="158"/>
      <c r="I163" s="161"/>
      <c r="J163" s="162"/>
      <c r="K163" s="158"/>
      <c r="L163" s="158"/>
      <c r="M163" s="158"/>
      <c r="N163" s="260" t="e">
        <f t="shared" si="26"/>
        <v>#N/A</v>
      </c>
      <c r="O163" s="261">
        <f t="shared" si="27"/>
        <v>0</v>
      </c>
      <c r="P163" s="261">
        <f t="shared" ref="P163:P190" si="34">ROUND(E163,2)</f>
        <v>0</v>
      </c>
      <c r="Q163" s="261">
        <f t="shared" ref="Q163:Q190" si="35">ROUND(F163,2)</f>
        <v>0</v>
      </c>
      <c r="R163" s="261">
        <f t="shared" ref="R163:R190" si="36">ROUND(G163,2)</f>
        <v>0</v>
      </c>
      <c r="S163" s="261">
        <f t="shared" si="28"/>
        <v>0</v>
      </c>
      <c r="T163" s="261">
        <f t="shared" si="29"/>
        <v>0</v>
      </c>
      <c r="U163" s="261">
        <f t="shared" si="30"/>
        <v>0</v>
      </c>
      <c r="V163" s="261">
        <f t="shared" si="31"/>
        <v>0</v>
      </c>
      <c r="W163" s="261">
        <f t="shared" si="32"/>
        <v>0</v>
      </c>
      <c r="X163" s="261">
        <f t="shared" si="33"/>
        <v>0</v>
      </c>
    </row>
    <row r="164" spans="1:24" ht="15" customHeight="1">
      <c r="A164" s="120" t="e">
        <f>VLOOKUP(B164,elolap!$A$90:$B$3244,2,FALSE)</f>
        <v>#N/A</v>
      </c>
      <c r="B164" s="122"/>
      <c r="C164" s="128"/>
      <c r="D164" s="159">
        <f t="shared" si="25"/>
        <v>0</v>
      </c>
      <c r="E164" s="158"/>
      <c r="F164" s="158"/>
      <c r="G164" s="158"/>
      <c r="H164" s="158"/>
      <c r="I164" s="161"/>
      <c r="J164" s="162"/>
      <c r="K164" s="158"/>
      <c r="L164" s="158"/>
      <c r="M164" s="158"/>
      <c r="N164" s="260" t="e">
        <f t="shared" si="26"/>
        <v>#N/A</v>
      </c>
      <c r="O164" s="261">
        <f t="shared" si="27"/>
        <v>0</v>
      </c>
      <c r="P164" s="261">
        <f t="shared" si="34"/>
        <v>0</v>
      </c>
      <c r="Q164" s="261">
        <f t="shared" si="35"/>
        <v>0</v>
      </c>
      <c r="R164" s="261">
        <f t="shared" si="36"/>
        <v>0</v>
      </c>
      <c r="S164" s="261">
        <f t="shared" si="28"/>
        <v>0</v>
      </c>
      <c r="T164" s="261">
        <f t="shared" si="29"/>
        <v>0</v>
      </c>
      <c r="U164" s="261">
        <f t="shared" si="30"/>
        <v>0</v>
      </c>
      <c r="V164" s="261">
        <f t="shared" si="31"/>
        <v>0</v>
      </c>
      <c r="W164" s="261">
        <f t="shared" si="32"/>
        <v>0</v>
      </c>
      <c r="X164" s="261">
        <f t="shared" si="33"/>
        <v>0</v>
      </c>
    </row>
    <row r="165" spans="1:24" ht="15" customHeight="1">
      <c r="A165" s="120" t="e">
        <f>VLOOKUP(B165,elolap!$A$90:$B$3244,2,FALSE)</f>
        <v>#N/A</v>
      </c>
      <c r="B165" s="122"/>
      <c r="C165" s="128"/>
      <c r="D165" s="159">
        <f t="shared" si="25"/>
        <v>0</v>
      </c>
      <c r="E165" s="158"/>
      <c r="F165" s="158"/>
      <c r="G165" s="158"/>
      <c r="H165" s="158"/>
      <c r="I165" s="161"/>
      <c r="J165" s="162"/>
      <c r="K165" s="158"/>
      <c r="L165" s="158"/>
      <c r="M165" s="158"/>
      <c r="N165" s="260" t="e">
        <f t="shared" si="26"/>
        <v>#N/A</v>
      </c>
      <c r="O165" s="261">
        <f t="shared" si="27"/>
        <v>0</v>
      </c>
      <c r="P165" s="261">
        <f t="shared" si="34"/>
        <v>0</v>
      </c>
      <c r="Q165" s="261">
        <f t="shared" si="35"/>
        <v>0</v>
      </c>
      <c r="R165" s="261">
        <f t="shared" si="36"/>
        <v>0</v>
      </c>
      <c r="S165" s="261">
        <f t="shared" si="28"/>
        <v>0</v>
      </c>
      <c r="T165" s="261">
        <f t="shared" si="29"/>
        <v>0</v>
      </c>
      <c r="U165" s="261">
        <f t="shared" si="30"/>
        <v>0</v>
      </c>
      <c r="V165" s="261">
        <f t="shared" si="31"/>
        <v>0</v>
      </c>
      <c r="W165" s="261">
        <f t="shared" si="32"/>
        <v>0</v>
      </c>
      <c r="X165" s="261">
        <f t="shared" si="33"/>
        <v>0</v>
      </c>
    </row>
    <row r="166" spans="1:24" ht="15" customHeight="1">
      <c r="A166" s="120" t="e">
        <f>VLOOKUP(B166,elolap!$A$90:$B$3244,2,FALSE)</f>
        <v>#N/A</v>
      </c>
      <c r="B166" s="122"/>
      <c r="C166" s="128"/>
      <c r="D166" s="159">
        <f t="shared" si="25"/>
        <v>0</v>
      </c>
      <c r="E166" s="158"/>
      <c r="F166" s="158"/>
      <c r="G166" s="158"/>
      <c r="H166" s="158"/>
      <c r="I166" s="161"/>
      <c r="J166" s="162"/>
      <c r="K166" s="158"/>
      <c r="L166" s="158"/>
      <c r="M166" s="158"/>
      <c r="N166" s="260" t="e">
        <f t="shared" si="26"/>
        <v>#N/A</v>
      </c>
      <c r="O166" s="261">
        <f t="shared" si="27"/>
        <v>0</v>
      </c>
      <c r="P166" s="261">
        <f t="shared" si="34"/>
        <v>0</v>
      </c>
      <c r="Q166" s="261">
        <f t="shared" si="35"/>
        <v>0</v>
      </c>
      <c r="R166" s="261">
        <f t="shared" si="36"/>
        <v>0</v>
      </c>
      <c r="S166" s="261">
        <f t="shared" si="28"/>
        <v>0</v>
      </c>
      <c r="T166" s="261">
        <f t="shared" si="29"/>
        <v>0</v>
      </c>
      <c r="U166" s="261">
        <f t="shared" si="30"/>
        <v>0</v>
      </c>
      <c r="V166" s="261">
        <f t="shared" si="31"/>
        <v>0</v>
      </c>
      <c r="W166" s="261">
        <f t="shared" si="32"/>
        <v>0</v>
      </c>
      <c r="X166" s="261">
        <f t="shared" si="33"/>
        <v>0</v>
      </c>
    </row>
    <row r="167" spans="1:24" ht="15" customHeight="1">
      <c r="A167" s="120" t="e">
        <f>VLOOKUP(B167,elolap!$A$90:$B$3244,2,FALSE)</f>
        <v>#N/A</v>
      </c>
      <c r="B167" s="122"/>
      <c r="C167" s="128"/>
      <c r="D167" s="159">
        <f t="shared" si="25"/>
        <v>0</v>
      </c>
      <c r="E167" s="158"/>
      <c r="F167" s="158"/>
      <c r="G167" s="158"/>
      <c r="H167" s="158"/>
      <c r="I167" s="161"/>
      <c r="J167" s="162"/>
      <c r="K167" s="158"/>
      <c r="L167" s="158"/>
      <c r="M167" s="158"/>
      <c r="N167" s="260" t="e">
        <f t="shared" si="26"/>
        <v>#N/A</v>
      </c>
      <c r="O167" s="261">
        <f t="shared" si="27"/>
        <v>0</v>
      </c>
      <c r="P167" s="261">
        <f t="shared" si="34"/>
        <v>0</v>
      </c>
      <c r="Q167" s="261">
        <f t="shared" si="35"/>
        <v>0</v>
      </c>
      <c r="R167" s="261">
        <f t="shared" si="36"/>
        <v>0</v>
      </c>
      <c r="S167" s="261">
        <f t="shared" si="28"/>
        <v>0</v>
      </c>
      <c r="T167" s="261">
        <f t="shared" si="29"/>
        <v>0</v>
      </c>
      <c r="U167" s="261">
        <f t="shared" si="30"/>
        <v>0</v>
      </c>
      <c r="V167" s="261">
        <f t="shared" si="31"/>
        <v>0</v>
      </c>
      <c r="W167" s="261">
        <f t="shared" si="32"/>
        <v>0</v>
      </c>
      <c r="X167" s="261">
        <f t="shared" si="33"/>
        <v>0</v>
      </c>
    </row>
    <row r="168" spans="1:24" ht="15" customHeight="1">
      <c r="A168" s="120" t="e">
        <f>VLOOKUP(B168,elolap!$A$90:$B$3244,2,FALSE)</f>
        <v>#N/A</v>
      </c>
      <c r="B168" s="122"/>
      <c r="C168" s="128"/>
      <c r="D168" s="159">
        <f t="shared" si="25"/>
        <v>0</v>
      </c>
      <c r="E168" s="158"/>
      <c r="F168" s="158"/>
      <c r="G168" s="158"/>
      <c r="H168" s="158"/>
      <c r="I168" s="161"/>
      <c r="J168" s="162"/>
      <c r="K168" s="158"/>
      <c r="L168" s="158"/>
      <c r="M168" s="158"/>
      <c r="N168" s="260" t="e">
        <f t="shared" si="26"/>
        <v>#N/A</v>
      </c>
      <c r="O168" s="261">
        <f t="shared" si="27"/>
        <v>0</v>
      </c>
      <c r="P168" s="261">
        <f t="shared" si="34"/>
        <v>0</v>
      </c>
      <c r="Q168" s="261">
        <f t="shared" si="35"/>
        <v>0</v>
      </c>
      <c r="R168" s="261">
        <f t="shared" si="36"/>
        <v>0</v>
      </c>
      <c r="S168" s="261">
        <f t="shared" si="28"/>
        <v>0</v>
      </c>
      <c r="T168" s="261">
        <f t="shared" si="29"/>
        <v>0</v>
      </c>
      <c r="U168" s="261">
        <f t="shared" si="30"/>
        <v>0</v>
      </c>
      <c r="V168" s="261">
        <f t="shared" si="31"/>
        <v>0</v>
      </c>
      <c r="W168" s="261">
        <f t="shared" si="32"/>
        <v>0</v>
      </c>
      <c r="X168" s="261">
        <f t="shared" si="33"/>
        <v>0</v>
      </c>
    </row>
    <row r="169" spans="1:24" ht="15" customHeight="1">
      <c r="A169" s="120" t="e">
        <f>VLOOKUP(B169,elolap!$A$90:$B$3244,2,FALSE)</f>
        <v>#N/A</v>
      </c>
      <c r="B169" s="122"/>
      <c r="C169" s="128"/>
      <c r="D169" s="159">
        <f t="shared" si="25"/>
        <v>0</v>
      </c>
      <c r="E169" s="158"/>
      <c r="F169" s="158"/>
      <c r="G169" s="158"/>
      <c r="H169" s="158"/>
      <c r="I169" s="161"/>
      <c r="J169" s="162"/>
      <c r="K169" s="158"/>
      <c r="L169" s="158"/>
      <c r="M169" s="158"/>
      <c r="N169" s="260" t="e">
        <f t="shared" si="26"/>
        <v>#N/A</v>
      </c>
      <c r="O169" s="261">
        <f t="shared" si="27"/>
        <v>0</v>
      </c>
      <c r="P169" s="261">
        <f t="shared" si="34"/>
        <v>0</v>
      </c>
      <c r="Q169" s="261">
        <f t="shared" si="35"/>
        <v>0</v>
      </c>
      <c r="R169" s="261">
        <f t="shared" si="36"/>
        <v>0</v>
      </c>
      <c r="S169" s="261">
        <f t="shared" si="28"/>
        <v>0</v>
      </c>
      <c r="T169" s="261">
        <f t="shared" si="29"/>
        <v>0</v>
      </c>
      <c r="U169" s="261">
        <f t="shared" si="30"/>
        <v>0</v>
      </c>
      <c r="V169" s="261">
        <f t="shared" si="31"/>
        <v>0</v>
      </c>
      <c r="W169" s="261">
        <f t="shared" si="32"/>
        <v>0</v>
      </c>
      <c r="X169" s="261">
        <f t="shared" si="33"/>
        <v>0</v>
      </c>
    </row>
    <row r="170" spans="1:24" ht="15" customHeight="1">
      <c r="A170" s="120" t="e">
        <f>VLOOKUP(B170,elolap!$A$90:$B$3244,2,FALSE)</f>
        <v>#N/A</v>
      </c>
      <c r="B170" s="122"/>
      <c r="C170" s="128"/>
      <c r="D170" s="159">
        <f t="shared" si="25"/>
        <v>0</v>
      </c>
      <c r="E170" s="158"/>
      <c r="F170" s="158"/>
      <c r="G170" s="158"/>
      <c r="H170" s="158"/>
      <c r="I170" s="161"/>
      <c r="J170" s="162"/>
      <c r="K170" s="158"/>
      <c r="L170" s="158"/>
      <c r="M170" s="158"/>
      <c r="N170" s="260" t="e">
        <f t="shared" si="26"/>
        <v>#N/A</v>
      </c>
      <c r="O170" s="261">
        <f t="shared" si="27"/>
        <v>0</v>
      </c>
      <c r="P170" s="261">
        <f t="shared" si="34"/>
        <v>0</v>
      </c>
      <c r="Q170" s="261">
        <f t="shared" si="35"/>
        <v>0</v>
      </c>
      <c r="R170" s="261">
        <f t="shared" si="36"/>
        <v>0</v>
      </c>
      <c r="S170" s="261">
        <f t="shared" si="28"/>
        <v>0</v>
      </c>
      <c r="T170" s="261">
        <f t="shared" si="29"/>
        <v>0</v>
      </c>
      <c r="U170" s="261">
        <f t="shared" si="30"/>
        <v>0</v>
      </c>
      <c r="V170" s="261">
        <f t="shared" si="31"/>
        <v>0</v>
      </c>
      <c r="W170" s="261">
        <f t="shared" si="32"/>
        <v>0</v>
      </c>
      <c r="X170" s="261">
        <f t="shared" si="33"/>
        <v>0</v>
      </c>
    </row>
    <row r="171" spans="1:24" ht="15" customHeight="1">
      <c r="A171" s="120" t="e">
        <f>VLOOKUP(B171,elolap!$A$90:$B$3244,2,FALSE)</f>
        <v>#N/A</v>
      </c>
      <c r="B171" s="122"/>
      <c r="C171" s="128"/>
      <c r="D171" s="159">
        <f t="shared" si="25"/>
        <v>0</v>
      </c>
      <c r="E171" s="158"/>
      <c r="F171" s="158"/>
      <c r="G171" s="158"/>
      <c r="H171" s="158"/>
      <c r="I171" s="161"/>
      <c r="J171" s="162"/>
      <c r="K171" s="158"/>
      <c r="L171" s="158"/>
      <c r="M171" s="158"/>
      <c r="N171" s="260" t="e">
        <f t="shared" si="26"/>
        <v>#N/A</v>
      </c>
      <c r="O171" s="261">
        <f t="shared" si="27"/>
        <v>0</v>
      </c>
      <c r="P171" s="261">
        <f t="shared" si="34"/>
        <v>0</v>
      </c>
      <c r="Q171" s="261">
        <f t="shared" si="35"/>
        <v>0</v>
      </c>
      <c r="R171" s="261">
        <f t="shared" si="36"/>
        <v>0</v>
      </c>
      <c r="S171" s="261">
        <f t="shared" si="28"/>
        <v>0</v>
      </c>
      <c r="T171" s="261">
        <f t="shared" si="29"/>
        <v>0</v>
      </c>
      <c r="U171" s="261">
        <f t="shared" si="30"/>
        <v>0</v>
      </c>
      <c r="V171" s="261">
        <f t="shared" si="31"/>
        <v>0</v>
      </c>
      <c r="W171" s="261">
        <f t="shared" si="32"/>
        <v>0</v>
      </c>
      <c r="X171" s="261">
        <f t="shared" si="33"/>
        <v>0</v>
      </c>
    </row>
    <row r="172" spans="1:24" ht="15" customHeight="1">
      <c r="A172" s="120" t="e">
        <f>VLOOKUP(B172,elolap!$A$90:$B$3244,2,FALSE)</f>
        <v>#N/A</v>
      </c>
      <c r="B172" s="122"/>
      <c r="C172" s="128"/>
      <c r="D172" s="159">
        <f t="shared" si="25"/>
        <v>0</v>
      </c>
      <c r="E172" s="158"/>
      <c r="F172" s="158"/>
      <c r="G172" s="158"/>
      <c r="H172" s="158"/>
      <c r="I172" s="161"/>
      <c r="J172" s="162"/>
      <c r="K172" s="158"/>
      <c r="L172" s="158"/>
      <c r="M172" s="158"/>
      <c r="N172" s="260" t="e">
        <f t="shared" si="26"/>
        <v>#N/A</v>
      </c>
      <c r="O172" s="261">
        <f t="shared" si="27"/>
        <v>0</v>
      </c>
      <c r="P172" s="261">
        <f t="shared" si="34"/>
        <v>0</v>
      </c>
      <c r="Q172" s="261">
        <f t="shared" si="35"/>
        <v>0</v>
      </c>
      <c r="R172" s="261">
        <f t="shared" si="36"/>
        <v>0</v>
      </c>
      <c r="S172" s="261">
        <f t="shared" si="28"/>
        <v>0</v>
      </c>
      <c r="T172" s="261">
        <f t="shared" si="29"/>
        <v>0</v>
      </c>
      <c r="U172" s="261">
        <f t="shared" si="30"/>
        <v>0</v>
      </c>
      <c r="V172" s="261">
        <f t="shared" si="31"/>
        <v>0</v>
      </c>
      <c r="W172" s="261">
        <f t="shared" si="32"/>
        <v>0</v>
      </c>
      <c r="X172" s="261">
        <f t="shared" si="33"/>
        <v>0</v>
      </c>
    </row>
    <row r="173" spans="1:24" ht="15" customHeight="1">
      <c r="A173" s="120" t="e">
        <f>VLOOKUP(B173,elolap!$A$90:$B$3244,2,FALSE)</f>
        <v>#N/A</v>
      </c>
      <c r="B173" s="122"/>
      <c r="C173" s="128"/>
      <c r="D173" s="159">
        <f t="shared" si="25"/>
        <v>0</v>
      </c>
      <c r="E173" s="158"/>
      <c r="F173" s="158"/>
      <c r="G173" s="158"/>
      <c r="H173" s="158"/>
      <c r="I173" s="161"/>
      <c r="J173" s="162"/>
      <c r="K173" s="158"/>
      <c r="L173" s="158"/>
      <c r="M173" s="158"/>
      <c r="N173" s="260" t="e">
        <f t="shared" si="26"/>
        <v>#N/A</v>
      </c>
      <c r="O173" s="261">
        <f t="shared" si="27"/>
        <v>0</v>
      </c>
      <c r="P173" s="261">
        <f t="shared" si="34"/>
        <v>0</v>
      </c>
      <c r="Q173" s="261">
        <f t="shared" si="35"/>
        <v>0</v>
      </c>
      <c r="R173" s="261">
        <f t="shared" si="36"/>
        <v>0</v>
      </c>
      <c r="S173" s="261">
        <f t="shared" si="28"/>
        <v>0</v>
      </c>
      <c r="T173" s="261">
        <f t="shared" si="29"/>
        <v>0</v>
      </c>
      <c r="U173" s="261">
        <f t="shared" si="30"/>
        <v>0</v>
      </c>
      <c r="V173" s="261">
        <f t="shared" si="31"/>
        <v>0</v>
      </c>
      <c r="W173" s="261">
        <f t="shared" si="32"/>
        <v>0</v>
      </c>
      <c r="X173" s="261">
        <f t="shared" si="33"/>
        <v>0</v>
      </c>
    </row>
    <row r="174" spans="1:24" ht="15" customHeight="1">
      <c r="A174" s="120" t="e">
        <f>VLOOKUP(B174,elolap!$A$90:$B$3244,2,FALSE)</f>
        <v>#N/A</v>
      </c>
      <c r="B174" s="122"/>
      <c r="C174" s="128"/>
      <c r="D174" s="159">
        <f t="shared" si="25"/>
        <v>0</v>
      </c>
      <c r="E174" s="158"/>
      <c r="F174" s="158"/>
      <c r="G174" s="158"/>
      <c r="H174" s="158"/>
      <c r="I174" s="161"/>
      <c r="J174" s="162"/>
      <c r="K174" s="158"/>
      <c r="L174" s="158"/>
      <c r="M174" s="158"/>
      <c r="N174" s="260" t="e">
        <f t="shared" si="26"/>
        <v>#N/A</v>
      </c>
      <c r="O174" s="261">
        <f t="shared" si="27"/>
        <v>0</v>
      </c>
      <c r="P174" s="261">
        <f t="shared" si="34"/>
        <v>0</v>
      </c>
      <c r="Q174" s="261">
        <f t="shared" si="35"/>
        <v>0</v>
      </c>
      <c r="R174" s="261">
        <f t="shared" si="36"/>
        <v>0</v>
      </c>
      <c r="S174" s="261">
        <f t="shared" si="28"/>
        <v>0</v>
      </c>
      <c r="T174" s="261">
        <f t="shared" si="29"/>
        <v>0</v>
      </c>
      <c r="U174" s="261">
        <f t="shared" si="30"/>
        <v>0</v>
      </c>
      <c r="V174" s="261">
        <f t="shared" si="31"/>
        <v>0</v>
      </c>
      <c r="W174" s="261">
        <f t="shared" si="32"/>
        <v>0</v>
      </c>
      <c r="X174" s="261">
        <f t="shared" si="33"/>
        <v>0</v>
      </c>
    </row>
    <row r="175" spans="1:24" ht="15" customHeight="1">
      <c r="A175" s="120" t="e">
        <f>VLOOKUP(B175,elolap!$A$90:$B$3244,2,FALSE)</f>
        <v>#N/A</v>
      </c>
      <c r="B175" s="122"/>
      <c r="C175" s="128"/>
      <c r="D175" s="159">
        <f t="shared" si="25"/>
        <v>0</v>
      </c>
      <c r="E175" s="158"/>
      <c r="F175" s="158"/>
      <c r="G175" s="158"/>
      <c r="H175" s="158"/>
      <c r="I175" s="161"/>
      <c r="J175" s="162"/>
      <c r="K175" s="158"/>
      <c r="L175" s="158"/>
      <c r="M175" s="158"/>
      <c r="N175" s="260" t="e">
        <f t="shared" si="26"/>
        <v>#N/A</v>
      </c>
      <c r="O175" s="261">
        <f t="shared" si="27"/>
        <v>0</v>
      </c>
      <c r="P175" s="261">
        <f t="shared" si="34"/>
        <v>0</v>
      </c>
      <c r="Q175" s="261">
        <f t="shared" si="35"/>
        <v>0</v>
      </c>
      <c r="R175" s="261">
        <f t="shared" si="36"/>
        <v>0</v>
      </c>
      <c r="S175" s="261">
        <f t="shared" si="28"/>
        <v>0</v>
      </c>
      <c r="T175" s="261">
        <f t="shared" si="29"/>
        <v>0</v>
      </c>
      <c r="U175" s="261">
        <f t="shared" si="30"/>
        <v>0</v>
      </c>
      <c r="V175" s="261">
        <f t="shared" si="31"/>
        <v>0</v>
      </c>
      <c r="W175" s="261">
        <f t="shared" si="32"/>
        <v>0</v>
      </c>
      <c r="X175" s="261">
        <f t="shared" si="33"/>
        <v>0</v>
      </c>
    </row>
    <row r="176" spans="1:24" ht="15" customHeight="1">
      <c r="A176" s="120" t="e">
        <f>VLOOKUP(B176,elolap!$A$90:$B$3244,2,FALSE)</f>
        <v>#N/A</v>
      </c>
      <c r="B176" s="122"/>
      <c r="C176" s="128"/>
      <c r="D176" s="159">
        <f t="shared" si="25"/>
        <v>0</v>
      </c>
      <c r="E176" s="158"/>
      <c r="F176" s="158"/>
      <c r="G176" s="158"/>
      <c r="H176" s="158"/>
      <c r="I176" s="161"/>
      <c r="J176" s="162"/>
      <c r="K176" s="158"/>
      <c r="L176" s="158"/>
      <c r="M176" s="158"/>
      <c r="N176" s="260" t="e">
        <f t="shared" si="26"/>
        <v>#N/A</v>
      </c>
      <c r="O176" s="261">
        <f t="shared" si="27"/>
        <v>0</v>
      </c>
      <c r="P176" s="261">
        <f t="shared" si="34"/>
        <v>0</v>
      </c>
      <c r="Q176" s="261">
        <f t="shared" si="35"/>
        <v>0</v>
      </c>
      <c r="R176" s="261">
        <f t="shared" si="36"/>
        <v>0</v>
      </c>
      <c r="S176" s="261">
        <f t="shared" si="28"/>
        <v>0</v>
      </c>
      <c r="T176" s="261">
        <f t="shared" si="29"/>
        <v>0</v>
      </c>
      <c r="U176" s="261">
        <f t="shared" si="30"/>
        <v>0</v>
      </c>
      <c r="V176" s="261">
        <f t="shared" si="31"/>
        <v>0</v>
      </c>
      <c r="W176" s="261">
        <f t="shared" si="32"/>
        <v>0</v>
      </c>
      <c r="X176" s="261">
        <f t="shared" si="33"/>
        <v>0</v>
      </c>
    </row>
    <row r="177" spans="1:24" ht="15" customHeight="1">
      <c r="A177" s="120" t="e">
        <f>VLOOKUP(B177,elolap!$A$90:$B$3244,2,FALSE)</f>
        <v>#N/A</v>
      </c>
      <c r="B177" s="122"/>
      <c r="C177" s="128"/>
      <c r="D177" s="159">
        <f t="shared" si="25"/>
        <v>0</v>
      </c>
      <c r="E177" s="158"/>
      <c r="F177" s="158"/>
      <c r="G177" s="158"/>
      <c r="H177" s="158"/>
      <c r="I177" s="161"/>
      <c r="J177" s="162"/>
      <c r="K177" s="158"/>
      <c r="L177" s="158"/>
      <c r="M177" s="158"/>
      <c r="N177" s="260" t="e">
        <f t="shared" si="26"/>
        <v>#N/A</v>
      </c>
      <c r="O177" s="261">
        <f t="shared" si="27"/>
        <v>0</v>
      </c>
      <c r="P177" s="261">
        <f t="shared" si="34"/>
        <v>0</v>
      </c>
      <c r="Q177" s="261">
        <f t="shared" si="35"/>
        <v>0</v>
      </c>
      <c r="R177" s="261">
        <f t="shared" si="36"/>
        <v>0</v>
      </c>
      <c r="S177" s="261">
        <f t="shared" si="28"/>
        <v>0</v>
      </c>
      <c r="T177" s="261">
        <f t="shared" si="29"/>
        <v>0</v>
      </c>
      <c r="U177" s="261">
        <f t="shared" si="30"/>
        <v>0</v>
      </c>
      <c r="V177" s="261">
        <f t="shared" si="31"/>
        <v>0</v>
      </c>
      <c r="W177" s="261">
        <f t="shared" si="32"/>
        <v>0</v>
      </c>
      <c r="X177" s="261">
        <f t="shared" si="33"/>
        <v>0</v>
      </c>
    </row>
    <row r="178" spans="1:24" ht="15" customHeight="1">
      <c r="A178" s="120" t="e">
        <f>VLOOKUP(B178,elolap!$A$90:$B$3244,2,FALSE)</f>
        <v>#N/A</v>
      </c>
      <c r="B178" s="122"/>
      <c r="C178" s="128"/>
      <c r="D178" s="159">
        <f t="shared" si="25"/>
        <v>0</v>
      </c>
      <c r="E178" s="158"/>
      <c r="F178" s="158"/>
      <c r="G178" s="158"/>
      <c r="H178" s="158"/>
      <c r="I178" s="161"/>
      <c r="J178" s="162"/>
      <c r="K178" s="158"/>
      <c r="L178" s="158"/>
      <c r="M178" s="158"/>
      <c r="N178" s="260" t="e">
        <f t="shared" si="26"/>
        <v>#N/A</v>
      </c>
      <c r="O178" s="261">
        <f t="shared" si="27"/>
        <v>0</v>
      </c>
      <c r="P178" s="261">
        <f t="shared" si="34"/>
        <v>0</v>
      </c>
      <c r="Q178" s="261">
        <f t="shared" si="35"/>
        <v>0</v>
      </c>
      <c r="R178" s="261">
        <f t="shared" si="36"/>
        <v>0</v>
      </c>
      <c r="S178" s="261">
        <f t="shared" si="28"/>
        <v>0</v>
      </c>
      <c r="T178" s="261">
        <f t="shared" si="29"/>
        <v>0</v>
      </c>
      <c r="U178" s="261">
        <f t="shared" si="30"/>
        <v>0</v>
      </c>
      <c r="V178" s="261">
        <f t="shared" si="31"/>
        <v>0</v>
      </c>
      <c r="W178" s="261">
        <f t="shared" si="32"/>
        <v>0</v>
      </c>
      <c r="X178" s="261">
        <f t="shared" si="33"/>
        <v>0</v>
      </c>
    </row>
    <row r="179" spans="1:24" ht="15" customHeight="1">
      <c r="A179" s="120" t="e">
        <f>VLOOKUP(B179,elolap!$A$90:$B$3244,2,FALSE)</f>
        <v>#N/A</v>
      </c>
      <c r="B179" s="122"/>
      <c r="C179" s="128"/>
      <c r="D179" s="159">
        <f t="shared" si="25"/>
        <v>0</v>
      </c>
      <c r="E179" s="158"/>
      <c r="F179" s="158"/>
      <c r="G179" s="158"/>
      <c r="H179" s="158"/>
      <c r="I179" s="161"/>
      <c r="J179" s="162"/>
      <c r="K179" s="158"/>
      <c r="L179" s="158"/>
      <c r="M179" s="158"/>
      <c r="N179" s="260" t="e">
        <f t="shared" si="26"/>
        <v>#N/A</v>
      </c>
      <c r="O179" s="261">
        <f t="shared" si="27"/>
        <v>0</v>
      </c>
      <c r="P179" s="261">
        <f t="shared" si="34"/>
        <v>0</v>
      </c>
      <c r="Q179" s="261">
        <f t="shared" si="35"/>
        <v>0</v>
      </c>
      <c r="R179" s="261">
        <f t="shared" si="36"/>
        <v>0</v>
      </c>
      <c r="S179" s="261">
        <f t="shared" si="28"/>
        <v>0</v>
      </c>
      <c r="T179" s="261">
        <f t="shared" si="29"/>
        <v>0</v>
      </c>
      <c r="U179" s="261">
        <f t="shared" si="30"/>
        <v>0</v>
      </c>
      <c r="V179" s="261">
        <f t="shared" si="31"/>
        <v>0</v>
      </c>
      <c r="W179" s="261">
        <f t="shared" si="32"/>
        <v>0</v>
      </c>
      <c r="X179" s="261">
        <f t="shared" si="33"/>
        <v>0</v>
      </c>
    </row>
    <row r="180" spans="1:24" ht="15" customHeight="1">
      <c r="A180" s="120" t="e">
        <f>VLOOKUP(B180,elolap!$A$90:$B$3244,2,FALSE)</f>
        <v>#N/A</v>
      </c>
      <c r="B180" s="122"/>
      <c r="C180" s="128"/>
      <c r="D180" s="159">
        <f t="shared" si="25"/>
        <v>0</v>
      </c>
      <c r="E180" s="158"/>
      <c r="F180" s="158"/>
      <c r="G180" s="158"/>
      <c r="H180" s="158"/>
      <c r="I180" s="161"/>
      <c r="J180" s="162"/>
      <c r="K180" s="158"/>
      <c r="L180" s="158"/>
      <c r="M180" s="158"/>
      <c r="N180" s="260" t="e">
        <f t="shared" si="26"/>
        <v>#N/A</v>
      </c>
      <c r="O180" s="261">
        <f t="shared" si="27"/>
        <v>0</v>
      </c>
      <c r="P180" s="261">
        <f t="shared" si="34"/>
        <v>0</v>
      </c>
      <c r="Q180" s="261">
        <f t="shared" si="35"/>
        <v>0</v>
      </c>
      <c r="R180" s="261">
        <f t="shared" si="36"/>
        <v>0</v>
      </c>
      <c r="S180" s="261">
        <f t="shared" si="28"/>
        <v>0</v>
      </c>
      <c r="T180" s="261">
        <f t="shared" si="29"/>
        <v>0</v>
      </c>
      <c r="U180" s="261">
        <f t="shared" si="30"/>
        <v>0</v>
      </c>
      <c r="V180" s="261">
        <f t="shared" si="31"/>
        <v>0</v>
      </c>
      <c r="W180" s="261">
        <f t="shared" si="32"/>
        <v>0</v>
      </c>
      <c r="X180" s="261">
        <f t="shared" si="33"/>
        <v>0</v>
      </c>
    </row>
    <row r="181" spans="1:24" ht="15" customHeight="1">
      <c r="A181" s="120" t="e">
        <f>VLOOKUP(B181,elolap!$A$90:$B$3244,2,FALSE)</f>
        <v>#N/A</v>
      </c>
      <c r="B181" s="122"/>
      <c r="C181" s="128"/>
      <c r="D181" s="159">
        <f t="shared" si="25"/>
        <v>0</v>
      </c>
      <c r="E181" s="158"/>
      <c r="F181" s="158"/>
      <c r="G181" s="158"/>
      <c r="H181" s="158"/>
      <c r="I181" s="161"/>
      <c r="J181" s="162"/>
      <c r="K181" s="158"/>
      <c r="L181" s="158"/>
      <c r="M181" s="158"/>
      <c r="N181" s="260" t="e">
        <f t="shared" si="26"/>
        <v>#N/A</v>
      </c>
      <c r="O181" s="261">
        <f t="shared" si="27"/>
        <v>0</v>
      </c>
      <c r="P181" s="261">
        <f t="shared" si="34"/>
        <v>0</v>
      </c>
      <c r="Q181" s="261">
        <f t="shared" si="35"/>
        <v>0</v>
      </c>
      <c r="R181" s="261">
        <f t="shared" si="36"/>
        <v>0</v>
      </c>
      <c r="S181" s="261">
        <f t="shared" si="28"/>
        <v>0</v>
      </c>
      <c r="T181" s="261">
        <f t="shared" si="29"/>
        <v>0</v>
      </c>
      <c r="U181" s="261">
        <f t="shared" si="30"/>
        <v>0</v>
      </c>
      <c r="V181" s="261">
        <f t="shared" si="31"/>
        <v>0</v>
      </c>
      <c r="W181" s="261">
        <f t="shared" si="32"/>
        <v>0</v>
      </c>
      <c r="X181" s="261">
        <f t="shared" si="33"/>
        <v>0</v>
      </c>
    </row>
    <row r="182" spans="1:24" ht="15" customHeight="1">
      <c r="A182" s="120" t="e">
        <f>VLOOKUP(B182,elolap!$A$90:$B$3244,2,FALSE)</f>
        <v>#N/A</v>
      </c>
      <c r="B182" s="122"/>
      <c r="C182" s="128"/>
      <c r="D182" s="159">
        <f t="shared" si="25"/>
        <v>0</v>
      </c>
      <c r="E182" s="158"/>
      <c r="F182" s="158"/>
      <c r="G182" s="158"/>
      <c r="H182" s="158"/>
      <c r="I182" s="161"/>
      <c r="J182" s="162"/>
      <c r="K182" s="158"/>
      <c r="L182" s="158"/>
      <c r="M182" s="158"/>
      <c r="N182" s="260" t="e">
        <f t="shared" si="26"/>
        <v>#N/A</v>
      </c>
      <c r="O182" s="261">
        <f t="shared" si="27"/>
        <v>0</v>
      </c>
      <c r="P182" s="261">
        <f t="shared" si="34"/>
        <v>0</v>
      </c>
      <c r="Q182" s="261">
        <f t="shared" si="35"/>
        <v>0</v>
      </c>
      <c r="R182" s="261">
        <f t="shared" si="36"/>
        <v>0</v>
      </c>
      <c r="S182" s="261">
        <f t="shared" si="28"/>
        <v>0</v>
      </c>
      <c r="T182" s="261">
        <f t="shared" si="29"/>
        <v>0</v>
      </c>
      <c r="U182" s="261">
        <f t="shared" si="30"/>
        <v>0</v>
      </c>
      <c r="V182" s="261">
        <f t="shared" si="31"/>
        <v>0</v>
      </c>
      <c r="W182" s="261">
        <f t="shared" si="32"/>
        <v>0</v>
      </c>
      <c r="X182" s="261">
        <f t="shared" si="33"/>
        <v>0</v>
      </c>
    </row>
    <row r="183" spans="1:24" ht="15" customHeight="1">
      <c r="A183" s="120" t="e">
        <f>VLOOKUP(B183,elolap!$A$90:$B$3244,2,FALSE)</f>
        <v>#N/A</v>
      </c>
      <c r="B183" s="122"/>
      <c r="C183" s="128"/>
      <c r="D183" s="159">
        <f t="shared" si="25"/>
        <v>0</v>
      </c>
      <c r="E183" s="158"/>
      <c r="F183" s="158"/>
      <c r="G183" s="158"/>
      <c r="H183" s="158"/>
      <c r="I183" s="161"/>
      <c r="J183" s="162"/>
      <c r="K183" s="158"/>
      <c r="L183" s="158"/>
      <c r="M183" s="158"/>
      <c r="N183" s="260" t="e">
        <f t="shared" si="26"/>
        <v>#N/A</v>
      </c>
      <c r="O183" s="261">
        <f t="shared" si="27"/>
        <v>0</v>
      </c>
      <c r="P183" s="261">
        <f t="shared" si="34"/>
        <v>0</v>
      </c>
      <c r="Q183" s="261">
        <f t="shared" si="35"/>
        <v>0</v>
      </c>
      <c r="R183" s="261">
        <f t="shared" si="36"/>
        <v>0</v>
      </c>
      <c r="S183" s="261">
        <f t="shared" si="28"/>
        <v>0</v>
      </c>
      <c r="T183" s="261">
        <f t="shared" si="29"/>
        <v>0</v>
      </c>
      <c r="U183" s="261">
        <f t="shared" si="30"/>
        <v>0</v>
      </c>
      <c r="V183" s="261">
        <f t="shared" si="31"/>
        <v>0</v>
      </c>
      <c r="W183" s="261">
        <f t="shared" si="32"/>
        <v>0</v>
      </c>
      <c r="X183" s="261">
        <f t="shared" si="33"/>
        <v>0</v>
      </c>
    </row>
    <row r="184" spans="1:24" ht="15" customHeight="1">
      <c r="A184" s="120" t="e">
        <f>VLOOKUP(B184,elolap!$A$90:$B$3244,2,FALSE)</f>
        <v>#N/A</v>
      </c>
      <c r="B184" s="122"/>
      <c r="C184" s="128"/>
      <c r="D184" s="159">
        <f t="shared" si="25"/>
        <v>0</v>
      </c>
      <c r="E184" s="158"/>
      <c r="F184" s="158"/>
      <c r="G184" s="158"/>
      <c r="H184" s="158"/>
      <c r="I184" s="161"/>
      <c r="J184" s="162"/>
      <c r="K184" s="158"/>
      <c r="L184" s="158"/>
      <c r="M184" s="158"/>
      <c r="N184" s="260" t="e">
        <f t="shared" si="26"/>
        <v>#N/A</v>
      </c>
      <c r="O184" s="261">
        <f t="shared" si="27"/>
        <v>0</v>
      </c>
      <c r="P184" s="261">
        <f t="shared" si="34"/>
        <v>0</v>
      </c>
      <c r="Q184" s="261">
        <f t="shared" si="35"/>
        <v>0</v>
      </c>
      <c r="R184" s="261">
        <f t="shared" si="36"/>
        <v>0</v>
      </c>
      <c r="S184" s="261">
        <f t="shared" si="28"/>
        <v>0</v>
      </c>
      <c r="T184" s="261">
        <f t="shared" si="29"/>
        <v>0</v>
      </c>
      <c r="U184" s="261">
        <f t="shared" si="30"/>
        <v>0</v>
      </c>
      <c r="V184" s="261">
        <f t="shared" si="31"/>
        <v>0</v>
      </c>
      <c r="W184" s="261">
        <f t="shared" si="32"/>
        <v>0</v>
      </c>
      <c r="X184" s="261">
        <f t="shared" si="33"/>
        <v>0</v>
      </c>
    </row>
    <row r="185" spans="1:24" ht="15" customHeight="1">
      <c r="A185" s="120" t="e">
        <f>VLOOKUP(B185,elolap!$A$90:$B$3244,2,FALSE)</f>
        <v>#N/A</v>
      </c>
      <c r="B185" s="122"/>
      <c r="C185" s="128"/>
      <c r="D185" s="159">
        <f t="shared" si="25"/>
        <v>0</v>
      </c>
      <c r="E185" s="158"/>
      <c r="F185" s="158"/>
      <c r="G185" s="158"/>
      <c r="H185" s="158"/>
      <c r="I185" s="161"/>
      <c r="J185" s="162"/>
      <c r="K185" s="158"/>
      <c r="L185" s="158"/>
      <c r="M185" s="158"/>
      <c r="N185" s="260" t="e">
        <f t="shared" si="26"/>
        <v>#N/A</v>
      </c>
      <c r="O185" s="261">
        <f t="shared" si="27"/>
        <v>0</v>
      </c>
      <c r="P185" s="261">
        <f t="shared" si="34"/>
        <v>0</v>
      </c>
      <c r="Q185" s="261">
        <f t="shared" si="35"/>
        <v>0</v>
      </c>
      <c r="R185" s="261">
        <f t="shared" si="36"/>
        <v>0</v>
      </c>
      <c r="S185" s="261">
        <f t="shared" si="28"/>
        <v>0</v>
      </c>
      <c r="T185" s="261">
        <f t="shared" si="29"/>
        <v>0</v>
      </c>
      <c r="U185" s="261">
        <f t="shared" si="30"/>
        <v>0</v>
      </c>
      <c r="V185" s="261">
        <f t="shared" si="31"/>
        <v>0</v>
      </c>
      <c r="W185" s="261">
        <f t="shared" si="32"/>
        <v>0</v>
      </c>
      <c r="X185" s="261">
        <f t="shared" si="33"/>
        <v>0</v>
      </c>
    </row>
    <row r="186" spans="1:24" ht="15" customHeight="1">
      <c r="A186" s="120" t="e">
        <f>VLOOKUP(B186,elolap!$A$90:$B$3244,2,FALSE)</f>
        <v>#N/A</v>
      </c>
      <c r="B186" s="122"/>
      <c r="C186" s="128"/>
      <c r="D186" s="159">
        <f t="shared" si="25"/>
        <v>0</v>
      </c>
      <c r="E186" s="158"/>
      <c r="F186" s="158"/>
      <c r="G186" s="158"/>
      <c r="H186" s="158"/>
      <c r="I186" s="161"/>
      <c r="J186" s="162"/>
      <c r="K186" s="158"/>
      <c r="L186" s="158"/>
      <c r="M186" s="158"/>
      <c r="N186" s="260" t="e">
        <f t="shared" si="26"/>
        <v>#N/A</v>
      </c>
      <c r="O186" s="261">
        <f t="shared" si="27"/>
        <v>0</v>
      </c>
      <c r="P186" s="261">
        <f t="shared" si="34"/>
        <v>0</v>
      </c>
      <c r="Q186" s="261">
        <f t="shared" si="35"/>
        <v>0</v>
      </c>
      <c r="R186" s="261">
        <f t="shared" si="36"/>
        <v>0</v>
      </c>
      <c r="S186" s="261">
        <f t="shared" si="28"/>
        <v>0</v>
      </c>
      <c r="T186" s="261">
        <f t="shared" si="29"/>
        <v>0</v>
      </c>
      <c r="U186" s="261">
        <f t="shared" si="30"/>
        <v>0</v>
      </c>
      <c r="V186" s="261">
        <f t="shared" si="31"/>
        <v>0</v>
      </c>
      <c r="W186" s="261">
        <f t="shared" si="32"/>
        <v>0</v>
      </c>
      <c r="X186" s="261">
        <f t="shared" si="33"/>
        <v>0</v>
      </c>
    </row>
    <row r="187" spans="1:24" ht="15" customHeight="1">
      <c r="A187" s="120" t="e">
        <f>VLOOKUP(B187,elolap!$A$90:$B$3244,2,FALSE)</f>
        <v>#N/A</v>
      </c>
      <c r="B187" s="122"/>
      <c r="C187" s="128"/>
      <c r="D187" s="159">
        <f t="shared" si="25"/>
        <v>0</v>
      </c>
      <c r="E187" s="158"/>
      <c r="F187" s="158"/>
      <c r="G187" s="158"/>
      <c r="H187" s="158"/>
      <c r="I187" s="161"/>
      <c r="J187" s="162"/>
      <c r="K187" s="158"/>
      <c r="L187" s="158"/>
      <c r="M187" s="158"/>
      <c r="N187" s="260" t="e">
        <f t="shared" si="26"/>
        <v>#N/A</v>
      </c>
      <c r="O187" s="261">
        <f t="shared" si="27"/>
        <v>0</v>
      </c>
      <c r="P187" s="261">
        <f t="shared" si="34"/>
        <v>0</v>
      </c>
      <c r="Q187" s="261">
        <f t="shared" si="35"/>
        <v>0</v>
      </c>
      <c r="R187" s="261">
        <f t="shared" si="36"/>
        <v>0</v>
      </c>
      <c r="S187" s="261">
        <f t="shared" si="28"/>
        <v>0</v>
      </c>
      <c r="T187" s="261">
        <f t="shared" si="29"/>
        <v>0</v>
      </c>
      <c r="U187" s="261">
        <f t="shared" si="30"/>
        <v>0</v>
      </c>
      <c r="V187" s="261">
        <f t="shared" si="31"/>
        <v>0</v>
      </c>
      <c r="W187" s="261">
        <f t="shared" si="32"/>
        <v>0</v>
      </c>
      <c r="X187" s="261">
        <f t="shared" si="33"/>
        <v>0</v>
      </c>
    </row>
    <row r="188" spans="1:24" ht="15" customHeight="1">
      <c r="A188" s="120" t="e">
        <f>VLOOKUP(B188,elolap!$A$90:$B$3244,2,FALSE)</f>
        <v>#N/A</v>
      </c>
      <c r="B188" s="122"/>
      <c r="C188" s="128"/>
      <c r="D188" s="159">
        <f t="shared" si="25"/>
        <v>0</v>
      </c>
      <c r="E188" s="158"/>
      <c r="F188" s="158"/>
      <c r="G188" s="158"/>
      <c r="H188" s="158"/>
      <c r="I188" s="161"/>
      <c r="J188" s="162"/>
      <c r="K188" s="158"/>
      <c r="L188" s="158"/>
      <c r="M188" s="158"/>
      <c r="N188" s="260" t="e">
        <f t="shared" si="26"/>
        <v>#N/A</v>
      </c>
      <c r="O188" s="261">
        <f t="shared" si="27"/>
        <v>0</v>
      </c>
      <c r="P188" s="261">
        <f t="shared" si="34"/>
        <v>0</v>
      </c>
      <c r="Q188" s="261">
        <f t="shared" si="35"/>
        <v>0</v>
      </c>
      <c r="R188" s="261">
        <f t="shared" si="36"/>
        <v>0</v>
      </c>
      <c r="S188" s="261">
        <f t="shared" si="28"/>
        <v>0</v>
      </c>
      <c r="T188" s="261">
        <f t="shared" si="29"/>
        <v>0</v>
      </c>
      <c r="U188" s="261">
        <f t="shared" si="30"/>
        <v>0</v>
      </c>
      <c r="V188" s="261">
        <f t="shared" si="31"/>
        <v>0</v>
      </c>
      <c r="W188" s="261">
        <f t="shared" si="32"/>
        <v>0</v>
      </c>
      <c r="X188" s="261">
        <f t="shared" si="33"/>
        <v>0</v>
      </c>
    </row>
    <row r="189" spans="1:24" ht="15" customHeight="1">
      <c r="A189" s="120" t="e">
        <f>VLOOKUP(B189,elolap!$A$90:$B$3244,2,FALSE)</f>
        <v>#N/A</v>
      </c>
      <c r="B189" s="122"/>
      <c r="C189" s="128"/>
      <c r="D189" s="159">
        <f t="shared" si="25"/>
        <v>0</v>
      </c>
      <c r="E189" s="158"/>
      <c r="F189" s="158"/>
      <c r="G189" s="158"/>
      <c r="H189" s="158"/>
      <c r="I189" s="161"/>
      <c r="J189" s="162"/>
      <c r="K189" s="158"/>
      <c r="L189" s="158"/>
      <c r="M189" s="158"/>
      <c r="N189" s="260" t="e">
        <f t="shared" si="26"/>
        <v>#N/A</v>
      </c>
      <c r="O189" s="261">
        <f t="shared" si="27"/>
        <v>0</v>
      </c>
      <c r="P189" s="261">
        <f t="shared" si="34"/>
        <v>0</v>
      </c>
      <c r="Q189" s="261">
        <f t="shared" si="35"/>
        <v>0</v>
      </c>
      <c r="R189" s="261">
        <f t="shared" si="36"/>
        <v>0</v>
      </c>
      <c r="S189" s="261">
        <f t="shared" si="28"/>
        <v>0</v>
      </c>
      <c r="T189" s="261">
        <f t="shared" si="29"/>
        <v>0</v>
      </c>
      <c r="U189" s="261">
        <f t="shared" si="30"/>
        <v>0</v>
      </c>
      <c r="V189" s="261">
        <f t="shared" si="31"/>
        <v>0</v>
      </c>
      <c r="W189" s="261">
        <f t="shared" si="32"/>
        <v>0</v>
      </c>
      <c r="X189" s="261">
        <f t="shared" si="33"/>
        <v>0</v>
      </c>
    </row>
    <row r="190" spans="1:24" ht="15" customHeight="1">
      <c r="A190" s="120" t="e">
        <f>VLOOKUP(B190,elolap!$A$90:$B$3244,2,FALSE)</f>
        <v>#N/A</v>
      </c>
      <c r="B190" s="122"/>
      <c r="C190" s="128"/>
      <c r="D190" s="159">
        <f t="shared" si="25"/>
        <v>0</v>
      </c>
      <c r="E190" s="158"/>
      <c r="F190" s="158"/>
      <c r="G190" s="158"/>
      <c r="H190" s="158"/>
      <c r="I190" s="161"/>
      <c r="J190" s="162"/>
      <c r="K190" s="158"/>
      <c r="L190" s="158"/>
      <c r="M190" s="158"/>
      <c r="N190" s="260" t="e">
        <f t="shared" si="26"/>
        <v>#N/A</v>
      </c>
      <c r="O190" s="261">
        <f t="shared" si="27"/>
        <v>0</v>
      </c>
      <c r="P190" s="261">
        <f t="shared" si="34"/>
        <v>0</v>
      </c>
      <c r="Q190" s="261">
        <f t="shared" si="35"/>
        <v>0</v>
      </c>
      <c r="R190" s="261">
        <f t="shared" si="36"/>
        <v>0</v>
      </c>
      <c r="S190" s="261">
        <f t="shared" ref="S190:X232" si="37">ROUND(H190,2)</f>
        <v>0</v>
      </c>
      <c r="T190" s="261">
        <f t="shared" si="37"/>
        <v>0</v>
      </c>
      <c r="U190" s="261">
        <f t="shared" si="37"/>
        <v>0</v>
      </c>
      <c r="V190" s="261">
        <f t="shared" si="37"/>
        <v>0</v>
      </c>
      <c r="W190" s="261">
        <f t="shared" si="37"/>
        <v>0</v>
      </c>
      <c r="X190" s="261">
        <f t="shared" si="37"/>
        <v>0</v>
      </c>
    </row>
    <row r="191" spans="1:24" ht="15" customHeight="1">
      <c r="A191" s="120" t="e">
        <f>VLOOKUP(B191,elolap!$A$90:$B$3244,2,FALSE)</f>
        <v>#N/A</v>
      </c>
      <c r="B191" s="122"/>
      <c r="C191" s="128"/>
      <c r="D191" s="159">
        <f t="shared" si="25"/>
        <v>0</v>
      </c>
      <c r="E191" s="158"/>
      <c r="F191" s="158"/>
      <c r="G191" s="158"/>
      <c r="H191" s="158"/>
      <c r="I191" s="161"/>
      <c r="J191" s="162"/>
      <c r="K191" s="158"/>
      <c r="L191" s="158"/>
      <c r="M191" s="158"/>
      <c r="N191" s="260" t="e">
        <f t="shared" si="26"/>
        <v>#N/A</v>
      </c>
      <c r="O191" s="261">
        <f t="shared" si="27"/>
        <v>0</v>
      </c>
      <c r="P191" s="261">
        <f t="shared" ref="P191:U254" si="38">ROUND(E191,2)</f>
        <v>0</v>
      </c>
      <c r="Q191" s="261">
        <f t="shared" si="38"/>
        <v>0</v>
      </c>
      <c r="R191" s="261">
        <f t="shared" si="38"/>
        <v>0</v>
      </c>
      <c r="S191" s="261">
        <f t="shared" si="37"/>
        <v>0</v>
      </c>
      <c r="T191" s="261">
        <f t="shared" si="37"/>
        <v>0</v>
      </c>
      <c r="U191" s="261">
        <f t="shared" si="37"/>
        <v>0</v>
      </c>
      <c r="V191" s="261">
        <f t="shared" si="37"/>
        <v>0</v>
      </c>
      <c r="W191" s="261">
        <f t="shared" si="37"/>
        <v>0</v>
      </c>
      <c r="X191" s="261">
        <f t="shared" si="37"/>
        <v>0</v>
      </c>
    </row>
    <row r="192" spans="1:24" ht="15" customHeight="1">
      <c r="A192" s="120" t="e">
        <f>VLOOKUP(B192,elolap!$A$90:$B$3244,2,FALSE)</f>
        <v>#N/A</v>
      </c>
      <c r="B192" s="122"/>
      <c r="C192" s="128"/>
      <c r="D192" s="159">
        <f t="shared" si="25"/>
        <v>0</v>
      </c>
      <c r="E192" s="158"/>
      <c r="F192" s="158"/>
      <c r="G192" s="158"/>
      <c r="H192" s="158"/>
      <c r="I192" s="161"/>
      <c r="J192" s="162"/>
      <c r="K192" s="158"/>
      <c r="L192" s="158"/>
      <c r="M192" s="158"/>
      <c r="N192" s="260" t="e">
        <f t="shared" si="26"/>
        <v>#N/A</v>
      </c>
      <c r="O192" s="261">
        <f t="shared" si="27"/>
        <v>0</v>
      </c>
      <c r="P192" s="261">
        <f t="shared" si="38"/>
        <v>0</v>
      </c>
      <c r="Q192" s="261">
        <f t="shared" si="38"/>
        <v>0</v>
      </c>
      <c r="R192" s="261">
        <f t="shared" si="38"/>
        <v>0</v>
      </c>
      <c r="S192" s="261">
        <f t="shared" si="37"/>
        <v>0</v>
      </c>
      <c r="T192" s="261">
        <f t="shared" si="37"/>
        <v>0</v>
      </c>
      <c r="U192" s="261">
        <f t="shared" si="37"/>
        <v>0</v>
      </c>
      <c r="V192" s="261">
        <f t="shared" si="37"/>
        <v>0</v>
      </c>
      <c r="W192" s="261">
        <f t="shared" si="37"/>
        <v>0</v>
      </c>
      <c r="X192" s="261">
        <f t="shared" si="37"/>
        <v>0</v>
      </c>
    </row>
    <row r="193" spans="1:24" ht="15" customHeight="1">
      <c r="A193" s="120" t="e">
        <f>VLOOKUP(B193,elolap!$A$90:$B$3244,2,FALSE)</f>
        <v>#N/A</v>
      </c>
      <c r="B193" s="122"/>
      <c r="C193" s="128"/>
      <c r="D193" s="159">
        <f t="shared" si="25"/>
        <v>0</v>
      </c>
      <c r="E193" s="158"/>
      <c r="F193" s="158"/>
      <c r="G193" s="158"/>
      <c r="H193" s="158"/>
      <c r="I193" s="161"/>
      <c r="J193" s="162"/>
      <c r="K193" s="158"/>
      <c r="L193" s="158"/>
      <c r="M193" s="158"/>
      <c r="N193" s="260" t="e">
        <f t="shared" si="26"/>
        <v>#N/A</v>
      </c>
      <c r="O193" s="261">
        <f t="shared" si="27"/>
        <v>0</v>
      </c>
      <c r="P193" s="261">
        <f t="shared" si="38"/>
        <v>0</v>
      </c>
      <c r="Q193" s="261">
        <f t="shared" si="38"/>
        <v>0</v>
      </c>
      <c r="R193" s="261">
        <f t="shared" si="38"/>
        <v>0</v>
      </c>
      <c r="S193" s="261">
        <f t="shared" si="37"/>
        <v>0</v>
      </c>
      <c r="T193" s="261">
        <f t="shared" si="37"/>
        <v>0</v>
      </c>
      <c r="U193" s="261">
        <f t="shared" si="37"/>
        <v>0</v>
      </c>
      <c r="V193" s="261">
        <f t="shared" si="37"/>
        <v>0</v>
      </c>
      <c r="W193" s="261">
        <f t="shared" si="37"/>
        <v>0</v>
      </c>
      <c r="X193" s="261">
        <f t="shared" si="37"/>
        <v>0</v>
      </c>
    </row>
    <row r="194" spans="1:24" ht="15" customHeight="1">
      <c r="A194" s="120" t="e">
        <f>VLOOKUP(B194,elolap!$A$90:$B$3244,2,FALSE)</f>
        <v>#N/A</v>
      </c>
      <c r="B194" s="122"/>
      <c r="C194" s="128"/>
      <c r="D194" s="159">
        <f t="shared" si="25"/>
        <v>0</v>
      </c>
      <c r="E194" s="158"/>
      <c r="F194" s="158"/>
      <c r="G194" s="158"/>
      <c r="H194" s="158"/>
      <c r="I194" s="161"/>
      <c r="J194" s="162"/>
      <c r="K194" s="158"/>
      <c r="L194" s="158"/>
      <c r="M194" s="158"/>
      <c r="N194" s="260" t="e">
        <f t="shared" si="26"/>
        <v>#N/A</v>
      </c>
      <c r="O194" s="261">
        <f t="shared" si="27"/>
        <v>0</v>
      </c>
      <c r="P194" s="261">
        <f t="shared" si="38"/>
        <v>0</v>
      </c>
      <c r="Q194" s="261">
        <f t="shared" si="38"/>
        <v>0</v>
      </c>
      <c r="R194" s="261">
        <f t="shared" si="38"/>
        <v>0</v>
      </c>
      <c r="S194" s="261">
        <f t="shared" si="37"/>
        <v>0</v>
      </c>
      <c r="T194" s="261">
        <f t="shared" si="37"/>
        <v>0</v>
      </c>
      <c r="U194" s="261">
        <f t="shared" si="37"/>
        <v>0</v>
      </c>
      <c r="V194" s="261">
        <f t="shared" si="37"/>
        <v>0</v>
      </c>
      <c r="W194" s="261">
        <f t="shared" si="37"/>
        <v>0</v>
      </c>
      <c r="X194" s="261">
        <f t="shared" si="37"/>
        <v>0</v>
      </c>
    </row>
    <row r="195" spans="1:24" ht="15" customHeight="1">
      <c r="A195" s="120" t="e">
        <f>VLOOKUP(B195,elolap!$A$90:$B$3244,2,FALSE)</f>
        <v>#N/A</v>
      </c>
      <c r="B195" s="122"/>
      <c r="C195" s="128"/>
      <c r="D195" s="159">
        <f t="shared" si="25"/>
        <v>0</v>
      </c>
      <c r="E195" s="158"/>
      <c r="F195" s="158"/>
      <c r="G195" s="158"/>
      <c r="H195" s="158"/>
      <c r="I195" s="161"/>
      <c r="J195" s="162"/>
      <c r="K195" s="158"/>
      <c r="L195" s="158"/>
      <c r="M195" s="158"/>
      <c r="N195" s="260" t="e">
        <f t="shared" si="26"/>
        <v>#N/A</v>
      </c>
      <c r="O195" s="261">
        <f t="shared" si="27"/>
        <v>0</v>
      </c>
      <c r="P195" s="261">
        <f t="shared" si="38"/>
        <v>0</v>
      </c>
      <c r="Q195" s="261">
        <f t="shared" si="38"/>
        <v>0</v>
      </c>
      <c r="R195" s="261">
        <f t="shared" si="38"/>
        <v>0</v>
      </c>
      <c r="S195" s="261">
        <f t="shared" si="37"/>
        <v>0</v>
      </c>
      <c r="T195" s="261">
        <f t="shared" si="37"/>
        <v>0</v>
      </c>
      <c r="U195" s="261">
        <f t="shared" si="37"/>
        <v>0</v>
      </c>
      <c r="V195" s="261">
        <f t="shared" si="37"/>
        <v>0</v>
      </c>
      <c r="W195" s="261">
        <f t="shared" si="37"/>
        <v>0</v>
      </c>
      <c r="X195" s="261">
        <f t="shared" si="37"/>
        <v>0</v>
      </c>
    </row>
    <row r="196" spans="1:24" ht="15" customHeight="1">
      <c r="A196" s="120" t="e">
        <f>VLOOKUP(B196,elolap!$A$90:$B$3244,2,FALSE)</f>
        <v>#N/A</v>
      </c>
      <c r="B196" s="122"/>
      <c r="C196" s="128"/>
      <c r="D196" s="159">
        <f t="shared" si="25"/>
        <v>0</v>
      </c>
      <c r="E196" s="158"/>
      <c r="F196" s="158"/>
      <c r="G196" s="158"/>
      <c r="H196" s="158"/>
      <c r="I196" s="161"/>
      <c r="J196" s="162"/>
      <c r="K196" s="158"/>
      <c r="L196" s="158"/>
      <c r="M196" s="158"/>
      <c r="N196" s="260" t="e">
        <f t="shared" si="26"/>
        <v>#N/A</v>
      </c>
      <c r="O196" s="261">
        <f t="shared" si="27"/>
        <v>0</v>
      </c>
      <c r="P196" s="261">
        <f t="shared" si="38"/>
        <v>0</v>
      </c>
      <c r="Q196" s="261">
        <f t="shared" si="38"/>
        <v>0</v>
      </c>
      <c r="R196" s="261">
        <f t="shared" si="38"/>
        <v>0</v>
      </c>
      <c r="S196" s="261">
        <f t="shared" si="37"/>
        <v>0</v>
      </c>
      <c r="T196" s="261">
        <f t="shared" si="37"/>
        <v>0</v>
      </c>
      <c r="U196" s="261">
        <f t="shared" si="37"/>
        <v>0</v>
      </c>
      <c r="V196" s="261">
        <f t="shared" si="37"/>
        <v>0</v>
      </c>
      <c r="W196" s="261">
        <f t="shared" si="37"/>
        <v>0</v>
      </c>
      <c r="X196" s="261">
        <f t="shared" si="37"/>
        <v>0</v>
      </c>
    </row>
    <row r="197" spans="1:24" ht="15" customHeight="1">
      <c r="A197" s="120" t="e">
        <f>VLOOKUP(B197,elolap!$A$90:$B$3244,2,FALSE)</f>
        <v>#N/A</v>
      </c>
      <c r="B197" s="122"/>
      <c r="C197" s="128"/>
      <c r="D197" s="159">
        <f t="shared" si="25"/>
        <v>0</v>
      </c>
      <c r="E197" s="158"/>
      <c r="F197" s="158"/>
      <c r="G197" s="158"/>
      <c r="H197" s="158"/>
      <c r="I197" s="161"/>
      <c r="J197" s="162"/>
      <c r="K197" s="158"/>
      <c r="L197" s="158"/>
      <c r="M197" s="158"/>
      <c r="N197" s="260" t="e">
        <f t="shared" si="26"/>
        <v>#N/A</v>
      </c>
      <c r="O197" s="261">
        <f t="shared" si="27"/>
        <v>0</v>
      </c>
      <c r="P197" s="261">
        <f t="shared" si="38"/>
        <v>0</v>
      </c>
      <c r="Q197" s="261">
        <f t="shared" si="38"/>
        <v>0</v>
      </c>
      <c r="R197" s="261">
        <f t="shared" si="38"/>
        <v>0</v>
      </c>
      <c r="S197" s="261">
        <f t="shared" si="37"/>
        <v>0</v>
      </c>
      <c r="T197" s="261">
        <f t="shared" si="37"/>
        <v>0</v>
      </c>
      <c r="U197" s="261">
        <f t="shared" si="37"/>
        <v>0</v>
      </c>
      <c r="V197" s="261">
        <f t="shared" si="37"/>
        <v>0</v>
      </c>
      <c r="W197" s="261">
        <f t="shared" si="37"/>
        <v>0</v>
      </c>
      <c r="X197" s="261">
        <f t="shared" si="37"/>
        <v>0</v>
      </c>
    </row>
    <row r="198" spans="1:24" ht="15" customHeight="1">
      <c r="A198" s="120" t="e">
        <f>VLOOKUP(B198,elolap!$A$90:$B$3244,2,FALSE)</f>
        <v>#N/A</v>
      </c>
      <c r="B198" s="122"/>
      <c r="C198" s="128"/>
      <c r="D198" s="159">
        <f t="shared" si="25"/>
        <v>0</v>
      </c>
      <c r="E198" s="158"/>
      <c r="F198" s="158"/>
      <c r="G198" s="158"/>
      <c r="H198" s="158"/>
      <c r="I198" s="161"/>
      <c r="J198" s="162"/>
      <c r="K198" s="158"/>
      <c r="L198" s="158"/>
      <c r="M198" s="158"/>
      <c r="N198" s="260" t="e">
        <f t="shared" si="26"/>
        <v>#N/A</v>
      </c>
      <c r="O198" s="261">
        <f t="shared" si="27"/>
        <v>0</v>
      </c>
      <c r="P198" s="261">
        <f t="shared" si="38"/>
        <v>0</v>
      </c>
      <c r="Q198" s="261">
        <f t="shared" si="38"/>
        <v>0</v>
      </c>
      <c r="R198" s="261">
        <f t="shared" si="38"/>
        <v>0</v>
      </c>
      <c r="S198" s="261">
        <f t="shared" si="37"/>
        <v>0</v>
      </c>
      <c r="T198" s="261">
        <f t="shared" si="37"/>
        <v>0</v>
      </c>
      <c r="U198" s="261">
        <f t="shared" si="37"/>
        <v>0</v>
      </c>
      <c r="V198" s="261">
        <f t="shared" si="37"/>
        <v>0</v>
      </c>
      <c r="W198" s="261">
        <f t="shared" si="37"/>
        <v>0</v>
      </c>
      <c r="X198" s="261">
        <f t="shared" si="37"/>
        <v>0</v>
      </c>
    </row>
    <row r="199" spans="1:24" ht="15" customHeight="1">
      <c r="A199" s="120" t="e">
        <f>VLOOKUP(B199,elolap!$A$90:$B$3244,2,FALSE)</f>
        <v>#N/A</v>
      </c>
      <c r="B199" s="122"/>
      <c r="C199" s="128"/>
      <c r="D199" s="159">
        <f t="shared" si="25"/>
        <v>0</v>
      </c>
      <c r="E199" s="158"/>
      <c r="F199" s="158"/>
      <c r="G199" s="158"/>
      <c r="H199" s="158"/>
      <c r="I199" s="161"/>
      <c r="J199" s="162"/>
      <c r="K199" s="158"/>
      <c r="L199" s="158"/>
      <c r="M199" s="158"/>
      <c r="N199" s="260" t="e">
        <f t="shared" si="26"/>
        <v>#N/A</v>
      </c>
      <c r="O199" s="261">
        <f t="shared" si="27"/>
        <v>0</v>
      </c>
      <c r="P199" s="261">
        <f t="shared" si="38"/>
        <v>0</v>
      </c>
      <c r="Q199" s="261">
        <f t="shared" si="38"/>
        <v>0</v>
      </c>
      <c r="R199" s="261">
        <f t="shared" si="38"/>
        <v>0</v>
      </c>
      <c r="S199" s="261">
        <f t="shared" si="37"/>
        <v>0</v>
      </c>
      <c r="T199" s="261">
        <f t="shared" si="37"/>
        <v>0</v>
      </c>
      <c r="U199" s="261">
        <f t="shared" si="37"/>
        <v>0</v>
      </c>
      <c r="V199" s="261">
        <f t="shared" si="37"/>
        <v>0</v>
      </c>
      <c r="W199" s="261">
        <f t="shared" si="37"/>
        <v>0</v>
      </c>
      <c r="X199" s="261">
        <f t="shared" si="37"/>
        <v>0</v>
      </c>
    </row>
    <row r="200" spans="1:24" ht="15" customHeight="1">
      <c r="A200" s="120" t="e">
        <f>VLOOKUP(B200,elolap!$A$90:$B$3244,2,FALSE)</f>
        <v>#N/A</v>
      </c>
      <c r="B200" s="122"/>
      <c r="C200" s="128"/>
      <c r="D200" s="159">
        <f t="shared" si="25"/>
        <v>0</v>
      </c>
      <c r="E200" s="158"/>
      <c r="F200" s="158"/>
      <c r="G200" s="158"/>
      <c r="H200" s="158"/>
      <c r="I200" s="161"/>
      <c r="J200" s="162"/>
      <c r="K200" s="158"/>
      <c r="L200" s="158"/>
      <c r="M200" s="158"/>
      <c r="N200" s="260" t="e">
        <f t="shared" si="26"/>
        <v>#N/A</v>
      </c>
      <c r="O200" s="261">
        <f t="shared" si="27"/>
        <v>0</v>
      </c>
      <c r="P200" s="261">
        <f t="shared" si="38"/>
        <v>0</v>
      </c>
      <c r="Q200" s="261">
        <f t="shared" si="38"/>
        <v>0</v>
      </c>
      <c r="R200" s="261">
        <f t="shared" si="38"/>
        <v>0</v>
      </c>
      <c r="S200" s="261">
        <f t="shared" si="37"/>
        <v>0</v>
      </c>
      <c r="T200" s="261">
        <f t="shared" si="37"/>
        <v>0</v>
      </c>
      <c r="U200" s="261">
        <f t="shared" si="37"/>
        <v>0</v>
      </c>
      <c r="V200" s="261">
        <f t="shared" si="37"/>
        <v>0</v>
      </c>
      <c r="W200" s="261">
        <f t="shared" si="37"/>
        <v>0</v>
      </c>
      <c r="X200" s="261">
        <f t="shared" si="37"/>
        <v>0</v>
      </c>
    </row>
    <row r="201" spans="1:24" ht="15" customHeight="1">
      <c r="A201" s="120" t="e">
        <f>VLOOKUP(B201,elolap!$A$90:$B$3244,2,FALSE)</f>
        <v>#N/A</v>
      </c>
      <c r="B201" s="122"/>
      <c r="C201" s="128"/>
      <c r="D201" s="159">
        <f t="shared" si="25"/>
        <v>0</v>
      </c>
      <c r="E201" s="158"/>
      <c r="F201" s="158"/>
      <c r="G201" s="158"/>
      <c r="H201" s="158"/>
      <c r="I201" s="161"/>
      <c r="J201" s="162"/>
      <c r="K201" s="158"/>
      <c r="L201" s="158"/>
      <c r="M201" s="158"/>
      <c r="N201" s="260" t="e">
        <f t="shared" si="26"/>
        <v>#N/A</v>
      </c>
      <c r="O201" s="261">
        <f t="shared" si="27"/>
        <v>0</v>
      </c>
      <c r="P201" s="261">
        <f t="shared" si="38"/>
        <v>0</v>
      </c>
      <c r="Q201" s="261">
        <f t="shared" si="38"/>
        <v>0</v>
      </c>
      <c r="R201" s="261">
        <f t="shared" si="38"/>
        <v>0</v>
      </c>
      <c r="S201" s="261">
        <f t="shared" si="37"/>
        <v>0</v>
      </c>
      <c r="T201" s="261">
        <f t="shared" si="37"/>
        <v>0</v>
      </c>
      <c r="U201" s="261">
        <f t="shared" si="37"/>
        <v>0</v>
      </c>
      <c r="V201" s="261">
        <f t="shared" si="37"/>
        <v>0</v>
      </c>
      <c r="W201" s="261">
        <f t="shared" si="37"/>
        <v>0</v>
      </c>
      <c r="X201" s="261">
        <f t="shared" si="37"/>
        <v>0</v>
      </c>
    </row>
    <row r="202" spans="1:24" ht="15" customHeight="1">
      <c r="A202" s="120" t="e">
        <f>VLOOKUP(B202,elolap!$A$90:$B$3244,2,FALSE)</f>
        <v>#N/A</v>
      </c>
      <c r="B202" s="122"/>
      <c r="C202" s="128"/>
      <c r="D202" s="159">
        <f t="shared" si="25"/>
        <v>0</v>
      </c>
      <c r="E202" s="158"/>
      <c r="F202" s="158"/>
      <c r="G202" s="158"/>
      <c r="H202" s="158"/>
      <c r="I202" s="161"/>
      <c r="J202" s="162"/>
      <c r="K202" s="158"/>
      <c r="L202" s="158"/>
      <c r="M202" s="158"/>
      <c r="N202" s="260" t="e">
        <f t="shared" si="26"/>
        <v>#N/A</v>
      </c>
      <c r="O202" s="261">
        <f t="shared" si="27"/>
        <v>0</v>
      </c>
      <c r="P202" s="261">
        <f t="shared" si="38"/>
        <v>0</v>
      </c>
      <c r="Q202" s="261">
        <f t="shared" si="38"/>
        <v>0</v>
      </c>
      <c r="R202" s="261">
        <f t="shared" si="38"/>
        <v>0</v>
      </c>
      <c r="S202" s="261">
        <f t="shared" si="37"/>
        <v>0</v>
      </c>
      <c r="T202" s="261">
        <f t="shared" si="37"/>
        <v>0</v>
      </c>
      <c r="U202" s="261">
        <f t="shared" si="37"/>
        <v>0</v>
      </c>
      <c r="V202" s="261">
        <f t="shared" si="37"/>
        <v>0</v>
      </c>
      <c r="W202" s="261">
        <f t="shared" si="37"/>
        <v>0</v>
      </c>
      <c r="X202" s="261">
        <f t="shared" si="37"/>
        <v>0</v>
      </c>
    </row>
    <row r="203" spans="1:24" ht="15" customHeight="1">
      <c r="A203" s="120" t="e">
        <f>VLOOKUP(B203,elolap!$A$90:$B$3244,2,FALSE)</f>
        <v>#N/A</v>
      </c>
      <c r="B203" s="122"/>
      <c r="C203" s="128"/>
      <c r="D203" s="159">
        <f t="shared" si="25"/>
        <v>0</v>
      </c>
      <c r="E203" s="158"/>
      <c r="F203" s="158"/>
      <c r="G203" s="158"/>
      <c r="H203" s="158"/>
      <c r="I203" s="161"/>
      <c r="J203" s="162"/>
      <c r="K203" s="158"/>
      <c r="L203" s="158"/>
      <c r="M203" s="158"/>
      <c r="N203" s="260" t="e">
        <f t="shared" si="26"/>
        <v>#N/A</v>
      </c>
      <c r="O203" s="261">
        <f t="shared" si="27"/>
        <v>0</v>
      </c>
      <c r="P203" s="261">
        <f t="shared" si="38"/>
        <v>0</v>
      </c>
      <c r="Q203" s="261">
        <f t="shared" si="38"/>
        <v>0</v>
      </c>
      <c r="R203" s="261">
        <f t="shared" si="38"/>
        <v>0</v>
      </c>
      <c r="S203" s="261">
        <f t="shared" si="37"/>
        <v>0</v>
      </c>
      <c r="T203" s="261">
        <f t="shared" si="37"/>
        <v>0</v>
      </c>
      <c r="U203" s="261">
        <f t="shared" si="37"/>
        <v>0</v>
      </c>
      <c r="V203" s="261">
        <f t="shared" si="37"/>
        <v>0</v>
      </c>
      <c r="W203" s="261">
        <f t="shared" si="37"/>
        <v>0</v>
      </c>
      <c r="X203" s="261">
        <f t="shared" si="37"/>
        <v>0</v>
      </c>
    </row>
    <row r="204" spans="1:24" ht="15" customHeight="1">
      <c r="A204" s="120" t="e">
        <f>VLOOKUP(B204,elolap!$A$90:$B$3244,2,FALSE)</f>
        <v>#N/A</v>
      </c>
      <c r="B204" s="122"/>
      <c r="C204" s="128"/>
      <c r="D204" s="159">
        <f t="shared" si="25"/>
        <v>0</v>
      </c>
      <c r="E204" s="158"/>
      <c r="F204" s="158"/>
      <c r="G204" s="158"/>
      <c r="H204" s="158"/>
      <c r="I204" s="161"/>
      <c r="J204" s="162"/>
      <c r="K204" s="158"/>
      <c r="L204" s="158"/>
      <c r="M204" s="158"/>
      <c r="N204" s="260" t="e">
        <f t="shared" si="26"/>
        <v>#N/A</v>
      </c>
      <c r="O204" s="261">
        <f t="shared" si="27"/>
        <v>0</v>
      </c>
      <c r="P204" s="261">
        <f t="shared" si="38"/>
        <v>0</v>
      </c>
      <c r="Q204" s="261">
        <f t="shared" si="38"/>
        <v>0</v>
      </c>
      <c r="R204" s="261">
        <f t="shared" si="38"/>
        <v>0</v>
      </c>
      <c r="S204" s="261">
        <f t="shared" si="37"/>
        <v>0</v>
      </c>
      <c r="T204" s="261">
        <f t="shared" si="37"/>
        <v>0</v>
      </c>
      <c r="U204" s="261">
        <f t="shared" si="37"/>
        <v>0</v>
      </c>
      <c r="V204" s="261">
        <f t="shared" si="37"/>
        <v>0</v>
      </c>
      <c r="W204" s="261">
        <f t="shared" si="37"/>
        <v>0</v>
      </c>
      <c r="X204" s="261">
        <f t="shared" si="37"/>
        <v>0</v>
      </c>
    </row>
    <row r="205" spans="1:24" ht="15" customHeight="1">
      <c r="A205" s="120" t="e">
        <f>VLOOKUP(B205,elolap!$A$90:$B$3244,2,FALSE)</f>
        <v>#N/A</v>
      </c>
      <c r="B205" s="122"/>
      <c r="C205" s="128"/>
      <c r="D205" s="159">
        <f t="shared" si="25"/>
        <v>0</v>
      </c>
      <c r="E205" s="158"/>
      <c r="F205" s="158"/>
      <c r="G205" s="158"/>
      <c r="H205" s="158"/>
      <c r="I205" s="161"/>
      <c r="J205" s="162"/>
      <c r="K205" s="158"/>
      <c r="L205" s="158"/>
      <c r="M205" s="158"/>
      <c r="N205" s="260" t="e">
        <f t="shared" si="26"/>
        <v>#N/A</v>
      </c>
      <c r="O205" s="261">
        <f t="shared" si="27"/>
        <v>0</v>
      </c>
      <c r="P205" s="261">
        <f t="shared" si="38"/>
        <v>0</v>
      </c>
      <c r="Q205" s="261">
        <f t="shared" si="38"/>
        <v>0</v>
      </c>
      <c r="R205" s="261">
        <f t="shared" si="38"/>
        <v>0</v>
      </c>
      <c r="S205" s="261">
        <f t="shared" si="37"/>
        <v>0</v>
      </c>
      <c r="T205" s="261">
        <f t="shared" si="37"/>
        <v>0</v>
      </c>
      <c r="U205" s="261">
        <f t="shared" si="37"/>
        <v>0</v>
      </c>
      <c r="V205" s="261">
        <f t="shared" si="37"/>
        <v>0</v>
      </c>
      <c r="W205" s="261">
        <f t="shared" si="37"/>
        <v>0</v>
      </c>
      <c r="X205" s="261">
        <f t="shared" si="37"/>
        <v>0</v>
      </c>
    </row>
    <row r="206" spans="1:24" ht="15" customHeight="1">
      <c r="A206" s="120" t="e">
        <f>VLOOKUP(B206,elolap!$A$90:$B$3244,2,FALSE)</f>
        <v>#N/A</v>
      </c>
      <c r="B206" s="122"/>
      <c r="C206" s="128"/>
      <c r="D206" s="159">
        <f t="shared" ref="D206:D269" si="39">SUM(E206:I206)</f>
        <v>0</v>
      </c>
      <c r="E206" s="158"/>
      <c r="F206" s="158"/>
      <c r="G206" s="158"/>
      <c r="H206" s="158"/>
      <c r="I206" s="161"/>
      <c r="J206" s="162"/>
      <c r="K206" s="158"/>
      <c r="L206" s="158"/>
      <c r="M206" s="158"/>
      <c r="N206" s="260" t="e">
        <f t="shared" ref="N206:N269" si="40">VLOOKUP(C206,$A$470:$B$1210,2,FALSE)</f>
        <v>#N/A</v>
      </c>
      <c r="O206" s="261">
        <f t="shared" ref="O206:O269" si="41">ROUND(P206+Q206+R206+S206+T206,2)</f>
        <v>0</v>
      </c>
      <c r="P206" s="261">
        <f t="shared" si="38"/>
        <v>0</v>
      </c>
      <c r="Q206" s="261">
        <f t="shared" si="38"/>
        <v>0</v>
      </c>
      <c r="R206" s="261">
        <f t="shared" si="38"/>
        <v>0</v>
      </c>
      <c r="S206" s="261">
        <f t="shared" si="37"/>
        <v>0</v>
      </c>
      <c r="T206" s="261">
        <f t="shared" si="37"/>
        <v>0</v>
      </c>
      <c r="U206" s="261">
        <f t="shared" si="37"/>
        <v>0</v>
      </c>
      <c r="V206" s="261">
        <f t="shared" si="37"/>
        <v>0</v>
      </c>
      <c r="W206" s="261">
        <f t="shared" si="37"/>
        <v>0</v>
      </c>
      <c r="X206" s="261">
        <f t="shared" si="37"/>
        <v>0</v>
      </c>
    </row>
    <row r="207" spans="1:24" ht="15" customHeight="1">
      <c r="A207" s="120" t="e">
        <f>VLOOKUP(B207,elolap!$A$90:$B$3244,2,FALSE)</f>
        <v>#N/A</v>
      </c>
      <c r="B207" s="122"/>
      <c r="C207" s="128"/>
      <c r="D207" s="159">
        <f t="shared" si="39"/>
        <v>0</v>
      </c>
      <c r="E207" s="158"/>
      <c r="F207" s="158"/>
      <c r="G207" s="158"/>
      <c r="H207" s="158"/>
      <c r="I207" s="161"/>
      <c r="J207" s="162"/>
      <c r="K207" s="158"/>
      <c r="L207" s="158"/>
      <c r="M207" s="158"/>
      <c r="N207" s="260" t="e">
        <f t="shared" si="40"/>
        <v>#N/A</v>
      </c>
      <c r="O207" s="261">
        <f t="shared" si="41"/>
        <v>0</v>
      </c>
      <c r="P207" s="261">
        <f t="shared" si="38"/>
        <v>0</v>
      </c>
      <c r="Q207" s="261">
        <f t="shared" si="38"/>
        <v>0</v>
      </c>
      <c r="R207" s="261">
        <f t="shared" si="38"/>
        <v>0</v>
      </c>
      <c r="S207" s="261">
        <f t="shared" si="37"/>
        <v>0</v>
      </c>
      <c r="T207" s="261">
        <f t="shared" si="37"/>
        <v>0</v>
      </c>
      <c r="U207" s="261">
        <f t="shared" si="37"/>
        <v>0</v>
      </c>
      <c r="V207" s="261">
        <f t="shared" si="37"/>
        <v>0</v>
      </c>
      <c r="W207" s="261">
        <f t="shared" si="37"/>
        <v>0</v>
      </c>
      <c r="X207" s="261">
        <f t="shared" si="37"/>
        <v>0</v>
      </c>
    </row>
    <row r="208" spans="1:24" ht="15" customHeight="1">
      <c r="A208" s="120" t="e">
        <f>VLOOKUP(B208,elolap!$A$90:$B$3244,2,FALSE)</f>
        <v>#N/A</v>
      </c>
      <c r="B208" s="122"/>
      <c r="C208" s="128"/>
      <c r="D208" s="159">
        <f t="shared" si="39"/>
        <v>0</v>
      </c>
      <c r="E208" s="158"/>
      <c r="F208" s="158"/>
      <c r="G208" s="158"/>
      <c r="H208" s="158"/>
      <c r="I208" s="161"/>
      <c r="J208" s="162"/>
      <c r="K208" s="158"/>
      <c r="L208" s="158"/>
      <c r="M208" s="158"/>
      <c r="N208" s="260" t="e">
        <f t="shared" si="40"/>
        <v>#N/A</v>
      </c>
      <c r="O208" s="261">
        <f t="shared" si="41"/>
        <v>0</v>
      </c>
      <c r="P208" s="261">
        <f t="shared" si="38"/>
        <v>0</v>
      </c>
      <c r="Q208" s="261">
        <f t="shared" si="38"/>
        <v>0</v>
      </c>
      <c r="R208" s="261">
        <f t="shared" si="38"/>
        <v>0</v>
      </c>
      <c r="S208" s="261">
        <f t="shared" si="37"/>
        <v>0</v>
      </c>
      <c r="T208" s="261">
        <f t="shared" si="37"/>
        <v>0</v>
      </c>
      <c r="U208" s="261">
        <f t="shared" si="37"/>
        <v>0</v>
      </c>
      <c r="V208" s="261">
        <f t="shared" si="37"/>
        <v>0</v>
      </c>
      <c r="W208" s="261">
        <f t="shared" si="37"/>
        <v>0</v>
      </c>
      <c r="X208" s="261">
        <f t="shared" si="37"/>
        <v>0</v>
      </c>
    </row>
    <row r="209" spans="1:24" ht="15" customHeight="1">
      <c r="A209" s="120" t="e">
        <f>VLOOKUP(B209,elolap!$A$90:$B$3244,2,FALSE)</f>
        <v>#N/A</v>
      </c>
      <c r="B209" s="122"/>
      <c r="C209" s="128"/>
      <c r="D209" s="159">
        <f t="shared" si="39"/>
        <v>0</v>
      </c>
      <c r="E209" s="158"/>
      <c r="F209" s="158"/>
      <c r="G209" s="158"/>
      <c r="H209" s="158"/>
      <c r="I209" s="161"/>
      <c r="J209" s="162"/>
      <c r="K209" s="158"/>
      <c r="L209" s="158"/>
      <c r="M209" s="158"/>
      <c r="N209" s="260" t="e">
        <f t="shared" si="40"/>
        <v>#N/A</v>
      </c>
      <c r="O209" s="261">
        <f t="shared" si="41"/>
        <v>0</v>
      </c>
      <c r="P209" s="261">
        <f t="shared" si="38"/>
        <v>0</v>
      </c>
      <c r="Q209" s="261">
        <f t="shared" si="38"/>
        <v>0</v>
      </c>
      <c r="R209" s="261">
        <f t="shared" si="38"/>
        <v>0</v>
      </c>
      <c r="S209" s="261">
        <f t="shared" si="37"/>
        <v>0</v>
      </c>
      <c r="T209" s="261">
        <f t="shared" si="37"/>
        <v>0</v>
      </c>
      <c r="U209" s="261">
        <f t="shared" si="37"/>
        <v>0</v>
      </c>
      <c r="V209" s="261">
        <f t="shared" si="37"/>
        <v>0</v>
      </c>
      <c r="W209" s="261">
        <f t="shared" si="37"/>
        <v>0</v>
      </c>
      <c r="X209" s="261">
        <f t="shared" si="37"/>
        <v>0</v>
      </c>
    </row>
    <row r="210" spans="1:24" ht="15" customHeight="1">
      <c r="A210" s="120" t="e">
        <f>VLOOKUP(B210,elolap!$A$90:$B$3244,2,FALSE)</f>
        <v>#N/A</v>
      </c>
      <c r="B210" s="122"/>
      <c r="C210" s="128"/>
      <c r="D210" s="159">
        <f t="shared" si="39"/>
        <v>0</v>
      </c>
      <c r="E210" s="158"/>
      <c r="F210" s="158"/>
      <c r="G210" s="158"/>
      <c r="H210" s="158"/>
      <c r="I210" s="161"/>
      <c r="J210" s="162"/>
      <c r="K210" s="158"/>
      <c r="L210" s="158"/>
      <c r="M210" s="158"/>
      <c r="N210" s="260" t="e">
        <f t="shared" si="40"/>
        <v>#N/A</v>
      </c>
      <c r="O210" s="261">
        <f t="shared" si="41"/>
        <v>0</v>
      </c>
      <c r="P210" s="261">
        <f t="shared" si="38"/>
        <v>0</v>
      </c>
      <c r="Q210" s="261">
        <f t="shared" si="38"/>
        <v>0</v>
      </c>
      <c r="R210" s="261">
        <f t="shared" si="38"/>
        <v>0</v>
      </c>
      <c r="S210" s="261">
        <f t="shared" si="37"/>
        <v>0</v>
      </c>
      <c r="T210" s="261">
        <f t="shared" si="37"/>
        <v>0</v>
      </c>
      <c r="U210" s="261">
        <f t="shared" si="37"/>
        <v>0</v>
      </c>
      <c r="V210" s="261">
        <f t="shared" si="37"/>
        <v>0</v>
      </c>
      <c r="W210" s="261">
        <f t="shared" si="37"/>
        <v>0</v>
      </c>
      <c r="X210" s="261">
        <f t="shared" si="37"/>
        <v>0</v>
      </c>
    </row>
    <row r="211" spans="1:24" ht="15" customHeight="1">
      <c r="A211" s="120" t="e">
        <f>VLOOKUP(B211,elolap!$A$90:$B$3244,2,FALSE)</f>
        <v>#N/A</v>
      </c>
      <c r="B211" s="122"/>
      <c r="C211" s="128"/>
      <c r="D211" s="159">
        <f t="shared" si="39"/>
        <v>0</v>
      </c>
      <c r="E211" s="158"/>
      <c r="F211" s="158"/>
      <c r="G211" s="158"/>
      <c r="H211" s="158"/>
      <c r="I211" s="161"/>
      <c r="J211" s="162"/>
      <c r="K211" s="158"/>
      <c r="L211" s="158"/>
      <c r="M211" s="158"/>
      <c r="N211" s="260" t="e">
        <f t="shared" si="40"/>
        <v>#N/A</v>
      </c>
      <c r="O211" s="261">
        <f t="shared" si="41"/>
        <v>0</v>
      </c>
      <c r="P211" s="261">
        <f t="shared" si="38"/>
        <v>0</v>
      </c>
      <c r="Q211" s="261">
        <f t="shared" si="38"/>
        <v>0</v>
      </c>
      <c r="R211" s="261">
        <f t="shared" si="38"/>
        <v>0</v>
      </c>
      <c r="S211" s="261">
        <f t="shared" si="37"/>
        <v>0</v>
      </c>
      <c r="T211" s="261">
        <f t="shared" si="37"/>
        <v>0</v>
      </c>
      <c r="U211" s="261">
        <f t="shared" si="37"/>
        <v>0</v>
      </c>
      <c r="V211" s="261">
        <f t="shared" si="37"/>
        <v>0</v>
      </c>
      <c r="W211" s="261">
        <f t="shared" si="37"/>
        <v>0</v>
      </c>
      <c r="X211" s="261">
        <f t="shared" si="37"/>
        <v>0</v>
      </c>
    </row>
    <row r="212" spans="1:24" ht="15" customHeight="1">
      <c r="A212" s="120" t="e">
        <f>VLOOKUP(B212,elolap!$A$90:$B$3244,2,FALSE)</f>
        <v>#N/A</v>
      </c>
      <c r="B212" s="122"/>
      <c r="C212" s="128"/>
      <c r="D212" s="159">
        <f t="shared" si="39"/>
        <v>0</v>
      </c>
      <c r="E212" s="158"/>
      <c r="F212" s="158"/>
      <c r="G212" s="158"/>
      <c r="H212" s="158"/>
      <c r="I212" s="161"/>
      <c r="J212" s="162"/>
      <c r="K212" s="158"/>
      <c r="L212" s="158"/>
      <c r="M212" s="158"/>
      <c r="N212" s="260" t="e">
        <f t="shared" si="40"/>
        <v>#N/A</v>
      </c>
      <c r="O212" s="261">
        <f t="shared" si="41"/>
        <v>0</v>
      </c>
      <c r="P212" s="261">
        <f t="shared" si="38"/>
        <v>0</v>
      </c>
      <c r="Q212" s="261">
        <f t="shared" si="38"/>
        <v>0</v>
      </c>
      <c r="R212" s="261">
        <f t="shared" si="38"/>
        <v>0</v>
      </c>
      <c r="S212" s="261">
        <f t="shared" si="37"/>
        <v>0</v>
      </c>
      <c r="T212" s="261">
        <f t="shared" si="37"/>
        <v>0</v>
      </c>
      <c r="U212" s="261">
        <f t="shared" si="37"/>
        <v>0</v>
      </c>
      <c r="V212" s="261">
        <f t="shared" si="37"/>
        <v>0</v>
      </c>
      <c r="W212" s="261">
        <f t="shared" si="37"/>
        <v>0</v>
      </c>
      <c r="X212" s="261">
        <f t="shared" si="37"/>
        <v>0</v>
      </c>
    </row>
    <row r="213" spans="1:24" ht="15" customHeight="1">
      <c r="A213" s="120" t="e">
        <f>VLOOKUP(B213,elolap!$A$90:$B$3244,2,FALSE)</f>
        <v>#N/A</v>
      </c>
      <c r="B213" s="122"/>
      <c r="C213" s="128"/>
      <c r="D213" s="159">
        <f t="shared" si="39"/>
        <v>0</v>
      </c>
      <c r="E213" s="158"/>
      <c r="F213" s="158"/>
      <c r="G213" s="158"/>
      <c r="H213" s="158"/>
      <c r="I213" s="161"/>
      <c r="J213" s="162"/>
      <c r="K213" s="158"/>
      <c r="L213" s="158"/>
      <c r="M213" s="158"/>
      <c r="N213" s="260" t="e">
        <f t="shared" si="40"/>
        <v>#N/A</v>
      </c>
      <c r="O213" s="261">
        <f t="shared" si="41"/>
        <v>0</v>
      </c>
      <c r="P213" s="261">
        <f t="shared" si="38"/>
        <v>0</v>
      </c>
      <c r="Q213" s="261">
        <f t="shared" si="38"/>
        <v>0</v>
      </c>
      <c r="R213" s="261">
        <f t="shared" si="38"/>
        <v>0</v>
      </c>
      <c r="S213" s="261">
        <f t="shared" si="37"/>
        <v>0</v>
      </c>
      <c r="T213" s="261">
        <f t="shared" si="37"/>
        <v>0</v>
      </c>
      <c r="U213" s="261">
        <f t="shared" si="37"/>
        <v>0</v>
      </c>
      <c r="V213" s="261">
        <f t="shared" si="37"/>
        <v>0</v>
      </c>
      <c r="W213" s="261">
        <f t="shared" si="37"/>
        <v>0</v>
      </c>
      <c r="X213" s="261">
        <f t="shared" si="37"/>
        <v>0</v>
      </c>
    </row>
    <row r="214" spans="1:24" ht="15" customHeight="1">
      <c r="A214" s="120" t="e">
        <f>VLOOKUP(B214,elolap!$A$90:$B$3244,2,FALSE)</f>
        <v>#N/A</v>
      </c>
      <c r="B214" s="122"/>
      <c r="C214" s="128"/>
      <c r="D214" s="159">
        <f t="shared" si="39"/>
        <v>0</v>
      </c>
      <c r="E214" s="158"/>
      <c r="F214" s="158"/>
      <c r="G214" s="158"/>
      <c r="H214" s="158"/>
      <c r="I214" s="161"/>
      <c r="J214" s="162"/>
      <c r="K214" s="158"/>
      <c r="L214" s="158"/>
      <c r="M214" s="158"/>
      <c r="N214" s="260" t="e">
        <f t="shared" si="40"/>
        <v>#N/A</v>
      </c>
      <c r="O214" s="261">
        <f t="shared" si="41"/>
        <v>0</v>
      </c>
      <c r="P214" s="261">
        <f t="shared" si="38"/>
        <v>0</v>
      </c>
      <c r="Q214" s="261">
        <f t="shared" si="38"/>
        <v>0</v>
      </c>
      <c r="R214" s="261">
        <f t="shared" si="38"/>
        <v>0</v>
      </c>
      <c r="S214" s="261">
        <f t="shared" si="37"/>
        <v>0</v>
      </c>
      <c r="T214" s="261">
        <f t="shared" si="37"/>
        <v>0</v>
      </c>
      <c r="U214" s="261">
        <f t="shared" si="37"/>
        <v>0</v>
      </c>
      <c r="V214" s="261">
        <f t="shared" si="37"/>
        <v>0</v>
      </c>
      <c r="W214" s="261">
        <f t="shared" si="37"/>
        <v>0</v>
      </c>
      <c r="X214" s="261">
        <f t="shared" si="37"/>
        <v>0</v>
      </c>
    </row>
    <row r="215" spans="1:24" ht="15" customHeight="1">
      <c r="A215" s="120" t="e">
        <f>VLOOKUP(B215,elolap!$A$90:$B$3244,2,FALSE)</f>
        <v>#N/A</v>
      </c>
      <c r="B215" s="122"/>
      <c r="C215" s="128"/>
      <c r="D215" s="159">
        <f t="shared" si="39"/>
        <v>0</v>
      </c>
      <c r="E215" s="158"/>
      <c r="F215" s="158"/>
      <c r="G215" s="158"/>
      <c r="H215" s="158"/>
      <c r="I215" s="161"/>
      <c r="J215" s="162"/>
      <c r="K215" s="158"/>
      <c r="L215" s="158"/>
      <c r="M215" s="158"/>
      <c r="N215" s="260" t="e">
        <f t="shared" si="40"/>
        <v>#N/A</v>
      </c>
      <c r="O215" s="261">
        <f t="shared" si="41"/>
        <v>0</v>
      </c>
      <c r="P215" s="261">
        <f t="shared" si="38"/>
        <v>0</v>
      </c>
      <c r="Q215" s="261">
        <f t="shared" si="38"/>
        <v>0</v>
      </c>
      <c r="R215" s="261">
        <f t="shared" si="38"/>
        <v>0</v>
      </c>
      <c r="S215" s="261">
        <f t="shared" si="37"/>
        <v>0</v>
      </c>
      <c r="T215" s="261">
        <f t="shared" si="37"/>
        <v>0</v>
      </c>
      <c r="U215" s="261">
        <f t="shared" si="37"/>
        <v>0</v>
      </c>
      <c r="V215" s="261">
        <f t="shared" si="37"/>
        <v>0</v>
      </c>
      <c r="W215" s="261">
        <f t="shared" si="37"/>
        <v>0</v>
      </c>
      <c r="X215" s="261">
        <f t="shared" si="37"/>
        <v>0</v>
      </c>
    </row>
    <row r="216" spans="1:24" ht="15" customHeight="1">
      <c r="A216" s="120" t="e">
        <f>VLOOKUP(B216,elolap!$A$90:$B$3244,2,FALSE)</f>
        <v>#N/A</v>
      </c>
      <c r="B216" s="122"/>
      <c r="C216" s="128"/>
      <c r="D216" s="159">
        <f t="shared" si="39"/>
        <v>0</v>
      </c>
      <c r="E216" s="158"/>
      <c r="F216" s="158"/>
      <c r="G216" s="158"/>
      <c r="H216" s="158"/>
      <c r="I216" s="161"/>
      <c r="J216" s="162"/>
      <c r="K216" s="158"/>
      <c r="L216" s="158"/>
      <c r="M216" s="158"/>
      <c r="N216" s="260" t="e">
        <f t="shared" si="40"/>
        <v>#N/A</v>
      </c>
      <c r="O216" s="261">
        <f t="shared" si="41"/>
        <v>0</v>
      </c>
      <c r="P216" s="261">
        <f t="shared" si="38"/>
        <v>0</v>
      </c>
      <c r="Q216" s="261">
        <f t="shared" si="38"/>
        <v>0</v>
      </c>
      <c r="R216" s="261">
        <f t="shared" si="38"/>
        <v>0</v>
      </c>
      <c r="S216" s="261">
        <f t="shared" si="37"/>
        <v>0</v>
      </c>
      <c r="T216" s="261">
        <f t="shared" si="37"/>
        <v>0</v>
      </c>
      <c r="U216" s="261">
        <f t="shared" si="37"/>
        <v>0</v>
      </c>
      <c r="V216" s="261">
        <f t="shared" si="37"/>
        <v>0</v>
      </c>
      <c r="W216" s="261">
        <f t="shared" si="37"/>
        <v>0</v>
      </c>
      <c r="X216" s="261">
        <f t="shared" si="37"/>
        <v>0</v>
      </c>
    </row>
    <row r="217" spans="1:24" ht="15" customHeight="1">
      <c r="A217" s="120" t="e">
        <f>VLOOKUP(B217,elolap!$A$90:$B$3244,2,FALSE)</f>
        <v>#N/A</v>
      </c>
      <c r="B217" s="122"/>
      <c r="C217" s="128"/>
      <c r="D217" s="159">
        <f t="shared" si="39"/>
        <v>0</v>
      </c>
      <c r="E217" s="158"/>
      <c r="F217" s="158"/>
      <c r="G217" s="158"/>
      <c r="H217" s="158"/>
      <c r="I217" s="161"/>
      <c r="J217" s="162"/>
      <c r="K217" s="158"/>
      <c r="L217" s="158"/>
      <c r="M217" s="158"/>
      <c r="N217" s="260" t="e">
        <f t="shared" si="40"/>
        <v>#N/A</v>
      </c>
      <c r="O217" s="261">
        <f t="shared" si="41"/>
        <v>0</v>
      </c>
      <c r="P217" s="261">
        <f t="shared" si="38"/>
        <v>0</v>
      </c>
      <c r="Q217" s="261">
        <f t="shared" si="38"/>
        <v>0</v>
      </c>
      <c r="R217" s="261">
        <f t="shared" si="38"/>
        <v>0</v>
      </c>
      <c r="S217" s="261">
        <f t="shared" si="37"/>
        <v>0</v>
      </c>
      <c r="T217" s="261">
        <f t="shared" si="37"/>
        <v>0</v>
      </c>
      <c r="U217" s="261">
        <f t="shared" si="37"/>
        <v>0</v>
      </c>
      <c r="V217" s="261">
        <f t="shared" si="37"/>
        <v>0</v>
      </c>
      <c r="W217" s="261">
        <f t="shared" si="37"/>
        <v>0</v>
      </c>
      <c r="X217" s="261">
        <f t="shared" si="37"/>
        <v>0</v>
      </c>
    </row>
    <row r="218" spans="1:24" ht="15" customHeight="1">
      <c r="A218" s="120" t="e">
        <f>VLOOKUP(B218,elolap!$A$90:$B$3244,2,FALSE)</f>
        <v>#N/A</v>
      </c>
      <c r="B218" s="122"/>
      <c r="C218" s="128"/>
      <c r="D218" s="159">
        <f t="shared" si="39"/>
        <v>0</v>
      </c>
      <c r="E218" s="158"/>
      <c r="F218" s="158"/>
      <c r="G218" s="158"/>
      <c r="H218" s="158"/>
      <c r="I218" s="161"/>
      <c r="J218" s="162"/>
      <c r="K218" s="158"/>
      <c r="L218" s="158"/>
      <c r="M218" s="158"/>
      <c r="N218" s="260" t="e">
        <f t="shared" si="40"/>
        <v>#N/A</v>
      </c>
      <c r="O218" s="261">
        <f t="shared" si="41"/>
        <v>0</v>
      </c>
      <c r="P218" s="261">
        <f t="shared" si="38"/>
        <v>0</v>
      </c>
      <c r="Q218" s="261">
        <f t="shared" si="38"/>
        <v>0</v>
      </c>
      <c r="R218" s="261">
        <f t="shared" si="38"/>
        <v>0</v>
      </c>
      <c r="S218" s="261">
        <f t="shared" si="37"/>
        <v>0</v>
      </c>
      <c r="T218" s="261">
        <f t="shared" si="37"/>
        <v>0</v>
      </c>
      <c r="U218" s="261">
        <f t="shared" si="37"/>
        <v>0</v>
      </c>
      <c r="V218" s="261">
        <f t="shared" si="37"/>
        <v>0</v>
      </c>
      <c r="W218" s="261">
        <f t="shared" si="37"/>
        <v>0</v>
      </c>
      <c r="X218" s="261">
        <f t="shared" si="37"/>
        <v>0</v>
      </c>
    </row>
    <row r="219" spans="1:24" ht="15" customHeight="1">
      <c r="A219" s="120" t="e">
        <f>VLOOKUP(B219,elolap!$A$90:$B$3244,2,FALSE)</f>
        <v>#N/A</v>
      </c>
      <c r="B219" s="122"/>
      <c r="C219" s="128"/>
      <c r="D219" s="159">
        <f t="shared" si="39"/>
        <v>0</v>
      </c>
      <c r="E219" s="158"/>
      <c r="F219" s="158"/>
      <c r="G219" s="158"/>
      <c r="H219" s="158"/>
      <c r="I219" s="161"/>
      <c r="J219" s="162"/>
      <c r="K219" s="158"/>
      <c r="L219" s="158"/>
      <c r="M219" s="158"/>
      <c r="N219" s="260" t="e">
        <f t="shared" si="40"/>
        <v>#N/A</v>
      </c>
      <c r="O219" s="261">
        <f t="shared" si="41"/>
        <v>0</v>
      </c>
      <c r="P219" s="261">
        <f t="shared" si="38"/>
        <v>0</v>
      </c>
      <c r="Q219" s="261">
        <f t="shared" si="38"/>
        <v>0</v>
      </c>
      <c r="R219" s="261">
        <f t="shared" si="38"/>
        <v>0</v>
      </c>
      <c r="S219" s="261">
        <f t="shared" si="37"/>
        <v>0</v>
      </c>
      <c r="T219" s="261">
        <f t="shared" si="37"/>
        <v>0</v>
      </c>
      <c r="U219" s="261">
        <f t="shared" si="37"/>
        <v>0</v>
      </c>
      <c r="V219" s="261">
        <f t="shared" si="37"/>
        <v>0</v>
      </c>
      <c r="W219" s="261">
        <f t="shared" si="37"/>
        <v>0</v>
      </c>
      <c r="X219" s="261">
        <f t="shared" si="37"/>
        <v>0</v>
      </c>
    </row>
    <row r="220" spans="1:24" ht="15" customHeight="1">
      <c r="A220" s="120" t="e">
        <f>VLOOKUP(B220,elolap!$A$90:$B$3244,2,FALSE)</f>
        <v>#N/A</v>
      </c>
      <c r="B220" s="122"/>
      <c r="C220" s="128"/>
      <c r="D220" s="159">
        <f t="shared" si="39"/>
        <v>0</v>
      </c>
      <c r="E220" s="158"/>
      <c r="F220" s="158"/>
      <c r="G220" s="158"/>
      <c r="H220" s="158"/>
      <c r="I220" s="161"/>
      <c r="J220" s="162"/>
      <c r="K220" s="158"/>
      <c r="L220" s="158"/>
      <c r="M220" s="158"/>
      <c r="N220" s="260" t="e">
        <f t="shared" si="40"/>
        <v>#N/A</v>
      </c>
      <c r="O220" s="261">
        <f t="shared" si="41"/>
        <v>0</v>
      </c>
      <c r="P220" s="261">
        <f t="shared" si="38"/>
        <v>0</v>
      </c>
      <c r="Q220" s="261">
        <f t="shared" si="38"/>
        <v>0</v>
      </c>
      <c r="R220" s="261">
        <f t="shared" si="38"/>
        <v>0</v>
      </c>
      <c r="S220" s="261">
        <f t="shared" si="37"/>
        <v>0</v>
      </c>
      <c r="T220" s="261">
        <f t="shared" si="37"/>
        <v>0</v>
      </c>
      <c r="U220" s="261">
        <f t="shared" si="37"/>
        <v>0</v>
      </c>
      <c r="V220" s="261">
        <f t="shared" si="37"/>
        <v>0</v>
      </c>
      <c r="W220" s="261">
        <f t="shared" si="37"/>
        <v>0</v>
      </c>
      <c r="X220" s="261">
        <f t="shared" si="37"/>
        <v>0</v>
      </c>
    </row>
    <row r="221" spans="1:24" ht="15" customHeight="1">
      <c r="A221" s="120" t="e">
        <f>VLOOKUP(B221,elolap!$A$90:$B$3244,2,FALSE)</f>
        <v>#N/A</v>
      </c>
      <c r="B221" s="122"/>
      <c r="C221" s="128"/>
      <c r="D221" s="159">
        <f t="shared" si="39"/>
        <v>0</v>
      </c>
      <c r="E221" s="158"/>
      <c r="F221" s="158"/>
      <c r="G221" s="158"/>
      <c r="H221" s="158"/>
      <c r="I221" s="161"/>
      <c r="J221" s="162"/>
      <c r="K221" s="158"/>
      <c r="L221" s="158"/>
      <c r="M221" s="158"/>
      <c r="N221" s="260" t="e">
        <f t="shared" si="40"/>
        <v>#N/A</v>
      </c>
      <c r="O221" s="261">
        <f t="shared" si="41"/>
        <v>0</v>
      </c>
      <c r="P221" s="261">
        <f t="shared" si="38"/>
        <v>0</v>
      </c>
      <c r="Q221" s="261">
        <f t="shared" si="38"/>
        <v>0</v>
      </c>
      <c r="R221" s="261">
        <f t="shared" si="38"/>
        <v>0</v>
      </c>
      <c r="S221" s="261">
        <f t="shared" si="37"/>
        <v>0</v>
      </c>
      <c r="T221" s="261">
        <f t="shared" si="37"/>
        <v>0</v>
      </c>
      <c r="U221" s="261">
        <f t="shared" si="37"/>
        <v>0</v>
      </c>
      <c r="V221" s="261">
        <f t="shared" si="37"/>
        <v>0</v>
      </c>
      <c r="W221" s="261">
        <f t="shared" si="37"/>
        <v>0</v>
      </c>
      <c r="X221" s="261">
        <f t="shared" si="37"/>
        <v>0</v>
      </c>
    </row>
    <row r="222" spans="1:24" ht="15" customHeight="1">
      <c r="A222" s="120" t="e">
        <f>VLOOKUP(B222,elolap!$A$90:$B$3244,2,FALSE)</f>
        <v>#N/A</v>
      </c>
      <c r="B222" s="122"/>
      <c r="C222" s="128"/>
      <c r="D222" s="159">
        <f t="shared" si="39"/>
        <v>0</v>
      </c>
      <c r="E222" s="158"/>
      <c r="F222" s="158"/>
      <c r="G222" s="158"/>
      <c r="H222" s="158"/>
      <c r="I222" s="161"/>
      <c r="J222" s="162"/>
      <c r="K222" s="158"/>
      <c r="L222" s="158"/>
      <c r="M222" s="158"/>
      <c r="N222" s="260" t="e">
        <f t="shared" si="40"/>
        <v>#N/A</v>
      </c>
      <c r="O222" s="261">
        <f t="shared" si="41"/>
        <v>0</v>
      </c>
      <c r="P222" s="261">
        <f t="shared" si="38"/>
        <v>0</v>
      </c>
      <c r="Q222" s="261">
        <f t="shared" si="38"/>
        <v>0</v>
      </c>
      <c r="R222" s="261">
        <f t="shared" si="38"/>
        <v>0</v>
      </c>
      <c r="S222" s="261">
        <f t="shared" si="37"/>
        <v>0</v>
      </c>
      <c r="T222" s="261">
        <f t="shared" si="37"/>
        <v>0</v>
      </c>
      <c r="U222" s="261">
        <f t="shared" si="37"/>
        <v>0</v>
      </c>
      <c r="V222" s="261">
        <f t="shared" si="37"/>
        <v>0</v>
      </c>
      <c r="W222" s="261">
        <f t="shared" si="37"/>
        <v>0</v>
      </c>
      <c r="X222" s="261">
        <f t="shared" si="37"/>
        <v>0</v>
      </c>
    </row>
    <row r="223" spans="1:24" ht="15" customHeight="1">
      <c r="A223" s="120" t="e">
        <f>VLOOKUP(B223,elolap!$A$90:$B$3244,2,FALSE)</f>
        <v>#N/A</v>
      </c>
      <c r="B223" s="122"/>
      <c r="C223" s="128"/>
      <c r="D223" s="159">
        <f t="shared" si="39"/>
        <v>0</v>
      </c>
      <c r="E223" s="158"/>
      <c r="F223" s="158"/>
      <c r="G223" s="158"/>
      <c r="H223" s="158"/>
      <c r="I223" s="161"/>
      <c r="J223" s="162"/>
      <c r="K223" s="158"/>
      <c r="L223" s="158"/>
      <c r="M223" s="158"/>
      <c r="N223" s="260" t="e">
        <f t="shared" si="40"/>
        <v>#N/A</v>
      </c>
      <c r="O223" s="261">
        <f t="shared" si="41"/>
        <v>0</v>
      </c>
      <c r="P223" s="261">
        <f t="shared" si="38"/>
        <v>0</v>
      </c>
      <c r="Q223" s="261">
        <f t="shared" si="38"/>
        <v>0</v>
      </c>
      <c r="R223" s="261">
        <f t="shared" si="38"/>
        <v>0</v>
      </c>
      <c r="S223" s="261">
        <f t="shared" si="37"/>
        <v>0</v>
      </c>
      <c r="T223" s="261">
        <f t="shared" si="37"/>
        <v>0</v>
      </c>
      <c r="U223" s="261">
        <f t="shared" si="37"/>
        <v>0</v>
      </c>
      <c r="V223" s="261">
        <f t="shared" si="37"/>
        <v>0</v>
      </c>
      <c r="W223" s="261">
        <f t="shared" si="37"/>
        <v>0</v>
      </c>
      <c r="X223" s="261">
        <f t="shared" si="37"/>
        <v>0</v>
      </c>
    </row>
    <row r="224" spans="1:24" ht="15" customHeight="1">
      <c r="A224" s="120" t="e">
        <f>VLOOKUP(B224,elolap!$A$90:$B$3244,2,FALSE)</f>
        <v>#N/A</v>
      </c>
      <c r="B224" s="122"/>
      <c r="C224" s="128"/>
      <c r="D224" s="159">
        <f t="shared" si="39"/>
        <v>0</v>
      </c>
      <c r="E224" s="158"/>
      <c r="F224" s="158"/>
      <c r="G224" s="158"/>
      <c r="H224" s="158"/>
      <c r="I224" s="161"/>
      <c r="J224" s="162"/>
      <c r="K224" s="158"/>
      <c r="L224" s="158"/>
      <c r="M224" s="158"/>
      <c r="N224" s="260" t="e">
        <f t="shared" si="40"/>
        <v>#N/A</v>
      </c>
      <c r="O224" s="261">
        <f t="shared" si="41"/>
        <v>0</v>
      </c>
      <c r="P224" s="261">
        <f t="shared" si="38"/>
        <v>0</v>
      </c>
      <c r="Q224" s="261">
        <f t="shared" si="38"/>
        <v>0</v>
      </c>
      <c r="R224" s="261">
        <f t="shared" si="38"/>
        <v>0</v>
      </c>
      <c r="S224" s="261">
        <f t="shared" si="37"/>
        <v>0</v>
      </c>
      <c r="T224" s="261">
        <f t="shared" si="37"/>
        <v>0</v>
      </c>
      <c r="U224" s="261">
        <f t="shared" si="37"/>
        <v>0</v>
      </c>
      <c r="V224" s="261">
        <f t="shared" si="37"/>
        <v>0</v>
      </c>
      <c r="W224" s="261">
        <f t="shared" si="37"/>
        <v>0</v>
      </c>
      <c r="X224" s="261">
        <f t="shared" si="37"/>
        <v>0</v>
      </c>
    </row>
    <row r="225" spans="1:24" ht="15" customHeight="1">
      <c r="A225" s="120" t="e">
        <f>VLOOKUP(B225,elolap!$A$90:$B$3244,2,FALSE)</f>
        <v>#N/A</v>
      </c>
      <c r="B225" s="122"/>
      <c r="C225" s="128"/>
      <c r="D225" s="159">
        <f t="shared" si="39"/>
        <v>0</v>
      </c>
      <c r="E225" s="158"/>
      <c r="F225" s="158"/>
      <c r="G225" s="158"/>
      <c r="H225" s="158"/>
      <c r="I225" s="161"/>
      <c r="J225" s="162"/>
      <c r="K225" s="158"/>
      <c r="L225" s="158"/>
      <c r="M225" s="158"/>
      <c r="N225" s="260" t="e">
        <f t="shared" si="40"/>
        <v>#N/A</v>
      </c>
      <c r="O225" s="261">
        <f t="shared" si="41"/>
        <v>0</v>
      </c>
      <c r="P225" s="261">
        <f t="shared" si="38"/>
        <v>0</v>
      </c>
      <c r="Q225" s="261">
        <f t="shared" si="38"/>
        <v>0</v>
      </c>
      <c r="R225" s="261">
        <f t="shared" si="38"/>
        <v>0</v>
      </c>
      <c r="S225" s="261">
        <f t="shared" si="37"/>
        <v>0</v>
      </c>
      <c r="T225" s="261">
        <f t="shared" si="37"/>
        <v>0</v>
      </c>
      <c r="U225" s="261">
        <f t="shared" si="37"/>
        <v>0</v>
      </c>
      <c r="V225" s="261">
        <f t="shared" si="37"/>
        <v>0</v>
      </c>
      <c r="W225" s="261">
        <f t="shared" si="37"/>
        <v>0</v>
      </c>
      <c r="X225" s="261">
        <f t="shared" si="37"/>
        <v>0</v>
      </c>
    </row>
    <row r="226" spans="1:24" ht="15" customHeight="1">
      <c r="A226" s="120" t="e">
        <f>VLOOKUP(B226,elolap!$A$90:$B$3244,2,FALSE)</f>
        <v>#N/A</v>
      </c>
      <c r="B226" s="122"/>
      <c r="C226" s="128"/>
      <c r="D226" s="159">
        <f t="shared" si="39"/>
        <v>0</v>
      </c>
      <c r="E226" s="158"/>
      <c r="F226" s="158"/>
      <c r="G226" s="158"/>
      <c r="H226" s="158"/>
      <c r="I226" s="161"/>
      <c r="J226" s="162"/>
      <c r="K226" s="158"/>
      <c r="L226" s="158"/>
      <c r="M226" s="158"/>
      <c r="N226" s="260" t="e">
        <f t="shared" si="40"/>
        <v>#N/A</v>
      </c>
      <c r="O226" s="261">
        <f t="shared" si="41"/>
        <v>0</v>
      </c>
      <c r="P226" s="261">
        <f t="shared" si="38"/>
        <v>0</v>
      </c>
      <c r="Q226" s="261">
        <f t="shared" si="38"/>
        <v>0</v>
      </c>
      <c r="R226" s="261">
        <f t="shared" si="38"/>
        <v>0</v>
      </c>
      <c r="S226" s="261">
        <f t="shared" si="37"/>
        <v>0</v>
      </c>
      <c r="T226" s="261">
        <f t="shared" si="37"/>
        <v>0</v>
      </c>
      <c r="U226" s="261">
        <f t="shared" si="37"/>
        <v>0</v>
      </c>
      <c r="V226" s="261">
        <f t="shared" si="37"/>
        <v>0</v>
      </c>
      <c r="W226" s="261">
        <f t="shared" si="37"/>
        <v>0</v>
      </c>
      <c r="X226" s="261">
        <f t="shared" si="37"/>
        <v>0</v>
      </c>
    </row>
    <row r="227" spans="1:24" ht="15" customHeight="1">
      <c r="A227" s="120" t="e">
        <f>VLOOKUP(B227,elolap!$A$90:$B$3244,2,FALSE)</f>
        <v>#N/A</v>
      </c>
      <c r="B227" s="122"/>
      <c r="C227" s="128"/>
      <c r="D227" s="159">
        <f t="shared" si="39"/>
        <v>0</v>
      </c>
      <c r="E227" s="158"/>
      <c r="F227" s="158"/>
      <c r="G227" s="158"/>
      <c r="H227" s="158"/>
      <c r="I227" s="161"/>
      <c r="J227" s="162"/>
      <c r="K227" s="158"/>
      <c r="L227" s="158"/>
      <c r="M227" s="158"/>
      <c r="N227" s="260" t="e">
        <f t="shared" si="40"/>
        <v>#N/A</v>
      </c>
      <c r="O227" s="261">
        <f t="shared" si="41"/>
        <v>0</v>
      </c>
      <c r="P227" s="261">
        <f t="shared" si="38"/>
        <v>0</v>
      </c>
      <c r="Q227" s="261">
        <f t="shared" si="38"/>
        <v>0</v>
      </c>
      <c r="R227" s="261">
        <f t="shared" si="38"/>
        <v>0</v>
      </c>
      <c r="S227" s="261">
        <f t="shared" si="37"/>
        <v>0</v>
      </c>
      <c r="T227" s="261">
        <f t="shared" si="37"/>
        <v>0</v>
      </c>
      <c r="U227" s="261">
        <f t="shared" si="37"/>
        <v>0</v>
      </c>
      <c r="V227" s="261">
        <f t="shared" si="37"/>
        <v>0</v>
      </c>
      <c r="W227" s="261">
        <f t="shared" si="37"/>
        <v>0</v>
      </c>
      <c r="X227" s="261">
        <f t="shared" si="37"/>
        <v>0</v>
      </c>
    </row>
    <row r="228" spans="1:24" ht="15" customHeight="1">
      <c r="A228" s="120" t="e">
        <f>VLOOKUP(B228,elolap!$A$90:$B$3244,2,FALSE)</f>
        <v>#N/A</v>
      </c>
      <c r="B228" s="122"/>
      <c r="C228" s="128"/>
      <c r="D228" s="159">
        <f t="shared" si="39"/>
        <v>0</v>
      </c>
      <c r="E228" s="158"/>
      <c r="F228" s="158"/>
      <c r="G228" s="158"/>
      <c r="H228" s="158"/>
      <c r="I228" s="161"/>
      <c r="J228" s="162"/>
      <c r="K228" s="158"/>
      <c r="L228" s="158"/>
      <c r="M228" s="158"/>
      <c r="N228" s="260" t="e">
        <f t="shared" si="40"/>
        <v>#N/A</v>
      </c>
      <c r="O228" s="261">
        <f t="shared" si="41"/>
        <v>0</v>
      </c>
      <c r="P228" s="261">
        <f t="shared" si="38"/>
        <v>0</v>
      </c>
      <c r="Q228" s="261">
        <f t="shared" si="38"/>
        <v>0</v>
      </c>
      <c r="R228" s="261">
        <f t="shared" si="38"/>
        <v>0</v>
      </c>
      <c r="S228" s="261">
        <f t="shared" si="37"/>
        <v>0</v>
      </c>
      <c r="T228" s="261">
        <f t="shared" si="37"/>
        <v>0</v>
      </c>
      <c r="U228" s="261">
        <f t="shared" si="37"/>
        <v>0</v>
      </c>
      <c r="V228" s="261">
        <f t="shared" si="37"/>
        <v>0</v>
      </c>
      <c r="W228" s="261">
        <f t="shared" si="37"/>
        <v>0</v>
      </c>
      <c r="X228" s="261">
        <f t="shared" si="37"/>
        <v>0</v>
      </c>
    </row>
    <row r="229" spans="1:24" ht="15" customHeight="1">
      <c r="A229" s="120" t="e">
        <f>VLOOKUP(B229,elolap!$A$90:$B$3244,2,FALSE)</f>
        <v>#N/A</v>
      </c>
      <c r="B229" s="122"/>
      <c r="C229" s="128"/>
      <c r="D229" s="159">
        <f t="shared" si="39"/>
        <v>0</v>
      </c>
      <c r="E229" s="158"/>
      <c r="F229" s="158"/>
      <c r="G229" s="158"/>
      <c r="H229" s="158"/>
      <c r="I229" s="161"/>
      <c r="J229" s="162"/>
      <c r="K229" s="158"/>
      <c r="L229" s="158"/>
      <c r="M229" s="158"/>
      <c r="N229" s="260" t="e">
        <f t="shared" si="40"/>
        <v>#N/A</v>
      </c>
      <c r="O229" s="261">
        <f t="shared" si="41"/>
        <v>0</v>
      </c>
      <c r="P229" s="261">
        <f t="shared" si="38"/>
        <v>0</v>
      </c>
      <c r="Q229" s="261">
        <f t="shared" si="38"/>
        <v>0</v>
      </c>
      <c r="R229" s="261">
        <f t="shared" si="38"/>
        <v>0</v>
      </c>
      <c r="S229" s="261">
        <f t="shared" si="37"/>
        <v>0</v>
      </c>
      <c r="T229" s="261">
        <f t="shared" si="37"/>
        <v>0</v>
      </c>
      <c r="U229" s="261">
        <f t="shared" si="37"/>
        <v>0</v>
      </c>
      <c r="V229" s="261">
        <f t="shared" si="37"/>
        <v>0</v>
      </c>
      <c r="W229" s="261">
        <f t="shared" si="37"/>
        <v>0</v>
      </c>
      <c r="X229" s="261">
        <f t="shared" si="37"/>
        <v>0</v>
      </c>
    </row>
    <row r="230" spans="1:24" ht="15" customHeight="1">
      <c r="A230" s="120" t="e">
        <f>VLOOKUP(B230,elolap!$A$90:$B$3244,2,FALSE)</f>
        <v>#N/A</v>
      </c>
      <c r="B230" s="122"/>
      <c r="C230" s="128"/>
      <c r="D230" s="159">
        <f t="shared" si="39"/>
        <v>0</v>
      </c>
      <c r="E230" s="158"/>
      <c r="F230" s="158"/>
      <c r="G230" s="158"/>
      <c r="H230" s="158"/>
      <c r="I230" s="161"/>
      <c r="J230" s="162"/>
      <c r="K230" s="158"/>
      <c r="L230" s="158"/>
      <c r="M230" s="158"/>
      <c r="N230" s="260" t="e">
        <f t="shared" si="40"/>
        <v>#N/A</v>
      </c>
      <c r="O230" s="261">
        <f t="shared" si="41"/>
        <v>0</v>
      </c>
      <c r="P230" s="261">
        <f t="shared" si="38"/>
        <v>0</v>
      </c>
      <c r="Q230" s="261">
        <f t="shared" si="38"/>
        <v>0</v>
      </c>
      <c r="R230" s="261">
        <f t="shared" si="38"/>
        <v>0</v>
      </c>
      <c r="S230" s="261">
        <f t="shared" si="37"/>
        <v>0</v>
      </c>
      <c r="T230" s="261">
        <f t="shared" si="37"/>
        <v>0</v>
      </c>
      <c r="U230" s="261">
        <f t="shared" si="37"/>
        <v>0</v>
      </c>
      <c r="V230" s="261">
        <f t="shared" si="37"/>
        <v>0</v>
      </c>
      <c r="W230" s="261">
        <f t="shared" si="37"/>
        <v>0</v>
      </c>
      <c r="X230" s="261">
        <f t="shared" si="37"/>
        <v>0</v>
      </c>
    </row>
    <row r="231" spans="1:24" ht="15" customHeight="1">
      <c r="A231" s="120" t="e">
        <f>VLOOKUP(B231,elolap!$A$90:$B$3244,2,FALSE)</f>
        <v>#N/A</v>
      </c>
      <c r="B231" s="122"/>
      <c r="C231" s="128"/>
      <c r="D231" s="159">
        <f t="shared" si="39"/>
        <v>0</v>
      </c>
      <c r="E231" s="158"/>
      <c r="F231" s="158"/>
      <c r="G231" s="158"/>
      <c r="H231" s="158"/>
      <c r="I231" s="161"/>
      <c r="J231" s="162"/>
      <c r="K231" s="158"/>
      <c r="L231" s="158"/>
      <c r="M231" s="158"/>
      <c r="N231" s="260" t="e">
        <f t="shared" si="40"/>
        <v>#N/A</v>
      </c>
      <c r="O231" s="261">
        <f t="shared" si="41"/>
        <v>0</v>
      </c>
      <c r="P231" s="261">
        <f t="shared" si="38"/>
        <v>0</v>
      </c>
      <c r="Q231" s="261">
        <f t="shared" si="38"/>
        <v>0</v>
      </c>
      <c r="R231" s="261">
        <f t="shared" si="38"/>
        <v>0</v>
      </c>
      <c r="S231" s="261">
        <f t="shared" si="37"/>
        <v>0</v>
      </c>
      <c r="T231" s="261">
        <f t="shared" si="37"/>
        <v>0</v>
      </c>
      <c r="U231" s="261">
        <f t="shared" si="37"/>
        <v>0</v>
      </c>
      <c r="V231" s="261">
        <f t="shared" si="37"/>
        <v>0</v>
      </c>
      <c r="W231" s="261">
        <f t="shared" si="37"/>
        <v>0</v>
      </c>
      <c r="X231" s="261">
        <f t="shared" si="37"/>
        <v>0</v>
      </c>
    </row>
    <row r="232" spans="1:24" ht="15" customHeight="1">
      <c r="A232" s="120" t="e">
        <f>VLOOKUP(B232,elolap!$A$90:$B$3244,2,FALSE)</f>
        <v>#N/A</v>
      </c>
      <c r="B232" s="122"/>
      <c r="C232" s="128"/>
      <c r="D232" s="159">
        <f t="shared" si="39"/>
        <v>0</v>
      </c>
      <c r="E232" s="158"/>
      <c r="F232" s="158"/>
      <c r="G232" s="158"/>
      <c r="H232" s="158"/>
      <c r="I232" s="161"/>
      <c r="J232" s="162"/>
      <c r="K232" s="158"/>
      <c r="L232" s="158"/>
      <c r="M232" s="158"/>
      <c r="N232" s="260" t="e">
        <f t="shared" si="40"/>
        <v>#N/A</v>
      </c>
      <c r="O232" s="261">
        <f t="shared" si="41"/>
        <v>0</v>
      </c>
      <c r="P232" s="261">
        <f t="shared" si="38"/>
        <v>0</v>
      </c>
      <c r="Q232" s="261">
        <f t="shared" si="38"/>
        <v>0</v>
      </c>
      <c r="R232" s="261">
        <f t="shared" si="38"/>
        <v>0</v>
      </c>
      <c r="S232" s="261">
        <f t="shared" si="37"/>
        <v>0</v>
      </c>
      <c r="T232" s="261">
        <f t="shared" si="37"/>
        <v>0</v>
      </c>
      <c r="U232" s="261">
        <f t="shared" si="37"/>
        <v>0</v>
      </c>
      <c r="V232" s="261">
        <f t="shared" ref="V232:X295" si="42">ROUND(K232,2)</f>
        <v>0</v>
      </c>
      <c r="W232" s="261">
        <f t="shared" si="42"/>
        <v>0</v>
      </c>
      <c r="X232" s="261">
        <f t="shared" si="42"/>
        <v>0</v>
      </c>
    </row>
    <row r="233" spans="1:24" ht="15" customHeight="1">
      <c r="A233" s="120" t="e">
        <f>VLOOKUP(B233,elolap!$A$90:$B$3244,2,FALSE)</f>
        <v>#N/A</v>
      </c>
      <c r="B233" s="122"/>
      <c r="C233" s="128"/>
      <c r="D233" s="159">
        <f t="shared" si="39"/>
        <v>0</v>
      </c>
      <c r="E233" s="158"/>
      <c r="F233" s="158"/>
      <c r="G233" s="158"/>
      <c r="H233" s="158"/>
      <c r="I233" s="161"/>
      <c r="J233" s="162"/>
      <c r="K233" s="158"/>
      <c r="L233" s="158"/>
      <c r="M233" s="158"/>
      <c r="N233" s="260" t="e">
        <f t="shared" si="40"/>
        <v>#N/A</v>
      </c>
      <c r="O233" s="261">
        <f t="shared" si="41"/>
        <v>0</v>
      </c>
      <c r="P233" s="261">
        <f t="shared" si="38"/>
        <v>0</v>
      </c>
      <c r="Q233" s="261">
        <f t="shared" si="38"/>
        <v>0</v>
      </c>
      <c r="R233" s="261">
        <f t="shared" si="38"/>
        <v>0</v>
      </c>
      <c r="S233" s="261">
        <f t="shared" si="38"/>
        <v>0</v>
      </c>
      <c r="T233" s="261">
        <f t="shared" si="38"/>
        <v>0</v>
      </c>
      <c r="U233" s="261">
        <f t="shared" si="38"/>
        <v>0</v>
      </c>
      <c r="V233" s="261">
        <f t="shared" si="42"/>
        <v>0</v>
      </c>
      <c r="W233" s="261">
        <f t="shared" si="42"/>
        <v>0</v>
      </c>
      <c r="X233" s="261">
        <f t="shared" si="42"/>
        <v>0</v>
      </c>
    </row>
    <row r="234" spans="1:24" ht="15" customHeight="1">
      <c r="A234" s="120" t="e">
        <f>VLOOKUP(B234,elolap!$A$90:$B$3244,2,FALSE)</f>
        <v>#N/A</v>
      </c>
      <c r="B234" s="122"/>
      <c r="C234" s="128"/>
      <c r="D234" s="159">
        <f t="shared" si="39"/>
        <v>0</v>
      </c>
      <c r="E234" s="158"/>
      <c r="F234" s="158"/>
      <c r="G234" s="158"/>
      <c r="H234" s="158"/>
      <c r="I234" s="161"/>
      <c r="J234" s="162"/>
      <c r="K234" s="158"/>
      <c r="L234" s="158"/>
      <c r="M234" s="158"/>
      <c r="N234" s="260" t="e">
        <f t="shared" si="40"/>
        <v>#N/A</v>
      </c>
      <c r="O234" s="261">
        <f t="shared" si="41"/>
        <v>0</v>
      </c>
      <c r="P234" s="261">
        <f t="shared" si="38"/>
        <v>0</v>
      </c>
      <c r="Q234" s="261">
        <f t="shared" si="38"/>
        <v>0</v>
      </c>
      <c r="R234" s="261">
        <f t="shared" si="38"/>
        <v>0</v>
      </c>
      <c r="S234" s="261">
        <f t="shared" si="38"/>
        <v>0</v>
      </c>
      <c r="T234" s="261">
        <f t="shared" si="38"/>
        <v>0</v>
      </c>
      <c r="U234" s="261">
        <f t="shared" si="38"/>
        <v>0</v>
      </c>
      <c r="V234" s="261">
        <f t="shared" si="42"/>
        <v>0</v>
      </c>
      <c r="W234" s="261">
        <f t="shared" si="42"/>
        <v>0</v>
      </c>
      <c r="X234" s="261">
        <f t="shared" si="42"/>
        <v>0</v>
      </c>
    </row>
    <row r="235" spans="1:24" ht="15" customHeight="1">
      <c r="A235" s="120" t="e">
        <f>VLOOKUP(B235,elolap!$A$90:$B$3244,2,FALSE)</f>
        <v>#N/A</v>
      </c>
      <c r="B235" s="122"/>
      <c r="C235" s="128"/>
      <c r="D235" s="159">
        <f t="shared" si="39"/>
        <v>0</v>
      </c>
      <c r="E235" s="158"/>
      <c r="F235" s="158"/>
      <c r="G235" s="158"/>
      <c r="H235" s="158"/>
      <c r="I235" s="161"/>
      <c r="J235" s="162"/>
      <c r="K235" s="158"/>
      <c r="L235" s="158"/>
      <c r="M235" s="158"/>
      <c r="N235" s="260" t="e">
        <f t="shared" si="40"/>
        <v>#N/A</v>
      </c>
      <c r="O235" s="261">
        <f t="shared" si="41"/>
        <v>0</v>
      </c>
      <c r="P235" s="261">
        <f t="shared" si="38"/>
        <v>0</v>
      </c>
      <c r="Q235" s="261">
        <f t="shared" si="38"/>
        <v>0</v>
      </c>
      <c r="R235" s="261">
        <f t="shared" si="38"/>
        <v>0</v>
      </c>
      <c r="S235" s="261">
        <f t="shared" si="38"/>
        <v>0</v>
      </c>
      <c r="T235" s="261">
        <f t="shared" si="38"/>
        <v>0</v>
      </c>
      <c r="U235" s="261">
        <f t="shared" si="38"/>
        <v>0</v>
      </c>
      <c r="V235" s="261">
        <f t="shared" si="42"/>
        <v>0</v>
      </c>
      <c r="W235" s="261">
        <f t="shared" si="42"/>
        <v>0</v>
      </c>
      <c r="X235" s="261">
        <f t="shared" si="42"/>
        <v>0</v>
      </c>
    </row>
    <row r="236" spans="1:24" ht="15" customHeight="1">
      <c r="A236" s="120" t="e">
        <f>VLOOKUP(B236,elolap!$A$90:$B$3244,2,FALSE)</f>
        <v>#N/A</v>
      </c>
      <c r="B236" s="122"/>
      <c r="C236" s="128"/>
      <c r="D236" s="159">
        <f t="shared" si="39"/>
        <v>0</v>
      </c>
      <c r="E236" s="158"/>
      <c r="F236" s="158"/>
      <c r="G236" s="158"/>
      <c r="H236" s="158"/>
      <c r="I236" s="161"/>
      <c r="J236" s="162"/>
      <c r="K236" s="158"/>
      <c r="L236" s="158"/>
      <c r="M236" s="158"/>
      <c r="N236" s="260" t="e">
        <f t="shared" si="40"/>
        <v>#N/A</v>
      </c>
      <c r="O236" s="261">
        <f t="shared" si="41"/>
        <v>0</v>
      </c>
      <c r="P236" s="261">
        <f t="shared" si="38"/>
        <v>0</v>
      </c>
      <c r="Q236" s="261">
        <f t="shared" si="38"/>
        <v>0</v>
      </c>
      <c r="R236" s="261">
        <f t="shared" si="38"/>
        <v>0</v>
      </c>
      <c r="S236" s="261">
        <f t="shared" si="38"/>
        <v>0</v>
      </c>
      <c r="T236" s="261">
        <f t="shared" si="38"/>
        <v>0</v>
      </c>
      <c r="U236" s="261">
        <f t="shared" si="38"/>
        <v>0</v>
      </c>
      <c r="V236" s="261">
        <f t="shared" si="42"/>
        <v>0</v>
      </c>
      <c r="W236" s="261">
        <f t="shared" si="42"/>
        <v>0</v>
      </c>
      <c r="X236" s="261">
        <f t="shared" si="42"/>
        <v>0</v>
      </c>
    </row>
    <row r="237" spans="1:24" ht="15" customHeight="1">
      <c r="A237" s="120" t="e">
        <f>VLOOKUP(B237,elolap!$A$90:$B$3244,2,FALSE)</f>
        <v>#N/A</v>
      </c>
      <c r="B237" s="122"/>
      <c r="C237" s="128"/>
      <c r="D237" s="159">
        <f t="shared" si="39"/>
        <v>0</v>
      </c>
      <c r="E237" s="158"/>
      <c r="F237" s="158"/>
      <c r="G237" s="158"/>
      <c r="H237" s="158"/>
      <c r="I237" s="161"/>
      <c r="J237" s="162"/>
      <c r="K237" s="158"/>
      <c r="L237" s="158"/>
      <c r="M237" s="158"/>
      <c r="N237" s="260" t="e">
        <f t="shared" si="40"/>
        <v>#N/A</v>
      </c>
      <c r="O237" s="261">
        <f t="shared" si="41"/>
        <v>0</v>
      </c>
      <c r="P237" s="261">
        <f t="shared" si="38"/>
        <v>0</v>
      </c>
      <c r="Q237" s="261">
        <f t="shared" si="38"/>
        <v>0</v>
      </c>
      <c r="R237" s="261">
        <f t="shared" si="38"/>
        <v>0</v>
      </c>
      <c r="S237" s="261">
        <f t="shared" si="38"/>
        <v>0</v>
      </c>
      <c r="T237" s="261">
        <f t="shared" si="38"/>
        <v>0</v>
      </c>
      <c r="U237" s="261">
        <f t="shared" si="38"/>
        <v>0</v>
      </c>
      <c r="V237" s="261">
        <f t="shared" si="42"/>
        <v>0</v>
      </c>
      <c r="W237" s="261">
        <f t="shared" si="42"/>
        <v>0</v>
      </c>
      <c r="X237" s="261">
        <f t="shared" si="42"/>
        <v>0</v>
      </c>
    </row>
    <row r="238" spans="1:24" ht="15" customHeight="1">
      <c r="A238" s="120" t="e">
        <f>VLOOKUP(B238,elolap!$A$90:$B$3244,2,FALSE)</f>
        <v>#N/A</v>
      </c>
      <c r="B238" s="122"/>
      <c r="C238" s="128"/>
      <c r="D238" s="159">
        <f t="shared" si="39"/>
        <v>0</v>
      </c>
      <c r="E238" s="158"/>
      <c r="F238" s="158"/>
      <c r="G238" s="158"/>
      <c r="H238" s="158"/>
      <c r="I238" s="161"/>
      <c r="J238" s="162"/>
      <c r="K238" s="158"/>
      <c r="L238" s="158"/>
      <c r="M238" s="158"/>
      <c r="N238" s="260" t="e">
        <f t="shared" si="40"/>
        <v>#N/A</v>
      </c>
      <c r="O238" s="261">
        <f t="shared" si="41"/>
        <v>0</v>
      </c>
      <c r="P238" s="261">
        <f t="shared" si="38"/>
        <v>0</v>
      </c>
      <c r="Q238" s="261">
        <f t="shared" si="38"/>
        <v>0</v>
      </c>
      <c r="R238" s="261">
        <f t="shared" si="38"/>
        <v>0</v>
      </c>
      <c r="S238" s="261">
        <f t="shared" si="38"/>
        <v>0</v>
      </c>
      <c r="T238" s="261">
        <f t="shared" si="38"/>
        <v>0</v>
      </c>
      <c r="U238" s="261">
        <f t="shared" si="38"/>
        <v>0</v>
      </c>
      <c r="V238" s="261">
        <f t="shared" si="42"/>
        <v>0</v>
      </c>
      <c r="W238" s="261">
        <f t="shared" si="42"/>
        <v>0</v>
      </c>
      <c r="X238" s="261">
        <f t="shared" si="42"/>
        <v>0</v>
      </c>
    </row>
    <row r="239" spans="1:24" ht="15" customHeight="1">
      <c r="A239" s="120" t="e">
        <f>VLOOKUP(B239,elolap!$A$90:$B$3244,2,FALSE)</f>
        <v>#N/A</v>
      </c>
      <c r="B239" s="122"/>
      <c r="C239" s="128"/>
      <c r="D239" s="159">
        <f t="shared" si="39"/>
        <v>0</v>
      </c>
      <c r="E239" s="158"/>
      <c r="F239" s="158"/>
      <c r="G239" s="158"/>
      <c r="H239" s="158"/>
      <c r="I239" s="161"/>
      <c r="J239" s="162"/>
      <c r="K239" s="158"/>
      <c r="L239" s="158"/>
      <c r="M239" s="158"/>
      <c r="N239" s="260" t="e">
        <f t="shared" si="40"/>
        <v>#N/A</v>
      </c>
      <c r="O239" s="261">
        <f t="shared" si="41"/>
        <v>0</v>
      </c>
      <c r="P239" s="261">
        <f t="shared" si="38"/>
        <v>0</v>
      </c>
      <c r="Q239" s="261">
        <f t="shared" si="38"/>
        <v>0</v>
      </c>
      <c r="R239" s="261">
        <f t="shared" si="38"/>
        <v>0</v>
      </c>
      <c r="S239" s="261">
        <f t="shared" si="38"/>
        <v>0</v>
      </c>
      <c r="T239" s="261">
        <f t="shared" si="38"/>
        <v>0</v>
      </c>
      <c r="U239" s="261">
        <f t="shared" si="38"/>
        <v>0</v>
      </c>
      <c r="V239" s="261">
        <f t="shared" si="42"/>
        <v>0</v>
      </c>
      <c r="W239" s="261">
        <f t="shared" si="42"/>
        <v>0</v>
      </c>
      <c r="X239" s="261">
        <f t="shared" si="42"/>
        <v>0</v>
      </c>
    </row>
    <row r="240" spans="1:24" ht="15" customHeight="1">
      <c r="A240" s="120" t="e">
        <f>VLOOKUP(B240,elolap!$A$90:$B$3244,2,FALSE)</f>
        <v>#N/A</v>
      </c>
      <c r="B240" s="122"/>
      <c r="C240" s="128"/>
      <c r="D240" s="159">
        <f t="shared" si="39"/>
        <v>0</v>
      </c>
      <c r="E240" s="158"/>
      <c r="F240" s="158"/>
      <c r="G240" s="158"/>
      <c r="H240" s="158"/>
      <c r="I240" s="161"/>
      <c r="J240" s="162"/>
      <c r="K240" s="158"/>
      <c r="L240" s="158"/>
      <c r="M240" s="158"/>
      <c r="N240" s="260" t="e">
        <f t="shared" si="40"/>
        <v>#N/A</v>
      </c>
      <c r="O240" s="261">
        <f t="shared" si="41"/>
        <v>0</v>
      </c>
      <c r="P240" s="261">
        <f t="shared" si="38"/>
        <v>0</v>
      </c>
      <c r="Q240" s="261">
        <f t="shared" si="38"/>
        <v>0</v>
      </c>
      <c r="R240" s="261">
        <f t="shared" si="38"/>
        <v>0</v>
      </c>
      <c r="S240" s="261">
        <f t="shared" si="38"/>
        <v>0</v>
      </c>
      <c r="T240" s="261">
        <f t="shared" si="38"/>
        <v>0</v>
      </c>
      <c r="U240" s="261">
        <f t="shared" si="38"/>
        <v>0</v>
      </c>
      <c r="V240" s="261">
        <f t="shared" si="42"/>
        <v>0</v>
      </c>
      <c r="W240" s="261">
        <f t="shared" si="42"/>
        <v>0</v>
      </c>
      <c r="X240" s="261">
        <f t="shared" si="42"/>
        <v>0</v>
      </c>
    </row>
    <row r="241" spans="1:24" ht="15" customHeight="1">
      <c r="A241" s="120" t="e">
        <f>VLOOKUP(B241,elolap!$A$90:$B$3244,2,FALSE)</f>
        <v>#N/A</v>
      </c>
      <c r="B241" s="122"/>
      <c r="C241" s="128"/>
      <c r="D241" s="159">
        <f t="shared" si="39"/>
        <v>0</v>
      </c>
      <c r="E241" s="158"/>
      <c r="F241" s="158"/>
      <c r="G241" s="158"/>
      <c r="H241" s="158"/>
      <c r="I241" s="161"/>
      <c r="J241" s="162"/>
      <c r="K241" s="158"/>
      <c r="L241" s="158"/>
      <c r="M241" s="158"/>
      <c r="N241" s="260" t="e">
        <f t="shared" si="40"/>
        <v>#N/A</v>
      </c>
      <c r="O241" s="261">
        <f t="shared" si="41"/>
        <v>0</v>
      </c>
      <c r="P241" s="261">
        <f t="shared" si="38"/>
        <v>0</v>
      </c>
      <c r="Q241" s="261">
        <f t="shared" si="38"/>
        <v>0</v>
      </c>
      <c r="R241" s="261">
        <f t="shared" si="38"/>
        <v>0</v>
      </c>
      <c r="S241" s="261">
        <f t="shared" si="38"/>
        <v>0</v>
      </c>
      <c r="T241" s="261">
        <f t="shared" si="38"/>
        <v>0</v>
      </c>
      <c r="U241" s="261">
        <f t="shared" si="38"/>
        <v>0</v>
      </c>
      <c r="V241" s="261">
        <f t="shared" si="42"/>
        <v>0</v>
      </c>
      <c r="W241" s="261">
        <f t="shared" si="42"/>
        <v>0</v>
      </c>
      <c r="X241" s="261">
        <f t="shared" si="42"/>
        <v>0</v>
      </c>
    </row>
    <row r="242" spans="1:24" ht="15" customHeight="1">
      <c r="A242" s="120" t="e">
        <f>VLOOKUP(B242,elolap!$A$90:$B$3244,2,FALSE)</f>
        <v>#N/A</v>
      </c>
      <c r="B242" s="122"/>
      <c r="C242" s="128"/>
      <c r="D242" s="159">
        <f t="shared" si="39"/>
        <v>0</v>
      </c>
      <c r="E242" s="158"/>
      <c r="F242" s="158"/>
      <c r="G242" s="158"/>
      <c r="H242" s="158"/>
      <c r="I242" s="161"/>
      <c r="J242" s="162"/>
      <c r="K242" s="158"/>
      <c r="L242" s="158"/>
      <c r="M242" s="158"/>
      <c r="N242" s="260" t="e">
        <f t="shared" si="40"/>
        <v>#N/A</v>
      </c>
      <c r="O242" s="261">
        <f t="shared" si="41"/>
        <v>0</v>
      </c>
      <c r="P242" s="261">
        <f t="shared" si="38"/>
        <v>0</v>
      </c>
      <c r="Q242" s="261">
        <f t="shared" si="38"/>
        <v>0</v>
      </c>
      <c r="R242" s="261">
        <f t="shared" si="38"/>
        <v>0</v>
      </c>
      <c r="S242" s="261">
        <f t="shared" si="38"/>
        <v>0</v>
      </c>
      <c r="T242" s="261">
        <f t="shared" si="38"/>
        <v>0</v>
      </c>
      <c r="U242" s="261">
        <f t="shared" si="38"/>
        <v>0</v>
      </c>
      <c r="V242" s="261">
        <f t="shared" si="42"/>
        <v>0</v>
      </c>
      <c r="W242" s="261">
        <f t="shared" si="42"/>
        <v>0</v>
      </c>
      <c r="X242" s="261">
        <f t="shared" si="42"/>
        <v>0</v>
      </c>
    </row>
    <row r="243" spans="1:24" ht="15" customHeight="1">
      <c r="A243" s="120" t="e">
        <f>VLOOKUP(B243,elolap!$A$90:$B$3244,2,FALSE)</f>
        <v>#N/A</v>
      </c>
      <c r="B243" s="122"/>
      <c r="C243" s="128"/>
      <c r="D243" s="159">
        <f t="shared" si="39"/>
        <v>0</v>
      </c>
      <c r="E243" s="158"/>
      <c r="F243" s="158"/>
      <c r="G243" s="158"/>
      <c r="H243" s="158"/>
      <c r="I243" s="161"/>
      <c r="J243" s="162"/>
      <c r="K243" s="158"/>
      <c r="L243" s="158"/>
      <c r="M243" s="158"/>
      <c r="N243" s="260" t="e">
        <f t="shared" si="40"/>
        <v>#N/A</v>
      </c>
      <c r="O243" s="261">
        <f t="shared" si="41"/>
        <v>0</v>
      </c>
      <c r="P243" s="261">
        <f t="shared" si="38"/>
        <v>0</v>
      </c>
      <c r="Q243" s="261">
        <f t="shared" si="38"/>
        <v>0</v>
      </c>
      <c r="R243" s="261">
        <f t="shared" si="38"/>
        <v>0</v>
      </c>
      <c r="S243" s="261">
        <f t="shared" si="38"/>
        <v>0</v>
      </c>
      <c r="T243" s="261">
        <f t="shared" si="38"/>
        <v>0</v>
      </c>
      <c r="U243" s="261">
        <f t="shared" si="38"/>
        <v>0</v>
      </c>
      <c r="V243" s="261">
        <f t="shared" si="42"/>
        <v>0</v>
      </c>
      <c r="W243" s="261">
        <f t="shared" si="42"/>
        <v>0</v>
      </c>
      <c r="X243" s="261">
        <f t="shared" si="42"/>
        <v>0</v>
      </c>
    </row>
    <row r="244" spans="1:24" ht="15" customHeight="1">
      <c r="A244" s="120" t="e">
        <f>VLOOKUP(B244,elolap!$A$90:$B$3244,2,FALSE)</f>
        <v>#N/A</v>
      </c>
      <c r="B244" s="122"/>
      <c r="C244" s="128"/>
      <c r="D244" s="159">
        <f t="shared" si="39"/>
        <v>0</v>
      </c>
      <c r="E244" s="158"/>
      <c r="F244" s="158"/>
      <c r="G244" s="158"/>
      <c r="H244" s="158"/>
      <c r="I244" s="161"/>
      <c r="J244" s="162"/>
      <c r="K244" s="158"/>
      <c r="L244" s="158"/>
      <c r="M244" s="158"/>
      <c r="N244" s="260" t="e">
        <f t="shared" si="40"/>
        <v>#N/A</v>
      </c>
      <c r="O244" s="261">
        <f t="shared" si="41"/>
        <v>0</v>
      </c>
      <c r="P244" s="261">
        <f t="shared" si="38"/>
        <v>0</v>
      </c>
      <c r="Q244" s="261">
        <f t="shared" si="38"/>
        <v>0</v>
      </c>
      <c r="R244" s="261">
        <f t="shared" si="38"/>
        <v>0</v>
      </c>
      <c r="S244" s="261">
        <f t="shared" si="38"/>
        <v>0</v>
      </c>
      <c r="T244" s="261">
        <f t="shared" si="38"/>
        <v>0</v>
      </c>
      <c r="U244" s="261">
        <f t="shared" si="38"/>
        <v>0</v>
      </c>
      <c r="V244" s="261">
        <f t="shared" si="42"/>
        <v>0</v>
      </c>
      <c r="W244" s="261">
        <f t="shared" si="42"/>
        <v>0</v>
      </c>
      <c r="X244" s="261">
        <f t="shared" si="42"/>
        <v>0</v>
      </c>
    </row>
    <row r="245" spans="1:24" ht="15" customHeight="1">
      <c r="A245" s="120" t="e">
        <f>VLOOKUP(B245,elolap!$A$90:$B$3244,2,FALSE)</f>
        <v>#N/A</v>
      </c>
      <c r="B245" s="122"/>
      <c r="C245" s="128"/>
      <c r="D245" s="159">
        <f t="shared" si="39"/>
        <v>0</v>
      </c>
      <c r="E245" s="158"/>
      <c r="F245" s="158"/>
      <c r="G245" s="158"/>
      <c r="H245" s="158"/>
      <c r="I245" s="161"/>
      <c r="J245" s="162"/>
      <c r="K245" s="158"/>
      <c r="L245" s="158"/>
      <c r="M245" s="158"/>
      <c r="N245" s="260" t="e">
        <f t="shared" si="40"/>
        <v>#N/A</v>
      </c>
      <c r="O245" s="261">
        <f t="shared" si="41"/>
        <v>0</v>
      </c>
      <c r="P245" s="261">
        <f t="shared" si="38"/>
        <v>0</v>
      </c>
      <c r="Q245" s="261">
        <f t="shared" si="38"/>
        <v>0</v>
      </c>
      <c r="R245" s="261">
        <f t="shared" si="38"/>
        <v>0</v>
      </c>
      <c r="S245" s="261">
        <f t="shared" si="38"/>
        <v>0</v>
      </c>
      <c r="T245" s="261">
        <f t="shared" si="38"/>
        <v>0</v>
      </c>
      <c r="U245" s="261">
        <f t="shared" si="38"/>
        <v>0</v>
      </c>
      <c r="V245" s="261">
        <f t="shared" si="42"/>
        <v>0</v>
      </c>
      <c r="W245" s="261">
        <f t="shared" si="42"/>
        <v>0</v>
      </c>
      <c r="X245" s="261">
        <f t="shared" si="42"/>
        <v>0</v>
      </c>
    </row>
    <row r="246" spans="1:24" ht="15" customHeight="1">
      <c r="A246" s="120" t="e">
        <f>VLOOKUP(B246,elolap!$A$90:$B$3244,2,FALSE)</f>
        <v>#N/A</v>
      </c>
      <c r="B246" s="122"/>
      <c r="C246" s="128"/>
      <c r="D246" s="159">
        <f t="shared" si="39"/>
        <v>0</v>
      </c>
      <c r="E246" s="158"/>
      <c r="F246" s="158"/>
      <c r="G246" s="158"/>
      <c r="H246" s="158"/>
      <c r="I246" s="161"/>
      <c r="J246" s="162"/>
      <c r="K246" s="158"/>
      <c r="L246" s="158"/>
      <c r="M246" s="158"/>
      <c r="N246" s="260" t="e">
        <f t="shared" si="40"/>
        <v>#N/A</v>
      </c>
      <c r="O246" s="261">
        <f t="shared" si="41"/>
        <v>0</v>
      </c>
      <c r="P246" s="261">
        <f t="shared" si="38"/>
        <v>0</v>
      </c>
      <c r="Q246" s="261">
        <f t="shared" si="38"/>
        <v>0</v>
      </c>
      <c r="R246" s="261">
        <f t="shared" si="38"/>
        <v>0</v>
      </c>
      <c r="S246" s="261">
        <f t="shared" si="38"/>
        <v>0</v>
      </c>
      <c r="T246" s="261">
        <f t="shared" si="38"/>
        <v>0</v>
      </c>
      <c r="U246" s="261">
        <f t="shared" si="38"/>
        <v>0</v>
      </c>
      <c r="V246" s="261">
        <f t="shared" si="42"/>
        <v>0</v>
      </c>
      <c r="W246" s="261">
        <f t="shared" si="42"/>
        <v>0</v>
      </c>
      <c r="X246" s="261">
        <f t="shared" si="42"/>
        <v>0</v>
      </c>
    </row>
    <row r="247" spans="1:24" ht="15" customHeight="1">
      <c r="A247" s="120" t="e">
        <f>VLOOKUP(B247,elolap!$A$90:$B$3244,2,FALSE)</f>
        <v>#N/A</v>
      </c>
      <c r="B247" s="122"/>
      <c r="C247" s="128"/>
      <c r="D247" s="159">
        <f t="shared" si="39"/>
        <v>0</v>
      </c>
      <c r="E247" s="158"/>
      <c r="F247" s="158"/>
      <c r="G247" s="158"/>
      <c r="H247" s="158"/>
      <c r="I247" s="161"/>
      <c r="J247" s="162"/>
      <c r="K247" s="158"/>
      <c r="L247" s="158"/>
      <c r="M247" s="158"/>
      <c r="N247" s="260" t="e">
        <f t="shared" si="40"/>
        <v>#N/A</v>
      </c>
      <c r="O247" s="261">
        <f t="shared" si="41"/>
        <v>0</v>
      </c>
      <c r="P247" s="261">
        <f t="shared" si="38"/>
        <v>0</v>
      </c>
      <c r="Q247" s="261">
        <f t="shared" si="38"/>
        <v>0</v>
      </c>
      <c r="R247" s="261">
        <f t="shared" si="38"/>
        <v>0</v>
      </c>
      <c r="S247" s="261">
        <f t="shared" si="38"/>
        <v>0</v>
      </c>
      <c r="T247" s="261">
        <f t="shared" si="38"/>
        <v>0</v>
      </c>
      <c r="U247" s="261">
        <f t="shared" si="38"/>
        <v>0</v>
      </c>
      <c r="V247" s="261">
        <f t="shared" si="42"/>
        <v>0</v>
      </c>
      <c r="W247" s="261">
        <f t="shared" si="42"/>
        <v>0</v>
      </c>
      <c r="X247" s="261">
        <f t="shared" si="42"/>
        <v>0</v>
      </c>
    </row>
    <row r="248" spans="1:24" ht="15" customHeight="1">
      <c r="A248" s="120" t="e">
        <f>VLOOKUP(B248,elolap!$A$90:$B$3244,2,FALSE)</f>
        <v>#N/A</v>
      </c>
      <c r="B248" s="122"/>
      <c r="C248" s="128"/>
      <c r="D248" s="159">
        <f t="shared" si="39"/>
        <v>0</v>
      </c>
      <c r="E248" s="158"/>
      <c r="F248" s="158"/>
      <c r="G248" s="158"/>
      <c r="H248" s="158"/>
      <c r="I248" s="161"/>
      <c r="J248" s="162"/>
      <c r="K248" s="158"/>
      <c r="L248" s="158"/>
      <c r="M248" s="158"/>
      <c r="N248" s="260" t="e">
        <f t="shared" si="40"/>
        <v>#N/A</v>
      </c>
      <c r="O248" s="261">
        <f t="shared" si="41"/>
        <v>0</v>
      </c>
      <c r="P248" s="261">
        <f t="shared" si="38"/>
        <v>0</v>
      </c>
      <c r="Q248" s="261">
        <f t="shared" si="38"/>
        <v>0</v>
      </c>
      <c r="R248" s="261">
        <f t="shared" si="38"/>
        <v>0</v>
      </c>
      <c r="S248" s="261">
        <f t="shared" si="38"/>
        <v>0</v>
      </c>
      <c r="T248" s="261">
        <f t="shared" si="38"/>
        <v>0</v>
      </c>
      <c r="U248" s="261">
        <f t="shared" si="38"/>
        <v>0</v>
      </c>
      <c r="V248" s="261">
        <f t="shared" si="42"/>
        <v>0</v>
      </c>
      <c r="W248" s="261">
        <f t="shared" si="42"/>
        <v>0</v>
      </c>
      <c r="X248" s="261">
        <f t="shared" si="42"/>
        <v>0</v>
      </c>
    </row>
    <row r="249" spans="1:24" ht="15" customHeight="1">
      <c r="A249" s="120" t="e">
        <f>VLOOKUP(B249,elolap!$A$90:$B$3244,2,FALSE)</f>
        <v>#N/A</v>
      </c>
      <c r="B249" s="122"/>
      <c r="C249" s="128"/>
      <c r="D249" s="159">
        <f t="shared" si="39"/>
        <v>0</v>
      </c>
      <c r="E249" s="158"/>
      <c r="F249" s="158"/>
      <c r="G249" s="158"/>
      <c r="H249" s="158"/>
      <c r="I249" s="161"/>
      <c r="J249" s="162"/>
      <c r="K249" s="158"/>
      <c r="L249" s="158"/>
      <c r="M249" s="158"/>
      <c r="N249" s="260" t="e">
        <f t="shared" si="40"/>
        <v>#N/A</v>
      </c>
      <c r="O249" s="261">
        <f t="shared" si="41"/>
        <v>0</v>
      </c>
      <c r="P249" s="261">
        <f t="shared" si="38"/>
        <v>0</v>
      </c>
      <c r="Q249" s="261">
        <f t="shared" si="38"/>
        <v>0</v>
      </c>
      <c r="R249" s="261">
        <f t="shared" si="38"/>
        <v>0</v>
      </c>
      <c r="S249" s="261">
        <f t="shared" si="38"/>
        <v>0</v>
      </c>
      <c r="T249" s="261">
        <f t="shared" si="38"/>
        <v>0</v>
      </c>
      <c r="U249" s="261">
        <f t="shared" si="38"/>
        <v>0</v>
      </c>
      <c r="V249" s="261">
        <f t="shared" si="42"/>
        <v>0</v>
      </c>
      <c r="W249" s="261">
        <f t="shared" si="42"/>
        <v>0</v>
      </c>
      <c r="X249" s="261">
        <f t="shared" si="42"/>
        <v>0</v>
      </c>
    </row>
    <row r="250" spans="1:24" ht="15" customHeight="1">
      <c r="A250" s="120" t="e">
        <f>VLOOKUP(B250,elolap!$A$90:$B$3244,2,FALSE)</f>
        <v>#N/A</v>
      </c>
      <c r="B250" s="122"/>
      <c r="C250" s="128"/>
      <c r="D250" s="159">
        <f t="shared" si="39"/>
        <v>0</v>
      </c>
      <c r="E250" s="158"/>
      <c r="F250" s="158"/>
      <c r="G250" s="158"/>
      <c r="H250" s="158"/>
      <c r="I250" s="161"/>
      <c r="J250" s="162"/>
      <c r="K250" s="158"/>
      <c r="L250" s="158"/>
      <c r="M250" s="158"/>
      <c r="N250" s="260" t="e">
        <f t="shared" si="40"/>
        <v>#N/A</v>
      </c>
      <c r="O250" s="261">
        <f t="shared" si="41"/>
        <v>0</v>
      </c>
      <c r="P250" s="261">
        <f t="shared" si="38"/>
        <v>0</v>
      </c>
      <c r="Q250" s="261">
        <f t="shared" si="38"/>
        <v>0</v>
      </c>
      <c r="R250" s="261">
        <f t="shared" si="38"/>
        <v>0</v>
      </c>
      <c r="S250" s="261">
        <f t="shared" si="38"/>
        <v>0</v>
      </c>
      <c r="T250" s="261">
        <f t="shared" si="38"/>
        <v>0</v>
      </c>
      <c r="U250" s="261">
        <f t="shared" si="38"/>
        <v>0</v>
      </c>
      <c r="V250" s="261">
        <f t="shared" si="42"/>
        <v>0</v>
      </c>
      <c r="W250" s="261">
        <f t="shared" si="42"/>
        <v>0</v>
      </c>
      <c r="X250" s="261">
        <f t="shared" si="42"/>
        <v>0</v>
      </c>
    </row>
    <row r="251" spans="1:24" ht="15" customHeight="1">
      <c r="A251" s="120" t="e">
        <f>VLOOKUP(B251,elolap!$A$90:$B$3244,2,FALSE)</f>
        <v>#N/A</v>
      </c>
      <c r="B251" s="122"/>
      <c r="C251" s="128"/>
      <c r="D251" s="159">
        <f t="shared" si="39"/>
        <v>0</v>
      </c>
      <c r="E251" s="158"/>
      <c r="F251" s="158"/>
      <c r="G251" s="158"/>
      <c r="H251" s="158"/>
      <c r="I251" s="161"/>
      <c r="J251" s="162"/>
      <c r="K251" s="158"/>
      <c r="L251" s="158"/>
      <c r="M251" s="158"/>
      <c r="N251" s="260" t="e">
        <f t="shared" si="40"/>
        <v>#N/A</v>
      </c>
      <c r="O251" s="261">
        <f t="shared" si="41"/>
        <v>0</v>
      </c>
      <c r="P251" s="261">
        <f t="shared" si="38"/>
        <v>0</v>
      </c>
      <c r="Q251" s="261">
        <f t="shared" si="38"/>
        <v>0</v>
      </c>
      <c r="R251" s="261">
        <f t="shared" si="38"/>
        <v>0</v>
      </c>
      <c r="S251" s="261">
        <f t="shared" si="38"/>
        <v>0</v>
      </c>
      <c r="T251" s="261">
        <f t="shared" si="38"/>
        <v>0</v>
      </c>
      <c r="U251" s="261">
        <f t="shared" si="38"/>
        <v>0</v>
      </c>
      <c r="V251" s="261">
        <f t="shared" si="42"/>
        <v>0</v>
      </c>
      <c r="W251" s="261">
        <f t="shared" si="42"/>
        <v>0</v>
      </c>
      <c r="X251" s="261">
        <f t="shared" si="42"/>
        <v>0</v>
      </c>
    </row>
    <row r="252" spans="1:24" ht="15" customHeight="1">
      <c r="A252" s="120" t="e">
        <f>VLOOKUP(B252,elolap!$A$90:$B$3244,2,FALSE)</f>
        <v>#N/A</v>
      </c>
      <c r="B252" s="122"/>
      <c r="C252" s="128"/>
      <c r="D252" s="159">
        <f t="shared" si="39"/>
        <v>0</v>
      </c>
      <c r="E252" s="158"/>
      <c r="F252" s="158"/>
      <c r="G252" s="158"/>
      <c r="H252" s="158"/>
      <c r="I252" s="161"/>
      <c r="J252" s="162"/>
      <c r="K252" s="158"/>
      <c r="L252" s="158"/>
      <c r="M252" s="158"/>
      <c r="N252" s="260" t="e">
        <f t="shared" si="40"/>
        <v>#N/A</v>
      </c>
      <c r="O252" s="261">
        <f t="shared" si="41"/>
        <v>0</v>
      </c>
      <c r="P252" s="261">
        <f t="shared" si="38"/>
        <v>0</v>
      </c>
      <c r="Q252" s="261">
        <f t="shared" si="38"/>
        <v>0</v>
      </c>
      <c r="R252" s="261">
        <f t="shared" si="38"/>
        <v>0</v>
      </c>
      <c r="S252" s="261">
        <f t="shared" si="38"/>
        <v>0</v>
      </c>
      <c r="T252" s="261">
        <f t="shared" si="38"/>
        <v>0</v>
      </c>
      <c r="U252" s="261">
        <f t="shared" si="38"/>
        <v>0</v>
      </c>
      <c r="V252" s="261">
        <f t="shared" si="42"/>
        <v>0</v>
      </c>
      <c r="W252" s="261">
        <f t="shared" si="42"/>
        <v>0</v>
      </c>
      <c r="X252" s="261">
        <f t="shared" si="42"/>
        <v>0</v>
      </c>
    </row>
    <row r="253" spans="1:24" ht="15" customHeight="1">
      <c r="A253" s="120" t="e">
        <f>VLOOKUP(B253,elolap!$A$90:$B$3244,2,FALSE)</f>
        <v>#N/A</v>
      </c>
      <c r="B253" s="122"/>
      <c r="C253" s="128"/>
      <c r="D253" s="159">
        <f t="shared" si="39"/>
        <v>0</v>
      </c>
      <c r="E253" s="158"/>
      <c r="F253" s="158"/>
      <c r="G253" s="158"/>
      <c r="H253" s="158"/>
      <c r="I253" s="161"/>
      <c r="J253" s="162"/>
      <c r="K253" s="158"/>
      <c r="L253" s="158"/>
      <c r="M253" s="158"/>
      <c r="N253" s="260" t="e">
        <f t="shared" si="40"/>
        <v>#N/A</v>
      </c>
      <c r="O253" s="261">
        <f t="shared" si="41"/>
        <v>0</v>
      </c>
      <c r="P253" s="261">
        <f t="shared" si="38"/>
        <v>0</v>
      </c>
      <c r="Q253" s="261">
        <f t="shared" si="38"/>
        <v>0</v>
      </c>
      <c r="R253" s="261">
        <f t="shared" si="38"/>
        <v>0</v>
      </c>
      <c r="S253" s="261">
        <f t="shared" si="38"/>
        <v>0</v>
      </c>
      <c r="T253" s="261">
        <f t="shared" si="38"/>
        <v>0</v>
      </c>
      <c r="U253" s="261">
        <f t="shared" si="38"/>
        <v>0</v>
      </c>
      <c r="V253" s="261">
        <f t="shared" si="42"/>
        <v>0</v>
      </c>
      <c r="W253" s="261">
        <f t="shared" si="42"/>
        <v>0</v>
      </c>
      <c r="X253" s="261">
        <f t="shared" si="42"/>
        <v>0</v>
      </c>
    </row>
    <row r="254" spans="1:24" ht="15" customHeight="1">
      <c r="A254" s="120" t="e">
        <f>VLOOKUP(B254,elolap!$A$90:$B$3244,2,FALSE)</f>
        <v>#N/A</v>
      </c>
      <c r="B254" s="122"/>
      <c r="C254" s="128"/>
      <c r="D254" s="159">
        <f t="shared" si="39"/>
        <v>0</v>
      </c>
      <c r="E254" s="158"/>
      <c r="F254" s="158"/>
      <c r="G254" s="158"/>
      <c r="H254" s="158"/>
      <c r="I254" s="161"/>
      <c r="J254" s="162"/>
      <c r="K254" s="158"/>
      <c r="L254" s="158"/>
      <c r="M254" s="158"/>
      <c r="N254" s="260" t="e">
        <f t="shared" si="40"/>
        <v>#N/A</v>
      </c>
      <c r="O254" s="261">
        <f t="shared" si="41"/>
        <v>0</v>
      </c>
      <c r="P254" s="261">
        <f t="shared" si="38"/>
        <v>0</v>
      </c>
      <c r="Q254" s="261">
        <f t="shared" si="38"/>
        <v>0</v>
      </c>
      <c r="R254" s="261">
        <f t="shared" si="38"/>
        <v>0</v>
      </c>
      <c r="S254" s="261">
        <f t="shared" ref="S254:X317" si="43">ROUND(H254,2)</f>
        <v>0</v>
      </c>
      <c r="T254" s="261">
        <f t="shared" si="43"/>
        <v>0</v>
      </c>
      <c r="U254" s="261">
        <f t="shared" si="43"/>
        <v>0</v>
      </c>
      <c r="V254" s="261">
        <f t="shared" si="42"/>
        <v>0</v>
      </c>
      <c r="W254" s="261">
        <f t="shared" si="42"/>
        <v>0</v>
      </c>
      <c r="X254" s="261">
        <f t="shared" si="42"/>
        <v>0</v>
      </c>
    </row>
    <row r="255" spans="1:24" ht="15" customHeight="1">
      <c r="A255" s="120" t="e">
        <f>VLOOKUP(B255,elolap!$A$90:$B$3244,2,FALSE)</f>
        <v>#N/A</v>
      </c>
      <c r="B255" s="122"/>
      <c r="C255" s="128"/>
      <c r="D255" s="159">
        <f t="shared" si="39"/>
        <v>0</v>
      </c>
      <c r="E255" s="158"/>
      <c r="F255" s="158"/>
      <c r="G255" s="158"/>
      <c r="H255" s="158"/>
      <c r="I255" s="161"/>
      <c r="J255" s="162"/>
      <c r="K255" s="158"/>
      <c r="L255" s="158"/>
      <c r="M255" s="158"/>
      <c r="N255" s="260" t="e">
        <f t="shared" si="40"/>
        <v>#N/A</v>
      </c>
      <c r="O255" s="261">
        <f t="shared" si="41"/>
        <v>0</v>
      </c>
      <c r="P255" s="261">
        <f t="shared" ref="P255:U318" si="44">ROUND(E255,2)</f>
        <v>0</v>
      </c>
      <c r="Q255" s="261">
        <f t="shared" si="44"/>
        <v>0</v>
      </c>
      <c r="R255" s="261">
        <f t="shared" si="44"/>
        <v>0</v>
      </c>
      <c r="S255" s="261">
        <f t="shared" si="43"/>
        <v>0</v>
      </c>
      <c r="T255" s="261">
        <f t="shared" si="43"/>
        <v>0</v>
      </c>
      <c r="U255" s="261">
        <f t="shared" si="43"/>
        <v>0</v>
      </c>
      <c r="V255" s="261">
        <f t="shared" si="42"/>
        <v>0</v>
      </c>
      <c r="W255" s="261">
        <f t="shared" si="42"/>
        <v>0</v>
      </c>
      <c r="X255" s="261">
        <f t="shared" si="42"/>
        <v>0</v>
      </c>
    </row>
    <row r="256" spans="1:24" ht="15" customHeight="1">
      <c r="A256" s="120" t="e">
        <f>VLOOKUP(B256,elolap!$A$90:$B$3244,2,FALSE)</f>
        <v>#N/A</v>
      </c>
      <c r="B256" s="122"/>
      <c r="C256" s="128"/>
      <c r="D256" s="159">
        <f t="shared" si="39"/>
        <v>0</v>
      </c>
      <c r="E256" s="158"/>
      <c r="F256" s="158"/>
      <c r="G256" s="158"/>
      <c r="H256" s="158"/>
      <c r="I256" s="161"/>
      <c r="J256" s="162"/>
      <c r="K256" s="158"/>
      <c r="L256" s="158"/>
      <c r="M256" s="158"/>
      <c r="N256" s="260" t="e">
        <f t="shared" si="40"/>
        <v>#N/A</v>
      </c>
      <c r="O256" s="261">
        <f t="shared" si="41"/>
        <v>0</v>
      </c>
      <c r="P256" s="261">
        <f t="shared" si="44"/>
        <v>0</v>
      </c>
      <c r="Q256" s="261">
        <f t="shared" si="44"/>
        <v>0</v>
      </c>
      <c r="R256" s="261">
        <f t="shared" si="44"/>
        <v>0</v>
      </c>
      <c r="S256" s="261">
        <f t="shared" si="43"/>
        <v>0</v>
      </c>
      <c r="T256" s="261">
        <f t="shared" si="43"/>
        <v>0</v>
      </c>
      <c r="U256" s="261">
        <f t="shared" si="43"/>
        <v>0</v>
      </c>
      <c r="V256" s="261">
        <f t="shared" si="42"/>
        <v>0</v>
      </c>
      <c r="W256" s="261">
        <f t="shared" si="42"/>
        <v>0</v>
      </c>
      <c r="X256" s="261">
        <f t="shared" si="42"/>
        <v>0</v>
      </c>
    </row>
    <row r="257" spans="1:24" ht="15" customHeight="1">
      <c r="A257" s="120" t="e">
        <f>VLOOKUP(B257,elolap!$A$90:$B$3244,2,FALSE)</f>
        <v>#N/A</v>
      </c>
      <c r="B257" s="122"/>
      <c r="C257" s="128"/>
      <c r="D257" s="159">
        <f t="shared" si="39"/>
        <v>0</v>
      </c>
      <c r="E257" s="158"/>
      <c r="F257" s="158"/>
      <c r="G257" s="158"/>
      <c r="H257" s="158"/>
      <c r="I257" s="161"/>
      <c r="J257" s="162"/>
      <c r="K257" s="158"/>
      <c r="L257" s="158"/>
      <c r="M257" s="158"/>
      <c r="N257" s="260" t="e">
        <f t="shared" si="40"/>
        <v>#N/A</v>
      </c>
      <c r="O257" s="261">
        <f t="shared" si="41"/>
        <v>0</v>
      </c>
      <c r="P257" s="261">
        <f t="shared" si="44"/>
        <v>0</v>
      </c>
      <c r="Q257" s="261">
        <f t="shared" si="44"/>
        <v>0</v>
      </c>
      <c r="R257" s="261">
        <f t="shared" si="44"/>
        <v>0</v>
      </c>
      <c r="S257" s="261">
        <f t="shared" si="43"/>
        <v>0</v>
      </c>
      <c r="T257" s="261">
        <f t="shared" si="43"/>
        <v>0</v>
      </c>
      <c r="U257" s="261">
        <f t="shared" si="43"/>
        <v>0</v>
      </c>
      <c r="V257" s="261">
        <f t="shared" si="42"/>
        <v>0</v>
      </c>
      <c r="W257" s="261">
        <f t="shared" si="42"/>
        <v>0</v>
      </c>
      <c r="X257" s="261">
        <f t="shared" si="42"/>
        <v>0</v>
      </c>
    </row>
    <row r="258" spans="1:24" ht="15" customHeight="1">
      <c r="A258" s="120" t="e">
        <f>VLOOKUP(B258,elolap!$A$90:$B$3244,2,FALSE)</f>
        <v>#N/A</v>
      </c>
      <c r="B258" s="122"/>
      <c r="C258" s="128"/>
      <c r="D258" s="159">
        <f t="shared" si="39"/>
        <v>0</v>
      </c>
      <c r="E258" s="158"/>
      <c r="F258" s="158"/>
      <c r="G258" s="158"/>
      <c r="H258" s="158"/>
      <c r="I258" s="161"/>
      <c r="J258" s="162"/>
      <c r="K258" s="158"/>
      <c r="L258" s="158"/>
      <c r="M258" s="158"/>
      <c r="N258" s="260" t="e">
        <f t="shared" si="40"/>
        <v>#N/A</v>
      </c>
      <c r="O258" s="261">
        <f t="shared" si="41"/>
        <v>0</v>
      </c>
      <c r="P258" s="261">
        <f t="shared" si="44"/>
        <v>0</v>
      </c>
      <c r="Q258" s="261">
        <f t="shared" si="44"/>
        <v>0</v>
      </c>
      <c r="R258" s="261">
        <f t="shared" si="44"/>
        <v>0</v>
      </c>
      <c r="S258" s="261">
        <f t="shared" si="43"/>
        <v>0</v>
      </c>
      <c r="T258" s="261">
        <f t="shared" si="43"/>
        <v>0</v>
      </c>
      <c r="U258" s="261">
        <f t="shared" si="43"/>
        <v>0</v>
      </c>
      <c r="V258" s="261">
        <f t="shared" si="42"/>
        <v>0</v>
      </c>
      <c r="W258" s="261">
        <f t="shared" si="42"/>
        <v>0</v>
      </c>
      <c r="X258" s="261">
        <f t="shared" si="42"/>
        <v>0</v>
      </c>
    </row>
    <row r="259" spans="1:24" ht="15" customHeight="1">
      <c r="A259" s="120" t="e">
        <f>VLOOKUP(B259,elolap!$A$90:$B$3244,2,FALSE)</f>
        <v>#N/A</v>
      </c>
      <c r="B259" s="122"/>
      <c r="C259" s="128"/>
      <c r="D259" s="159">
        <f t="shared" si="39"/>
        <v>0</v>
      </c>
      <c r="E259" s="158"/>
      <c r="F259" s="158"/>
      <c r="G259" s="158"/>
      <c r="H259" s="158"/>
      <c r="I259" s="161"/>
      <c r="J259" s="162"/>
      <c r="K259" s="158"/>
      <c r="L259" s="158"/>
      <c r="M259" s="158"/>
      <c r="N259" s="260" t="e">
        <f t="shared" si="40"/>
        <v>#N/A</v>
      </c>
      <c r="O259" s="261">
        <f t="shared" si="41"/>
        <v>0</v>
      </c>
      <c r="P259" s="261">
        <f t="shared" si="44"/>
        <v>0</v>
      </c>
      <c r="Q259" s="261">
        <f t="shared" si="44"/>
        <v>0</v>
      </c>
      <c r="R259" s="261">
        <f t="shared" si="44"/>
        <v>0</v>
      </c>
      <c r="S259" s="261">
        <f t="shared" si="43"/>
        <v>0</v>
      </c>
      <c r="T259" s="261">
        <f t="shared" si="43"/>
        <v>0</v>
      </c>
      <c r="U259" s="261">
        <f t="shared" si="43"/>
        <v>0</v>
      </c>
      <c r="V259" s="261">
        <f t="shared" si="42"/>
        <v>0</v>
      </c>
      <c r="W259" s="261">
        <f t="shared" si="42"/>
        <v>0</v>
      </c>
      <c r="X259" s="261">
        <f t="shared" si="42"/>
        <v>0</v>
      </c>
    </row>
    <row r="260" spans="1:24" ht="15" customHeight="1">
      <c r="A260" s="120" t="e">
        <f>VLOOKUP(B260,elolap!$A$90:$B$3244,2,FALSE)</f>
        <v>#N/A</v>
      </c>
      <c r="B260" s="122"/>
      <c r="C260" s="128"/>
      <c r="D260" s="159">
        <f t="shared" si="39"/>
        <v>0</v>
      </c>
      <c r="E260" s="158"/>
      <c r="F260" s="158"/>
      <c r="G260" s="158"/>
      <c r="H260" s="158"/>
      <c r="I260" s="161"/>
      <c r="J260" s="162"/>
      <c r="K260" s="158"/>
      <c r="L260" s="158"/>
      <c r="M260" s="158"/>
      <c r="N260" s="260" t="e">
        <f t="shared" si="40"/>
        <v>#N/A</v>
      </c>
      <c r="O260" s="261">
        <f t="shared" si="41"/>
        <v>0</v>
      </c>
      <c r="P260" s="261">
        <f t="shared" si="44"/>
        <v>0</v>
      </c>
      <c r="Q260" s="261">
        <f t="shared" si="44"/>
        <v>0</v>
      </c>
      <c r="R260" s="261">
        <f t="shared" si="44"/>
        <v>0</v>
      </c>
      <c r="S260" s="261">
        <f t="shared" si="43"/>
        <v>0</v>
      </c>
      <c r="T260" s="261">
        <f t="shared" si="43"/>
        <v>0</v>
      </c>
      <c r="U260" s="261">
        <f t="shared" si="43"/>
        <v>0</v>
      </c>
      <c r="V260" s="261">
        <f t="shared" si="42"/>
        <v>0</v>
      </c>
      <c r="W260" s="261">
        <f t="shared" si="42"/>
        <v>0</v>
      </c>
      <c r="X260" s="261">
        <f t="shared" si="42"/>
        <v>0</v>
      </c>
    </row>
    <row r="261" spans="1:24" ht="15" customHeight="1">
      <c r="A261" s="120" t="e">
        <f>VLOOKUP(B261,elolap!$A$90:$B$3244,2,FALSE)</f>
        <v>#N/A</v>
      </c>
      <c r="B261" s="122"/>
      <c r="C261" s="128"/>
      <c r="D261" s="159">
        <f t="shared" si="39"/>
        <v>0</v>
      </c>
      <c r="E261" s="158"/>
      <c r="F261" s="158"/>
      <c r="G261" s="158"/>
      <c r="H261" s="158"/>
      <c r="I261" s="161"/>
      <c r="J261" s="162"/>
      <c r="K261" s="158"/>
      <c r="L261" s="158"/>
      <c r="M261" s="158"/>
      <c r="N261" s="260" t="e">
        <f t="shared" si="40"/>
        <v>#N/A</v>
      </c>
      <c r="O261" s="261">
        <f t="shared" si="41"/>
        <v>0</v>
      </c>
      <c r="P261" s="261">
        <f t="shared" si="44"/>
        <v>0</v>
      </c>
      <c r="Q261" s="261">
        <f t="shared" si="44"/>
        <v>0</v>
      </c>
      <c r="R261" s="261">
        <f t="shared" si="44"/>
        <v>0</v>
      </c>
      <c r="S261" s="261">
        <f t="shared" si="43"/>
        <v>0</v>
      </c>
      <c r="T261" s="261">
        <f t="shared" si="43"/>
        <v>0</v>
      </c>
      <c r="U261" s="261">
        <f t="shared" si="43"/>
        <v>0</v>
      </c>
      <c r="V261" s="261">
        <f t="shared" si="42"/>
        <v>0</v>
      </c>
      <c r="W261" s="261">
        <f t="shared" si="42"/>
        <v>0</v>
      </c>
      <c r="X261" s="261">
        <f t="shared" si="42"/>
        <v>0</v>
      </c>
    </row>
    <row r="262" spans="1:24" ht="15" customHeight="1">
      <c r="A262" s="120" t="e">
        <f>VLOOKUP(B262,elolap!$A$90:$B$3244,2,FALSE)</f>
        <v>#N/A</v>
      </c>
      <c r="B262" s="122"/>
      <c r="C262" s="128"/>
      <c r="D262" s="159">
        <f t="shared" si="39"/>
        <v>0</v>
      </c>
      <c r="E262" s="158"/>
      <c r="F262" s="158"/>
      <c r="G262" s="158"/>
      <c r="H262" s="158"/>
      <c r="I262" s="161"/>
      <c r="J262" s="162"/>
      <c r="K262" s="158"/>
      <c r="L262" s="158"/>
      <c r="M262" s="158"/>
      <c r="N262" s="260" t="e">
        <f t="shared" si="40"/>
        <v>#N/A</v>
      </c>
      <c r="O262" s="261">
        <f t="shared" si="41"/>
        <v>0</v>
      </c>
      <c r="P262" s="261">
        <f t="shared" si="44"/>
        <v>0</v>
      </c>
      <c r="Q262" s="261">
        <f t="shared" si="44"/>
        <v>0</v>
      </c>
      <c r="R262" s="261">
        <f t="shared" si="44"/>
        <v>0</v>
      </c>
      <c r="S262" s="261">
        <f t="shared" si="43"/>
        <v>0</v>
      </c>
      <c r="T262" s="261">
        <f t="shared" si="43"/>
        <v>0</v>
      </c>
      <c r="U262" s="261">
        <f t="shared" si="43"/>
        <v>0</v>
      </c>
      <c r="V262" s="261">
        <f t="shared" si="42"/>
        <v>0</v>
      </c>
      <c r="W262" s="261">
        <f t="shared" si="42"/>
        <v>0</v>
      </c>
      <c r="X262" s="261">
        <f t="shared" si="42"/>
        <v>0</v>
      </c>
    </row>
    <row r="263" spans="1:24" ht="15" customHeight="1">
      <c r="A263" s="120" t="e">
        <f>VLOOKUP(B263,elolap!$A$90:$B$3244,2,FALSE)</f>
        <v>#N/A</v>
      </c>
      <c r="B263" s="122"/>
      <c r="C263" s="128"/>
      <c r="D263" s="159">
        <f t="shared" si="39"/>
        <v>0</v>
      </c>
      <c r="E263" s="158"/>
      <c r="F263" s="158"/>
      <c r="G263" s="158"/>
      <c r="H263" s="158"/>
      <c r="I263" s="161"/>
      <c r="J263" s="162"/>
      <c r="K263" s="158"/>
      <c r="L263" s="158"/>
      <c r="M263" s="158"/>
      <c r="N263" s="260" t="e">
        <f t="shared" si="40"/>
        <v>#N/A</v>
      </c>
      <c r="O263" s="261">
        <f t="shared" si="41"/>
        <v>0</v>
      </c>
      <c r="P263" s="261">
        <f t="shared" si="44"/>
        <v>0</v>
      </c>
      <c r="Q263" s="261">
        <f t="shared" si="44"/>
        <v>0</v>
      </c>
      <c r="R263" s="261">
        <f t="shared" si="44"/>
        <v>0</v>
      </c>
      <c r="S263" s="261">
        <f t="shared" si="43"/>
        <v>0</v>
      </c>
      <c r="T263" s="261">
        <f t="shared" si="43"/>
        <v>0</v>
      </c>
      <c r="U263" s="261">
        <f t="shared" si="43"/>
        <v>0</v>
      </c>
      <c r="V263" s="261">
        <f t="shared" si="42"/>
        <v>0</v>
      </c>
      <c r="W263" s="261">
        <f t="shared" si="42"/>
        <v>0</v>
      </c>
      <c r="X263" s="261">
        <f t="shared" si="42"/>
        <v>0</v>
      </c>
    </row>
    <row r="264" spans="1:24" ht="15" customHeight="1">
      <c r="A264" s="120" t="e">
        <f>VLOOKUP(B264,elolap!$A$90:$B$3244,2,FALSE)</f>
        <v>#N/A</v>
      </c>
      <c r="B264" s="122"/>
      <c r="C264" s="128"/>
      <c r="D264" s="159">
        <f t="shared" si="39"/>
        <v>0</v>
      </c>
      <c r="E264" s="158"/>
      <c r="F264" s="158"/>
      <c r="G264" s="158"/>
      <c r="H264" s="158"/>
      <c r="I264" s="161"/>
      <c r="J264" s="162"/>
      <c r="K264" s="158"/>
      <c r="L264" s="158"/>
      <c r="M264" s="158"/>
      <c r="N264" s="260" t="e">
        <f t="shared" si="40"/>
        <v>#N/A</v>
      </c>
      <c r="O264" s="261">
        <f t="shared" si="41"/>
        <v>0</v>
      </c>
      <c r="P264" s="261">
        <f t="shared" si="44"/>
        <v>0</v>
      </c>
      <c r="Q264" s="261">
        <f t="shared" si="44"/>
        <v>0</v>
      </c>
      <c r="R264" s="261">
        <f t="shared" si="44"/>
        <v>0</v>
      </c>
      <c r="S264" s="261">
        <f t="shared" si="43"/>
        <v>0</v>
      </c>
      <c r="T264" s="261">
        <f t="shared" si="43"/>
        <v>0</v>
      </c>
      <c r="U264" s="261">
        <f t="shared" si="43"/>
        <v>0</v>
      </c>
      <c r="V264" s="261">
        <f t="shared" si="42"/>
        <v>0</v>
      </c>
      <c r="W264" s="261">
        <f t="shared" si="42"/>
        <v>0</v>
      </c>
      <c r="X264" s="261">
        <f t="shared" si="42"/>
        <v>0</v>
      </c>
    </row>
    <row r="265" spans="1:24" ht="15" customHeight="1">
      <c r="A265" s="120" t="e">
        <f>VLOOKUP(B265,elolap!$A$90:$B$3244,2,FALSE)</f>
        <v>#N/A</v>
      </c>
      <c r="B265" s="122"/>
      <c r="C265" s="128"/>
      <c r="D265" s="159">
        <f t="shared" si="39"/>
        <v>0</v>
      </c>
      <c r="E265" s="158"/>
      <c r="F265" s="158"/>
      <c r="G265" s="158"/>
      <c r="H265" s="158"/>
      <c r="I265" s="161"/>
      <c r="J265" s="162"/>
      <c r="K265" s="158"/>
      <c r="L265" s="158"/>
      <c r="M265" s="158"/>
      <c r="N265" s="260" t="e">
        <f t="shared" si="40"/>
        <v>#N/A</v>
      </c>
      <c r="O265" s="261">
        <f t="shared" si="41"/>
        <v>0</v>
      </c>
      <c r="P265" s="261">
        <f t="shared" si="44"/>
        <v>0</v>
      </c>
      <c r="Q265" s="261">
        <f t="shared" si="44"/>
        <v>0</v>
      </c>
      <c r="R265" s="261">
        <f t="shared" si="44"/>
        <v>0</v>
      </c>
      <c r="S265" s="261">
        <f t="shared" si="43"/>
        <v>0</v>
      </c>
      <c r="T265" s="261">
        <f t="shared" si="43"/>
        <v>0</v>
      </c>
      <c r="U265" s="261">
        <f t="shared" si="43"/>
        <v>0</v>
      </c>
      <c r="V265" s="261">
        <f t="shared" si="42"/>
        <v>0</v>
      </c>
      <c r="W265" s="261">
        <f t="shared" si="42"/>
        <v>0</v>
      </c>
      <c r="X265" s="261">
        <f t="shared" si="42"/>
        <v>0</v>
      </c>
    </row>
    <row r="266" spans="1:24" ht="15" customHeight="1">
      <c r="A266" s="120" t="e">
        <f>VLOOKUP(B266,elolap!$A$90:$B$3244,2,FALSE)</f>
        <v>#N/A</v>
      </c>
      <c r="B266" s="122"/>
      <c r="C266" s="128"/>
      <c r="D266" s="159">
        <f t="shared" si="39"/>
        <v>0</v>
      </c>
      <c r="E266" s="158"/>
      <c r="F266" s="158"/>
      <c r="G266" s="158"/>
      <c r="H266" s="158"/>
      <c r="I266" s="161"/>
      <c r="J266" s="162"/>
      <c r="K266" s="158"/>
      <c r="L266" s="158"/>
      <c r="M266" s="158"/>
      <c r="N266" s="260" t="e">
        <f t="shared" si="40"/>
        <v>#N/A</v>
      </c>
      <c r="O266" s="261">
        <f t="shared" si="41"/>
        <v>0</v>
      </c>
      <c r="P266" s="261">
        <f t="shared" si="44"/>
        <v>0</v>
      </c>
      <c r="Q266" s="261">
        <f t="shared" si="44"/>
        <v>0</v>
      </c>
      <c r="R266" s="261">
        <f t="shared" si="44"/>
        <v>0</v>
      </c>
      <c r="S266" s="261">
        <f t="shared" si="43"/>
        <v>0</v>
      </c>
      <c r="T266" s="261">
        <f t="shared" si="43"/>
        <v>0</v>
      </c>
      <c r="U266" s="261">
        <f t="shared" si="43"/>
        <v>0</v>
      </c>
      <c r="V266" s="261">
        <f t="shared" si="42"/>
        <v>0</v>
      </c>
      <c r="W266" s="261">
        <f t="shared" si="42"/>
        <v>0</v>
      </c>
      <c r="X266" s="261">
        <f t="shared" si="42"/>
        <v>0</v>
      </c>
    </row>
    <row r="267" spans="1:24" ht="15" customHeight="1">
      <c r="A267" s="120" t="e">
        <f>VLOOKUP(B267,elolap!$A$90:$B$3244,2,FALSE)</f>
        <v>#N/A</v>
      </c>
      <c r="B267" s="122"/>
      <c r="C267" s="128"/>
      <c r="D267" s="159">
        <f t="shared" si="39"/>
        <v>0</v>
      </c>
      <c r="E267" s="158"/>
      <c r="F267" s="158"/>
      <c r="G267" s="158"/>
      <c r="H267" s="158"/>
      <c r="I267" s="161"/>
      <c r="J267" s="162"/>
      <c r="K267" s="158"/>
      <c r="L267" s="158"/>
      <c r="M267" s="158"/>
      <c r="N267" s="260" t="e">
        <f t="shared" si="40"/>
        <v>#N/A</v>
      </c>
      <c r="O267" s="261">
        <f t="shared" si="41"/>
        <v>0</v>
      </c>
      <c r="P267" s="261">
        <f t="shared" si="44"/>
        <v>0</v>
      </c>
      <c r="Q267" s="261">
        <f t="shared" si="44"/>
        <v>0</v>
      </c>
      <c r="R267" s="261">
        <f t="shared" si="44"/>
        <v>0</v>
      </c>
      <c r="S267" s="261">
        <f t="shared" si="43"/>
        <v>0</v>
      </c>
      <c r="T267" s="261">
        <f t="shared" si="43"/>
        <v>0</v>
      </c>
      <c r="U267" s="261">
        <f t="shared" si="43"/>
        <v>0</v>
      </c>
      <c r="V267" s="261">
        <f t="shared" si="42"/>
        <v>0</v>
      </c>
      <c r="W267" s="261">
        <f t="shared" si="42"/>
        <v>0</v>
      </c>
      <c r="X267" s="261">
        <f t="shared" si="42"/>
        <v>0</v>
      </c>
    </row>
    <row r="268" spans="1:24" ht="15" customHeight="1">
      <c r="A268" s="120" t="e">
        <f>VLOOKUP(B268,elolap!$A$90:$B$3244,2,FALSE)</f>
        <v>#N/A</v>
      </c>
      <c r="B268" s="122"/>
      <c r="C268" s="128"/>
      <c r="D268" s="159">
        <f t="shared" si="39"/>
        <v>0</v>
      </c>
      <c r="E268" s="158"/>
      <c r="F268" s="158"/>
      <c r="G268" s="158"/>
      <c r="H268" s="158"/>
      <c r="I268" s="161"/>
      <c r="J268" s="162"/>
      <c r="K268" s="158"/>
      <c r="L268" s="158"/>
      <c r="M268" s="158"/>
      <c r="N268" s="260" t="e">
        <f t="shared" si="40"/>
        <v>#N/A</v>
      </c>
      <c r="O268" s="261">
        <f t="shared" si="41"/>
        <v>0</v>
      </c>
      <c r="P268" s="261">
        <f t="shared" si="44"/>
        <v>0</v>
      </c>
      <c r="Q268" s="261">
        <f t="shared" si="44"/>
        <v>0</v>
      </c>
      <c r="R268" s="261">
        <f t="shared" si="44"/>
        <v>0</v>
      </c>
      <c r="S268" s="261">
        <f t="shared" si="43"/>
        <v>0</v>
      </c>
      <c r="T268" s="261">
        <f t="shared" si="43"/>
        <v>0</v>
      </c>
      <c r="U268" s="261">
        <f t="shared" si="43"/>
        <v>0</v>
      </c>
      <c r="V268" s="261">
        <f t="shared" si="42"/>
        <v>0</v>
      </c>
      <c r="W268" s="261">
        <f t="shared" si="42"/>
        <v>0</v>
      </c>
      <c r="X268" s="261">
        <f t="shared" si="42"/>
        <v>0</v>
      </c>
    </row>
    <row r="269" spans="1:24" ht="15" customHeight="1">
      <c r="A269" s="120" t="e">
        <f>VLOOKUP(B269,elolap!$A$90:$B$3244,2,FALSE)</f>
        <v>#N/A</v>
      </c>
      <c r="B269" s="122"/>
      <c r="C269" s="128"/>
      <c r="D269" s="159">
        <f t="shared" si="39"/>
        <v>0</v>
      </c>
      <c r="E269" s="158"/>
      <c r="F269" s="158"/>
      <c r="G269" s="158"/>
      <c r="H269" s="158"/>
      <c r="I269" s="161"/>
      <c r="J269" s="162"/>
      <c r="K269" s="158"/>
      <c r="L269" s="158"/>
      <c r="M269" s="158"/>
      <c r="N269" s="260" t="e">
        <f t="shared" si="40"/>
        <v>#N/A</v>
      </c>
      <c r="O269" s="261">
        <f t="shared" si="41"/>
        <v>0</v>
      </c>
      <c r="P269" s="261">
        <f t="shared" si="44"/>
        <v>0</v>
      </c>
      <c r="Q269" s="261">
        <f t="shared" si="44"/>
        <v>0</v>
      </c>
      <c r="R269" s="261">
        <f t="shared" si="44"/>
        <v>0</v>
      </c>
      <c r="S269" s="261">
        <f t="shared" si="43"/>
        <v>0</v>
      </c>
      <c r="T269" s="261">
        <f t="shared" si="43"/>
        <v>0</v>
      </c>
      <c r="U269" s="261">
        <f t="shared" si="43"/>
        <v>0</v>
      </c>
      <c r="V269" s="261">
        <f t="shared" si="42"/>
        <v>0</v>
      </c>
      <c r="W269" s="261">
        <f t="shared" si="42"/>
        <v>0</v>
      </c>
      <c r="X269" s="261">
        <f t="shared" si="42"/>
        <v>0</v>
      </c>
    </row>
    <row r="270" spans="1:24" ht="15" customHeight="1">
      <c r="A270" s="120" t="e">
        <f>VLOOKUP(B270,elolap!$A$90:$B$3244,2,FALSE)</f>
        <v>#N/A</v>
      </c>
      <c r="B270" s="122"/>
      <c r="C270" s="128"/>
      <c r="D270" s="159">
        <f t="shared" ref="D270:D333" si="45">SUM(E270:I270)</f>
        <v>0</v>
      </c>
      <c r="E270" s="158"/>
      <c r="F270" s="158"/>
      <c r="G270" s="158"/>
      <c r="H270" s="158"/>
      <c r="I270" s="161"/>
      <c r="J270" s="162"/>
      <c r="K270" s="158"/>
      <c r="L270" s="158"/>
      <c r="M270" s="158"/>
      <c r="N270" s="260" t="e">
        <f t="shared" ref="N270:N333" si="46">VLOOKUP(C270,$A$470:$B$1210,2,FALSE)</f>
        <v>#N/A</v>
      </c>
      <c r="O270" s="261">
        <f t="shared" ref="O270:O333" si="47">ROUND(P270+Q270+R270+S270+T270,2)</f>
        <v>0</v>
      </c>
      <c r="P270" s="261">
        <f t="shared" si="44"/>
        <v>0</v>
      </c>
      <c r="Q270" s="261">
        <f t="shared" si="44"/>
        <v>0</v>
      </c>
      <c r="R270" s="261">
        <f t="shared" si="44"/>
        <v>0</v>
      </c>
      <c r="S270" s="261">
        <f t="shared" si="43"/>
        <v>0</v>
      </c>
      <c r="T270" s="261">
        <f t="shared" si="43"/>
        <v>0</v>
      </c>
      <c r="U270" s="261">
        <f t="shared" si="43"/>
        <v>0</v>
      </c>
      <c r="V270" s="261">
        <f t="shared" si="42"/>
        <v>0</v>
      </c>
      <c r="W270" s="261">
        <f t="shared" si="42"/>
        <v>0</v>
      </c>
      <c r="X270" s="261">
        <f t="shared" si="42"/>
        <v>0</v>
      </c>
    </row>
    <row r="271" spans="1:24" ht="15" customHeight="1">
      <c r="A271" s="120" t="e">
        <f>VLOOKUP(B271,elolap!$A$90:$B$3244,2,FALSE)</f>
        <v>#N/A</v>
      </c>
      <c r="B271" s="122"/>
      <c r="C271" s="128"/>
      <c r="D271" s="159">
        <f t="shared" si="45"/>
        <v>0</v>
      </c>
      <c r="E271" s="158"/>
      <c r="F271" s="158"/>
      <c r="G271" s="158"/>
      <c r="H271" s="158"/>
      <c r="I271" s="161"/>
      <c r="J271" s="162"/>
      <c r="K271" s="158"/>
      <c r="L271" s="158"/>
      <c r="M271" s="158"/>
      <c r="N271" s="260" t="e">
        <f t="shared" si="46"/>
        <v>#N/A</v>
      </c>
      <c r="O271" s="261">
        <f t="shared" si="47"/>
        <v>0</v>
      </c>
      <c r="P271" s="261">
        <f t="shared" si="44"/>
        <v>0</v>
      </c>
      <c r="Q271" s="261">
        <f t="shared" si="44"/>
        <v>0</v>
      </c>
      <c r="R271" s="261">
        <f t="shared" si="44"/>
        <v>0</v>
      </c>
      <c r="S271" s="261">
        <f t="shared" si="43"/>
        <v>0</v>
      </c>
      <c r="T271" s="261">
        <f t="shared" si="43"/>
        <v>0</v>
      </c>
      <c r="U271" s="261">
        <f t="shared" si="43"/>
        <v>0</v>
      </c>
      <c r="V271" s="261">
        <f t="shared" si="42"/>
        <v>0</v>
      </c>
      <c r="W271" s="261">
        <f t="shared" si="42"/>
        <v>0</v>
      </c>
      <c r="X271" s="261">
        <f t="shared" si="42"/>
        <v>0</v>
      </c>
    </row>
    <row r="272" spans="1:24" ht="15" customHeight="1">
      <c r="A272" s="120" t="e">
        <f>VLOOKUP(B272,elolap!$A$90:$B$3244,2,FALSE)</f>
        <v>#N/A</v>
      </c>
      <c r="B272" s="122"/>
      <c r="C272" s="128"/>
      <c r="D272" s="159">
        <f t="shared" si="45"/>
        <v>0</v>
      </c>
      <c r="E272" s="158"/>
      <c r="F272" s="158"/>
      <c r="G272" s="158"/>
      <c r="H272" s="158"/>
      <c r="I272" s="161"/>
      <c r="J272" s="162"/>
      <c r="K272" s="158"/>
      <c r="L272" s="158"/>
      <c r="M272" s="158"/>
      <c r="N272" s="260" t="e">
        <f t="shared" si="46"/>
        <v>#N/A</v>
      </c>
      <c r="O272" s="261">
        <f t="shared" si="47"/>
        <v>0</v>
      </c>
      <c r="P272" s="261">
        <f t="shared" si="44"/>
        <v>0</v>
      </c>
      <c r="Q272" s="261">
        <f t="shared" si="44"/>
        <v>0</v>
      </c>
      <c r="R272" s="261">
        <f t="shared" si="44"/>
        <v>0</v>
      </c>
      <c r="S272" s="261">
        <f t="shared" si="43"/>
        <v>0</v>
      </c>
      <c r="T272" s="261">
        <f t="shared" si="43"/>
        <v>0</v>
      </c>
      <c r="U272" s="261">
        <f t="shared" si="43"/>
        <v>0</v>
      </c>
      <c r="V272" s="261">
        <f t="shared" si="42"/>
        <v>0</v>
      </c>
      <c r="W272" s="261">
        <f t="shared" si="42"/>
        <v>0</v>
      </c>
      <c r="X272" s="261">
        <f t="shared" si="42"/>
        <v>0</v>
      </c>
    </row>
    <row r="273" spans="1:24" ht="15" customHeight="1">
      <c r="A273" s="120" t="e">
        <f>VLOOKUP(B273,elolap!$A$90:$B$3244,2,FALSE)</f>
        <v>#N/A</v>
      </c>
      <c r="B273" s="122"/>
      <c r="C273" s="128"/>
      <c r="D273" s="159">
        <f t="shared" si="45"/>
        <v>0</v>
      </c>
      <c r="E273" s="158"/>
      <c r="F273" s="158"/>
      <c r="G273" s="158"/>
      <c r="H273" s="158"/>
      <c r="I273" s="161"/>
      <c r="J273" s="162"/>
      <c r="K273" s="158"/>
      <c r="L273" s="158"/>
      <c r="M273" s="158"/>
      <c r="N273" s="260" t="e">
        <f t="shared" si="46"/>
        <v>#N/A</v>
      </c>
      <c r="O273" s="261">
        <f t="shared" si="47"/>
        <v>0</v>
      </c>
      <c r="P273" s="261">
        <f t="shared" si="44"/>
        <v>0</v>
      </c>
      <c r="Q273" s="261">
        <f t="shared" si="44"/>
        <v>0</v>
      </c>
      <c r="R273" s="261">
        <f t="shared" si="44"/>
        <v>0</v>
      </c>
      <c r="S273" s="261">
        <f t="shared" si="43"/>
        <v>0</v>
      </c>
      <c r="T273" s="261">
        <f t="shared" si="43"/>
        <v>0</v>
      </c>
      <c r="U273" s="261">
        <f t="shared" si="43"/>
        <v>0</v>
      </c>
      <c r="V273" s="261">
        <f t="shared" si="42"/>
        <v>0</v>
      </c>
      <c r="W273" s="261">
        <f t="shared" si="42"/>
        <v>0</v>
      </c>
      <c r="X273" s="261">
        <f t="shared" si="42"/>
        <v>0</v>
      </c>
    </row>
    <row r="274" spans="1:24" ht="15" customHeight="1">
      <c r="A274" s="120" t="e">
        <f>VLOOKUP(B274,elolap!$A$90:$B$3244,2,FALSE)</f>
        <v>#N/A</v>
      </c>
      <c r="B274" s="122"/>
      <c r="C274" s="128"/>
      <c r="D274" s="159">
        <f t="shared" si="45"/>
        <v>0</v>
      </c>
      <c r="E274" s="158"/>
      <c r="F274" s="158"/>
      <c r="G274" s="158"/>
      <c r="H274" s="158"/>
      <c r="I274" s="161"/>
      <c r="J274" s="162"/>
      <c r="K274" s="158"/>
      <c r="L274" s="158"/>
      <c r="M274" s="158"/>
      <c r="N274" s="260" t="e">
        <f t="shared" si="46"/>
        <v>#N/A</v>
      </c>
      <c r="O274" s="261">
        <f t="shared" si="47"/>
        <v>0</v>
      </c>
      <c r="P274" s="261">
        <f t="shared" si="44"/>
        <v>0</v>
      </c>
      <c r="Q274" s="261">
        <f t="shared" si="44"/>
        <v>0</v>
      </c>
      <c r="R274" s="261">
        <f t="shared" si="44"/>
        <v>0</v>
      </c>
      <c r="S274" s="261">
        <f t="shared" si="43"/>
        <v>0</v>
      </c>
      <c r="T274" s="261">
        <f t="shared" si="43"/>
        <v>0</v>
      </c>
      <c r="U274" s="261">
        <f t="shared" si="43"/>
        <v>0</v>
      </c>
      <c r="V274" s="261">
        <f t="shared" si="42"/>
        <v>0</v>
      </c>
      <c r="W274" s="261">
        <f t="shared" si="42"/>
        <v>0</v>
      </c>
      <c r="X274" s="261">
        <f t="shared" si="42"/>
        <v>0</v>
      </c>
    </row>
    <row r="275" spans="1:24" ht="15" customHeight="1">
      <c r="A275" s="120" t="e">
        <f>VLOOKUP(B275,elolap!$A$90:$B$3244,2,FALSE)</f>
        <v>#N/A</v>
      </c>
      <c r="B275" s="122"/>
      <c r="C275" s="128"/>
      <c r="D275" s="159">
        <f t="shared" si="45"/>
        <v>0</v>
      </c>
      <c r="E275" s="158"/>
      <c r="F275" s="158"/>
      <c r="G275" s="158"/>
      <c r="H275" s="158"/>
      <c r="I275" s="161"/>
      <c r="J275" s="162"/>
      <c r="K275" s="158"/>
      <c r="L275" s="158"/>
      <c r="M275" s="158"/>
      <c r="N275" s="260" t="e">
        <f t="shared" si="46"/>
        <v>#N/A</v>
      </c>
      <c r="O275" s="261">
        <f t="shared" si="47"/>
        <v>0</v>
      </c>
      <c r="P275" s="261">
        <f t="shared" si="44"/>
        <v>0</v>
      </c>
      <c r="Q275" s="261">
        <f t="shared" si="44"/>
        <v>0</v>
      </c>
      <c r="R275" s="261">
        <f t="shared" si="44"/>
        <v>0</v>
      </c>
      <c r="S275" s="261">
        <f t="shared" si="43"/>
        <v>0</v>
      </c>
      <c r="T275" s="261">
        <f t="shared" si="43"/>
        <v>0</v>
      </c>
      <c r="U275" s="261">
        <f t="shared" si="43"/>
        <v>0</v>
      </c>
      <c r="V275" s="261">
        <f t="shared" si="42"/>
        <v>0</v>
      </c>
      <c r="W275" s="261">
        <f t="shared" si="42"/>
        <v>0</v>
      </c>
      <c r="X275" s="261">
        <f t="shared" si="42"/>
        <v>0</v>
      </c>
    </row>
    <row r="276" spans="1:24" ht="15" customHeight="1">
      <c r="A276" s="120" t="e">
        <f>VLOOKUP(B276,elolap!$A$90:$B$3244,2,FALSE)</f>
        <v>#N/A</v>
      </c>
      <c r="B276" s="122"/>
      <c r="C276" s="128"/>
      <c r="D276" s="159">
        <f t="shared" si="45"/>
        <v>0</v>
      </c>
      <c r="E276" s="158"/>
      <c r="F276" s="158"/>
      <c r="G276" s="158"/>
      <c r="H276" s="158"/>
      <c r="I276" s="161"/>
      <c r="J276" s="162"/>
      <c r="K276" s="158"/>
      <c r="L276" s="158"/>
      <c r="M276" s="158"/>
      <c r="N276" s="260" t="e">
        <f t="shared" si="46"/>
        <v>#N/A</v>
      </c>
      <c r="O276" s="261">
        <f t="shared" si="47"/>
        <v>0</v>
      </c>
      <c r="P276" s="261">
        <f t="shared" si="44"/>
        <v>0</v>
      </c>
      <c r="Q276" s="261">
        <f t="shared" si="44"/>
        <v>0</v>
      </c>
      <c r="R276" s="261">
        <f t="shared" si="44"/>
        <v>0</v>
      </c>
      <c r="S276" s="261">
        <f t="shared" si="43"/>
        <v>0</v>
      </c>
      <c r="T276" s="261">
        <f t="shared" si="43"/>
        <v>0</v>
      </c>
      <c r="U276" s="261">
        <f t="shared" si="43"/>
        <v>0</v>
      </c>
      <c r="V276" s="261">
        <f t="shared" si="42"/>
        <v>0</v>
      </c>
      <c r="W276" s="261">
        <f t="shared" si="42"/>
        <v>0</v>
      </c>
      <c r="X276" s="261">
        <f t="shared" si="42"/>
        <v>0</v>
      </c>
    </row>
    <row r="277" spans="1:24" ht="15" customHeight="1">
      <c r="A277" s="120" t="e">
        <f>VLOOKUP(B277,elolap!$A$90:$B$3244,2,FALSE)</f>
        <v>#N/A</v>
      </c>
      <c r="B277" s="122"/>
      <c r="C277" s="128"/>
      <c r="D277" s="159">
        <f t="shared" si="45"/>
        <v>0</v>
      </c>
      <c r="E277" s="158"/>
      <c r="F277" s="158"/>
      <c r="G277" s="158"/>
      <c r="H277" s="158"/>
      <c r="I277" s="161"/>
      <c r="J277" s="162"/>
      <c r="K277" s="158"/>
      <c r="L277" s="158"/>
      <c r="M277" s="158"/>
      <c r="N277" s="260" t="e">
        <f t="shared" si="46"/>
        <v>#N/A</v>
      </c>
      <c r="O277" s="261">
        <f t="shared" si="47"/>
        <v>0</v>
      </c>
      <c r="P277" s="261">
        <f t="shared" si="44"/>
        <v>0</v>
      </c>
      <c r="Q277" s="261">
        <f t="shared" si="44"/>
        <v>0</v>
      </c>
      <c r="R277" s="261">
        <f t="shared" si="44"/>
        <v>0</v>
      </c>
      <c r="S277" s="261">
        <f t="shared" si="43"/>
        <v>0</v>
      </c>
      <c r="T277" s="261">
        <f t="shared" si="43"/>
        <v>0</v>
      </c>
      <c r="U277" s="261">
        <f t="shared" si="43"/>
        <v>0</v>
      </c>
      <c r="V277" s="261">
        <f t="shared" si="42"/>
        <v>0</v>
      </c>
      <c r="W277" s="261">
        <f t="shared" si="42"/>
        <v>0</v>
      </c>
      <c r="X277" s="261">
        <f t="shared" si="42"/>
        <v>0</v>
      </c>
    </row>
    <row r="278" spans="1:24" ht="15" customHeight="1">
      <c r="A278" s="120" t="e">
        <f>VLOOKUP(B278,elolap!$A$90:$B$3244,2,FALSE)</f>
        <v>#N/A</v>
      </c>
      <c r="B278" s="122"/>
      <c r="C278" s="128"/>
      <c r="D278" s="159">
        <f t="shared" si="45"/>
        <v>0</v>
      </c>
      <c r="E278" s="158"/>
      <c r="F278" s="158"/>
      <c r="G278" s="158"/>
      <c r="H278" s="158"/>
      <c r="I278" s="161"/>
      <c r="J278" s="162"/>
      <c r="K278" s="158"/>
      <c r="L278" s="158"/>
      <c r="M278" s="158"/>
      <c r="N278" s="260" t="e">
        <f t="shared" si="46"/>
        <v>#N/A</v>
      </c>
      <c r="O278" s="261">
        <f t="shared" si="47"/>
        <v>0</v>
      </c>
      <c r="P278" s="261">
        <f t="shared" si="44"/>
        <v>0</v>
      </c>
      <c r="Q278" s="261">
        <f t="shared" si="44"/>
        <v>0</v>
      </c>
      <c r="R278" s="261">
        <f t="shared" si="44"/>
        <v>0</v>
      </c>
      <c r="S278" s="261">
        <f t="shared" si="43"/>
        <v>0</v>
      </c>
      <c r="T278" s="261">
        <f t="shared" si="43"/>
        <v>0</v>
      </c>
      <c r="U278" s="261">
        <f t="shared" si="43"/>
        <v>0</v>
      </c>
      <c r="V278" s="261">
        <f t="shared" si="42"/>
        <v>0</v>
      </c>
      <c r="W278" s="261">
        <f t="shared" si="42"/>
        <v>0</v>
      </c>
      <c r="X278" s="261">
        <f t="shared" si="42"/>
        <v>0</v>
      </c>
    </row>
    <row r="279" spans="1:24" ht="15" customHeight="1">
      <c r="A279" s="120" t="e">
        <f>VLOOKUP(B279,elolap!$A$90:$B$3244,2,FALSE)</f>
        <v>#N/A</v>
      </c>
      <c r="B279" s="122"/>
      <c r="C279" s="128"/>
      <c r="D279" s="159">
        <f t="shared" si="45"/>
        <v>0</v>
      </c>
      <c r="E279" s="158"/>
      <c r="F279" s="158"/>
      <c r="G279" s="158"/>
      <c r="H279" s="158"/>
      <c r="I279" s="161"/>
      <c r="J279" s="162"/>
      <c r="K279" s="158"/>
      <c r="L279" s="158"/>
      <c r="M279" s="158"/>
      <c r="N279" s="260" t="e">
        <f t="shared" si="46"/>
        <v>#N/A</v>
      </c>
      <c r="O279" s="261">
        <f t="shared" si="47"/>
        <v>0</v>
      </c>
      <c r="P279" s="261">
        <f t="shared" si="44"/>
        <v>0</v>
      </c>
      <c r="Q279" s="261">
        <f t="shared" si="44"/>
        <v>0</v>
      </c>
      <c r="R279" s="261">
        <f t="shared" si="44"/>
        <v>0</v>
      </c>
      <c r="S279" s="261">
        <f t="shared" si="43"/>
        <v>0</v>
      </c>
      <c r="T279" s="261">
        <f t="shared" si="43"/>
        <v>0</v>
      </c>
      <c r="U279" s="261">
        <f t="shared" si="43"/>
        <v>0</v>
      </c>
      <c r="V279" s="261">
        <f t="shared" si="42"/>
        <v>0</v>
      </c>
      <c r="W279" s="261">
        <f t="shared" si="42"/>
        <v>0</v>
      </c>
      <c r="X279" s="261">
        <f t="shared" si="42"/>
        <v>0</v>
      </c>
    </row>
    <row r="280" spans="1:24" ht="15" customHeight="1">
      <c r="A280" s="120" t="e">
        <f>VLOOKUP(B280,elolap!$A$90:$B$3244,2,FALSE)</f>
        <v>#N/A</v>
      </c>
      <c r="B280" s="122"/>
      <c r="C280" s="128"/>
      <c r="D280" s="159">
        <f t="shared" si="45"/>
        <v>0</v>
      </c>
      <c r="E280" s="158"/>
      <c r="F280" s="158"/>
      <c r="G280" s="158"/>
      <c r="H280" s="158"/>
      <c r="I280" s="161"/>
      <c r="J280" s="162"/>
      <c r="K280" s="158"/>
      <c r="L280" s="158"/>
      <c r="M280" s="158"/>
      <c r="N280" s="260" t="e">
        <f t="shared" si="46"/>
        <v>#N/A</v>
      </c>
      <c r="O280" s="261">
        <f t="shared" si="47"/>
        <v>0</v>
      </c>
      <c r="P280" s="261">
        <f t="shared" si="44"/>
        <v>0</v>
      </c>
      <c r="Q280" s="261">
        <f t="shared" si="44"/>
        <v>0</v>
      </c>
      <c r="R280" s="261">
        <f t="shared" si="44"/>
        <v>0</v>
      </c>
      <c r="S280" s="261">
        <f t="shared" si="43"/>
        <v>0</v>
      </c>
      <c r="T280" s="261">
        <f t="shared" si="43"/>
        <v>0</v>
      </c>
      <c r="U280" s="261">
        <f t="shared" si="43"/>
        <v>0</v>
      </c>
      <c r="V280" s="261">
        <f t="shared" si="42"/>
        <v>0</v>
      </c>
      <c r="W280" s="261">
        <f t="shared" si="42"/>
        <v>0</v>
      </c>
      <c r="X280" s="261">
        <f t="shared" si="42"/>
        <v>0</v>
      </c>
    </row>
    <row r="281" spans="1:24" ht="15" customHeight="1">
      <c r="A281" s="120" t="e">
        <f>VLOOKUP(B281,elolap!$A$90:$B$3244,2,FALSE)</f>
        <v>#N/A</v>
      </c>
      <c r="B281" s="122"/>
      <c r="C281" s="128"/>
      <c r="D281" s="159">
        <f t="shared" si="45"/>
        <v>0</v>
      </c>
      <c r="E281" s="158"/>
      <c r="F281" s="158"/>
      <c r="G281" s="158"/>
      <c r="H281" s="158"/>
      <c r="I281" s="161"/>
      <c r="J281" s="162"/>
      <c r="K281" s="158"/>
      <c r="L281" s="158"/>
      <c r="M281" s="158"/>
      <c r="N281" s="260" t="e">
        <f t="shared" si="46"/>
        <v>#N/A</v>
      </c>
      <c r="O281" s="261">
        <f t="shared" si="47"/>
        <v>0</v>
      </c>
      <c r="P281" s="261">
        <f t="shared" si="44"/>
        <v>0</v>
      </c>
      <c r="Q281" s="261">
        <f t="shared" si="44"/>
        <v>0</v>
      </c>
      <c r="R281" s="261">
        <f t="shared" si="44"/>
        <v>0</v>
      </c>
      <c r="S281" s="261">
        <f t="shared" si="43"/>
        <v>0</v>
      </c>
      <c r="T281" s="261">
        <f t="shared" si="43"/>
        <v>0</v>
      </c>
      <c r="U281" s="261">
        <f t="shared" si="43"/>
        <v>0</v>
      </c>
      <c r="V281" s="261">
        <f t="shared" si="42"/>
        <v>0</v>
      </c>
      <c r="W281" s="261">
        <f t="shared" si="42"/>
        <v>0</v>
      </c>
      <c r="X281" s="261">
        <f t="shared" si="42"/>
        <v>0</v>
      </c>
    </row>
    <row r="282" spans="1:24" ht="15" customHeight="1">
      <c r="A282" s="120" t="e">
        <f>VLOOKUP(B282,elolap!$A$90:$B$3244,2,FALSE)</f>
        <v>#N/A</v>
      </c>
      <c r="B282" s="122"/>
      <c r="C282" s="128"/>
      <c r="D282" s="159">
        <f t="shared" si="45"/>
        <v>0</v>
      </c>
      <c r="E282" s="158"/>
      <c r="F282" s="158"/>
      <c r="G282" s="158"/>
      <c r="H282" s="158"/>
      <c r="I282" s="161"/>
      <c r="J282" s="162"/>
      <c r="K282" s="158"/>
      <c r="L282" s="158"/>
      <c r="M282" s="158"/>
      <c r="N282" s="260" t="e">
        <f t="shared" si="46"/>
        <v>#N/A</v>
      </c>
      <c r="O282" s="261">
        <f t="shared" si="47"/>
        <v>0</v>
      </c>
      <c r="P282" s="261">
        <f t="shared" si="44"/>
        <v>0</v>
      </c>
      <c r="Q282" s="261">
        <f t="shared" si="44"/>
        <v>0</v>
      </c>
      <c r="R282" s="261">
        <f t="shared" si="44"/>
        <v>0</v>
      </c>
      <c r="S282" s="261">
        <f t="shared" si="43"/>
        <v>0</v>
      </c>
      <c r="T282" s="261">
        <f t="shared" si="43"/>
        <v>0</v>
      </c>
      <c r="U282" s="261">
        <f t="shared" si="43"/>
        <v>0</v>
      </c>
      <c r="V282" s="261">
        <f t="shared" si="42"/>
        <v>0</v>
      </c>
      <c r="W282" s="261">
        <f t="shared" si="42"/>
        <v>0</v>
      </c>
      <c r="X282" s="261">
        <f t="shared" si="42"/>
        <v>0</v>
      </c>
    </row>
    <row r="283" spans="1:24" ht="15" customHeight="1">
      <c r="A283" s="120" t="e">
        <f>VLOOKUP(B283,elolap!$A$90:$B$3244,2,FALSE)</f>
        <v>#N/A</v>
      </c>
      <c r="B283" s="122"/>
      <c r="C283" s="128"/>
      <c r="D283" s="159">
        <f t="shared" si="45"/>
        <v>0</v>
      </c>
      <c r="E283" s="158"/>
      <c r="F283" s="158"/>
      <c r="G283" s="158"/>
      <c r="H283" s="158"/>
      <c r="I283" s="161"/>
      <c r="J283" s="162"/>
      <c r="K283" s="158"/>
      <c r="L283" s="158"/>
      <c r="M283" s="158"/>
      <c r="N283" s="260" t="e">
        <f t="shared" si="46"/>
        <v>#N/A</v>
      </c>
      <c r="O283" s="261">
        <f t="shared" si="47"/>
        <v>0</v>
      </c>
      <c r="P283" s="261">
        <f t="shared" si="44"/>
        <v>0</v>
      </c>
      <c r="Q283" s="261">
        <f t="shared" si="44"/>
        <v>0</v>
      </c>
      <c r="R283" s="261">
        <f t="shared" si="44"/>
        <v>0</v>
      </c>
      <c r="S283" s="261">
        <f t="shared" si="43"/>
        <v>0</v>
      </c>
      <c r="T283" s="261">
        <f t="shared" si="43"/>
        <v>0</v>
      </c>
      <c r="U283" s="261">
        <f t="shared" si="43"/>
        <v>0</v>
      </c>
      <c r="V283" s="261">
        <f t="shared" si="42"/>
        <v>0</v>
      </c>
      <c r="W283" s="261">
        <f t="shared" si="42"/>
        <v>0</v>
      </c>
      <c r="X283" s="261">
        <f t="shared" si="42"/>
        <v>0</v>
      </c>
    </row>
    <row r="284" spans="1:24" ht="15" customHeight="1">
      <c r="A284" s="120" t="e">
        <f>VLOOKUP(B284,elolap!$A$90:$B$3244,2,FALSE)</f>
        <v>#N/A</v>
      </c>
      <c r="B284" s="122"/>
      <c r="C284" s="128"/>
      <c r="D284" s="159">
        <f t="shared" si="45"/>
        <v>0</v>
      </c>
      <c r="E284" s="158"/>
      <c r="F284" s="158"/>
      <c r="G284" s="158"/>
      <c r="H284" s="158"/>
      <c r="I284" s="161"/>
      <c r="J284" s="162"/>
      <c r="K284" s="158"/>
      <c r="L284" s="158"/>
      <c r="M284" s="158"/>
      <c r="N284" s="260" t="e">
        <f t="shared" si="46"/>
        <v>#N/A</v>
      </c>
      <c r="O284" s="261">
        <f t="shared" si="47"/>
        <v>0</v>
      </c>
      <c r="P284" s="261">
        <f t="shared" si="44"/>
        <v>0</v>
      </c>
      <c r="Q284" s="261">
        <f t="shared" si="44"/>
        <v>0</v>
      </c>
      <c r="R284" s="261">
        <f t="shared" si="44"/>
        <v>0</v>
      </c>
      <c r="S284" s="261">
        <f t="shared" si="43"/>
        <v>0</v>
      </c>
      <c r="T284" s="261">
        <f t="shared" si="43"/>
        <v>0</v>
      </c>
      <c r="U284" s="261">
        <f t="shared" si="43"/>
        <v>0</v>
      </c>
      <c r="V284" s="261">
        <f t="shared" si="42"/>
        <v>0</v>
      </c>
      <c r="W284" s="261">
        <f t="shared" si="42"/>
        <v>0</v>
      </c>
      <c r="X284" s="261">
        <f t="shared" si="42"/>
        <v>0</v>
      </c>
    </row>
    <row r="285" spans="1:24" ht="15" customHeight="1">
      <c r="A285" s="120" t="e">
        <f>VLOOKUP(B285,elolap!$A$90:$B$3244,2,FALSE)</f>
        <v>#N/A</v>
      </c>
      <c r="B285" s="122"/>
      <c r="C285" s="128"/>
      <c r="D285" s="159">
        <f t="shared" si="45"/>
        <v>0</v>
      </c>
      <c r="E285" s="158"/>
      <c r="F285" s="158"/>
      <c r="G285" s="158"/>
      <c r="H285" s="158"/>
      <c r="I285" s="161"/>
      <c r="J285" s="162"/>
      <c r="K285" s="158"/>
      <c r="L285" s="158"/>
      <c r="M285" s="158"/>
      <c r="N285" s="260" t="e">
        <f t="shared" si="46"/>
        <v>#N/A</v>
      </c>
      <c r="O285" s="261">
        <f t="shared" si="47"/>
        <v>0</v>
      </c>
      <c r="P285" s="261">
        <f t="shared" si="44"/>
        <v>0</v>
      </c>
      <c r="Q285" s="261">
        <f t="shared" si="44"/>
        <v>0</v>
      </c>
      <c r="R285" s="261">
        <f t="shared" si="44"/>
        <v>0</v>
      </c>
      <c r="S285" s="261">
        <f t="shared" si="43"/>
        <v>0</v>
      </c>
      <c r="T285" s="261">
        <f t="shared" si="43"/>
        <v>0</v>
      </c>
      <c r="U285" s="261">
        <f t="shared" si="43"/>
        <v>0</v>
      </c>
      <c r="V285" s="261">
        <f t="shared" si="42"/>
        <v>0</v>
      </c>
      <c r="W285" s="261">
        <f t="shared" si="42"/>
        <v>0</v>
      </c>
      <c r="X285" s="261">
        <f t="shared" si="42"/>
        <v>0</v>
      </c>
    </row>
    <row r="286" spans="1:24" ht="15" customHeight="1">
      <c r="A286" s="120" t="e">
        <f>VLOOKUP(B286,elolap!$A$90:$B$3244,2,FALSE)</f>
        <v>#N/A</v>
      </c>
      <c r="B286" s="122"/>
      <c r="C286" s="128"/>
      <c r="D286" s="159">
        <f t="shared" si="45"/>
        <v>0</v>
      </c>
      <c r="E286" s="158"/>
      <c r="F286" s="158"/>
      <c r="G286" s="158"/>
      <c r="H286" s="158"/>
      <c r="I286" s="161"/>
      <c r="J286" s="162"/>
      <c r="K286" s="158"/>
      <c r="L286" s="158"/>
      <c r="M286" s="158"/>
      <c r="N286" s="260" t="e">
        <f t="shared" si="46"/>
        <v>#N/A</v>
      </c>
      <c r="O286" s="261">
        <f t="shared" si="47"/>
        <v>0</v>
      </c>
      <c r="P286" s="261">
        <f t="shared" si="44"/>
        <v>0</v>
      </c>
      <c r="Q286" s="261">
        <f t="shared" si="44"/>
        <v>0</v>
      </c>
      <c r="R286" s="261">
        <f t="shared" si="44"/>
        <v>0</v>
      </c>
      <c r="S286" s="261">
        <f t="shared" si="43"/>
        <v>0</v>
      </c>
      <c r="T286" s="261">
        <f t="shared" si="43"/>
        <v>0</v>
      </c>
      <c r="U286" s="261">
        <f t="shared" si="43"/>
        <v>0</v>
      </c>
      <c r="V286" s="261">
        <f t="shared" si="42"/>
        <v>0</v>
      </c>
      <c r="W286" s="261">
        <f t="shared" si="42"/>
        <v>0</v>
      </c>
      <c r="X286" s="261">
        <f t="shared" si="42"/>
        <v>0</v>
      </c>
    </row>
    <row r="287" spans="1:24" ht="15" customHeight="1">
      <c r="A287" s="120" t="e">
        <f>VLOOKUP(B287,elolap!$A$90:$B$3244,2,FALSE)</f>
        <v>#N/A</v>
      </c>
      <c r="B287" s="122"/>
      <c r="C287" s="128"/>
      <c r="D287" s="159">
        <f t="shared" si="45"/>
        <v>0</v>
      </c>
      <c r="E287" s="158"/>
      <c r="F287" s="158"/>
      <c r="G287" s="158"/>
      <c r="H287" s="158"/>
      <c r="I287" s="161"/>
      <c r="J287" s="162"/>
      <c r="K287" s="158"/>
      <c r="L287" s="158"/>
      <c r="M287" s="158"/>
      <c r="N287" s="260" t="e">
        <f t="shared" si="46"/>
        <v>#N/A</v>
      </c>
      <c r="O287" s="261">
        <f t="shared" si="47"/>
        <v>0</v>
      </c>
      <c r="P287" s="261">
        <f t="shared" si="44"/>
        <v>0</v>
      </c>
      <c r="Q287" s="261">
        <f t="shared" si="44"/>
        <v>0</v>
      </c>
      <c r="R287" s="261">
        <f t="shared" si="44"/>
        <v>0</v>
      </c>
      <c r="S287" s="261">
        <f t="shared" si="43"/>
        <v>0</v>
      </c>
      <c r="T287" s="261">
        <f t="shared" si="43"/>
        <v>0</v>
      </c>
      <c r="U287" s="261">
        <f t="shared" si="43"/>
        <v>0</v>
      </c>
      <c r="V287" s="261">
        <f t="shared" si="42"/>
        <v>0</v>
      </c>
      <c r="W287" s="261">
        <f t="shared" si="42"/>
        <v>0</v>
      </c>
      <c r="X287" s="261">
        <f t="shared" si="42"/>
        <v>0</v>
      </c>
    </row>
    <row r="288" spans="1:24" ht="15" customHeight="1">
      <c r="A288" s="120" t="e">
        <f>VLOOKUP(B288,elolap!$A$90:$B$3244,2,FALSE)</f>
        <v>#N/A</v>
      </c>
      <c r="B288" s="122"/>
      <c r="C288" s="128"/>
      <c r="D288" s="159">
        <f t="shared" si="45"/>
        <v>0</v>
      </c>
      <c r="E288" s="158"/>
      <c r="F288" s="158"/>
      <c r="G288" s="158"/>
      <c r="H288" s="158"/>
      <c r="I288" s="161"/>
      <c r="J288" s="162"/>
      <c r="K288" s="158"/>
      <c r="L288" s="158"/>
      <c r="M288" s="158"/>
      <c r="N288" s="260" t="e">
        <f t="shared" si="46"/>
        <v>#N/A</v>
      </c>
      <c r="O288" s="261">
        <f t="shared" si="47"/>
        <v>0</v>
      </c>
      <c r="P288" s="261">
        <f t="shared" si="44"/>
        <v>0</v>
      </c>
      <c r="Q288" s="261">
        <f t="shared" si="44"/>
        <v>0</v>
      </c>
      <c r="R288" s="261">
        <f t="shared" si="44"/>
        <v>0</v>
      </c>
      <c r="S288" s="261">
        <f t="shared" si="43"/>
        <v>0</v>
      </c>
      <c r="T288" s="261">
        <f t="shared" si="43"/>
        <v>0</v>
      </c>
      <c r="U288" s="261">
        <f t="shared" si="43"/>
        <v>0</v>
      </c>
      <c r="V288" s="261">
        <f t="shared" si="42"/>
        <v>0</v>
      </c>
      <c r="W288" s="261">
        <f t="shared" si="42"/>
        <v>0</v>
      </c>
      <c r="X288" s="261">
        <f t="shared" si="42"/>
        <v>0</v>
      </c>
    </row>
    <row r="289" spans="1:24" ht="15" customHeight="1">
      <c r="A289" s="120" t="e">
        <f>VLOOKUP(B289,elolap!$A$90:$B$3244,2,FALSE)</f>
        <v>#N/A</v>
      </c>
      <c r="B289" s="122"/>
      <c r="C289" s="128"/>
      <c r="D289" s="159">
        <f t="shared" si="45"/>
        <v>0</v>
      </c>
      <c r="E289" s="158"/>
      <c r="F289" s="158"/>
      <c r="G289" s="158"/>
      <c r="H289" s="158"/>
      <c r="I289" s="161"/>
      <c r="J289" s="162"/>
      <c r="K289" s="158"/>
      <c r="L289" s="158"/>
      <c r="M289" s="158"/>
      <c r="N289" s="260" t="e">
        <f t="shared" si="46"/>
        <v>#N/A</v>
      </c>
      <c r="O289" s="261">
        <f t="shared" si="47"/>
        <v>0</v>
      </c>
      <c r="P289" s="261">
        <f t="shared" si="44"/>
        <v>0</v>
      </c>
      <c r="Q289" s="261">
        <f t="shared" si="44"/>
        <v>0</v>
      </c>
      <c r="R289" s="261">
        <f t="shared" si="44"/>
        <v>0</v>
      </c>
      <c r="S289" s="261">
        <f t="shared" si="43"/>
        <v>0</v>
      </c>
      <c r="T289" s="261">
        <f t="shared" si="43"/>
        <v>0</v>
      </c>
      <c r="U289" s="261">
        <f t="shared" si="43"/>
        <v>0</v>
      </c>
      <c r="V289" s="261">
        <f t="shared" si="42"/>
        <v>0</v>
      </c>
      <c r="W289" s="261">
        <f t="shared" si="42"/>
        <v>0</v>
      </c>
      <c r="X289" s="261">
        <f t="shared" si="42"/>
        <v>0</v>
      </c>
    </row>
    <row r="290" spans="1:24" ht="15" customHeight="1">
      <c r="A290" s="120" t="e">
        <f>VLOOKUP(B290,elolap!$A$90:$B$3244,2,FALSE)</f>
        <v>#N/A</v>
      </c>
      <c r="B290" s="122"/>
      <c r="C290" s="128"/>
      <c r="D290" s="159">
        <f t="shared" si="45"/>
        <v>0</v>
      </c>
      <c r="E290" s="158"/>
      <c r="F290" s="158"/>
      <c r="G290" s="158"/>
      <c r="H290" s="158"/>
      <c r="I290" s="161"/>
      <c r="J290" s="162"/>
      <c r="K290" s="158"/>
      <c r="L290" s="158"/>
      <c r="M290" s="158"/>
      <c r="N290" s="260" t="e">
        <f t="shared" si="46"/>
        <v>#N/A</v>
      </c>
      <c r="O290" s="261">
        <f t="shared" si="47"/>
        <v>0</v>
      </c>
      <c r="P290" s="261">
        <f t="shared" si="44"/>
        <v>0</v>
      </c>
      <c r="Q290" s="261">
        <f t="shared" si="44"/>
        <v>0</v>
      </c>
      <c r="R290" s="261">
        <f t="shared" si="44"/>
        <v>0</v>
      </c>
      <c r="S290" s="261">
        <f t="shared" si="43"/>
        <v>0</v>
      </c>
      <c r="T290" s="261">
        <f t="shared" si="43"/>
        <v>0</v>
      </c>
      <c r="U290" s="261">
        <f t="shared" si="43"/>
        <v>0</v>
      </c>
      <c r="V290" s="261">
        <f t="shared" si="42"/>
        <v>0</v>
      </c>
      <c r="W290" s="261">
        <f t="shared" si="42"/>
        <v>0</v>
      </c>
      <c r="X290" s="261">
        <f t="shared" si="42"/>
        <v>0</v>
      </c>
    </row>
    <row r="291" spans="1:24" ht="15" customHeight="1">
      <c r="A291" s="120" t="e">
        <f>VLOOKUP(B291,elolap!$A$90:$B$3244,2,FALSE)</f>
        <v>#N/A</v>
      </c>
      <c r="B291" s="122"/>
      <c r="C291" s="128"/>
      <c r="D291" s="159">
        <f t="shared" si="45"/>
        <v>0</v>
      </c>
      <c r="E291" s="158"/>
      <c r="F291" s="158"/>
      <c r="G291" s="158"/>
      <c r="H291" s="158"/>
      <c r="I291" s="161"/>
      <c r="J291" s="162"/>
      <c r="K291" s="158"/>
      <c r="L291" s="158"/>
      <c r="M291" s="158"/>
      <c r="N291" s="260" t="e">
        <f t="shared" si="46"/>
        <v>#N/A</v>
      </c>
      <c r="O291" s="261">
        <f t="shared" si="47"/>
        <v>0</v>
      </c>
      <c r="P291" s="261">
        <f t="shared" si="44"/>
        <v>0</v>
      </c>
      <c r="Q291" s="261">
        <f t="shared" si="44"/>
        <v>0</v>
      </c>
      <c r="R291" s="261">
        <f t="shared" si="44"/>
        <v>0</v>
      </c>
      <c r="S291" s="261">
        <f t="shared" si="43"/>
        <v>0</v>
      </c>
      <c r="T291" s="261">
        <f t="shared" si="43"/>
        <v>0</v>
      </c>
      <c r="U291" s="261">
        <f t="shared" si="43"/>
        <v>0</v>
      </c>
      <c r="V291" s="261">
        <f t="shared" si="42"/>
        <v>0</v>
      </c>
      <c r="W291" s="261">
        <f t="shared" si="42"/>
        <v>0</v>
      </c>
      <c r="X291" s="261">
        <f t="shared" si="42"/>
        <v>0</v>
      </c>
    </row>
    <row r="292" spans="1:24" ht="15" customHeight="1">
      <c r="A292" s="120" t="e">
        <f>VLOOKUP(B292,elolap!$A$90:$B$3244,2,FALSE)</f>
        <v>#N/A</v>
      </c>
      <c r="B292" s="122"/>
      <c r="C292" s="128"/>
      <c r="D292" s="159">
        <f t="shared" si="45"/>
        <v>0</v>
      </c>
      <c r="E292" s="158"/>
      <c r="F292" s="158"/>
      <c r="G292" s="158"/>
      <c r="H292" s="158"/>
      <c r="I292" s="161"/>
      <c r="J292" s="162"/>
      <c r="K292" s="158"/>
      <c r="L292" s="158"/>
      <c r="M292" s="158"/>
      <c r="N292" s="260" t="e">
        <f t="shared" si="46"/>
        <v>#N/A</v>
      </c>
      <c r="O292" s="261">
        <f t="shared" si="47"/>
        <v>0</v>
      </c>
      <c r="P292" s="261">
        <f t="shared" si="44"/>
        <v>0</v>
      </c>
      <c r="Q292" s="261">
        <f t="shared" si="44"/>
        <v>0</v>
      </c>
      <c r="R292" s="261">
        <f t="shared" si="44"/>
        <v>0</v>
      </c>
      <c r="S292" s="261">
        <f t="shared" si="43"/>
        <v>0</v>
      </c>
      <c r="T292" s="261">
        <f t="shared" si="43"/>
        <v>0</v>
      </c>
      <c r="U292" s="261">
        <f t="shared" si="43"/>
        <v>0</v>
      </c>
      <c r="V292" s="261">
        <f t="shared" si="42"/>
        <v>0</v>
      </c>
      <c r="W292" s="261">
        <f t="shared" si="42"/>
        <v>0</v>
      </c>
      <c r="X292" s="261">
        <f t="shared" si="42"/>
        <v>0</v>
      </c>
    </row>
    <row r="293" spans="1:24" ht="15" customHeight="1">
      <c r="A293" s="120" t="e">
        <f>VLOOKUP(B293,elolap!$A$90:$B$3244,2,FALSE)</f>
        <v>#N/A</v>
      </c>
      <c r="B293" s="122"/>
      <c r="C293" s="128"/>
      <c r="D293" s="159">
        <f t="shared" si="45"/>
        <v>0</v>
      </c>
      <c r="E293" s="158"/>
      <c r="F293" s="158"/>
      <c r="G293" s="158"/>
      <c r="H293" s="158"/>
      <c r="I293" s="161"/>
      <c r="J293" s="162"/>
      <c r="K293" s="158"/>
      <c r="L293" s="158"/>
      <c r="M293" s="158"/>
      <c r="N293" s="260" t="e">
        <f t="shared" si="46"/>
        <v>#N/A</v>
      </c>
      <c r="O293" s="261">
        <f t="shared" si="47"/>
        <v>0</v>
      </c>
      <c r="P293" s="261">
        <f t="shared" si="44"/>
        <v>0</v>
      </c>
      <c r="Q293" s="261">
        <f t="shared" si="44"/>
        <v>0</v>
      </c>
      <c r="R293" s="261">
        <f t="shared" si="44"/>
        <v>0</v>
      </c>
      <c r="S293" s="261">
        <f t="shared" si="43"/>
        <v>0</v>
      </c>
      <c r="T293" s="261">
        <f t="shared" si="43"/>
        <v>0</v>
      </c>
      <c r="U293" s="261">
        <f t="shared" si="43"/>
        <v>0</v>
      </c>
      <c r="V293" s="261">
        <f t="shared" si="42"/>
        <v>0</v>
      </c>
      <c r="W293" s="261">
        <f t="shared" si="42"/>
        <v>0</v>
      </c>
      <c r="X293" s="261">
        <f t="shared" si="42"/>
        <v>0</v>
      </c>
    </row>
    <row r="294" spans="1:24" ht="15" customHeight="1">
      <c r="A294" s="120" t="e">
        <f>VLOOKUP(B294,elolap!$A$90:$B$3244,2,FALSE)</f>
        <v>#N/A</v>
      </c>
      <c r="B294" s="122"/>
      <c r="C294" s="128"/>
      <c r="D294" s="159">
        <f t="shared" si="45"/>
        <v>0</v>
      </c>
      <c r="E294" s="158"/>
      <c r="F294" s="158"/>
      <c r="G294" s="158"/>
      <c r="H294" s="158"/>
      <c r="I294" s="161"/>
      <c r="J294" s="162"/>
      <c r="K294" s="158"/>
      <c r="L294" s="158"/>
      <c r="M294" s="158"/>
      <c r="N294" s="260" t="e">
        <f t="shared" si="46"/>
        <v>#N/A</v>
      </c>
      <c r="O294" s="261">
        <f t="shared" si="47"/>
        <v>0</v>
      </c>
      <c r="P294" s="261">
        <f t="shared" si="44"/>
        <v>0</v>
      </c>
      <c r="Q294" s="261">
        <f t="shared" si="44"/>
        <v>0</v>
      </c>
      <c r="R294" s="261">
        <f t="shared" si="44"/>
        <v>0</v>
      </c>
      <c r="S294" s="261">
        <f t="shared" si="43"/>
        <v>0</v>
      </c>
      <c r="T294" s="261">
        <f t="shared" si="43"/>
        <v>0</v>
      </c>
      <c r="U294" s="261">
        <f t="shared" si="43"/>
        <v>0</v>
      </c>
      <c r="V294" s="261">
        <f t="shared" si="42"/>
        <v>0</v>
      </c>
      <c r="W294" s="261">
        <f t="shared" si="42"/>
        <v>0</v>
      </c>
      <c r="X294" s="261">
        <f t="shared" si="42"/>
        <v>0</v>
      </c>
    </row>
    <row r="295" spans="1:24" ht="15" customHeight="1">
      <c r="A295" s="120" t="e">
        <f>VLOOKUP(B295,elolap!$A$90:$B$3244,2,FALSE)</f>
        <v>#N/A</v>
      </c>
      <c r="B295" s="122"/>
      <c r="C295" s="128"/>
      <c r="D295" s="159">
        <f t="shared" si="45"/>
        <v>0</v>
      </c>
      <c r="E295" s="158"/>
      <c r="F295" s="158"/>
      <c r="G295" s="158"/>
      <c r="H295" s="158"/>
      <c r="I295" s="161"/>
      <c r="J295" s="162"/>
      <c r="K295" s="158"/>
      <c r="L295" s="158"/>
      <c r="M295" s="158"/>
      <c r="N295" s="260" t="e">
        <f t="shared" si="46"/>
        <v>#N/A</v>
      </c>
      <c r="O295" s="261">
        <f t="shared" si="47"/>
        <v>0</v>
      </c>
      <c r="P295" s="261">
        <f t="shared" si="44"/>
        <v>0</v>
      </c>
      <c r="Q295" s="261">
        <f t="shared" si="44"/>
        <v>0</v>
      </c>
      <c r="R295" s="261">
        <f t="shared" si="44"/>
        <v>0</v>
      </c>
      <c r="S295" s="261">
        <f t="shared" si="43"/>
        <v>0</v>
      </c>
      <c r="T295" s="261">
        <f t="shared" si="43"/>
        <v>0</v>
      </c>
      <c r="U295" s="261">
        <f t="shared" si="43"/>
        <v>0</v>
      </c>
      <c r="V295" s="261">
        <f t="shared" si="42"/>
        <v>0</v>
      </c>
      <c r="W295" s="261">
        <f t="shared" si="42"/>
        <v>0</v>
      </c>
      <c r="X295" s="261">
        <f t="shared" si="42"/>
        <v>0</v>
      </c>
    </row>
    <row r="296" spans="1:24" ht="15" customHeight="1">
      <c r="A296" s="120" t="e">
        <f>VLOOKUP(B296,elolap!$A$90:$B$3244,2,FALSE)</f>
        <v>#N/A</v>
      </c>
      <c r="B296" s="122"/>
      <c r="C296" s="128"/>
      <c r="D296" s="159">
        <f t="shared" si="45"/>
        <v>0</v>
      </c>
      <c r="E296" s="158"/>
      <c r="F296" s="158"/>
      <c r="G296" s="158"/>
      <c r="H296" s="158"/>
      <c r="I296" s="161"/>
      <c r="J296" s="162"/>
      <c r="K296" s="158"/>
      <c r="L296" s="158"/>
      <c r="M296" s="158"/>
      <c r="N296" s="260" t="e">
        <f t="shared" si="46"/>
        <v>#N/A</v>
      </c>
      <c r="O296" s="261">
        <f t="shared" si="47"/>
        <v>0</v>
      </c>
      <c r="P296" s="261">
        <f t="shared" si="44"/>
        <v>0</v>
      </c>
      <c r="Q296" s="261">
        <f t="shared" si="44"/>
        <v>0</v>
      </c>
      <c r="R296" s="261">
        <f t="shared" si="44"/>
        <v>0</v>
      </c>
      <c r="S296" s="261">
        <f t="shared" si="43"/>
        <v>0</v>
      </c>
      <c r="T296" s="261">
        <f t="shared" si="43"/>
        <v>0</v>
      </c>
      <c r="U296" s="261">
        <f t="shared" si="43"/>
        <v>0</v>
      </c>
      <c r="V296" s="261">
        <f t="shared" si="43"/>
        <v>0</v>
      </c>
      <c r="W296" s="261">
        <f t="shared" si="43"/>
        <v>0</v>
      </c>
      <c r="X296" s="261">
        <f t="shared" si="43"/>
        <v>0</v>
      </c>
    </row>
    <row r="297" spans="1:24" ht="15" customHeight="1">
      <c r="A297" s="120" t="e">
        <f>VLOOKUP(B297,elolap!$A$90:$B$3244,2,FALSE)</f>
        <v>#N/A</v>
      </c>
      <c r="B297" s="122"/>
      <c r="C297" s="128"/>
      <c r="D297" s="159">
        <f t="shared" si="45"/>
        <v>0</v>
      </c>
      <c r="E297" s="158"/>
      <c r="F297" s="158"/>
      <c r="G297" s="158"/>
      <c r="H297" s="158"/>
      <c r="I297" s="161"/>
      <c r="J297" s="162"/>
      <c r="K297" s="158"/>
      <c r="L297" s="158"/>
      <c r="M297" s="158"/>
      <c r="N297" s="260" t="e">
        <f t="shared" si="46"/>
        <v>#N/A</v>
      </c>
      <c r="O297" s="261">
        <f t="shared" si="47"/>
        <v>0</v>
      </c>
      <c r="P297" s="261">
        <f t="shared" si="44"/>
        <v>0</v>
      </c>
      <c r="Q297" s="261">
        <f t="shared" si="44"/>
        <v>0</v>
      </c>
      <c r="R297" s="261">
        <f t="shared" si="44"/>
        <v>0</v>
      </c>
      <c r="S297" s="261">
        <f t="shared" si="43"/>
        <v>0</v>
      </c>
      <c r="T297" s="261">
        <f t="shared" si="43"/>
        <v>0</v>
      </c>
      <c r="U297" s="261">
        <f t="shared" si="43"/>
        <v>0</v>
      </c>
      <c r="V297" s="261">
        <f t="shared" si="43"/>
        <v>0</v>
      </c>
      <c r="W297" s="261">
        <f t="shared" si="43"/>
        <v>0</v>
      </c>
      <c r="X297" s="261">
        <f t="shared" si="43"/>
        <v>0</v>
      </c>
    </row>
    <row r="298" spans="1:24" ht="15" customHeight="1">
      <c r="A298" s="120" t="e">
        <f>VLOOKUP(B298,elolap!$A$90:$B$3244,2,FALSE)</f>
        <v>#N/A</v>
      </c>
      <c r="B298" s="122"/>
      <c r="C298" s="128"/>
      <c r="D298" s="159">
        <f t="shared" si="45"/>
        <v>0</v>
      </c>
      <c r="E298" s="158"/>
      <c r="F298" s="158"/>
      <c r="G298" s="158"/>
      <c r="H298" s="158"/>
      <c r="I298" s="161"/>
      <c r="J298" s="162"/>
      <c r="K298" s="158"/>
      <c r="L298" s="158"/>
      <c r="M298" s="158"/>
      <c r="N298" s="260" t="e">
        <f t="shared" si="46"/>
        <v>#N/A</v>
      </c>
      <c r="O298" s="261">
        <f t="shared" si="47"/>
        <v>0</v>
      </c>
      <c r="P298" s="261">
        <f t="shared" si="44"/>
        <v>0</v>
      </c>
      <c r="Q298" s="261">
        <f t="shared" si="44"/>
        <v>0</v>
      </c>
      <c r="R298" s="261">
        <f t="shared" si="44"/>
        <v>0</v>
      </c>
      <c r="S298" s="261">
        <f t="shared" si="43"/>
        <v>0</v>
      </c>
      <c r="T298" s="261">
        <f t="shared" si="43"/>
        <v>0</v>
      </c>
      <c r="U298" s="261">
        <f t="shared" si="43"/>
        <v>0</v>
      </c>
      <c r="V298" s="261">
        <f t="shared" si="43"/>
        <v>0</v>
      </c>
      <c r="W298" s="261">
        <f t="shared" si="43"/>
        <v>0</v>
      </c>
      <c r="X298" s="261">
        <f t="shared" si="43"/>
        <v>0</v>
      </c>
    </row>
    <row r="299" spans="1:24" ht="15" customHeight="1">
      <c r="A299" s="120" t="e">
        <f>VLOOKUP(B299,elolap!$A$90:$B$3244,2,FALSE)</f>
        <v>#N/A</v>
      </c>
      <c r="B299" s="122"/>
      <c r="C299" s="128"/>
      <c r="D299" s="159">
        <f t="shared" si="45"/>
        <v>0</v>
      </c>
      <c r="E299" s="158"/>
      <c r="F299" s="158"/>
      <c r="G299" s="158"/>
      <c r="H299" s="158"/>
      <c r="I299" s="161"/>
      <c r="J299" s="162"/>
      <c r="K299" s="158"/>
      <c r="L299" s="158"/>
      <c r="M299" s="158"/>
      <c r="N299" s="260" t="e">
        <f t="shared" si="46"/>
        <v>#N/A</v>
      </c>
      <c r="O299" s="261">
        <f t="shared" si="47"/>
        <v>0</v>
      </c>
      <c r="P299" s="261">
        <f t="shared" si="44"/>
        <v>0</v>
      </c>
      <c r="Q299" s="261">
        <f t="shared" si="44"/>
        <v>0</v>
      </c>
      <c r="R299" s="261">
        <f t="shared" si="44"/>
        <v>0</v>
      </c>
      <c r="S299" s="261">
        <f t="shared" si="43"/>
        <v>0</v>
      </c>
      <c r="T299" s="261">
        <f t="shared" si="43"/>
        <v>0</v>
      </c>
      <c r="U299" s="261">
        <f t="shared" si="43"/>
        <v>0</v>
      </c>
      <c r="V299" s="261">
        <f t="shared" si="43"/>
        <v>0</v>
      </c>
      <c r="W299" s="261">
        <f t="shared" si="43"/>
        <v>0</v>
      </c>
      <c r="X299" s="261">
        <f t="shared" si="43"/>
        <v>0</v>
      </c>
    </row>
    <row r="300" spans="1:24" ht="15" customHeight="1">
      <c r="A300" s="120" t="e">
        <f>VLOOKUP(B300,elolap!$A$90:$B$3244,2,FALSE)</f>
        <v>#N/A</v>
      </c>
      <c r="B300" s="122"/>
      <c r="C300" s="128"/>
      <c r="D300" s="159">
        <f t="shared" si="45"/>
        <v>0</v>
      </c>
      <c r="E300" s="158"/>
      <c r="F300" s="158"/>
      <c r="G300" s="158"/>
      <c r="H300" s="158"/>
      <c r="I300" s="161"/>
      <c r="J300" s="162"/>
      <c r="K300" s="158"/>
      <c r="L300" s="158"/>
      <c r="M300" s="158"/>
      <c r="N300" s="260" t="e">
        <f t="shared" si="46"/>
        <v>#N/A</v>
      </c>
      <c r="O300" s="261">
        <f t="shared" si="47"/>
        <v>0</v>
      </c>
      <c r="P300" s="261">
        <f t="shared" si="44"/>
        <v>0</v>
      </c>
      <c r="Q300" s="261">
        <f t="shared" si="44"/>
        <v>0</v>
      </c>
      <c r="R300" s="261">
        <f t="shared" si="44"/>
        <v>0</v>
      </c>
      <c r="S300" s="261">
        <f t="shared" si="43"/>
        <v>0</v>
      </c>
      <c r="T300" s="261">
        <f t="shared" si="43"/>
        <v>0</v>
      </c>
      <c r="U300" s="261">
        <f t="shared" si="43"/>
        <v>0</v>
      </c>
      <c r="V300" s="261">
        <f t="shared" si="43"/>
        <v>0</v>
      </c>
      <c r="W300" s="261">
        <f t="shared" si="43"/>
        <v>0</v>
      </c>
      <c r="X300" s="261">
        <f t="shared" si="43"/>
        <v>0</v>
      </c>
    </row>
    <row r="301" spans="1:24" ht="15" customHeight="1">
      <c r="A301" s="120" t="e">
        <f>VLOOKUP(B301,elolap!$A$90:$B$3244,2,FALSE)</f>
        <v>#N/A</v>
      </c>
      <c r="B301" s="122"/>
      <c r="C301" s="128"/>
      <c r="D301" s="159">
        <f t="shared" si="45"/>
        <v>0</v>
      </c>
      <c r="E301" s="158"/>
      <c r="F301" s="158"/>
      <c r="G301" s="158"/>
      <c r="H301" s="158"/>
      <c r="I301" s="161"/>
      <c r="J301" s="162"/>
      <c r="K301" s="158"/>
      <c r="L301" s="158"/>
      <c r="M301" s="158"/>
      <c r="N301" s="260" t="e">
        <f t="shared" si="46"/>
        <v>#N/A</v>
      </c>
      <c r="O301" s="261">
        <f t="shared" si="47"/>
        <v>0</v>
      </c>
      <c r="P301" s="261">
        <f t="shared" si="44"/>
        <v>0</v>
      </c>
      <c r="Q301" s="261">
        <f t="shared" si="44"/>
        <v>0</v>
      </c>
      <c r="R301" s="261">
        <f t="shared" si="44"/>
        <v>0</v>
      </c>
      <c r="S301" s="261">
        <f t="shared" si="43"/>
        <v>0</v>
      </c>
      <c r="T301" s="261">
        <f t="shared" si="43"/>
        <v>0</v>
      </c>
      <c r="U301" s="261">
        <f t="shared" si="43"/>
        <v>0</v>
      </c>
      <c r="V301" s="261">
        <f t="shared" si="43"/>
        <v>0</v>
      </c>
      <c r="W301" s="261">
        <f t="shared" si="43"/>
        <v>0</v>
      </c>
      <c r="X301" s="261">
        <f t="shared" si="43"/>
        <v>0</v>
      </c>
    </row>
    <row r="302" spans="1:24" ht="15" customHeight="1">
      <c r="A302" s="120" t="e">
        <f>VLOOKUP(B302,elolap!$A$90:$B$3244,2,FALSE)</f>
        <v>#N/A</v>
      </c>
      <c r="B302" s="122"/>
      <c r="C302" s="128"/>
      <c r="D302" s="159">
        <f t="shared" si="45"/>
        <v>0</v>
      </c>
      <c r="E302" s="158"/>
      <c r="F302" s="158"/>
      <c r="G302" s="158"/>
      <c r="H302" s="158"/>
      <c r="I302" s="161"/>
      <c r="J302" s="162"/>
      <c r="K302" s="158"/>
      <c r="L302" s="158"/>
      <c r="M302" s="158"/>
      <c r="N302" s="260" t="e">
        <f t="shared" si="46"/>
        <v>#N/A</v>
      </c>
      <c r="O302" s="261">
        <f t="shared" si="47"/>
        <v>0</v>
      </c>
      <c r="P302" s="261">
        <f t="shared" si="44"/>
        <v>0</v>
      </c>
      <c r="Q302" s="261">
        <f t="shared" si="44"/>
        <v>0</v>
      </c>
      <c r="R302" s="261">
        <f t="shared" si="44"/>
        <v>0</v>
      </c>
      <c r="S302" s="261">
        <f t="shared" si="43"/>
        <v>0</v>
      </c>
      <c r="T302" s="261">
        <f t="shared" si="43"/>
        <v>0</v>
      </c>
      <c r="U302" s="261">
        <f t="shared" si="43"/>
        <v>0</v>
      </c>
      <c r="V302" s="261">
        <f t="shared" si="43"/>
        <v>0</v>
      </c>
      <c r="W302" s="261">
        <f t="shared" si="43"/>
        <v>0</v>
      </c>
      <c r="X302" s="261">
        <f t="shared" si="43"/>
        <v>0</v>
      </c>
    </row>
    <row r="303" spans="1:24" ht="15" customHeight="1">
      <c r="A303" s="120" t="e">
        <f>VLOOKUP(B303,elolap!$A$90:$B$3244,2,FALSE)</f>
        <v>#N/A</v>
      </c>
      <c r="B303" s="122"/>
      <c r="C303" s="128"/>
      <c r="D303" s="159">
        <f t="shared" si="45"/>
        <v>0</v>
      </c>
      <c r="E303" s="158"/>
      <c r="F303" s="158"/>
      <c r="G303" s="158"/>
      <c r="H303" s="158"/>
      <c r="I303" s="161"/>
      <c r="J303" s="162"/>
      <c r="K303" s="158"/>
      <c r="L303" s="158"/>
      <c r="M303" s="158"/>
      <c r="N303" s="260" t="e">
        <f t="shared" si="46"/>
        <v>#N/A</v>
      </c>
      <c r="O303" s="261">
        <f t="shared" si="47"/>
        <v>0</v>
      </c>
      <c r="P303" s="261">
        <f t="shared" si="44"/>
        <v>0</v>
      </c>
      <c r="Q303" s="261">
        <f t="shared" si="44"/>
        <v>0</v>
      </c>
      <c r="R303" s="261">
        <f t="shared" si="44"/>
        <v>0</v>
      </c>
      <c r="S303" s="261">
        <f t="shared" si="43"/>
        <v>0</v>
      </c>
      <c r="T303" s="261">
        <f t="shared" si="43"/>
        <v>0</v>
      </c>
      <c r="U303" s="261">
        <f t="shared" si="43"/>
        <v>0</v>
      </c>
      <c r="V303" s="261">
        <f t="shared" si="43"/>
        <v>0</v>
      </c>
      <c r="W303" s="261">
        <f t="shared" si="43"/>
        <v>0</v>
      </c>
      <c r="X303" s="261">
        <f t="shared" si="43"/>
        <v>0</v>
      </c>
    </row>
    <row r="304" spans="1:24" ht="15" customHeight="1">
      <c r="A304" s="120" t="e">
        <f>VLOOKUP(B304,elolap!$A$90:$B$3244,2,FALSE)</f>
        <v>#N/A</v>
      </c>
      <c r="B304" s="122"/>
      <c r="C304" s="128"/>
      <c r="D304" s="159">
        <f t="shared" si="45"/>
        <v>0</v>
      </c>
      <c r="E304" s="158"/>
      <c r="F304" s="158"/>
      <c r="G304" s="158"/>
      <c r="H304" s="158"/>
      <c r="I304" s="161"/>
      <c r="J304" s="162"/>
      <c r="K304" s="158"/>
      <c r="L304" s="158"/>
      <c r="M304" s="158"/>
      <c r="N304" s="260" t="e">
        <f t="shared" si="46"/>
        <v>#N/A</v>
      </c>
      <c r="O304" s="261">
        <f t="shared" si="47"/>
        <v>0</v>
      </c>
      <c r="P304" s="261">
        <f t="shared" si="44"/>
        <v>0</v>
      </c>
      <c r="Q304" s="261">
        <f t="shared" si="44"/>
        <v>0</v>
      </c>
      <c r="R304" s="261">
        <f t="shared" si="44"/>
        <v>0</v>
      </c>
      <c r="S304" s="261">
        <f t="shared" si="43"/>
        <v>0</v>
      </c>
      <c r="T304" s="261">
        <f t="shared" si="43"/>
        <v>0</v>
      </c>
      <c r="U304" s="261">
        <f t="shared" si="43"/>
        <v>0</v>
      </c>
      <c r="V304" s="261">
        <f t="shared" si="43"/>
        <v>0</v>
      </c>
      <c r="W304" s="261">
        <f t="shared" si="43"/>
        <v>0</v>
      </c>
      <c r="X304" s="261">
        <f t="shared" si="43"/>
        <v>0</v>
      </c>
    </row>
    <row r="305" spans="1:24" ht="15" customHeight="1">
      <c r="A305" s="120" t="e">
        <f>VLOOKUP(B305,elolap!$A$90:$B$3244,2,FALSE)</f>
        <v>#N/A</v>
      </c>
      <c r="B305" s="122"/>
      <c r="C305" s="128"/>
      <c r="D305" s="159">
        <f t="shared" si="45"/>
        <v>0</v>
      </c>
      <c r="E305" s="158"/>
      <c r="F305" s="158"/>
      <c r="G305" s="158"/>
      <c r="H305" s="158"/>
      <c r="I305" s="161"/>
      <c r="J305" s="162"/>
      <c r="K305" s="158"/>
      <c r="L305" s="158"/>
      <c r="M305" s="158"/>
      <c r="N305" s="260" t="e">
        <f t="shared" si="46"/>
        <v>#N/A</v>
      </c>
      <c r="O305" s="261">
        <f t="shared" si="47"/>
        <v>0</v>
      </c>
      <c r="P305" s="261">
        <f t="shared" si="44"/>
        <v>0</v>
      </c>
      <c r="Q305" s="261">
        <f t="shared" si="44"/>
        <v>0</v>
      </c>
      <c r="R305" s="261">
        <f t="shared" si="44"/>
        <v>0</v>
      </c>
      <c r="S305" s="261">
        <f t="shared" si="43"/>
        <v>0</v>
      </c>
      <c r="T305" s="261">
        <f t="shared" si="43"/>
        <v>0</v>
      </c>
      <c r="U305" s="261">
        <f t="shared" si="43"/>
        <v>0</v>
      </c>
      <c r="V305" s="261">
        <f t="shared" si="43"/>
        <v>0</v>
      </c>
      <c r="W305" s="261">
        <f t="shared" si="43"/>
        <v>0</v>
      </c>
      <c r="X305" s="261">
        <f t="shared" si="43"/>
        <v>0</v>
      </c>
    </row>
    <row r="306" spans="1:24" ht="15" customHeight="1">
      <c r="A306" s="120" t="e">
        <f>VLOOKUP(B306,elolap!$A$90:$B$3244,2,FALSE)</f>
        <v>#N/A</v>
      </c>
      <c r="B306" s="122"/>
      <c r="C306" s="128"/>
      <c r="D306" s="159">
        <f t="shared" si="45"/>
        <v>0</v>
      </c>
      <c r="E306" s="158"/>
      <c r="F306" s="158"/>
      <c r="G306" s="158"/>
      <c r="H306" s="158"/>
      <c r="I306" s="161"/>
      <c r="J306" s="162"/>
      <c r="K306" s="158"/>
      <c r="L306" s="158"/>
      <c r="M306" s="158"/>
      <c r="N306" s="260" t="e">
        <f t="shared" si="46"/>
        <v>#N/A</v>
      </c>
      <c r="O306" s="261">
        <f t="shared" si="47"/>
        <v>0</v>
      </c>
      <c r="P306" s="261">
        <f t="shared" si="44"/>
        <v>0</v>
      </c>
      <c r="Q306" s="261">
        <f t="shared" si="44"/>
        <v>0</v>
      </c>
      <c r="R306" s="261">
        <f t="shared" si="44"/>
        <v>0</v>
      </c>
      <c r="S306" s="261">
        <f t="shared" si="43"/>
        <v>0</v>
      </c>
      <c r="T306" s="261">
        <f t="shared" si="43"/>
        <v>0</v>
      </c>
      <c r="U306" s="261">
        <f t="shared" si="43"/>
        <v>0</v>
      </c>
      <c r="V306" s="261">
        <f t="shared" si="43"/>
        <v>0</v>
      </c>
      <c r="W306" s="261">
        <f t="shared" si="43"/>
        <v>0</v>
      </c>
      <c r="X306" s="261">
        <f t="shared" si="43"/>
        <v>0</v>
      </c>
    </row>
    <row r="307" spans="1:24" ht="15" customHeight="1">
      <c r="A307" s="120" t="e">
        <f>VLOOKUP(B307,elolap!$A$90:$B$3244,2,FALSE)</f>
        <v>#N/A</v>
      </c>
      <c r="B307" s="122"/>
      <c r="C307" s="128"/>
      <c r="D307" s="159">
        <f t="shared" si="45"/>
        <v>0</v>
      </c>
      <c r="E307" s="158"/>
      <c r="F307" s="158"/>
      <c r="G307" s="158"/>
      <c r="H307" s="158"/>
      <c r="I307" s="161"/>
      <c r="J307" s="162"/>
      <c r="K307" s="158"/>
      <c r="L307" s="158"/>
      <c r="M307" s="158"/>
      <c r="N307" s="260" t="e">
        <f t="shared" si="46"/>
        <v>#N/A</v>
      </c>
      <c r="O307" s="261">
        <f t="shared" si="47"/>
        <v>0</v>
      </c>
      <c r="P307" s="261">
        <f t="shared" si="44"/>
        <v>0</v>
      </c>
      <c r="Q307" s="261">
        <f t="shared" si="44"/>
        <v>0</v>
      </c>
      <c r="R307" s="261">
        <f t="shared" si="44"/>
        <v>0</v>
      </c>
      <c r="S307" s="261">
        <f t="shared" si="43"/>
        <v>0</v>
      </c>
      <c r="T307" s="261">
        <f t="shared" si="43"/>
        <v>0</v>
      </c>
      <c r="U307" s="261">
        <f t="shared" si="43"/>
        <v>0</v>
      </c>
      <c r="V307" s="261">
        <f t="shared" si="43"/>
        <v>0</v>
      </c>
      <c r="W307" s="261">
        <f t="shared" si="43"/>
        <v>0</v>
      </c>
      <c r="X307" s="261">
        <f t="shared" si="43"/>
        <v>0</v>
      </c>
    </row>
    <row r="308" spans="1:24" ht="15" customHeight="1">
      <c r="A308" s="120" t="e">
        <f>VLOOKUP(B308,elolap!$A$90:$B$3244,2,FALSE)</f>
        <v>#N/A</v>
      </c>
      <c r="B308" s="122"/>
      <c r="C308" s="128"/>
      <c r="D308" s="159">
        <f t="shared" si="45"/>
        <v>0</v>
      </c>
      <c r="E308" s="158"/>
      <c r="F308" s="158"/>
      <c r="G308" s="158"/>
      <c r="H308" s="158"/>
      <c r="I308" s="161"/>
      <c r="J308" s="162"/>
      <c r="K308" s="158"/>
      <c r="L308" s="158"/>
      <c r="M308" s="158"/>
      <c r="N308" s="260" t="e">
        <f t="shared" si="46"/>
        <v>#N/A</v>
      </c>
      <c r="O308" s="261">
        <f t="shared" si="47"/>
        <v>0</v>
      </c>
      <c r="P308" s="261">
        <f t="shared" si="44"/>
        <v>0</v>
      </c>
      <c r="Q308" s="261">
        <f t="shared" si="44"/>
        <v>0</v>
      </c>
      <c r="R308" s="261">
        <f t="shared" si="44"/>
        <v>0</v>
      </c>
      <c r="S308" s="261">
        <f t="shared" si="43"/>
        <v>0</v>
      </c>
      <c r="T308" s="261">
        <f t="shared" si="43"/>
        <v>0</v>
      </c>
      <c r="U308" s="261">
        <f t="shared" si="43"/>
        <v>0</v>
      </c>
      <c r="V308" s="261">
        <f t="shared" si="43"/>
        <v>0</v>
      </c>
      <c r="W308" s="261">
        <f t="shared" si="43"/>
        <v>0</v>
      </c>
      <c r="X308" s="261">
        <f t="shared" si="43"/>
        <v>0</v>
      </c>
    </row>
    <row r="309" spans="1:24" ht="15" customHeight="1">
      <c r="A309" s="120" t="e">
        <f>VLOOKUP(B309,elolap!$A$90:$B$3244,2,FALSE)</f>
        <v>#N/A</v>
      </c>
      <c r="B309" s="122"/>
      <c r="C309" s="128"/>
      <c r="D309" s="159">
        <f t="shared" si="45"/>
        <v>0</v>
      </c>
      <c r="E309" s="158"/>
      <c r="F309" s="158"/>
      <c r="G309" s="158"/>
      <c r="H309" s="158"/>
      <c r="I309" s="161"/>
      <c r="J309" s="162"/>
      <c r="K309" s="158"/>
      <c r="L309" s="158"/>
      <c r="M309" s="158"/>
      <c r="N309" s="260" t="e">
        <f t="shared" si="46"/>
        <v>#N/A</v>
      </c>
      <c r="O309" s="261">
        <f t="shared" si="47"/>
        <v>0</v>
      </c>
      <c r="P309" s="261">
        <f t="shared" si="44"/>
        <v>0</v>
      </c>
      <c r="Q309" s="261">
        <f t="shared" si="44"/>
        <v>0</v>
      </c>
      <c r="R309" s="261">
        <f t="shared" si="44"/>
        <v>0</v>
      </c>
      <c r="S309" s="261">
        <f t="shared" si="43"/>
        <v>0</v>
      </c>
      <c r="T309" s="261">
        <f t="shared" si="43"/>
        <v>0</v>
      </c>
      <c r="U309" s="261">
        <f t="shared" si="43"/>
        <v>0</v>
      </c>
      <c r="V309" s="261">
        <f t="shared" si="43"/>
        <v>0</v>
      </c>
      <c r="W309" s="261">
        <f t="shared" si="43"/>
        <v>0</v>
      </c>
      <c r="X309" s="261">
        <f t="shared" si="43"/>
        <v>0</v>
      </c>
    </row>
    <row r="310" spans="1:24" ht="15" customHeight="1">
      <c r="A310" s="120" t="e">
        <f>VLOOKUP(B310,elolap!$A$90:$B$3244,2,FALSE)</f>
        <v>#N/A</v>
      </c>
      <c r="B310" s="122"/>
      <c r="C310" s="128"/>
      <c r="D310" s="159">
        <f t="shared" si="45"/>
        <v>0</v>
      </c>
      <c r="E310" s="158"/>
      <c r="F310" s="158"/>
      <c r="G310" s="158"/>
      <c r="H310" s="158"/>
      <c r="I310" s="161"/>
      <c r="J310" s="162"/>
      <c r="K310" s="158"/>
      <c r="L310" s="158"/>
      <c r="M310" s="158"/>
      <c r="N310" s="260" t="e">
        <f t="shared" si="46"/>
        <v>#N/A</v>
      </c>
      <c r="O310" s="261">
        <f t="shared" si="47"/>
        <v>0</v>
      </c>
      <c r="P310" s="261">
        <f t="shared" si="44"/>
        <v>0</v>
      </c>
      <c r="Q310" s="261">
        <f t="shared" si="44"/>
        <v>0</v>
      </c>
      <c r="R310" s="261">
        <f t="shared" si="44"/>
        <v>0</v>
      </c>
      <c r="S310" s="261">
        <f t="shared" si="43"/>
        <v>0</v>
      </c>
      <c r="T310" s="261">
        <f t="shared" si="43"/>
        <v>0</v>
      </c>
      <c r="U310" s="261">
        <f t="shared" si="43"/>
        <v>0</v>
      </c>
      <c r="V310" s="261">
        <f t="shared" si="43"/>
        <v>0</v>
      </c>
      <c r="W310" s="261">
        <f t="shared" si="43"/>
        <v>0</v>
      </c>
      <c r="X310" s="261">
        <f t="shared" si="43"/>
        <v>0</v>
      </c>
    </row>
    <row r="311" spans="1:24" ht="15" customHeight="1">
      <c r="A311" s="120" t="e">
        <f>VLOOKUP(B311,elolap!$A$90:$B$3244,2,FALSE)</f>
        <v>#N/A</v>
      </c>
      <c r="B311" s="122"/>
      <c r="C311" s="128"/>
      <c r="D311" s="159">
        <f t="shared" si="45"/>
        <v>0</v>
      </c>
      <c r="E311" s="158"/>
      <c r="F311" s="158"/>
      <c r="G311" s="158"/>
      <c r="H311" s="158"/>
      <c r="I311" s="161"/>
      <c r="J311" s="162"/>
      <c r="K311" s="158"/>
      <c r="L311" s="158"/>
      <c r="M311" s="158"/>
      <c r="N311" s="260" t="e">
        <f t="shared" si="46"/>
        <v>#N/A</v>
      </c>
      <c r="O311" s="261">
        <f t="shared" si="47"/>
        <v>0</v>
      </c>
      <c r="P311" s="261">
        <f t="shared" si="44"/>
        <v>0</v>
      </c>
      <c r="Q311" s="261">
        <f t="shared" si="44"/>
        <v>0</v>
      </c>
      <c r="R311" s="261">
        <f t="shared" si="44"/>
        <v>0</v>
      </c>
      <c r="S311" s="261">
        <f t="shared" si="43"/>
        <v>0</v>
      </c>
      <c r="T311" s="261">
        <f t="shared" si="43"/>
        <v>0</v>
      </c>
      <c r="U311" s="261">
        <f t="shared" si="43"/>
        <v>0</v>
      </c>
      <c r="V311" s="261">
        <f t="shared" si="43"/>
        <v>0</v>
      </c>
      <c r="W311" s="261">
        <f t="shared" si="43"/>
        <v>0</v>
      </c>
      <c r="X311" s="261">
        <f t="shared" si="43"/>
        <v>0</v>
      </c>
    </row>
    <row r="312" spans="1:24" ht="15" customHeight="1">
      <c r="A312" s="120" t="e">
        <f>VLOOKUP(B312,elolap!$A$90:$B$3244,2,FALSE)</f>
        <v>#N/A</v>
      </c>
      <c r="B312" s="122"/>
      <c r="C312" s="128"/>
      <c r="D312" s="159">
        <f t="shared" si="45"/>
        <v>0</v>
      </c>
      <c r="E312" s="158"/>
      <c r="F312" s="158"/>
      <c r="G312" s="158"/>
      <c r="H312" s="158"/>
      <c r="I312" s="161"/>
      <c r="J312" s="162"/>
      <c r="K312" s="158"/>
      <c r="L312" s="158"/>
      <c r="M312" s="158"/>
      <c r="N312" s="260" t="e">
        <f t="shared" si="46"/>
        <v>#N/A</v>
      </c>
      <c r="O312" s="261">
        <f t="shared" si="47"/>
        <v>0</v>
      </c>
      <c r="P312" s="261">
        <f t="shared" si="44"/>
        <v>0</v>
      </c>
      <c r="Q312" s="261">
        <f t="shared" si="44"/>
        <v>0</v>
      </c>
      <c r="R312" s="261">
        <f t="shared" si="44"/>
        <v>0</v>
      </c>
      <c r="S312" s="261">
        <f t="shared" si="43"/>
        <v>0</v>
      </c>
      <c r="T312" s="261">
        <f t="shared" si="43"/>
        <v>0</v>
      </c>
      <c r="U312" s="261">
        <f t="shared" si="43"/>
        <v>0</v>
      </c>
      <c r="V312" s="261">
        <f t="shared" si="43"/>
        <v>0</v>
      </c>
      <c r="W312" s="261">
        <f t="shared" si="43"/>
        <v>0</v>
      </c>
      <c r="X312" s="261">
        <f t="shared" si="43"/>
        <v>0</v>
      </c>
    </row>
    <row r="313" spans="1:24" ht="15" customHeight="1">
      <c r="A313" s="120" t="e">
        <f>VLOOKUP(B313,elolap!$A$90:$B$3244,2,FALSE)</f>
        <v>#N/A</v>
      </c>
      <c r="B313" s="122"/>
      <c r="C313" s="128"/>
      <c r="D313" s="159">
        <f t="shared" si="45"/>
        <v>0</v>
      </c>
      <c r="E313" s="158"/>
      <c r="F313" s="158"/>
      <c r="G313" s="158"/>
      <c r="H313" s="158"/>
      <c r="I313" s="161"/>
      <c r="J313" s="162"/>
      <c r="K313" s="158"/>
      <c r="L313" s="158"/>
      <c r="M313" s="158"/>
      <c r="N313" s="260" t="e">
        <f t="shared" si="46"/>
        <v>#N/A</v>
      </c>
      <c r="O313" s="261">
        <f t="shared" si="47"/>
        <v>0</v>
      </c>
      <c r="P313" s="261">
        <f t="shared" si="44"/>
        <v>0</v>
      </c>
      <c r="Q313" s="261">
        <f t="shared" si="44"/>
        <v>0</v>
      </c>
      <c r="R313" s="261">
        <f t="shared" si="44"/>
        <v>0</v>
      </c>
      <c r="S313" s="261">
        <f t="shared" si="43"/>
        <v>0</v>
      </c>
      <c r="T313" s="261">
        <f t="shared" si="43"/>
        <v>0</v>
      </c>
      <c r="U313" s="261">
        <f t="shared" si="43"/>
        <v>0</v>
      </c>
      <c r="V313" s="261">
        <f t="shared" si="43"/>
        <v>0</v>
      </c>
      <c r="W313" s="261">
        <f t="shared" si="43"/>
        <v>0</v>
      </c>
      <c r="X313" s="261">
        <f t="shared" si="43"/>
        <v>0</v>
      </c>
    </row>
    <row r="314" spans="1:24" ht="15" customHeight="1">
      <c r="A314" s="120" t="e">
        <f>VLOOKUP(B314,elolap!$A$90:$B$3244,2,FALSE)</f>
        <v>#N/A</v>
      </c>
      <c r="B314" s="122"/>
      <c r="C314" s="128"/>
      <c r="D314" s="159">
        <f t="shared" si="45"/>
        <v>0</v>
      </c>
      <c r="E314" s="158"/>
      <c r="F314" s="158"/>
      <c r="G314" s="158"/>
      <c r="H314" s="158"/>
      <c r="I314" s="161"/>
      <c r="J314" s="162"/>
      <c r="K314" s="158"/>
      <c r="L314" s="158"/>
      <c r="M314" s="158"/>
      <c r="N314" s="260" t="e">
        <f t="shared" si="46"/>
        <v>#N/A</v>
      </c>
      <c r="O314" s="261">
        <f t="shared" si="47"/>
        <v>0</v>
      </c>
      <c r="P314" s="261">
        <f t="shared" si="44"/>
        <v>0</v>
      </c>
      <c r="Q314" s="261">
        <f t="shared" si="44"/>
        <v>0</v>
      </c>
      <c r="R314" s="261">
        <f t="shared" si="44"/>
        <v>0</v>
      </c>
      <c r="S314" s="261">
        <f t="shared" si="43"/>
        <v>0</v>
      </c>
      <c r="T314" s="261">
        <f t="shared" si="43"/>
        <v>0</v>
      </c>
      <c r="U314" s="261">
        <f t="shared" si="43"/>
        <v>0</v>
      </c>
      <c r="V314" s="261">
        <f t="shared" si="43"/>
        <v>0</v>
      </c>
      <c r="W314" s="261">
        <f t="shared" si="43"/>
        <v>0</v>
      </c>
      <c r="X314" s="261">
        <f t="shared" si="43"/>
        <v>0</v>
      </c>
    </row>
    <row r="315" spans="1:24" ht="15" customHeight="1">
      <c r="A315" s="120" t="e">
        <f>VLOOKUP(B315,elolap!$A$90:$B$3244,2,FALSE)</f>
        <v>#N/A</v>
      </c>
      <c r="B315" s="122"/>
      <c r="C315" s="128"/>
      <c r="D315" s="159">
        <f t="shared" si="45"/>
        <v>0</v>
      </c>
      <c r="E315" s="158"/>
      <c r="F315" s="158"/>
      <c r="G315" s="158"/>
      <c r="H315" s="158"/>
      <c r="I315" s="161"/>
      <c r="J315" s="162"/>
      <c r="K315" s="158"/>
      <c r="L315" s="158"/>
      <c r="M315" s="158"/>
      <c r="N315" s="260" t="e">
        <f t="shared" si="46"/>
        <v>#N/A</v>
      </c>
      <c r="O315" s="261">
        <f t="shared" si="47"/>
        <v>0</v>
      </c>
      <c r="P315" s="261">
        <f t="shared" si="44"/>
        <v>0</v>
      </c>
      <c r="Q315" s="261">
        <f t="shared" si="44"/>
        <v>0</v>
      </c>
      <c r="R315" s="261">
        <f t="shared" si="44"/>
        <v>0</v>
      </c>
      <c r="S315" s="261">
        <f t="shared" si="43"/>
        <v>0</v>
      </c>
      <c r="T315" s="261">
        <f t="shared" si="43"/>
        <v>0</v>
      </c>
      <c r="U315" s="261">
        <f t="shared" si="43"/>
        <v>0</v>
      </c>
      <c r="V315" s="261">
        <f t="shared" si="43"/>
        <v>0</v>
      </c>
      <c r="W315" s="261">
        <f t="shared" si="43"/>
        <v>0</v>
      </c>
      <c r="X315" s="261">
        <f t="shared" si="43"/>
        <v>0</v>
      </c>
    </row>
    <row r="316" spans="1:24" ht="15" customHeight="1">
      <c r="A316" s="120" t="e">
        <f>VLOOKUP(B316,elolap!$A$90:$B$3244,2,FALSE)</f>
        <v>#N/A</v>
      </c>
      <c r="B316" s="122"/>
      <c r="C316" s="128"/>
      <c r="D316" s="159">
        <f t="shared" si="45"/>
        <v>0</v>
      </c>
      <c r="E316" s="158"/>
      <c r="F316" s="158"/>
      <c r="G316" s="158"/>
      <c r="H316" s="158"/>
      <c r="I316" s="161"/>
      <c r="J316" s="162"/>
      <c r="K316" s="158"/>
      <c r="L316" s="158"/>
      <c r="M316" s="158"/>
      <c r="N316" s="260" t="e">
        <f t="shared" si="46"/>
        <v>#N/A</v>
      </c>
      <c r="O316" s="261">
        <f t="shared" si="47"/>
        <v>0</v>
      </c>
      <c r="P316" s="261">
        <f t="shared" si="44"/>
        <v>0</v>
      </c>
      <c r="Q316" s="261">
        <f t="shared" si="44"/>
        <v>0</v>
      </c>
      <c r="R316" s="261">
        <f t="shared" si="44"/>
        <v>0</v>
      </c>
      <c r="S316" s="261">
        <f t="shared" si="43"/>
        <v>0</v>
      </c>
      <c r="T316" s="261">
        <f t="shared" si="43"/>
        <v>0</v>
      </c>
      <c r="U316" s="261">
        <f t="shared" si="43"/>
        <v>0</v>
      </c>
      <c r="V316" s="261">
        <f t="shared" si="43"/>
        <v>0</v>
      </c>
      <c r="W316" s="261">
        <f t="shared" si="43"/>
        <v>0</v>
      </c>
      <c r="X316" s="261">
        <f t="shared" si="43"/>
        <v>0</v>
      </c>
    </row>
    <row r="317" spans="1:24" ht="15" customHeight="1">
      <c r="A317" s="120" t="e">
        <f>VLOOKUP(B317,elolap!$A$90:$B$3244,2,FALSE)</f>
        <v>#N/A</v>
      </c>
      <c r="B317" s="122"/>
      <c r="C317" s="128"/>
      <c r="D317" s="159">
        <f t="shared" si="45"/>
        <v>0</v>
      </c>
      <c r="E317" s="158"/>
      <c r="F317" s="158"/>
      <c r="G317" s="158"/>
      <c r="H317" s="158"/>
      <c r="I317" s="161"/>
      <c r="J317" s="162"/>
      <c r="K317" s="158"/>
      <c r="L317" s="158"/>
      <c r="M317" s="158"/>
      <c r="N317" s="260" t="e">
        <f t="shared" si="46"/>
        <v>#N/A</v>
      </c>
      <c r="O317" s="261">
        <f t="shared" si="47"/>
        <v>0</v>
      </c>
      <c r="P317" s="261">
        <f t="shared" si="44"/>
        <v>0</v>
      </c>
      <c r="Q317" s="261">
        <f t="shared" si="44"/>
        <v>0</v>
      </c>
      <c r="R317" s="261">
        <f t="shared" si="44"/>
        <v>0</v>
      </c>
      <c r="S317" s="261">
        <f t="shared" si="43"/>
        <v>0</v>
      </c>
      <c r="T317" s="261">
        <f t="shared" si="43"/>
        <v>0</v>
      </c>
      <c r="U317" s="261">
        <f t="shared" si="43"/>
        <v>0</v>
      </c>
      <c r="V317" s="261">
        <f t="shared" ref="V317:X380" si="48">ROUND(K317,2)</f>
        <v>0</v>
      </c>
      <c r="W317" s="261">
        <f t="shared" si="48"/>
        <v>0</v>
      </c>
      <c r="X317" s="261">
        <f t="shared" si="48"/>
        <v>0</v>
      </c>
    </row>
    <row r="318" spans="1:24" ht="15" customHeight="1">
      <c r="A318" s="120" t="e">
        <f>VLOOKUP(B318,elolap!$A$90:$B$3244,2,FALSE)</f>
        <v>#N/A</v>
      </c>
      <c r="B318" s="122"/>
      <c r="C318" s="128"/>
      <c r="D318" s="159">
        <f t="shared" si="45"/>
        <v>0</v>
      </c>
      <c r="E318" s="158"/>
      <c r="F318" s="158"/>
      <c r="G318" s="158"/>
      <c r="H318" s="158"/>
      <c r="I318" s="161"/>
      <c r="J318" s="162"/>
      <c r="K318" s="158"/>
      <c r="L318" s="158"/>
      <c r="M318" s="158"/>
      <c r="N318" s="260" t="e">
        <f t="shared" si="46"/>
        <v>#N/A</v>
      </c>
      <c r="O318" s="261">
        <f t="shared" si="47"/>
        <v>0</v>
      </c>
      <c r="P318" s="261">
        <f t="shared" si="44"/>
        <v>0</v>
      </c>
      <c r="Q318" s="261">
        <f t="shared" si="44"/>
        <v>0</v>
      </c>
      <c r="R318" s="261">
        <f t="shared" si="44"/>
        <v>0</v>
      </c>
      <c r="S318" s="261">
        <f t="shared" si="44"/>
        <v>0</v>
      </c>
      <c r="T318" s="261">
        <f t="shared" si="44"/>
        <v>0</v>
      </c>
      <c r="U318" s="261">
        <f t="shared" si="44"/>
        <v>0</v>
      </c>
      <c r="V318" s="261">
        <f t="shared" si="48"/>
        <v>0</v>
      </c>
      <c r="W318" s="261">
        <f t="shared" si="48"/>
        <v>0</v>
      </c>
      <c r="X318" s="261">
        <f t="shared" si="48"/>
        <v>0</v>
      </c>
    </row>
    <row r="319" spans="1:24" ht="15" customHeight="1">
      <c r="A319" s="120" t="e">
        <f>VLOOKUP(B319,elolap!$A$90:$B$3244,2,FALSE)</f>
        <v>#N/A</v>
      </c>
      <c r="B319" s="122"/>
      <c r="C319" s="128"/>
      <c r="D319" s="159">
        <f t="shared" si="45"/>
        <v>0</v>
      </c>
      <c r="E319" s="158"/>
      <c r="F319" s="158"/>
      <c r="G319" s="158"/>
      <c r="H319" s="158"/>
      <c r="I319" s="161"/>
      <c r="J319" s="162"/>
      <c r="K319" s="158"/>
      <c r="L319" s="158"/>
      <c r="M319" s="158"/>
      <c r="N319" s="260" t="e">
        <f t="shared" si="46"/>
        <v>#N/A</v>
      </c>
      <c r="O319" s="261">
        <f t="shared" si="47"/>
        <v>0</v>
      </c>
      <c r="P319" s="261">
        <f t="shared" ref="P319:U361" si="49">ROUND(E319,2)</f>
        <v>0</v>
      </c>
      <c r="Q319" s="261">
        <f t="shared" si="49"/>
        <v>0</v>
      </c>
      <c r="R319" s="261">
        <f t="shared" si="49"/>
        <v>0</v>
      </c>
      <c r="S319" s="261">
        <f t="shared" si="49"/>
        <v>0</v>
      </c>
      <c r="T319" s="261">
        <f t="shared" si="49"/>
        <v>0</v>
      </c>
      <c r="U319" s="261">
        <f t="shared" si="49"/>
        <v>0</v>
      </c>
      <c r="V319" s="261">
        <f t="shared" si="48"/>
        <v>0</v>
      </c>
      <c r="W319" s="261">
        <f t="shared" si="48"/>
        <v>0</v>
      </c>
      <c r="X319" s="261">
        <f t="shared" si="48"/>
        <v>0</v>
      </c>
    </row>
    <row r="320" spans="1:24" ht="15" customHeight="1">
      <c r="A320" s="120" t="e">
        <f>VLOOKUP(B320,elolap!$A$90:$B$3244,2,FALSE)</f>
        <v>#N/A</v>
      </c>
      <c r="B320" s="122"/>
      <c r="C320" s="128"/>
      <c r="D320" s="159">
        <f t="shared" si="45"/>
        <v>0</v>
      </c>
      <c r="E320" s="158"/>
      <c r="F320" s="158"/>
      <c r="G320" s="158"/>
      <c r="H320" s="158"/>
      <c r="I320" s="161"/>
      <c r="J320" s="162"/>
      <c r="K320" s="158"/>
      <c r="L320" s="158"/>
      <c r="M320" s="158"/>
      <c r="N320" s="260" t="e">
        <f t="shared" si="46"/>
        <v>#N/A</v>
      </c>
      <c r="O320" s="261">
        <f t="shared" si="47"/>
        <v>0</v>
      </c>
      <c r="P320" s="261">
        <f t="shared" si="49"/>
        <v>0</v>
      </c>
      <c r="Q320" s="261">
        <f t="shared" si="49"/>
        <v>0</v>
      </c>
      <c r="R320" s="261">
        <f t="shared" si="49"/>
        <v>0</v>
      </c>
      <c r="S320" s="261">
        <f t="shared" si="49"/>
        <v>0</v>
      </c>
      <c r="T320" s="261">
        <f t="shared" si="49"/>
        <v>0</v>
      </c>
      <c r="U320" s="261">
        <f t="shared" si="49"/>
        <v>0</v>
      </c>
      <c r="V320" s="261">
        <f t="shared" si="48"/>
        <v>0</v>
      </c>
      <c r="W320" s="261">
        <f t="shared" si="48"/>
        <v>0</v>
      </c>
      <c r="X320" s="261">
        <f t="shared" si="48"/>
        <v>0</v>
      </c>
    </row>
    <row r="321" spans="1:24" ht="15" customHeight="1">
      <c r="A321" s="120" t="e">
        <f>VLOOKUP(B321,elolap!$A$90:$B$3244,2,FALSE)</f>
        <v>#N/A</v>
      </c>
      <c r="B321" s="122"/>
      <c r="C321" s="128"/>
      <c r="D321" s="159">
        <f t="shared" si="45"/>
        <v>0</v>
      </c>
      <c r="E321" s="158"/>
      <c r="F321" s="158"/>
      <c r="G321" s="158"/>
      <c r="H321" s="158"/>
      <c r="I321" s="161"/>
      <c r="J321" s="162"/>
      <c r="K321" s="158"/>
      <c r="L321" s="158"/>
      <c r="M321" s="158"/>
      <c r="N321" s="260" t="e">
        <f t="shared" si="46"/>
        <v>#N/A</v>
      </c>
      <c r="O321" s="261">
        <f t="shared" si="47"/>
        <v>0</v>
      </c>
      <c r="P321" s="261">
        <f t="shared" si="49"/>
        <v>0</v>
      </c>
      <c r="Q321" s="261">
        <f t="shared" si="49"/>
        <v>0</v>
      </c>
      <c r="R321" s="261">
        <f t="shared" si="49"/>
        <v>0</v>
      </c>
      <c r="S321" s="261">
        <f t="shared" si="49"/>
        <v>0</v>
      </c>
      <c r="T321" s="261">
        <f t="shared" si="49"/>
        <v>0</v>
      </c>
      <c r="U321" s="261">
        <f t="shared" si="49"/>
        <v>0</v>
      </c>
      <c r="V321" s="261">
        <f t="shared" si="48"/>
        <v>0</v>
      </c>
      <c r="W321" s="261">
        <f t="shared" si="48"/>
        <v>0</v>
      </c>
      <c r="X321" s="261">
        <f t="shared" si="48"/>
        <v>0</v>
      </c>
    </row>
    <row r="322" spans="1:24" ht="15" customHeight="1">
      <c r="A322" s="120" t="e">
        <f>VLOOKUP(B322,elolap!$A$90:$B$3244,2,FALSE)</f>
        <v>#N/A</v>
      </c>
      <c r="B322" s="122"/>
      <c r="C322" s="128"/>
      <c r="D322" s="159">
        <f t="shared" si="45"/>
        <v>0</v>
      </c>
      <c r="E322" s="158"/>
      <c r="F322" s="158"/>
      <c r="G322" s="158"/>
      <c r="H322" s="158"/>
      <c r="I322" s="161"/>
      <c r="J322" s="162"/>
      <c r="K322" s="158"/>
      <c r="L322" s="158"/>
      <c r="M322" s="158"/>
      <c r="N322" s="260" t="e">
        <f t="shared" si="46"/>
        <v>#N/A</v>
      </c>
      <c r="O322" s="261">
        <f t="shared" si="47"/>
        <v>0</v>
      </c>
      <c r="P322" s="261">
        <f t="shared" si="49"/>
        <v>0</v>
      </c>
      <c r="Q322" s="261">
        <f t="shared" si="49"/>
        <v>0</v>
      </c>
      <c r="R322" s="261">
        <f t="shared" si="49"/>
        <v>0</v>
      </c>
      <c r="S322" s="261">
        <f t="shared" si="49"/>
        <v>0</v>
      </c>
      <c r="T322" s="261">
        <f t="shared" si="49"/>
        <v>0</v>
      </c>
      <c r="U322" s="261">
        <f t="shared" si="49"/>
        <v>0</v>
      </c>
      <c r="V322" s="261">
        <f t="shared" si="48"/>
        <v>0</v>
      </c>
      <c r="W322" s="261">
        <f t="shared" si="48"/>
        <v>0</v>
      </c>
      <c r="X322" s="261">
        <f t="shared" si="48"/>
        <v>0</v>
      </c>
    </row>
    <row r="323" spans="1:24" ht="15" customHeight="1">
      <c r="A323" s="120" t="e">
        <f>VLOOKUP(B323,elolap!$A$90:$B$3244,2,FALSE)</f>
        <v>#N/A</v>
      </c>
      <c r="B323" s="122"/>
      <c r="C323" s="128"/>
      <c r="D323" s="159">
        <f t="shared" si="45"/>
        <v>0</v>
      </c>
      <c r="E323" s="158"/>
      <c r="F323" s="158"/>
      <c r="G323" s="158"/>
      <c r="H323" s="158"/>
      <c r="I323" s="161"/>
      <c r="J323" s="162"/>
      <c r="K323" s="158"/>
      <c r="L323" s="158"/>
      <c r="M323" s="158"/>
      <c r="N323" s="260" t="e">
        <f t="shared" si="46"/>
        <v>#N/A</v>
      </c>
      <c r="O323" s="261">
        <f t="shared" si="47"/>
        <v>0</v>
      </c>
      <c r="P323" s="261">
        <f t="shared" si="49"/>
        <v>0</v>
      </c>
      <c r="Q323" s="261">
        <f t="shared" si="49"/>
        <v>0</v>
      </c>
      <c r="R323" s="261">
        <f t="shared" si="49"/>
        <v>0</v>
      </c>
      <c r="S323" s="261">
        <f t="shared" si="49"/>
        <v>0</v>
      </c>
      <c r="T323" s="261">
        <f t="shared" si="49"/>
        <v>0</v>
      </c>
      <c r="U323" s="261">
        <f t="shared" si="49"/>
        <v>0</v>
      </c>
      <c r="V323" s="261">
        <f t="shared" si="48"/>
        <v>0</v>
      </c>
      <c r="W323" s="261">
        <f t="shared" si="48"/>
        <v>0</v>
      </c>
      <c r="X323" s="261">
        <f t="shared" si="48"/>
        <v>0</v>
      </c>
    </row>
    <row r="324" spans="1:24" ht="15" customHeight="1">
      <c r="A324" s="120" t="e">
        <f>VLOOKUP(B324,elolap!$A$90:$B$3244,2,FALSE)</f>
        <v>#N/A</v>
      </c>
      <c r="B324" s="122"/>
      <c r="C324" s="128"/>
      <c r="D324" s="159">
        <f t="shared" si="45"/>
        <v>0</v>
      </c>
      <c r="E324" s="158"/>
      <c r="F324" s="158"/>
      <c r="G324" s="158"/>
      <c r="H324" s="158"/>
      <c r="I324" s="161"/>
      <c r="J324" s="162"/>
      <c r="K324" s="158"/>
      <c r="L324" s="158"/>
      <c r="M324" s="158"/>
      <c r="N324" s="260" t="e">
        <f t="shared" si="46"/>
        <v>#N/A</v>
      </c>
      <c r="O324" s="261">
        <f t="shared" si="47"/>
        <v>0</v>
      </c>
      <c r="P324" s="261">
        <f t="shared" si="49"/>
        <v>0</v>
      </c>
      <c r="Q324" s="261">
        <f t="shared" si="49"/>
        <v>0</v>
      </c>
      <c r="R324" s="261">
        <f t="shared" si="49"/>
        <v>0</v>
      </c>
      <c r="S324" s="261">
        <f t="shared" si="49"/>
        <v>0</v>
      </c>
      <c r="T324" s="261">
        <f t="shared" si="49"/>
        <v>0</v>
      </c>
      <c r="U324" s="261">
        <f t="shared" si="49"/>
        <v>0</v>
      </c>
      <c r="V324" s="261">
        <f t="shared" si="48"/>
        <v>0</v>
      </c>
      <c r="W324" s="261">
        <f t="shared" si="48"/>
        <v>0</v>
      </c>
      <c r="X324" s="261">
        <f t="shared" si="48"/>
        <v>0</v>
      </c>
    </row>
    <row r="325" spans="1:24" ht="15" customHeight="1">
      <c r="A325" s="120" t="e">
        <f>VLOOKUP(B325,elolap!$A$90:$B$3244,2,FALSE)</f>
        <v>#N/A</v>
      </c>
      <c r="B325" s="122"/>
      <c r="C325" s="128"/>
      <c r="D325" s="159">
        <f t="shared" si="45"/>
        <v>0</v>
      </c>
      <c r="E325" s="158"/>
      <c r="F325" s="158"/>
      <c r="G325" s="158"/>
      <c r="H325" s="158"/>
      <c r="I325" s="161"/>
      <c r="J325" s="162"/>
      <c r="K325" s="158"/>
      <c r="L325" s="158"/>
      <c r="M325" s="158"/>
      <c r="N325" s="260" t="e">
        <f t="shared" si="46"/>
        <v>#N/A</v>
      </c>
      <c r="O325" s="261">
        <f t="shared" si="47"/>
        <v>0</v>
      </c>
      <c r="P325" s="261">
        <f t="shared" si="49"/>
        <v>0</v>
      </c>
      <c r="Q325" s="261">
        <f t="shared" si="49"/>
        <v>0</v>
      </c>
      <c r="R325" s="261">
        <f t="shared" si="49"/>
        <v>0</v>
      </c>
      <c r="S325" s="261">
        <f t="shared" si="49"/>
        <v>0</v>
      </c>
      <c r="T325" s="261">
        <f t="shared" si="49"/>
        <v>0</v>
      </c>
      <c r="U325" s="261">
        <f t="shared" si="49"/>
        <v>0</v>
      </c>
      <c r="V325" s="261">
        <f t="shared" si="48"/>
        <v>0</v>
      </c>
      <c r="W325" s="261">
        <f t="shared" si="48"/>
        <v>0</v>
      </c>
      <c r="X325" s="261">
        <f t="shared" si="48"/>
        <v>0</v>
      </c>
    </row>
    <row r="326" spans="1:24" ht="15" customHeight="1">
      <c r="A326" s="120" t="e">
        <f>VLOOKUP(B326,elolap!$A$90:$B$3244,2,FALSE)</f>
        <v>#N/A</v>
      </c>
      <c r="B326" s="122"/>
      <c r="C326" s="128"/>
      <c r="D326" s="159">
        <f t="shared" si="45"/>
        <v>0</v>
      </c>
      <c r="E326" s="158"/>
      <c r="F326" s="158"/>
      <c r="G326" s="158"/>
      <c r="H326" s="158"/>
      <c r="I326" s="161"/>
      <c r="J326" s="162"/>
      <c r="K326" s="158"/>
      <c r="L326" s="158"/>
      <c r="M326" s="158"/>
      <c r="N326" s="260" t="e">
        <f t="shared" si="46"/>
        <v>#N/A</v>
      </c>
      <c r="O326" s="261">
        <f t="shared" si="47"/>
        <v>0</v>
      </c>
      <c r="P326" s="261">
        <f t="shared" si="49"/>
        <v>0</v>
      </c>
      <c r="Q326" s="261">
        <f t="shared" si="49"/>
        <v>0</v>
      </c>
      <c r="R326" s="261">
        <f t="shared" si="49"/>
        <v>0</v>
      </c>
      <c r="S326" s="261">
        <f t="shared" si="49"/>
        <v>0</v>
      </c>
      <c r="T326" s="261">
        <f t="shared" si="49"/>
        <v>0</v>
      </c>
      <c r="U326" s="261">
        <f t="shared" si="49"/>
        <v>0</v>
      </c>
      <c r="V326" s="261">
        <f t="shared" si="48"/>
        <v>0</v>
      </c>
      <c r="W326" s="261">
        <f t="shared" si="48"/>
        <v>0</v>
      </c>
      <c r="X326" s="261">
        <f t="shared" si="48"/>
        <v>0</v>
      </c>
    </row>
    <row r="327" spans="1:24" ht="15" customHeight="1">
      <c r="A327" s="120" t="e">
        <f>VLOOKUP(B327,elolap!$A$90:$B$3244,2,FALSE)</f>
        <v>#N/A</v>
      </c>
      <c r="B327" s="122"/>
      <c r="C327" s="128"/>
      <c r="D327" s="159">
        <f t="shared" si="45"/>
        <v>0</v>
      </c>
      <c r="E327" s="158"/>
      <c r="F327" s="158"/>
      <c r="G327" s="158"/>
      <c r="H327" s="158"/>
      <c r="I327" s="161"/>
      <c r="J327" s="162"/>
      <c r="K327" s="158"/>
      <c r="L327" s="158"/>
      <c r="M327" s="158"/>
      <c r="N327" s="260" t="e">
        <f t="shared" si="46"/>
        <v>#N/A</v>
      </c>
      <c r="O327" s="261">
        <f t="shared" si="47"/>
        <v>0</v>
      </c>
      <c r="P327" s="261">
        <f t="shared" si="49"/>
        <v>0</v>
      </c>
      <c r="Q327" s="261">
        <f t="shared" si="49"/>
        <v>0</v>
      </c>
      <c r="R327" s="261">
        <f t="shared" si="49"/>
        <v>0</v>
      </c>
      <c r="S327" s="261">
        <f t="shared" si="49"/>
        <v>0</v>
      </c>
      <c r="T327" s="261">
        <f t="shared" si="49"/>
        <v>0</v>
      </c>
      <c r="U327" s="261">
        <f t="shared" si="49"/>
        <v>0</v>
      </c>
      <c r="V327" s="261">
        <f t="shared" si="48"/>
        <v>0</v>
      </c>
      <c r="W327" s="261">
        <f t="shared" si="48"/>
        <v>0</v>
      </c>
      <c r="X327" s="261">
        <f t="shared" si="48"/>
        <v>0</v>
      </c>
    </row>
    <row r="328" spans="1:24" ht="15" customHeight="1">
      <c r="A328" s="120" t="e">
        <f>VLOOKUP(B328,elolap!$A$90:$B$3244,2,FALSE)</f>
        <v>#N/A</v>
      </c>
      <c r="B328" s="122"/>
      <c r="C328" s="128"/>
      <c r="D328" s="159">
        <f t="shared" si="45"/>
        <v>0</v>
      </c>
      <c r="E328" s="158"/>
      <c r="F328" s="158"/>
      <c r="G328" s="158"/>
      <c r="H328" s="158"/>
      <c r="I328" s="161"/>
      <c r="J328" s="162"/>
      <c r="K328" s="158"/>
      <c r="L328" s="158"/>
      <c r="M328" s="158"/>
      <c r="N328" s="260" t="e">
        <f t="shared" si="46"/>
        <v>#N/A</v>
      </c>
      <c r="O328" s="261">
        <f t="shared" si="47"/>
        <v>0</v>
      </c>
      <c r="P328" s="261">
        <f t="shared" si="49"/>
        <v>0</v>
      </c>
      <c r="Q328" s="261">
        <f t="shared" si="49"/>
        <v>0</v>
      </c>
      <c r="R328" s="261">
        <f t="shared" si="49"/>
        <v>0</v>
      </c>
      <c r="S328" s="261">
        <f t="shared" si="49"/>
        <v>0</v>
      </c>
      <c r="T328" s="261">
        <f t="shared" si="49"/>
        <v>0</v>
      </c>
      <c r="U328" s="261">
        <f t="shared" si="49"/>
        <v>0</v>
      </c>
      <c r="V328" s="261">
        <f t="shared" si="48"/>
        <v>0</v>
      </c>
      <c r="W328" s="261">
        <f t="shared" si="48"/>
        <v>0</v>
      </c>
      <c r="X328" s="261">
        <f t="shared" si="48"/>
        <v>0</v>
      </c>
    </row>
    <row r="329" spans="1:24" ht="15" customHeight="1">
      <c r="A329" s="120" t="e">
        <f>VLOOKUP(B329,elolap!$A$90:$B$3244,2,FALSE)</f>
        <v>#N/A</v>
      </c>
      <c r="B329" s="122"/>
      <c r="C329" s="128"/>
      <c r="D329" s="159">
        <f t="shared" si="45"/>
        <v>0</v>
      </c>
      <c r="E329" s="158"/>
      <c r="F329" s="158"/>
      <c r="G329" s="158"/>
      <c r="H329" s="158"/>
      <c r="I329" s="161"/>
      <c r="J329" s="162"/>
      <c r="K329" s="158"/>
      <c r="L329" s="158"/>
      <c r="M329" s="158"/>
      <c r="N329" s="260" t="e">
        <f t="shared" si="46"/>
        <v>#N/A</v>
      </c>
      <c r="O329" s="261">
        <f t="shared" si="47"/>
        <v>0</v>
      </c>
      <c r="P329" s="261">
        <f t="shared" si="49"/>
        <v>0</v>
      </c>
      <c r="Q329" s="261">
        <f t="shared" si="49"/>
        <v>0</v>
      </c>
      <c r="R329" s="261">
        <f t="shared" si="49"/>
        <v>0</v>
      </c>
      <c r="S329" s="261">
        <f t="shared" si="49"/>
        <v>0</v>
      </c>
      <c r="T329" s="261">
        <f t="shared" si="49"/>
        <v>0</v>
      </c>
      <c r="U329" s="261">
        <f t="shared" si="49"/>
        <v>0</v>
      </c>
      <c r="V329" s="261">
        <f t="shared" si="48"/>
        <v>0</v>
      </c>
      <c r="W329" s="261">
        <f t="shared" si="48"/>
        <v>0</v>
      </c>
      <c r="X329" s="261">
        <f t="shared" si="48"/>
        <v>0</v>
      </c>
    </row>
    <row r="330" spans="1:24" ht="15" customHeight="1">
      <c r="A330" s="120" t="e">
        <f>VLOOKUP(B330,elolap!$A$90:$B$3244,2,FALSE)</f>
        <v>#N/A</v>
      </c>
      <c r="B330" s="122"/>
      <c r="C330" s="128"/>
      <c r="D330" s="159">
        <f t="shared" si="45"/>
        <v>0</v>
      </c>
      <c r="E330" s="158"/>
      <c r="F330" s="158"/>
      <c r="G330" s="158"/>
      <c r="H330" s="158"/>
      <c r="I330" s="161"/>
      <c r="J330" s="162"/>
      <c r="K330" s="158"/>
      <c r="L330" s="158"/>
      <c r="M330" s="158"/>
      <c r="N330" s="260" t="e">
        <f t="shared" si="46"/>
        <v>#N/A</v>
      </c>
      <c r="O330" s="261">
        <f t="shared" si="47"/>
        <v>0</v>
      </c>
      <c r="P330" s="261">
        <f t="shared" si="49"/>
        <v>0</v>
      </c>
      <c r="Q330" s="261">
        <f t="shared" si="49"/>
        <v>0</v>
      </c>
      <c r="R330" s="261">
        <f t="shared" si="49"/>
        <v>0</v>
      </c>
      <c r="S330" s="261">
        <f t="shared" si="49"/>
        <v>0</v>
      </c>
      <c r="T330" s="261">
        <f t="shared" si="49"/>
        <v>0</v>
      </c>
      <c r="U330" s="261">
        <f t="shared" si="49"/>
        <v>0</v>
      </c>
      <c r="V330" s="261">
        <f t="shared" si="48"/>
        <v>0</v>
      </c>
      <c r="W330" s="261">
        <f t="shared" si="48"/>
        <v>0</v>
      </c>
      <c r="X330" s="261">
        <f t="shared" si="48"/>
        <v>0</v>
      </c>
    </row>
    <row r="331" spans="1:24" ht="15" customHeight="1">
      <c r="A331" s="120" t="e">
        <f>VLOOKUP(B331,elolap!$A$90:$B$3244,2,FALSE)</f>
        <v>#N/A</v>
      </c>
      <c r="B331" s="122"/>
      <c r="C331" s="128"/>
      <c r="D331" s="159">
        <f t="shared" si="45"/>
        <v>0</v>
      </c>
      <c r="E331" s="158"/>
      <c r="F331" s="158"/>
      <c r="G331" s="158"/>
      <c r="H331" s="158"/>
      <c r="I331" s="161"/>
      <c r="J331" s="162"/>
      <c r="K331" s="158"/>
      <c r="L331" s="158"/>
      <c r="M331" s="158"/>
      <c r="N331" s="260" t="e">
        <f t="shared" si="46"/>
        <v>#N/A</v>
      </c>
      <c r="O331" s="261">
        <f t="shared" si="47"/>
        <v>0</v>
      </c>
      <c r="P331" s="261">
        <f t="shared" si="49"/>
        <v>0</v>
      </c>
      <c r="Q331" s="261">
        <f t="shared" si="49"/>
        <v>0</v>
      </c>
      <c r="R331" s="261">
        <f t="shared" si="49"/>
        <v>0</v>
      </c>
      <c r="S331" s="261">
        <f t="shared" si="49"/>
        <v>0</v>
      </c>
      <c r="T331" s="261">
        <f t="shared" si="49"/>
        <v>0</v>
      </c>
      <c r="U331" s="261">
        <f t="shared" si="49"/>
        <v>0</v>
      </c>
      <c r="V331" s="261">
        <f t="shared" si="48"/>
        <v>0</v>
      </c>
      <c r="W331" s="261">
        <f t="shared" si="48"/>
        <v>0</v>
      </c>
      <c r="X331" s="261">
        <f t="shared" si="48"/>
        <v>0</v>
      </c>
    </row>
    <row r="332" spans="1:24" ht="15" customHeight="1">
      <c r="A332" s="120" t="e">
        <f>VLOOKUP(B332,elolap!$A$90:$B$3244,2,FALSE)</f>
        <v>#N/A</v>
      </c>
      <c r="B332" s="122"/>
      <c r="C332" s="128"/>
      <c r="D332" s="159">
        <f t="shared" si="45"/>
        <v>0</v>
      </c>
      <c r="E332" s="158"/>
      <c r="F332" s="158"/>
      <c r="G332" s="158"/>
      <c r="H332" s="158"/>
      <c r="I332" s="161"/>
      <c r="J332" s="162"/>
      <c r="K332" s="158"/>
      <c r="L332" s="158"/>
      <c r="M332" s="158"/>
      <c r="N332" s="260" t="e">
        <f t="shared" si="46"/>
        <v>#N/A</v>
      </c>
      <c r="O332" s="261">
        <f t="shared" si="47"/>
        <v>0</v>
      </c>
      <c r="P332" s="261">
        <f t="shared" si="49"/>
        <v>0</v>
      </c>
      <c r="Q332" s="261">
        <f t="shared" si="49"/>
        <v>0</v>
      </c>
      <c r="R332" s="261">
        <f t="shared" si="49"/>
        <v>0</v>
      </c>
      <c r="S332" s="261">
        <f t="shared" si="49"/>
        <v>0</v>
      </c>
      <c r="T332" s="261">
        <f t="shared" si="49"/>
        <v>0</v>
      </c>
      <c r="U332" s="261">
        <f t="shared" si="49"/>
        <v>0</v>
      </c>
      <c r="V332" s="261">
        <f t="shared" si="48"/>
        <v>0</v>
      </c>
      <c r="W332" s="261">
        <f t="shared" si="48"/>
        <v>0</v>
      </c>
      <c r="X332" s="261">
        <f t="shared" si="48"/>
        <v>0</v>
      </c>
    </row>
    <row r="333" spans="1:24" ht="15" customHeight="1">
      <c r="A333" s="120" t="e">
        <f>VLOOKUP(B333,elolap!$A$90:$B$3244,2,FALSE)</f>
        <v>#N/A</v>
      </c>
      <c r="B333" s="122"/>
      <c r="C333" s="128"/>
      <c r="D333" s="159">
        <f t="shared" si="45"/>
        <v>0</v>
      </c>
      <c r="E333" s="158"/>
      <c r="F333" s="158"/>
      <c r="G333" s="158"/>
      <c r="H333" s="158"/>
      <c r="I333" s="161"/>
      <c r="J333" s="162"/>
      <c r="K333" s="158"/>
      <c r="L333" s="158"/>
      <c r="M333" s="158"/>
      <c r="N333" s="260" t="e">
        <f t="shared" si="46"/>
        <v>#N/A</v>
      </c>
      <c r="O333" s="261">
        <f t="shared" si="47"/>
        <v>0</v>
      </c>
      <c r="P333" s="261">
        <f t="shared" si="49"/>
        <v>0</v>
      </c>
      <c r="Q333" s="261">
        <f t="shared" si="49"/>
        <v>0</v>
      </c>
      <c r="R333" s="261">
        <f t="shared" si="49"/>
        <v>0</v>
      </c>
      <c r="S333" s="261">
        <f t="shared" si="49"/>
        <v>0</v>
      </c>
      <c r="T333" s="261">
        <f t="shared" si="49"/>
        <v>0</v>
      </c>
      <c r="U333" s="261">
        <f t="shared" si="49"/>
        <v>0</v>
      </c>
      <c r="V333" s="261">
        <f t="shared" si="48"/>
        <v>0</v>
      </c>
      <c r="W333" s="261">
        <f t="shared" si="48"/>
        <v>0</v>
      </c>
      <c r="X333" s="261">
        <f t="shared" si="48"/>
        <v>0</v>
      </c>
    </row>
    <row r="334" spans="1:24" ht="15" customHeight="1">
      <c r="A334" s="120" t="e">
        <f>VLOOKUP(B334,elolap!$A$90:$B$3244,2,FALSE)</f>
        <v>#N/A</v>
      </c>
      <c r="B334" s="122"/>
      <c r="C334" s="128"/>
      <c r="D334" s="159">
        <f t="shared" ref="D334:D397" si="50">SUM(E334:I334)</f>
        <v>0</v>
      </c>
      <c r="E334" s="158"/>
      <c r="F334" s="158"/>
      <c r="G334" s="158"/>
      <c r="H334" s="158"/>
      <c r="I334" s="161"/>
      <c r="J334" s="162"/>
      <c r="K334" s="158"/>
      <c r="L334" s="158"/>
      <c r="M334" s="158"/>
      <c r="N334" s="260" t="e">
        <f t="shared" ref="N334:N397" si="51">VLOOKUP(C334,$A$470:$B$1210,2,FALSE)</f>
        <v>#N/A</v>
      </c>
      <c r="O334" s="261">
        <f t="shared" ref="O334:O397" si="52">ROUND(P334+Q334+R334+S334+T334,2)</f>
        <v>0</v>
      </c>
      <c r="P334" s="261">
        <f t="shared" si="49"/>
        <v>0</v>
      </c>
      <c r="Q334" s="261">
        <f t="shared" si="49"/>
        <v>0</v>
      </c>
      <c r="R334" s="261">
        <f t="shared" si="49"/>
        <v>0</v>
      </c>
      <c r="S334" s="261">
        <f t="shared" si="49"/>
        <v>0</v>
      </c>
      <c r="T334" s="261">
        <f t="shared" si="49"/>
        <v>0</v>
      </c>
      <c r="U334" s="261">
        <f t="shared" si="49"/>
        <v>0</v>
      </c>
      <c r="V334" s="261">
        <f t="shared" si="48"/>
        <v>0</v>
      </c>
      <c r="W334" s="261">
        <f t="shared" si="48"/>
        <v>0</v>
      </c>
      <c r="X334" s="261">
        <f t="shared" si="48"/>
        <v>0</v>
      </c>
    </row>
    <row r="335" spans="1:24" ht="15" customHeight="1">
      <c r="A335" s="120" t="e">
        <f>VLOOKUP(B335,elolap!$A$90:$B$3244,2,FALSE)</f>
        <v>#N/A</v>
      </c>
      <c r="B335" s="122"/>
      <c r="C335" s="128"/>
      <c r="D335" s="159">
        <f t="shared" si="50"/>
        <v>0</v>
      </c>
      <c r="E335" s="158"/>
      <c r="F335" s="158"/>
      <c r="G335" s="158"/>
      <c r="H335" s="158"/>
      <c r="I335" s="161"/>
      <c r="J335" s="162"/>
      <c r="K335" s="158"/>
      <c r="L335" s="158"/>
      <c r="M335" s="158"/>
      <c r="N335" s="260" t="e">
        <f t="shared" si="51"/>
        <v>#N/A</v>
      </c>
      <c r="O335" s="261">
        <f t="shared" si="52"/>
        <v>0</v>
      </c>
      <c r="P335" s="261">
        <f t="shared" si="49"/>
        <v>0</v>
      </c>
      <c r="Q335" s="261">
        <f t="shared" si="49"/>
        <v>0</v>
      </c>
      <c r="R335" s="261">
        <f t="shared" si="49"/>
        <v>0</v>
      </c>
      <c r="S335" s="261">
        <f t="shared" si="49"/>
        <v>0</v>
      </c>
      <c r="T335" s="261">
        <f t="shared" si="49"/>
        <v>0</v>
      </c>
      <c r="U335" s="261">
        <f t="shared" si="49"/>
        <v>0</v>
      </c>
      <c r="V335" s="261">
        <f t="shared" si="48"/>
        <v>0</v>
      </c>
      <c r="W335" s="261">
        <f t="shared" si="48"/>
        <v>0</v>
      </c>
      <c r="X335" s="261">
        <f t="shared" si="48"/>
        <v>0</v>
      </c>
    </row>
    <row r="336" spans="1:24" ht="15" customHeight="1">
      <c r="A336" s="120" t="e">
        <f>VLOOKUP(B336,elolap!$A$90:$B$3244,2,FALSE)</f>
        <v>#N/A</v>
      </c>
      <c r="B336" s="122"/>
      <c r="C336" s="128"/>
      <c r="D336" s="159">
        <f t="shared" si="50"/>
        <v>0</v>
      </c>
      <c r="E336" s="158"/>
      <c r="F336" s="158"/>
      <c r="G336" s="158"/>
      <c r="H336" s="158"/>
      <c r="I336" s="161"/>
      <c r="J336" s="162"/>
      <c r="K336" s="158"/>
      <c r="L336" s="158"/>
      <c r="M336" s="158"/>
      <c r="N336" s="260" t="e">
        <f t="shared" si="51"/>
        <v>#N/A</v>
      </c>
      <c r="O336" s="261">
        <f t="shared" si="52"/>
        <v>0</v>
      </c>
      <c r="P336" s="261">
        <f t="shared" si="49"/>
        <v>0</v>
      </c>
      <c r="Q336" s="261">
        <f t="shared" si="49"/>
        <v>0</v>
      </c>
      <c r="R336" s="261">
        <f t="shared" si="49"/>
        <v>0</v>
      </c>
      <c r="S336" s="261">
        <f t="shared" si="49"/>
        <v>0</v>
      </c>
      <c r="T336" s="261">
        <f t="shared" si="49"/>
        <v>0</v>
      </c>
      <c r="U336" s="261">
        <f t="shared" si="49"/>
        <v>0</v>
      </c>
      <c r="V336" s="261">
        <f t="shared" si="48"/>
        <v>0</v>
      </c>
      <c r="W336" s="261">
        <f t="shared" si="48"/>
        <v>0</v>
      </c>
      <c r="X336" s="261">
        <f t="shared" si="48"/>
        <v>0</v>
      </c>
    </row>
    <row r="337" spans="1:24" ht="15" customHeight="1">
      <c r="A337" s="120" t="e">
        <f>VLOOKUP(B337,elolap!$A$90:$B$3244,2,FALSE)</f>
        <v>#N/A</v>
      </c>
      <c r="B337" s="122"/>
      <c r="C337" s="128"/>
      <c r="D337" s="159">
        <f t="shared" si="50"/>
        <v>0</v>
      </c>
      <c r="E337" s="158"/>
      <c r="F337" s="158"/>
      <c r="G337" s="158"/>
      <c r="H337" s="158"/>
      <c r="I337" s="161"/>
      <c r="J337" s="162"/>
      <c r="K337" s="158"/>
      <c r="L337" s="158"/>
      <c r="M337" s="158"/>
      <c r="N337" s="260" t="e">
        <f t="shared" si="51"/>
        <v>#N/A</v>
      </c>
      <c r="O337" s="261">
        <f t="shared" si="52"/>
        <v>0</v>
      </c>
      <c r="P337" s="261">
        <f t="shared" si="49"/>
        <v>0</v>
      </c>
      <c r="Q337" s="261">
        <f t="shared" si="49"/>
        <v>0</v>
      </c>
      <c r="R337" s="261">
        <f t="shared" si="49"/>
        <v>0</v>
      </c>
      <c r="S337" s="261">
        <f t="shared" si="49"/>
        <v>0</v>
      </c>
      <c r="T337" s="261">
        <f t="shared" si="49"/>
        <v>0</v>
      </c>
      <c r="U337" s="261">
        <f t="shared" si="49"/>
        <v>0</v>
      </c>
      <c r="V337" s="261">
        <f t="shared" si="48"/>
        <v>0</v>
      </c>
      <c r="W337" s="261">
        <f t="shared" si="48"/>
        <v>0</v>
      </c>
      <c r="X337" s="261">
        <f t="shared" si="48"/>
        <v>0</v>
      </c>
    </row>
    <row r="338" spans="1:24" ht="15" customHeight="1">
      <c r="A338" s="120" t="e">
        <f>VLOOKUP(B338,elolap!$A$90:$B$3244,2,FALSE)</f>
        <v>#N/A</v>
      </c>
      <c r="B338" s="122"/>
      <c r="C338" s="128"/>
      <c r="D338" s="159">
        <f t="shared" si="50"/>
        <v>0</v>
      </c>
      <c r="E338" s="158"/>
      <c r="F338" s="158"/>
      <c r="G338" s="158"/>
      <c r="H338" s="158"/>
      <c r="I338" s="161"/>
      <c r="J338" s="162"/>
      <c r="K338" s="158"/>
      <c r="L338" s="158"/>
      <c r="M338" s="158"/>
      <c r="N338" s="260" t="e">
        <f t="shared" si="51"/>
        <v>#N/A</v>
      </c>
      <c r="O338" s="261">
        <f t="shared" si="52"/>
        <v>0</v>
      </c>
      <c r="P338" s="261">
        <f t="shared" si="49"/>
        <v>0</v>
      </c>
      <c r="Q338" s="261">
        <f t="shared" si="49"/>
        <v>0</v>
      </c>
      <c r="R338" s="261">
        <f t="shared" si="49"/>
        <v>0</v>
      </c>
      <c r="S338" s="261">
        <f t="shared" si="49"/>
        <v>0</v>
      </c>
      <c r="T338" s="261">
        <f t="shared" si="49"/>
        <v>0</v>
      </c>
      <c r="U338" s="261">
        <f t="shared" si="49"/>
        <v>0</v>
      </c>
      <c r="V338" s="261">
        <f t="shared" si="48"/>
        <v>0</v>
      </c>
      <c r="W338" s="261">
        <f t="shared" si="48"/>
        <v>0</v>
      </c>
      <c r="X338" s="261">
        <f t="shared" si="48"/>
        <v>0</v>
      </c>
    </row>
    <row r="339" spans="1:24" ht="15" customHeight="1">
      <c r="A339" s="120" t="e">
        <f>VLOOKUP(B339,elolap!$A$90:$B$3244,2,FALSE)</f>
        <v>#N/A</v>
      </c>
      <c r="B339" s="122"/>
      <c r="C339" s="128"/>
      <c r="D339" s="159">
        <f t="shared" si="50"/>
        <v>0</v>
      </c>
      <c r="E339" s="158"/>
      <c r="F339" s="158"/>
      <c r="G339" s="158"/>
      <c r="H339" s="158"/>
      <c r="I339" s="161"/>
      <c r="J339" s="162"/>
      <c r="K339" s="158"/>
      <c r="L339" s="158"/>
      <c r="M339" s="158"/>
      <c r="N339" s="260" t="e">
        <f t="shared" si="51"/>
        <v>#N/A</v>
      </c>
      <c r="O339" s="261">
        <f t="shared" si="52"/>
        <v>0</v>
      </c>
      <c r="P339" s="261">
        <f t="shared" si="49"/>
        <v>0</v>
      </c>
      <c r="Q339" s="261">
        <f t="shared" si="49"/>
        <v>0</v>
      </c>
      <c r="R339" s="261">
        <f t="shared" si="49"/>
        <v>0</v>
      </c>
      <c r="S339" s="261">
        <f t="shared" si="49"/>
        <v>0</v>
      </c>
      <c r="T339" s="261">
        <f t="shared" si="49"/>
        <v>0</v>
      </c>
      <c r="U339" s="261">
        <f t="shared" si="49"/>
        <v>0</v>
      </c>
      <c r="V339" s="261">
        <f t="shared" si="48"/>
        <v>0</v>
      </c>
      <c r="W339" s="261">
        <f t="shared" si="48"/>
        <v>0</v>
      </c>
      <c r="X339" s="261">
        <f t="shared" si="48"/>
        <v>0</v>
      </c>
    </row>
    <row r="340" spans="1:24" ht="15" customHeight="1">
      <c r="A340" s="120" t="e">
        <f>VLOOKUP(B340,elolap!$A$90:$B$3244,2,FALSE)</f>
        <v>#N/A</v>
      </c>
      <c r="B340" s="122"/>
      <c r="C340" s="128"/>
      <c r="D340" s="159">
        <f t="shared" si="50"/>
        <v>0</v>
      </c>
      <c r="E340" s="158"/>
      <c r="F340" s="158"/>
      <c r="G340" s="158"/>
      <c r="H340" s="158"/>
      <c r="I340" s="161"/>
      <c r="J340" s="162"/>
      <c r="K340" s="158"/>
      <c r="L340" s="158"/>
      <c r="M340" s="158"/>
      <c r="N340" s="260" t="e">
        <f t="shared" si="51"/>
        <v>#N/A</v>
      </c>
      <c r="O340" s="261">
        <f t="shared" si="52"/>
        <v>0</v>
      </c>
      <c r="P340" s="261">
        <f t="shared" si="49"/>
        <v>0</v>
      </c>
      <c r="Q340" s="261">
        <f t="shared" si="49"/>
        <v>0</v>
      </c>
      <c r="R340" s="261">
        <f t="shared" si="49"/>
        <v>0</v>
      </c>
      <c r="S340" s="261">
        <f t="shared" si="49"/>
        <v>0</v>
      </c>
      <c r="T340" s="261">
        <f t="shared" si="49"/>
        <v>0</v>
      </c>
      <c r="U340" s="261">
        <f t="shared" si="49"/>
        <v>0</v>
      </c>
      <c r="V340" s="261">
        <f t="shared" si="48"/>
        <v>0</v>
      </c>
      <c r="W340" s="261">
        <f t="shared" si="48"/>
        <v>0</v>
      </c>
      <c r="X340" s="261">
        <f t="shared" si="48"/>
        <v>0</v>
      </c>
    </row>
    <row r="341" spans="1:24" ht="15" customHeight="1">
      <c r="A341" s="120" t="e">
        <f>VLOOKUP(B341,elolap!$A$90:$B$3244,2,FALSE)</f>
        <v>#N/A</v>
      </c>
      <c r="B341" s="122"/>
      <c r="C341" s="128"/>
      <c r="D341" s="159">
        <f t="shared" si="50"/>
        <v>0</v>
      </c>
      <c r="E341" s="158"/>
      <c r="F341" s="158"/>
      <c r="G341" s="158"/>
      <c r="H341" s="158"/>
      <c r="I341" s="161"/>
      <c r="J341" s="162"/>
      <c r="K341" s="158"/>
      <c r="L341" s="158"/>
      <c r="M341" s="158"/>
      <c r="N341" s="260" t="e">
        <f t="shared" si="51"/>
        <v>#N/A</v>
      </c>
      <c r="O341" s="261">
        <f t="shared" si="52"/>
        <v>0</v>
      </c>
      <c r="P341" s="261">
        <f t="shared" si="49"/>
        <v>0</v>
      </c>
      <c r="Q341" s="261">
        <f t="shared" si="49"/>
        <v>0</v>
      </c>
      <c r="R341" s="261">
        <f t="shared" si="49"/>
        <v>0</v>
      </c>
      <c r="S341" s="261">
        <f t="shared" si="49"/>
        <v>0</v>
      </c>
      <c r="T341" s="261">
        <f t="shared" si="49"/>
        <v>0</v>
      </c>
      <c r="U341" s="261">
        <f t="shared" si="49"/>
        <v>0</v>
      </c>
      <c r="V341" s="261">
        <f t="shared" si="48"/>
        <v>0</v>
      </c>
      <c r="W341" s="261">
        <f t="shared" si="48"/>
        <v>0</v>
      </c>
      <c r="X341" s="261">
        <f t="shared" si="48"/>
        <v>0</v>
      </c>
    </row>
    <row r="342" spans="1:24" ht="15" customHeight="1">
      <c r="A342" s="120" t="e">
        <f>VLOOKUP(B342,elolap!$A$90:$B$3244,2,FALSE)</f>
        <v>#N/A</v>
      </c>
      <c r="B342" s="122"/>
      <c r="C342" s="128"/>
      <c r="D342" s="159">
        <f t="shared" si="50"/>
        <v>0</v>
      </c>
      <c r="E342" s="158"/>
      <c r="F342" s="158"/>
      <c r="G342" s="158"/>
      <c r="H342" s="158"/>
      <c r="I342" s="161"/>
      <c r="J342" s="162"/>
      <c r="K342" s="158"/>
      <c r="L342" s="158"/>
      <c r="M342" s="158"/>
      <c r="N342" s="260" t="e">
        <f t="shared" si="51"/>
        <v>#N/A</v>
      </c>
      <c r="O342" s="261">
        <f t="shared" si="52"/>
        <v>0</v>
      </c>
      <c r="P342" s="261">
        <f t="shared" si="49"/>
        <v>0</v>
      </c>
      <c r="Q342" s="261">
        <f t="shared" si="49"/>
        <v>0</v>
      </c>
      <c r="R342" s="261">
        <f t="shared" si="49"/>
        <v>0</v>
      </c>
      <c r="S342" s="261">
        <f t="shared" si="49"/>
        <v>0</v>
      </c>
      <c r="T342" s="261">
        <f t="shared" si="49"/>
        <v>0</v>
      </c>
      <c r="U342" s="261">
        <f t="shared" si="49"/>
        <v>0</v>
      </c>
      <c r="V342" s="261">
        <f t="shared" si="48"/>
        <v>0</v>
      </c>
      <c r="W342" s="261">
        <f t="shared" si="48"/>
        <v>0</v>
      </c>
      <c r="X342" s="261">
        <f t="shared" si="48"/>
        <v>0</v>
      </c>
    </row>
    <row r="343" spans="1:24" ht="15" customHeight="1">
      <c r="A343" s="120" t="e">
        <f>VLOOKUP(B343,elolap!$A$90:$B$3244,2,FALSE)</f>
        <v>#N/A</v>
      </c>
      <c r="B343" s="122"/>
      <c r="C343" s="128"/>
      <c r="D343" s="159">
        <f t="shared" si="50"/>
        <v>0</v>
      </c>
      <c r="E343" s="158"/>
      <c r="F343" s="158"/>
      <c r="G343" s="158"/>
      <c r="H343" s="158"/>
      <c r="I343" s="161"/>
      <c r="J343" s="162"/>
      <c r="K343" s="158"/>
      <c r="L343" s="158"/>
      <c r="M343" s="158"/>
      <c r="N343" s="260" t="e">
        <f t="shared" si="51"/>
        <v>#N/A</v>
      </c>
      <c r="O343" s="261">
        <f t="shared" si="52"/>
        <v>0</v>
      </c>
      <c r="P343" s="261">
        <f t="shared" si="49"/>
        <v>0</v>
      </c>
      <c r="Q343" s="261">
        <f t="shared" si="49"/>
        <v>0</v>
      </c>
      <c r="R343" s="261">
        <f t="shared" si="49"/>
        <v>0</v>
      </c>
      <c r="S343" s="261">
        <f t="shared" si="49"/>
        <v>0</v>
      </c>
      <c r="T343" s="261">
        <f t="shared" si="49"/>
        <v>0</v>
      </c>
      <c r="U343" s="261">
        <f t="shared" si="49"/>
        <v>0</v>
      </c>
      <c r="V343" s="261">
        <f t="shared" si="48"/>
        <v>0</v>
      </c>
      <c r="W343" s="261">
        <f t="shared" si="48"/>
        <v>0</v>
      </c>
      <c r="X343" s="261">
        <f t="shared" si="48"/>
        <v>0</v>
      </c>
    </row>
    <row r="344" spans="1:24" ht="15" customHeight="1">
      <c r="A344" s="120" t="e">
        <f>VLOOKUP(B344,elolap!$A$90:$B$3244,2,FALSE)</f>
        <v>#N/A</v>
      </c>
      <c r="B344" s="122"/>
      <c r="C344" s="128"/>
      <c r="D344" s="159">
        <f t="shared" si="50"/>
        <v>0</v>
      </c>
      <c r="E344" s="158"/>
      <c r="F344" s="158"/>
      <c r="G344" s="158"/>
      <c r="H344" s="158"/>
      <c r="I344" s="161"/>
      <c r="J344" s="162"/>
      <c r="K344" s="158"/>
      <c r="L344" s="158"/>
      <c r="M344" s="158"/>
      <c r="N344" s="260" t="e">
        <f t="shared" si="51"/>
        <v>#N/A</v>
      </c>
      <c r="O344" s="261">
        <f t="shared" si="52"/>
        <v>0</v>
      </c>
      <c r="P344" s="261">
        <f t="shared" si="49"/>
        <v>0</v>
      </c>
      <c r="Q344" s="261">
        <f t="shared" si="49"/>
        <v>0</v>
      </c>
      <c r="R344" s="261">
        <f t="shared" si="49"/>
        <v>0</v>
      </c>
      <c r="S344" s="261">
        <f t="shared" si="49"/>
        <v>0</v>
      </c>
      <c r="T344" s="261">
        <f t="shared" si="49"/>
        <v>0</v>
      </c>
      <c r="U344" s="261">
        <f t="shared" si="49"/>
        <v>0</v>
      </c>
      <c r="V344" s="261">
        <f t="shared" si="48"/>
        <v>0</v>
      </c>
      <c r="W344" s="261">
        <f t="shared" si="48"/>
        <v>0</v>
      </c>
      <c r="X344" s="261">
        <f t="shared" si="48"/>
        <v>0</v>
      </c>
    </row>
    <row r="345" spans="1:24" ht="15" customHeight="1">
      <c r="A345" s="120" t="e">
        <f>VLOOKUP(B345,elolap!$A$90:$B$3244,2,FALSE)</f>
        <v>#N/A</v>
      </c>
      <c r="B345" s="122"/>
      <c r="C345" s="128"/>
      <c r="D345" s="159">
        <f t="shared" si="50"/>
        <v>0</v>
      </c>
      <c r="E345" s="158"/>
      <c r="F345" s="158"/>
      <c r="G345" s="158"/>
      <c r="H345" s="158"/>
      <c r="I345" s="161"/>
      <c r="J345" s="162"/>
      <c r="K345" s="158"/>
      <c r="L345" s="158"/>
      <c r="M345" s="158"/>
      <c r="N345" s="260" t="e">
        <f t="shared" si="51"/>
        <v>#N/A</v>
      </c>
      <c r="O345" s="261">
        <f t="shared" si="52"/>
        <v>0</v>
      </c>
      <c r="P345" s="261">
        <f t="shared" si="49"/>
        <v>0</v>
      </c>
      <c r="Q345" s="261">
        <f t="shared" si="49"/>
        <v>0</v>
      </c>
      <c r="R345" s="261">
        <f t="shared" si="49"/>
        <v>0</v>
      </c>
      <c r="S345" s="261">
        <f t="shared" si="49"/>
        <v>0</v>
      </c>
      <c r="T345" s="261">
        <f t="shared" si="49"/>
        <v>0</v>
      </c>
      <c r="U345" s="261">
        <f t="shared" si="49"/>
        <v>0</v>
      </c>
      <c r="V345" s="261">
        <f t="shared" si="48"/>
        <v>0</v>
      </c>
      <c r="W345" s="261">
        <f t="shared" si="48"/>
        <v>0</v>
      </c>
      <c r="X345" s="261">
        <f t="shared" si="48"/>
        <v>0</v>
      </c>
    </row>
    <row r="346" spans="1:24" ht="15" customHeight="1">
      <c r="A346" s="120" t="e">
        <f>VLOOKUP(B346,elolap!$A$90:$B$3244,2,FALSE)</f>
        <v>#N/A</v>
      </c>
      <c r="B346" s="122"/>
      <c r="C346" s="128"/>
      <c r="D346" s="159">
        <f t="shared" si="50"/>
        <v>0</v>
      </c>
      <c r="E346" s="158"/>
      <c r="F346" s="158"/>
      <c r="G346" s="158"/>
      <c r="H346" s="158"/>
      <c r="I346" s="161"/>
      <c r="J346" s="162"/>
      <c r="K346" s="158"/>
      <c r="L346" s="158"/>
      <c r="M346" s="158"/>
      <c r="N346" s="260" t="e">
        <f t="shared" si="51"/>
        <v>#N/A</v>
      </c>
      <c r="O346" s="261">
        <f t="shared" si="52"/>
        <v>0</v>
      </c>
      <c r="P346" s="261">
        <f t="shared" si="49"/>
        <v>0</v>
      </c>
      <c r="Q346" s="261">
        <f t="shared" si="49"/>
        <v>0</v>
      </c>
      <c r="R346" s="261">
        <f t="shared" si="49"/>
        <v>0</v>
      </c>
      <c r="S346" s="261">
        <f t="shared" si="49"/>
        <v>0</v>
      </c>
      <c r="T346" s="261">
        <f t="shared" si="49"/>
        <v>0</v>
      </c>
      <c r="U346" s="261">
        <f t="shared" si="49"/>
        <v>0</v>
      </c>
      <c r="V346" s="261">
        <f t="shared" si="48"/>
        <v>0</v>
      </c>
      <c r="W346" s="261">
        <f t="shared" si="48"/>
        <v>0</v>
      </c>
      <c r="X346" s="261">
        <f t="shared" si="48"/>
        <v>0</v>
      </c>
    </row>
    <row r="347" spans="1:24" ht="15" customHeight="1">
      <c r="A347" s="120" t="e">
        <f>VLOOKUP(B347,elolap!$A$90:$B$3244,2,FALSE)</f>
        <v>#N/A</v>
      </c>
      <c r="B347" s="122"/>
      <c r="C347" s="128"/>
      <c r="D347" s="159">
        <f t="shared" si="50"/>
        <v>0</v>
      </c>
      <c r="E347" s="158"/>
      <c r="F347" s="158"/>
      <c r="G347" s="158"/>
      <c r="H347" s="158"/>
      <c r="I347" s="161"/>
      <c r="J347" s="162"/>
      <c r="K347" s="158"/>
      <c r="L347" s="158"/>
      <c r="M347" s="158"/>
      <c r="N347" s="260" t="e">
        <f t="shared" si="51"/>
        <v>#N/A</v>
      </c>
      <c r="O347" s="261">
        <f t="shared" si="52"/>
        <v>0</v>
      </c>
      <c r="P347" s="261">
        <f t="shared" si="49"/>
        <v>0</v>
      </c>
      <c r="Q347" s="261">
        <f t="shared" si="49"/>
        <v>0</v>
      </c>
      <c r="R347" s="261">
        <f t="shared" si="49"/>
        <v>0</v>
      </c>
      <c r="S347" s="261">
        <f t="shared" si="49"/>
        <v>0</v>
      </c>
      <c r="T347" s="261">
        <f t="shared" si="49"/>
        <v>0</v>
      </c>
      <c r="U347" s="261">
        <f t="shared" si="49"/>
        <v>0</v>
      </c>
      <c r="V347" s="261">
        <f t="shared" si="48"/>
        <v>0</v>
      </c>
      <c r="W347" s="261">
        <f t="shared" si="48"/>
        <v>0</v>
      </c>
      <c r="X347" s="261">
        <f t="shared" si="48"/>
        <v>0</v>
      </c>
    </row>
    <row r="348" spans="1:24" ht="15" customHeight="1">
      <c r="A348" s="120" t="e">
        <f>VLOOKUP(B348,elolap!$A$90:$B$3244,2,FALSE)</f>
        <v>#N/A</v>
      </c>
      <c r="B348" s="122"/>
      <c r="C348" s="128"/>
      <c r="D348" s="159">
        <f t="shared" si="50"/>
        <v>0</v>
      </c>
      <c r="E348" s="158"/>
      <c r="F348" s="158"/>
      <c r="G348" s="158"/>
      <c r="H348" s="158"/>
      <c r="I348" s="161"/>
      <c r="J348" s="162"/>
      <c r="K348" s="158"/>
      <c r="L348" s="158"/>
      <c r="M348" s="158"/>
      <c r="N348" s="260" t="e">
        <f t="shared" si="51"/>
        <v>#N/A</v>
      </c>
      <c r="O348" s="261">
        <f t="shared" si="52"/>
        <v>0</v>
      </c>
      <c r="P348" s="261">
        <f t="shared" si="49"/>
        <v>0</v>
      </c>
      <c r="Q348" s="261">
        <f t="shared" si="49"/>
        <v>0</v>
      </c>
      <c r="R348" s="261">
        <f t="shared" si="49"/>
        <v>0</v>
      </c>
      <c r="S348" s="261">
        <f t="shared" si="49"/>
        <v>0</v>
      </c>
      <c r="T348" s="261">
        <f t="shared" si="49"/>
        <v>0</v>
      </c>
      <c r="U348" s="261">
        <f t="shared" si="49"/>
        <v>0</v>
      </c>
      <c r="V348" s="261">
        <f t="shared" si="48"/>
        <v>0</v>
      </c>
      <c r="W348" s="261">
        <f t="shared" si="48"/>
        <v>0</v>
      </c>
      <c r="X348" s="261">
        <f t="shared" si="48"/>
        <v>0</v>
      </c>
    </row>
    <row r="349" spans="1:24" ht="15" customHeight="1">
      <c r="A349" s="120" t="e">
        <f>VLOOKUP(B349,elolap!$A$90:$B$3244,2,FALSE)</f>
        <v>#N/A</v>
      </c>
      <c r="B349" s="122"/>
      <c r="C349" s="128"/>
      <c r="D349" s="159">
        <f t="shared" si="50"/>
        <v>0</v>
      </c>
      <c r="E349" s="158"/>
      <c r="F349" s="158"/>
      <c r="G349" s="158"/>
      <c r="H349" s="158"/>
      <c r="I349" s="161"/>
      <c r="J349" s="162"/>
      <c r="K349" s="158"/>
      <c r="L349" s="158"/>
      <c r="M349" s="158"/>
      <c r="N349" s="260" t="e">
        <f t="shared" si="51"/>
        <v>#N/A</v>
      </c>
      <c r="O349" s="261">
        <f t="shared" si="52"/>
        <v>0</v>
      </c>
      <c r="P349" s="261">
        <f t="shared" si="49"/>
        <v>0</v>
      </c>
      <c r="Q349" s="261">
        <f t="shared" si="49"/>
        <v>0</v>
      </c>
      <c r="R349" s="261">
        <f t="shared" si="49"/>
        <v>0</v>
      </c>
      <c r="S349" s="261">
        <f t="shared" si="49"/>
        <v>0</v>
      </c>
      <c r="T349" s="261">
        <f t="shared" si="49"/>
        <v>0</v>
      </c>
      <c r="U349" s="261">
        <f t="shared" si="49"/>
        <v>0</v>
      </c>
      <c r="V349" s="261">
        <f t="shared" si="48"/>
        <v>0</v>
      </c>
      <c r="W349" s="261">
        <f t="shared" si="48"/>
        <v>0</v>
      </c>
      <c r="X349" s="261">
        <f t="shared" si="48"/>
        <v>0</v>
      </c>
    </row>
    <row r="350" spans="1:24" ht="15" customHeight="1">
      <c r="A350" s="120" t="e">
        <f>VLOOKUP(B350,elolap!$A$90:$B$3244,2,FALSE)</f>
        <v>#N/A</v>
      </c>
      <c r="B350" s="122"/>
      <c r="C350" s="128"/>
      <c r="D350" s="159">
        <f t="shared" si="50"/>
        <v>0</v>
      </c>
      <c r="E350" s="158"/>
      <c r="F350" s="158"/>
      <c r="G350" s="158"/>
      <c r="H350" s="158"/>
      <c r="I350" s="161"/>
      <c r="J350" s="162"/>
      <c r="K350" s="158"/>
      <c r="L350" s="158"/>
      <c r="M350" s="158"/>
      <c r="N350" s="260" t="e">
        <f t="shared" si="51"/>
        <v>#N/A</v>
      </c>
      <c r="O350" s="261">
        <f t="shared" si="52"/>
        <v>0</v>
      </c>
      <c r="P350" s="261">
        <f t="shared" si="49"/>
        <v>0</v>
      </c>
      <c r="Q350" s="261">
        <f t="shared" si="49"/>
        <v>0</v>
      </c>
      <c r="R350" s="261">
        <f t="shared" si="49"/>
        <v>0</v>
      </c>
      <c r="S350" s="261">
        <f t="shared" si="49"/>
        <v>0</v>
      </c>
      <c r="T350" s="261">
        <f t="shared" si="49"/>
        <v>0</v>
      </c>
      <c r="U350" s="261">
        <f t="shared" si="49"/>
        <v>0</v>
      </c>
      <c r="V350" s="261">
        <f t="shared" si="48"/>
        <v>0</v>
      </c>
      <c r="W350" s="261">
        <f t="shared" si="48"/>
        <v>0</v>
      </c>
      <c r="X350" s="261">
        <f t="shared" si="48"/>
        <v>0</v>
      </c>
    </row>
    <row r="351" spans="1:24" ht="15" customHeight="1">
      <c r="A351" s="120" t="e">
        <f>VLOOKUP(B351,elolap!$A$90:$B$3244,2,FALSE)</f>
        <v>#N/A</v>
      </c>
      <c r="B351" s="122"/>
      <c r="C351" s="128"/>
      <c r="D351" s="159">
        <f t="shared" si="50"/>
        <v>0</v>
      </c>
      <c r="E351" s="158"/>
      <c r="F351" s="158"/>
      <c r="G351" s="158"/>
      <c r="H351" s="158"/>
      <c r="I351" s="161"/>
      <c r="J351" s="162"/>
      <c r="K351" s="158"/>
      <c r="L351" s="158"/>
      <c r="M351" s="158"/>
      <c r="N351" s="260" t="e">
        <f t="shared" si="51"/>
        <v>#N/A</v>
      </c>
      <c r="O351" s="261">
        <f t="shared" si="52"/>
        <v>0</v>
      </c>
      <c r="P351" s="261">
        <f t="shared" si="49"/>
        <v>0</v>
      </c>
      <c r="Q351" s="261">
        <f t="shared" si="49"/>
        <v>0</v>
      </c>
      <c r="R351" s="261">
        <f t="shared" si="49"/>
        <v>0</v>
      </c>
      <c r="S351" s="261">
        <f t="shared" si="49"/>
        <v>0</v>
      </c>
      <c r="T351" s="261">
        <f t="shared" si="49"/>
        <v>0</v>
      </c>
      <c r="U351" s="261">
        <f t="shared" si="49"/>
        <v>0</v>
      </c>
      <c r="V351" s="261">
        <f t="shared" si="48"/>
        <v>0</v>
      </c>
      <c r="W351" s="261">
        <f t="shared" si="48"/>
        <v>0</v>
      </c>
      <c r="X351" s="261">
        <f t="shared" si="48"/>
        <v>0</v>
      </c>
    </row>
    <row r="352" spans="1:24" ht="15" customHeight="1">
      <c r="A352" s="120" t="e">
        <f>VLOOKUP(B352,elolap!$A$90:$B$3244,2,FALSE)</f>
        <v>#N/A</v>
      </c>
      <c r="B352" s="122"/>
      <c r="C352" s="128"/>
      <c r="D352" s="159">
        <f t="shared" si="50"/>
        <v>0</v>
      </c>
      <c r="E352" s="158"/>
      <c r="F352" s="158"/>
      <c r="G352" s="158"/>
      <c r="H352" s="158"/>
      <c r="I352" s="161"/>
      <c r="J352" s="162"/>
      <c r="K352" s="158"/>
      <c r="L352" s="158"/>
      <c r="M352" s="158"/>
      <c r="N352" s="260" t="e">
        <f t="shared" si="51"/>
        <v>#N/A</v>
      </c>
      <c r="O352" s="261">
        <f t="shared" si="52"/>
        <v>0</v>
      </c>
      <c r="P352" s="261">
        <f t="shared" si="49"/>
        <v>0</v>
      </c>
      <c r="Q352" s="261">
        <f t="shared" si="49"/>
        <v>0</v>
      </c>
      <c r="R352" s="261">
        <f t="shared" si="49"/>
        <v>0</v>
      </c>
      <c r="S352" s="261">
        <f t="shared" si="49"/>
        <v>0</v>
      </c>
      <c r="T352" s="261">
        <f t="shared" si="49"/>
        <v>0</v>
      </c>
      <c r="U352" s="261">
        <f t="shared" si="49"/>
        <v>0</v>
      </c>
      <c r="V352" s="261">
        <f t="shared" si="48"/>
        <v>0</v>
      </c>
      <c r="W352" s="261">
        <f t="shared" si="48"/>
        <v>0</v>
      </c>
      <c r="X352" s="261">
        <f t="shared" si="48"/>
        <v>0</v>
      </c>
    </row>
    <row r="353" spans="1:24" ht="15" customHeight="1">
      <c r="A353" s="120" t="e">
        <f>VLOOKUP(B353,elolap!$A$90:$B$3244,2,FALSE)</f>
        <v>#N/A</v>
      </c>
      <c r="B353" s="122"/>
      <c r="C353" s="128"/>
      <c r="D353" s="159">
        <f t="shared" si="50"/>
        <v>0</v>
      </c>
      <c r="E353" s="158"/>
      <c r="F353" s="158"/>
      <c r="G353" s="158"/>
      <c r="H353" s="158"/>
      <c r="I353" s="161"/>
      <c r="J353" s="162"/>
      <c r="K353" s="158"/>
      <c r="L353" s="158"/>
      <c r="M353" s="158"/>
      <c r="N353" s="260" t="e">
        <f t="shared" si="51"/>
        <v>#N/A</v>
      </c>
      <c r="O353" s="261">
        <f t="shared" si="52"/>
        <v>0</v>
      </c>
      <c r="P353" s="261">
        <f t="shared" si="49"/>
        <v>0</v>
      </c>
      <c r="Q353" s="261">
        <f t="shared" si="49"/>
        <v>0</v>
      </c>
      <c r="R353" s="261">
        <f t="shared" si="49"/>
        <v>0</v>
      </c>
      <c r="S353" s="261">
        <f t="shared" si="49"/>
        <v>0</v>
      </c>
      <c r="T353" s="261">
        <f t="shared" si="49"/>
        <v>0</v>
      </c>
      <c r="U353" s="261">
        <f t="shared" si="49"/>
        <v>0</v>
      </c>
      <c r="V353" s="261">
        <f t="shared" si="48"/>
        <v>0</v>
      </c>
      <c r="W353" s="261">
        <f t="shared" si="48"/>
        <v>0</v>
      </c>
      <c r="X353" s="261">
        <f t="shared" si="48"/>
        <v>0</v>
      </c>
    </row>
    <row r="354" spans="1:24" ht="15" customHeight="1">
      <c r="A354" s="120" t="e">
        <f>VLOOKUP(B354,elolap!$A$90:$B$3244,2,FALSE)</f>
        <v>#N/A</v>
      </c>
      <c r="B354" s="122"/>
      <c r="C354" s="128"/>
      <c r="D354" s="159">
        <f t="shared" si="50"/>
        <v>0</v>
      </c>
      <c r="E354" s="158"/>
      <c r="F354" s="158"/>
      <c r="G354" s="158"/>
      <c r="H354" s="158"/>
      <c r="I354" s="161"/>
      <c r="J354" s="162"/>
      <c r="K354" s="158"/>
      <c r="L354" s="158"/>
      <c r="M354" s="158"/>
      <c r="N354" s="260" t="e">
        <f t="shared" si="51"/>
        <v>#N/A</v>
      </c>
      <c r="O354" s="261">
        <f t="shared" si="52"/>
        <v>0</v>
      </c>
      <c r="P354" s="261">
        <f t="shared" si="49"/>
        <v>0</v>
      </c>
      <c r="Q354" s="261">
        <f t="shared" si="49"/>
        <v>0</v>
      </c>
      <c r="R354" s="261">
        <f t="shared" si="49"/>
        <v>0</v>
      </c>
      <c r="S354" s="261">
        <f t="shared" si="49"/>
        <v>0</v>
      </c>
      <c r="T354" s="261">
        <f t="shared" si="49"/>
        <v>0</v>
      </c>
      <c r="U354" s="261">
        <f t="shared" si="49"/>
        <v>0</v>
      </c>
      <c r="V354" s="261">
        <f t="shared" si="48"/>
        <v>0</v>
      </c>
      <c r="W354" s="261">
        <f t="shared" si="48"/>
        <v>0</v>
      </c>
      <c r="X354" s="261">
        <f t="shared" si="48"/>
        <v>0</v>
      </c>
    </row>
    <row r="355" spans="1:24" ht="15" customHeight="1">
      <c r="A355" s="120" t="e">
        <f>VLOOKUP(B355,elolap!$A$90:$B$3244,2,FALSE)</f>
        <v>#N/A</v>
      </c>
      <c r="B355" s="122"/>
      <c r="C355" s="128"/>
      <c r="D355" s="159">
        <f t="shared" si="50"/>
        <v>0</v>
      </c>
      <c r="E355" s="158"/>
      <c r="F355" s="158"/>
      <c r="G355" s="158"/>
      <c r="H355" s="158"/>
      <c r="I355" s="161"/>
      <c r="J355" s="162"/>
      <c r="K355" s="158"/>
      <c r="L355" s="158"/>
      <c r="M355" s="158"/>
      <c r="N355" s="260" t="e">
        <f t="shared" si="51"/>
        <v>#N/A</v>
      </c>
      <c r="O355" s="261">
        <f t="shared" si="52"/>
        <v>0</v>
      </c>
      <c r="P355" s="261">
        <f t="shared" si="49"/>
        <v>0</v>
      </c>
      <c r="Q355" s="261">
        <f t="shared" si="49"/>
        <v>0</v>
      </c>
      <c r="R355" s="261">
        <f t="shared" si="49"/>
        <v>0</v>
      </c>
      <c r="S355" s="261">
        <f t="shared" si="49"/>
        <v>0</v>
      </c>
      <c r="T355" s="261">
        <f t="shared" si="49"/>
        <v>0</v>
      </c>
      <c r="U355" s="261">
        <f t="shared" si="49"/>
        <v>0</v>
      </c>
      <c r="V355" s="261">
        <f t="shared" si="48"/>
        <v>0</v>
      </c>
      <c r="W355" s="261">
        <f t="shared" si="48"/>
        <v>0</v>
      </c>
      <c r="X355" s="261">
        <f t="shared" si="48"/>
        <v>0</v>
      </c>
    </row>
    <row r="356" spans="1:24" ht="15" customHeight="1">
      <c r="A356" s="120" t="e">
        <f>VLOOKUP(B356,elolap!$A$90:$B$3244,2,FALSE)</f>
        <v>#N/A</v>
      </c>
      <c r="B356" s="122"/>
      <c r="C356" s="128"/>
      <c r="D356" s="159">
        <f t="shared" si="50"/>
        <v>0</v>
      </c>
      <c r="E356" s="158"/>
      <c r="F356" s="158"/>
      <c r="G356" s="158"/>
      <c r="H356" s="158"/>
      <c r="I356" s="161"/>
      <c r="J356" s="162"/>
      <c r="K356" s="158"/>
      <c r="L356" s="158"/>
      <c r="M356" s="158"/>
      <c r="N356" s="260" t="e">
        <f t="shared" si="51"/>
        <v>#N/A</v>
      </c>
      <c r="O356" s="261">
        <f t="shared" si="52"/>
        <v>0</v>
      </c>
      <c r="P356" s="261">
        <f t="shared" si="49"/>
        <v>0</v>
      </c>
      <c r="Q356" s="261">
        <f t="shared" si="49"/>
        <v>0</v>
      </c>
      <c r="R356" s="261">
        <f t="shared" si="49"/>
        <v>0</v>
      </c>
      <c r="S356" s="261">
        <f t="shared" si="49"/>
        <v>0</v>
      </c>
      <c r="T356" s="261">
        <f t="shared" si="49"/>
        <v>0</v>
      </c>
      <c r="U356" s="261">
        <f t="shared" si="49"/>
        <v>0</v>
      </c>
      <c r="V356" s="261">
        <f t="shared" si="48"/>
        <v>0</v>
      </c>
      <c r="W356" s="261">
        <f t="shared" si="48"/>
        <v>0</v>
      </c>
      <c r="X356" s="261">
        <f t="shared" si="48"/>
        <v>0</v>
      </c>
    </row>
    <row r="357" spans="1:24" ht="15" customHeight="1">
      <c r="A357" s="120" t="e">
        <f>VLOOKUP(B357,elolap!$A$90:$B$3244,2,FALSE)</f>
        <v>#N/A</v>
      </c>
      <c r="B357" s="122"/>
      <c r="C357" s="128"/>
      <c r="D357" s="159">
        <f t="shared" si="50"/>
        <v>0</v>
      </c>
      <c r="E357" s="158"/>
      <c r="F357" s="158"/>
      <c r="G357" s="158"/>
      <c r="H357" s="158"/>
      <c r="I357" s="161"/>
      <c r="J357" s="162"/>
      <c r="K357" s="158"/>
      <c r="L357" s="158"/>
      <c r="M357" s="158"/>
      <c r="N357" s="260" t="e">
        <f t="shared" si="51"/>
        <v>#N/A</v>
      </c>
      <c r="O357" s="261">
        <f t="shared" si="52"/>
        <v>0</v>
      </c>
      <c r="P357" s="261">
        <f t="shared" si="49"/>
        <v>0</v>
      </c>
      <c r="Q357" s="261">
        <f t="shared" si="49"/>
        <v>0</v>
      </c>
      <c r="R357" s="261">
        <f t="shared" si="49"/>
        <v>0</v>
      </c>
      <c r="S357" s="261">
        <f t="shared" si="49"/>
        <v>0</v>
      </c>
      <c r="T357" s="261">
        <f t="shared" si="49"/>
        <v>0</v>
      </c>
      <c r="U357" s="261">
        <f t="shared" si="49"/>
        <v>0</v>
      </c>
      <c r="V357" s="261">
        <f t="shared" si="48"/>
        <v>0</v>
      </c>
      <c r="W357" s="261">
        <f t="shared" si="48"/>
        <v>0</v>
      </c>
      <c r="X357" s="261">
        <f t="shared" si="48"/>
        <v>0</v>
      </c>
    </row>
    <row r="358" spans="1:24" ht="15" customHeight="1">
      <c r="A358" s="120" t="e">
        <f>VLOOKUP(B358,elolap!$A$90:$B$3244,2,FALSE)</f>
        <v>#N/A</v>
      </c>
      <c r="B358" s="122"/>
      <c r="C358" s="128"/>
      <c r="D358" s="159">
        <f t="shared" si="50"/>
        <v>0</v>
      </c>
      <c r="E358" s="158"/>
      <c r="F358" s="158"/>
      <c r="G358" s="158"/>
      <c r="H358" s="158"/>
      <c r="I358" s="161"/>
      <c r="J358" s="162"/>
      <c r="K358" s="158"/>
      <c r="L358" s="158"/>
      <c r="M358" s="158"/>
      <c r="N358" s="260" t="e">
        <f t="shared" si="51"/>
        <v>#N/A</v>
      </c>
      <c r="O358" s="261">
        <f t="shared" si="52"/>
        <v>0</v>
      </c>
      <c r="P358" s="261">
        <f t="shared" si="49"/>
        <v>0</v>
      </c>
      <c r="Q358" s="261">
        <f t="shared" si="49"/>
        <v>0</v>
      </c>
      <c r="R358" s="261">
        <f t="shared" si="49"/>
        <v>0</v>
      </c>
      <c r="S358" s="261">
        <f t="shared" si="49"/>
        <v>0</v>
      </c>
      <c r="T358" s="261">
        <f t="shared" si="49"/>
        <v>0</v>
      </c>
      <c r="U358" s="261">
        <f t="shared" si="49"/>
        <v>0</v>
      </c>
      <c r="V358" s="261">
        <f t="shared" si="48"/>
        <v>0</v>
      </c>
      <c r="W358" s="261">
        <f t="shared" si="48"/>
        <v>0</v>
      </c>
      <c r="X358" s="261">
        <f t="shared" si="48"/>
        <v>0</v>
      </c>
    </row>
    <row r="359" spans="1:24" ht="15" customHeight="1">
      <c r="A359" s="120" t="e">
        <f>VLOOKUP(B359,elolap!$A$90:$B$3244,2,FALSE)</f>
        <v>#N/A</v>
      </c>
      <c r="B359" s="122"/>
      <c r="C359" s="128"/>
      <c r="D359" s="159">
        <f t="shared" si="50"/>
        <v>0</v>
      </c>
      <c r="E359" s="158"/>
      <c r="F359" s="158"/>
      <c r="G359" s="158"/>
      <c r="H359" s="158"/>
      <c r="I359" s="161"/>
      <c r="J359" s="162"/>
      <c r="K359" s="158"/>
      <c r="L359" s="158"/>
      <c r="M359" s="158"/>
      <c r="N359" s="260" t="e">
        <f t="shared" si="51"/>
        <v>#N/A</v>
      </c>
      <c r="O359" s="261">
        <f t="shared" si="52"/>
        <v>0</v>
      </c>
      <c r="P359" s="261">
        <f t="shared" si="49"/>
        <v>0</v>
      </c>
      <c r="Q359" s="261">
        <f t="shared" si="49"/>
        <v>0</v>
      </c>
      <c r="R359" s="261">
        <f t="shared" si="49"/>
        <v>0</v>
      </c>
      <c r="S359" s="261">
        <f t="shared" si="49"/>
        <v>0</v>
      </c>
      <c r="T359" s="261">
        <f t="shared" si="49"/>
        <v>0</v>
      </c>
      <c r="U359" s="261">
        <f t="shared" si="49"/>
        <v>0</v>
      </c>
      <c r="V359" s="261">
        <f t="shared" si="48"/>
        <v>0</v>
      </c>
      <c r="W359" s="261">
        <f t="shared" si="48"/>
        <v>0</v>
      </c>
      <c r="X359" s="261">
        <f t="shared" si="48"/>
        <v>0</v>
      </c>
    </row>
    <row r="360" spans="1:24" ht="15" customHeight="1">
      <c r="A360" s="120" t="e">
        <f>VLOOKUP(B360,elolap!$A$90:$B$3244,2,FALSE)</f>
        <v>#N/A</v>
      </c>
      <c r="B360" s="122"/>
      <c r="C360" s="128"/>
      <c r="D360" s="159">
        <f t="shared" si="50"/>
        <v>0</v>
      </c>
      <c r="E360" s="158"/>
      <c r="F360" s="158"/>
      <c r="G360" s="158"/>
      <c r="H360" s="158"/>
      <c r="I360" s="161"/>
      <c r="J360" s="162"/>
      <c r="K360" s="158"/>
      <c r="L360" s="158"/>
      <c r="M360" s="158"/>
      <c r="N360" s="260" t="e">
        <f t="shared" si="51"/>
        <v>#N/A</v>
      </c>
      <c r="O360" s="261">
        <f t="shared" si="52"/>
        <v>0</v>
      </c>
      <c r="P360" s="261">
        <f t="shared" si="49"/>
        <v>0</v>
      </c>
      <c r="Q360" s="261">
        <f t="shared" si="49"/>
        <v>0</v>
      </c>
      <c r="R360" s="261">
        <f t="shared" si="49"/>
        <v>0</v>
      </c>
      <c r="S360" s="261">
        <f t="shared" si="49"/>
        <v>0</v>
      </c>
      <c r="T360" s="261">
        <f t="shared" si="49"/>
        <v>0</v>
      </c>
      <c r="U360" s="261">
        <f t="shared" si="49"/>
        <v>0</v>
      </c>
      <c r="V360" s="261">
        <f t="shared" si="48"/>
        <v>0</v>
      </c>
      <c r="W360" s="261">
        <f t="shared" si="48"/>
        <v>0</v>
      </c>
      <c r="X360" s="261">
        <f t="shared" si="48"/>
        <v>0</v>
      </c>
    </row>
    <row r="361" spans="1:24" ht="15" customHeight="1">
      <c r="A361" s="120" t="e">
        <f>VLOOKUP(B361,elolap!$A$90:$B$3244,2,FALSE)</f>
        <v>#N/A</v>
      </c>
      <c r="B361" s="122"/>
      <c r="C361" s="128"/>
      <c r="D361" s="159">
        <f t="shared" si="50"/>
        <v>0</v>
      </c>
      <c r="E361" s="158"/>
      <c r="F361" s="158"/>
      <c r="G361" s="158"/>
      <c r="H361" s="158"/>
      <c r="I361" s="161"/>
      <c r="J361" s="162"/>
      <c r="K361" s="158"/>
      <c r="L361" s="158"/>
      <c r="M361" s="158"/>
      <c r="N361" s="260" t="e">
        <f t="shared" si="51"/>
        <v>#N/A</v>
      </c>
      <c r="O361" s="261">
        <f t="shared" si="52"/>
        <v>0</v>
      </c>
      <c r="P361" s="261">
        <f t="shared" si="49"/>
        <v>0</v>
      </c>
      <c r="Q361" s="261">
        <f t="shared" si="49"/>
        <v>0</v>
      </c>
      <c r="R361" s="261">
        <f t="shared" si="49"/>
        <v>0</v>
      </c>
      <c r="S361" s="261">
        <f t="shared" ref="S361:X413" si="53">ROUND(H361,2)</f>
        <v>0</v>
      </c>
      <c r="T361" s="261">
        <f t="shared" si="53"/>
        <v>0</v>
      </c>
      <c r="U361" s="261">
        <f t="shared" si="53"/>
        <v>0</v>
      </c>
      <c r="V361" s="261">
        <f t="shared" si="48"/>
        <v>0</v>
      </c>
      <c r="W361" s="261">
        <f t="shared" si="48"/>
        <v>0</v>
      </c>
      <c r="X361" s="261">
        <f t="shared" si="48"/>
        <v>0</v>
      </c>
    </row>
    <row r="362" spans="1:24" ht="15" customHeight="1">
      <c r="A362" s="120" t="e">
        <f>VLOOKUP(B362,elolap!$A$90:$B$3244,2,FALSE)</f>
        <v>#N/A</v>
      </c>
      <c r="B362" s="122"/>
      <c r="C362" s="128"/>
      <c r="D362" s="159">
        <f t="shared" si="50"/>
        <v>0</v>
      </c>
      <c r="E362" s="158"/>
      <c r="F362" s="158"/>
      <c r="G362" s="158"/>
      <c r="H362" s="158"/>
      <c r="I362" s="161"/>
      <c r="J362" s="162"/>
      <c r="K362" s="158"/>
      <c r="L362" s="158"/>
      <c r="M362" s="158"/>
      <c r="N362" s="260" t="e">
        <f t="shared" si="51"/>
        <v>#N/A</v>
      </c>
      <c r="O362" s="261">
        <f t="shared" si="52"/>
        <v>0</v>
      </c>
      <c r="P362" s="261">
        <f t="shared" ref="P362:U425" si="54">ROUND(E362,2)</f>
        <v>0</v>
      </c>
      <c r="Q362" s="261">
        <f t="shared" si="54"/>
        <v>0</v>
      </c>
      <c r="R362" s="261">
        <f t="shared" si="54"/>
        <v>0</v>
      </c>
      <c r="S362" s="261">
        <f t="shared" si="53"/>
        <v>0</v>
      </c>
      <c r="T362" s="261">
        <f t="shared" si="53"/>
        <v>0</v>
      </c>
      <c r="U362" s="261">
        <f t="shared" si="53"/>
        <v>0</v>
      </c>
      <c r="V362" s="261">
        <f t="shared" si="48"/>
        <v>0</v>
      </c>
      <c r="W362" s="261">
        <f t="shared" si="48"/>
        <v>0</v>
      </c>
      <c r="X362" s="261">
        <f t="shared" si="48"/>
        <v>0</v>
      </c>
    </row>
    <row r="363" spans="1:24" ht="15" customHeight="1">
      <c r="A363" s="120" t="e">
        <f>VLOOKUP(B363,elolap!$A$90:$B$3244,2,FALSE)</f>
        <v>#N/A</v>
      </c>
      <c r="B363" s="122"/>
      <c r="C363" s="128"/>
      <c r="D363" s="159">
        <f t="shared" si="50"/>
        <v>0</v>
      </c>
      <c r="E363" s="158"/>
      <c r="F363" s="158"/>
      <c r="G363" s="158"/>
      <c r="H363" s="158"/>
      <c r="I363" s="161"/>
      <c r="J363" s="162"/>
      <c r="K363" s="158"/>
      <c r="L363" s="158"/>
      <c r="M363" s="158"/>
      <c r="N363" s="260" t="e">
        <f t="shared" si="51"/>
        <v>#N/A</v>
      </c>
      <c r="O363" s="261">
        <f t="shared" si="52"/>
        <v>0</v>
      </c>
      <c r="P363" s="261">
        <f t="shared" si="54"/>
        <v>0</v>
      </c>
      <c r="Q363" s="261">
        <f t="shared" si="54"/>
        <v>0</v>
      </c>
      <c r="R363" s="261">
        <f t="shared" si="54"/>
        <v>0</v>
      </c>
      <c r="S363" s="261">
        <f t="shared" si="53"/>
        <v>0</v>
      </c>
      <c r="T363" s="261">
        <f t="shared" si="53"/>
        <v>0</v>
      </c>
      <c r="U363" s="261">
        <f t="shared" si="53"/>
        <v>0</v>
      </c>
      <c r="V363" s="261">
        <f t="shared" si="48"/>
        <v>0</v>
      </c>
      <c r="W363" s="261">
        <f t="shared" si="48"/>
        <v>0</v>
      </c>
      <c r="X363" s="261">
        <f t="shared" si="48"/>
        <v>0</v>
      </c>
    </row>
    <row r="364" spans="1:24" ht="15" customHeight="1">
      <c r="A364" s="120" t="e">
        <f>VLOOKUP(B364,elolap!$A$90:$B$3244,2,FALSE)</f>
        <v>#N/A</v>
      </c>
      <c r="B364" s="122"/>
      <c r="C364" s="128"/>
      <c r="D364" s="159">
        <f t="shared" si="50"/>
        <v>0</v>
      </c>
      <c r="E364" s="158"/>
      <c r="F364" s="158"/>
      <c r="G364" s="158"/>
      <c r="H364" s="158"/>
      <c r="I364" s="161"/>
      <c r="J364" s="162"/>
      <c r="K364" s="158"/>
      <c r="L364" s="158"/>
      <c r="M364" s="158"/>
      <c r="N364" s="260" t="e">
        <f t="shared" si="51"/>
        <v>#N/A</v>
      </c>
      <c r="O364" s="261">
        <f t="shared" si="52"/>
        <v>0</v>
      </c>
      <c r="P364" s="261">
        <f t="shared" si="54"/>
        <v>0</v>
      </c>
      <c r="Q364" s="261">
        <f t="shared" si="54"/>
        <v>0</v>
      </c>
      <c r="R364" s="261">
        <f t="shared" si="54"/>
        <v>0</v>
      </c>
      <c r="S364" s="261">
        <f t="shared" si="53"/>
        <v>0</v>
      </c>
      <c r="T364" s="261">
        <f t="shared" si="53"/>
        <v>0</v>
      </c>
      <c r="U364" s="261">
        <f t="shared" si="53"/>
        <v>0</v>
      </c>
      <c r="V364" s="261">
        <f t="shared" si="48"/>
        <v>0</v>
      </c>
      <c r="W364" s="261">
        <f t="shared" si="48"/>
        <v>0</v>
      </c>
      <c r="X364" s="261">
        <f t="shared" si="48"/>
        <v>0</v>
      </c>
    </row>
    <row r="365" spans="1:24" ht="15" customHeight="1">
      <c r="A365" s="120" t="e">
        <f>VLOOKUP(B365,elolap!$A$90:$B$3244,2,FALSE)</f>
        <v>#N/A</v>
      </c>
      <c r="B365" s="122"/>
      <c r="C365" s="128"/>
      <c r="D365" s="159">
        <f t="shared" si="50"/>
        <v>0</v>
      </c>
      <c r="E365" s="158"/>
      <c r="F365" s="158"/>
      <c r="G365" s="158"/>
      <c r="H365" s="158"/>
      <c r="I365" s="161"/>
      <c r="J365" s="162"/>
      <c r="K365" s="158"/>
      <c r="L365" s="158"/>
      <c r="M365" s="158"/>
      <c r="N365" s="260" t="e">
        <f t="shared" si="51"/>
        <v>#N/A</v>
      </c>
      <c r="O365" s="261">
        <f t="shared" si="52"/>
        <v>0</v>
      </c>
      <c r="P365" s="261">
        <f t="shared" si="54"/>
        <v>0</v>
      </c>
      <c r="Q365" s="261">
        <f t="shared" si="54"/>
        <v>0</v>
      </c>
      <c r="R365" s="261">
        <f t="shared" si="54"/>
        <v>0</v>
      </c>
      <c r="S365" s="261">
        <f t="shared" si="53"/>
        <v>0</v>
      </c>
      <c r="T365" s="261">
        <f t="shared" si="53"/>
        <v>0</v>
      </c>
      <c r="U365" s="261">
        <f t="shared" si="53"/>
        <v>0</v>
      </c>
      <c r="V365" s="261">
        <f t="shared" si="48"/>
        <v>0</v>
      </c>
      <c r="W365" s="261">
        <f t="shared" si="48"/>
        <v>0</v>
      </c>
      <c r="X365" s="261">
        <f t="shared" si="48"/>
        <v>0</v>
      </c>
    </row>
    <row r="366" spans="1:24" ht="15" customHeight="1">
      <c r="A366" s="120" t="e">
        <f>VLOOKUP(B366,elolap!$A$90:$B$3244,2,FALSE)</f>
        <v>#N/A</v>
      </c>
      <c r="B366" s="122"/>
      <c r="C366" s="128"/>
      <c r="D366" s="159">
        <f t="shared" si="50"/>
        <v>0</v>
      </c>
      <c r="E366" s="158"/>
      <c r="F366" s="158"/>
      <c r="G366" s="158"/>
      <c r="H366" s="158"/>
      <c r="I366" s="161"/>
      <c r="J366" s="162"/>
      <c r="K366" s="158"/>
      <c r="L366" s="158"/>
      <c r="M366" s="158"/>
      <c r="N366" s="260" t="e">
        <f t="shared" si="51"/>
        <v>#N/A</v>
      </c>
      <c r="O366" s="261">
        <f t="shared" si="52"/>
        <v>0</v>
      </c>
      <c r="P366" s="261">
        <f t="shared" si="54"/>
        <v>0</v>
      </c>
      <c r="Q366" s="261">
        <f t="shared" si="54"/>
        <v>0</v>
      </c>
      <c r="R366" s="261">
        <f t="shared" si="54"/>
        <v>0</v>
      </c>
      <c r="S366" s="261">
        <f t="shared" si="53"/>
        <v>0</v>
      </c>
      <c r="T366" s="261">
        <f t="shared" si="53"/>
        <v>0</v>
      </c>
      <c r="U366" s="261">
        <f t="shared" si="53"/>
        <v>0</v>
      </c>
      <c r="V366" s="261">
        <f t="shared" si="48"/>
        <v>0</v>
      </c>
      <c r="W366" s="261">
        <f t="shared" si="48"/>
        <v>0</v>
      </c>
      <c r="X366" s="261">
        <f t="shared" si="48"/>
        <v>0</v>
      </c>
    </row>
    <row r="367" spans="1:24" ht="15" customHeight="1">
      <c r="A367" s="120" t="e">
        <f>VLOOKUP(B367,elolap!$A$90:$B$3244,2,FALSE)</f>
        <v>#N/A</v>
      </c>
      <c r="B367" s="122"/>
      <c r="C367" s="128"/>
      <c r="D367" s="159">
        <f t="shared" si="50"/>
        <v>0</v>
      </c>
      <c r="E367" s="158"/>
      <c r="F367" s="158"/>
      <c r="G367" s="158"/>
      <c r="H367" s="158"/>
      <c r="I367" s="161"/>
      <c r="J367" s="162"/>
      <c r="K367" s="158"/>
      <c r="L367" s="158"/>
      <c r="M367" s="158"/>
      <c r="N367" s="260" t="e">
        <f t="shared" si="51"/>
        <v>#N/A</v>
      </c>
      <c r="O367" s="261">
        <f t="shared" si="52"/>
        <v>0</v>
      </c>
      <c r="P367" s="261">
        <f t="shared" si="54"/>
        <v>0</v>
      </c>
      <c r="Q367" s="261">
        <f t="shared" si="54"/>
        <v>0</v>
      </c>
      <c r="R367" s="261">
        <f t="shared" si="54"/>
        <v>0</v>
      </c>
      <c r="S367" s="261">
        <f t="shared" si="53"/>
        <v>0</v>
      </c>
      <c r="T367" s="261">
        <f t="shared" si="53"/>
        <v>0</v>
      </c>
      <c r="U367" s="261">
        <f t="shared" si="53"/>
        <v>0</v>
      </c>
      <c r="V367" s="261">
        <f t="shared" si="48"/>
        <v>0</v>
      </c>
      <c r="W367" s="261">
        <f t="shared" si="48"/>
        <v>0</v>
      </c>
      <c r="X367" s="261">
        <f t="shared" si="48"/>
        <v>0</v>
      </c>
    </row>
    <row r="368" spans="1:24" ht="15" customHeight="1">
      <c r="A368" s="120" t="e">
        <f>VLOOKUP(B368,elolap!$A$90:$B$3244,2,FALSE)</f>
        <v>#N/A</v>
      </c>
      <c r="B368" s="122"/>
      <c r="C368" s="128"/>
      <c r="D368" s="159">
        <f t="shared" si="50"/>
        <v>0</v>
      </c>
      <c r="E368" s="158"/>
      <c r="F368" s="158"/>
      <c r="G368" s="158"/>
      <c r="H368" s="158"/>
      <c r="I368" s="161"/>
      <c r="J368" s="162"/>
      <c r="K368" s="158"/>
      <c r="L368" s="158"/>
      <c r="M368" s="158"/>
      <c r="N368" s="260" t="e">
        <f t="shared" si="51"/>
        <v>#N/A</v>
      </c>
      <c r="O368" s="261">
        <f t="shared" si="52"/>
        <v>0</v>
      </c>
      <c r="P368" s="261">
        <f t="shared" si="54"/>
        <v>0</v>
      </c>
      <c r="Q368" s="261">
        <f t="shared" si="54"/>
        <v>0</v>
      </c>
      <c r="R368" s="261">
        <f t="shared" si="54"/>
        <v>0</v>
      </c>
      <c r="S368" s="261">
        <f t="shared" si="53"/>
        <v>0</v>
      </c>
      <c r="T368" s="261">
        <f t="shared" si="53"/>
        <v>0</v>
      </c>
      <c r="U368" s="261">
        <f t="shared" si="53"/>
        <v>0</v>
      </c>
      <c r="V368" s="261">
        <f t="shared" si="48"/>
        <v>0</v>
      </c>
      <c r="W368" s="261">
        <f t="shared" si="48"/>
        <v>0</v>
      </c>
      <c r="X368" s="261">
        <f t="shared" si="48"/>
        <v>0</v>
      </c>
    </row>
    <row r="369" spans="1:24" ht="15" customHeight="1">
      <c r="A369" s="120" t="e">
        <f>VLOOKUP(B369,elolap!$A$90:$B$3244,2,FALSE)</f>
        <v>#N/A</v>
      </c>
      <c r="B369" s="122"/>
      <c r="C369" s="128"/>
      <c r="D369" s="159">
        <f t="shared" si="50"/>
        <v>0</v>
      </c>
      <c r="E369" s="158"/>
      <c r="F369" s="158"/>
      <c r="G369" s="158"/>
      <c r="H369" s="158"/>
      <c r="I369" s="161"/>
      <c r="J369" s="162"/>
      <c r="K369" s="158"/>
      <c r="L369" s="158"/>
      <c r="M369" s="158"/>
      <c r="N369" s="260" t="e">
        <f t="shared" si="51"/>
        <v>#N/A</v>
      </c>
      <c r="O369" s="261">
        <f t="shared" si="52"/>
        <v>0</v>
      </c>
      <c r="P369" s="261">
        <f t="shared" si="54"/>
        <v>0</v>
      </c>
      <c r="Q369" s="261">
        <f t="shared" si="54"/>
        <v>0</v>
      </c>
      <c r="R369" s="261">
        <f t="shared" si="54"/>
        <v>0</v>
      </c>
      <c r="S369" s="261">
        <f t="shared" si="53"/>
        <v>0</v>
      </c>
      <c r="T369" s="261">
        <f t="shared" si="53"/>
        <v>0</v>
      </c>
      <c r="U369" s="261">
        <f t="shared" si="53"/>
        <v>0</v>
      </c>
      <c r="V369" s="261">
        <f t="shared" si="48"/>
        <v>0</v>
      </c>
      <c r="W369" s="261">
        <f t="shared" si="48"/>
        <v>0</v>
      </c>
      <c r="X369" s="261">
        <f t="shared" si="48"/>
        <v>0</v>
      </c>
    </row>
    <row r="370" spans="1:24" ht="15" customHeight="1">
      <c r="A370" s="120" t="e">
        <f>VLOOKUP(B370,elolap!$A$90:$B$3244,2,FALSE)</f>
        <v>#N/A</v>
      </c>
      <c r="B370" s="122"/>
      <c r="C370" s="128"/>
      <c r="D370" s="159">
        <f t="shared" si="50"/>
        <v>0</v>
      </c>
      <c r="E370" s="158"/>
      <c r="F370" s="158"/>
      <c r="G370" s="158"/>
      <c r="H370" s="158"/>
      <c r="I370" s="161"/>
      <c r="J370" s="162"/>
      <c r="K370" s="158"/>
      <c r="L370" s="158"/>
      <c r="M370" s="158"/>
      <c r="N370" s="260" t="e">
        <f t="shared" si="51"/>
        <v>#N/A</v>
      </c>
      <c r="O370" s="261">
        <f t="shared" si="52"/>
        <v>0</v>
      </c>
      <c r="P370" s="261">
        <f t="shared" si="54"/>
        <v>0</v>
      </c>
      <c r="Q370" s="261">
        <f t="shared" si="54"/>
        <v>0</v>
      </c>
      <c r="R370" s="261">
        <f t="shared" si="54"/>
        <v>0</v>
      </c>
      <c r="S370" s="261">
        <f t="shared" si="53"/>
        <v>0</v>
      </c>
      <c r="T370" s="261">
        <f t="shared" si="53"/>
        <v>0</v>
      </c>
      <c r="U370" s="261">
        <f t="shared" si="53"/>
        <v>0</v>
      </c>
      <c r="V370" s="261">
        <f t="shared" si="48"/>
        <v>0</v>
      </c>
      <c r="W370" s="261">
        <f t="shared" si="48"/>
        <v>0</v>
      </c>
      <c r="X370" s="261">
        <f t="shared" si="48"/>
        <v>0</v>
      </c>
    </row>
    <row r="371" spans="1:24" ht="15" customHeight="1">
      <c r="A371" s="120" t="e">
        <f>VLOOKUP(B371,elolap!$A$90:$B$3244,2,FALSE)</f>
        <v>#N/A</v>
      </c>
      <c r="B371" s="122"/>
      <c r="C371" s="128"/>
      <c r="D371" s="159">
        <f t="shared" si="50"/>
        <v>0</v>
      </c>
      <c r="E371" s="158"/>
      <c r="F371" s="158"/>
      <c r="G371" s="158"/>
      <c r="H371" s="158"/>
      <c r="I371" s="161"/>
      <c r="J371" s="162"/>
      <c r="K371" s="158"/>
      <c r="L371" s="158"/>
      <c r="M371" s="158"/>
      <c r="N371" s="260" t="e">
        <f t="shared" si="51"/>
        <v>#N/A</v>
      </c>
      <c r="O371" s="261">
        <f t="shared" si="52"/>
        <v>0</v>
      </c>
      <c r="P371" s="261">
        <f t="shared" si="54"/>
        <v>0</v>
      </c>
      <c r="Q371" s="261">
        <f t="shared" si="54"/>
        <v>0</v>
      </c>
      <c r="R371" s="261">
        <f t="shared" si="54"/>
        <v>0</v>
      </c>
      <c r="S371" s="261">
        <f t="shared" si="53"/>
        <v>0</v>
      </c>
      <c r="T371" s="261">
        <f t="shared" si="53"/>
        <v>0</v>
      </c>
      <c r="U371" s="261">
        <f t="shared" si="53"/>
        <v>0</v>
      </c>
      <c r="V371" s="261">
        <f t="shared" si="48"/>
        <v>0</v>
      </c>
      <c r="W371" s="261">
        <f t="shared" si="48"/>
        <v>0</v>
      </c>
      <c r="X371" s="261">
        <f t="shared" si="48"/>
        <v>0</v>
      </c>
    </row>
    <row r="372" spans="1:24" ht="15" customHeight="1">
      <c r="A372" s="120" t="e">
        <f>VLOOKUP(B372,elolap!$A$90:$B$3244,2,FALSE)</f>
        <v>#N/A</v>
      </c>
      <c r="B372" s="122"/>
      <c r="C372" s="128"/>
      <c r="D372" s="159">
        <f t="shared" si="50"/>
        <v>0</v>
      </c>
      <c r="E372" s="158"/>
      <c r="F372" s="158"/>
      <c r="G372" s="158"/>
      <c r="H372" s="158"/>
      <c r="I372" s="161"/>
      <c r="J372" s="162"/>
      <c r="K372" s="158"/>
      <c r="L372" s="158"/>
      <c r="M372" s="158"/>
      <c r="N372" s="260" t="e">
        <f t="shared" si="51"/>
        <v>#N/A</v>
      </c>
      <c r="O372" s="261">
        <f t="shared" si="52"/>
        <v>0</v>
      </c>
      <c r="P372" s="261">
        <f t="shared" si="54"/>
        <v>0</v>
      </c>
      <c r="Q372" s="261">
        <f t="shared" si="54"/>
        <v>0</v>
      </c>
      <c r="R372" s="261">
        <f t="shared" si="54"/>
        <v>0</v>
      </c>
      <c r="S372" s="261">
        <f t="shared" si="53"/>
        <v>0</v>
      </c>
      <c r="T372" s="261">
        <f t="shared" si="53"/>
        <v>0</v>
      </c>
      <c r="U372" s="261">
        <f t="shared" si="53"/>
        <v>0</v>
      </c>
      <c r="V372" s="261">
        <f t="shared" si="48"/>
        <v>0</v>
      </c>
      <c r="W372" s="261">
        <f t="shared" si="48"/>
        <v>0</v>
      </c>
      <c r="X372" s="261">
        <f t="shared" si="48"/>
        <v>0</v>
      </c>
    </row>
    <row r="373" spans="1:24" ht="15" customHeight="1">
      <c r="A373" s="120" t="e">
        <f>VLOOKUP(B373,elolap!$A$90:$B$3244,2,FALSE)</f>
        <v>#N/A</v>
      </c>
      <c r="B373" s="122"/>
      <c r="C373" s="128"/>
      <c r="D373" s="159">
        <f t="shared" si="50"/>
        <v>0</v>
      </c>
      <c r="E373" s="158"/>
      <c r="F373" s="158"/>
      <c r="G373" s="158"/>
      <c r="H373" s="158"/>
      <c r="I373" s="161"/>
      <c r="J373" s="162"/>
      <c r="K373" s="158"/>
      <c r="L373" s="158"/>
      <c r="M373" s="158"/>
      <c r="N373" s="260" t="e">
        <f t="shared" si="51"/>
        <v>#N/A</v>
      </c>
      <c r="O373" s="261">
        <f t="shared" si="52"/>
        <v>0</v>
      </c>
      <c r="P373" s="261">
        <f t="shared" si="54"/>
        <v>0</v>
      </c>
      <c r="Q373" s="261">
        <f t="shared" si="54"/>
        <v>0</v>
      </c>
      <c r="R373" s="261">
        <f t="shared" si="54"/>
        <v>0</v>
      </c>
      <c r="S373" s="261">
        <f t="shared" si="53"/>
        <v>0</v>
      </c>
      <c r="T373" s="261">
        <f t="shared" si="53"/>
        <v>0</v>
      </c>
      <c r="U373" s="261">
        <f t="shared" si="53"/>
        <v>0</v>
      </c>
      <c r="V373" s="261">
        <f t="shared" si="48"/>
        <v>0</v>
      </c>
      <c r="W373" s="261">
        <f t="shared" si="48"/>
        <v>0</v>
      </c>
      <c r="X373" s="261">
        <f t="shared" si="48"/>
        <v>0</v>
      </c>
    </row>
    <row r="374" spans="1:24" ht="15" customHeight="1">
      <c r="A374" s="120" t="e">
        <f>VLOOKUP(B374,elolap!$A$90:$B$3244,2,FALSE)</f>
        <v>#N/A</v>
      </c>
      <c r="B374" s="122"/>
      <c r="C374" s="128"/>
      <c r="D374" s="159">
        <f t="shared" si="50"/>
        <v>0</v>
      </c>
      <c r="E374" s="158"/>
      <c r="F374" s="158"/>
      <c r="G374" s="158"/>
      <c r="H374" s="158"/>
      <c r="I374" s="161"/>
      <c r="J374" s="162"/>
      <c r="K374" s="158"/>
      <c r="L374" s="158"/>
      <c r="M374" s="158"/>
      <c r="N374" s="260" t="e">
        <f t="shared" si="51"/>
        <v>#N/A</v>
      </c>
      <c r="O374" s="261">
        <f t="shared" si="52"/>
        <v>0</v>
      </c>
      <c r="P374" s="261">
        <f t="shared" si="54"/>
        <v>0</v>
      </c>
      <c r="Q374" s="261">
        <f t="shared" si="54"/>
        <v>0</v>
      </c>
      <c r="R374" s="261">
        <f t="shared" si="54"/>
        <v>0</v>
      </c>
      <c r="S374" s="261">
        <f t="shared" si="53"/>
        <v>0</v>
      </c>
      <c r="T374" s="261">
        <f t="shared" si="53"/>
        <v>0</v>
      </c>
      <c r="U374" s="261">
        <f t="shared" si="53"/>
        <v>0</v>
      </c>
      <c r="V374" s="261">
        <f t="shared" si="48"/>
        <v>0</v>
      </c>
      <c r="W374" s="261">
        <f t="shared" si="48"/>
        <v>0</v>
      </c>
      <c r="X374" s="261">
        <f t="shared" si="48"/>
        <v>0</v>
      </c>
    </row>
    <row r="375" spans="1:24" ht="15" customHeight="1">
      <c r="A375" s="120" t="e">
        <f>VLOOKUP(B375,elolap!$A$90:$B$3244,2,FALSE)</f>
        <v>#N/A</v>
      </c>
      <c r="B375" s="122"/>
      <c r="C375" s="128"/>
      <c r="D375" s="159">
        <f t="shared" si="50"/>
        <v>0</v>
      </c>
      <c r="E375" s="158"/>
      <c r="F375" s="158"/>
      <c r="G375" s="158"/>
      <c r="H375" s="158"/>
      <c r="I375" s="161"/>
      <c r="J375" s="162"/>
      <c r="K375" s="158"/>
      <c r="L375" s="158"/>
      <c r="M375" s="158"/>
      <c r="N375" s="260" t="e">
        <f t="shared" si="51"/>
        <v>#N/A</v>
      </c>
      <c r="O375" s="261">
        <f t="shared" si="52"/>
        <v>0</v>
      </c>
      <c r="P375" s="261">
        <f t="shared" si="54"/>
        <v>0</v>
      </c>
      <c r="Q375" s="261">
        <f t="shared" si="54"/>
        <v>0</v>
      </c>
      <c r="R375" s="261">
        <f t="shared" si="54"/>
        <v>0</v>
      </c>
      <c r="S375" s="261">
        <f t="shared" si="53"/>
        <v>0</v>
      </c>
      <c r="T375" s="261">
        <f t="shared" si="53"/>
        <v>0</v>
      </c>
      <c r="U375" s="261">
        <f t="shared" si="53"/>
        <v>0</v>
      </c>
      <c r="V375" s="261">
        <f t="shared" si="48"/>
        <v>0</v>
      </c>
      <c r="W375" s="261">
        <f t="shared" si="48"/>
        <v>0</v>
      </c>
      <c r="X375" s="261">
        <f t="shared" si="48"/>
        <v>0</v>
      </c>
    </row>
    <row r="376" spans="1:24" ht="15" customHeight="1">
      <c r="A376" s="120" t="e">
        <f>VLOOKUP(B376,elolap!$A$90:$B$3244,2,FALSE)</f>
        <v>#N/A</v>
      </c>
      <c r="B376" s="122"/>
      <c r="C376" s="128"/>
      <c r="D376" s="159">
        <f t="shared" si="50"/>
        <v>0</v>
      </c>
      <c r="E376" s="158"/>
      <c r="F376" s="158"/>
      <c r="G376" s="158"/>
      <c r="H376" s="158"/>
      <c r="I376" s="161"/>
      <c r="J376" s="162"/>
      <c r="K376" s="158"/>
      <c r="L376" s="158"/>
      <c r="M376" s="158"/>
      <c r="N376" s="260" t="e">
        <f t="shared" si="51"/>
        <v>#N/A</v>
      </c>
      <c r="O376" s="261">
        <f t="shared" si="52"/>
        <v>0</v>
      </c>
      <c r="P376" s="261">
        <f t="shared" si="54"/>
        <v>0</v>
      </c>
      <c r="Q376" s="261">
        <f t="shared" si="54"/>
        <v>0</v>
      </c>
      <c r="R376" s="261">
        <f t="shared" si="54"/>
        <v>0</v>
      </c>
      <c r="S376" s="261">
        <f t="shared" si="53"/>
        <v>0</v>
      </c>
      <c r="T376" s="261">
        <f t="shared" si="53"/>
        <v>0</v>
      </c>
      <c r="U376" s="261">
        <f t="shared" si="53"/>
        <v>0</v>
      </c>
      <c r="V376" s="261">
        <f t="shared" si="48"/>
        <v>0</v>
      </c>
      <c r="W376" s="261">
        <f t="shared" si="48"/>
        <v>0</v>
      </c>
      <c r="X376" s="261">
        <f t="shared" si="48"/>
        <v>0</v>
      </c>
    </row>
    <row r="377" spans="1:24" ht="15" customHeight="1">
      <c r="A377" s="120" t="e">
        <f>VLOOKUP(B377,elolap!$A$90:$B$3244,2,FALSE)</f>
        <v>#N/A</v>
      </c>
      <c r="B377" s="122"/>
      <c r="C377" s="128"/>
      <c r="D377" s="159">
        <f t="shared" si="50"/>
        <v>0</v>
      </c>
      <c r="E377" s="158"/>
      <c r="F377" s="158"/>
      <c r="G377" s="158"/>
      <c r="H377" s="158"/>
      <c r="I377" s="161"/>
      <c r="J377" s="162"/>
      <c r="K377" s="158"/>
      <c r="L377" s="158"/>
      <c r="M377" s="158"/>
      <c r="N377" s="260" t="e">
        <f t="shared" si="51"/>
        <v>#N/A</v>
      </c>
      <c r="O377" s="261">
        <f t="shared" si="52"/>
        <v>0</v>
      </c>
      <c r="P377" s="261">
        <f t="shared" si="54"/>
        <v>0</v>
      </c>
      <c r="Q377" s="261">
        <f t="shared" si="54"/>
        <v>0</v>
      </c>
      <c r="R377" s="261">
        <f t="shared" si="54"/>
        <v>0</v>
      </c>
      <c r="S377" s="261">
        <f t="shared" si="53"/>
        <v>0</v>
      </c>
      <c r="T377" s="261">
        <f t="shared" si="53"/>
        <v>0</v>
      </c>
      <c r="U377" s="261">
        <f t="shared" si="53"/>
        <v>0</v>
      </c>
      <c r="V377" s="261">
        <f t="shared" si="48"/>
        <v>0</v>
      </c>
      <c r="W377" s="261">
        <f t="shared" si="48"/>
        <v>0</v>
      </c>
      <c r="X377" s="261">
        <f t="shared" si="48"/>
        <v>0</v>
      </c>
    </row>
    <row r="378" spans="1:24" ht="15" customHeight="1">
      <c r="A378" s="120" t="e">
        <f>VLOOKUP(B378,elolap!$A$90:$B$3244,2,FALSE)</f>
        <v>#N/A</v>
      </c>
      <c r="B378" s="122"/>
      <c r="C378" s="128"/>
      <c r="D378" s="159">
        <f t="shared" si="50"/>
        <v>0</v>
      </c>
      <c r="E378" s="158"/>
      <c r="F378" s="158"/>
      <c r="G378" s="158"/>
      <c r="H378" s="158"/>
      <c r="I378" s="161"/>
      <c r="J378" s="162"/>
      <c r="K378" s="158"/>
      <c r="L378" s="158"/>
      <c r="M378" s="158"/>
      <c r="N378" s="260" t="e">
        <f t="shared" si="51"/>
        <v>#N/A</v>
      </c>
      <c r="O378" s="261">
        <f t="shared" si="52"/>
        <v>0</v>
      </c>
      <c r="P378" s="261">
        <f t="shared" si="54"/>
        <v>0</v>
      </c>
      <c r="Q378" s="261">
        <f t="shared" si="54"/>
        <v>0</v>
      </c>
      <c r="R378" s="261">
        <f t="shared" si="54"/>
        <v>0</v>
      </c>
      <c r="S378" s="261">
        <f t="shared" si="53"/>
        <v>0</v>
      </c>
      <c r="T378" s="261">
        <f t="shared" si="53"/>
        <v>0</v>
      </c>
      <c r="U378" s="261">
        <f t="shared" si="53"/>
        <v>0</v>
      </c>
      <c r="V378" s="261">
        <f t="shared" si="48"/>
        <v>0</v>
      </c>
      <c r="W378" s="261">
        <f t="shared" si="48"/>
        <v>0</v>
      </c>
      <c r="X378" s="261">
        <f t="shared" si="48"/>
        <v>0</v>
      </c>
    </row>
    <row r="379" spans="1:24" ht="15" customHeight="1">
      <c r="A379" s="120" t="e">
        <f>VLOOKUP(B379,elolap!$A$90:$B$3244,2,FALSE)</f>
        <v>#N/A</v>
      </c>
      <c r="B379" s="122"/>
      <c r="C379" s="128"/>
      <c r="D379" s="159">
        <f t="shared" si="50"/>
        <v>0</v>
      </c>
      <c r="E379" s="158"/>
      <c r="F379" s="158"/>
      <c r="G379" s="158"/>
      <c r="H379" s="158"/>
      <c r="I379" s="161"/>
      <c r="J379" s="162"/>
      <c r="K379" s="158"/>
      <c r="L379" s="158"/>
      <c r="M379" s="158"/>
      <c r="N379" s="260" t="e">
        <f t="shared" si="51"/>
        <v>#N/A</v>
      </c>
      <c r="O379" s="261">
        <f t="shared" si="52"/>
        <v>0</v>
      </c>
      <c r="P379" s="261">
        <f t="shared" si="54"/>
        <v>0</v>
      </c>
      <c r="Q379" s="261">
        <f t="shared" si="54"/>
        <v>0</v>
      </c>
      <c r="R379" s="261">
        <f t="shared" si="54"/>
        <v>0</v>
      </c>
      <c r="S379" s="261">
        <f t="shared" si="53"/>
        <v>0</v>
      </c>
      <c r="T379" s="261">
        <f t="shared" si="53"/>
        <v>0</v>
      </c>
      <c r="U379" s="261">
        <f t="shared" si="53"/>
        <v>0</v>
      </c>
      <c r="V379" s="261">
        <f t="shared" si="48"/>
        <v>0</v>
      </c>
      <c r="W379" s="261">
        <f t="shared" si="48"/>
        <v>0</v>
      </c>
      <c r="X379" s="261">
        <f t="shared" si="48"/>
        <v>0</v>
      </c>
    </row>
    <row r="380" spans="1:24" ht="15" customHeight="1">
      <c r="A380" s="120" t="e">
        <f>VLOOKUP(B380,elolap!$A$90:$B$3244,2,FALSE)</f>
        <v>#N/A</v>
      </c>
      <c r="B380" s="122"/>
      <c r="C380" s="128"/>
      <c r="D380" s="159">
        <f t="shared" si="50"/>
        <v>0</v>
      </c>
      <c r="E380" s="158"/>
      <c r="F380" s="158"/>
      <c r="G380" s="158"/>
      <c r="H380" s="158"/>
      <c r="I380" s="161"/>
      <c r="J380" s="162"/>
      <c r="K380" s="158"/>
      <c r="L380" s="158"/>
      <c r="M380" s="158"/>
      <c r="N380" s="260" t="e">
        <f t="shared" si="51"/>
        <v>#N/A</v>
      </c>
      <c r="O380" s="261">
        <f t="shared" si="52"/>
        <v>0</v>
      </c>
      <c r="P380" s="261">
        <f t="shared" si="54"/>
        <v>0</v>
      </c>
      <c r="Q380" s="261">
        <f t="shared" si="54"/>
        <v>0</v>
      </c>
      <c r="R380" s="261">
        <f t="shared" si="54"/>
        <v>0</v>
      </c>
      <c r="S380" s="261">
        <f t="shared" si="53"/>
        <v>0</v>
      </c>
      <c r="T380" s="261">
        <f t="shared" si="53"/>
        <v>0</v>
      </c>
      <c r="U380" s="261">
        <f t="shared" si="53"/>
        <v>0</v>
      </c>
      <c r="V380" s="261">
        <f t="shared" si="48"/>
        <v>0</v>
      </c>
      <c r="W380" s="261">
        <f t="shared" si="48"/>
        <v>0</v>
      </c>
      <c r="X380" s="261">
        <f t="shared" si="48"/>
        <v>0</v>
      </c>
    </row>
    <row r="381" spans="1:24" ht="15" customHeight="1">
      <c r="A381" s="120" t="e">
        <f>VLOOKUP(B381,elolap!$A$90:$B$3244,2,FALSE)</f>
        <v>#N/A</v>
      </c>
      <c r="B381" s="122"/>
      <c r="C381" s="128"/>
      <c r="D381" s="159">
        <f t="shared" si="50"/>
        <v>0</v>
      </c>
      <c r="E381" s="158"/>
      <c r="F381" s="158"/>
      <c r="G381" s="158"/>
      <c r="H381" s="158"/>
      <c r="I381" s="161"/>
      <c r="J381" s="162"/>
      <c r="K381" s="158"/>
      <c r="L381" s="158"/>
      <c r="M381" s="158"/>
      <c r="N381" s="260" t="e">
        <f t="shared" si="51"/>
        <v>#N/A</v>
      </c>
      <c r="O381" s="261">
        <f t="shared" si="52"/>
        <v>0</v>
      </c>
      <c r="P381" s="261">
        <f t="shared" si="54"/>
        <v>0</v>
      </c>
      <c r="Q381" s="261">
        <f t="shared" si="54"/>
        <v>0</v>
      </c>
      <c r="R381" s="261">
        <f t="shared" si="54"/>
        <v>0</v>
      </c>
      <c r="S381" s="261">
        <f t="shared" si="53"/>
        <v>0</v>
      </c>
      <c r="T381" s="261">
        <f t="shared" si="53"/>
        <v>0</v>
      </c>
      <c r="U381" s="261">
        <f t="shared" si="53"/>
        <v>0</v>
      </c>
      <c r="V381" s="261">
        <f t="shared" si="53"/>
        <v>0</v>
      </c>
      <c r="W381" s="261">
        <f t="shared" si="53"/>
        <v>0</v>
      </c>
      <c r="X381" s="261">
        <f t="shared" si="53"/>
        <v>0</v>
      </c>
    </row>
    <row r="382" spans="1:24" ht="15" customHeight="1">
      <c r="A382" s="120" t="e">
        <f>VLOOKUP(B382,elolap!$A$90:$B$3244,2,FALSE)</f>
        <v>#N/A</v>
      </c>
      <c r="B382" s="122"/>
      <c r="C382" s="128"/>
      <c r="D382" s="159">
        <f t="shared" si="50"/>
        <v>0</v>
      </c>
      <c r="E382" s="158"/>
      <c r="F382" s="158"/>
      <c r="G382" s="158"/>
      <c r="H382" s="158"/>
      <c r="I382" s="161"/>
      <c r="J382" s="162"/>
      <c r="K382" s="158"/>
      <c r="L382" s="158"/>
      <c r="M382" s="158"/>
      <c r="N382" s="260" t="e">
        <f t="shared" si="51"/>
        <v>#N/A</v>
      </c>
      <c r="O382" s="261">
        <f t="shared" si="52"/>
        <v>0</v>
      </c>
      <c r="P382" s="261">
        <f t="shared" si="54"/>
        <v>0</v>
      </c>
      <c r="Q382" s="261">
        <f t="shared" si="54"/>
        <v>0</v>
      </c>
      <c r="R382" s="261">
        <f t="shared" si="54"/>
        <v>0</v>
      </c>
      <c r="S382" s="261">
        <f t="shared" si="53"/>
        <v>0</v>
      </c>
      <c r="T382" s="261">
        <f t="shared" si="53"/>
        <v>0</v>
      </c>
      <c r="U382" s="261">
        <f t="shared" si="53"/>
        <v>0</v>
      </c>
      <c r="V382" s="261">
        <f t="shared" si="53"/>
        <v>0</v>
      </c>
      <c r="W382" s="261">
        <f t="shared" si="53"/>
        <v>0</v>
      </c>
      <c r="X382" s="261">
        <f t="shared" si="53"/>
        <v>0</v>
      </c>
    </row>
    <row r="383" spans="1:24" ht="15" customHeight="1">
      <c r="A383" s="120" t="e">
        <f>VLOOKUP(B383,elolap!$A$90:$B$3244,2,FALSE)</f>
        <v>#N/A</v>
      </c>
      <c r="B383" s="122"/>
      <c r="C383" s="128"/>
      <c r="D383" s="159">
        <f t="shared" si="50"/>
        <v>0</v>
      </c>
      <c r="E383" s="158"/>
      <c r="F383" s="158"/>
      <c r="G383" s="158"/>
      <c r="H383" s="158"/>
      <c r="I383" s="161"/>
      <c r="J383" s="162"/>
      <c r="K383" s="158"/>
      <c r="L383" s="158"/>
      <c r="M383" s="158"/>
      <c r="N383" s="260" t="e">
        <f t="shared" si="51"/>
        <v>#N/A</v>
      </c>
      <c r="O383" s="261">
        <f t="shared" si="52"/>
        <v>0</v>
      </c>
      <c r="P383" s="261">
        <f t="shared" si="54"/>
        <v>0</v>
      </c>
      <c r="Q383" s="261">
        <f t="shared" si="54"/>
        <v>0</v>
      </c>
      <c r="R383" s="261">
        <f t="shared" si="54"/>
        <v>0</v>
      </c>
      <c r="S383" s="261">
        <f t="shared" si="53"/>
        <v>0</v>
      </c>
      <c r="T383" s="261">
        <f t="shared" si="53"/>
        <v>0</v>
      </c>
      <c r="U383" s="261">
        <f t="shared" si="53"/>
        <v>0</v>
      </c>
      <c r="V383" s="261">
        <f t="shared" si="53"/>
        <v>0</v>
      </c>
      <c r="W383" s="261">
        <f t="shared" si="53"/>
        <v>0</v>
      </c>
      <c r="X383" s="261">
        <f t="shared" si="53"/>
        <v>0</v>
      </c>
    </row>
    <row r="384" spans="1:24" ht="15" customHeight="1">
      <c r="A384" s="120" t="e">
        <f>VLOOKUP(B384,elolap!$A$90:$B$3244,2,FALSE)</f>
        <v>#N/A</v>
      </c>
      <c r="B384" s="122"/>
      <c r="C384" s="128"/>
      <c r="D384" s="159">
        <f t="shared" si="50"/>
        <v>0</v>
      </c>
      <c r="E384" s="158"/>
      <c r="F384" s="158"/>
      <c r="G384" s="158"/>
      <c r="H384" s="158"/>
      <c r="I384" s="161"/>
      <c r="J384" s="162"/>
      <c r="K384" s="158"/>
      <c r="L384" s="158"/>
      <c r="M384" s="158"/>
      <c r="N384" s="260" t="e">
        <f t="shared" si="51"/>
        <v>#N/A</v>
      </c>
      <c r="O384" s="261">
        <f t="shared" si="52"/>
        <v>0</v>
      </c>
      <c r="P384" s="261">
        <f t="shared" si="54"/>
        <v>0</v>
      </c>
      <c r="Q384" s="261">
        <f t="shared" si="54"/>
        <v>0</v>
      </c>
      <c r="R384" s="261">
        <f t="shared" si="54"/>
        <v>0</v>
      </c>
      <c r="S384" s="261">
        <f t="shared" si="53"/>
        <v>0</v>
      </c>
      <c r="T384" s="261">
        <f t="shared" si="53"/>
        <v>0</v>
      </c>
      <c r="U384" s="261">
        <f t="shared" si="53"/>
        <v>0</v>
      </c>
      <c r="V384" s="261">
        <f t="shared" si="53"/>
        <v>0</v>
      </c>
      <c r="W384" s="261">
        <f t="shared" si="53"/>
        <v>0</v>
      </c>
      <c r="X384" s="261">
        <f t="shared" si="53"/>
        <v>0</v>
      </c>
    </row>
    <row r="385" spans="1:24" ht="15" customHeight="1">
      <c r="A385" s="120" t="e">
        <f>VLOOKUP(B385,elolap!$A$90:$B$3244,2,FALSE)</f>
        <v>#N/A</v>
      </c>
      <c r="B385" s="122"/>
      <c r="C385" s="128"/>
      <c r="D385" s="159">
        <f t="shared" si="50"/>
        <v>0</v>
      </c>
      <c r="E385" s="158"/>
      <c r="F385" s="158"/>
      <c r="G385" s="158"/>
      <c r="H385" s="158"/>
      <c r="I385" s="161"/>
      <c r="J385" s="162"/>
      <c r="K385" s="158"/>
      <c r="L385" s="158"/>
      <c r="M385" s="158"/>
      <c r="N385" s="260" t="e">
        <f t="shared" si="51"/>
        <v>#N/A</v>
      </c>
      <c r="O385" s="261">
        <f t="shared" si="52"/>
        <v>0</v>
      </c>
      <c r="P385" s="261">
        <f t="shared" si="54"/>
        <v>0</v>
      </c>
      <c r="Q385" s="261">
        <f t="shared" si="54"/>
        <v>0</v>
      </c>
      <c r="R385" s="261">
        <f t="shared" si="54"/>
        <v>0</v>
      </c>
      <c r="S385" s="261">
        <f t="shared" si="53"/>
        <v>0</v>
      </c>
      <c r="T385" s="261">
        <f t="shared" si="53"/>
        <v>0</v>
      </c>
      <c r="U385" s="261">
        <f t="shared" si="53"/>
        <v>0</v>
      </c>
      <c r="V385" s="261">
        <f t="shared" si="53"/>
        <v>0</v>
      </c>
      <c r="W385" s="261">
        <f t="shared" si="53"/>
        <v>0</v>
      </c>
      <c r="X385" s="261">
        <f t="shared" si="53"/>
        <v>0</v>
      </c>
    </row>
    <row r="386" spans="1:24" ht="15" customHeight="1">
      <c r="A386" s="120" t="e">
        <f>VLOOKUP(B386,elolap!$A$90:$B$3244,2,FALSE)</f>
        <v>#N/A</v>
      </c>
      <c r="B386" s="122"/>
      <c r="C386" s="128"/>
      <c r="D386" s="159">
        <f t="shared" si="50"/>
        <v>0</v>
      </c>
      <c r="E386" s="158"/>
      <c r="F386" s="158"/>
      <c r="G386" s="158"/>
      <c r="H386" s="158"/>
      <c r="I386" s="161"/>
      <c r="J386" s="162"/>
      <c r="K386" s="158"/>
      <c r="L386" s="158"/>
      <c r="M386" s="158"/>
      <c r="N386" s="260" t="e">
        <f t="shared" si="51"/>
        <v>#N/A</v>
      </c>
      <c r="O386" s="261">
        <f t="shared" si="52"/>
        <v>0</v>
      </c>
      <c r="P386" s="261">
        <f t="shared" si="54"/>
        <v>0</v>
      </c>
      <c r="Q386" s="261">
        <f t="shared" si="54"/>
        <v>0</v>
      </c>
      <c r="R386" s="261">
        <f t="shared" si="54"/>
        <v>0</v>
      </c>
      <c r="S386" s="261">
        <f t="shared" si="53"/>
        <v>0</v>
      </c>
      <c r="T386" s="261">
        <f t="shared" si="53"/>
        <v>0</v>
      </c>
      <c r="U386" s="261">
        <f t="shared" si="53"/>
        <v>0</v>
      </c>
      <c r="V386" s="261">
        <f t="shared" si="53"/>
        <v>0</v>
      </c>
      <c r="W386" s="261">
        <f t="shared" si="53"/>
        <v>0</v>
      </c>
      <c r="X386" s="261">
        <f t="shared" si="53"/>
        <v>0</v>
      </c>
    </row>
    <row r="387" spans="1:24" ht="15" customHeight="1">
      <c r="A387" s="120" t="e">
        <f>VLOOKUP(B387,elolap!$A$90:$B$3244,2,FALSE)</f>
        <v>#N/A</v>
      </c>
      <c r="B387" s="122"/>
      <c r="C387" s="128"/>
      <c r="D387" s="159">
        <f t="shared" si="50"/>
        <v>0</v>
      </c>
      <c r="E387" s="158"/>
      <c r="F387" s="158"/>
      <c r="G387" s="158"/>
      <c r="H387" s="158"/>
      <c r="I387" s="161"/>
      <c r="J387" s="162"/>
      <c r="K387" s="158"/>
      <c r="L387" s="158"/>
      <c r="M387" s="158"/>
      <c r="N387" s="260" t="e">
        <f t="shared" si="51"/>
        <v>#N/A</v>
      </c>
      <c r="O387" s="261">
        <f t="shared" si="52"/>
        <v>0</v>
      </c>
      <c r="P387" s="261">
        <f t="shared" si="54"/>
        <v>0</v>
      </c>
      <c r="Q387" s="261">
        <f t="shared" si="54"/>
        <v>0</v>
      </c>
      <c r="R387" s="261">
        <f t="shared" si="54"/>
        <v>0</v>
      </c>
      <c r="S387" s="261">
        <f t="shared" si="53"/>
        <v>0</v>
      </c>
      <c r="T387" s="261">
        <f t="shared" si="53"/>
        <v>0</v>
      </c>
      <c r="U387" s="261">
        <f t="shared" si="53"/>
        <v>0</v>
      </c>
      <c r="V387" s="261">
        <f t="shared" si="53"/>
        <v>0</v>
      </c>
      <c r="W387" s="261">
        <f t="shared" si="53"/>
        <v>0</v>
      </c>
      <c r="X387" s="261">
        <f t="shared" si="53"/>
        <v>0</v>
      </c>
    </row>
    <row r="388" spans="1:24" ht="15" customHeight="1">
      <c r="A388" s="120" t="e">
        <f>VLOOKUP(B388,elolap!$A$90:$B$3244,2,FALSE)</f>
        <v>#N/A</v>
      </c>
      <c r="B388" s="122"/>
      <c r="C388" s="128"/>
      <c r="D388" s="159">
        <f t="shared" si="50"/>
        <v>0</v>
      </c>
      <c r="E388" s="158"/>
      <c r="F388" s="158"/>
      <c r="G388" s="158"/>
      <c r="H388" s="158"/>
      <c r="I388" s="161"/>
      <c r="J388" s="162"/>
      <c r="K388" s="158"/>
      <c r="L388" s="158"/>
      <c r="M388" s="158"/>
      <c r="N388" s="260" t="e">
        <f t="shared" si="51"/>
        <v>#N/A</v>
      </c>
      <c r="O388" s="261">
        <f t="shared" si="52"/>
        <v>0</v>
      </c>
      <c r="P388" s="261">
        <f t="shared" si="54"/>
        <v>0</v>
      </c>
      <c r="Q388" s="261">
        <f t="shared" si="54"/>
        <v>0</v>
      </c>
      <c r="R388" s="261">
        <f t="shared" si="54"/>
        <v>0</v>
      </c>
      <c r="S388" s="261">
        <f t="shared" si="53"/>
        <v>0</v>
      </c>
      <c r="T388" s="261">
        <f t="shared" si="53"/>
        <v>0</v>
      </c>
      <c r="U388" s="261">
        <f t="shared" si="53"/>
        <v>0</v>
      </c>
      <c r="V388" s="261">
        <f t="shared" si="53"/>
        <v>0</v>
      </c>
      <c r="W388" s="261">
        <f t="shared" si="53"/>
        <v>0</v>
      </c>
      <c r="X388" s="261">
        <f t="shared" si="53"/>
        <v>0</v>
      </c>
    </row>
    <row r="389" spans="1:24" ht="15" customHeight="1">
      <c r="A389" s="120" t="e">
        <f>VLOOKUP(B389,elolap!$A$90:$B$3244,2,FALSE)</f>
        <v>#N/A</v>
      </c>
      <c r="B389" s="122"/>
      <c r="C389" s="128"/>
      <c r="D389" s="159">
        <f t="shared" si="50"/>
        <v>0</v>
      </c>
      <c r="E389" s="158"/>
      <c r="F389" s="158"/>
      <c r="G389" s="158"/>
      <c r="H389" s="158"/>
      <c r="I389" s="161"/>
      <c r="J389" s="162"/>
      <c r="K389" s="158"/>
      <c r="L389" s="158"/>
      <c r="M389" s="158"/>
      <c r="N389" s="260" t="e">
        <f t="shared" si="51"/>
        <v>#N/A</v>
      </c>
      <c r="O389" s="261">
        <f t="shared" si="52"/>
        <v>0</v>
      </c>
      <c r="P389" s="261">
        <f t="shared" si="54"/>
        <v>0</v>
      </c>
      <c r="Q389" s="261">
        <f t="shared" si="54"/>
        <v>0</v>
      </c>
      <c r="R389" s="261">
        <f t="shared" si="54"/>
        <v>0</v>
      </c>
      <c r="S389" s="261">
        <f t="shared" si="53"/>
        <v>0</v>
      </c>
      <c r="T389" s="261">
        <f t="shared" si="53"/>
        <v>0</v>
      </c>
      <c r="U389" s="261">
        <f t="shared" si="53"/>
        <v>0</v>
      </c>
      <c r="V389" s="261">
        <f t="shared" si="53"/>
        <v>0</v>
      </c>
      <c r="W389" s="261">
        <f t="shared" si="53"/>
        <v>0</v>
      </c>
      <c r="X389" s="261">
        <f t="shared" si="53"/>
        <v>0</v>
      </c>
    </row>
    <row r="390" spans="1:24" ht="15" customHeight="1">
      <c r="A390" s="120" t="e">
        <f>VLOOKUP(B390,elolap!$A$90:$B$3244,2,FALSE)</f>
        <v>#N/A</v>
      </c>
      <c r="B390" s="122"/>
      <c r="C390" s="128"/>
      <c r="D390" s="159">
        <f t="shared" si="50"/>
        <v>0</v>
      </c>
      <c r="E390" s="158"/>
      <c r="F390" s="158"/>
      <c r="G390" s="158"/>
      <c r="H390" s="158"/>
      <c r="I390" s="161"/>
      <c r="J390" s="162"/>
      <c r="K390" s="158"/>
      <c r="L390" s="158"/>
      <c r="M390" s="158"/>
      <c r="N390" s="260" t="e">
        <f t="shared" si="51"/>
        <v>#N/A</v>
      </c>
      <c r="O390" s="261">
        <f t="shared" si="52"/>
        <v>0</v>
      </c>
      <c r="P390" s="261">
        <f t="shared" si="54"/>
        <v>0</v>
      </c>
      <c r="Q390" s="261">
        <f t="shared" si="54"/>
        <v>0</v>
      </c>
      <c r="R390" s="261">
        <f t="shared" si="54"/>
        <v>0</v>
      </c>
      <c r="S390" s="261">
        <f t="shared" si="53"/>
        <v>0</v>
      </c>
      <c r="T390" s="261">
        <f t="shared" si="53"/>
        <v>0</v>
      </c>
      <c r="U390" s="261">
        <f t="shared" si="53"/>
        <v>0</v>
      </c>
      <c r="V390" s="261">
        <f t="shared" si="53"/>
        <v>0</v>
      </c>
      <c r="W390" s="261">
        <f t="shared" si="53"/>
        <v>0</v>
      </c>
      <c r="X390" s="261">
        <f t="shared" si="53"/>
        <v>0</v>
      </c>
    </row>
    <row r="391" spans="1:24" ht="15" customHeight="1">
      <c r="A391" s="120" t="e">
        <f>VLOOKUP(B391,elolap!$A$90:$B$3244,2,FALSE)</f>
        <v>#N/A</v>
      </c>
      <c r="B391" s="122"/>
      <c r="C391" s="128"/>
      <c r="D391" s="159">
        <f t="shared" si="50"/>
        <v>0</v>
      </c>
      <c r="E391" s="158"/>
      <c r="F391" s="158"/>
      <c r="G391" s="158"/>
      <c r="H391" s="158"/>
      <c r="I391" s="161"/>
      <c r="J391" s="162"/>
      <c r="K391" s="158"/>
      <c r="L391" s="158"/>
      <c r="M391" s="158"/>
      <c r="N391" s="260" t="e">
        <f t="shared" si="51"/>
        <v>#N/A</v>
      </c>
      <c r="O391" s="261">
        <f t="shared" si="52"/>
        <v>0</v>
      </c>
      <c r="P391" s="261">
        <f t="shared" si="54"/>
        <v>0</v>
      </c>
      <c r="Q391" s="261">
        <f t="shared" si="54"/>
        <v>0</v>
      </c>
      <c r="R391" s="261">
        <f t="shared" si="54"/>
        <v>0</v>
      </c>
      <c r="S391" s="261">
        <f t="shared" si="53"/>
        <v>0</v>
      </c>
      <c r="T391" s="261">
        <f t="shared" si="53"/>
        <v>0</v>
      </c>
      <c r="U391" s="261">
        <f t="shared" si="53"/>
        <v>0</v>
      </c>
      <c r="V391" s="261">
        <f t="shared" si="53"/>
        <v>0</v>
      </c>
      <c r="W391" s="261">
        <f t="shared" si="53"/>
        <v>0</v>
      </c>
      <c r="X391" s="261">
        <f t="shared" si="53"/>
        <v>0</v>
      </c>
    </row>
    <row r="392" spans="1:24" ht="15" customHeight="1">
      <c r="A392" s="120" t="e">
        <f>VLOOKUP(B392,elolap!$A$90:$B$3244,2,FALSE)</f>
        <v>#N/A</v>
      </c>
      <c r="B392" s="122"/>
      <c r="C392" s="128"/>
      <c r="D392" s="159">
        <f t="shared" si="50"/>
        <v>0</v>
      </c>
      <c r="E392" s="158"/>
      <c r="F392" s="158"/>
      <c r="G392" s="158"/>
      <c r="H392" s="158"/>
      <c r="I392" s="161"/>
      <c r="J392" s="162"/>
      <c r="K392" s="158"/>
      <c r="L392" s="158"/>
      <c r="M392" s="158"/>
      <c r="N392" s="260" t="e">
        <f t="shared" si="51"/>
        <v>#N/A</v>
      </c>
      <c r="O392" s="261">
        <f t="shared" si="52"/>
        <v>0</v>
      </c>
      <c r="P392" s="261">
        <f t="shared" si="54"/>
        <v>0</v>
      </c>
      <c r="Q392" s="261">
        <f t="shared" si="54"/>
        <v>0</v>
      </c>
      <c r="R392" s="261">
        <f t="shared" si="54"/>
        <v>0</v>
      </c>
      <c r="S392" s="261">
        <f t="shared" si="53"/>
        <v>0</v>
      </c>
      <c r="T392" s="261">
        <f t="shared" si="53"/>
        <v>0</v>
      </c>
      <c r="U392" s="261">
        <f t="shared" si="53"/>
        <v>0</v>
      </c>
      <c r="V392" s="261">
        <f t="shared" si="53"/>
        <v>0</v>
      </c>
      <c r="W392" s="261">
        <f t="shared" si="53"/>
        <v>0</v>
      </c>
      <c r="X392" s="261">
        <f t="shared" si="53"/>
        <v>0</v>
      </c>
    </row>
    <row r="393" spans="1:24" ht="15" customHeight="1">
      <c r="A393" s="120" t="e">
        <f>VLOOKUP(B393,elolap!$A$90:$B$3244,2,FALSE)</f>
        <v>#N/A</v>
      </c>
      <c r="B393" s="122"/>
      <c r="C393" s="128"/>
      <c r="D393" s="159">
        <f t="shared" si="50"/>
        <v>0</v>
      </c>
      <c r="E393" s="158"/>
      <c r="F393" s="158"/>
      <c r="G393" s="158"/>
      <c r="H393" s="158"/>
      <c r="I393" s="161"/>
      <c r="J393" s="162"/>
      <c r="K393" s="158"/>
      <c r="L393" s="158"/>
      <c r="M393" s="158"/>
      <c r="N393" s="260" t="e">
        <f t="shared" si="51"/>
        <v>#N/A</v>
      </c>
      <c r="O393" s="261">
        <f t="shared" si="52"/>
        <v>0</v>
      </c>
      <c r="P393" s="261">
        <f t="shared" si="54"/>
        <v>0</v>
      </c>
      <c r="Q393" s="261">
        <f t="shared" si="54"/>
        <v>0</v>
      </c>
      <c r="R393" s="261">
        <f t="shared" si="54"/>
        <v>0</v>
      </c>
      <c r="S393" s="261">
        <f t="shared" si="53"/>
        <v>0</v>
      </c>
      <c r="T393" s="261">
        <f t="shared" si="53"/>
        <v>0</v>
      </c>
      <c r="U393" s="261">
        <f t="shared" si="53"/>
        <v>0</v>
      </c>
      <c r="V393" s="261">
        <f t="shared" si="53"/>
        <v>0</v>
      </c>
      <c r="W393" s="261">
        <f t="shared" si="53"/>
        <v>0</v>
      </c>
      <c r="X393" s="261">
        <f t="shared" si="53"/>
        <v>0</v>
      </c>
    </row>
    <row r="394" spans="1:24" ht="15" customHeight="1">
      <c r="A394" s="120" t="e">
        <f>VLOOKUP(B394,elolap!$A$90:$B$3244,2,FALSE)</f>
        <v>#N/A</v>
      </c>
      <c r="B394" s="122"/>
      <c r="C394" s="128"/>
      <c r="D394" s="159">
        <f t="shared" si="50"/>
        <v>0</v>
      </c>
      <c r="E394" s="158"/>
      <c r="F394" s="158"/>
      <c r="G394" s="158"/>
      <c r="H394" s="158"/>
      <c r="I394" s="161"/>
      <c r="J394" s="162"/>
      <c r="K394" s="158"/>
      <c r="L394" s="158"/>
      <c r="M394" s="158"/>
      <c r="N394" s="260" t="e">
        <f t="shared" si="51"/>
        <v>#N/A</v>
      </c>
      <c r="O394" s="261">
        <f t="shared" si="52"/>
        <v>0</v>
      </c>
      <c r="P394" s="261">
        <f t="shared" si="54"/>
        <v>0</v>
      </c>
      <c r="Q394" s="261">
        <f t="shared" si="54"/>
        <v>0</v>
      </c>
      <c r="R394" s="261">
        <f t="shared" si="54"/>
        <v>0</v>
      </c>
      <c r="S394" s="261">
        <f t="shared" si="53"/>
        <v>0</v>
      </c>
      <c r="T394" s="261">
        <f t="shared" si="53"/>
        <v>0</v>
      </c>
      <c r="U394" s="261">
        <f t="shared" si="53"/>
        <v>0</v>
      </c>
      <c r="V394" s="261">
        <f t="shared" si="53"/>
        <v>0</v>
      </c>
      <c r="W394" s="261">
        <f t="shared" si="53"/>
        <v>0</v>
      </c>
      <c r="X394" s="261">
        <f t="shared" si="53"/>
        <v>0</v>
      </c>
    </row>
    <row r="395" spans="1:24" ht="15" customHeight="1">
      <c r="A395" s="120" t="e">
        <f>VLOOKUP(B395,elolap!$A$90:$B$3244,2,FALSE)</f>
        <v>#N/A</v>
      </c>
      <c r="B395" s="122"/>
      <c r="C395" s="128"/>
      <c r="D395" s="159">
        <f t="shared" si="50"/>
        <v>0</v>
      </c>
      <c r="E395" s="158"/>
      <c r="F395" s="158"/>
      <c r="G395" s="158"/>
      <c r="H395" s="158"/>
      <c r="I395" s="161"/>
      <c r="J395" s="162"/>
      <c r="K395" s="158"/>
      <c r="L395" s="158"/>
      <c r="M395" s="158"/>
      <c r="N395" s="260" t="e">
        <f t="shared" si="51"/>
        <v>#N/A</v>
      </c>
      <c r="O395" s="261">
        <f t="shared" si="52"/>
        <v>0</v>
      </c>
      <c r="P395" s="261">
        <f t="shared" si="54"/>
        <v>0</v>
      </c>
      <c r="Q395" s="261">
        <f t="shared" si="54"/>
        <v>0</v>
      </c>
      <c r="R395" s="261">
        <f t="shared" si="54"/>
        <v>0</v>
      </c>
      <c r="S395" s="261">
        <f t="shared" si="53"/>
        <v>0</v>
      </c>
      <c r="T395" s="261">
        <f t="shared" si="53"/>
        <v>0</v>
      </c>
      <c r="U395" s="261">
        <f t="shared" si="53"/>
        <v>0</v>
      </c>
      <c r="V395" s="261">
        <f t="shared" si="53"/>
        <v>0</v>
      </c>
      <c r="W395" s="261">
        <f t="shared" si="53"/>
        <v>0</v>
      </c>
      <c r="X395" s="261">
        <f t="shared" si="53"/>
        <v>0</v>
      </c>
    </row>
    <row r="396" spans="1:24" ht="15" customHeight="1">
      <c r="A396" s="120" t="e">
        <f>VLOOKUP(B396,elolap!$A$90:$B$3244,2,FALSE)</f>
        <v>#N/A</v>
      </c>
      <c r="B396" s="122"/>
      <c r="C396" s="128"/>
      <c r="D396" s="159">
        <f t="shared" si="50"/>
        <v>0</v>
      </c>
      <c r="E396" s="158"/>
      <c r="F396" s="158"/>
      <c r="G396" s="158"/>
      <c r="H396" s="158"/>
      <c r="I396" s="161"/>
      <c r="J396" s="162"/>
      <c r="K396" s="158"/>
      <c r="L396" s="158"/>
      <c r="M396" s="158"/>
      <c r="N396" s="260" t="e">
        <f t="shared" si="51"/>
        <v>#N/A</v>
      </c>
      <c r="O396" s="261">
        <f t="shared" si="52"/>
        <v>0</v>
      </c>
      <c r="P396" s="261">
        <f t="shared" si="54"/>
        <v>0</v>
      </c>
      <c r="Q396" s="261">
        <f t="shared" si="54"/>
        <v>0</v>
      </c>
      <c r="R396" s="261">
        <f t="shared" si="54"/>
        <v>0</v>
      </c>
      <c r="S396" s="261">
        <f t="shared" si="53"/>
        <v>0</v>
      </c>
      <c r="T396" s="261">
        <f t="shared" si="53"/>
        <v>0</v>
      </c>
      <c r="U396" s="261">
        <f t="shared" si="53"/>
        <v>0</v>
      </c>
      <c r="V396" s="261">
        <f t="shared" si="53"/>
        <v>0</v>
      </c>
      <c r="W396" s="261">
        <f t="shared" si="53"/>
        <v>0</v>
      </c>
      <c r="X396" s="261">
        <f t="shared" si="53"/>
        <v>0</v>
      </c>
    </row>
    <row r="397" spans="1:24" ht="15" customHeight="1">
      <c r="A397" s="120" t="e">
        <f>VLOOKUP(B397,elolap!$A$90:$B$3244,2,FALSE)</f>
        <v>#N/A</v>
      </c>
      <c r="B397" s="122"/>
      <c r="C397" s="128"/>
      <c r="D397" s="159">
        <f t="shared" si="50"/>
        <v>0</v>
      </c>
      <c r="E397" s="158"/>
      <c r="F397" s="158"/>
      <c r="G397" s="158"/>
      <c r="H397" s="158"/>
      <c r="I397" s="161"/>
      <c r="J397" s="162"/>
      <c r="K397" s="158"/>
      <c r="L397" s="158"/>
      <c r="M397" s="158"/>
      <c r="N397" s="260" t="e">
        <f t="shared" si="51"/>
        <v>#N/A</v>
      </c>
      <c r="O397" s="261">
        <f t="shared" si="52"/>
        <v>0</v>
      </c>
      <c r="P397" s="261">
        <f t="shared" si="54"/>
        <v>0</v>
      </c>
      <c r="Q397" s="261">
        <f t="shared" si="54"/>
        <v>0</v>
      </c>
      <c r="R397" s="261">
        <f t="shared" si="54"/>
        <v>0</v>
      </c>
      <c r="S397" s="261">
        <f t="shared" si="53"/>
        <v>0</v>
      </c>
      <c r="T397" s="261">
        <f t="shared" si="53"/>
        <v>0</v>
      </c>
      <c r="U397" s="261">
        <f t="shared" si="53"/>
        <v>0</v>
      </c>
      <c r="V397" s="261">
        <f t="shared" si="53"/>
        <v>0</v>
      </c>
      <c r="W397" s="261">
        <f t="shared" si="53"/>
        <v>0</v>
      </c>
      <c r="X397" s="261">
        <f t="shared" si="53"/>
        <v>0</v>
      </c>
    </row>
    <row r="398" spans="1:24" ht="15" customHeight="1">
      <c r="A398" s="120" t="e">
        <f>VLOOKUP(B398,elolap!$A$90:$B$3244,2,FALSE)</f>
        <v>#N/A</v>
      </c>
      <c r="B398" s="122"/>
      <c r="C398" s="128"/>
      <c r="D398" s="159">
        <f t="shared" ref="D398:D452" si="55">SUM(E398:I398)</f>
        <v>0</v>
      </c>
      <c r="E398" s="158"/>
      <c r="F398" s="158"/>
      <c r="G398" s="158"/>
      <c r="H398" s="158"/>
      <c r="I398" s="161"/>
      <c r="J398" s="162"/>
      <c r="K398" s="158"/>
      <c r="L398" s="158"/>
      <c r="M398" s="158"/>
      <c r="N398" s="260" t="e">
        <f t="shared" ref="N398:N452" si="56">VLOOKUP(C398,$A$470:$B$1210,2,FALSE)</f>
        <v>#N/A</v>
      </c>
      <c r="O398" s="261">
        <f t="shared" ref="O398:O452" si="57">ROUND(P398+Q398+R398+S398+T398,2)</f>
        <v>0</v>
      </c>
      <c r="P398" s="261">
        <f t="shared" si="54"/>
        <v>0</v>
      </c>
      <c r="Q398" s="261">
        <f t="shared" si="54"/>
        <v>0</v>
      </c>
      <c r="R398" s="261">
        <f t="shared" si="54"/>
        <v>0</v>
      </c>
      <c r="S398" s="261">
        <f t="shared" si="53"/>
        <v>0</v>
      </c>
      <c r="T398" s="261">
        <f t="shared" si="53"/>
        <v>0</v>
      </c>
      <c r="U398" s="261">
        <f t="shared" si="53"/>
        <v>0</v>
      </c>
      <c r="V398" s="261">
        <f t="shared" si="53"/>
        <v>0</v>
      </c>
      <c r="W398" s="261">
        <f t="shared" si="53"/>
        <v>0</v>
      </c>
      <c r="X398" s="261">
        <f t="shared" si="53"/>
        <v>0</v>
      </c>
    </row>
    <row r="399" spans="1:24" ht="15" customHeight="1">
      <c r="A399" s="120" t="e">
        <f>VLOOKUP(B399,elolap!$A$90:$B$3244,2,FALSE)</f>
        <v>#N/A</v>
      </c>
      <c r="B399" s="122"/>
      <c r="C399" s="128"/>
      <c r="D399" s="159">
        <f t="shared" si="55"/>
        <v>0</v>
      </c>
      <c r="E399" s="158"/>
      <c r="F399" s="158"/>
      <c r="G399" s="158"/>
      <c r="H399" s="158"/>
      <c r="I399" s="161"/>
      <c r="J399" s="162"/>
      <c r="K399" s="158"/>
      <c r="L399" s="158"/>
      <c r="M399" s="158"/>
      <c r="N399" s="260" t="e">
        <f t="shared" si="56"/>
        <v>#N/A</v>
      </c>
      <c r="O399" s="261">
        <f t="shared" si="57"/>
        <v>0</v>
      </c>
      <c r="P399" s="261">
        <f t="shared" si="54"/>
        <v>0</v>
      </c>
      <c r="Q399" s="261">
        <f t="shared" si="54"/>
        <v>0</v>
      </c>
      <c r="R399" s="261">
        <f t="shared" si="54"/>
        <v>0</v>
      </c>
      <c r="S399" s="261">
        <f t="shared" si="53"/>
        <v>0</v>
      </c>
      <c r="T399" s="261">
        <f t="shared" si="53"/>
        <v>0</v>
      </c>
      <c r="U399" s="261">
        <f t="shared" si="53"/>
        <v>0</v>
      </c>
      <c r="V399" s="261">
        <f t="shared" si="53"/>
        <v>0</v>
      </c>
      <c r="W399" s="261">
        <f t="shared" si="53"/>
        <v>0</v>
      </c>
      <c r="X399" s="261">
        <f t="shared" si="53"/>
        <v>0</v>
      </c>
    </row>
    <row r="400" spans="1:24" ht="15" customHeight="1">
      <c r="A400" s="120" t="e">
        <f>VLOOKUP(B400,elolap!$A$90:$B$3244,2,FALSE)</f>
        <v>#N/A</v>
      </c>
      <c r="B400" s="122"/>
      <c r="C400" s="128"/>
      <c r="D400" s="159">
        <f t="shared" si="55"/>
        <v>0</v>
      </c>
      <c r="E400" s="158"/>
      <c r="F400" s="158"/>
      <c r="G400" s="158"/>
      <c r="H400" s="158"/>
      <c r="I400" s="161"/>
      <c r="J400" s="162"/>
      <c r="K400" s="158"/>
      <c r="L400" s="158"/>
      <c r="M400" s="158"/>
      <c r="N400" s="260" t="e">
        <f t="shared" si="56"/>
        <v>#N/A</v>
      </c>
      <c r="O400" s="261">
        <f t="shared" si="57"/>
        <v>0</v>
      </c>
      <c r="P400" s="261">
        <f t="shared" si="54"/>
        <v>0</v>
      </c>
      <c r="Q400" s="261">
        <f t="shared" si="54"/>
        <v>0</v>
      </c>
      <c r="R400" s="261">
        <f t="shared" si="54"/>
        <v>0</v>
      </c>
      <c r="S400" s="261">
        <f t="shared" si="53"/>
        <v>0</v>
      </c>
      <c r="T400" s="261">
        <f t="shared" si="53"/>
        <v>0</v>
      </c>
      <c r="U400" s="261">
        <f t="shared" si="53"/>
        <v>0</v>
      </c>
      <c r="V400" s="261">
        <f t="shared" si="53"/>
        <v>0</v>
      </c>
      <c r="W400" s="261">
        <f t="shared" si="53"/>
        <v>0</v>
      </c>
      <c r="X400" s="261">
        <f t="shared" si="53"/>
        <v>0</v>
      </c>
    </row>
    <row r="401" spans="1:24" ht="15" customHeight="1">
      <c r="A401" s="120" t="e">
        <f>VLOOKUP(B401,elolap!$A$90:$B$3244,2,FALSE)</f>
        <v>#N/A</v>
      </c>
      <c r="B401" s="122"/>
      <c r="C401" s="128"/>
      <c r="D401" s="159">
        <f t="shared" si="55"/>
        <v>0</v>
      </c>
      <c r="E401" s="158"/>
      <c r="F401" s="158"/>
      <c r="G401" s="158"/>
      <c r="H401" s="158"/>
      <c r="I401" s="161"/>
      <c r="J401" s="162"/>
      <c r="K401" s="158"/>
      <c r="L401" s="158"/>
      <c r="M401" s="158"/>
      <c r="N401" s="260" t="e">
        <f t="shared" si="56"/>
        <v>#N/A</v>
      </c>
      <c r="O401" s="261">
        <f t="shared" si="57"/>
        <v>0</v>
      </c>
      <c r="P401" s="261">
        <f t="shared" si="54"/>
        <v>0</v>
      </c>
      <c r="Q401" s="261">
        <f t="shared" si="54"/>
        <v>0</v>
      </c>
      <c r="R401" s="261">
        <f t="shared" si="54"/>
        <v>0</v>
      </c>
      <c r="S401" s="261">
        <f t="shared" si="53"/>
        <v>0</v>
      </c>
      <c r="T401" s="261">
        <f t="shared" si="53"/>
        <v>0</v>
      </c>
      <c r="U401" s="261">
        <f t="shared" si="53"/>
        <v>0</v>
      </c>
      <c r="V401" s="261">
        <f t="shared" si="53"/>
        <v>0</v>
      </c>
      <c r="W401" s="261">
        <f t="shared" si="53"/>
        <v>0</v>
      </c>
      <c r="X401" s="261">
        <f t="shared" si="53"/>
        <v>0</v>
      </c>
    </row>
    <row r="402" spans="1:24" ht="15" customHeight="1">
      <c r="A402" s="120" t="e">
        <f>VLOOKUP(B402,elolap!$A$90:$B$3244,2,FALSE)</f>
        <v>#N/A</v>
      </c>
      <c r="B402" s="122"/>
      <c r="C402" s="128"/>
      <c r="D402" s="159">
        <f t="shared" si="55"/>
        <v>0</v>
      </c>
      <c r="E402" s="158"/>
      <c r="F402" s="158"/>
      <c r="G402" s="158"/>
      <c r="H402" s="158"/>
      <c r="I402" s="161"/>
      <c r="J402" s="162"/>
      <c r="K402" s="158"/>
      <c r="L402" s="158"/>
      <c r="M402" s="158"/>
      <c r="N402" s="260" t="e">
        <f t="shared" si="56"/>
        <v>#N/A</v>
      </c>
      <c r="O402" s="261">
        <f t="shared" si="57"/>
        <v>0</v>
      </c>
      <c r="P402" s="261">
        <f t="shared" si="54"/>
        <v>0</v>
      </c>
      <c r="Q402" s="261">
        <f t="shared" si="54"/>
        <v>0</v>
      </c>
      <c r="R402" s="261">
        <f t="shared" si="54"/>
        <v>0</v>
      </c>
      <c r="S402" s="261">
        <f t="shared" si="53"/>
        <v>0</v>
      </c>
      <c r="T402" s="261">
        <f t="shared" si="53"/>
        <v>0</v>
      </c>
      <c r="U402" s="261">
        <f t="shared" si="53"/>
        <v>0</v>
      </c>
      <c r="V402" s="261">
        <f t="shared" si="53"/>
        <v>0</v>
      </c>
      <c r="W402" s="261">
        <f t="shared" si="53"/>
        <v>0</v>
      </c>
      <c r="X402" s="261">
        <f t="shared" si="53"/>
        <v>0</v>
      </c>
    </row>
    <row r="403" spans="1:24" ht="15" customHeight="1">
      <c r="A403" s="120" t="e">
        <f>VLOOKUP(B403,elolap!$A$90:$B$3244,2,FALSE)</f>
        <v>#N/A</v>
      </c>
      <c r="B403" s="122"/>
      <c r="C403" s="128"/>
      <c r="D403" s="159">
        <f t="shared" si="55"/>
        <v>0</v>
      </c>
      <c r="E403" s="158"/>
      <c r="F403" s="158"/>
      <c r="G403" s="158"/>
      <c r="H403" s="158"/>
      <c r="I403" s="161"/>
      <c r="J403" s="162"/>
      <c r="K403" s="158"/>
      <c r="L403" s="158"/>
      <c r="M403" s="158"/>
      <c r="N403" s="260" t="e">
        <f t="shared" si="56"/>
        <v>#N/A</v>
      </c>
      <c r="O403" s="261">
        <f t="shared" si="57"/>
        <v>0</v>
      </c>
      <c r="P403" s="261">
        <f t="shared" si="54"/>
        <v>0</v>
      </c>
      <c r="Q403" s="261">
        <f t="shared" si="54"/>
        <v>0</v>
      </c>
      <c r="R403" s="261">
        <f t="shared" si="54"/>
        <v>0</v>
      </c>
      <c r="S403" s="261">
        <f t="shared" si="53"/>
        <v>0</v>
      </c>
      <c r="T403" s="261">
        <f t="shared" si="53"/>
        <v>0</v>
      </c>
      <c r="U403" s="261">
        <f t="shared" si="53"/>
        <v>0</v>
      </c>
      <c r="V403" s="261">
        <f t="shared" si="53"/>
        <v>0</v>
      </c>
      <c r="W403" s="261">
        <f t="shared" si="53"/>
        <v>0</v>
      </c>
      <c r="X403" s="261">
        <f t="shared" si="53"/>
        <v>0</v>
      </c>
    </row>
    <row r="404" spans="1:24" ht="15" customHeight="1">
      <c r="A404" s="120" t="e">
        <f>VLOOKUP(B404,elolap!$A$90:$B$3244,2,FALSE)</f>
        <v>#N/A</v>
      </c>
      <c r="B404" s="122"/>
      <c r="C404" s="128"/>
      <c r="D404" s="159">
        <f t="shared" si="55"/>
        <v>0</v>
      </c>
      <c r="E404" s="158"/>
      <c r="F404" s="158"/>
      <c r="G404" s="158"/>
      <c r="H404" s="158"/>
      <c r="I404" s="161"/>
      <c r="J404" s="162"/>
      <c r="K404" s="158"/>
      <c r="L404" s="158"/>
      <c r="M404" s="158"/>
      <c r="N404" s="260" t="e">
        <f t="shared" si="56"/>
        <v>#N/A</v>
      </c>
      <c r="O404" s="261">
        <f t="shared" si="57"/>
        <v>0</v>
      </c>
      <c r="P404" s="261">
        <f t="shared" si="54"/>
        <v>0</v>
      </c>
      <c r="Q404" s="261">
        <f t="shared" si="54"/>
        <v>0</v>
      </c>
      <c r="R404" s="261">
        <f t="shared" si="54"/>
        <v>0</v>
      </c>
      <c r="S404" s="261">
        <f t="shared" si="53"/>
        <v>0</v>
      </c>
      <c r="T404" s="261">
        <f t="shared" si="53"/>
        <v>0</v>
      </c>
      <c r="U404" s="261">
        <f t="shared" si="53"/>
        <v>0</v>
      </c>
      <c r="V404" s="261">
        <f t="shared" si="53"/>
        <v>0</v>
      </c>
      <c r="W404" s="261">
        <f t="shared" si="53"/>
        <v>0</v>
      </c>
      <c r="X404" s="261">
        <f t="shared" si="53"/>
        <v>0</v>
      </c>
    </row>
    <row r="405" spans="1:24" ht="15" customHeight="1">
      <c r="A405" s="120" t="e">
        <f>VLOOKUP(B405,elolap!$A$90:$B$3244,2,FALSE)</f>
        <v>#N/A</v>
      </c>
      <c r="B405" s="122"/>
      <c r="C405" s="128"/>
      <c r="D405" s="159">
        <f t="shared" si="55"/>
        <v>0</v>
      </c>
      <c r="E405" s="158"/>
      <c r="F405" s="158"/>
      <c r="G405" s="158"/>
      <c r="H405" s="158"/>
      <c r="I405" s="161"/>
      <c r="J405" s="162"/>
      <c r="K405" s="158"/>
      <c r="L405" s="158"/>
      <c r="M405" s="158"/>
      <c r="N405" s="260" t="e">
        <f t="shared" si="56"/>
        <v>#N/A</v>
      </c>
      <c r="O405" s="261">
        <f t="shared" si="57"/>
        <v>0</v>
      </c>
      <c r="P405" s="261">
        <f t="shared" si="54"/>
        <v>0</v>
      </c>
      <c r="Q405" s="261">
        <f t="shared" si="54"/>
        <v>0</v>
      </c>
      <c r="R405" s="261">
        <f t="shared" si="54"/>
        <v>0</v>
      </c>
      <c r="S405" s="261">
        <f t="shared" si="53"/>
        <v>0</v>
      </c>
      <c r="T405" s="261">
        <f t="shared" si="53"/>
        <v>0</v>
      </c>
      <c r="U405" s="261">
        <f t="shared" si="53"/>
        <v>0</v>
      </c>
      <c r="V405" s="261">
        <f t="shared" si="53"/>
        <v>0</v>
      </c>
      <c r="W405" s="261">
        <f t="shared" si="53"/>
        <v>0</v>
      </c>
      <c r="X405" s="261">
        <f t="shared" si="53"/>
        <v>0</v>
      </c>
    </row>
    <row r="406" spans="1:24" ht="15" customHeight="1">
      <c r="A406" s="120" t="e">
        <f>VLOOKUP(B406,elolap!$A$90:$B$3244,2,FALSE)</f>
        <v>#N/A</v>
      </c>
      <c r="B406" s="122"/>
      <c r="C406" s="128"/>
      <c r="D406" s="159">
        <f t="shared" si="55"/>
        <v>0</v>
      </c>
      <c r="E406" s="158"/>
      <c r="F406" s="158"/>
      <c r="G406" s="158"/>
      <c r="H406" s="158"/>
      <c r="I406" s="161"/>
      <c r="J406" s="162"/>
      <c r="K406" s="158"/>
      <c r="L406" s="158"/>
      <c r="M406" s="158"/>
      <c r="N406" s="260" t="e">
        <f t="shared" si="56"/>
        <v>#N/A</v>
      </c>
      <c r="O406" s="261">
        <f t="shared" si="57"/>
        <v>0</v>
      </c>
      <c r="P406" s="261">
        <f t="shared" si="54"/>
        <v>0</v>
      </c>
      <c r="Q406" s="261">
        <f t="shared" si="54"/>
        <v>0</v>
      </c>
      <c r="R406" s="261">
        <f t="shared" si="54"/>
        <v>0</v>
      </c>
      <c r="S406" s="261">
        <f t="shared" si="53"/>
        <v>0</v>
      </c>
      <c r="T406" s="261">
        <f t="shared" si="53"/>
        <v>0</v>
      </c>
      <c r="U406" s="261">
        <f t="shared" si="53"/>
        <v>0</v>
      </c>
      <c r="V406" s="261">
        <f t="shared" si="53"/>
        <v>0</v>
      </c>
      <c r="W406" s="261">
        <f t="shared" si="53"/>
        <v>0</v>
      </c>
      <c r="X406" s="261">
        <f t="shared" si="53"/>
        <v>0</v>
      </c>
    </row>
    <row r="407" spans="1:24" ht="15" customHeight="1">
      <c r="A407" s="120" t="e">
        <f>VLOOKUP(B407,elolap!$A$90:$B$3244,2,FALSE)</f>
        <v>#N/A</v>
      </c>
      <c r="B407" s="122"/>
      <c r="C407" s="128"/>
      <c r="D407" s="159">
        <f t="shared" si="55"/>
        <v>0</v>
      </c>
      <c r="E407" s="158"/>
      <c r="F407" s="158"/>
      <c r="G407" s="158"/>
      <c r="H407" s="158"/>
      <c r="I407" s="161"/>
      <c r="J407" s="162"/>
      <c r="K407" s="158"/>
      <c r="L407" s="158"/>
      <c r="M407" s="158"/>
      <c r="N407" s="260" t="e">
        <f t="shared" si="56"/>
        <v>#N/A</v>
      </c>
      <c r="O407" s="261">
        <f t="shared" si="57"/>
        <v>0</v>
      </c>
      <c r="P407" s="261">
        <f t="shared" si="54"/>
        <v>0</v>
      </c>
      <c r="Q407" s="261">
        <f t="shared" si="54"/>
        <v>0</v>
      </c>
      <c r="R407" s="261">
        <f t="shared" si="54"/>
        <v>0</v>
      </c>
      <c r="S407" s="261">
        <f t="shared" si="53"/>
        <v>0</v>
      </c>
      <c r="T407" s="261">
        <f t="shared" si="53"/>
        <v>0</v>
      </c>
      <c r="U407" s="261">
        <f t="shared" si="53"/>
        <v>0</v>
      </c>
      <c r="V407" s="261">
        <f t="shared" si="53"/>
        <v>0</v>
      </c>
      <c r="W407" s="261">
        <f t="shared" si="53"/>
        <v>0</v>
      </c>
      <c r="X407" s="261">
        <f t="shared" si="53"/>
        <v>0</v>
      </c>
    </row>
    <row r="408" spans="1:24" ht="15" customHeight="1">
      <c r="A408" s="120" t="e">
        <f>VLOOKUP(B408,elolap!$A$90:$B$3244,2,FALSE)</f>
        <v>#N/A</v>
      </c>
      <c r="B408" s="122"/>
      <c r="C408" s="128"/>
      <c r="D408" s="159">
        <f t="shared" si="55"/>
        <v>0</v>
      </c>
      <c r="E408" s="158"/>
      <c r="F408" s="158"/>
      <c r="G408" s="158"/>
      <c r="H408" s="158"/>
      <c r="I408" s="161"/>
      <c r="J408" s="162"/>
      <c r="K408" s="158"/>
      <c r="L408" s="158"/>
      <c r="M408" s="158"/>
      <c r="N408" s="260" t="e">
        <f t="shared" si="56"/>
        <v>#N/A</v>
      </c>
      <c r="O408" s="261">
        <f t="shared" si="57"/>
        <v>0</v>
      </c>
      <c r="P408" s="261">
        <f t="shared" si="54"/>
        <v>0</v>
      </c>
      <c r="Q408" s="261">
        <f t="shared" si="54"/>
        <v>0</v>
      </c>
      <c r="R408" s="261">
        <f t="shared" si="54"/>
        <v>0</v>
      </c>
      <c r="S408" s="261">
        <f t="shared" si="53"/>
        <v>0</v>
      </c>
      <c r="T408" s="261">
        <f t="shared" si="53"/>
        <v>0</v>
      </c>
      <c r="U408" s="261">
        <f t="shared" si="53"/>
        <v>0</v>
      </c>
      <c r="V408" s="261">
        <f t="shared" si="53"/>
        <v>0</v>
      </c>
      <c r="W408" s="261">
        <f t="shared" si="53"/>
        <v>0</v>
      </c>
      <c r="X408" s="261">
        <f t="shared" si="53"/>
        <v>0</v>
      </c>
    </row>
    <row r="409" spans="1:24" ht="15" customHeight="1">
      <c r="A409" s="120" t="e">
        <f>VLOOKUP(B409,elolap!$A$90:$B$3244,2,FALSE)</f>
        <v>#N/A</v>
      </c>
      <c r="B409" s="122"/>
      <c r="C409" s="128"/>
      <c r="D409" s="159">
        <f t="shared" si="55"/>
        <v>0</v>
      </c>
      <c r="E409" s="158"/>
      <c r="F409" s="158"/>
      <c r="G409" s="158"/>
      <c r="H409" s="158"/>
      <c r="I409" s="161"/>
      <c r="J409" s="162"/>
      <c r="K409" s="158"/>
      <c r="L409" s="158"/>
      <c r="M409" s="158"/>
      <c r="N409" s="260" t="e">
        <f t="shared" si="56"/>
        <v>#N/A</v>
      </c>
      <c r="O409" s="261">
        <f t="shared" si="57"/>
        <v>0</v>
      </c>
      <c r="P409" s="261">
        <f t="shared" si="54"/>
        <v>0</v>
      </c>
      <c r="Q409" s="261">
        <f t="shared" si="54"/>
        <v>0</v>
      </c>
      <c r="R409" s="261">
        <f t="shared" si="54"/>
        <v>0</v>
      </c>
      <c r="S409" s="261">
        <f t="shared" si="53"/>
        <v>0</v>
      </c>
      <c r="T409" s="261">
        <f t="shared" si="53"/>
        <v>0</v>
      </c>
      <c r="U409" s="261">
        <f t="shared" si="53"/>
        <v>0</v>
      </c>
      <c r="V409" s="261">
        <f t="shared" si="53"/>
        <v>0</v>
      </c>
      <c r="W409" s="261">
        <f t="shared" si="53"/>
        <v>0</v>
      </c>
      <c r="X409" s="261">
        <f t="shared" si="53"/>
        <v>0</v>
      </c>
    </row>
    <row r="410" spans="1:24" ht="15" customHeight="1">
      <c r="A410" s="120" t="e">
        <f>VLOOKUP(B410,elolap!$A$90:$B$3244,2,FALSE)</f>
        <v>#N/A</v>
      </c>
      <c r="B410" s="122"/>
      <c r="C410" s="128"/>
      <c r="D410" s="159">
        <f t="shared" si="55"/>
        <v>0</v>
      </c>
      <c r="E410" s="158"/>
      <c r="F410" s="158"/>
      <c r="G410" s="158"/>
      <c r="H410" s="158"/>
      <c r="I410" s="161"/>
      <c r="J410" s="162"/>
      <c r="K410" s="158"/>
      <c r="L410" s="158"/>
      <c r="M410" s="158"/>
      <c r="N410" s="260" t="e">
        <f t="shared" si="56"/>
        <v>#N/A</v>
      </c>
      <c r="O410" s="261">
        <f t="shared" si="57"/>
        <v>0</v>
      </c>
      <c r="P410" s="261">
        <f t="shared" si="54"/>
        <v>0</v>
      </c>
      <c r="Q410" s="261">
        <f t="shared" si="54"/>
        <v>0</v>
      </c>
      <c r="R410" s="261">
        <f t="shared" si="54"/>
        <v>0</v>
      </c>
      <c r="S410" s="261">
        <f t="shared" si="53"/>
        <v>0</v>
      </c>
      <c r="T410" s="261">
        <f t="shared" si="53"/>
        <v>0</v>
      </c>
      <c r="U410" s="261">
        <f t="shared" si="53"/>
        <v>0</v>
      </c>
      <c r="V410" s="261">
        <f t="shared" si="53"/>
        <v>0</v>
      </c>
      <c r="W410" s="261">
        <f t="shared" si="53"/>
        <v>0</v>
      </c>
      <c r="X410" s="261">
        <f t="shared" si="53"/>
        <v>0</v>
      </c>
    </row>
    <row r="411" spans="1:24" ht="15" customHeight="1">
      <c r="A411" s="120" t="e">
        <f>VLOOKUP(B411,elolap!$A$90:$B$3244,2,FALSE)</f>
        <v>#N/A</v>
      </c>
      <c r="B411" s="122"/>
      <c r="C411" s="128"/>
      <c r="D411" s="159">
        <f t="shared" si="55"/>
        <v>0</v>
      </c>
      <c r="E411" s="158"/>
      <c r="F411" s="158"/>
      <c r="G411" s="158"/>
      <c r="H411" s="158"/>
      <c r="I411" s="161"/>
      <c r="J411" s="162"/>
      <c r="K411" s="158"/>
      <c r="L411" s="158"/>
      <c r="M411" s="158"/>
      <c r="N411" s="260" t="e">
        <f t="shared" si="56"/>
        <v>#N/A</v>
      </c>
      <c r="O411" s="261">
        <f t="shared" si="57"/>
        <v>0</v>
      </c>
      <c r="P411" s="261">
        <f t="shared" si="54"/>
        <v>0</v>
      </c>
      <c r="Q411" s="261">
        <f t="shared" si="54"/>
        <v>0</v>
      </c>
      <c r="R411" s="261">
        <f t="shared" si="54"/>
        <v>0</v>
      </c>
      <c r="S411" s="261">
        <f t="shared" si="53"/>
        <v>0</v>
      </c>
      <c r="T411" s="261">
        <f t="shared" si="53"/>
        <v>0</v>
      </c>
      <c r="U411" s="261">
        <f t="shared" si="53"/>
        <v>0</v>
      </c>
      <c r="V411" s="261">
        <f t="shared" si="53"/>
        <v>0</v>
      </c>
      <c r="W411" s="261">
        <f t="shared" si="53"/>
        <v>0</v>
      </c>
      <c r="X411" s="261">
        <f t="shared" si="53"/>
        <v>0</v>
      </c>
    </row>
    <row r="412" spans="1:24" ht="15" customHeight="1">
      <c r="A412" s="120" t="e">
        <f>VLOOKUP(B412,elolap!$A$90:$B$3244,2,FALSE)</f>
        <v>#N/A</v>
      </c>
      <c r="B412" s="122"/>
      <c r="C412" s="128"/>
      <c r="D412" s="159">
        <f t="shared" si="55"/>
        <v>0</v>
      </c>
      <c r="E412" s="158"/>
      <c r="F412" s="158"/>
      <c r="G412" s="158"/>
      <c r="H412" s="158"/>
      <c r="I412" s="161"/>
      <c r="J412" s="162"/>
      <c r="K412" s="158"/>
      <c r="L412" s="158"/>
      <c r="M412" s="158"/>
      <c r="N412" s="260" t="e">
        <f t="shared" si="56"/>
        <v>#N/A</v>
      </c>
      <c r="O412" s="261">
        <f t="shared" si="57"/>
        <v>0</v>
      </c>
      <c r="P412" s="261">
        <f t="shared" si="54"/>
        <v>0</v>
      </c>
      <c r="Q412" s="261">
        <f t="shared" si="54"/>
        <v>0</v>
      </c>
      <c r="R412" s="261">
        <f t="shared" si="54"/>
        <v>0</v>
      </c>
      <c r="S412" s="261">
        <f t="shared" si="53"/>
        <v>0</v>
      </c>
      <c r="T412" s="261">
        <f t="shared" si="53"/>
        <v>0</v>
      </c>
      <c r="U412" s="261">
        <f t="shared" si="53"/>
        <v>0</v>
      </c>
      <c r="V412" s="261">
        <f t="shared" si="53"/>
        <v>0</v>
      </c>
      <c r="W412" s="261">
        <f t="shared" si="53"/>
        <v>0</v>
      </c>
      <c r="X412" s="261">
        <f t="shared" si="53"/>
        <v>0</v>
      </c>
    </row>
    <row r="413" spans="1:24" ht="15" customHeight="1">
      <c r="A413" s="120" t="e">
        <f>VLOOKUP(B413,elolap!$A$90:$B$3244,2,FALSE)</f>
        <v>#N/A</v>
      </c>
      <c r="B413" s="122"/>
      <c r="C413" s="128"/>
      <c r="D413" s="159">
        <f t="shared" si="55"/>
        <v>0</v>
      </c>
      <c r="E413" s="158"/>
      <c r="F413" s="158"/>
      <c r="G413" s="158"/>
      <c r="H413" s="158"/>
      <c r="I413" s="161"/>
      <c r="J413" s="162"/>
      <c r="K413" s="158"/>
      <c r="L413" s="158"/>
      <c r="M413" s="158"/>
      <c r="N413" s="260" t="e">
        <f t="shared" si="56"/>
        <v>#N/A</v>
      </c>
      <c r="O413" s="261">
        <f t="shared" si="57"/>
        <v>0</v>
      </c>
      <c r="P413" s="261">
        <f t="shared" si="54"/>
        <v>0</v>
      </c>
      <c r="Q413" s="261">
        <f t="shared" si="54"/>
        <v>0</v>
      </c>
      <c r="R413" s="261">
        <f t="shared" si="54"/>
        <v>0</v>
      </c>
      <c r="S413" s="261">
        <f t="shared" si="53"/>
        <v>0</v>
      </c>
      <c r="T413" s="261">
        <f t="shared" si="53"/>
        <v>0</v>
      </c>
      <c r="U413" s="261">
        <f t="shared" si="53"/>
        <v>0</v>
      </c>
      <c r="V413" s="261">
        <f t="shared" ref="V413:X452" si="58">ROUND(K413,2)</f>
        <v>0</v>
      </c>
      <c r="W413" s="261">
        <f t="shared" si="58"/>
        <v>0</v>
      </c>
      <c r="X413" s="261">
        <f t="shared" si="58"/>
        <v>0</v>
      </c>
    </row>
    <row r="414" spans="1:24" ht="15" customHeight="1">
      <c r="A414" s="120" t="e">
        <f>VLOOKUP(B414,elolap!$A$90:$B$3244,2,FALSE)</f>
        <v>#N/A</v>
      </c>
      <c r="B414" s="122"/>
      <c r="C414" s="128"/>
      <c r="D414" s="159">
        <f t="shared" si="55"/>
        <v>0</v>
      </c>
      <c r="E414" s="158"/>
      <c r="F414" s="158"/>
      <c r="G414" s="158"/>
      <c r="H414" s="158"/>
      <c r="I414" s="161"/>
      <c r="J414" s="162"/>
      <c r="K414" s="158"/>
      <c r="L414" s="158"/>
      <c r="M414" s="158"/>
      <c r="N414" s="260" t="e">
        <f t="shared" si="56"/>
        <v>#N/A</v>
      </c>
      <c r="O414" s="261">
        <f t="shared" si="57"/>
        <v>0</v>
      </c>
      <c r="P414" s="261">
        <f t="shared" si="54"/>
        <v>0</v>
      </c>
      <c r="Q414" s="261">
        <f t="shared" si="54"/>
        <v>0</v>
      </c>
      <c r="R414" s="261">
        <f t="shared" si="54"/>
        <v>0</v>
      </c>
      <c r="S414" s="261">
        <f t="shared" si="54"/>
        <v>0</v>
      </c>
      <c r="T414" s="261">
        <f t="shared" si="54"/>
        <v>0</v>
      </c>
      <c r="U414" s="261">
        <f t="shared" si="54"/>
        <v>0</v>
      </c>
      <c r="V414" s="261">
        <f t="shared" si="58"/>
        <v>0</v>
      </c>
      <c r="W414" s="261">
        <f t="shared" si="58"/>
        <v>0</v>
      </c>
      <c r="X414" s="261">
        <f t="shared" si="58"/>
        <v>0</v>
      </c>
    </row>
    <row r="415" spans="1:24" ht="15" customHeight="1">
      <c r="A415" s="120" t="e">
        <f>VLOOKUP(B415,elolap!$A$90:$B$3244,2,FALSE)</f>
        <v>#N/A</v>
      </c>
      <c r="B415" s="122"/>
      <c r="C415" s="128"/>
      <c r="D415" s="159">
        <f t="shared" si="55"/>
        <v>0</v>
      </c>
      <c r="E415" s="158"/>
      <c r="F415" s="158"/>
      <c r="G415" s="158"/>
      <c r="H415" s="158"/>
      <c r="I415" s="161"/>
      <c r="J415" s="162"/>
      <c r="K415" s="158"/>
      <c r="L415" s="158"/>
      <c r="M415" s="158"/>
      <c r="N415" s="260" t="e">
        <f t="shared" si="56"/>
        <v>#N/A</v>
      </c>
      <c r="O415" s="261">
        <f t="shared" si="57"/>
        <v>0</v>
      </c>
      <c r="P415" s="261">
        <f t="shared" si="54"/>
        <v>0</v>
      </c>
      <c r="Q415" s="261">
        <f t="shared" si="54"/>
        <v>0</v>
      </c>
      <c r="R415" s="261">
        <f t="shared" si="54"/>
        <v>0</v>
      </c>
      <c r="S415" s="261">
        <f t="shared" si="54"/>
        <v>0</v>
      </c>
      <c r="T415" s="261">
        <f t="shared" si="54"/>
        <v>0</v>
      </c>
      <c r="U415" s="261">
        <f t="shared" si="54"/>
        <v>0</v>
      </c>
      <c r="V415" s="261">
        <f t="shared" si="58"/>
        <v>0</v>
      </c>
      <c r="W415" s="261">
        <f t="shared" si="58"/>
        <v>0</v>
      </c>
      <c r="X415" s="261">
        <f t="shared" si="58"/>
        <v>0</v>
      </c>
    </row>
    <row r="416" spans="1:24" ht="15" customHeight="1">
      <c r="A416" s="120" t="e">
        <f>VLOOKUP(B416,elolap!$A$90:$B$3244,2,FALSE)</f>
        <v>#N/A</v>
      </c>
      <c r="B416" s="122"/>
      <c r="C416" s="128"/>
      <c r="D416" s="159">
        <f t="shared" si="55"/>
        <v>0</v>
      </c>
      <c r="E416" s="158"/>
      <c r="F416" s="158"/>
      <c r="G416" s="158"/>
      <c r="H416" s="158"/>
      <c r="I416" s="161"/>
      <c r="J416" s="162"/>
      <c r="K416" s="158"/>
      <c r="L416" s="158"/>
      <c r="M416" s="158"/>
      <c r="N416" s="260" t="e">
        <f t="shared" si="56"/>
        <v>#N/A</v>
      </c>
      <c r="O416" s="261">
        <f t="shared" si="57"/>
        <v>0</v>
      </c>
      <c r="P416" s="261">
        <f t="shared" si="54"/>
        <v>0</v>
      </c>
      <c r="Q416" s="261">
        <f t="shared" si="54"/>
        <v>0</v>
      </c>
      <c r="R416" s="261">
        <f t="shared" si="54"/>
        <v>0</v>
      </c>
      <c r="S416" s="261">
        <f t="shared" si="54"/>
        <v>0</v>
      </c>
      <c r="T416" s="261">
        <f t="shared" si="54"/>
        <v>0</v>
      </c>
      <c r="U416" s="261">
        <f t="shared" si="54"/>
        <v>0</v>
      </c>
      <c r="V416" s="261">
        <f t="shared" si="58"/>
        <v>0</v>
      </c>
      <c r="W416" s="261">
        <f t="shared" si="58"/>
        <v>0</v>
      </c>
      <c r="X416" s="261">
        <f t="shared" si="58"/>
        <v>0</v>
      </c>
    </row>
    <row r="417" spans="1:24" ht="15" customHeight="1">
      <c r="A417" s="120" t="e">
        <f>VLOOKUP(B417,elolap!$A$90:$B$3244,2,FALSE)</f>
        <v>#N/A</v>
      </c>
      <c r="B417" s="122"/>
      <c r="C417" s="128"/>
      <c r="D417" s="159">
        <f t="shared" si="55"/>
        <v>0</v>
      </c>
      <c r="E417" s="158"/>
      <c r="F417" s="158"/>
      <c r="G417" s="158"/>
      <c r="H417" s="158"/>
      <c r="I417" s="161"/>
      <c r="J417" s="162"/>
      <c r="K417" s="158"/>
      <c r="L417" s="158"/>
      <c r="M417" s="158"/>
      <c r="N417" s="260" t="e">
        <f t="shared" si="56"/>
        <v>#N/A</v>
      </c>
      <c r="O417" s="261">
        <f t="shared" si="57"/>
        <v>0</v>
      </c>
      <c r="P417" s="261">
        <f t="shared" si="54"/>
        <v>0</v>
      </c>
      <c r="Q417" s="261">
        <f t="shared" si="54"/>
        <v>0</v>
      </c>
      <c r="R417" s="261">
        <f t="shared" si="54"/>
        <v>0</v>
      </c>
      <c r="S417" s="261">
        <f t="shared" si="54"/>
        <v>0</v>
      </c>
      <c r="T417" s="261">
        <f t="shared" si="54"/>
        <v>0</v>
      </c>
      <c r="U417" s="261">
        <f t="shared" si="54"/>
        <v>0</v>
      </c>
      <c r="V417" s="261">
        <f t="shared" si="58"/>
        <v>0</v>
      </c>
      <c r="W417" s="261">
        <f t="shared" si="58"/>
        <v>0</v>
      </c>
      <c r="X417" s="261">
        <f t="shared" si="58"/>
        <v>0</v>
      </c>
    </row>
    <row r="418" spans="1:24" ht="15" customHeight="1">
      <c r="A418" s="120" t="e">
        <f>VLOOKUP(B418,elolap!$A$90:$B$3244,2,FALSE)</f>
        <v>#N/A</v>
      </c>
      <c r="B418" s="122"/>
      <c r="C418" s="128"/>
      <c r="D418" s="159">
        <f t="shared" si="55"/>
        <v>0</v>
      </c>
      <c r="E418" s="158"/>
      <c r="F418" s="158"/>
      <c r="G418" s="158"/>
      <c r="H418" s="158"/>
      <c r="I418" s="161"/>
      <c r="J418" s="162"/>
      <c r="K418" s="158"/>
      <c r="L418" s="158"/>
      <c r="M418" s="158"/>
      <c r="N418" s="260" t="e">
        <f t="shared" si="56"/>
        <v>#N/A</v>
      </c>
      <c r="O418" s="261">
        <f t="shared" si="57"/>
        <v>0</v>
      </c>
      <c r="P418" s="261">
        <f t="shared" si="54"/>
        <v>0</v>
      </c>
      <c r="Q418" s="261">
        <f t="shared" si="54"/>
        <v>0</v>
      </c>
      <c r="R418" s="261">
        <f t="shared" si="54"/>
        <v>0</v>
      </c>
      <c r="S418" s="261">
        <f t="shared" si="54"/>
        <v>0</v>
      </c>
      <c r="T418" s="261">
        <f t="shared" si="54"/>
        <v>0</v>
      </c>
      <c r="U418" s="261">
        <f t="shared" si="54"/>
        <v>0</v>
      </c>
      <c r="V418" s="261">
        <f t="shared" si="58"/>
        <v>0</v>
      </c>
      <c r="W418" s="261">
        <f t="shared" si="58"/>
        <v>0</v>
      </c>
      <c r="X418" s="261">
        <f t="shared" si="58"/>
        <v>0</v>
      </c>
    </row>
    <row r="419" spans="1:24" ht="15" customHeight="1">
      <c r="A419" s="120" t="e">
        <f>VLOOKUP(B419,elolap!$A$90:$B$3244,2,FALSE)</f>
        <v>#N/A</v>
      </c>
      <c r="B419" s="122"/>
      <c r="C419" s="128"/>
      <c r="D419" s="159">
        <f t="shared" si="55"/>
        <v>0</v>
      </c>
      <c r="E419" s="158"/>
      <c r="F419" s="158"/>
      <c r="G419" s="158"/>
      <c r="H419" s="158"/>
      <c r="I419" s="161"/>
      <c r="J419" s="162"/>
      <c r="K419" s="158"/>
      <c r="L419" s="158"/>
      <c r="M419" s="158"/>
      <c r="N419" s="260" t="e">
        <f t="shared" si="56"/>
        <v>#N/A</v>
      </c>
      <c r="O419" s="261">
        <f t="shared" si="57"/>
        <v>0</v>
      </c>
      <c r="P419" s="261">
        <f t="shared" si="54"/>
        <v>0</v>
      </c>
      <c r="Q419" s="261">
        <f t="shared" si="54"/>
        <v>0</v>
      </c>
      <c r="R419" s="261">
        <f t="shared" si="54"/>
        <v>0</v>
      </c>
      <c r="S419" s="261">
        <f t="shared" si="54"/>
        <v>0</v>
      </c>
      <c r="T419" s="261">
        <f t="shared" si="54"/>
        <v>0</v>
      </c>
      <c r="U419" s="261">
        <f t="shared" si="54"/>
        <v>0</v>
      </c>
      <c r="V419" s="261">
        <f t="shared" si="58"/>
        <v>0</v>
      </c>
      <c r="W419" s="261">
        <f t="shared" si="58"/>
        <v>0</v>
      </c>
      <c r="X419" s="261">
        <f t="shared" si="58"/>
        <v>0</v>
      </c>
    </row>
    <row r="420" spans="1:24" ht="15" customHeight="1">
      <c r="A420" s="120" t="e">
        <f>VLOOKUP(B420,elolap!$A$90:$B$3244,2,FALSE)</f>
        <v>#N/A</v>
      </c>
      <c r="B420" s="122"/>
      <c r="C420" s="128"/>
      <c r="D420" s="159">
        <f t="shared" si="55"/>
        <v>0</v>
      </c>
      <c r="E420" s="158"/>
      <c r="F420" s="158"/>
      <c r="G420" s="158"/>
      <c r="H420" s="158"/>
      <c r="I420" s="161"/>
      <c r="J420" s="162"/>
      <c r="K420" s="158"/>
      <c r="L420" s="158"/>
      <c r="M420" s="158"/>
      <c r="N420" s="260" t="e">
        <f t="shared" si="56"/>
        <v>#N/A</v>
      </c>
      <c r="O420" s="261">
        <f t="shared" si="57"/>
        <v>0</v>
      </c>
      <c r="P420" s="261">
        <f t="shared" si="54"/>
        <v>0</v>
      </c>
      <c r="Q420" s="261">
        <f t="shared" si="54"/>
        <v>0</v>
      </c>
      <c r="R420" s="261">
        <f t="shared" si="54"/>
        <v>0</v>
      </c>
      <c r="S420" s="261">
        <f t="shared" si="54"/>
        <v>0</v>
      </c>
      <c r="T420" s="261">
        <f t="shared" si="54"/>
        <v>0</v>
      </c>
      <c r="U420" s="261">
        <f t="shared" si="54"/>
        <v>0</v>
      </c>
      <c r="V420" s="261">
        <f t="shared" si="58"/>
        <v>0</v>
      </c>
      <c r="W420" s="261">
        <f t="shared" si="58"/>
        <v>0</v>
      </c>
      <c r="X420" s="261">
        <f t="shared" si="58"/>
        <v>0</v>
      </c>
    </row>
    <row r="421" spans="1:24" ht="15" customHeight="1">
      <c r="A421" s="120" t="e">
        <f>VLOOKUP(B421,elolap!$A$90:$B$3244,2,FALSE)</f>
        <v>#N/A</v>
      </c>
      <c r="B421" s="122"/>
      <c r="C421" s="128"/>
      <c r="D421" s="159">
        <f t="shared" si="55"/>
        <v>0</v>
      </c>
      <c r="E421" s="158"/>
      <c r="F421" s="158"/>
      <c r="G421" s="158"/>
      <c r="H421" s="158"/>
      <c r="I421" s="161"/>
      <c r="J421" s="162"/>
      <c r="K421" s="158"/>
      <c r="L421" s="158"/>
      <c r="M421" s="158"/>
      <c r="N421" s="260" t="e">
        <f t="shared" si="56"/>
        <v>#N/A</v>
      </c>
      <c r="O421" s="261">
        <f t="shared" si="57"/>
        <v>0</v>
      </c>
      <c r="P421" s="261">
        <f t="shared" si="54"/>
        <v>0</v>
      </c>
      <c r="Q421" s="261">
        <f t="shared" si="54"/>
        <v>0</v>
      </c>
      <c r="R421" s="261">
        <f t="shared" si="54"/>
        <v>0</v>
      </c>
      <c r="S421" s="261">
        <f t="shared" si="54"/>
        <v>0</v>
      </c>
      <c r="T421" s="261">
        <f t="shared" si="54"/>
        <v>0</v>
      </c>
      <c r="U421" s="261">
        <f t="shared" si="54"/>
        <v>0</v>
      </c>
      <c r="V421" s="261">
        <f t="shared" si="58"/>
        <v>0</v>
      </c>
      <c r="W421" s="261">
        <f t="shared" si="58"/>
        <v>0</v>
      </c>
      <c r="X421" s="261">
        <f t="shared" si="58"/>
        <v>0</v>
      </c>
    </row>
    <row r="422" spans="1:24" ht="15" customHeight="1">
      <c r="A422" s="120" t="e">
        <f>VLOOKUP(B422,elolap!$A$90:$B$3244,2,FALSE)</f>
        <v>#N/A</v>
      </c>
      <c r="B422" s="122"/>
      <c r="C422" s="128"/>
      <c r="D422" s="159">
        <f t="shared" si="55"/>
        <v>0</v>
      </c>
      <c r="E422" s="158"/>
      <c r="F422" s="158"/>
      <c r="G422" s="158"/>
      <c r="H422" s="158"/>
      <c r="I422" s="161"/>
      <c r="J422" s="162"/>
      <c r="K422" s="158"/>
      <c r="L422" s="158"/>
      <c r="M422" s="158"/>
      <c r="N422" s="260" t="e">
        <f t="shared" si="56"/>
        <v>#N/A</v>
      </c>
      <c r="O422" s="261">
        <f t="shared" si="57"/>
        <v>0</v>
      </c>
      <c r="P422" s="261">
        <f t="shared" si="54"/>
        <v>0</v>
      </c>
      <c r="Q422" s="261">
        <f t="shared" si="54"/>
        <v>0</v>
      </c>
      <c r="R422" s="261">
        <f t="shared" si="54"/>
        <v>0</v>
      </c>
      <c r="S422" s="261">
        <f t="shared" si="54"/>
        <v>0</v>
      </c>
      <c r="T422" s="261">
        <f t="shared" si="54"/>
        <v>0</v>
      </c>
      <c r="U422" s="261">
        <f t="shared" si="54"/>
        <v>0</v>
      </c>
      <c r="V422" s="261">
        <f t="shared" si="58"/>
        <v>0</v>
      </c>
      <c r="W422" s="261">
        <f t="shared" si="58"/>
        <v>0</v>
      </c>
      <c r="X422" s="261">
        <f t="shared" si="58"/>
        <v>0</v>
      </c>
    </row>
    <row r="423" spans="1:24" ht="15" customHeight="1">
      <c r="A423" s="120" t="e">
        <f>VLOOKUP(B423,elolap!$A$90:$B$3244,2,FALSE)</f>
        <v>#N/A</v>
      </c>
      <c r="B423" s="122"/>
      <c r="C423" s="128"/>
      <c r="D423" s="159">
        <f t="shared" si="55"/>
        <v>0</v>
      </c>
      <c r="E423" s="158"/>
      <c r="F423" s="158"/>
      <c r="G423" s="158"/>
      <c r="H423" s="158"/>
      <c r="I423" s="161"/>
      <c r="J423" s="162"/>
      <c r="K423" s="158"/>
      <c r="L423" s="158"/>
      <c r="M423" s="158"/>
      <c r="N423" s="260" t="e">
        <f t="shared" si="56"/>
        <v>#N/A</v>
      </c>
      <c r="O423" s="261">
        <f t="shared" si="57"/>
        <v>0</v>
      </c>
      <c r="P423" s="261">
        <f t="shared" si="54"/>
        <v>0</v>
      </c>
      <c r="Q423" s="261">
        <f t="shared" si="54"/>
        <v>0</v>
      </c>
      <c r="R423" s="261">
        <f t="shared" si="54"/>
        <v>0</v>
      </c>
      <c r="S423" s="261">
        <f t="shared" si="54"/>
        <v>0</v>
      </c>
      <c r="T423" s="261">
        <f t="shared" si="54"/>
        <v>0</v>
      </c>
      <c r="U423" s="261">
        <f t="shared" si="54"/>
        <v>0</v>
      </c>
      <c r="V423" s="261">
        <f t="shared" si="58"/>
        <v>0</v>
      </c>
      <c r="W423" s="261">
        <f t="shared" si="58"/>
        <v>0</v>
      </c>
      <c r="X423" s="261">
        <f t="shared" si="58"/>
        <v>0</v>
      </c>
    </row>
    <row r="424" spans="1:24" ht="15" customHeight="1">
      <c r="A424" s="120" t="e">
        <f>VLOOKUP(B424,elolap!$A$90:$B$3244,2,FALSE)</f>
        <v>#N/A</v>
      </c>
      <c r="B424" s="122"/>
      <c r="C424" s="128"/>
      <c r="D424" s="159"/>
      <c r="E424" s="158"/>
      <c r="F424" s="158"/>
      <c r="G424" s="158"/>
      <c r="H424" s="158"/>
      <c r="I424" s="161"/>
      <c r="J424" s="162"/>
      <c r="K424" s="158"/>
      <c r="L424" s="158"/>
      <c r="M424" s="158"/>
      <c r="N424" s="260" t="e">
        <f t="shared" si="56"/>
        <v>#N/A</v>
      </c>
      <c r="O424" s="261">
        <f t="shared" si="57"/>
        <v>0</v>
      </c>
      <c r="P424" s="261">
        <f t="shared" si="54"/>
        <v>0</v>
      </c>
      <c r="Q424" s="261">
        <f t="shared" si="54"/>
        <v>0</v>
      </c>
      <c r="R424" s="261">
        <f t="shared" si="54"/>
        <v>0</v>
      </c>
      <c r="S424" s="261">
        <f t="shared" si="54"/>
        <v>0</v>
      </c>
      <c r="T424" s="261">
        <f t="shared" si="54"/>
        <v>0</v>
      </c>
      <c r="U424" s="261">
        <f t="shared" si="54"/>
        <v>0</v>
      </c>
      <c r="V424" s="261">
        <f t="shared" si="58"/>
        <v>0</v>
      </c>
      <c r="W424" s="261">
        <f t="shared" si="58"/>
        <v>0</v>
      </c>
      <c r="X424" s="261">
        <f t="shared" si="58"/>
        <v>0</v>
      </c>
    </row>
    <row r="425" spans="1:24" ht="15" customHeight="1">
      <c r="A425" s="120" t="e">
        <f>VLOOKUP(B425,elolap!$A$90:$B$3244,2,FALSE)</f>
        <v>#N/A</v>
      </c>
      <c r="B425" s="122"/>
      <c r="C425" s="128"/>
      <c r="D425" s="159">
        <f t="shared" si="55"/>
        <v>0</v>
      </c>
      <c r="E425" s="158"/>
      <c r="F425" s="158"/>
      <c r="G425" s="158"/>
      <c r="H425" s="158"/>
      <c r="I425" s="161"/>
      <c r="J425" s="162"/>
      <c r="K425" s="158"/>
      <c r="L425" s="158"/>
      <c r="M425" s="158"/>
      <c r="N425" s="260" t="e">
        <f t="shared" si="56"/>
        <v>#N/A</v>
      </c>
      <c r="O425" s="261">
        <f t="shared" si="57"/>
        <v>0</v>
      </c>
      <c r="P425" s="261">
        <f t="shared" si="54"/>
        <v>0</v>
      </c>
      <c r="Q425" s="261">
        <f t="shared" si="54"/>
        <v>0</v>
      </c>
      <c r="R425" s="261">
        <f t="shared" si="54"/>
        <v>0</v>
      </c>
      <c r="S425" s="261">
        <f t="shared" si="54"/>
        <v>0</v>
      </c>
      <c r="T425" s="261">
        <f t="shared" si="54"/>
        <v>0</v>
      </c>
      <c r="U425" s="261">
        <f t="shared" si="54"/>
        <v>0</v>
      </c>
      <c r="V425" s="261">
        <f t="shared" si="58"/>
        <v>0</v>
      </c>
      <c r="W425" s="261">
        <f t="shared" si="58"/>
        <v>0</v>
      </c>
      <c r="X425" s="261">
        <f t="shared" si="58"/>
        <v>0</v>
      </c>
    </row>
    <row r="426" spans="1:24" ht="15" customHeight="1">
      <c r="A426" s="120" t="e">
        <f>VLOOKUP(B426,elolap!$A$90:$B$3244,2,FALSE)</f>
        <v>#N/A</v>
      </c>
      <c r="B426" s="122"/>
      <c r="C426" s="128"/>
      <c r="D426" s="159">
        <f t="shared" si="55"/>
        <v>0</v>
      </c>
      <c r="E426" s="158"/>
      <c r="F426" s="158"/>
      <c r="G426" s="158"/>
      <c r="H426" s="158"/>
      <c r="I426" s="161"/>
      <c r="J426" s="162"/>
      <c r="K426" s="158"/>
      <c r="L426" s="158"/>
      <c r="M426" s="158"/>
      <c r="N426" s="260" t="e">
        <f t="shared" si="56"/>
        <v>#N/A</v>
      </c>
      <c r="O426" s="261">
        <f t="shared" si="57"/>
        <v>0</v>
      </c>
      <c r="P426" s="261">
        <f t="shared" ref="P426:U452" si="59">ROUND(E426,2)</f>
        <v>0</v>
      </c>
      <c r="Q426" s="261">
        <f t="shared" si="59"/>
        <v>0</v>
      </c>
      <c r="R426" s="261">
        <f t="shared" si="59"/>
        <v>0</v>
      </c>
      <c r="S426" s="261">
        <f t="shared" si="59"/>
        <v>0</v>
      </c>
      <c r="T426" s="261">
        <f t="shared" si="59"/>
        <v>0</v>
      </c>
      <c r="U426" s="261">
        <f t="shared" si="59"/>
        <v>0</v>
      </c>
      <c r="V426" s="261">
        <f t="shared" si="58"/>
        <v>0</v>
      </c>
      <c r="W426" s="261">
        <f t="shared" si="58"/>
        <v>0</v>
      </c>
      <c r="X426" s="261">
        <f t="shared" si="58"/>
        <v>0</v>
      </c>
    </row>
    <row r="427" spans="1:24" ht="15" customHeight="1">
      <c r="A427" s="120" t="e">
        <f>VLOOKUP(B427,elolap!$A$90:$B$3244,2,FALSE)</f>
        <v>#N/A</v>
      </c>
      <c r="B427" s="122"/>
      <c r="C427" s="128"/>
      <c r="D427" s="159">
        <f t="shared" si="55"/>
        <v>0</v>
      </c>
      <c r="E427" s="158"/>
      <c r="F427" s="158"/>
      <c r="G427" s="158"/>
      <c r="H427" s="158"/>
      <c r="I427" s="161"/>
      <c r="J427" s="162"/>
      <c r="K427" s="158"/>
      <c r="L427" s="158"/>
      <c r="M427" s="158"/>
      <c r="N427" s="260" t="e">
        <f t="shared" si="56"/>
        <v>#N/A</v>
      </c>
      <c r="O427" s="261">
        <f t="shared" si="57"/>
        <v>0</v>
      </c>
      <c r="P427" s="261">
        <f t="shared" si="59"/>
        <v>0</v>
      </c>
      <c r="Q427" s="261">
        <f t="shared" si="59"/>
        <v>0</v>
      </c>
      <c r="R427" s="261">
        <f t="shared" si="59"/>
        <v>0</v>
      </c>
      <c r="S427" s="261">
        <f t="shared" si="59"/>
        <v>0</v>
      </c>
      <c r="T427" s="261">
        <f t="shared" si="59"/>
        <v>0</v>
      </c>
      <c r="U427" s="261">
        <f t="shared" si="59"/>
        <v>0</v>
      </c>
      <c r="V427" s="261">
        <f t="shared" si="58"/>
        <v>0</v>
      </c>
      <c r="W427" s="261">
        <f t="shared" si="58"/>
        <v>0</v>
      </c>
      <c r="X427" s="261">
        <f t="shared" si="58"/>
        <v>0</v>
      </c>
    </row>
    <row r="428" spans="1:24" ht="15" customHeight="1">
      <c r="A428" s="120" t="e">
        <f>VLOOKUP(B428,elolap!$A$90:$B$3244,2,FALSE)</f>
        <v>#N/A</v>
      </c>
      <c r="B428" s="122"/>
      <c r="C428" s="128"/>
      <c r="D428" s="159">
        <f t="shared" si="55"/>
        <v>0</v>
      </c>
      <c r="E428" s="158"/>
      <c r="F428" s="158"/>
      <c r="G428" s="158"/>
      <c r="H428" s="158"/>
      <c r="I428" s="161"/>
      <c r="J428" s="162"/>
      <c r="K428" s="158"/>
      <c r="L428" s="158"/>
      <c r="M428" s="158"/>
      <c r="N428" s="260" t="e">
        <f t="shared" si="56"/>
        <v>#N/A</v>
      </c>
      <c r="O428" s="261">
        <f t="shared" si="57"/>
        <v>0</v>
      </c>
      <c r="P428" s="261">
        <f t="shared" si="59"/>
        <v>0</v>
      </c>
      <c r="Q428" s="261">
        <f t="shared" si="59"/>
        <v>0</v>
      </c>
      <c r="R428" s="261">
        <f t="shared" si="59"/>
        <v>0</v>
      </c>
      <c r="S428" s="261">
        <f t="shared" si="59"/>
        <v>0</v>
      </c>
      <c r="T428" s="261">
        <f t="shared" si="59"/>
        <v>0</v>
      </c>
      <c r="U428" s="261">
        <f t="shared" si="59"/>
        <v>0</v>
      </c>
      <c r="V428" s="261">
        <f t="shared" si="58"/>
        <v>0</v>
      </c>
      <c r="W428" s="261">
        <f t="shared" si="58"/>
        <v>0</v>
      </c>
      <c r="X428" s="261">
        <f t="shared" si="58"/>
        <v>0</v>
      </c>
    </row>
    <row r="429" spans="1:24" ht="15" customHeight="1">
      <c r="A429" s="120" t="e">
        <f>VLOOKUP(B429,elolap!$A$90:$B$3244,2,FALSE)</f>
        <v>#N/A</v>
      </c>
      <c r="B429" s="122"/>
      <c r="C429" s="128"/>
      <c r="D429" s="159">
        <f t="shared" si="55"/>
        <v>0</v>
      </c>
      <c r="E429" s="158"/>
      <c r="F429" s="158"/>
      <c r="G429" s="158"/>
      <c r="H429" s="158"/>
      <c r="I429" s="161"/>
      <c r="J429" s="162"/>
      <c r="K429" s="158"/>
      <c r="L429" s="158"/>
      <c r="M429" s="158"/>
      <c r="N429" s="260" t="e">
        <f t="shared" si="56"/>
        <v>#N/A</v>
      </c>
      <c r="O429" s="261">
        <f t="shared" si="57"/>
        <v>0</v>
      </c>
      <c r="P429" s="261">
        <f t="shared" si="59"/>
        <v>0</v>
      </c>
      <c r="Q429" s="261">
        <f t="shared" si="59"/>
        <v>0</v>
      </c>
      <c r="R429" s="261">
        <f t="shared" si="59"/>
        <v>0</v>
      </c>
      <c r="S429" s="261">
        <f t="shared" si="59"/>
        <v>0</v>
      </c>
      <c r="T429" s="261">
        <f t="shared" si="59"/>
        <v>0</v>
      </c>
      <c r="U429" s="261">
        <f t="shared" si="59"/>
        <v>0</v>
      </c>
      <c r="V429" s="261">
        <f t="shared" si="58"/>
        <v>0</v>
      </c>
      <c r="W429" s="261">
        <f t="shared" si="58"/>
        <v>0</v>
      </c>
      <c r="X429" s="261">
        <f t="shared" si="58"/>
        <v>0</v>
      </c>
    </row>
    <row r="430" spans="1:24" ht="15" customHeight="1">
      <c r="A430" s="120" t="e">
        <f>VLOOKUP(B430,elolap!$A$90:$B$3244,2,FALSE)</f>
        <v>#N/A</v>
      </c>
      <c r="B430" s="122"/>
      <c r="C430" s="128"/>
      <c r="D430" s="159">
        <f t="shared" si="55"/>
        <v>0</v>
      </c>
      <c r="E430" s="158"/>
      <c r="F430" s="158"/>
      <c r="G430" s="158"/>
      <c r="H430" s="158"/>
      <c r="I430" s="161"/>
      <c r="J430" s="162"/>
      <c r="K430" s="158"/>
      <c r="L430" s="158"/>
      <c r="M430" s="158"/>
      <c r="N430" s="260" t="e">
        <f t="shared" si="56"/>
        <v>#N/A</v>
      </c>
      <c r="O430" s="261">
        <f t="shared" si="57"/>
        <v>0</v>
      </c>
      <c r="P430" s="261">
        <f t="shared" si="59"/>
        <v>0</v>
      </c>
      <c r="Q430" s="261">
        <f t="shared" si="59"/>
        <v>0</v>
      </c>
      <c r="R430" s="261">
        <f t="shared" si="59"/>
        <v>0</v>
      </c>
      <c r="S430" s="261">
        <f t="shared" si="59"/>
        <v>0</v>
      </c>
      <c r="T430" s="261">
        <f t="shared" si="59"/>
        <v>0</v>
      </c>
      <c r="U430" s="261">
        <f t="shared" si="59"/>
        <v>0</v>
      </c>
      <c r="V430" s="261">
        <f t="shared" si="58"/>
        <v>0</v>
      </c>
      <c r="W430" s="261">
        <f t="shared" si="58"/>
        <v>0</v>
      </c>
      <c r="X430" s="261">
        <f t="shared" si="58"/>
        <v>0</v>
      </c>
    </row>
    <row r="431" spans="1:24" ht="15" customHeight="1">
      <c r="A431" s="120" t="e">
        <f>VLOOKUP(B431,elolap!$A$90:$B$3244,2,FALSE)</f>
        <v>#N/A</v>
      </c>
      <c r="B431" s="122"/>
      <c r="C431" s="128"/>
      <c r="D431" s="159">
        <f t="shared" si="55"/>
        <v>0</v>
      </c>
      <c r="E431" s="158"/>
      <c r="F431" s="158"/>
      <c r="G431" s="158"/>
      <c r="H431" s="158"/>
      <c r="I431" s="161"/>
      <c r="J431" s="162"/>
      <c r="K431" s="158"/>
      <c r="L431" s="158"/>
      <c r="M431" s="158"/>
      <c r="N431" s="260" t="e">
        <f t="shared" si="56"/>
        <v>#N/A</v>
      </c>
      <c r="O431" s="261">
        <f t="shared" si="57"/>
        <v>0</v>
      </c>
      <c r="P431" s="261">
        <f t="shared" si="59"/>
        <v>0</v>
      </c>
      <c r="Q431" s="261">
        <f t="shared" si="59"/>
        <v>0</v>
      </c>
      <c r="R431" s="261">
        <f t="shared" si="59"/>
        <v>0</v>
      </c>
      <c r="S431" s="261">
        <f t="shared" si="59"/>
        <v>0</v>
      </c>
      <c r="T431" s="261">
        <f t="shared" si="59"/>
        <v>0</v>
      </c>
      <c r="U431" s="261">
        <f t="shared" si="59"/>
        <v>0</v>
      </c>
      <c r="V431" s="261">
        <f t="shared" si="58"/>
        <v>0</v>
      </c>
      <c r="W431" s="261">
        <f t="shared" si="58"/>
        <v>0</v>
      </c>
      <c r="X431" s="261">
        <f t="shared" si="58"/>
        <v>0</v>
      </c>
    </row>
    <row r="432" spans="1:24" ht="15" customHeight="1">
      <c r="A432" s="120" t="e">
        <f>VLOOKUP(B432,elolap!$A$90:$B$3244,2,FALSE)</f>
        <v>#N/A</v>
      </c>
      <c r="B432" s="122"/>
      <c r="C432" s="128"/>
      <c r="D432" s="159">
        <f t="shared" si="55"/>
        <v>0</v>
      </c>
      <c r="E432" s="158"/>
      <c r="F432" s="158"/>
      <c r="G432" s="158"/>
      <c r="H432" s="158"/>
      <c r="I432" s="161"/>
      <c r="J432" s="162"/>
      <c r="K432" s="158"/>
      <c r="L432" s="158"/>
      <c r="M432" s="158"/>
      <c r="N432" s="260" t="e">
        <f t="shared" si="56"/>
        <v>#N/A</v>
      </c>
      <c r="O432" s="261">
        <f t="shared" si="57"/>
        <v>0</v>
      </c>
      <c r="P432" s="261">
        <f t="shared" si="59"/>
        <v>0</v>
      </c>
      <c r="Q432" s="261">
        <f t="shared" si="59"/>
        <v>0</v>
      </c>
      <c r="R432" s="261">
        <f t="shared" si="59"/>
        <v>0</v>
      </c>
      <c r="S432" s="261">
        <f t="shared" si="59"/>
        <v>0</v>
      </c>
      <c r="T432" s="261">
        <f t="shared" si="59"/>
        <v>0</v>
      </c>
      <c r="U432" s="261">
        <f t="shared" si="59"/>
        <v>0</v>
      </c>
      <c r="V432" s="261">
        <f t="shared" si="58"/>
        <v>0</v>
      </c>
      <c r="W432" s="261">
        <f t="shared" si="58"/>
        <v>0</v>
      </c>
      <c r="X432" s="261">
        <f t="shared" si="58"/>
        <v>0</v>
      </c>
    </row>
    <row r="433" spans="1:24" ht="15" customHeight="1">
      <c r="A433" s="120" t="e">
        <f>VLOOKUP(B433,elolap!$A$90:$B$3244,2,FALSE)</f>
        <v>#N/A</v>
      </c>
      <c r="B433" s="122"/>
      <c r="C433" s="128"/>
      <c r="D433" s="159">
        <f t="shared" si="55"/>
        <v>0</v>
      </c>
      <c r="E433" s="158"/>
      <c r="F433" s="158"/>
      <c r="G433" s="158"/>
      <c r="H433" s="158"/>
      <c r="I433" s="161"/>
      <c r="J433" s="162"/>
      <c r="K433" s="158"/>
      <c r="L433" s="158"/>
      <c r="M433" s="158"/>
      <c r="N433" s="260" t="e">
        <f t="shared" si="56"/>
        <v>#N/A</v>
      </c>
      <c r="O433" s="261">
        <f t="shared" si="57"/>
        <v>0</v>
      </c>
      <c r="P433" s="261">
        <f t="shared" si="59"/>
        <v>0</v>
      </c>
      <c r="Q433" s="261">
        <f t="shared" si="59"/>
        <v>0</v>
      </c>
      <c r="R433" s="261">
        <f t="shared" si="59"/>
        <v>0</v>
      </c>
      <c r="S433" s="261">
        <f t="shared" si="59"/>
        <v>0</v>
      </c>
      <c r="T433" s="261">
        <f t="shared" si="59"/>
        <v>0</v>
      </c>
      <c r="U433" s="261">
        <f t="shared" si="59"/>
        <v>0</v>
      </c>
      <c r="V433" s="261">
        <f t="shared" si="58"/>
        <v>0</v>
      </c>
      <c r="W433" s="261">
        <f t="shared" si="58"/>
        <v>0</v>
      </c>
      <c r="X433" s="261">
        <f t="shared" si="58"/>
        <v>0</v>
      </c>
    </row>
    <row r="434" spans="1:24" ht="15" customHeight="1">
      <c r="A434" s="120" t="e">
        <f>VLOOKUP(B434,elolap!$A$90:$B$3244,2,FALSE)</f>
        <v>#N/A</v>
      </c>
      <c r="B434" s="122"/>
      <c r="C434" s="128"/>
      <c r="D434" s="159">
        <f t="shared" si="55"/>
        <v>0</v>
      </c>
      <c r="E434" s="158"/>
      <c r="F434" s="158"/>
      <c r="G434" s="158"/>
      <c r="H434" s="158"/>
      <c r="I434" s="161"/>
      <c r="J434" s="162"/>
      <c r="K434" s="158"/>
      <c r="L434" s="158"/>
      <c r="M434" s="158"/>
      <c r="N434" s="260" t="e">
        <f t="shared" si="56"/>
        <v>#N/A</v>
      </c>
      <c r="O434" s="261">
        <f t="shared" si="57"/>
        <v>0</v>
      </c>
      <c r="P434" s="261">
        <f t="shared" si="59"/>
        <v>0</v>
      </c>
      <c r="Q434" s="261">
        <f t="shared" si="59"/>
        <v>0</v>
      </c>
      <c r="R434" s="261">
        <f t="shared" si="59"/>
        <v>0</v>
      </c>
      <c r="S434" s="261">
        <f t="shared" si="59"/>
        <v>0</v>
      </c>
      <c r="T434" s="261">
        <f t="shared" si="59"/>
        <v>0</v>
      </c>
      <c r="U434" s="261">
        <f t="shared" si="59"/>
        <v>0</v>
      </c>
      <c r="V434" s="261">
        <f t="shared" si="58"/>
        <v>0</v>
      </c>
      <c r="W434" s="261">
        <f t="shared" si="58"/>
        <v>0</v>
      </c>
      <c r="X434" s="261">
        <f t="shared" si="58"/>
        <v>0</v>
      </c>
    </row>
    <row r="435" spans="1:24" ht="15" customHeight="1">
      <c r="A435" s="120" t="e">
        <f>VLOOKUP(B435,elolap!$A$90:$B$3244,2,FALSE)</f>
        <v>#N/A</v>
      </c>
      <c r="B435" s="122"/>
      <c r="C435" s="128"/>
      <c r="D435" s="159">
        <f t="shared" si="55"/>
        <v>0</v>
      </c>
      <c r="E435" s="158"/>
      <c r="F435" s="158"/>
      <c r="G435" s="158"/>
      <c r="H435" s="158"/>
      <c r="I435" s="161"/>
      <c r="J435" s="162"/>
      <c r="K435" s="158"/>
      <c r="L435" s="158"/>
      <c r="M435" s="158"/>
      <c r="N435" s="260" t="e">
        <f t="shared" si="56"/>
        <v>#N/A</v>
      </c>
      <c r="O435" s="261">
        <f t="shared" si="57"/>
        <v>0</v>
      </c>
      <c r="P435" s="261">
        <f t="shared" si="59"/>
        <v>0</v>
      </c>
      <c r="Q435" s="261">
        <f t="shared" si="59"/>
        <v>0</v>
      </c>
      <c r="R435" s="261">
        <f t="shared" si="59"/>
        <v>0</v>
      </c>
      <c r="S435" s="261">
        <f t="shared" si="59"/>
        <v>0</v>
      </c>
      <c r="T435" s="261">
        <f t="shared" si="59"/>
        <v>0</v>
      </c>
      <c r="U435" s="261">
        <f t="shared" si="59"/>
        <v>0</v>
      </c>
      <c r="V435" s="261">
        <f t="shared" si="58"/>
        <v>0</v>
      </c>
      <c r="W435" s="261">
        <f t="shared" si="58"/>
        <v>0</v>
      </c>
      <c r="X435" s="261">
        <f t="shared" si="58"/>
        <v>0</v>
      </c>
    </row>
    <row r="436" spans="1:24" ht="15" customHeight="1">
      <c r="A436" s="120" t="e">
        <f>VLOOKUP(B436,elolap!$A$90:$B$3244,2,FALSE)</f>
        <v>#N/A</v>
      </c>
      <c r="B436" s="122"/>
      <c r="C436" s="128"/>
      <c r="D436" s="159">
        <f t="shared" si="55"/>
        <v>0</v>
      </c>
      <c r="E436" s="158"/>
      <c r="F436" s="158"/>
      <c r="G436" s="158"/>
      <c r="H436" s="158"/>
      <c r="I436" s="161"/>
      <c r="J436" s="162"/>
      <c r="K436" s="158"/>
      <c r="L436" s="158"/>
      <c r="M436" s="158"/>
      <c r="N436" s="260" t="e">
        <f t="shared" si="56"/>
        <v>#N/A</v>
      </c>
      <c r="O436" s="261">
        <f t="shared" si="57"/>
        <v>0</v>
      </c>
      <c r="P436" s="261">
        <f t="shared" si="59"/>
        <v>0</v>
      </c>
      <c r="Q436" s="261">
        <f t="shared" si="59"/>
        <v>0</v>
      </c>
      <c r="R436" s="261">
        <f t="shared" si="59"/>
        <v>0</v>
      </c>
      <c r="S436" s="261">
        <f t="shared" si="59"/>
        <v>0</v>
      </c>
      <c r="T436" s="261">
        <f t="shared" si="59"/>
        <v>0</v>
      </c>
      <c r="U436" s="261">
        <f t="shared" si="59"/>
        <v>0</v>
      </c>
      <c r="V436" s="261">
        <f t="shared" si="58"/>
        <v>0</v>
      </c>
      <c r="W436" s="261">
        <f t="shared" si="58"/>
        <v>0</v>
      </c>
      <c r="X436" s="261">
        <f t="shared" si="58"/>
        <v>0</v>
      </c>
    </row>
    <row r="437" spans="1:24" ht="15" customHeight="1">
      <c r="A437" s="120" t="e">
        <f>VLOOKUP(B437,elolap!$A$90:$B$3244,2,FALSE)</f>
        <v>#N/A</v>
      </c>
      <c r="B437" s="122"/>
      <c r="C437" s="128"/>
      <c r="D437" s="159">
        <f t="shared" si="55"/>
        <v>0</v>
      </c>
      <c r="E437" s="158"/>
      <c r="F437" s="158"/>
      <c r="G437" s="158"/>
      <c r="H437" s="158"/>
      <c r="I437" s="161"/>
      <c r="J437" s="162"/>
      <c r="K437" s="158"/>
      <c r="L437" s="158"/>
      <c r="M437" s="158"/>
      <c r="N437" s="260" t="e">
        <f t="shared" si="56"/>
        <v>#N/A</v>
      </c>
      <c r="O437" s="261">
        <f t="shared" si="57"/>
        <v>0</v>
      </c>
      <c r="P437" s="261">
        <f t="shared" si="59"/>
        <v>0</v>
      </c>
      <c r="Q437" s="261">
        <f t="shared" si="59"/>
        <v>0</v>
      </c>
      <c r="R437" s="261">
        <f t="shared" si="59"/>
        <v>0</v>
      </c>
      <c r="S437" s="261">
        <f t="shared" si="59"/>
        <v>0</v>
      </c>
      <c r="T437" s="261">
        <f t="shared" si="59"/>
        <v>0</v>
      </c>
      <c r="U437" s="261">
        <f t="shared" si="59"/>
        <v>0</v>
      </c>
      <c r="V437" s="261">
        <f t="shared" si="58"/>
        <v>0</v>
      </c>
      <c r="W437" s="261">
        <f t="shared" si="58"/>
        <v>0</v>
      </c>
      <c r="X437" s="261">
        <f t="shared" si="58"/>
        <v>0</v>
      </c>
    </row>
    <row r="438" spans="1:24" ht="15" customHeight="1">
      <c r="A438" s="120" t="e">
        <f>VLOOKUP(B438,elolap!$A$90:$B$3244,2,FALSE)</f>
        <v>#N/A</v>
      </c>
      <c r="B438" s="122"/>
      <c r="C438" s="128"/>
      <c r="D438" s="159">
        <f t="shared" si="55"/>
        <v>0</v>
      </c>
      <c r="E438" s="158"/>
      <c r="F438" s="158"/>
      <c r="G438" s="158"/>
      <c r="H438" s="158"/>
      <c r="I438" s="161"/>
      <c r="J438" s="162"/>
      <c r="K438" s="158"/>
      <c r="L438" s="158"/>
      <c r="M438" s="158"/>
      <c r="N438" s="260" t="e">
        <f t="shared" si="56"/>
        <v>#N/A</v>
      </c>
      <c r="O438" s="261">
        <f t="shared" si="57"/>
        <v>0</v>
      </c>
      <c r="P438" s="261">
        <f t="shared" si="59"/>
        <v>0</v>
      </c>
      <c r="Q438" s="261">
        <f t="shared" si="59"/>
        <v>0</v>
      </c>
      <c r="R438" s="261">
        <f t="shared" si="59"/>
        <v>0</v>
      </c>
      <c r="S438" s="261">
        <f t="shared" si="59"/>
        <v>0</v>
      </c>
      <c r="T438" s="261">
        <f t="shared" si="59"/>
        <v>0</v>
      </c>
      <c r="U438" s="261">
        <f t="shared" si="59"/>
        <v>0</v>
      </c>
      <c r="V438" s="261">
        <f t="shared" si="58"/>
        <v>0</v>
      </c>
      <c r="W438" s="261">
        <f t="shared" si="58"/>
        <v>0</v>
      </c>
      <c r="X438" s="261">
        <f t="shared" si="58"/>
        <v>0</v>
      </c>
    </row>
    <row r="439" spans="1:24" ht="15" customHeight="1">
      <c r="A439" s="120" t="e">
        <f>VLOOKUP(B439,elolap!$A$90:$B$3244,2,FALSE)</f>
        <v>#N/A</v>
      </c>
      <c r="B439" s="122"/>
      <c r="C439" s="128"/>
      <c r="D439" s="159">
        <f t="shared" si="55"/>
        <v>0</v>
      </c>
      <c r="E439" s="158"/>
      <c r="F439" s="158"/>
      <c r="G439" s="158"/>
      <c r="H439" s="158"/>
      <c r="I439" s="161"/>
      <c r="J439" s="162"/>
      <c r="K439" s="158"/>
      <c r="L439" s="158"/>
      <c r="M439" s="158"/>
      <c r="N439" s="260" t="e">
        <f t="shared" si="56"/>
        <v>#N/A</v>
      </c>
      <c r="O439" s="261">
        <f t="shared" si="57"/>
        <v>0</v>
      </c>
      <c r="P439" s="261">
        <f t="shared" si="59"/>
        <v>0</v>
      </c>
      <c r="Q439" s="261">
        <f t="shared" si="59"/>
        <v>0</v>
      </c>
      <c r="R439" s="261">
        <f t="shared" si="59"/>
        <v>0</v>
      </c>
      <c r="S439" s="261">
        <f t="shared" si="59"/>
        <v>0</v>
      </c>
      <c r="T439" s="261">
        <f t="shared" si="59"/>
        <v>0</v>
      </c>
      <c r="U439" s="261">
        <f t="shared" si="59"/>
        <v>0</v>
      </c>
      <c r="V439" s="261">
        <f t="shared" si="58"/>
        <v>0</v>
      </c>
      <c r="W439" s="261">
        <f t="shared" si="58"/>
        <v>0</v>
      </c>
      <c r="X439" s="261">
        <f t="shared" si="58"/>
        <v>0</v>
      </c>
    </row>
    <row r="440" spans="1:24" ht="15" customHeight="1">
      <c r="A440" s="120" t="e">
        <f>VLOOKUP(B440,elolap!$A$90:$B$3244,2,FALSE)</f>
        <v>#N/A</v>
      </c>
      <c r="B440" s="122"/>
      <c r="C440" s="128"/>
      <c r="D440" s="159">
        <f t="shared" si="55"/>
        <v>0</v>
      </c>
      <c r="E440" s="158"/>
      <c r="F440" s="158"/>
      <c r="G440" s="158"/>
      <c r="H440" s="158"/>
      <c r="I440" s="161"/>
      <c r="J440" s="162"/>
      <c r="K440" s="158"/>
      <c r="L440" s="158"/>
      <c r="M440" s="158"/>
      <c r="N440" s="260" t="e">
        <f t="shared" si="56"/>
        <v>#N/A</v>
      </c>
      <c r="O440" s="261">
        <f t="shared" si="57"/>
        <v>0</v>
      </c>
      <c r="P440" s="261">
        <f t="shared" si="59"/>
        <v>0</v>
      </c>
      <c r="Q440" s="261">
        <f t="shared" si="59"/>
        <v>0</v>
      </c>
      <c r="R440" s="261">
        <f t="shared" si="59"/>
        <v>0</v>
      </c>
      <c r="S440" s="261">
        <f t="shared" si="59"/>
        <v>0</v>
      </c>
      <c r="T440" s="261">
        <f t="shared" si="59"/>
        <v>0</v>
      </c>
      <c r="U440" s="261">
        <f t="shared" si="59"/>
        <v>0</v>
      </c>
      <c r="V440" s="261">
        <f t="shared" si="58"/>
        <v>0</v>
      </c>
      <c r="W440" s="261">
        <f t="shared" si="58"/>
        <v>0</v>
      </c>
      <c r="X440" s="261">
        <f t="shared" si="58"/>
        <v>0</v>
      </c>
    </row>
    <row r="441" spans="1:24" ht="15" customHeight="1">
      <c r="A441" s="120" t="e">
        <f>VLOOKUP(B441,elolap!$A$90:$B$3244,2,FALSE)</f>
        <v>#N/A</v>
      </c>
      <c r="B441" s="122"/>
      <c r="C441" s="128"/>
      <c r="D441" s="159">
        <f t="shared" si="55"/>
        <v>0</v>
      </c>
      <c r="E441" s="158"/>
      <c r="F441" s="158"/>
      <c r="G441" s="158"/>
      <c r="H441" s="158"/>
      <c r="I441" s="161"/>
      <c r="J441" s="162"/>
      <c r="K441" s="158"/>
      <c r="L441" s="158"/>
      <c r="M441" s="158"/>
      <c r="N441" s="260" t="e">
        <f t="shared" si="56"/>
        <v>#N/A</v>
      </c>
      <c r="O441" s="261">
        <f t="shared" si="57"/>
        <v>0</v>
      </c>
      <c r="P441" s="261">
        <f t="shared" si="59"/>
        <v>0</v>
      </c>
      <c r="Q441" s="261">
        <f t="shared" si="59"/>
        <v>0</v>
      </c>
      <c r="R441" s="261">
        <f t="shared" si="59"/>
        <v>0</v>
      </c>
      <c r="S441" s="261">
        <f t="shared" si="59"/>
        <v>0</v>
      </c>
      <c r="T441" s="261">
        <f t="shared" si="59"/>
        <v>0</v>
      </c>
      <c r="U441" s="261">
        <f t="shared" si="59"/>
        <v>0</v>
      </c>
      <c r="V441" s="261">
        <f t="shared" si="58"/>
        <v>0</v>
      </c>
      <c r="W441" s="261">
        <f t="shared" si="58"/>
        <v>0</v>
      </c>
      <c r="X441" s="261">
        <f t="shared" si="58"/>
        <v>0</v>
      </c>
    </row>
    <row r="442" spans="1:24" ht="15" customHeight="1">
      <c r="A442" s="120" t="e">
        <f>VLOOKUP(B442,elolap!$A$90:$B$3244,2,FALSE)</f>
        <v>#N/A</v>
      </c>
      <c r="B442" s="122"/>
      <c r="C442" s="128"/>
      <c r="D442" s="159">
        <f t="shared" si="55"/>
        <v>0</v>
      </c>
      <c r="E442" s="158"/>
      <c r="F442" s="158"/>
      <c r="G442" s="158"/>
      <c r="H442" s="158"/>
      <c r="I442" s="161"/>
      <c r="J442" s="162"/>
      <c r="K442" s="158"/>
      <c r="L442" s="158"/>
      <c r="M442" s="158"/>
      <c r="N442" s="260" t="e">
        <f t="shared" si="56"/>
        <v>#N/A</v>
      </c>
      <c r="O442" s="261">
        <f t="shared" si="57"/>
        <v>0</v>
      </c>
      <c r="P442" s="261">
        <f t="shared" si="59"/>
        <v>0</v>
      </c>
      <c r="Q442" s="261">
        <f t="shared" si="59"/>
        <v>0</v>
      </c>
      <c r="R442" s="261">
        <f t="shared" si="59"/>
        <v>0</v>
      </c>
      <c r="S442" s="261">
        <f t="shared" si="59"/>
        <v>0</v>
      </c>
      <c r="T442" s="261">
        <f t="shared" si="59"/>
        <v>0</v>
      </c>
      <c r="U442" s="261">
        <f t="shared" si="59"/>
        <v>0</v>
      </c>
      <c r="V442" s="261">
        <f t="shared" si="58"/>
        <v>0</v>
      </c>
      <c r="W442" s="261">
        <f t="shared" si="58"/>
        <v>0</v>
      </c>
      <c r="X442" s="261">
        <f t="shared" si="58"/>
        <v>0</v>
      </c>
    </row>
    <row r="443" spans="1:24" ht="15" customHeight="1">
      <c r="A443" s="120" t="e">
        <f>VLOOKUP(B443,elolap!$A$90:$B$3244,2,FALSE)</f>
        <v>#N/A</v>
      </c>
      <c r="B443" s="122"/>
      <c r="C443" s="128"/>
      <c r="D443" s="159">
        <f t="shared" si="55"/>
        <v>0</v>
      </c>
      <c r="E443" s="158"/>
      <c r="F443" s="158"/>
      <c r="G443" s="158"/>
      <c r="H443" s="158"/>
      <c r="I443" s="161"/>
      <c r="J443" s="162"/>
      <c r="K443" s="158"/>
      <c r="L443" s="158"/>
      <c r="M443" s="158"/>
      <c r="N443" s="260" t="e">
        <f t="shared" si="56"/>
        <v>#N/A</v>
      </c>
      <c r="O443" s="261">
        <f t="shared" si="57"/>
        <v>0</v>
      </c>
      <c r="P443" s="261">
        <f t="shared" si="59"/>
        <v>0</v>
      </c>
      <c r="Q443" s="261">
        <f t="shared" si="59"/>
        <v>0</v>
      </c>
      <c r="R443" s="261">
        <f t="shared" si="59"/>
        <v>0</v>
      </c>
      <c r="S443" s="261">
        <f t="shared" si="59"/>
        <v>0</v>
      </c>
      <c r="T443" s="261">
        <f t="shared" si="59"/>
        <v>0</v>
      </c>
      <c r="U443" s="261">
        <f t="shared" si="59"/>
        <v>0</v>
      </c>
      <c r="V443" s="261">
        <f t="shared" si="58"/>
        <v>0</v>
      </c>
      <c r="W443" s="261">
        <f t="shared" si="58"/>
        <v>0</v>
      </c>
      <c r="X443" s="261">
        <f t="shared" si="58"/>
        <v>0</v>
      </c>
    </row>
    <row r="444" spans="1:24" ht="15" customHeight="1">
      <c r="A444" s="120" t="e">
        <f>VLOOKUP(B444,elolap!$A$90:$B$3244,2,FALSE)</f>
        <v>#N/A</v>
      </c>
      <c r="B444" s="122"/>
      <c r="C444" s="128"/>
      <c r="D444" s="159">
        <f t="shared" si="55"/>
        <v>0</v>
      </c>
      <c r="E444" s="158"/>
      <c r="F444" s="158"/>
      <c r="G444" s="158"/>
      <c r="H444" s="158"/>
      <c r="I444" s="161"/>
      <c r="J444" s="162"/>
      <c r="K444" s="158"/>
      <c r="L444" s="158"/>
      <c r="M444" s="158"/>
      <c r="N444" s="260" t="e">
        <f t="shared" si="56"/>
        <v>#N/A</v>
      </c>
      <c r="O444" s="261">
        <f t="shared" si="57"/>
        <v>0</v>
      </c>
      <c r="P444" s="261">
        <f t="shared" si="59"/>
        <v>0</v>
      </c>
      <c r="Q444" s="261">
        <f t="shared" si="59"/>
        <v>0</v>
      </c>
      <c r="R444" s="261">
        <f t="shared" si="59"/>
        <v>0</v>
      </c>
      <c r="S444" s="261">
        <f t="shared" si="59"/>
        <v>0</v>
      </c>
      <c r="T444" s="261">
        <f t="shared" si="59"/>
        <v>0</v>
      </c>
      <c r="U444" s="261">
        <f t="shared" si="59"/>
        <v>0</v>
      </c>
      <c r="V444" s="261">
        <f t="shared" si="58"/>
        <v>0</v>
      </c>
      <c r="W444" s="261">
        <f t="shared" si="58"/>
        <v>0</v>
      </c>
      <c r="X444" s="261">
        <f t="shared" si="58"/>
        <v>0</v>
      </c>
    </row>
    <row r="445" spans="1:24" ht="15" customHeight="1">
      <c r="A445" s="120" t="e">
        <f>VLOOKUP(B445,elolap!$A$90:$B$3244,2,FALSE)</f>
        <v>#N/A</v>
      </c>
      <c r="B445" s="122"/>
      <c r="C445" s="128"/>
      <c r="D445" s="159">
        <f t="shared" si="55"/>
        <v>0</v>
      </c>
      <c r="E445" s="158"/>
      <c r="F445" s="158"/>
      <c r="G445" s="158"/>
      <c r="H445" s="158"/>
      <c r="I445" s="161"/>
      <c r="J445" s="162"/>
      <c r="K445" s="158"/>
      <c r="L445" s="158"/>
      <c r="M445" s="158"/>
      <c r="N445" s="260" t="e">
        <f t="shared" si="56"/>
        <v>#N/A</v>
      </c>
      <c r="O445" s="261">
        <f t="shared" si="57"/>
        <v>0</v>
      </c>
      <c r="P445" s="261">
        <f t="shared" si="59"/>
        <v>0</v>
      </c>
      <c r="Q445" s="261">
        <f t="shared" si="59"/>
        <v>0</v>
      </c>
      <c r="R445" s="261">
        <f t="shared" si="59"/>
        <v>0</v>
      </c>
      <c r="S445" s="261">
        <f t="shared" si="59"/>
        <v>0</v>
      </c>
      <c r="T445" s="261">
        <f t="shared" si="59"/>
        <v>0</v>
      </c>
      <c r="U445" s="261">
        <f t="shared" si="59"/>
        <v>0</v>
      </c>
      <c r="V445" s="261">
        <f t="shared" si="58"/>
        <v>0</v>
      </c>
      <c r="W445" s="261">
        <f t="shared" si="58"/>
        <v>0</v>
      </c>
      <c r="X445" s="261">
        <f t="shared" si="58"/>
        <v>0</v>
      </c>
    </row>
    <row r="446" spans="1:24" ht="15" customHeight="1">
      <c r="A446" s="120" t="e">
        <f>VLOOKUP(B446,elolap!$A$90:$B$3244,2,FALSE)</f>
        <v>#N/A</v>
      </c>
      <c r="B446" s="122"/>
      <c r="C446" s="128"/>
      <c r="D446" s="159">
        <f t="shared" si="55"/>
        <v>0</v>
      </c>
      <c r="E446" s="158"/>
      <c r="F446" s="158"/>
      <c r="G446" s="158"/>
      <c r="H446" s="158"/>
      <c r="I446" s="161"/>
      <c r="J446" s="162"/>
      <c r="K446" s="158"/>
      <c r="L446" s="158"/>
      <c r="M446" s="158"/>
      <c r="N446" s="260" t="e">
        <f t="shared" si="56"/>
        <v>#N/A</v>
      </c>
      <c r="O446" s="261">
        <f t="shared" si="57"/>
        <v>0</v>
      </c>
      <c r="P446" s="261">
        <f t="shared" si="59"/>
        <v>0</v>
      </c>
      <c r="Q446" s="261">
        <f t="shared" si="59"/>
        <v>0</v>
      </c>
      <c r="R446" s="261">
        <f t="shared" si="59"/>
        <v>0</v>
      </c>
      <c r="S446" s="261">
        <f t="shared" si="59"/>
        <v>0</v>
      </c>
      <c r="T446" s="261">
        <f t="shared" si="59"/>
        <v>0</v>
      </c>
      <c r="U446" s="261">
        <f t="shared" si="59"/>
        <v>0</v>
      </c>
      <c r="V446" s="261">
        <f t="shared" si="58"/>
        <v>0</v>
      </c>
      <c r="W446" s="261">
        <f t="shared" si="58"/>
        <v>0</v>
      </c>
      <c r="X446" s="261">
        <f t="shared" si="58"/>
        <v>0</v>
      </c>
    </row>
    <row r="447" spans="1:24" ht="15" customHeight="1">
      <c r="A447" s="120" t="e">
        <f>VLOOKUP(B447,elolap!$A$90:$B$3244,2,FALSE)</f>
        <v>#N/A</v>
      </c>
      <c r="B447" s="122"/>
      <c r="C447" s="128"/>
      <c r="D447" s="159">
        <f t="shared" si="55"/>
        <v>0</v>
      </c>
      <c r="E447" s="158"/>
      <c r="F447" s="158"/>
      <c r="G447" s="158"/>
      <c r="H447" s="158"/>
      <c r="I447" s="161"/>
      <c r="J447" s="162"/>
      <c r="K447" s="158"/>
      <c r="L447" s="158"/>
      <c r="M447" s="158"/>
      <c r="N447" s="260" t="e">
        <f t="shared" si="56"/>
        <v>#N/A</v>
      </c>
      <c r="O447" s="261">
        <f t="shared" si="57"/>
        <v>0</v>
      </c>
      <c r="P447" s="261">
        <f t="shared" si="59"/>
        <v>0</v>
      </c>
      <c r="Q447" s="261">
        <f t="shared" si="59"/>
        <v>0</v>
      </c>
      <c r="R447" s="261">
        <f t="shared" si="59"/>
        <v>0</v>
      </c>
      <c r="S447" s="261">
        <f t="shared" si="59"/>
        <v>0</v>
      </c>
      <c r="T447" s="261">
        <f t="shared" si="59"/>
        <v>0</v>
      </c>
      <c r="U447" s="261">
        <f t="shared" si="59"/>
        <v>0</v>
      </c>
      <c r="V447" s="261">
        <f t="shared" si="58"/>
        <v>0</v>
      </c>
      <c r="W447" s="261">
        <f t="shared" si="58"/>
        <v>0</v>
      </c>
      <c r="X447" s="261">
        <f t="shared" si="58"/>
        <v>0</v>
      </c>
    </row>
    <row r="448" spans="1:24" ht="15" customHeight="1">
      <c r="A448" s="120" t="e">
        <f>VLOOKUP(B448,elolap!$A$90:$B$3244,2,FALSE)</f>
        <v>#N/A</v>
      </c>
      <c r="B448" s="122"/>
      <c r="C448" s="128"/>
      <c r="D448" s="159">
        <f t="shared" si="55"/>
        <v>0</v>
      </c>
      <c r="E448" s="158"/>
      <c r="F448" s="158"/>
      <c r="G448" s="158"/>
      <c r="H448" s="158"/>
      <c r="I448" s="161"/>
      <c r="J448" s="162"/>
      <c r="K448" s="158"/>
      <c r="L448" s="158"/>
      <c r="M448" s="158"/>
      <c r="N448" s="260" t="e">
        <f t="shared" si="56"/>
        <v>#N/A</v>
      </c>
      <c r="O448" s="261">
        <f t="shared" si="57"/>
        <v>0</v>
      </c>
      <c r="P448" s="261">
        <f t="shared" si="59"/>
        <v>0</v>
      </c>
      <c r="Q448" s="261">
        <f t="shared" si="59"/>
        <v>0</v>
      </c>
      <c r="R448" s="261">
        <f t="shared" si="59"/>
        <v>0</v>
      </c>
      <c r="S448" s="261">
        <f t="shared" si="59"/>
        <v>0</v>
      </c>
      <c r="T448" s="261">
        <f t="shared" si="59"/>
        <v>0</v>
      </c>
      <c r="U448" s="261">
        <f t="shared" si="59"/>
        <v>0</v>
      </c>
      <c r="V448" s="261">
        <f t="shared" si="58"/>
        <v>0</v>
      </c>
      <c r="W448" s="261">
        <f t="shared" si="58"/>
        <v>0</v>
      </c>
      <c r="X448" s="261">
        <f t="shared" si="58"/>
        <v>0</v>
      </c>
    </row>
    <row r="449" spans="1:24" ht="15" customHeight="1">
      <c r="A449" s="120" t="e">
        <f>VLOOKUP(B449,elolap!$A$90:$B$3244,2,FALSE)</f>
        <v>#N/A</v>
      </c>
      <c r="B449" s="122"/>
      <c r="C449" s="128"/>
      <c r="D449" s="159">
        <f t="shared" si="55"/>
        <v>0</v>
      </c>
      <c r="E449" s="158"/>
      <c r="F449" s="158"/>
      <c r="G449" s="158"/>
      <c r="H449" s="158"/>
      <c r="I449" s="161"/>
      <c r="J449" s="162"/>
      <c r="K449" s="158"/>
      <c r="L449" s="158"/>
      <c r="M449" s="158"/>
      <c r="N449" s="260" t="e">
        <f t="shared" si="56"/>
        <v>#N/A</v>
      </c>
      <c r="O449" s="261">
        <f t="shared" si="57"/>
        <v>0</v>
      </c>
      <c r="P449" s="261">
        <f t="shared" si="59"/>
        <v>0</v>
      </c>
      <c r="Q449" s="261">
        <f t="shared" si="59"/>
        <v>0</v>
      </c>
      <c r="R449" s="261">
        <f t="shared" si="59"/>
        <v>0</v>
      </c>
      <c r="S449" s="261">
        <f t="shared" si="59"/>
        <v>0</v>
      </c>
      <c r="T449" s="261">
        <f t="shared" si="59"/>
        <v>0</v>
      </c>
      <c r="U449" s="261">
        <f t="shared" si="59"/>
        <v>0</v>
      </c>
      <c r="V449" s="261">
        <f t="shared" si="58"/>
        <v>0</v>
      </c>
      <c r="W449" s="261">
        <f t="shared" si="58"/>
        <v>0</v>
      </c>
      <c r="X449" s="261">
        <f t="shared" si="58"/>
        <v>0</v>
      </c>
    </row>
    <row r="450" spans="1:24" ht="15" customHeight="1">
      <c r="A450" s="120" t="e">
        <f>VLOOKUP(B450,elolap!$A$90:$B$3244,2,FALSE)</f>
        <v>#N/A</v>
      </c>
      <c r="B450" s="122"/>
      <c r="C450" s="128"/>
      <c r="D450" s="159">
        <f t="shared" si="55"/>
        <v>0</v>
      </c>
      <c r="E450" s="158"/>
      <c r="F450" s="158"/>
      <c r="G450" s="158"/>
      <c r="H450" s="158"/>
      <c r="I450" s="161"/>
      <c r="J450" s="162"/>
      <c r="K450" s="158"/>
      <c r="L450" s="158"/>
      <c r="M450" s="158"/>
      <c r="N450" s="260" t="e">
        <f t="shared" si="56"/>
        <v>#N/A</v>
      </c>
      <c r="O450" s="261">
        <f t="shared" si="57"/>
        <v>0</v>
      </c>
      <c r="P450" s="261">
        <f t="shared" si="59"/>
        <v>0</v>
      </c>
      <c r="Q450" s="261">
        <f t="shared" si="59"/>
        <v>0</v>
      </c>
      <c r="R450" s="261">
        <f t="shared" si="59"/>
        <v>0</v>
      </c>
      <c r="S450" s="261">
        <f t="shared" si="59"/>
        <v>0</v>
      </c>
      <c r="T450" s="261">
        <f t="shared" si="59"/>
        <v>0</v>
      </c>
      <c r="U450" s="261">
        <f t="shared" si="59"/>
        <v>0</v>
      </c>
      <c r="V450" s="261">
        <f t="shared" si="58"/>
        <v>0</v>
      </c>
      <c r="W450" s="261">
        <f t="shared" si="58"/>
        <v>0</v>
      </c>
      <c r="X450" s="261">
        <f t="shared" si="58"/>
        <v>0</v>
      </c>
    </row>
    <row r="451" spans="1:24" ht="15" customHeight="1">
      <c r="A451" s="120" t="e">
        <f>VLOOKUP(B451,elolap!$A$90:$B$3244,2,FALSE)</f>
        <v>#N/A</v>
      </c>
      <c r="B451" s="122"/>
      <c r="C451" s="128"/>
      <c r="D451" s="159">
        <f t="shared" si="55"/>
        <v>0</v>
      </c>
      <c r="E451" s="158"/>
      <c r="F451" s="158"/>
      <c r="G451" s="158"/>
      <c r="H451" s="158"/>
      <c r="I451" s="161"/>
      <c r="J451" s="162"/>
      <c r="K451" s="158"/>
      <c r="L451" s="158"/>
      <c r="M451" s="158"/>
      <c r="N451" s="260" t="e">
        <f t="shared" si="56"/>
        <v>#N/A</v>
      </c>
      <c r="O451" s="261">
        <f t="shared" si="57"/>
        <v>0</v>
      </c>
      <c r="P451" s="261">
        <f t="shared" si="59"/>
        <v>0</v>
      </c>
      <c r="Q451" s="261">
        <f t="shared" si="59"/>
        <v>0</v>
      </c>
      <c r="R451" s="261">
        <f t="shared" si="59"/>
        <v>0</v>
      </c>
      <c r="S451" s="261">
        <f t="shared" si="59"/>
        <v>0</v>
      </c>
      <c r="T451" s="261">
        <f t="shared" si="59"/>
        <v>0</v>
      </c>
      <c r="U451" s="261">
        <f t="shared" si="59"/>
        <v>0</v>
      </c>
      <c r="V451" s="261">
        <f t="shared" si="58"/>
        <v>0</v>
      </c>
      <c r="W451" s="261">
        <f t="shared" si="58"/>
        <v>0</v>
      </c>
      <c r="X451" s="261">
        <f t="shared" si="58"/>
        <v>0</v>
      </c>
    </row>
    <row r="452" spans="1:24" ht="15" customHeight="1">
      <c r="A452" s="120" t="e">
        <f>VLOOKUP(B452,elolap!$A$90:$B$3244,2,FALSE)</f>
        <v>#N/A</v>
      </c>
      <c r="B452" s="122"/>
      <c r="C452" s="128"/>
      <c r="D452" s="159">
        <f t="shared" si="55"/>
        <v>0</v>
      </c>
      <c r="E452" s="158"/>
      <c r="F452" s="158"/>
      <c r="G452" s="158"/>
      <c r="H452" s="158"/>
      <c r="I452" s="161"/>
      <c r="J452" s="162"/>
      <c r="K452" s="158"/>
      <c r="L452" s="158"/>
      <c r="M452" s="158"/>
      <c r="N452" s="260" t="e">
        <f t="shared" si="56"/>
        <v>#N/A</v>
      </c>
      <c r="O452" s="261">
        <f t="shared" si="57"/>
        <v>0</v>
      </c>
      <c r="P452" s="261">
        <f t="shared" si="59"/>
        <v>0</v>
      </c>
      <c r="Q452" s="261">
        <f t="shared" si="59"/>
        <v>0</v>
      </c>
      <c r="R452" s="261">
        <f t="shared" si="59"/>
        <v>0</v>
      </c>
      <c r="S452" s="261">
        <f t="shared" si="59"/>
        <v>0</v>
      </c>
      <c r="T452" s="261">
        <f t="shared" si="59"/>
        <v>0</v>
      </c>
      <c r="U452" s="261">
        <f t="shared" si="59"/>
        <v>0</v>
      </c>
      <c r="V452" s="261">
        <f t="shared" si="58"/>
        <v>0</v>
      </c>
      <c r="W452" s="261">
        <f t="shared" si="58"/>
        <v>0</v>
      </c>
      <c r="X452" s="261">
        <f t="shared" si="58"/>
        <v>0</v>
      </c>
    </row>
    <row r="453" spans="1:24" ht="15" customHeight="1">
      <c r="M453" s="160"/>
    </row>
    <row r="470" spans="1:2" ht="15" customHeight="1">
      <c r="A470" s="155"/>
      <c r="B470" s="155"/>
    </row>
    <row r="471" spans="1:2" ht="15" customHeight="1">
      <c r="A471" s="155"/>
      <c r="B471" s="155"/>
    </row>
    <row r="472" spans="1:2" ht="15" customHeight="1">
      <c r="A472" s="155"/>
      <c r="B472" s="155"/>
    </row>
    <row r="473" spans="1:2" ht="15" customHeight="1">
      <c r="A473" s="155"/>
      <c r="B473" s="155"/>
    </row>
    <row r="474" spans="1:2" ht="15" customHeight="1">
      <c r="A474" s="155"/>
      <c r="B474" s="155"/>
    </row>
    <row r="475" spans="1:2" ht="15" customHeight="1">
      <c r="A475" s="155"/>
      <c r="B475" s="155"/>
    </row>
    <row r="476" spans="1:2" ht="15" customHeight="1">
      <c r="A476" s="155"/>
      <c r="B476" s="155"/>
    </row>
    <row r="477" spans="1:2" ht="15" customHeight="1">
      <c r="A477" s="155"/>
      <c r="B477" s="155"/>
    </row>
    <row r="478" spans="1:2" ht="15" customHeight="1">
      <c r="A478" s="155"/>
      <c r="B478" s="155"/>
    </row>
    <row r="479" spans="1:2" ht="15" customHeight="1">
      <c r="A479" s="155"/>
      <c r="B479" s="155"/>
    </row>
    <row r="480" spans="1:2" ht="15" customHeight="1">
      <c r="A480" s="155"/>
      <c r="B480" s="155"/>
    </row>
    <row r="481" spans="1:2" ht="15" customHeight="1">
      <c r="A481" s="155"/>
      <c r="B481" s="155"/>
    </row>
    <row r="482" spans="1:2" ht="15" customHeight="1">
      <c r="A482" s="155"/>
      <c r="B482" s="155"/>
    </row>
    <row r="483" spans="1:2" ht="15" customHeight="1">
      <c r="A483" s="155"/>
      <c r="B483" s="155"/>
    </row>
    <row r="484" spans="1:2" ht="15" customHeight="1">
      <c r="A484" s="155"/>
      <c r="B484" s="155"/>
    </row>
    <row r="485" spans="1:2" ht="15" customHeight="1">
      <c r="A485" s="155"/>
      <c r="B485" s="155"/>
    </row>
    <row r="486" spans="1:2" ht="15" customHeight="1">
      <c r="A486" s="155"/>
      <c r="B486" s="155"/>
    </row>
    <row r="487" spans="1:2" ht="15" customHeight="1">
      <c r="A487" s="155"/>
      <c r="B487" s="155"/>
    </row>
    <row r="488" spans="1:2" ht="15" customHeight="1">
      <c r="A488" s="155"/>
      <c r="B488" s="155"/>
    </row>
    <row r="489" spans="1:2" ht="15" customHeight="1">
      <c r="A489" s="155"/>
      <c r="B489" s="155"/>
    </row>
    <row r="490" spans="1:2" ht="15" customHeight="1">
      <c r="A490" s="155"/>
      <c r="B490" s="155"/>
    </row>
    <row r="491" spans="1:2" ht="15" customHeight="1">
      <c r="A491" s="155"/>
      <c r="B491" s="155"/>
    </row>
    <row r="492" spans="1:2" ht="15" customHeight="1">
      <c r="A492" s="155"/>
      <c r="B492" s="155"/>
    </row>
    <row r="493" spans="1:2" ht="15" customHeight="1">
      <c r="A493" s="155"/>
      <c r="B493" s="155"/>
    </row>
    <row r="494" spans="1:2" ht="15" customHeight="1">
      <c r="A494" s="155"/>
      <c r="B494" s="155"/>
    </row>
    <row r="495" spans="1:2" ht="15" customHeight="1">
      <c r="A495" s="155"/>
      <c r="B495" s="155"/>
    </row>
    <row r="496" spans="1:2" ht="15" customHeight="1">
      <c r="A496" s="155"/>
      <c r="B496" s="155"/>
    </row>
    <row r="497" spans="1:2" ht="15" customHeight="1">
      <c r="A497" s="155"/>
      <c r="B497" s="155"/>
    </row>
    <row r="498" spans="1:2" ht="15" customHeight="1">
      <c r="A498" s="155"/>
      <c r="B498" s="155"/>
    </row>
    <row r="499" spans="1:2" ht="15" customHeight="1">
      <c r="A499" s="155"/>
      <c r="B499" s="155"/>
    </row>
    <row r="500" spans="1:2" ht="15" customHeight="1">
      <c r="A500" s="155"/>
      <c r="B500" s="155"/>
    </row>
    <row r="501" spans="1:2" ht="15" customHeight="1">
      <c r="A501" s="155"/>
      <c r="B501" s="155"/>
    </row>
    <row r="502" spans="1:2" ht="15" customHeight="1">
      <c r="A502" s="155"/>
      <c r="B502" s="155"/>
    </row>
    <row r="503" spans="1:2" ht="15" customHeight="1">
      <c r="A503" s="155"/>
      <c r="B503" s="155"/>
    </row>
    <row r="504" spans="1:2" ht="15" customHeight="1">
      <c r="A504" s="155"/>
      <c r="B504" s="155"/>
    </row>
    <row r="505" spans="1:2" ht="15" customHeight="1">
      <c r="A505" s="155"/>
      <c r="B505" s="155"/>
    </row>
    <row r="506" spans="1:2" ht="15" customHeight="1">
      <c r="A506" s="155"/>
      <c r="B506" s="155"/>
    </row>
    <row r="507" spans="1:2" ht="15" customHeight="1">
      <c r="A507" s="155"/>
      <c r="B507" s="155"/>
    </row>
    <row r="508" spans="1:2" ht="15" customHeight="1">
      <c r="A508" s="155"/>
      <c r="B508" s="155"/>
    </row>
    <row r="509" spans="1:2" ht="15" customHeight="1">
      <c r="A509" s="155"/>
      <c r="B509" s="155"/>
    </row>
    <row r="510" spans="1:2" ht="15" customHeight="1">
      <c r="A510" s="155"/>
      <c r="B510" s="155"/>
    </row>
    <row r="511" spans="1:2" ht="15" customHeight="1">
      <c r="A511" s="155"/>
      <c r="B511" s="155"/>
    </row>
    <row r="512" spans="1:2" ht="15" customHeight="1">
      <c r="A512" s="155"/>
      <c r="B512" s="155"/>
    </row>
    <row r="513" spans="1:2" ht="15" customHeight="1">
      <c r="A513" s="155"/>
      <c r="B513" s="155"/>
    </row>
    <row r="514" spans="1:2" ht="15" customHeight="1">
      <c r="A514" s="155"/>
      <c r="B514" s="155"/>
    </row>
    <row r="515" spans="1:2" ht="15" customHeight="1">
      <c r="A515" s="155"/>
      <c r="B515" s="155"/>
    </row>
    <row r="516" spans="1:2" ht="15" customHeight="1">
      <c r="A516" s="155"/>
      <c r="B516" s="155"/>
    </row>
    <row r="517" spans="1:2" ht="15" customHeight="1">
      <c r="A517" s="155"/>
      <c r="B517" s="155"/>
    </row>
    <row r="518" spans="1:2" ht="15" customHeight="1">
      <c r="A518" s="155"/>
      <c r="B518" s="155"/>
    </row>
    <row r="519" spans="1:2" ht="15" customHeight="1">
      <c r="A519" s="155"/>
      <c r="B519" s="155"/>
    </row>
    <row r="520" spans="1:2" ht="15" customHeight="1">
      <c r="A520" s="155"/>
      <c r="B520" s="155"/>
    </row>
    <row r="521" spans="1:2" ht="15" customHeight="1">
      <c r="A521" s="155"/>
      <c r="B521" s="155"/>
    </row>
    <row r="522" spans="1:2" ht="15" customHeight="1">
      <c r="A522" s="155"/>
      <c r="B522" s="155"/>
    </row>
    <row r="523" spans="1:2" ht="15" customHeight="1">
      <c r="A523" s="155"/>
      <c r="B523" s="155"/>
    </row>
    <row r="524" spans="1:2" ht="15" customHeight="1">
      <c r="A524" s="155"/>
      <c r="B524" s="155"/>
    </row>
    <row r="525" spans="1:2" ht="15" customHeight="1">
      <c r="A525" s="155"/>
      <c r="B525" s="155"/>
    </row>
    <row r="526" spans="1:2" ht="15" customHeight="1">
      <c r="A526" s="155"/>
      <c r="B526" s="155"/>
    </row>
    <row r="527" spans="1:2" ht="15" customHeight="1">
      <c r="A527" s="155"/>
      <c r="B527" s="155"/>
    </row>
    <row r="528" spans="1:2" ht="15" customHeight="1">
      <c r="A528" s="155"/>
      <c r="B528" s="155"/>
    </row>
    <row r="529" spans="1:2" ht="15" customHeight="1">
      <c r="A529" s="155"/>
      <c r="B529" s="155"/>
    </row>
    <row r="530" spans="1:2" ht="15" customHeight="1">
      <c r="A530" s="155"/>
      <c r="B530" s="155"/>
    </row>
    <row r="531" spans="1:2" ht="15" customHeight="1">
      <c r="A531" s="155"/>
      <c r="B531" s="155"/>
    </row>
    <row r="532" spans="1:2" ht="15" customHeight="1">
      <c r="A532" s="155"/>
      <c r="B532" s="155"/>
    </row>
    <row r="533" spans="1:2" ht="15" customHeight="1">
      <c r="A533" s="155"/>
      <c r="B533" s="155"/>
    </row>
    <row r="534" spans="1:2" ht="15" customHeight="1">
      <c r="A534" s="155"/>
      <c r="B534" s="155"/>
    </row>
    <row r="535" spans="1:2" ht="15" customHeight="1">
      <c r="A535" s="155"/>
      <c r="B535" s="155"/>
    </row>
    <row r="536" spans="1:2" ht="15" customHeight="1">
      <c r="A536" s="155"/>
      <c r="B536" s="155"/>
    </row>
    <row r="537" spans="1:2" ht="15" customHeight="1">
      <c r="A537" s="155"/>
      <c r="B537" s="155"/>
    </row>
    <row r="538" spans="1:2" ht="15" customHeight="1">
      <c r="A538" s="155"/>
      <c r="B538" s="155"/>
    </row>
    <row r="539" spans="1:2" ht="15" customHeight="1">
      <c r="A539" s="155"/>
      <c r="B539" s="155"/>
    </row>
    <row r="540" spans="1:2" ht="15" customHeight="1">
      <c r="A540" s="155"/>
      <c r="B540" s="155"/>
    </row>
    <row r="541" spans="1:2" ht="15" customHeight="1">
      <c r="A541" s="155"/>
      <c r="B541" s="155"/>
    </row>
    <row r="542" spans="1:2" ht="15" customHeight="1">
      <c r="A542" s="155"/>
      <c r="B542" s="155"/>
    </row>
    <row r="543" spans="1:2" ht="15" customHeight="1">
      <c r="A543" s="155"/>
      <c r="B543" s="155"/>
    </row>
    <row r="544" spans="1:2" ht="15" customHeight="1">
      <c r="A544" s="155"/>
      <c r="B544" s="155"/>
    </row>
    <row r="545" spans="1:2" ht="15" customHeight="1">
      <c r="A545" s="155"/>
      <c r="B545" s="155"/>
    </row>
    <row r="546" spans="1:2" ht="15" customHeight="1">
      <c r="A546" s="155"/>
      <c r="B546" s="155"/>
    </row>
    <row r="547" spans="1:2" ht="15" customHeight="1">
      <c r="A547" s="155"/>
      <c r="B547" s="155"/>
    </row>
    <row r="548" spans="1:2" ht="15" customHeight="1">
      <c r="A548" s="155"/>
      <c r="B548" s="155"/>
    </row>
    <row r="549" spans="1:2" ht="15" customHeight="1">
      <c r="A549" s="155"/>
      <c r="B549" s="155"/>
    </row>
    <row r="550" spans="1:2" ht="15" customHeight="1">
      <c r="A550" s="155"/>
      <c r="B550" s="155"/>
    </row>
    <row r="551" spans="1:2" ht="15" customHeight="1">
      <c r="A551" s="155"/>
      <c r="B551" s="155"/>
    </row>
    <row r="552" spans="1:2" ht="15" customHeight="1">
      <c r="A552" s="155"/>
      <c r="B552" s="155"/>
    </row>
    <row r="553" spans="1:2" ht="15" customHeight="1">
      <c r="A553" s="155"/>
      <c r="B553" s="155"/>
    </row>
    <row r="554" spans="1:2" ht="15" customHeight="1">
      <c r="A554" s="155"/>
      <c r="B554" s="155"/>
    </row>
    <row r="555" spans="1:2" ht="15" customHeight="1">
      <c r="A555" s="155"/>
      <c r="B555" s="155"/>
    </row>
    <row r="556" spans="1:2" ht="15" customHeight="1">
      <c r="A556" s="155"/>
      <c r="B556" s="155"/>
    </row>
    <row r="557" spans="1:2" ht="15" customHeight="1">
      <c r="A557" s="155"/>
      <c r="B557" s="155"/>
    </row>
    <row r="558" spans="1:2" ht="15" customHeight="1">
      <c r="A558" s="155"/>
      <c r="B558" s="155"/>
    </row>
    <row r="559" spans="1:2" ht="15" customHeight="1">
      <c r="A559" s="155"/>
      <c r="B559" s="155"/>
    </row>
    <row r="560" spans="1:2" ht="15" customHeight="1">
      <c r="A560" s="155"/>
      <c r="B560" s="155"/>
    </row>
    <row r="561" spans="1:2" ht="15" customHeight="1">
      <c r="A561" s="155"/>
      <c r="B561" s="155"/>
    </row>
    <row r="562" spans="1:2" ht="15" customHeight="1">
      <c r="A562" s="155"/>
      <c r="B562" s="155"/>
    </row>
    <row r="563" spans="1:2" ht="15" customHeight="1">
      <c r="A563" s="155"/>
      <c r="B563" s="155"/>
    </row>
    <row r="564" spans="1:2" ht="15" customHeight="1">
      <c r="A564" s="155"/>
      <c r="B564" s="155"/>
    </row>
    <row r="565" spans="1:2" ht="15" customHeight="1">
      <c r="A565" s="155"/>
      <c r="B565" s="155"/>
    </row>
    <row r="566" spans="1:2" ht="15" customHeight="1">
      <c r="A566" s="155"/>
      <c r="B566" s="155"/>
    </row>
    <row r="567" spans="1:2" ht="15" customHeight="1">
      <c r="A567" s="155"/>
      <c r="B567" s="155"/>
    </row>
    <row r="568" spans="1:2" ht="15" customHeight="1">
      <c r="A568" s="155"/>
      <c r="B568" s="155"/>
    </row>
    <row r="569" spans="1:2" ht="15" customHeight="1">
      <c r="A569" s="155"/>
      <c r="B569" s="155"/>
    </row>
    <row r="570" spans="1:2" ht="15" customHeight="1">
      <c r="A570" s="155"/>
      <c r="B570" s="155"/>
    </row>
    <row r="571" spans="1:2" ht="15" customHeight="1">
      <c r="A571" s="155"/>
      <c r="B571" s="155"/>
    </row>
    <row r="572" spans="1:2" ht="15" customHeight="1">
      <c r="A572" s="155"/>
      <c r="B572" s="155"/>
    </row>
    <row r="573" spans="1:2" ht="15" customHeight="1">
      <c r="A573" s="155"/>
      <c r="B573" s="155"/>
    </row>
    <row r="574" spans="1:2" ht="15" customHeight="1">
      <c r="A574" s="155"/>
      <c r="B574" s="155"/>
    </row>
    <row r="575" spans="1:2" ht="15" customHeight="1">
      <c r="A575" s="155"/>
      <c r="B575" s="155"/>
    </row>
    <row r="576" spans="1:2" ht="15" customHeight="1">
      <c r="A576" s="155"/>
      <c r="B576" s="155"/>
    </row>
    <row r="577" spans="1:2" ht="15" customHeight="1">
      <c r="A577" s="155"/>
      <c r="B577" s="155"/>
    </row>
    <row r="578" spans="1:2" ht="15" customHeight="1">
      <c r="A578" s="155"/>
      <c r="B578" s="155"/>
    </row>
    <row r="579" spans="1:2" ht="15" customHeight="1">
      <c r="A579" s="155"/>
      <c r="B579" s="155"/>
    </row>
    <row r="580" spans="1:2" ht="15" customHeight="1">
      <c r="A580" s="155"/>
      <c r="B580" s="155"/>
    </row>
    <row r="581" spans="1:2" ht="15" customHeight="1">
      <c r="A581" s="155"/>
      <c r="B581" s="155"/>
    </row>
    <row r="582" spans="1:2" ht="15" customHeight="1">
      <c r="A582" s="155"/>
      <c r="B582" s="155"/>
    </row>
    <row r="583" spans="1:2" ht="15" customHeight="1">
      <c r="A583" s="155"/>
      <c r="B583" s="155"/>
    </row>
    <row r="584" spans="1:2" ht="15" customHeight="1">
      <c r="A584" s="155"/>
      <c r="B584" s="155"/>
    </row>
    <row r="585" spans="1:2" ht="15" customHeight="1">
      <c r="A585" s="155"/>
      <c r="B585" s="155"/>
    </row>
    <row r="586" spans="1:2" ht="15" customHeight="1">
      <c r="A586" s="155"/>
      <c r="B586" s="155"/>
    </row>
    <row r="587" spans="1:2" ht="15" customHeight="1">
      <c r="A587" s="155"/>
      <c r="B587" s="155"/>
    </row>
    <row r="588" spans="1:2" ht="15" customHeight="1">
      <c r="A588" s="155"/>
      <c r="B588" s="155"/>
    </row>
    <row r="589" spans="1:2" ht="15" customHeight="1">
      <c r="A589" s="155"/>
      <c r="B589" s="155"/>
    </row>
    <row r="590" spans="1:2" ht="15" customHeight="1">
      <c r="A590" s="155"/>
      <c r="B590" s="155"/>
    </row>
    <row r="591" spans="1:2" ht="15" customHeight="1">
      <c r="A591" s="155"/>
      <c r="B591" s="155"/>
    </row>
    <row r="592" spans="1:2" ht="15" customHeight="1">
      <c r="A592" s="155"/>
      <c r="B592" s="155"/>
    </row>
    <row r="593" spans="1:2" ht="15" customHeight="1">
      <c r="A593" s="155"/>
      <c r="B593" s="155"/>
    </row>
    <row r="594" spans="1:2" ht="15" customHeight="1">
      <c r="A594" s="155"/>
      <c r="B594" s="155"/>
    </row>
    <row r="595" spans="1:2" ht="15" customHeight="1">
      <c r="A595" s="155"/>
      <c r="B595" s="155"/>
    </row>
    <row r="596" spans="1:2" ht="15" customHeight="1">
      <c r="A596" s="155"/>
      <c r="B596" s="155"/>
    </row>
    <row r="597" spans="1:2" ht="15" customHeight="1">
      <c r="A597" s="155"/>
      <c r="B597" s="155"/>
    </row>
    <row r="598" spans="1:2" ht="15" customHeight="1">
      <c r="A598" s="155"/>
      <c r="B598" s="155"/>
    </row>
    <row r="599" spans="1:2" ht="15" customHeight="1">
      <c r="A599" s="155"/>
      <c r="B599" s="155"/>
    </row>
    <row r="600" spans="1:2" ht="15" customHeight="1">
      <c r="A600" s="155"/>
      <c r="B600" s="155"/>
    </row>
    <row r="601" spans="1:2" ht="15" customHeight="1">
      <c r="A601" s="155"/>
      <c r="B601" s="155"/>
    </row>
    <row r="602" spans="1:2" ht="15" customHeight="1">
      <c r="A602" s="155"/>
      <c r="B602" s="155"/>
    </row>
    <row r="603" spans="1:2" ht="15" customHeight="1">
      <c r="A603" s="155"/>
      <c r="B603" s="155"/>
    </row>
    <row r="604" spans="1:2" ht="15" customHeight="1">
      <c r="A604" s="155"/>
      <c r="B604" s="155"/>
    </row>
    <row r="605" spans="1:2" ht="15" customHeight="1">
      <c r="A605" s="155"/>
      <c r="B605" s="155"/>
    </row>
    <row r="606" spans="1:2" ht="15" customHeight="1">
      <c r="A606" s="155"/>
      <c r="B606" s="155"/>
    </row>
    <row r="607" spans="1:2" ht="15" customHeight="1">
      <c r="A607" s="155"/>
      <c r="B607" s="155"/>
    </row>
    <row r="608" spans="1:2" ht="15" customHeight="1">
      <c r="A608" s="155"/>
      <c r="B608" s="155"/>
    </row>
    <row r="609" spans="1:2" ht="15" customHeight="1">
      <c r="A609" s="155"/>
      <c r="B609" s="155"/>
    </row>
    <row r="610" spans="1:2" ht="15" customHeight="1">
      <c r="A610" s="155"/>
      <c r="B610" s="155"/>
    </row>
    <row r="611" spans="1:2" ht="15" customHeight="1">
      <c r="A611" s="155"/>
      <c r="B611" s="155"/>
    </row>
    <row r="612" spans="1:2" ht="15" customHeight="1">
      <c r="A612" s="155"/>
      <c r="B612" s="155"/>
    </row>
    <row r="613" spans="1:2" ht="15" customHeight="1">
      <c r="A613" s="155"/>
      <c r="B613" s="155"/>
    </row>
    <row r="614" spans="1:2" ht="15" customHeight="1">
      <c r="A614" s="155"/>
      <c r="B614" s="155"/>
    </row>
    <row r="615" spans="1:2" ht="15" customHeight="1">
      <c r="A615" s="155"/>
      <c r="B615" s="155"/>
    </row>
    <row r="616" spans="1:2" ht="15" customHeight="1">
      <c r="A616" s="155"/>
      <c r="B616" s="155"/>
    </row>
    <row r="617" spans="1:2" ht="15" customHeight="1">
      <c r="A617" s="155"/>
      <c r="B617" s="155"/>
    </row>
    <row r="618" spans="1:2" ht="15" customHeight="1">
      <c r="A618" s="155"/>
      <c r="B618" s="155"/>
    </row>
    <row r="619" spans="1:2" ht="15" customHeight="1">
      <c r="A619" s="155"/>
      <c r="B619" s="155"/>
    </row>
    <row r="620" spans="1:2" ht="15" customHeight="1">
      <c r="A620" s="155"/>
      <c r="B620" s="155"/>
    </row>
    <row r="621" spans="1:2" ht="15" customHeight="1">
      <c r="A621" s="155"/>
      <c r="B621" s="155"/>
    </row>
    <row r="622" spans="1:2" ht="15" customHeight="1">
      <c r="A622" s="155"/>
      <c r="B622" s="155"/>
    </row>
    <row r="623" spans="1:2" ht="15" customHeight="1">
      <c r="A623" s="155"/>
      <c r="B623" s="155"/>
    </row>
    <row r="624" spans="1:2" ht="15" customHeight="1">
      <c r="A624" s="155"/>
      <c r="B624" s="155"/>
    </row>
    <row r="625" spans="1:2" ht="15" customHeight="1">
      <c r="A625" s="155"/>
      <c r="B625" s="155"/>
    </row>
    <row r="626" spans="1:2" ht="15" customHeight="1">
      <c r="A626" s="155"/>
      <c r="B626" s="155"/>
    </row>
    <row r="627" spans="1:2" ht="15" customHeight="1">
      <c r="A627" s="155"/>
      <c r="B627" s="155"/>
    </row>
    <row r="628" spans="1:2" ht="15" customHeight="1">
      <c r="A628" s="155"/>
      <c r="B628" s="155"/>
    </row>
    <row r="629" spans="1:2" ht="15" customHeight="1">
      <c r="A629" s="155"/>
      <c r="B629" s="155"/>
    </row>
    <row r="630" spans="1:2" ht="15" customHeight="1">
      <c r="A630" s="155"/>
      <c r="B630" s="155"/>
    </row>
    <row r="631" spans="1:2" ht="15" customHeight="1">
      <c r="A631" s="155"/>
      <c r="B631" s="155"/>
    </row>
    <row r="632" spans="1:2" ht="15" customHeight="1">
      <c r="A632" s="155"/>
      <c r="B632" s="155"/>
    </row>
    <row r="633" spans="1:2" ht="15" customHeight="1">
      <c r="A633" s="155"/>
      <c r="B633" s="155"/>
    </row>
    <row r="634" spans="1:2" ht="15" customHeight="1">
      <c r="A634" s="155"/>
      <c r="B634" s="155"/>
    </row>
    <row r="635" spans="1:2" ht="15" customHeight="1">
      <c r="A635" s="155"/>
      <c r="B635" s="155"/>
    </row>
    <row r="636" spans="1:2" ht="15" customHeight="1">
      <c r="A636" s="155"/>
      <c r="B636" s="155"/>
    </row>
    <row r="637" spans="1:2" ht="15" customHeight="1">
      <c r="A637" s="155"/>
      <c r="B637" s="155"/>
    </row>
    <row r="638" spans="1:2" ht="15" customHeight="1">
      <c r="A638" s="155"/>
      <c r="B638" s="155"/>
    </row>
    <row r="639" spans="1:2" ht="15" customHeight="1">
      <c r="A639" s="155"/>
      <c r="B639" s="155"/>
    </row>
    <row r="640" spans="1:2" ht="15" customHeight="1">
      <c r="A640" s="155"/>
      <c r="B640" s="155"/>
    </row>
    <row r="641" spans="1:2" ht="15" customHeight="1">
      <c r="A641" s="155"/>
      <c r="B641" s="155"/>
    </row>
    <row r="642" spans="1:2" ht="15" customHeight="1">
      <c r="A642" s="155"/>
      <c r="B642" s="155"/>
    </row>
    <row r="643" spans="1:2" ht="15" customHeight="1">
      <c r="A643" s="155"/>
      <c r="B643" s="155"/>
    </row>
    <row r="644" spans="1:2" ht="15" customHeight="1">
      <c r="A644" s="155"/>
      <c r="B644" s="155"/>
    </row>
    <row r="645" spans="1:2" ht="15" customHeight="1">
      <c r="A645" s="155"/>
      <c r="B645" s="155"/>
    </row>
    <row r="646" spans="1:2" ht="15" customHeight="1">
      <c r="A646" s="155"/>
      <c r="B646" s="155"/>
    </row>
    <row r="647" spans="1:2" ht="15" customHeight="1">
      <c r="A647" s="155"/>
      <c r="B647" s="155"/>
    </row>
    <row r="648" spans="1:2" ht="15" customHeight="1">
      <c r="A648" s="155"/>
      <c r="B648" s="155"/>
    </row>
    <row r="649" spans="1:2" ht="15" customHeight="1">
      <c r="A649" s="155"/>
      <c r="B649" s="155"/>
    </row>
    <row r="650" spans="1:2" ht="15" customHeight="1">
      <c r="A650" s="155"/>
      <c r="B650" s="155"/>
    </row>
    <row r="651" spans="1:2" ht="15" customHeight="1">
      <c r="A651" s="155"/>
      <c r="B651" s="155"/>
    </row>
    <row r="652" spans="1:2" ht="15" customHeight="1">
      <c r="A652" s="155"/>
      <c r="B652" s="155"/>
    </row>
    <row r="653" spans="1:2" ht="15" customHeight="1">
      <c r="A653" s="155"/>
      <c r="B653" s="155"/>
    </row>
    <row r="654" spans="1:2" ht="15" customHeight="1">
      <c r="A654" s="155"/>
      <c r="B654" s="155"/>
    </row>
    <row r="655" spans="1:2" ht="15" customHeight="1">
      <c r="A655" s="155"/>
      <c r="B655" s="155"/>
    </row>
    <row r="656" spans="1:2" ht="15" customHeight="1">
      <c r="A656" s="155"/>
      <c r="B656" s="155"/>
    </row>
    <row r="657" spans="1:2" ht="15" customHeight="1">
      <c r="A657" s="155"/>
      <c r="B657" s="155"/>
    </row>
    <row r="658" spans="1:2" ht="15" customHeight="1">
      <c r="A658" s="155"/>
      <c r="B658" s="155"/>
    </row>
    <row r="659" spans="1:2" ht="15" customHeight="1">
      <c r="A659" s="155"/>
      <c r="B659" s="155"/>
    </row>
    <row r="660" spans="1:2" ht="15" customHeight="1">
      <c r="A660" s="155"/>
      <c r="B660" s="155"/>
    </row>
    <row r="661" spans="1:2" ht="15" customHeight="1">
      <c r="A661" s="155"/>
      <c r="B661" s="155"/>
    </row>
    <row r="662" spans="1:2" ht="15" customHeight="1">
      <c r="A662" s="155"/>
      <c r="B662" s="155"/>
    </row>
    <row r="663" spans="1:2" ht="15" customHeight="1">
      <c r="A663" s="155"/>
      <c r="B663" s="155"/>
    </row>
    <row r="664" spans="1:2" ht="15" customHeight="1">
      <c r="A664" s="155"/>
      <c r="B664" s="155"/>
    </row>
    <row r="665" spans="1:2" ht="15" customHeight="1">
      <c r="A665" s="155"/>
      <c r="B665" s="155"/>
    </row>
    <row r="666" spans="1:2" ht="15" customHeight="1">
      <c r="A666" s="155"/>
      <c r="B666" s="155"/>
    </row>
    <row r="667" spans="1:2" ht="15" customHeight="1">
      <c r="A667" s="155"/>
      <c r="B667" s="155"/>
    </row>
    <row r="668" spans="1:2" ht="15" customHeight="1">
      <c r="A668" s="155"/>
      <c r="B668" s="155"/>
    </row>
    <row r="669" spans="1:2" ht="15" customHeight="1">
      <c r="A669" s="155"/>
      <c r="B669" s="155"/>
    </row>
    <row r="670" spans="1:2" ht="15" customHeight="1">
      <c r="A670" s="155"/>
      <c r="B670" s="155"/>
    </row>
    <row r="671" spans="1:2" ht="15" customHeight="1">
      <c r="A671" s="155"/>
      <c r="B671" s="155"/>
    </row>
    <row r="672" spans="1:2" ht="15" customHeight="1">
      <c r="A672" s="155"/>
      <c r="B672" s="155"/>
    </row>
    <row r="673" spans="1:2" ht="15" customHeight="1">
      <c r="A673" s="155"/>
      <c r="B673" s="155"/>
    </row>
    <row r="674" spans="1:2" ht="15" customHeight="1">
      <c r="A674" s="155"/>
      <c r="B674" s="155"/>
    </row>
    <row r="675" spans="1:2" ht="15" customHeight="1">
      <c r="A675" s="155"/>
      <c r="B675" s="155"/>
    </row>
    <row r="676" spans="1:2" ht="15" customHeight="1">
      <c r="A676" s="155"/>
      <c r="B676" s="155"/>
    </row>
    <row r="677" spans="1:2" ht="15" customHeight="1">
      <c r="A677" s="155"/>
      <c r="B677" s="155"/>
    </row>
    <row r="678" spans="1:2" ht="15" customHeight="1">
      <c r="A678" s="155"/>
      <c r="B678" s="155"/>
    </row>
    <row r="679" spans="1:2" ht="15" customHeight="1">
      <c r="A679" s="155"/>
      <c r="B679" s="155"/>
    </row>
    <row r="680" spans="1:2" ht="15" customHeight="1">
      <c r="A680" s="155"/>
      <c r="B680" s="155"/>
    </row>
    <row r="681" spans="1:2" ht="15" customHeight="1">
      <c r="A681" s="155"/>
      <c r="B681" s="155"/>
    </row>
    <row r="682" spans="1:2" ht="15" customHeight="1">
      <c r="A682" s="155"/>
      <c r="B682" s="155"/>
    </row>
    <row r="683" spans="1:2" ht="15" customHeight="1">
      <c r="A683" s="155"/>
      <c r="B683" s="155"/>
    </row>
    <row r="684" spans="1:2" ht="15" customHeight="1">
      <c r="A684" s="155"/>
      <c r="B684" s="155"/>
    </row>
    <row r="685" spans="1:2" ht="15" customHeight="1">
      <c r="A685" s="155"/>
      <c r="B685" s="155"/>
    </row>
    <row r="686" spans="1:2" ht="15" customHeight="1">
      <c r="A686" s="155"/>
      <c r="B686" s="155"/>
    </row>
    <row r="687" spans="1:2" ht="15" customHeight="1">
      <c r="A687" s="155"/>
      <c r="B687" s="155"/>
    </row>
    <row r="688" spans="1:2" ht="15" customHeight="1">
      <c r="A688" s="155"/>
      <c r="B688" s="155"/>
    </row>
    <row r="689" spans="1:2" ht="15" customHeight="1">
      <c r="A689" s="155"/>
      <c r="B689" s="155"/>
    </row>
    <row r="690" spans="1:2" ht="15" customHeight="1">
      <c r="A690" s="155"/>
      <c r="B690" s="155"/>
    </row>
    <row r="691" spans="1:2" ht="15" customHeight="1">
      <c r="A691" s="155"/>
      <c r="B691" s="155"/>
    </row>
    <row r="692" spans="1:2" ht="15" customHeight="1">
      <c r="A692" s="155"/>
      <c r="B692" s="155"/>
    </row>
    <row r="693" spans="1:2" ht="15" customHeight="1">
      <c r="A693" s="155"/>
      <c r="B693" s="155"/>
    </row>
    <row r="694" spans="1:2" ht="15" customHeight="1">
      <c r="A694" s="155"/>
      <c r="B694" s="155"/>
    </row>
    <row r="695" spans="1:2" ht="15" customHeight="1">
      <c r="A695" s="155"/>
      <c r="B695" s="155"/>
    </row>
    <row r="696" spans="1:2" ht="15" customHeight="1">
      <c r="A696" s="155"/>
      <c r="B696" s="155"/>
    </row>
    <row r="697" spans="1:2" ht="15" customHeight="1">
      <c r="A697" s="155"/>
      <c r="B697" s="155"/>
    </row>
    <row r="698" spans="1:2" ht="15" customHeight="1">
      <c r="A698" s="155"/>
      <c r="B698" s="155"/>
    </row>
    <row r="699" spans="1:2" ht="15" customHeight="1">
      <c r="A699" s="155"/>
      <c r="B699" s="155"/>
    </row>
    <row r="700" spans="1:2" ht="15" customHeight="1">
      <c r="A700" s="155"/>
      <c r="B700" s="155"/>
    </row>
    <row r="701" spans="1:2" ht="15" customHeight="1">
      <c r="A701" s="155"/>
      <c r="B701" s="155"/>
    </row>
    <row r="702" spans="1:2" ht="15" customHeight="1">
      <c r="A702" s="155"/>
      <c r="B702" s="155"/>
    </row>
    <row r="703" spans="1:2" ht="15" customHeight="1">
      <c r="A703" s="155"/>
      <c r="B703" s="155"/>
    </row>
    <row r="704" spans="1:2" ht="15" customHeight="1">
      <c r="A704" s="155"/>
      <c r="B704" s="155"/>
    </row>
    <row r="705" spans="1:2" ht="15" customHeight="1">
      <c r="A705" s="155"/>
      <c r="B705" s="155"/>
    </row>
    <row r="706" spans="1:2" ht="15" customHeight="1">
      <c r="A706" s="155"/>
      <c r="B706" s="155"/>
    </row>
    <row r="707" spans="1:2" ht="15" customHeight="1">
      <c r="A707" s="155"/>
      <c r="B707" s="155"/>
    </row>
    <row r="708" spans="1:2" ht="15" customHeight="1">
      <c r="A708" s="155"/>
      <c r="B708" s="155"/>
    </row>
    <row r="709" spans="1:2" ht="15" customHeight="1">
      <c r="A709" s="155"/>
      <c r="B709" s="155"/>
    </row>
    <row r="710" spans="1:2" ht="15" customHeight="1">
      <c r="A710" s="155"/>
      <c r="B710" s="155"/>
    </row>
    <row r="711" spans="1:2" ht="15" customHeight="1">
      <c r="A711" s="155"/>
      <c r="B711" s="155"/>
    </row>
    <row r="712" spans="1:2" ht="15" customHeight="1">
      <c r="A712" s="155"/>
      <c r="B712" s="155"/>
    </row>
    <row r="713" spans="1:2" ht="15" customHeight="1">
      <c r="A713" s="155"/>
      <c r="B713" s="155"/>
    </row>
    <row r="714" spans="1:2" ht="15" customHeight="1">
      <c r="A714" s="155"/>
      <c r="B714" s="155"/>
    </row>
    <row r="715" spans="1:2" ht="15" customHeight="1">
      <c r="A715" s="155"/>
      <c r="B715" s="155"/>
    </row>
    <row r="716" spans="1:2" ht="15" customHeight="1">
      <c r="A716" s="155"/>
      <c r="B716" s="155"/>
    </row>
    <row r="717" spans="1:2" ht="15" customHeight="1">
      <c r="A717" s="155"/>
      <c r="B717" s="155"/>
    </row>
    <row r="718" spans="1:2" ht="15" customHeight="1">
      <c r="A718" s="155"/>
      <c r="B718" s="155"/>
    </row>
    <row r="719" spans="1:2" ht="15" customHeight="1">
      <c r="A719" s="155"/>
      <c r="B719" s="155"/>
    </row>
    <row r="720" spans="1:2" ht="15" customHeight="1">
      <c r="A720" s="155"/>
      <c r="B720" s="155"/>
    </row>
    <row r="721" spans="1:2" ht="15" customHeight="1">
      <c r="A721" s="155"/>
      <c r="B721" s="155"/>
    </row>
    <row r="722" spans="1:2" ht="15" customHeight="1">
      <c r="A722" s="155"/>
      <c r="B722" s="155"/>
    </row>
    <row r="723" spans="1:2" ht="15" customHeight="1">
      <c r="A723" s="155"/>
      <c r="B723" s="155"/>
    </row>
    <row r="724" spans="1:2" ht="15" customHeight="1">
      <c r="A724" s="155"/>
      <c r="B724" s="155"/>
    </row>
    <row r="725" spans="1:2" ht="15" customHeight="1">
      <c r="A725" s="155"/>
      <c r="B725" s="155"/>
    </row>
    <row r="726" spans="1:2" ht="15" customHeight="1">
      <c r="A726" s="155"/>
      <c r="B726" s="155"/>
    </row>
    <row r="727" spans="1:2" ht="15" customHeight="1">
      <c r="A727" s="155"/>
      <c r="B727" s="155"/>
    </row>
    <row r="728" spans="1:2" ht="15" customHeight="1">
      <c r="A728" s="155"/>
      <c r="B728" s="155"/>
    </row>
    <row r="729" spans="1:2" ht="15" customHeight="1">
      <c r="A729" s="155"/>
      <c r="B729" s="155"/>
    </row>
    <row r="730" spans="1:2" ht="15" customHeight="1">
      <c r="A730" s="155"/>
      <c r="B730" s="155"/>
    </row>
    <row r="731" spans="1:2" ht="15" customHeight="1">
      <c r="A731" s="155"/>
      <c r="B731" s="155"/>
    </row>
    <row r="732" spans="1:2" ht="15" customHeight="1">
      <c r="A732" s="155"/>
      <c r="B732" s="155"/>
    </row>
    <row r="733" spans="1:2" ht="15" customHeight="1">
      <c r="A733" s="155"/>
      <c r="B733" s="155"/>
    </row>
    <row r="734" spans="1:2" ht="15" customHeight="1">
      <c r="A734" s="155"/>
      <c r="B734" s="155"/>
    </row>
    <row r="735" spans="1:2" ht="15" customHeight="1">
      <c r="A735" s="155"/>
      <c r="B735" s="155"/>
    </row>
    <row r="736" spans="1:2" ht="15" customHeight="1">
      <c r="A736" s="155"/>
      <c r="B736" s="155"/>
    </row>
    <row r="737" spans="1:2" ht="15" customHeight="1">
      <c r="A737" s="155"/>
      <c r="B737" s="155"/>
    </row>
    <row r="738" spans="1:2" ht="15" customHeight="1">
      <c r="A738" s="155"/>
      <c r="B738" s="155"/>
    </row>
    <row r="739" spans="1:2" ht="15" customHeight="1">
      <c r="A739" s="155"/>
      <c r="B739" s="155"/>
    </row>
    <row r="740" spans="1:2" ht="15" customHeight="1">
      <c r="A740" s="155"/>
      <c r="B740" s="155"/>
    </row>
    <row r="741" spans="1:2" ht="15" customHeight="1">
      <c r="A741" s="155"/>
      <c r="B741" s="155"/>
    </row>
    <row r="742" spans="1:2" ht="15" customHeight="1">
      <c r="A742" s="155"/>
      <c r="B742" s="155"/>
    </row>
    <row r="743" spans="1:2" ht="15" customHeight="1">
      <c r="A743" s="155"/>
      <c r="B743" s="155"/>
    </row>
    <row r="744" spans="1:2" ht="15" customHeight="1">
      <c r="A744" s="155"/>
      <c r="B744" s="155"/>
    </row>
    <row r="745" spans="1:2" ht="15" customHeight="1">
      <c r="A745" s="155"/>
      <c r="B745" s="155"/>
    </row>
    <row r="746" spans="1:2" ht="15" customHeight="1">
      <c r="A746" s="155"/>
      <c r="B746" s="155"/>
    </row>
    <row r="747" spans="1:2" ht="15" customHeight="1">
      <c r="A747" s="155"/>
      <c r="B747" s="155"/>
    </row>
    <row r="748" spans="1:2" ht="15" customHeight="1">
      <c r="A748" s="155"/>
      <c r="B748" s="155"/>
    </row>
    <row r="749" spans="1:2" ht="15" customHeight="1">
      <c r="A749" s="155"/>
      <c r="B749" s="155"/>
    </row>
    <row r="750" spans="1:2" ht="15" customHeight="1">
      <c r="A750" s="155"/>
      <c r="B750" s="155"/>
    </row>
    <row r="751" spans="1:2" ht="15" customHeight="1">
      <c r="A751" s="155"/>
      <c r="B751" s="155"/>
    </row>
    <row r="752" spans="1:2" ht="15" customHeight="1">
      <c r="A752" s="155"/>
      <c r="B752" s="155"/>
    </row>
    <row r="753" spans="1:2" ht="15" customHeight="1">
      <c r="A753" s="155"/>
      <c r="B753" s="155"/>
    </row>
    <row r="754" spans="1:2" ht="15" customHeight="1">
      <c r="A754" s="155"/>
      <c r="B754" s="155"/>
    </row>
    <row r="755" spans="1:2" ht="15" customHeight="1">
      <c r="A755" s="155"/>
      <c r="B755" s="155"/>
    </row>
    <row r="756" spans="1:2" ht="15" customHeight="1">
      <c r="A756" s="155"/>
      <c r="B756" s="155"/>
    </row>
    <row r="757" spans="1:2" ht="15" customHeight="1">
      <c r="A757" s="155"/>
      <c r="B757" s="155"/>
    </row>
    <row r="758" spans="1:2" ht="15" customHeight="1">
      <c r="A758" s="155"/>
      <c r="B758" s="155"/>
    </row>
    <row r="759" spans="1:2" ht="15" customHeight="1">
      <c r="A759" s="155"/>
      <c r="B759" s="155"/>
    </row>
    <row r="760" spans="1:2" ht="15" customHeight="1">
      <c r="A760" s="155"/>
      <c r="B760" s="155"/>
    </row>
    <row r="761" spans="1:2" ht="15" customHeight="1">
      <c r="A761" s="155"/>
      <c r="B761" s="155"/>
    </row>
    <row r="762" spans="1:2" ht="15" customHeight="1">
      <c r="A762" s="155"/>
      <c r="B762" s="155"/>
    </row>
    <row r="763" spans="1:2" ht="15" customHeight="1">
      <c r="A763" s="155"/>
      <c r="B763" s="155"/>
    </row>
    <row r="764" spans="1:2" ht="15" customHeight="1">
      <c r="A764" s="155"/>
      <c r="B764" s="155"/>
    </row>
    <row r="765" spans="1:2" ht="15" customHeight="1">
      <c r="A765" s="155"/>
      <c r="B765" s="155"/>
    </row>
    <row r="766" spans="1:2" ht="15" customHeight="1">
      <c r="A766" s="155"/>
      <c r="B766" s="155"/>
    </row>
    <row r="767" spans="1:2" ht="15" customHeight="1">
      <c r="A767" s="155"/>
      <c r="B767" s="155"/>
    </row>
    <row r="768" spans="1:2" ht="15" customHeight="1">
      <c r="A768" s="155"/>
      <c r="B768" s="155"/>
    </row>
    <row r="769" spans="1:2" ht="15" customHeight="1">
      <c r="A769" s="155"/>
      <c r="B769" s="155"/>
    </row>
    <row r="770" spans="1:2" ht="15" customHeight="1">
      <c r="A770" s="155"/>
      <c r="B770" s="155"/>
    </row>
    <row r="771" spans="1:2" ht="15" customHeight="1">
      <c r="A771" s="155"/>
      <c r="B771" s="155"/>
    </row>
    <row r="772" spans="1:2" ht="15" customHeight="1">
      <c r="A772" s="155"/>
      <c r="B772" s="155"/>
    </row>
    <row r="773" spans="1:2" ht="15" customHeight="1">
      <c r="A773" s="155"/>
      <c r="B773" s="155"/>
    </row>
    <row r="774" spans="1:2" ht="15" customHeight="1">
      <c r="A774" s="155"/>
      <c r="B774" s="155"/>
    </row>
    <row r="775" spans="1:2" ht="15" customHeight="1">
      <c r="A775" s="155"/>
      <c r="B775" s="155"/>
    </row>
    <row r="776" spans="1:2" ht="15" customHeight="1">
      <c r="A776" s="155"/>
      <c r="B776" s="155"/>
    </row>
    <row r="777" spans="1:2" ht="15" customHeight="1">
      <c r="A777" s="155"/>
      <c r="B777" s="155"/>
    </row>
    <row r="778" spans="1:2" ht="15" customHeight="1">
      <c r="A778" s="155"/>
      <c r="B778" s="155"/>
    </row>
    <row r="779" spans="1:2" ht="15" customHeight="1">
      <c r="A779" s="155"/>
      <c r="B779" s="155"/>
    </row>
    <row r="780" spans="1:2" ht="15" customHeight="1">
      <c r="A780" s="155"/>
      <c r="B780" s="155"/>
    </row>
    <row r="781" spans="1:2" ht="15" customHeight="1">
      <c r="A781" s="155"/>
      <c r="B781" s="155"/>
    </row>
    <row r="782" spans="1:2" ht="15" customHeight="1">
      <c r="A782" s="155"/>
      <c r="B782" s="155"/>
    </row>
    <row r="783" spans="1:2" ht="15" customHeight="1">
      <c r="A783" s="155"/>
      <c r="B783" s="155"/>
    </row>
    <row r="784" spans="1:2" ht="15" customHeight="1">
      <c r="A784" s="155"/>
      <c r="B784" s="155"/>
    </row>
    <row r="785" spans="1:2" ht="15" customHeight="1">
      <c r="A785" s="155"/>
      <c r="B785" s="155"/>
    </row>
    <row r="786" spans="1:2" ht="15" customHeight="1">
      <c r="A786" s="155"/>
      <c r="B786" s="155"/>
    </row>
    <row r="787" spans="1:2" ht="15" customHeight="1">
      <c r="A787" s="155"/>
      <c r="B787" s="155"/>
    </row>
    <row r="788" spans="1:2" ht="15" customHeight="1">
      <c r="A788" s="155"/>
      <c r="B788" s="155"/>
    </row>
    <row r="789" spans="1:2" ht="15" customHeight="1">
      <c r="A789" s="155"/>
      <c r="B789" s="155"/>
    </row>
    <row r="790" spans="1:2" ht="15" customHeight="1">
      <c r="A790" s="155"/>
      <c r="B790" s="155"/>
    </row>
    <row r="791" spans="1:2" ht="15" customHeight="1">
      <c r="A791" s="155"/>
      <c r="B791" s="155"/>
    </row>
    <row r="792" spans="1:2" ht="15" customHeight="1">
      <c r="A792" s="155"/>
      <c r="B792" s="155"/>
    </row>
    <row r="793" spans="1:2" ht="15" customHeight="1">
      <c r="A793" s="155"/>
      <c r="B793" s="155"/>
    </row>
    <row r="794" spans="1:2" ht="15" customHeight="1">
      <c r="A794" s="155"/>
      <c r="B794" s="155"/>
    </row>
    <row r="795" spans="1:2" ht="15" customHeight="1">
      <c r="A795" s="155"/>
      <c r="B795" s="155"/>
    </row>
    <row r="796" spans="1:2" ht="15" customHeight="1">
      <c r="A796" s="155"/>
      <c r="B796" s="155"/>
    </row>
    <row r="797" spans="1:2" ht="15" customHeight="1">
      <c r="A797" s="155"/>
      <c r="B797" s="155"/>
    </row>
    <row r="798" spans="1:2" ht="15" customHeight="1">
      <c r="A798" s="155"/>
      <c r="B798" s="155"/>
    </row>
    <row r="799" spans="1:2" ht="15" customHeight="1">
      <c r="A799" s="155"/>
      <c r="B799" s="155"/>
    </row>
    <row r="800" spans="1:2" ht="15" customHeight="1">
      <c r="A800" s="155"/>
      <c r="B800" s="155"/>
    </row>
    <row r="801" spans="1:2" ht="15" customHeight="1">
      <c r="A801" s="155"/>
      <c r="B801" s="155"/>
    </row>
    <row r="802" spans="1:2" ht="15" customHeight="1">
      <c r="A802" s="155"/>
      <c r="B802" s="155"/>
    </row>
    <row r="803" spans="1:2" ht="15" customHeight="1">
      <c r="A803" s="155"/>
      <c r="B803" s="155"/>
    </row>
    <row r="804" spans="1:2" ht="15" customHeight="1">
      <c r="A804" s="155"/>
      <c r="B804" s="155"/>
    </row>
    <row r="805" spans="1:2" ht="15" customHeight="1">
      <c r="A805" s="155"/>
      <c r="B805" s="155"/>
    </row>
    <row r="806" spans="1:2" ht="15" customHeight="1">
      <c r="A806" s="155"/>
      <c r="B806" s="155"/>
    </row>
    <row r="807" spans="1:2" ht="15" customHeight="1">
      <c r="A807" s="155"/>
      <c r="B807" s="155"/>
    </row>
    <row r="808" spans="1:2" ht="15" customHeight="1">
      <c r="A808" s="155"/>
      <c r="B808" s="155"/>
    </row>
    <row r="809" spans="1:2" ht="15" customHeight="1">
      <c r="A809" s="155"/>
      <c r="B809" s="155"/>
    </row>
    <row r="810" spans="1:2" ht="15" customHeight="1">
      <c r="A810" s="155"/>
      <c r="B810" s="155"/>
    </row>
    <row r="811" spans="1:2" ht="15" customHeight="1">
      <c r="A811" s="155"/>
      <c r="B811" s="155"/>
    </row>
    <row r="812" spans="1:2" ht="15" customHeight="1">
      <c r="A812" s="155"/>
      <c r="B812" s="155"/>
    </row>
    <row r="813" spans="1:2" ht="15" customHeight="1">
      <c r="A813" s="155"/>
      <c r="B813" s="155"/>
    </row>
    <row r="814" spans="1:2" ht="15" customHeight="1">
      <c r="A814" s="155"/>
      <c r="B814" s="155"/>
    </row>
    <row r="815" spans="1:2" ht="15" customHeight="1">
      <c r="A815" s="155"/>
      <c r="B815" s="155"/>
    </row>
    <row r="816" spans="1:2" ht="15" customHeight="1">
      <c r="A816" s="155"/>
      <c r="B816" s="155"/>
    </row>
    <row r="817" spans="1:2" ht="15" customHeight="1">
      <c r="A817" s="155"/>
      <c r="B817" s="155"/>
    </row>
    <row r="818" spans="1:2" ht="15" customHeight="1">
      <c r="A818" s="155"/>
      <c r="B818" s="155"/>
    </row>
    <row r="819" spans="1:2" ht="15" customHeight="1">
      <c r="A819" s="155"/>
      <c r="B819" s="155"/>
    </row>
    <row r="820" spans="1:2" ht="15" customHeight="1">
      <c r="A820" s="155"/>
      <c r="B820" s="155"/>
    </row>
    <row r="821" spans="1:2" ht="15" customHeight="1">
      <c r="A821" s="155"/>
      <c r="B821" s="155"/>
    </row>
    <row r="822" spans="1:2" ht="15" customHeight="1">
      <c r="A822" s="155"/>
      <c r="B822" s="155"/>
    </row>
    <row r="823" spans="1:2" ht="15" customHeight="1">
      <c r="A823" s="155"/>
      <c r="B823" s="155"/>
    </row>
    <row r="824" spans="1:2" ht="15" customHeight="1">
      <c r="A824" s="155"/>
      <c r="B824" s="155"/>
    </row>
    <row r="825" spans="1:2" ht="15" customHeight="1">
      <c r="A825" s="155"/>
      <c r="B825" s="155"/>
    </row>
    <row r="826" spans="1:2" ht="15" customHeight="1">
      <c r="A826" s="155"/>
      <c r="B826" s="155"/>
    </row>
    <row r="827" spans="1:2" ht="15" customHeight="1">
      <c r="A827" s="155"/>
      <c r="B827" s="155"/>
    </row>
    <row r="828" spans="1:2" ht="15" customHeight="1">
      <c r="A828" s="155"/>
      <c r="B828" s="155"/>
    </row>
    <row r="829" spans="1:2" ht="15" customHeight="1">
      <c r="A829" s="155"/>
      <c r="B829" s="155"/>
    </row>
    <row r="830" spans="1:2" ht="15" customHeight="1">
      <c r="A830" s="155"/>
      <c r="B830" s="155"/>
    </row>
    <row r="831" spans="1:2" ht="15" customHeight="1">
      <c r="A831" s="155"/>
      <c r="B831" s="155"/>
    </row>
    <row r="832" spans="1:2" ht="15" customHeight="1">
      <c r="A832" s="155"/>
      <c r="B832" s="155"/>
    </row>
    <row r="833" spans="1:2" ht="15" customHeight="1">
      <c r="A833" s="155"/>
      <c r="B833" s="155"/>
    </row>
    <row r="834" spans="1:2" ht="15" customHeight="1">
      <c r="A834" s="155"/>
      <c r="B834" s="155"/>
    </row>
    <row r="835" spans="1:2" ht="15" customHeight="1">
      <c r="A835" s="155"/>
      <c r="B835" s="155"/>
    </row>
    <row r="836" spans="1:2" ht="15" customHeight="1">
      <c r="A836" s="155"/>
      <c r="B836" s="155"/>
    </row>
    <row r="837" spans="1:2" ht="15" customHeight="1">
      <c r="A837" s="155"/>
      <c r="B837" s="155"/>
    </row>
    <row r="838" spans="1:2" ht="15" customHeight="1">
      <c r="A838" s="155"/>
      <c r="B838" s="155"/>
    </row>
    <row r="839" spans="1:2" ht="15" customHeight="1">
      <c r="A839" s="155"/>
      <c r="B839" s="155"/>
    </row>
    <row r="840" spans="1:2" ht="15" customHeight="1">
      <c r="A840" s="155"/>
      <c r="B840" s="155"/>
    </row>
    <row r="841" spans="1:2" ht="15" customHeight="1">
      <c r="A841" s="155"/>
      <c r="B841" s="155"/>
    </row>
    <row r="842" spans="1:2" ht="15" customHeight="1">
      <c r="A842" s="155"/>
      <c r="B842" s="155"/>
    </row>
    <row r="843" spans="1:2" ht="15" customHeight="1">
      <c r="A843" s="155"/>
      <c r="B843" s="155"/>
    </row>
    <row r="844" spans="1:2" ht="15" customHeight="1">
      <c r="A844" s="155"/>
      <c r="B844" s="155"/>
    </row>
    <row r="845" spans="1:2" ht="15" customHeight="1">
      <c r="A845" s="155"/>
      <c r="B845" s="155"/>
    </row>
    <row r="846" spans="1:2" ht="15" customHeight="1">
      <c r="A846" s="155"/>
      <c r="B846" s="155"/>
    </row>
    <row r="847" spans="1:2" ht="15" customHeight="1">
      <c r="A847" s="155"/>
      <c r="B847" s="155"/>
    </row>
    <row r="848" spans="1:2" ht="15" customHeight="1">
      <c r="A848" s="155"/>
      <c r="B848" s="155"/>
    </row>
    <row r="849" spans="1:2" ht="15" customHeight="1">
      <c r="A849" s="155"/>
      <c r="B849" s="155"/>
    </row>
    <row r="850" spans="1:2" ht="15" customHeight="1">
      <c r="A850" s="155"/>
      <c r="B850" s="155"/>
    </row>
    <row r="851" spans="1:2" ht="15" customHeight="1">
      <c r="A851" s="155"/>
      <c r="B851" s="155"/>
    </row>
    <row r="852" spans="1:2" ht="15" customHeight="1">
      <c r="A852" s="155"/>
      <c r="B852" s="155"/>
    </row>
    <row r="853" spans="1:2" ht="15" customHeight="1">
      <c r="A853" s="155"/>
      <c r="B853" s="155"/>
    </row>
    <row r="854" spans="1:2" ht="15" customHeight="1">
      <c r="A854" s="155"/>
      <c r="B854" s="155"/>
    </row>
    <row r="855" spans="1:2" ht="15" customHeight="1">
      <c r="A855" s="155"/>
      <c r="B855" s="155"/>
    </row>
    <row r="856" spans="1:2" ht="15" customHeight="1">
      <c r="A856" s="181"/>
      <c r="B856" s="181"/>
    </row>
    <row r="857" spans="1:2" ht="15" customHeight="1">
      <c r="A857" s="181"/>
      <c r="B857" s="181"/>
    </row>
    <row r="858" spans="1:2" ht="15" customHeight="1">
      <c r="A858" s="181"/>
      <c r="B858" s="181"/>
    </row>
    <row r="859" spans="1:2" ht="15" customHeight="1">
      <c r="A859" s="181"/>
      <c r="B859" s="181"/>
    </row>
    <row r="860" spans="1:2" ht="15" customHeight="1">
      <c r="A860" s="181"/>
      <c r="B860" s="181"/>
    </row>
    <row r="861" spans="1:2" ht="15" customHeight="1">
      <c r="A861" s="181"/>
      <c r="B861" s="181"/>
    </row>
    <row r="862" spans="1:2" ht="15" customHeight="1">
      <c r="A862" s="181"/>
      <c r="B862" s="181"/>
    </row>
    <row r="863" spans="1:2" ht="15" customHeight="1">
      <c r="A863" s="181"/>
      <c r="B863" s="181"/>
    </row>
    <row r="864" spans="1:2" ht="15" customHeight="1">
      <c r="A864" s="181"/>
      <c r="B864" s="181"/>
    </row>
    <row r="865" spans="1:2" ht="15" customHeight="1">
      <c r="A865" s="181"/>
      <c r="B865" s="181"/>
    </row>
    <row r="866" spans="1:2" ht="15" customHeight="1">
      <c r="A866" s="181"/>
      <c r="B866" s="181"/>
    </row>
    <row r="867" spans="1:2" ht="15" customHeight="1">
      <c r="A867" s="181"/>
      <c r="B867" s="181"/>
    </row>
    <row r="868" spans="1:2" ht="15" customHeight="1">
      <c r="A868" s="181"/>
      <c r="B868" s="181"/>
    </row>
    <row r="869" spans="1:2" ht="15" customHeight="1">
      <c r="A869" s="181"/>
      <c r="B869" s="181"/>
    </row>
    <row r="870" spans="1:2" ht="15" customHeight="1">
      <c r="A870" s="181"/>
      <c r="B870" s="181"/>
    </row>
    <row r="871" spans="1:2" ht="15" customHeight="1">
      <c r="A871" s="181"/>
      <c r="B871" s="181"/>
    </row>
    <row r="872" spans="1:2" ht="15" customHeight="1">
      <c r="A872" s="181"/>
      <c r="B872" s="181"/>
    </row>
    <row r="873" spans="1:2" ht="15" customHeight="1">
      <c r="A873" s="181"/>
      <c r="B873" s="181"/>
    </row>
    <row r="874" spans="1:2" ht="15" customHeight="1">
      <c r="A874" s="181"/>
      <c r="B874" s="181"/>
    </row>
    <row r="875" spans="1:2" ht="15" customHeight="1">
      <c r="A875" s="181"/>
      <c r="B875" s="181"/>
    </row>
    <row r="876" spans="1:2" ht="15" customHeight="1">
      <c r="A876" s="181"/>
      <c r="B876" s="181"/>
    </row>
    <row r="877" spans="1:2" ht="15" customHeight="1">
      <c r="A877" s="181"/>
      <c r="B877" s="181"/>
    </row>
    <row r="878" spans="1:2" ht="15" customHeight="1">
      <c r="A878" s="181"/>
      <c r="B878" s="181"/>
    </row>
    <row r="879" spans="1:2" ht="15" customHeight="1">
      <c r="A879" s="181"/>
      <c r="B879" s="181"/>
    </row>
    <row r="880" spans="1:2" ht="15" customHeight="1">
      <c r="A880" s="181"/>
      <c r="B880" s="181"/>
    </row>
    <row r="881" spans="1:2" ht="15" customHeight="1">
      <c r="A881" s="181"/>
      <c r="B881" s="181"/>
    </row>
    <row r="882" spans="1:2" ht="15" customHeight="1">
      <c r="A882" s="181"/>
      <c r="B882" s="181"/>
    </row>
    <row r="883" spans="1:2" ht="15" customHeight="1">
      <c r="A883" s="181"/>
      <c r="B883" s="181"/>
    </row>
    <row r="884" spans="1:2" ht="15" customHeight="1">
      <c r="A884" s="181"/>
      <c r="B884" s="181"/>
    </row>
    <row r="885" spans="1:2" ht="15" customHeight="1">
      <c r="A885" s="181"/>
      <c r="B885" s="181"/>
    </row>
    <row r="886" spans="1:2" ht="15" customHeight="1">
      <c r="A886" s="181"/>
      <c r="B886" s="181"/>
    </row>
    <row r="887" spans="1:2" ht="15" customHeight="1">
      <c r="A887" s="181"/>
      <c r="B887" s="181"/>
    </row>
    <row r="888" spans="1:2" ht="15" customHeight="1">
      <c r="A888" s="181"/>
      <c r="B888" s="181"/>
    </row>
    <row r="889" spans="1:2" ht="15" customHeight="1">
      <c r="A889" s="181"/>
      <c r="B889" s="181"/>
    </row>
    <row r="890" spans="1:2" ht="15" customHeight="1">
      <c r="A890" s="181"/>
      <c r="B890" s="181"/>
    </row>
    <row r="891" spans="1:2" ht="15" customHeight="1">
      <c r="A891" s="181"/>
      <c r="B891" s="181"/>
    </row>
    <row r="892" spans="1:2" ht="15" customHeight="1">
      <c r="A892" s="181"/>
      <c r="B892" s="181"/>
    </row>
    <row r="893" spans="1:2" ht="15" customHeight="1">
      <c r="A893" s="181"/>
      <c r="B893" s="181"/>
    </row>
    <row r="894" spans="1:2" ht="15" customHeight="1">
      <c r="A894" s="181"/>
      <c r="B894" s="181"/>
    </row>
    <row r="895" spans="1:2" ht="15" customHeight="1">
      <c r="A895" s="181"/>
      <c r="B895" s="181"/>
    </row>
    <row r="896" spans="1:2" ht="15" customHeight="1">
      <c r="A896" s="181"/>
      <c r="B896" s="181"/>
    </row>
    <row r="897" spans="1:2" ht="15" customHeight="1">
      <c r="A897" s="181"/>
      <c r="B897" s="181"/>
    </row>
    <row r="898" spans="1:2" ht="15" customHeight="1">
      <c r="A898" s="181"/>
      <c r="B898" s="181"/>
    </row>
    <row r="899" spans="1:2" ht="15" customHeight="1">
      <c r="A899" s="181"/>
      <c r="B899" s="181"/>
    </row>
    <row r="900" spans="1:2" ht="15" customHeight="1">
      <c r="A900" s="181"/>
      <c r="B900" s="181"/>
    </row>
    <row r="901" spans="1:2" ht="15" customHeight="1">
      <c r="A901" s="181"/>
      <c r="B901" s="181"/>
    </row>
    <row r="902" spans="1:2" ht="15" customHeight="1">
      <c r="A902" s="181"/>
      <c r="B902" s="181"/>
    </row>
    <row r="903" spans="1:2" ht="15" customHeight="1">
      <c r="A903" s="181"/>
      <c r="B903" s="181"/>
    </row>
    <row r="904" spans="1:2" ht="15" customHeight="1">
      <c r="A904" s="181"/>
      <c r="B904" s="181"/>
    </row>
    <row r="905" spans="1:2" ht="15" customHeight="1">
      <c r="A905" s="181"/>
      <c r="B905" s="181"/>
    </row>
    <row r="906" spans="1:2" ht="15" customHeight="1">
      <c r="A906" s="181"/>
      <c r="B906" s="181"/>
    </row>
    <row r="907" spans="1:2" ht="15" customHeight="1">
      <c r="A907" s="181"/>
      <c r="B907" s="181"/>
    </row>
    <row r="908" spans="1:2" ht="15" customHeight="1">
      <c r="A908" s="181"/>
      <c r="B908" s="181"/>
    </row>
    <row r="909" spans="1:2" ht="15" customHeight="1">
      <c r="A909" s="181"/>
      <c r="B909" s="181"/>
    </row>
    <row r="910" spans="1:2" ht="15" customHeight="1">
      <c r="A910" s="181"/>
      <c r="B910" s="181"/>
    </row>
    <row r="911" spans="1:2" ht="15" customHeight="1">
      <c r="A911" s="181"/>
      <c r="B911" s="181"/>
    </row>
    <row r="912" spans="1:2" ht="15" customHeight="1">
      <c r="A912" s="181"/>
      <c r="B912" s="181"/>
    </row>
    <row r="913" spans="1:2" ht="15" customHeight="1">
      <c r="A913" s="181"/>
      <c r="B913" s="181"/>
    </row>
    <row r="914" spans="1:2" ht="15" customHeight="1">
      <c r="A914" s="181"/>
      <c r="B914" s="181"/>
    </row>
    <row r="915" spans="1:2" ht="15" customHeight="1">
      <c r="A915" s="181"/>
      <c r="B915" s="181"/>
    </row>
    <row r="916" spans="1:2" ht="15" customHeight="1">
      <c r="A916" s="181"/>
      <c r="B916" s="181"/>
    </row>
    <row r="917" spans="1:2" ht="15" customHeight="1">
      <c r="A917" s="181"/>
      <c r="B917" s="181"/>
    </row>
    <row r="918" spans="1:2" ht="15" customHeight="1">
      <c r="A918" s="181"/>
      <c r="B918" s="181"/>
    </row>
    <row r="919" spans="1:2" ht="15" customHeight="1">
      <c r="A919" s="181"/>
      <c r="B919" s="181"/>
    </row>
    <row r="920" spans="1:2" ht="15" customHeight="1">
      <c r="A920" s="181"/>
      <c r="B920" s="181"/>
    </row>
    <row r="921" spans="1:2" ht="15" customHeight="1">
      <c r="A921" s="181"/>
      <c r="B921" s="181"/>
    </row>
    <row r="922" spans="1:2" ht="15" customHeight="1">
      <c r="A922" s="181"/>
      <c r="B922" s="181"/>
    </row>
    <row r="923" spans="1:2" ht="15" customHeight="1">
      <c r="A923" s="181"/>
      <c r="B923" s="181"/>
    </row>
    <row r="924" spans="1:2" ht="15" customHeight="1">
      <c r="A924" s="181"/>
      <c r="B924" s="181"/>
    </row>
    <row r="925" spans="1:2" ht="15" customHeight="1">
      <c r="A925" s="181"/>
      <c r="B925" s="181"/>
    </row>
    <row r="926" spans="1:2" ht="15" customHeight="1">
      <c r="A926" s="181"/>
      <c r="B926" s="181"/>
    </row>
    <row r="927" spans="1:2" ht="15" customHeight="1">
      <c r="A927" s="181"/>
      <c r="B927" s="181"/>
    </row>
    <row r="928" spans="1:2" ht="15" customHeight="1">
      <c r="A928" s="181"/>
      <c r="B928" s="181"/>
    </row>
    <row r="929" spans="1:2" ht="15" customHeight="1">
      <c r="A929" s="181"/>
      <c r="B929" s="181"/>
    </row>
    <row r="930" spans="1:2" ht="15" customHeight="1">
      <c r="A930" s="181"/>
      <c r="B930" s="181"/>
    </row>
    <row r="931" spans="1:2" ht="15" customHeight="1">
      <c r="A931" s="181"/>
      <c r="B931" s="181"/>
    </row>
    <row r="932" spans="1:2" ht="15" customHeight="1">
      <c r="A932" s="181"/>
      <c r="B932" s="181"/>
    </row>
    <row r="933" spans="1:2" ht="15" customHeight="1">
      <c r="A933" s="181"/>
      <c r="B933" s="181"/>
    </row>
    <row r="934" spans="1:2" ht="15" customHeight="1">
      <c r="A934" s="181"/>
      <c r="B934" s="181"/>
    </row>
    <row r="935" spans="1:2" ht="15" customHeight="1">
      <c r="A935" s="181"/>
      <c r="B935" s="181"/>
    </row>
    <row r="936" spans="1:2" ht="15" customHeight="1">
      <c r="A936" s="181"/>
      <c r="B936" s="181"/>
    </row>
    <row r="937" spans="1:2" ht="15" customHeight="1">
      <c r="A937" s="181"/>
      <c r="B937" s="181"/>
    </row>
    <row r="938" spans="1:2" ht="15" customHeight="1">
      <c r="A938" s="181"/>
      <c r="B938" s="181"/>
    </row>
    <row r="939" spans="1:2" ht="15" customHeight="1">
      <c r="A939" s="181"/>
      <c r="B939" s="181"/>
    </row>
    <row r="940" spans="1:2" ht="15" customHeight="1">
      <c r="A940" s="181"/>
      <c r="B940" s="181"/>
    </row>
    <row r="941" spans="1:2" ht="15" customHeight="1">
      <c r="A941" s="181"/>
      <c r="B941" s="181"/>
    </row>
    <row r="942" spans="1:2" ht="15" customHeight="1">
      <c r="A942" s="181"/>
      <c r="B942" s="181"/>
    </row>
    <row r="943" spans="1:2" ht="15" customHeight="1">
      <c r="A943" s="181"/>
      <c r="B943" s="181"/>
    </row>
    <row r="944" spans="1:2" ht="15" customHeight="1">
      <c r="A944" s="181"/>
      <c r="B944" s="181"/>
    </row>
    <row r="945" spans="1:2" ht="15" customHeight="1">
      <c r="A945" s="181"/>
      <c r="B945" s="181"/>
    </row>
    <row r="946" spans="1:2" ht="15" customHeight="1">
      <c r="A946" s="181"/>
      <c r="B946" s="181"/>
    </row>
    <row r="947" spans="1:2" ht="15" customHeight="1">
      <c r="A947" s="181"/>
      <c r="B947" s="181"/>
    </row>
    <row r="948" spans="1:2" ht="15" customHeight="1">
      <c r="A948" s="181"/>
      <c r="B948" s="181"/>
    </row>
    <row r="949" spans="1:2" ht="15" customHeight="1">
      <c r="A949" s="181"/>
      <c r="B949" s="181"/>
    </row>
    <row r="950" spans="1:2" ht="15" customHeight="1">
      <c r="A950" s="181"/>
      <c r="B950" s="181"/>
    </row>
    <row r="951" spans="1:2" ht="15" customHeight="1">
      <c r="A951" s="181"/>
      <c r="B951" s="181"/>
    </row>
    <row r="952" spans="1:2" ht="15" customHeight="1">
      <c r="A952" s="181"/>
      <c r="B952" s="181"/>
    </row>
    <row r="953" spans="1:2" ht="15" customHeight="1">
      <c r="A953" s="181"/>
      <c r="B953" s="181"/>
    </row>
    <row r="954" spans="1:2" ht="15" customHeight="1">
      <c r="A954" s="181"/>
      <c r="B954" s="181"/>
    </row>
    <row r="955" spans="1:2" ht="15" customHeight="1">
      <c r="A955" s="181"/>
      <c r="B955" s="181"/>
    </row>
    <row r="956" spans="1:2" ht="15" customHeight="1">
      <c r="A956" s="181"/>
      <c r="B956" s="181"/>
    </row>
    <row r="957" spans="1:2" ht="15" customHeight="1">
      <c r="A957" s="181"/>
      <c r="B957" s="181"/>
    </row>
    <row r="958" spans="1:2" ht="15" customHeight="1">
      <c r="A958" s="181"/>
      <c r="B958" s="181"/>
    </row>
    <row r="959" spans="1:2" ht="15" customHeight="1">
      <c r="A959" s="181"/>
      <c r="B959" s="181"/>
    </row>
    <row r="960" spans="1:2" ht="15" customHeight="1">
      <c r="A960" s="181"/>
      <c r="B960" s="181"/>
    </row>
    <row r="961" spans="1:2" ht="15" customHeight="1">
      <c r="A961" s="181"/>
      <c r="B961" s="181"/>
    </row>
    <row r="962" spans="1:2" ht="15" customHeight="1">
      <c r="A962" s="181"/>
      <c r="B962" s="181"/>
    </row>
    <row r="963" spans="1:2" ht="15" customHeight="1">
      <c r="A963" s="181"/>
      <c r="B963" s="181"/>
    </row>
    <row r="964" spans="1:2" ht="15" customHeight="1">
      <c r="A964" s="181"/>
      <c r="B964" s="181"/>
    </row>
    <row r="965" spans="1:2" ht="15" customHeight="1">
      <c r="A965" s="181"/>
      <c r="B965" s="181"/>
    </row>
    <row r="966" spans="1:2" ht="15" customHeight="1">
      <c r="A966" s="181"/>
      <c r="B966" s="181"/>
    </row>
    <row r="967" spans="1:2" ht="15" customHeight="1">
      <c r="A967" s="181"/>
      <c r="B967" s="181"/>
    </row>
    <row r="968" spans="1:2" ht="15" customHeight="1">
      <c r="A968" s="181"/>
      <c r="B968" s="181"/>
    </row>
    <row r="969" spans="1:2" ht="15" customHeight="1">
      <c r="A969" s="181"/>
      <c r="B969" s="181"/>
    </row>
    <row r="970" spans="1:2" ht="15" customHeight="1">
      <c r="A970" s="181"/>
      <c r="B970" s="181"/>
    </row>
    <row r="971" spans="1:2" ht="15" customHeight="1">
      <c r="A971" s="181"/>
      <c r="B971" s="181"/>
    </row>
    <row r="972" spans="1:2" ht="15" customHeight="1">
      <c r="A972" s="181"/>
      <c r="B972" s="181"/>
    </row>
    <row r="973" spans="1:2" ht="15" customHeight="1">
      <c r="A973" s="181"/>
      <c r="B973" s="181"/>
    </row>
    <row r="974" spans="1:2" ht="15" customHeight="1">
      <c r="A974" s="181"/>
      <c r="B974" s="181"/>
    </row>
    <row r="975" spans="1:2" ht="15" customHeight="1">
      <c r="A975" s="181"/>
      <c r="B975" s="181"/>
    </row>
    <row r="976" spans="1:2" ht="15" customHeight="1">
      <c r="A976" s="181"/>
      <c r="B976" s="181"/>
    </row>
    <row r="977" spans="1:2" ht="15" customHeight="1">
      <c r="A977" s="181"/>
      <c r="B977" s="181"/>
    </row>
    <row r="978" spans="1:2" ht="15" customHeight="1">
      <c r="A978" s="181"/>
      <c r="B978" s="181"/>
    </row>
    <row r="979" spans="1:2" ht="15" customHeight="1">
      <c r="A979" s="181"/>
      <c r="B979" s="181"/>
    </row>
    <row r="980" spans="1:2" ht="15" customHeight="1">
      <c r="A980" s="181"/>
      <c r="B980" s="181"/>
    </row>
    <row r="981" spans="1:2" ht="15" customHeight="1">
      <c r="A981" s="181"/>
      <c r="B981" s="181"/>
    </row>
    <row r="982" spans="1:2" ht="15" customHeight="1">
      <c r="A982" s="181"/>
      <c r="B982" s="181"/>
    </row>
    <row r="983" spans="1:2" ht="15" customHeight="1">
      <c r="A983" s="181"/>
      <c r="B983" s="181"/>
    </row>
    <row r="984" spans="1:2" ht="15" customHeight="1">
      <c r="A984" s="181"/>
      <c r="B984" s="181"/>
    </row>
    <row r="985" spans="1:2" ht="15" customHeight="1">
      <c r="A985" s="181"/>
      <c r="B985" s="181"/>
    </row>
    <row r="986" spans="1:2" ht="15" customHeight="1">
      <c r="A986" s="181"/>
      <c r="B986" s="181"/>
    </row>
    <row r="987" spans="1:2" ht="15" customHeight="1">
      <c r="A987" s="181"/>
      <c r="B987" s="181"/>
    </row>
    <row r="988" spans="1:2" ht="15" customHeight="1">
      <c r="A988" s="181"/>
      <c r="B988" s="181"/>
    </row>
    <row r="989" spans="1:2" ht="15" customHeight="1">
      <c r="A989" s="181"/>
      <c r="B989" s="181"/>
    </row>
    <row r="990" spans="1:2" ht="15" customHeight="1">
      <c r="A990" s="181"/>
      <c r="B990" s="181"/>
    </row>
    <row r="991" spans="1:2" ht="15" customHeight="1">
      <c r="A991" s="181"/>
      <c r="B991" s="181"/>
    </row>
    <row r="992" spans="1:2" ht="15" customHeight="1">
      <c r="A992" s="181"/>
      <c r="B992" s="181"/>
    </row>
    <row r="993" spans="1:46" ht="15" customHeight="1">
      <c r="A993" s="181"/>
      <c r="B993" s="181"/>
    </row>
    <row r="994" spans="1:46" ht="15" customHeight="1">
      <c r="A994" s="181"/>
      <c r="B994" s="181"/>
    </row>
    <row r="995" spans="1:46" ht="15" customHeight="1">
      <c r="A995" s="181"/>
      <c r="B995" s="181"/>
    </row>
    <row r="996" spans="1:46" ht="15" customHeight="1">
      <c r="A996" s="181"/>
      <c r="B996" s="181"/>
    </row>
    <row r="997" spans="1:46" ht="15" customHeight="1">
      <c r="A997" s="181"/>
      <c r="B997" s="181"/>
    </row>
    <row r="998" spans="1:46" ht="15" customHeight="1">
      <c r="A998" s="181"/>
      <c r="B998" s="181"/>
    </row>
    <row r="999" spans="1:46" ht="15" customHeight="1">
      <c r="A999" s="181"/>
      <c r="B999" s="181"/>
    </row>
    <row r="1000" spans="1:46" s="216" customFormat="1" ht="15" customHeight="1">
      <c r="A1000" s="215"/>
      <c r="B1000" s="215"/>
      <c r="AA1000" s="255"/>
      <c r="AB1000" s="255"/>
      <c r="AC1000" s="255"/>
      <c r="AD1000" s="255"/>
      <c r="AE1000" s="255"/>
      <c r="AF1000" s="255"/>
      <c r="AG1000" s="255"/>
      <c r="AH1000" s="255"/>
      <c r="AI1000" s="255"/>
      <c r="AJ1000" s="255"/>
      <c r="AK1000" s="255"/>
      <c r="AL1000" s="255"/>
      <c r="AM1000" s="255"/>
      <c r="AN1000" s="255"/>
      <c r="AO1000" s="255"/>
      <c r="AP1000" s="255"/>
      <c r="AQ1000" s="255"/>
      <c r="AR1000" s="255"/>
      <c r="AS1000" s="255"/>
      <c r="AT1000" s="255"/>
    </row>
    <row r="1001" spans="1:46" s="216" customFormat="1" ht="15" customHeight="1">
      <c r="A1001" s="215"/>
      <c r="B1001" s="215" t="s">
        <v>6293</v>
      </c>
      <c r="C1001" s="216" t="s">
        <v>7739</v>
      </c>
      <c r="D1001" s="216" t="s">
        <v>6866</v>
      </c>
      <c r="E1001" s="216" t="s">
        <v>7740</v>
      </c>
      <c r="F1001" s="216" t="s">
        <v>7740</v>
      </c>
      <c r="G1001" s="1"/>
      <c r="H1001" s="1"/>
      <c r="I1001" s="1"/>
      <c r="J1001" s="1"/>
      <c r="K1001" s="1"/>
      <c r="L1001" s="1"/>
      <c r="M1001" s="1"/>
      <c r="AA1001" s="255"/>
      <c r="AB1001" s="255"/>
      <c r="AC1001" s="255"/>
      <c r="AD1001" s="255"/>
      <c r="AE1001" s="255"/>
      <c r="AF1001" s="255"/>
      <c r="AG1001" s="255"/>
      <c r="AH1001" s="255"/>
      <c r="AI1001" s="255"/>
      <c r="AJ1001" s="255"/>
      <c r="AK1001" s="255"/>
      <c r="AL1001" s="255"/>
      <c r="AM1001" s="255"/>
      <c r="AN1001" s="255"/>
      <c r="AO1001" s="255"/>
      <c r="AP1001" s="255"/>
      <c r="AQ1001" s="255"/>
      <c r="AR1001" s="255"/>
      <c r="AS1001" s="255"/>
      <c r="AT1001" s="255"/>
    </row>
    <row r="1002" spans="1:46" s="216" customFormat="1" ht="15" customHeight="1">
      <c r="A1002" s="215"/>
      <c r="B1002" s="215" t="s">
        <v>6294</v>
      </c>
      <c r="C1002" s="216" t="s">
        <v>6906</v>
      </c>
      <c r="D1002" s="216" t="s">
        <v>6866</v>
      </c>
      <c r="E1002" s="216" t="s">
        <v>7740</v>
      </c>
      <c r="F1002" s="216" t="s">
        <v>7740</v>
      </c>
      <c r="G1002" s="1"/>
      <c r="H1002" s="1"/>
      <c r="I1002" s="1"/>
      <c r="J1002" s="1"/>
      <c r="K1002" s="1"/>
      <c r="L1002" s="1"/>
      <c r="M1002" s="1"/>
      <c r="AA1002" s="255"/>
      <c r="AB1002" s="255"/>
      <c r="AC1002" s="255"/>
      <c r="AD1002" s="255"/>
      <c r="AE1002" s="255"/>
      <c r="AF1002" s="255"/>
      <c r="AG1002" s="255"/>
      <c r="AH1002" s="255"/>
      <c r="AI1002" s="255"/>
      <c r="AJ1002" s="255"/>
      <c r="AK1002" s="255"/>
      <c r="AL1002" s="255"/>
      <c r="AM1002" s="255"/>
      <c r="AN1002" s="255"/>
      <c r="AO1002" s="255"/>
      <c r="AP1002" s="255"/>
      <c r="AQ1002" s="255"/>
      <c r="AR1002" s="255"/>
      <c r="AS1002" s="255"/>
      <c r="AT1002" s="255"/>
    </row>
    <row r="1003" spans="1:46" s="216" customFormat="1" ht="15" customHeight="1">
      <c r="A1003" s="215"/>
      <c r="B1003" s="215" t="s">
        <v>6295</v>
      </c>
      <c r="C1003" s="216" t="s">
        <v>6907</v>
      </c>
      <c r="D1003" s="216" t="s">
        <v>6866</v>
      </c>
      <c r="E1003" s="216" t="s">
        <v>7740</v>
      </c>
      <c r="F1003" s="216" t="s">
        <v>7740</v>
      </c>
      <c r="G1003" s="1"/>
      <c r="H1003" s="1"/>
      <c r="I1003" s="1"/>
      <c r="J1003" s="1"/>
      <c r="K1003" s="1"/>
      <c r="L1003" s="1"/>
      <c r="M1003" s="1"/>
      <c r="AA1003" s="255"/>
      <c r="AB1003" s="255"/>
      <c r="AC1003" s="255"/>
      <c r="AD1003" s="255"/>
      <c r="AE1003" s="255"/>
      <c r="AF1003" s="255"/>
      <c r="AG1003" s="255"/>
      <c r="AH1003" s="255"/>
      <c r="AI1003" s="255"/>
      <c r="AJ1003" s="255"/>
      <c r="AK1003" s="255"/>
      <c r="AL1003" s="255"/>
      <c r="AM1003" s="255"/>
      <c r="AN1003" s="255"/>
      <c r="AO1003" s="255"/>
      <c r="AP1003" s="255"/>
      <c r="AQ1003" s="255"/>
      <c r="AR1003" s="255"/>
      <c r="AS1003" s="255"/>
      <c r="AT1003" s="255"/>
    </row>
    <row r="1004" spans="1:46" s="216" customFormat="1" ht="15" customHeight="1">
      <c r="A1004" s="215"/>
      <c r="B1004" s="215" t="s">
        <v>6296</v>
      </c>
      <c r="C1004" s="216" t="s">
        <v>6908</v>
      </c>
      <c r="D1004" s="216" t="s">
        <v>6866</v>
      </c>
      <c r="E1004" s="216" t="s">
        <v>7740</v>
      </c>
      <c r="F1004" s="216" t="s">
        <v>7740</v>
      </c>
      <c r="G1004" s="1"/>
      <c r="H1004" s="1"/>
      <c r="I1004" s="1"/>
      <c r="J1004" s="1"/>
      <c r="K1004" s="1"/>
      <c r="L1004" s="1"/>
      <c r="M1004" s="1"/>
      <c r="AA1004" s="255"/>
      <c r="AB1004" s="255"/>
      <c r="AC1004" s="255"/>
      <c r="AD1004" s="255"/>
      <c r="AE1004" s="255"/>
      <c r="AF1004" s="255"/>
      <c r="AG1004" s="255"/>
      <c r="AH1004" s="255"/>
      <c r="AI1004" s="255"/>
      <c r="AJ1004" s="255"/>
      <c r="AK1004" s="255"/>
      <c r="AL1004" s="255"/>
      <c r="AM1004" s="255"/>
      <c r="AN1004" s="255"/>
      <c r="AO1004" s="255"/>
      <c r="AP1004" s="255"/>
      <c r="AQ1004" s="255"/>
      <c r="AR1004" s="255"/>
      <c r="AS1004" s="255"/>
      <c r="AT1004" s="255"/>
    </row>
    <row r="1005" spans="1:46" s="216" customFormat="1" ht="15" customHeight="1">
      <c r="A1005" s="215"/>
      <c r="B1005" s="215" t="s">
        <v>6297</v>
      </c>
      <c r="C1005" s="216" t="s">
        <v>6866</v>
      </c>
      <c r="D1005" s="216" t="s">
        <v>7740</v>
      </c>
      <c r="E1005" s="216" t="s">
        <v>7740</v>
      </c>
      <c r="F1005" s="216" t="s">
        <v>7740</v>
      </c>
      <c r="G1005" s="1"/>
      <c r="H1005" s="1"/>
      <c r="I1005" s="1"/>
      <c r="J1005" s="1"/>
      <c r="K1005" s="1"/>
      <c r="L1005" s="1"/>
      <c r="M1005" s="1"/>
      <c r="AA1005" s="255"/>
      <c r="AB1005" s="255"/>
      <c r="AC1005" s="255"/>
      <c r="AD1005" s="255"/>
      <c r="AE1005" s="255"/>
      <c r="AF1005" s="255"/>
      <c r="AG1005" s="255"/>
      <c r="AH1005" s="255"/>
      <c r="AI1005" s="255"/>
      <c r="AJ1005" s="255"/>
      <c r="AK1005" s="255"/>
      <c r="AL1005" s="255"/>
      <c r="AM1005" s="255"/>
      <c r="AN1005" s="255"/>
      <c r="AO1005" s="255"/>
      <c r="AP1005" s="255"/>
      <c r="AQ1005" s="255"/>
      <c r="AR1005" s="255"/>
      <c r="AS1005" s="255"/>
      <c r="AT1005" s="255"/>
    </row>
    <row r="1006" spans="1:46" s="216" customFormat="1" ht="15" customHeight="1">
      <c r="A1006" s="215"/>
      <c r="B1006" s="215" t="s">
        <v>6298</v>
      </c>
      <c r="C1006" s="216" t="s">
        <v>6909</v>
      </c>
      <c r="D1006" s="216" t="s">
        <v>6866</v>
      </c>
      <c r="E1006" s="216" t="s">
        <v>7740</v>
      </c>
      <c r="F1006" s="216" t="s">
        <v>7740</v>
      </c>
      <c r="G1006" s="1"/>
      <c r="H1006" s="1"/>
      <c r="I1006" s="1"/>
      <c r="J1006" s="1"/>
      <c r="K1006" s="1"/>
      <c r="L1006" s="1"/>
      <c r="M1006" s="1"/>
      <c r="AA1006" s="255"/>
      <c r="AB1006" s="255"/>
      <c r="AC1006" s="255"/>
      <c r="AD1006" s="255"/>
      <c r="AE1006" s="255"/>
      <c r="AF1006" s="255"/>
      <c r="AG1006" s="255"/>
      <c r="AH1006" s="255"/>
      <c r="AI1006" s="255"/>
      <c r="AJ1006" s="255"/>
      <c r="AK1006" s="255"/>
      <c r="AL1006" s="255"/>
      <c r="AM1006" s="255"/>
      <c r="AN1006" s="255"/>
      <c r="AO1006" s="255"/>
      <c r="AP1006" s="255"/>
      <c r="AQ1006" s="255"/>
      <c r="AR1006" s="255"/>
      <c r="AS1006" s="255"/>
      <c r="AT1006" s="255"/>
    </row>
    <row r="1007" spans="1:46" s="216" customFormat="1" ht="15" customHeight="1">
      <c r="A1007" s="215"/>
      <c r="B1007" s="215" t="s">
        <v>6299</v>
      </c>
      <c r="C1007" s="216" t="s">
        <v>6866</v>
      </c>
      <c r="D1007" s="216" t="s">
        <v>7740</v>
      </c>
      <c r="E1007" s="216" t="s">
        <v>7740</v>
      </c>
      <c r="F1007" s="216" t="s">
        <v>7740</v>
      </c>
      <c r="G1007" s="1"/>
      <c r="H1007" s="1"/>
      <c r="I1007" s="1"/>
      <c r="J1007" s="1"/>
      <c r="K1007" s="1"/>
      <c r="L1007" s="1"/>
      <c r="M1007" s="1"/>
      <c r="AA1007" s="255"/>
      <c r="AB1007" s="255"/>
      <c r="AC1007" s="255"/>
      <c r="AD1007" s="255"/>
      <c r="AE1007" s="255"/>
      <c r="AF1007" s="255"/>
      <c r="AG1007" s="255"/>
      <c r="AH1007" s="255"/>
      <c r="AI1007" s="255"/>
      <c r="AJ1007" s="255"/>
      <c r="AK1007" s="255"/>
      <c r="AL1007" s="255"/>
      <c r="AM1007" s="255"/>
      <c r="AN1007" s="255"/>
      <c r="AO1007" s="255"/>
      <c r="AP1007" s="255"/>
      <c r="AQ1007" s="255"/>
      <c r="AR1007" s="255"/>
      <c r="AS1007" s="255"/>
      <c r="AT1007" s="255"/>
    </row>
    <row r="1008" spans="1:46" s="216" customFormat="1" ht="15" customHeight="1">
      <c r="A1008" s="215"/>
      <c r="B1008" s="215" t="s">
        <v>6300</v>
      </c>
      <c r="C1008" s="216" t="s">
        <v>6909</v>
      </c>
      <c r="D1008" s="216" t="s">
        <v>6866</v>
      </c>
      <c r="E1008" s="216" t="s">
        <v>7740</v>
      </c>
      <c r="F1008" s="216" t="s">
        <v>7740</v>
      </c>
      <c r="G1008" s="1"/>
      <c r="H1008" s="1"/>
      <c r="I1008" s="1"/>
      <c r="J1008" s="1"/>
      <c r="K1008" s="1"/>
      <c r="L1008" s="1"/>
      <c r="M1008" s="1"/>
      <c r="AA1008" s="255"/>
      <c r="AB1008" s="255"/>
      <c r="AC1008" s="255"/>
      <c r="AD1008" s="255"/>
      <c r="AE1008" s="255"/>
      <c r="AF1008" s="255"/>
      <c r="AG1008" s="255"/>
      <c r="AH1008" s="255"/>
      <c r="AI1008" s="255"/>
      <c r="AJ1008" s="255"/>
      <c r="AK1008" s="255"/>
      <c r="AL1008" s="255"/>
      <c r="AM1008" s="255"/>
      <c r="AN1008" s="255"/>
      <c r="AO1008" s="255"/>
      <c r="AP1008" s="255"/>
      <c r="AQ1008" s="255"/>
      <c r="AR1008" s="255"/>
      <c r="AS1008" s="255"/>
      <c r="AT1008" s="255"/>
    </row>
    <row r="1009" spans="1:46" s="216" customFormat="1" ht="15" customHeight="1">
      <c r="A1009" s="215"/>
      <c r="B1009" s="215" t="s">
        <v>6301</v>
      </c>
      <c r="C1009" s="216" t="s">
        <v>6866</v>
      </c>
      <c r="D1009" s="216" t="s">
        <v>7740</v>
      </c>
      <c r="E1009" s="216" t="s">
        <v>7740</v>
      </c>
      <c r="F1009" s="216" t="s">
        <v>7740</v>
      </c>
      <c r="G1009" s="1"/>
      <c r="H1009" s="1"/>
      <c r="I1009" s="1"/>
      <c r="J1009" s="1"/>
      <c r="K1009" s="1"/>
      <c r="L1009" s="1"/>
      <c r="M1009" s="1"/>
      <c r="AA1009" s="255"/>
      <c r="AB1009" s="255"/>
      <c r="AC1009" s="255"/>
      <c r="AD1009" s="255"/>
      <c r="AE1009" s="255"/>
      <c r="AF1009" s="255"/>
      <c r="AG1009" s="255"/>
      <c r="AH1009" s="255"/>
      <c r="AI1009" s="255"/>
      <c r="AJ1009" s="255"/>
      <c r="AK1009" s="255"/>
      <c r="AL1009" s="255"/>
      <c r="AM1009" s="255"/>
      <c r="AN1009" s="255"/>
      <c r="AO1009" s="255"/>
      <c r="AP1009" s="255"/>
      <c r="AQ1009" s="255"/>
      <c r="AR1009" s="255"/>
      <c r="AS1009" s="255"/>
      <c r="AT1009" s="255"/>
    </row>
    <row r="1010" spans="1:46" s="216" customFormat="1" ht="15" customHeight="1">
      <c r="A1010" s="215"/>
      <c r="B1010" s="215" t="s">
        <v>6302</v>
      </c>
      <c r="C1010" s="216" t="s">
        <v>6910</v>
      </c>
      <c r="D1010" s="216" t="s">
        <v>6866</v>
      </c>
      <c r="E1010" s="216" t="s">
        <v>7740</v>
      </c>
      <c r="F1010" s="216" t="s">
        <v>7740</v>
      </c>
      <c r="G1010" s="1"/>
      <c r="H1010" s="1"/>
      <c r="I1010" s="1"/>
      <c r="J1010" s="1"/>
      <c r="K1010" s="1"/>
      <c r="L1010" s="1"/>
      <c r="M1010" s="1"/>
      <c r="AA1010" s="255"/>
      <c r="AB1010" s="255"/>
      <c r="AC1010" s="255"/>
      <c r="AD1010" s="255"/>
      <c r="AE1010" s="255"/>
      <c r="AF1010" s="255"/>
      <c r="AG1010" s="255"/>
      <c r="AH1010" s="255"/>
      <c r="AI1010" s="255"/>
      <c r="AJ1010" s="255"/>
      <c r="AK1010" s="255"/>
      <c r="AL1010" s="255"/>
      <c r="AM1010" s="255"/>
      <c r="AN1010" s="255"/>
      <c r="AO1010" s="255"/>
      <c r="AP1010" s="255"/>
      <c r="AQ1010" s="255"/>
      <c r="AR1010" s="255"/>
      <c r="AS1010" s="255"/>
      <c r="AT1010" s="255"/>
    </row>
    <row r="1011" spans="1:46" s="216" customFormat="1" ht="15" customHeight="1">
      <c r="A1011" s="215"/>
      <c r="B1011" s="215" t="s">
        <v>6303</v>
      </c>
      <c r="C1011" s="216" t="s">
        <v>6911</v>
      </c>
      <c r="D1011" s="216" t="s">
        <v>6866</v>
      </c>
      <c r="E1011" s="216" t="s">
        <v>7740</v>
      </c>
      <c r="F1011" s="216" t="s">
        <v>7740</v>
      </c>
      <c r="G1011" s="1"/>
      <c r="H1011" s="1"/>
      <c r="I1011" s="1"/>
      <c r="J1011" s="1"/>
      <c r="K1011" s="1"/>
      <c r="L1011" s="1"/>
      <c r="M1011" s="1"/>
      <c r="AA1011" s="255"/>
      <c r="AB1011" s="255"/>
      <c r="AC1011" s="255"/>
      <c r="AD1011" s="255"/>
      <c r="AE1011" s="255"/>
      <c r="AF1011" s="255"/>
      <c r="AG1011" s="255"/>
      <c r="AH1011" s="255"/>
      <c r="AI1011" s="255"/>
      <c r="AJ1011" s="255"/>
      <c r="AK1011" s="255"/>
      <c r="AL1011" s="255"/>
      <c r="AM1011" s="255"/>
      <c r="AN1011" s="255"/>
      <c r="AO1011" s="255"/>
      <c r="AP1011" s="255"/>
      <c r="AQ1011" s="255"/>
      <c r="AR1011" s="255"/>
      <c r="AS1011" s="255"/>
      <c r="AT1011" s="255"/>
    </row>
    <row r="1012" spans="1:46" s="216" customFormat="1" ht="15" customHeight="1">
      <c r="A1012" s="215"/>
      <c r="B1012" s="215" t="s">
        <v>6304</v>
      </c>
      <c r="C1012" s="216" t="s">
        <v>6912</v>
      </c>
      <c r="D1012" s="216" t="s">
        <v>6866</v>
      </c>
      <c r="E1012" s="216" t="s">
        <v>7740</v>
      </c>
      <c r="F1012" s="216" t="s">
        <v>7740</v>
      </c>
      <c r="G1012" s="1"/>
      <c r="H1012" s="1"/>
      <c r="I1012" s="1"/>
      <c r="J1012" s="1"/>
      <c r="K1012" s="1"/>
      <c r="L1012" s="1"/>
      <c r="M1012" s="1"/>
      <c r="AA1012" s="255"/>
      <c r="AB1012" s="255"/>
      <c r="AC1012" s="255"/>
      <c r="AD1012" s="255"/>
      <c r="AE1012" s="255"/>
      <c r="AF1012" s="255"/>
      <c r="AG1012" s="255"/>
      <c r="AH1012" s="255"/>
      <c r="AI1012" s="255"/>
      <c r="AJ1012" s="255"/>
      <c r="AK1012" s="255"/>
      <c r="AL1012" s="255"/>
      <c r="AM1012" s="255"/>
      <c r="AN1012" s="255"/>
      <c r="AO1012" s="255"/>
      <c r="AP1012" s="255"/>
      <c r="AQ1012" s="255"/>
      <c r="AR1012" s="255"/>
      <c r="AS1012" s="255"/>
      <c r="AT1012" s="255"/>
    </row>
    <row r="1013" spans="1:46" s="216" customFormat="1" ht="15" customHeight="1">
      <c r="A1013" s="215"/>
      <c r="B1013" s="215" t="s">
        <v>6305</v>
      </c>
      <c r="C1013" s="216" t="s">
        <v>6913</v>
      </c>
      <c r="D1013" s="216" t="s">
        <v>6866</v>
      </c>
      <c r="E1013" s="216" t="s">
        <v>7740</v>
      </c>
      <c r="F1013" s="216" t="s">
        <v>7740</v>
      </c>
      <c r="G1013" s="1"/>
      <c r="H1013" s="1"/>
      <c r="I1013" s="1"/>
      <c r="J1013" s="1"/>
      <c r="K1013" s="1"/>
      <c r="L1013" s="1"/>
      <c r="M1013" s="1"/>
      <c r="AA1013" s="255"/>
      <c r="AB1013" s="255"/>
      <c r="AC1013" s="255"/>
      <c r="AD1013" s="255"/>
      <c r="AE1013" s="255"/>
      <c r="AF1013" s="255"/>
      <c r="AG1013" s="255"/>
      <c r="AH1013" s="255"/>
      <c r="AI1013" s="255"/>
      <c r="AJ1013" s="255"/>
      <c r="AK1013" s="255"/>
      <c r="AL1013" s="255"/>
      <c r="AM1013" s="255"/>
      <c r="AN1013" s="255"/>
      <c r="AO1013" s="255"/>
      <c r="AP1013" s="255"/>
      <c r="AQ1013" s="255"/>
      <c r="AR1013" s="255"/>
      <c r="AS1013" s="255"/>
      <c r="AT1013" s="255"/>
    </row>
    <row r="1014" spans="1:46" s="216" customFormat="1" ht="15" customHeight="1">
      <c r="A1014" s="215"/>
      <c r="B1014" s="215" t="s">
        <v>6306</v>
      </c>
      <c r="C1014" s="216" t="s">
        <v>6914</v>
      </c>
      <c r="D1014" s="216" t="s">
        <v>6866</v>
      </c>
      <c r="E1014" s="216" t="s">
        <v>7740</v>
      </c>
      <c r="F1014" s="216" t="s">
        <v>7740</v>
      </c>
      <c r="G1014" s="1"/>
      <c r="H1014" s="1"/>
      <c r="I1014" s="1"/>
      <c r="J1014" s="1"/>
      <c r="K1014" s="1"/>
      <c r="L1014" s="1"/>
      <c r="M1014" s="1"/>
      <c r="AA1014" s="255"/>
      <c r="AB1014" s="255"/>
      <c r="AC1014" s="255"/>
      <c r="AD1014" s="255"/>
      <c r="AE1014" s="255"/>
      <c r="AF1014" s="255"/>
      <c r="AG1014" s="255"/>
      <c r="AH1014" s="255"/>
      <c r="AI1014" s="255"/>
      <c r="AJ1014" s="255"/>
      <c r="AK1014" s="255"/>
      <c r="AL1014" s="255"/>
      <c r="AM1014" s="255"/>
      <c r="AN1014" s="255"/>
      <c r="AO1014" s="255"/>
      <c r="AP1014" s="255"/>
      <c r="AQ1014" s="255"/>
      <c r="AR1014" s="255"/>
      <c r="AS1014" s="255"/>
      <c r="AT1014" s="255"/>
    </row>
    <row r="1015" spans="1:46" s="216" customFormat="1" ht="15" customHeight="1">
      <c r="A1015" s="215"/>
      <c r="B1015" s="215" t="s">
        <v>6307</v>
      </c>
      <c r="C1015" s="216" t="s">
        <v>6915</v>
      </c>
      <c r="D1015" s="216" t="s">
        <v>6866</v>
      </c>
      <c r="E1015" s="216" t="s">
        <v>7740</v>
      </c>
      <c r="F1015" s="216" t="s">
        <v>7740</v>
      </c>
      <c r="G1015" s="1"/>
      <c r="H1015" s="1"/>
      <c r="I1015" s="1"/>
      <c r="J1015" s="1"/>
      <c r="K1015" s="1"/>
      <c r="L1015" s="1"/>
      <c r="M1015" s="1"/>
      <c r="AA1015" s="255"/>
      <c r="AB1015" s="255"/>
      <c r="AC1015" s="255"/>
      <c r="AD1015" s="255"/>
      <c r="AE1015" s="255"/>
      <c r="AF1015" s="255"/>
      <c r="AG1015" s="255"/>
      <c r="AH1015" s="255"/>
      <c r="AI1015" s="255"/>
      <c r="AJ1015" s="255"/>
      <c r="AK1015" s="255"/>
      <c r="AL1015" s="255"/>
      <c r="AM1015" s="255"/>
      <c r="AN1015" s="255"/>
      <c r="AO1015" s="255"/>
      <c r="AP1015" s="255"/>
      <c r="AQ1015" s="255"/>
      <c r="AR1015" s="255"/>
      <c r="AS1015" s="255"/>
      <c r="AT1015" s="255"/>
    </row>
    <row r="1016" spans="1:46" s="216" customFormat="1" ht="15" customHeight="1">
      <c r="A1016" s="215"/>
      <c r="B1016" s="215" t="s">
        <v>6308</v>
      </c>
      <c r="C1016" s="216" t="s">
        <v>6916</v>
      </c>
      <c r="D1016" s="216" t="s">
        <v>6866</v>
      </c>
      <c r="E1016" s="216" t="s">
        <v>7740</v>
      </c>
      <c r="F1016" s="216" t="s">
        <v>7740</v>
      </c>
      <c r="G1016" s="1"/>
      <c r="H1016" s="1"/>
      <c r="I1016" s="1"/>
      <c r="J1016" s="1"/>
      <c r="K1016" s="1"/>
      <c r="L1016" s="1"/>
      <c r="M1016" s="1"/>
      <c r="AA1016" s="255"/>
      <c r="AB1016" s="255"/>
      <c r="AC1016" s="255"/>
      <c r="AD1016" s="255"/>
      <c r="AE1016" s="255"/>
      <c r="AF1016" s="255"/>
      <c r="AG1016" s="255"/>
      <c r="AH1016" s="255"/>
      <c r="AI1016" s="255"/>
      <c r="AJ1016" s="255"/>
      <c r="AK1016" s="255"/>
      <c r="AL1016" s="255"/>
      <c r="AM1016" s="255"/>
      <c r="AN1016" s="255"/>
      <c r="AO1016" s="255"/>
      <c r="AP1016" s="255"/>
      <c r="AQ1016" s="255"/>
      <c r="AR1016" s="255"/>
      <c r="AS1016" s="255"/>
      <c r="AT1016" s="255"/>
    </row>
    <row r="1017" spans="1:46" s="216" customFormat="1" ht="15" customHeight="1">
      <c r="A1017" s="215"/>
      <c r="B1017" s="215" t="s">
        <v>6309</v>
      </c>
      <c r="C1017" s="216" t="s">
        <v>6866</v>
      </c>
      <c r="D1017" s="216" t="s">
        <v>7740</v>
      </c>
      <c r="E1017" s="216" t="s">
        <v>7740</v>
      </c>
      <c r="F1017" s="216" t="s">
        <v>7740</v>
      </c>
      <c r="G1017" s="1"/>
      <c r="H1017" s="1"/>
      <c r="I1017" s="1"/>
      <c r="J1017" s="1"/>
      <c r="K1017" s="1"/>
      <c r="L1017" s="1"/>
      <c r="M1017" s="1"/>
      <c r="AA1017" s="255"/>
      <c r="AB1017" s="255"/>
      <c r="AC1017" s="255"/>
      <c r="AD1017" s="255"/>
      <c r="AE1017" s="255"/>
      <c r="AF1017" s="255"/>
      <c r="AG1017" s="255"/>
      <c r="AH1017" s="255"/>
      <c r="AI1017" s="255"/>
      <c r="AJ1017" s="255"/>
      <c r="AK1017" s="255"/>
      <c r="AL1017" s="255"/>
      <c r="AM1017" s="255"/>
      <c r="AN1017" s="255"/>
      <c r="AO1017" s="255"/>
      <c r="AP1017" s="255"/>
      <c r="AQ1017" s="255"/>
      <c r="AR1017" s="255"/>
      <c r="AS1017" s="255"/>
      <c r="AT1017" s="255"/>
    </row>
    <row r="1018" spans="1:46" s="216" customFormat="1" ht="15" customHeight="1">
      <c r="A1018" s="215"/>
      <c r="B1018" s="215" t="s">
        <v>6310</v>
      </c>
      <c r="C1018" s="216" t="s">
        <v>6866</v>
      </c>
      <c r="D1018" s="216" t="s">
        <v>7740</v>
      </c>
      <c r="E1018" s="216" t="s">
        <v>7740</v>
      </c>
      <c r="F1018" s="216" t="s">
        <v>7740</v>
      </c>
      <c r="G1018" s="1"/>
      <c r="H1018" s="1"/>
      <c r="I1018" s="1"/>
      <c r="J1018" s="1"/>
      <c r="K1018" s="1"/>
      <c r="L1018" s="1"/>
      <c r="M1018" s="1"/>
      <c r="AA1018" s="255"/>
      <c r="AB1018" s="255"/>
      <c r="AC1018" s="255"/>
      <c r="AD1018" s="255"/>
      <c r="AE1018" s="255"/>
      <c r="AF1018" s="255"/>
      <c r="AG1018" s="255"/>
      <c r="AH1018" s="255"/>
      <c r="AI1018" s="255"/>
      <c r="AJ1018" s="255"/>
      <c r="AK1018" s="255"/>
      <c r="AL1018" s="255"/>
      <c r="AM1018" s="255"/>
      <c r="AN1018" s="255"/>
      <c r="AO1018" s="255"/>
      <c r="AP1018" s="255"/>
      <c r="AQ1018" s="255"/>
      <c r="AR1018" s="255"/>
      <c r="AS1018" s="255"/>
      <c r="AT1018" s="255"/>
    </row>
    <row r="1019" spans="1:46" s="216" customFormat="1" ht="15" customHeight="1">
      <c r="A1019" s="215"/>
      <c r="B1019" s="215" t="s">
        <v>6311</v>
      </c>
      <c r="C1019" s="216" t="s">
        <v>6917</v>
      </c>
      <c r="D1019" s="216" t="s">
        <v>6866</v>
      </c>
      <c r="E1019" s="216" t="s">
        <v>7740</v>
      </c>
      <c r="F1019" s="216" t="s">
        <v>7740</v>
      </c>
      <c r="G1019" s="1"/>
      <c r="H1019" s="1"/>
      <c r="I1019" s="1"/>
      <c r="J1019" s="1"/>
      <c r="K1019" s="1"/>
      <c r="L1019" s="1"/>
      <c r="M1019" s="1"/>
      <c r="AA1019" s="255"/>
      <c r="AB1019" s="255"/>
      <c r="AC1019" s="255"/>
      <c r="AD1019" s="255"/>
      <c r="AE1019" s="255"/>
      <c r="AF1019" s="255"/>
      <c r="AG1019" s="255"/>
      <c r="AH1019" s="255"/>
      <c r="AI1019" s="255"/>
      <c r="AJ1019" s="255"/>
      <c r="AK1019" s="255"/>
      <c r="AL1019" s="255"/>
      <c r="AM1019" s="255"/>
      <c r="AN1019" s="255"/>
      <c r="AO1019" s="255"/>
      <c r="AP1019" s="255"/>
      <c r="AQ1019" s="255"/>
      <c r="AR1019" s="255"/>
      <c r="AS1019" s="255"/>
      <c r="AT1019" s="255"/>
    </row>
    <row r="1020" spans="1:46" s="216" customFormat="1" ht="15" customHeight="1">
      <c r="A1020" s="215"/>
      <c r="B1020" s="215" t="s">
        <v>6312</v>
      </c>
      <c r="C1020" s="216" t="s">
        <v>6918</v>
      </c>
      <c r="D1020" s="216" t="s">
        <v>6866</v>
      </c>
      <c r="E1020" s="216" t="s">
        <v>7740</v>
      </c>
      <c r="F1020" s="216" t="s">
        <v>7740</v>
      </c>
      <c r="G1020" s="1"/>
      <c r="H1020" s="1"/>
      <c r="I1020" s="1"/>
      <c r="J1020" s="1"/>
      <c r="K1020" s="1"/>
      <c r="L1020" s="1"/>
      <c r="M1020" s="1"/>
      <c r="AA1020" s="255"/>
      <c r="AB1020" s="255"/>
      <c r="AC1020" s="255"/>
      <c r="AD1020" s="255"/>
      <c r="AE1020" s="255"/>
      <c r="AF1020" s="255"/>
      <c r="AG1020" s="255"/>
      <c r="AH1020" s="255"/>
      <c r="AI1020" s="255"/>
      <c r="AJ1020" s="255"/>
      <c r="AK1020" s="255"/>
      <c r="AL1020" s="255"/>
      <c r="AM1020" s="255"/>
      <c r="AN1020" s="255"/>
      <c r="AO1020" s="255"/>
      <c r="AP1020" s="255"/>
      <c r="AQ1020" s="255"/>
      <c r="AR1020" s="255"/>
      <c r="AS1020" s="255"/>
      <c r="AT1020" s="255"/>
    </row>
    <row r="1021" spans="1:46" s="216" customFormat="1" ht="15" customHeight="1">
      <c r="A1021" s="215"/>
      <c r="B1021" s="215" t="s">
        <v>6313</v>
      </c>
      <c r="C1021" s="216" t="s">
        <v>6919</v>
      </c>
      <c r="D1021" s="216" t="s">
        <v>6866</v>
      </c>
      <c r="E1021" s="216" t="s">
        <v>7740</v>
      </c>
      <c r="F1021" s="216" t="s">
        <v>7740</v>
      </c>
      <c r="G1021" s="1"/>
      <c r="H1021" s="1"/>
      <c r="I1021" s="1"/>
      <c r="J1021" s="1"/>
      <c r="K1021" s="1"/>
      <c r="L1021" s="1"/>
      <c r="M1021" s="1"/>
      <c r="AA1021" s="255"/>
      <c r="AB1021" s="255"/>
      <c r="AC1021" s="255"/>
      <c r="AD1021" s="255"/>
      <c r="AE1021" s="255"/>
      <c r="AF1021" s="255"/>
      <c r="AG1021" s="255"/>
      <c r="AH1021" s="255"/>
      <c r="AI1021" s="255"/>
      <c r="AJ1021" s="255"/>
      <c r="AK1021" s="255"/>
      <c r="AL1021" s="255"/>
      <c r="AM1021" s="255"/>
      <c r="AN1021" s="255"/>
      <c r="AO1021" s="255"/>
      <c r="AP1021" s="255"/>
      <c r="AQ1021" s="255"/>
      <c r="AR1021" s="255"/>
      <c r="AS1021" s="255"/>
      <c r="AT1021" s="255"/>
    </row>
    <row r="1022" spans="1:46" s="216" customFormat="1" ht="15" customHeight="1">
      <c r="A1022" s="215"/>
      <c r="B1022" s="215" t="s">
        <v>6314</v>
      </c>
      <c r="C1022" s="216" t="s">
        <v>6920</v>
      </c>
      <c r="D1022" s="216" t="s">
        <v>6866</v>
      </c>
      <c r="E1022" s="216" t="s">
        <v>7740</v>
      </c>
      <c r="F1022" s="216" t="s">
        <v>7740</v>
      </c>
      <c r="G1022" s="1"/>
      <c r="H1022" s="1"/>
      <c r="I1022" s="1"/>
      <c r="J1022" s="1"/>
      <c r="K1022" s="1"/>
      <c r="L1022" s="1"/>
      <c r="M1022" s="1"/>
      <c r="AA1022" s="255"/>
      <c r="AB1022" s="255"/>
      <c r="AC1022" s="255"/>
      <c r="AD1022" s="255"/>
      <c r="AE1022" s="255"/>
      <c r="AF1022" s="255"/>
      <c r="AG1022" s="255"/>
      <c r="AH1022" s="255"/>
      <c r="AI1022" s="255"/>
      <c r="AJ1022" s="255"/>
      <c r="AK1022" s="255"/>
      <c r="AL1022" s="255"/>
      <c r="AM1022" s="255"/>
      <c r="AN1022" s="255"/>
      <c r="AO1022" s="255"/>
      <c r="AP1022" s="255"/>
      <c r="AQ1022" s="255"/>
      <c r="AR1022" s="255"/>
      <c r="AS1022" s="255"/>
      <c r="AT1022" s="255"/>
    </row>
    <row r="1023" spans="1:46" s="216" customFormat="1" ht="15" customHeight="1">
      <c r="A1023" s="215"/>
      <c r="B1023" s="215" t="s">
        <v>6315</v>
      </c>
      <c r="C1023" s="216" t="s">
        <v>6921</v>
      </c>
      <c r="D1023" s="216" t="s">
        <v>6866</v>
      </c>
      <c r="E1023" s="216" t="s">
        <v>7740</v>
      </c>
      <c r="F1023" s="216" t="s">
        <v>7740</v>
      </c>
      <c r="G1023" s="1"/>
      <c r="H1023" s="1"/>
      <c r="I1023" s="1"/>
      <c r="J1023" s="1"/>
      <c r="K1023" s="1"/>
      <c r="L1023" s="1"/>
      <c r="M1023" s="1"/>
      <c r="AA1023" s="255"/>
      <c r="AB1023" s="255"/>
      <c r="AC1023" s="255"/>
      <c r="AD1023" s="255"/>
      <c r="AE1023" s="255"/>
      <c r="AF1023" s="255"/>
      <c r="AG1023" s="255"/>
      <c r="AH1023" s="255"/>
      <c r="AI1023" s="255"/>
      <c r="AJ1023" s="255"/>
      <c r="AK1023" s="255"/>
      <c r="AL1023" s="255"/>
      <c r="AM1023" s="255"/>
      <c r="AN1023" s="255"/>
      <c r="AO1023" s="255"/>
      <c r="AP1023" s="255"/>
      <c r="AQ1023" s="255"/>
      <c r="AR1023" s="255"/>
      <c r="AS1023" s="255"/>
      <c r="AT1023" s="255"/>
    </row>
    <row r="1024" spans="1:46" s="216" customFormat="1" ht="15" customHeight="1">
      <c r="A1024" s="215"/>
      <c r="B1024" s="215" t="s">
        <v>6316</v>
      </c>
      <c r="C1024" s="216" t="s">
        <v>6866</v>
      </c>
      <c r="D1024" s="216" t="s">
        <v>7740</v>
      </c>
      <c r="E1024" s="216" t="s">
        <v>7740</v>
      </c>
      <c r="F1024" s="216" t="s">
        <v>7740</v>
      </c>
      <c r="G1024" s="1"/>
      <c r="H1024" s="1"/>
      <c r="I1024" s="1"/>
      <c r="J1024" s="1"/>
      <c r="K1024" s="1"/>
      <c r="L1024" s="1"/>
      <c r="M1024" s="1"/>
      <c r="AA1024" s="255"/>
      <c r="AB1024" s="255"/>
      <c r="AC1024" s="255"/>
      <c r="AD1024" s="255"/>
      <c r="AE1024" s="255"/>
      <c r="AF1024" s="255"/>
      <c r="AG1024" s="255"/>
      <c r="AH1024" s="255"/>
      <c r="AI1024" s="255"/>
      <c r="AJ1024" s="255"/>
      <c r="AK1024" s="255"/>
      <c r="AL1024" s="255"/>
      <c r="AM1024" s="255"/>
      <c r="AN1024" s="255"/>
      <c r="AO1024" s="255"/>
      <c r="AP1024" s="255"/>
      <c r="AQ1024" s="255"/>
      <c r="AR1024" s="255"/>
      <c r="AS1024" s="255"/>
      <c r="AT1024" s="255"/>
    </row>
    <row r="1025" spans="1:46" s="216" customFormat="1" ht="15" customHeight="1">
      <c r="A1025" s="215"/>
      <c r="B1025" s="215" t="s">
        <v>6317</v>
      </c>
      <c r="C1025" s="216" t="s">
        <v>6922</v>
      </c>
      <c r="D1025" s="216" t="s">
        <v>6866</v>
      </c>
      <c r="E1025" s="216" t="s">
        <v>7740</v>
      </c>
      <c r="F1025" s="216" t="s">
        <v>7740</v>
      </c>
      <c r="G1025" s="1"/>
      <c r="H1025" s="1"/>
      <c r="I1025" s="1"/>
      <c r="J1025" s="1"/>
      <c r="K1025" s="1"/>
      <c r="L1025" s="1"/>
      <c r="M1025" s="1"/>
      <c r="AA1025" s="255"/>
      <c r="AB1025" s="255"/>
      <c r="AC1025" s="255"/>
      <c r="AD1025" s="255"/>
      <c r="AE1025" s="255"/>
      <c r="AF1025" s="255"/>
      <c r="AG1025" s="255"/>
      <c r="AH1025" s="255"/>
      <c r="AI1025" s="255"/>
      <c r="AJ1025" s="255"/>
      <c r="AK1025" s="255"/>
      <c r="AL1025" s="255"/>
      <c r="AM1025" s="255"/>
      <c r="AN1025" s="255"/>
      <c r="AO1025" s="255"/>
      <c r="AP1025" s="255"/>
      <c r="AQ1025" s="255"/>
      <c r="AR1025" s="255"/>
      <c r="AS1025" s="255"/>
      <c r="AT1025" s="255"/>
    </row>
    <row r="1026" spans="1:46" s="216" customFormat="1" ht="15" customHeight="1">
      <c r="A1026" s="215"/>
      <c r="B1026" s="215" t="s">
        <v>6318</v>
      </c>
      <c r="C1026" s="216" t="s">
        <v>6866</v>
      </c>
      <c r="D1026" s="216" t="s">
        <v>7740</v>
      </c>
      <c r="E1026" s="216" t="s">
        <v>7740</v>
      </c>
      <c r="F1026" s="216" t="s">
        <v>7740</v>
      </c>
      <c r="G1026" s="1"/>
      <c r="H1026" s="1"/>
      <c r="I1026" s="1"/>
      <c r="J1026" s="1"/>
      <c r="K1026" s="1"/>
      <c r="L1026" s="1"/>
      <c r="M1026" s="1"/>
      <c r="AA1026" s="255"/>
      <c r="AB1026" s="255"/>
      <c r="AC1026" s="255"/>
      <c r="AD1026" s="255"/>
      <c r="AE1026" s="255"/>
      <c r="AF1026" s="255"/>
      <c r="AG1026" s="255"/>
      <c r="AH1026" s="255"/>
      <c r="AI1026" s="255"/>
      <c r="AJ1026" s="255"/>
      <c r="AK1026" s="255"/>
      <c r="AL1026" s="255"/>
      <c r="AM1026" s="255"/>
      <c r="AN1026" s="255"/>
      <c r="AO1026" s="255"/>
      <c r="AP1026" s="255"/>
      <c r="AQ1026" s="255"/>
      <c r="AR1026" s="255"/>
      <c r="AS1026" s="255"/>
      <c r="AT1026" s="255"/>
    </row>
    <row r="1027" spans="1:46" s="216" customFormat="1" ht="15" customHeight="1">
      <c r="A1027" s="215"/>
      <c r="B1027" s="215" t="s">
        <v>6319</v>
      </c>
      <c r="C1027" s="216" t="s">
        <v>6923</v>
      </c>
      <c r="D1027" s="216" t="s">
        <v>6866</v>
      </c>
      <c r="E1027" s="216" t="s">
        <v>7740</v>
      </c>
      <c r="F1027" s="216" t="s">
        <v>7740</v>
      </c>
      <c r="G1027" s="1"/>
      <c r="H1027" s="1"/>
      <c r="I1027" s="1"/>
      <c r="J1027" s="1"/>
      <c r="K1027" s="1"/>
      <c r="L1027" s="1"/>
      <c r="M1027" s="1"/>
      <c r="AA1027" s="255"/>
      <c r="AB1027" s="255"/>
      <c r="AC1027" s="255"/>
      <c r="AD1027" s="255"/>
      <c r="AE1027" s="255"/>
      <c r="AF1027" s="255"/>
      <c r="AG1027" s="255"/>
      <c r="AH1027" s="255"/>
      <c r="AI1027" s="255"/>
      <c r="AJ1027" s="255"/>
      <c r="AK1027" s="255"/>
      <c r="AL1027" s="255"/>
      <c r="AM1027" s="255"/>
      <c r="AN1027" s="255"/>
      <c r="AO1027" s="255"/>
      <c r="AP1027" s="255"/>
      <c r="AQ1027" s="255"/>
      <c r="AR1027" s="255"/>
      <c r="AS1027" s="255"/>
      <c r="AT1027" s="255"/>
    </row>
    <row r="1028" spans="1:46" s="216" customFormat="1" ht="15" customHeight="1">
      <c r="A1028" s="215"/>
      <c r="B1028" s="215" t="s">
        <v>6320</v>
      </c>
      <c r="C1028" s="216" t="s">
        <v>6899</v>
      </c>
      <c r="D1028" s="216" t="s">
        <v>6866</v>
      </c>
      <c r="E1028" s="216" t="s">
        <v>7740</v>
      </c>
      <c r="F1028" s="216" t="s">
        <v>7740</v>
      </c>
      <c r="G1028" s="1"/>
      <c r="H1028" s="1"/>
      <c r="I1028" s="1"/>
      <c r="J1028" s="1"/>
      <c r="K1028" s="1"/>
      <c r="L1028" s="1"/>
      <c r="M1028" s="1"/>
      <c r="AA1028" s="255"/>
      <c r="AB1028" s="255"/>
      <c r="AC1028" s="255"/>
      <c r="AD1028" s="255"/>
      <c r="AE1028" s="255"/>
      <c r="AF1028" s="255"/>
      <c r="AG1028" s="255"/>
      <c r="AH1028" s="255"/>
      <c r="AI1028" s="255"/>
      <c r="AJ1028" s="255"/>
      <c r="AK1028" s="255"/>
      <c r="AL1028" s="255"/>
      <c r="AM1028" s="255"/>
      <c r="AN1028" s="255"/>
      <c r="AO1028" s="255"/>
      <c r="AP1028" s="255"/>
      <c r="AQ1028" s="255"/>
      <c r="AR1028" s="255"/>
      <c r="AS1028" s="255"/>
      <c r="AT1028" s="255"/>
    </row>
    <row r="1029" spans="1:46" s="216" customFormat="1" ht="15" customHeight="1">
      <c r="A1029" s="215"/>
      <c r="B1029" s="215" t="s">
        <v>6321</v>
      </c>
      <c r="C1029" s="216" t="s">
        <v>6924</v>
      </c>
      <c r="D1029" s="216" t="s">
        <v>6866</v>
      </c>
      <c r="E1029" s="216" t="s">
        <v>7740</v>
      </c>
      <c r="F1029" s="216" t="s">
        <v>7740</v>
      </c>
      <c r="G1029" s="1"/>
      <c r="H1029" s="1"/>
      <c r="I1029" s="1"/>
      <c r="J1029" s="1"/>
      <c r="K1029" s="1"/>
      <c r="L1029" s="1"/>
      <c r="M1029" s="1"/>
      <c r="AA1029" s="255"/>
      <c r="AB1029" s="255"/>
      <c r="AC1029" s="255"/>
      <c r="AD1029" s="255"/>
      <c r="AE1029" s="255"/>
      <c r="AF1029" s="255"/>
      <c r="AG1029" s="255"/>
      <c r="AH1029" s="255"/>
      <c r="AI1029" s="255"/>
      <c r="AJ1029" s="255"/>
      <c r="AK1029" s="255"/>
      <c r="AL1029" s="255"/>
      <c r="AM1029" s="255"/>
      <c r="AN1029" s="255"/>
      <c r="AO1029" s="255"/>
      <c r="AP1029" s="255"/>
      <c r="AQ1029" s="255"/>
      <c r="AR1029" s="255"/>
      <c r="AS1029" s="255"/>
      <c r="AT1029" s="255"/>
    </row>
    <row r="1030" spans="1:46" s="216" customFormat="1" ht="15" customHeight="1">
      <c r="A1030" s="215"/>
      <c r="B1030" s="215" t="s">
        <v>6322</v>
      </c>
      <c r="C1030" s="216" t="s">
        <v>6925</v>
      </c>
      <c r="D1030" s="216" t="s">
        <v>6866</v>
      </c>
      <c r="E1030" s="216" t="s">
        <v>7740</v>
      </c>
      <c r="F1030" s="216" t="s">
        <v>7740</v>
      </c>
      <c r="G1030" s="1"/>
      <c r="H1030" s="1"/>
      <c r="I1030" s="1"/>
      <c r="J1030" s="1"/>
      <c r="K1030" s="1"/>
      <c r="L1030" s="1"/>
      <c r="M1030" s="1"/>
      <c r="AA1030" s="255"/>
      <c r="AB1030" s="255"/>
      <c r="AC1030" s="255"/>
      <c r="AD1030" s="255"/>
      <c r="AE1030" s="255"/>
      <c r="AF1030" s="255"/>
      <c r="AG1030" s="255"/>
      <c r="AH1030" s="255"/>
      <c r="AI1030" s="255"/>
      <c r="AJ1030" s="255"/>
      <c r="AK1030" s="255"/>
      <c r="AL1030" s="255"/>
      <c r="AM1030" s="255"/>
      <c r="AN1030" s="255"/>
      <c r="AO1030" s="255"/>
      <c r="AP1030" s="255"/>
      <c r="AQ1030" s="255"/>
      <c r="AR1030" s="255"/>
      <c r="AS1030" s="255"/>
      <c r="AT1030" s="255"/>
    </row>
    <row r="1031" spans="1:46" s="216" customFormat="1" ht="15" customHeight="1">
      <c r="A1031" s="215"/>
      <c r="B1031" s="215" t="s">
        <v>6323</v>
      </c>
      <c r="C1031" s="216" t="s">
        <v>6926</v>
      </c>
      <c r="D1031" s="216" t="s">
        <v>6866</v>
      </c>
      <c r="E1031" s="216" t="s">
        <v>7740</v>
      </c>
      <c r="F1031" s="216" t="s">
        <v>7740</v>
      </c>
      <c r="G1031" s="1"/>
      <c r="H1031" s="1"/>
      <c r="I1031" s="1"/>
      <c r="J1031" s="1"/>
      <c r="K1031" s="1"/>
      <c r="L1031" s="1"/>
      <c r="M1031" s="1"/>
      <c r="AA1031" s="255"/>
      <c r="AB1031" s="255"/>
      <c r="AC1031" s="255"/>
      <c r="AD1031" s="255"/>
      <c r="AE1031" s="255"/>
      <c r="AF1031" s="255"/>
      <c r="AG1031" s="255"/>
      <c r="AH1031" s="255"/>
      <c r="AI1031" s="255"/>
      <c r="AJ1031" s="255"/>
      <c r="AK1031" s="255"/>
      <c r="AL1031" s="255"/>
      <c r="AM1031" s="255"/>
      <c r="AN1031" s="255"/>
      <c r="AO1031" s="255"/>
      <c r="AP1031" s="255"/>
      <c r="AQ1031" s="255"/>
      <c r="AR1031" s="255"/>
      <c r="AS1031" s="255"/>
      <c r="AT1031" s="255"/>
    </row>
    <row r="1032" spans="1:46" s="216" customFormat="1" ht="15" customHeight="1">
      <c r="A1032" s="215"/>
      <c r="B1032" s="215" t="s">
        <v>6324</v>
      </c>
      <c r="C1032" s="216" t="s">
        <v>6927</v>
      </c>
      <c r="D1032" s="216" t="s">
        <v>6866</v>
      </c>
      <c r="E1032" s="216" t="s">
        <v>7740</v>
      </c>
      <c r="F1032" s="216" t="s">
        <v>7740</v>
      </c>
      <c r="G1032" s="1"/>
      <c r="H1032" s="1"/>
      <c r="I1032" s="1"/>
      <c r="J1032" s="1"/>
      <c r="K1032" s="1"/>
      <c r="L1032" s="1"/>
      <c r="M1032" s="1"/>
      <c r="AA1032" s="255"/>
      <c r="AB1032" s="255"/>
      <c r="AC1032" s="255"/>
      <c r="AD1032" s="255"/>
      <c r="AE1032" s="255"/>
      <c r="AF1032" s="255"/>
      <c r="AG1032" s="255"/>
      <c r="AH1032" s="255"/>
      <c r="AI1032" s="255"/>
      <c r="AJ1032" s="255"/>
      <c r="AK1032" s="255"/>
      <c r="AL1032" s="255"/>
      <c r="AM1032" s="255"/>
      <c r="AN1032" s="255"/>
      <c r="AO1032" s="255"/>
      <c r="AP1032" s="255"/>
      <c r="AQ1032" s="255"/>
      <c r="AR1032" s="255"/>
      <c r="AS1032" s="255"/>
      <c r="AT1032" s="255"/>
    </row>
    <row r="1033" spans="1:46" s="216" customFormat="1" ht="15" customHeight="1">
      <c r="A1033" s="215"/>
      <c r="B1033" s="215" t="s">
        <v>6325</v>
      </c>
      <c r="C1033" s="216" t="s">
        <v>6866</v>
      </c>
      <c r="D1033" s="216" t="s">
        <v>7740</v>
      </c>
      <c r="E1033" s="216" t="s">
        <v>7740</v>
      </c>
      <c r="F1033" s="216" t="s">
        <v>7740</v>
      </c>
      <c r="G1033" s="1"/>
      <c r="H1033" s="1"/>
      <c r="I1033" s="1"/>
      <c r="J1033" s="1"/>
      <c r="K1033" s="1"/>
      <c r="L1033" s="1"/>
      <c r="M1033" s="1"/>
      <c r="AA1033" s="255"/>
      <c r="AB1033" s="255"/>
      <c r="AC1033" s="255"/>
      <c r="AD1033" s="255"/>
      <c r="AE1033" s="255"/>
      <c r="AF1033" s="255"/>
      <c r="AG1033" s="255"/>
      <c r="AH1033" s="255"/>
      <c r="AI1033" s="255"/>
      <c r="AJ1033" s="255"/>
      <c r="AK1033" s="255"/>
      <c r="AL1033" s="255"/>
      <c r="AM1033" s="255"/>
      <c r="AN1033" s="255"/>
      <c r="AO1033" s="255"/>
      <c r="AP1033" s="255"/>
      <c r="AQ1033" s="255"/>
      <c r="AR1033" s="255"/>
      <c r="AS1033" s="255"/>
      <c r="AT1033" s="255"/>
    </row>
    <row r="1034" spans="1:46" s="216" customFormat="1" ht="15" customHeight="1">
      <c r="A1034" s="215"/>
      <c r="B1034" s="215" t="s">
        <v>6326</v>
      </c>
      <c r="C1034" s="216" t="s">
        <v>6928</v>
      </c>
      <c r="D1034" s="216" t="s">
        <v>6866</v>
      </c>
      <c r="E1034" s="216" t="s">
        <v>7740</v>
      </c>
      <c r="F1034" s="216" t="s">
        <v>7740</v>
      </c>
      <c r="G1034" s="1"/>
      <c r="H1034" s="1"/>
      <c r="I1034" s="1"/>
      <c r="J1034" s="1"/>
      <c r="K1034" s="1"/>
      <c r="L1034" s="1"/>
      <c r="M1034" s="1"/>
      <c r="AA1034" s="255"/>
      <c r="AB1034" s="255"/>
      <c r="AC1034" s="255"/>
      <c r="AD1034" s="255"/>
      <c r="AE1034" s="255"/>
      <c r="AF1034" s="255"/>
      <c r="AG1034" s="255"/>
      <c r="AH1034" s="255"/>
      <c r="AI1034" s="255"/>
      <c r="AJ1034" s="255"/>
      <c r="AK1034" s="255"/>
      <c r="AL1034" s="255"/>
      <c r="AM1034" s="255"/>
      <c r="AN1034" s="255"/>
      <c r="AO1034" s="255"/>
      <c r="AP1034" s="255"/>
      <c r="AQ1034" s="255"/>
      <c r="AR1034" s="255"/>
      <c r="AS1034" s="255"/>
      <c r="AT1034" s="255"/>
    </row>
    <row r="1035" spans="1:46" s="216" customFormat="1" ht="15" customHeight="1">
      <c r="A1035" s="215"/>
      <c r="B1035" s="215" t="s">
        <v>6327</v>
      </c>
      <c r="C1035" s="216" t="s">
        <v>6929</v>
      </c>
      <c r="D1035" s="216" t="s">
        <v>6866</v>
      </c>
      <c r="E1035" s="216" t="s">
        <v>7740</v>
      </c>
      <c r="F1035" s="216" t="s">
        <v>7740</v>
      </c>
      <c r="G1035" s="1"/>
      <c r="H1035" s="1"/>
      <c r="I1035" s="1"/>
      <c r="J1035" s="1"/>
      <c r="K1035" s="1"/>
      <c r="L1035" s="1"/>
      <c r="M1035" s="1"/>
      <c r="AA1035" s="255"/>
      <c r="AB1035" s="255"/>
      <c r="AC1035" s="255"/>
      <c r="AD1035" s="255"/>
      <c r="AE1035" s="255"/>
      <c r="AF1035" s="255"/>
      <c r="AG1035" s="255"/>
      <c r="AH1035" s="255"/>
      <c r="AI1035" s="255"/>
      <c r="AJ1035" s="255"/>
      <c r="AK1035" s="255"/>
      <c r="AL1035" s="255"/>
      <c r="AM1035" s="255"/>
      <c r="AN1035" s="255"/>
      <c r="AO1035" s="255"/>
      <c r="AP1035" s="255"/>
      <c r="AQ1035" s="255"/>
      <c r="AR1035" s="255"/>
      <c r="AS1035" s="255"/>
      <c r="AT1035" s="255"/>
    </row>
    <row r="1036" spans="1:46" s="216" customFormat="1" ht="15" customHeight="1">
      <c r="A1036" s="215"/>
      <c r="B1036" s="215" t="s">
        <v>6328</v>
      </c>
      <c r="C1036" s="216" t="s">
        <v>6866</v>
      </c>
      <c r="D1036" s="216" t="s">
        <v>7740</v>
      </c>
      <c r="E1036" s="216" t="s">
        <v>7740</v>
      </c>
      <c r="F1036" s="216" t="s">
        <v>7740</v>
      </c>
      <c r="G1036" s="1"/>
      <c r="H1036" s="1"/>
      <c r="I1036" s="1"/>
      <c r="J1036" s="1"/>
      <c r="K1036" s="1"/>
      <c r="L1036" s="1"/>
      <c r="M1036" s="1"/>
      <c r="AA1036" s="255"/>
      <c r="AB1036" s="255"/>
      <c r="AC1036" s="255"/>
      <c r="AD1036" s="255"/>
      <c r="AE1036" s="255"/>
      <c r="AF1036" s="255"/>
      <c r="AG1036" s="255"/>
      <c r="AH1036" s="255"/>
      <c r="AI1036" s="255"/>
      <c r="AJ1036" s="255"/>
      <c r="AK1036" s="255"/>
      <c r="AL1036" s="255"/>
      <c r="AM1036" s="255"/>
      <c r="AN1036" s="255"/>
      <c r="AO1036" s="255"/>
      <c r="AP1036" s="255"/>
      <c r="AQ1036" s="255"/>
      <c r="AR1036" s="255"/>
      <c r="AS1036" s="255"/>
      <c r="AT1036" s="255"/>
    </row>
    <row r="1037" spans="1:46" s="216" customFormat="1" ht="15" customHeight="1">
      <c r="A1037" s="215"/>
      <c r="B1037" s="215" t="s">
        <v>6329</v>
      </c>
      <c r="C1037" s="216" t="s">
        <v>6930</v>
      </c>
      <c r="D1037" s="216" t="s">
        <v>6866</v>
      </c>
      <c r="E1037" s="216" t="s">
        <v>7740</v>
      </c>
      <c r="F1037" s="216" t="s">
        <v>7740</v>
      </c>
      <c r="G1037" s="1"/>
      <c r="H1037" s="1"/>
      <c r="I1037" s="1"/>
      <c r="J1037" s="1"/>
      <c r="K1037" s="1"/>
      <c r="L1037" s="1"/>
      <c r="M1037" s="1"/>
      <c r="AA1037" s="255"/>
      <c r="AB1037" s="255"/>
      <c r="AC1037" s="255"/>
      <c r="AD1037" s="255"/>
      <c r="AE1037" s="255"/>
      <c r="AF1037" s="255"/>
      <c r="AG1037" s="255"/>
      <c r="AH1037" s="255"/>
      <c r="AI1037" s="255"/>
      <c r="AJ1037" s="255"/>
      <c r="AK1037" s="255"/>
      <c r="AL1037" s="255"/>
      <c r="AM1037" s="255"/>
      <c r="AN1037" s="255"/>
      <c r="AO1037" s="255"/>
      <c r="AP1037" s="255"/>
      <c r="AQ1037" s="255"/>
      <c r="AR1037" s="255"/>
      <c r="AS1037" s="255"/>
      <c r="AT1037" s="255"/>
    </row>
    <row r="1038" spans="1:46" s="216" customFormat="1" ht="15" customHeight="1">
      <c r="A1038" s="215"/>
      <c r="B1038" s="215" t="s">
        <v>6330</v>
      </c>
      <c r="C1038" s="216" t="s">
        <v>6931</v>
      </c>
      <c r="D1038" s="216" t="s">
        <v>6866</v>
      </c>
      <c r="E1038" s="216" t="s">
        <v>7740</v>
      </c>
      <c r="F1038" s="216" t="s">
        <v>7740</v>
      </c>
      <c r="G1038" s="1"/>
      <c r="H1038" s="1"/>
      <c r="I1038" s="1"/>
      <c r="J1038" s="1"/>
      <c r="K1038" s="1"/>
      <c r="L1038" s="1"/>
      <c r="M1038" s="1"/>
      <c r="AA1038" s="255"/>
      <c r="AB1038" s="255"/>
      <c r="AC1038" s="255"/>
      <c r="AD1038" s="255"/>
      <c r="AE1038" s="255"/>
      <c r="AF1038" s="255"/>
      <c r="AG1038" s="255"/>
      <c r="AH1038" s="255"/>
      <c r="AI1038" s="255"/>
      <c r="AJ1038" s="255"/>
      <c r="AK1038" s="255"/>
      <c r="AL1038" s="255"/>
      <c r="AM1038" s="255"/>
      <c r="AN1038" s="255"/>
      <c r="AO1038" s="255"/>
      <c r="AP1038" s="255"/>
      <c r="AQ1038" s="255"/>
      <c r="AR1038" s="255"/>
      <c r="AS1038" s="255"/>
      <c r="AT1038" s="255"/>
    </row>
    <row r="1039" spans="1:46" s="216" customFormat="1" ht="15" customHeight="1">
      <c r="A1039" s="215"/>
      <c r="B1039" s="215" t="s">
        <v>6331</v>
      </c>
      <c r="C1039" s="216" t="s">
        <v>6932</v>
      </c>
      <c r="D1039" s="216" t="s">
        <v>6866</v>
      </c>
      <c r="E1039" s="216" t="s">
        <v>7740</v>
      </c>
      <c r="F1039" s="216" t="s">
        <v>7740</v>
      </c>
      <c r="G1039" s="1"/>
      <c r="H1039" s="1"/>
      <c r="I1039" s="1"/>
      <c r="J1039" s="1"/>
      <c r="K1039" s="1"/>
      <c r="L1039" s="1"/>
      <c r="M1039" s="1"/>
      <c r="AA1039" s="255"/>
      <c r="AB1039" s="255"/>
      <c r="AC1039" s="255"/>
      <c r="AD1039" s="255"/>
      <c r="AE1039" s="255"/>
      <c r="AF1039" s="255"/>
      <c r="AG1039" s="255"/>
      <c r="AH1039" s="255"/>
      <c r="AI1039" s="255"/>
      <c r="AJ1039" s="255"/>
      <c r="AK1039" s="255"/>
      <c r="AL1039" s="255"/>
      <c r="AM1039" s="255"/>
      <c r="AN1039" s="255"/>
      <c r="AO1039" s="255"/>
      <c r="AP1039" s="255"/>
      <c r="AQ1039" s="255"/>
      <c r="AR1039" s="255"/>
      <c r="AS1039" s="255"/>
      <c r="AT1039" s="255"/>
    </row>
    <row r="1040" spans="1:46" s="216" customFormat="1" ht="15" customHeight="1">
      <c r="A1040" s="215"/>
      <c r="B1040" s="215" t="s">
        <v>6332</v>
      </c>
      <c r="C1040" s="216" t="s">
        <v>7637</v>
      </c>
      <c r="D1040" s="216" t="s">
        <v>6866</v>
      </c>
      <c r="E1040" s="216" t="s">
        <v>7740</v>
      </c>
      <c r="F1040" s="216" t="s">
        <v>7740</v>
      </c>
      <c r="G1040" s="1"/>
      <c r="H1040" s="1"/>
      <c r="I1040" s="1"/>
      <c r="J1040" s="1"/>
      <c r="K1040" s="1"/>
      <c r="L1040" s="1"/>
      <c r="M1040" s="1"/>
      <c r="AA1040" s="255"/>
      <c r="AB1040" s="255"/>
      <c r="AC1040" s="255"/>
      <c r="AD1040" s="255"/>
      <c r="AE1040" s="255"/>
      <c r="AF1040" s="255"/>
      <c r="AG1040" s="255"/>
      <c r="AH1040" s="255"/>
      <c r="AI1040" s="255"/>
      <c r="AJ1040" s="255"/>
      <c r="AK1040" s="255"/>
      <c r="AL1040" s="255"/>
      <c r="AM1040" s="255"/>
      <c r="AN1040" s="255"/>
      <c r="AO1040" s="255"/>
      <c r="AP1040" s="255"/>
      <c r="AQ1040" s="255"/>
      <c r="AR1040" s="255"/>
      <c r="AS1040" s="255"/>
      <c r="AT1040" s="255"/>
    </row>
    <row r="1041" spans="1:46" s="216" customFormat="1" ht="15" customHeight="1">
      <c r="A1041" s="215"/>
      <c r="B1041" s="215" t="s">
        <v>6333</v>
      </c>
      <c r="C1041" s="216" t="s">
        <v>6933</v>
      </c>
      <c r="D1041" s="216" t="s">
        <v>6866</v>
      </c>
      <c r="E1041" s="216" t="s">
        <v>7740</v>
      </c>
      <c r="F1041" s="216" t="s">
        <v>7740</v>
      </c>
      <c r="G1041" s="1"/>
      <c r="H1041" s="1"/>
      <c r="I1041" s="1"/>
      <c r="J1041" s="1"/>
      <c r="K1041" s="1"/>
      <c r="L1041" s="1"/>
      <c r="M1041" s="1"/>
      <c r="AA1041" s="255"/>
      <c r="AB1041" s="255"/>
      <c r="AC1041" s="255"/>
      <c r="AD1041" s="255"/>
      <c r="AE1041" s="255"/>
      <c r="AF1041" s="255"/>
      <c r="AG1041" s="255"/>
      <c r="AH1041" s="255"/>
      <c r="AI1041" s="255"/>
      <c r="AJ1041" s="255"/>
      <c r="AK1041" s="255"/>
      <c r="AL1041" s="255"/>
      <c r="AM1041" s="255"/>
      <c r="AN1041" s="255"/>
      <c r="AO1041" s="255"/>
      <c r="AP1041" s="255"/>
      <c r="AQ1041" s="255"/>
      <c r="AR1041" s="255"/>
      <c r="AS1041" s="255"/>
      <c r="AT1041" s="255"/>
    </row>
    <row r="1042" spans="1:46" s="216" customFormat="1" ht="15" customHeight="1">
      <c r="A1042" s="215"/>
      <c r="B1042" s="215" t="s">
        <v>6334</v>
      </c>
      <c r="C1042" s="216" t="s">
        <v>6934</v>
      </c>
      <c r="D1042" s="216" t="s">
        <v>6866</v>
      </c>
      <c r="E1042" s="216" t="s">
        <v>7740</v>
      </c>
      <c r="F1042" s="216" t="s">
        <v>7740</v>
      </c>
      <c r="G1042" s="1"/>
      <c r="H1042" s="1"/>
      <c r="I1042" s="1"/>
      <c r="J1042" s="1"/>
      <c r="K1042" s="1"/>
      <c r="L1042" s="1"/>
      <c r="M1042" s="1"/>
      <c r="AA1042" s="255"/>
      <c r="AB1042" s="255"/>
      <c r="AC1042" s="255"/>
      <c r="AD1042" s="255"/>
      <c r="AE1042" s="255"/>
      <c r="AF1042" s="255"/>
      <c r="AG1042" s="255"/>
      <c r="AH1042" s="255"/>
      <c r="AI1042" s="255"/>
      <c r="AJ1042" s="255"/>
      <c r="AK1042" s="255"/>
      <c r="AL1042" s="255"/>
      <c r="AM1042" s="255"/>
      <c r="AN1042" s="255"/>
      <c r="AO1042" s="255"/>
      <c r="AP1042" s="255"/>
      <c r="AQ1042" s="255"/>
      <c r="AR1042" s="255"/>
      <c r="AS1042" s="255"/>
      <c r="AT1042" s="255"/>
    </row>
    <row r="1043" spans="1:46" s="216" customFormat="1" ht="15" customHeight="1">
      <c r="A1043" s="215"/>
      <c r="B1043" s="215" t="s">
        <v>6335</v>
      </c>
      <c r="C1043" s="216" t="s">
        <v>6866</v>
      </c>
      <c r="D1043" s="216" t="s">
        <v>7740</v>
      </c>
      <c r="E1043" s="216" t="s">
        <v>7740</v>
      </c>
      <c r="F1043" s="216" t="s">
        <v>7740</v>
      </c>
      <c r="G1043" s="1"/>
      <c r="H1043" s="1"/>
      <c r="I1043" s="1"/>
      <c r="J1043" s="1"/>
      <c r="K1043" s="1"/>
      <c r="L1043" s="1"/>
      <c r="M1043" s="1"/>
      <c r="AA1043" s="255"/>
      <c r="AB1043" s="255"/>
      <c r="AC1043" s="255"/>
      <c r="AD1043" s="255"/>
      <c r="AE1043" s="255"/>
      <c r="AF1043" s="255"/>
      <c r="AG1043" s="255"/>
      <c r="AH1043" s="255"/>
      <c r="AI1043" s="255"/>
      <c r="AJ1043" s="255"/>
      <c r="AK1043" s="255"/>
      <c r="AL1043" s="255"/>
      <c r="AM1043" s="255"/>
      <c r="AN1043" s="255"/>
      <c r="AO1043" s="255"/>
      <c r="AP1043" s="255"/>
      <c r="AQ1043" s="255"/>
      <c r="AR1043" s="255"/>
      <c r="AS1043" s="255"/>
      <c r="AT1043" s="255"/>
    </row>
    <row r="1044" spans="1:46" s="216" customFormat="1" ht="15" customHeight="1">
      <c r="A1044" s="215"/>
      <c r="B1044" s="215" t="s">
        <v>6336</v>
      </c>
      <c r="C1044" s="216" t="s">
        <v>6867</v>
      </c>
      <c r="D1044" s="216" t="s">
        <v>6868</v>
      </c>
      <c r="E1044" s="216" t="s">
        <v>6866</v>
      </c>
      <c r="F1044" s="216" t="s">
        <v>7740</v>
      </c>
      <c r="G1044" s="1"/>
      <c r="H1044" s="1"/>
      <c r="I1044" s="1"/>
      <c r="J1044" s="1"/>
      <c r="K1044" s="1"/>
      <c r="L1044" s="1"/>
      <c r="M1044" s="1"/>
      <c r="AA1044" s="255"/>
      <c r="AB1044" s="255"/>
      <c r="AC1044" s="255"/>
      <c r="AD1044" s="255"/>
      <c r="AE1044" s="255"/>
      <c r="AF1044" s="255"/>
      <c r="AG1044" s="255"/>
      <c r="AH1044" s="255"/>
      <c r="AI1044" s="255"/>
      <c r="AJ1044" s="255"/>
      <c r="AK1044" s="255"/>
      <c r="AL1044" s="255"/>
      <c r="AM1044" s="255"/>
      <c r="AN1044" s="255"/>
      <c r="AO1044" s="255"/>
      <c r="AP1044" s="255"/>
      <c r="AQ1044" s="255"/>
      <c r="AR1044" s="255"/>
      <c r="AS1044" s="255"/>
      <c r="AT1044" s="255"/>
    </row>
    <row r="1045" spans="1:46" s="216" customFormat="1" ht="15" customHeight="1">
      <c r="A1045" s="215"/>
      <c r="B1045" s="215" t="s">
        <v>6337</v>
      </c>
      <c r="C1045" s="216" t="s">
        <v>6866</v>
      </c>
      <c r="D1045" s="216" t="s">
        <v>7740</v>
      </c>
      <c r="E1045" s="216" t="s">
        <v>7740</v>
      </c>
      <c r="F1045" s="216" t="s">
        <v>7740</v>
      </c>
      <c r="G1045" s="1"/>
      <c r="H1045" s="1"/>
      <c r="I1045" s="1"/>
      <c r="J1045" s="1"/>
      <c r="K1045" s="1"/>
      <c r="L1045" s="1"/>
      <c r="M1045" s="1"/>
      <c r="AA1045" s="255"/>
      <c r="AB1045" s="255"/>
      <c r="AC1045" s="255"/>
      <c r="AD1045" s="255"/>
      <c r="AE1045" s="255"/>
      <c r="AF1045" s="255"/>
      <c r="AG1045" s="255"/>
      <c r="AH1045" s="255"/>
      <c r="AI1045" s="255"/>
      <c r="AJ1045" s="255"/>
      <c r="AK1045" s="255"/>
      <c r="AL1045" s="255"/>
      <c r="AM1045" s="255"/>
      <c r="AN1045" s="255"/>
      <c r="AO1045" s="255"/>
      <c r="AP1045" s="255"/>
      <c r="AQ1045" s="255"/>
      <c r="AR1045" s="255"/>
      <c r="AS1045" s="255"/>
      <c r="AT1045" s="255"/>
    </row>
    <row r="1046" spans="1:46" s="216" customFormat="1" ht="15" customHeight="1">
      <c r="A1046" s="215"/>
      <c r="B1046" s="215" t="s">
        <v>6338</v>
      </c>
      <c r="C1046" s="216" t="s">
        <v>6935</v>
      </c>
      <c r="D1046" s="216" t="s">
        <v>6866</v>
      </c>
      <c r="E1046" s="216" t="s">
        <v>7740</v>
      </c>
      <c r="F1046" s="216" t="s">
        <v>7740</v>
      </c>
      <c r="G1046" s="1"/>
      <c r="H1046" s="1"/>
      <c r="I1046" s="1"/>
      <c r="J1046" s="1"/>
      <c r="K1046" s="1"/>
      <c r="L1046" s="1"/>
      <c r="M1046" s="1"/>
      <c r="AA1046" s="255"/>
      <c r="AB1046" s="255"/>
      <c r="AC1046" s="255"/>
      <c r="AD1046" s="255"/>
      <c r="AE1046" s="255"/>
      <c r="AF1046" s="255"/>
      <c r="AG1046" s="255"/>
      <c r="AH1046" s="255"/>
      <c r="AI1046" s="255"/>
      <c r="AJ1046" s="255"/>
      <c r="AK1046" s="255"/>
      <c r="AL1046" s="255"/>
      <c r="AM1046" s="255"/>
      <c r="AN1046" s="255"/>
      <c r="AO1046" s="255"/>
      <c r="AP1046" s="255"/>
      <c r="AQ1046" s="255"/>
      <c r="AR1046" s="255"/>
      <c r="AS1046" s="255"/>
      <c r="AT1046" s="255"/>
    </row>
    <row r="1047" spans="1:46" s="216" customFormat="1" ht="15" customHeight="1">
      <c r="A1047" s="215"/>
      <c r="B1047" s="215" t="s">
        <v>6339</v>
      </c>
      <c r="C1047" s="216" t="s">
        <v>6866</v>
      </c>
      <c r="D1047" s="216" t="s">
        <v>7740</v>
      </c>
      <c r="E1047" s="216" t="s">
        <v>7740</v>
      </c>
      <c r="F1047" s="216" t="s">
        <v>7740</v>
      </c>
      <c r="G1047" s="1"/>
      <c r="H1047" s="1"/>
      <c r="I1047" s="1"/>
      <c r="J1047" s="1"/>
      <c r="K1047" s="1"/>
      <c r="L1047" s="1"/>
      <c r="M1047" s="1"/>
      <c r="AA1047" s="255"/>
      <c r="AB1047" s="255"/>
      <c r="AC1047" s="255"/>
      <c r="AD1047" s="255"/>
      <c r="AE1047" s="255"/>
      <c r="AF1047" s="255"/>
      <c r="AG1047" s="255"/>
      <c r="AH1047" s="255"/>
      <c r="AI1047" s="255"/>
      <c r="AJ1047" s="255"/>
      <c r="AK1047" s="255"/>
      <c r="AL1047" s="255"/>
      <c r="AM1047" s="255"/>
      <c r="AN1047" s="255"/>
      <c r="AO1047" s="255"/>
      <c r="AP1047" s="255"/>
      <c r="AQ1047" s="255"/>
      <c r="AR1047" s="255"/>
      <c r="AS1047" s="255"/>
      <c r="AT1047" s="255"/>
    </row>
    <row r="1048" spans="1:46" s="216" customFormat="1" ht="15" customHeight="1">
      <c r="A1048" s="215"/>
      <c r="B1048" s="215" t="s">
        <v>6340</v>
      </c>
      <c r="C1048" s="216" t="s">
        <v>6936</v>
      </c>
      <c r="D1048" s="216" t="s">
        <v>6866</v>
      </c>
      <c r="E1048" s="216" t="s">
        <v>7740</v>
      </c>
      <c r="F1048" s="216" t="s">
        <v>7740</v>
      </c>
      <c r="G1048" s="1"/>
      <c r="H1048" s="1"/>
      <c r="I1048" s="1"/>
      <c r="J1048" s="1"/>
      <c r="K1048" s="1"/>
      <c r="L1048" s="1"/>
      <c r="M1048" s="1"/>
      <c r="AA1048" s="255"/>
      <c r="AB1048" s="255"/>
      <c r="AC1048" s="255"/>
      <c r="AD1048" s="255"/>
      <c r="AE1048" s="255"/>
      <c r="AF1048" s="255"/>
      <c r="AG1048" s="255"/>
      <c r="AH1048" s="255"/>
      <c r="AI1048" s="255"/>
      <c r="AJ1048" s="255"/>
      <c r="AK1048" s="255"/>
      <c r="AL1048" s="255"/>
      <c r="AM1048" s="255"/>
      <c r="AN1048" s="255"/>
      <c r="AO1048" s="255"/>
      <c r="AP1048" s="255"/>
      <c r="AQ1048" s="255"/>
      <c r="AR1048" s="255"/>
      <c r="AS1048" s="255"/>
      <c r="AT1048" s="255"/>
    </row>
    <row r="1049" spans="1:46" s="216" customFormat="1" ht="15" customHeight="1">
      <c r="A1049" s="215"/>
      <c r="B1049" s="215" t="s">
        <v>6341</v>
      </c>
      <c r="C1049" s="216" t="s">
        <v>6937</v>
      </c>
      <c r="D1049" s="216" t="s">
        <v>6866</v>
      </c>
      <c r="E1049" s="216" t="s">
        <v>7740</v>
      </c>
      <c r="F1049" s="216" t="s">
        <v>7740</v>
      </c>
      <c r="G1049" s="1"/>
      <c r="H1049" s="1"/>
      <c r="I1049" s="1"/>
      <c r="J1049" s="1"/>
      <c r="K1049" s="1"/>
      <c r="L1049" s="1"/>
      <c r="M1049" s="1"/>
      <c r="AA1049" s="255"/>
      <c r="AB1049" s="255"/>
      <c r="AC1049" s="255"/>
      <c r="AD1049" s="255"/>
      <c r="AE1049" s="255"/>
      <c r="AF1049" s="255"/>
      <c r="AG1049" s="255"/>
      <c r="AH1049" s="255"/>
      <c r="AI1049" s="255"/>
      <c r="AJ1049" s="255"/>
      <c r="AK1049" s="255"/>
      <c r="AL1049" s="255"/>
      <c r="AM1049" s="255"/>
      <c r="AN1049" s="255"/>
      <c r="AO1049" s="255"/>
      <c r="AP1049" s="255"/>
      <c r="AQ1049" s="255"/>
      <c r="AR1049" s="255"/>
      <c r="AS1049" s="255"/>
      <c r="AT1049" s="255"/>
    </row>
    <row r="1050" spans="1:46" s="216" customFormat="1" ht="15" customHeight="1">
      <c r="A1050" s="215"/>
      <c r="B1050" s="215" t="s">
        <v>6342</v>
      </c>
      <c r="C1050" s="216" t="s">
        <v>6866</v>
      </c>
      <c r="D1050" s="216" t="s">
        <v>7740</v>
      </c>
      <c r="E1050" s="216" t="s">
        <v>7740</v>
      </c>
      <c r="F1050" s="216" t="s">
        <v>7740</v>
      </c>
      <c r="G1050" s="1"/>
      <c r="H1050" s="1"/>
      <c r="I1050" s="1"/>
      <c r="J1050" s="1"/>
      <c r="K1050" s="1"/>
      <c r="L1050" s="1"/>
      <c r="M1050" s="1"/>
      <c r="AA1050" s="255"/>
      <c r="AB1050" s="255"/>
      <c r="AC1050" s="255"/>
      <c r="AD1050" s="255"/>
      <c r="AE1050" s="255"/>
      <c r="AF1050" s="255"/>
      <c r="AG1050" s="255"/>
      <c r="AH1050" s="255"/>
      <c r="AI1050" s="255"/>
      <c r="AJ1050" s="255"/>
      <c r="AK1050" s="255"/>
      <c r="AL1050" s="255"/>
      <c r="AM1050" s="255"/>
      <c r="AN1050" s="255"/>
      <c r="AO1050" s="255"/>
      <c r="AP1050" s="255"/>
      <c r="AQ1050" s="255"/>
      <c r="AR1050" s="255"/>
      <c r="AS1050" s="255"/>
      <c r="AT1050" s="255"/>
    </row>
    <row r="1051" spans="1:46" s="216" customFormat="1" ht="15" customHeight="1">
      <c r="A1051" s="215"/>
      <c r="B1051" s="215" t="s">
        <v>6343</v>
      </c>
      <c r="C1051" s="216" t="s">
        <v>6938</v>
      </c>
      <c r="D1051" s="216" t="s">
        <v>6866</v>
      </c>
      <c r="E1051" s="216" t="s">
        <v>7740</v>
      </c>
      <c r="F1051" s="216" t="s">
        <v>7740</v>
      </c>
      <c r="G1051" s="1"/>
      <c r="H1051" s="1"/>
      <c r="I1051" s="1"/>
      <c r="J1051" s="1"/>
      <c r="K1051" s="1"/>
      <c r="L1051" s="1"/>
      <c r="M1051" s="1"/>
      <c r="AA1051" s="255"/>
      <c r="AB1051" s="255"/>
      <c r="AC1051" s="255"/>
      <c r="AD1051" s="255"/>
      <c r="AE1051" s="255"/>
      <c r="AF1051" s="255"/>
      <c r="AG1051" s="255"/>
      <c r="AH1051" s="255"/>
      <c r="AI1051" s="255"/>
      <c r="AJ1051" s="255"/>
      <c r="AK1051" s="255"/>
      <c r="AL1051" s="255"/>
      <c r="AM1051" s="255"/>
      <c r="AN1051" s="255"/>
      <c r="AO1051" s="255"/>
      <c r="AP1051" s="255"/>
      <c r="AQ1051" s="255"/>
      <c r="AR1051" s="255"/>
      <c r="AS1051" s="255"/>
      <c r="AT1051" s="255"/>
    </row>
    <row r="1052" spans="1:46" s="216" customFormat="1" ht="15" customHeight="1">
      <c r="A1052" s="215"/>
      <c r="B1052" s="215" t="s">
        <v>6344</v>
      </c>
      <c r="C1052" s="216" t="s">
        <v>6866</v>
      </c>
      <c r="D1052" s="216" t="s">
        <v>7740</v>
      </c>
      <c r="E1052" s="216" t="s">
        <v>7740</v>
      </c>
      <c r="F1052" s="216" t="s">
        <v>7740</v>
      </c>
      <c r="G1052" s="1"/>
      <c r="H1052" s="1"/>
      <c r="I1052" s="1"/>
      <c r="J1052" s="1"/>
      <c r="K1052" s="1"/>
      <c r="L1052" s="1"/>
      <c r="M1052" s="1"/>
      <c r="AA1052" s="255"/>
      <c r="AB1052" s="255"/>
      <c r="AC1052" s="255"/>
      <c r="AD1052" s="255"/>
      <c r="AE1052" s="255"/>
      <c r="AF1052" s="255"/>
      <c r="AG1052" s="255"/>
      <c r="AH1052" s="255"/>
      <c r="AI1052" s="255"/>
      <c r="AJ1052" s="255"/>
      <c r="AK1052" s="255"/>
      <c r="AL1052" s="255"/>
      <c r="AM1052" s="255"/>
      <c r="AN1052" s="255"/>
      <c r="AO1052" s="255"/>
      <c r="AP1052" s="255"/>
      <c r="AQ1052" s="255"/>
      <c r="AR1052" s="255"/>
      <c r="AS1052" s="255"/>
      <c r="AT1052" s="255"/>
    </row>
    <row r="1053" spans="1:46" s="216" customFormat="1" ht="15" customHeight="1">
      <c r="A1053" s="215"/>
      <c r="B1053" s="215" t="s">
        <v>6345</v>
      </c>
      <c r="C1053" s="216" t="s">
        <v>6939</v>
      </c>
      <c r="D1053" s="216" t="s">
        <v>6866</v>
      </c>
      <c r="E1053" s="216" t="s">
        <v>7740</v>
      </c>
      <c r="F1053" s="216" t="s">
        <v>7740</v>
      </c>
      <c r="G1053" s="1"/>
      <c r="H1053" s="1"/>
      <c r="I1053" s="1"/>
      <c r="J1053" s="1"/>
      <c r="K1053" s="1"/>
      <c r="L1053" s="1"/>
      <c r="M1053" s="1"/>
      <c r="AA1053" s="255"/>
      <c r="AB1053" s="255"/>
      <c r="AC1053" s="255"/>
      <c r="AD1053" s="255"/>
      <c r="AE1053" s="255"/>
      <c r="AF1053" s="255"/>
      <c r="AG1053" s="255"/>
      <c r="AH1053" s="255"/>
      <c r="AI1053" s="255"/>
      <c r="AJ1053" s="255"/>
      <c r="AK1053" s="255"/>
      <c r="AL1053" s="255"/>
      <c r="AM1053" s="255"/>
      <c r="AN1053" s="255"/>
      <c r="AO1053" s="255"/>
      <c r="AP1053" s="255"/>
      <c r="AQ1053" s="255"/>
      <c r="AR1053" s="255"/>
      <c r="AS1053" s="255"/>
      <c r="AT1053" s="255"/>
    </row>
    <row r="1054" spans="1:46" s="216" customFormat="1" ht="15" customHeight="1">
      <c r="A1054" s="215"/>
      <c r="B1054" s="215" t="s">
        <v>6346</v>
      </c>
      <c r="C1054" s="216" t="s">
        <v>6940</v>
      </c>
      <c r="D1054" s="216" t="s">
        <v>6866</v>
      </c>
      <c r="E1054" s="216" t="s">
        <v>7740</v>
      </c>
      <c r="F1054" s="216" t="s">
        <v>7740</v>
      </c>
      <c r="G1054" s="1"/>
      <c r="H1054" s="1"/>
      <c r="I1054" s="1"/>
      <c r="J1054" s="1"/>
      <c r="K1054" s="1"/>
      <c r="L1054" s="1"/>
      <c r="M1054" s="1"/>
      <c r="AA1054" s="255"/>
      <c r="AB1054" s="255"/>
      <c r="AC1054" s="255"/>
      <c r="AD1054" s="255"/>
      <c r="AE1054" s="255"/>
      <c r="AF1054" s="255"/>
      <c r="AG1054" s="255"/>
      <c r="AH1054" s="255"/>
      <c r="AI1054" s="255"/>
      <c r="AJ1054" s="255"/>
      <c r="AK1054" s="255"/>
      <c r="AL1054" s="255"/>
      <c r="AM1054" s="255"/>
      <c r="AN1054" s="255"/>
      <c r="AO1054" s="255"/>
      <c r="AP1054" s="255"/>
      <c r="AQ1054" s="255"/>
      <c r="AR1054" s="255"/>
      <c r="AS1054" s="255"/>
      <c r="AT1054" s="255"/>
    </row>
    <row r="1055" spans="1:46" s="216" customFormat="1" ht="15" customHeight="1">
      <c r="A1055" s="215"/>
      <c r="B1055" s="215" t="s">
        <v>6347</v>
      </c>
      <c r="C1055" s="216" t="s">
        <v>6941</v>
      </c>
      <c r="D1055" s="216" t="s">
        <v>6866</v>
      </c>
      <c r="E1055" s="216" t="s">
        <v>7740</v>
      </c>
      <c r="F1055" s="216" t="s">
        <v>7740</v>
      </c>
      <c r="G1055" s="1"/>
      <c r="H1055" s="1"/>
      <c r="I1055" s="1"/>
      <c r="J1055" s="1"/>
      <c r="K1055" s="1"/>
      <c r="L1055" s="1"/>
      <c r="M1055" s="1"/>
      <c r="AA1055" s="255"/>
      <c r="AB1055" s="255"/>
      <c r="AC1055" s="255"/>
      <c r="AD1055" s="255"/>
      <c r="AE1055" s="255"/>
      <c r="AF1055" s="255"/>
      <c r="AG1055" s="255"/>
      <c r="AH1055" s="255"/>
      <c r="AI1055" s="255"/>
      <c r="AJ1055" s="255"/>
      <c r="AK1055" s="255"/>
      <c r="AL1055" s="255"/>
      <c r="AM1055" s="255"/>
      <c r="AN1055" s="255"/>
      <c r="AO1055" s="255"/>
      <c r="AP1055" s="255"/>
      <c r="AQ1055" s="255"/>
      <c r="AR1055" s="255"/>
      <c r="AS1055" s="255"/>
      <c r="AT1055" s="255"/>
    </row>
    <row r="1056" spans="1:46" s="216" customFormat="1" ht="15" customHeight="1">
      <c r="A1056" s="215"/>
      <c r="B1056" s="215" t="s">
        <v>6348</v>
      </c>
      <c r="C1056" s="216" t="s">
        <v>6934</v>
      </c>
      <c r="D1056" s="216" t="s">
        <v>6866</v>
      </c>
      <c r="E1056" s="216" t="s">
        <v>7740</v>
      </c>
      <c r="F1056" s="216" t="s">
        <v>7740</v>
      </c>
      <c r="G1056" s="1"/>
      <c r="H1056" s="1"/>
      <c r="I1056" s="1"/>
      <c r="J1056" s="1"/>
      <c r="K1056" s="1"/>
      <c r="L1056" s="1"/>
      <c r="M1056" s="1"/>
      <c r="AA1056" s="255"/>
      <c r="AB1056" s="255"/>
      <c r="AC1056" s="255"/>
      <c r="AD1056" s="255"/>
      <c r="AE1056" s="255"/>
      <c r="AF1056" s="255"/>
      <c r="AG1056" s="255"/>
      <c r="AH1056" s="255"/>
      <c r="AI1056" s="255"/>
      <c r="AJ1056" s="255"/>
      <c r="AK1056" s="255"/>
      <c r="AL1056" s="255"/>
      <c r="AM1056" s="255"/>
      <c r="AN1056" s="255"/>
      <c r="AO1056" s="255"/>
      <c r="AP1056" s="255"/>
      <c r="AQ1056" s="255"/>
      <c r="AR1056" s="255"/>
      <c r="AS1056" s="255"/>
      <c r="AT1056" s="255"/>
    </row>
    <row r="1057" spans="1:46" s="216" customFormat="1" ht="15" customHeight="1">
      <c r="A1057" s="215"/>
      <c r="B1057" s="215" t="s">
        <v>6349</v>
      </c>
      <c r="C1057" s="216" t="s">
        <v>6866</v>
      </c>
      <c r="D1057" s="216" t="s">
        <v>7740</v>
      </c>
      <c r="E1057" s="216" t="s">
        <v>7740</v>
      </c>
      <c r="F1057" s="216" t="s">
        <v>7740</v>
      </c>
      <c r="G1057" s="1"/>
      <c r="H1057" s="1"/>
      <c r="I1057" s="1"/>
      <c r="J1057" s="1"/>
      <c r="K1057" s="1"/>
      <c r="L1057" s="1"/>
      <c r="M1057" s="1"/>
      <c r="AA1057" s="255"/>
      <c r="AB1057" s="255"/>
      <c r="AC1057" s="255"/>
      <c r="AD1057" s="255"/>
      <c r="AE1057" s="255"/>
      <c r="AF1057" s="255"/>
      <c r="AG1057" s="255"/>
      <c r="AH1057" s="255"/>
      <c r="AI1057" s="255"/>
      <c r="AJ1057" s="255"/>
      <c r="AK1057" s="255"/>
      <c r="AL1057" s="255"/>
      <c r="AM1057" s="255"/>
      <c r="AN1057" s="255"/>
      <c r="AO1057" s="255"/>
      <c r="AP1057" s="255"/>
      <c r="AQ1057" s="255"/>
      <c r="AR1057" s="255"/>
      <c r="AS1057" s="255"/>
      <c r="AT1057" s="255"/>
    </row>
    <row r="1058" spans="1:46" s="216" customFormat="1" ht="15" customHeight="1">
      <c r="A1058" s="215"/>
      <c r="B1058" s="215" t="s">
        <v>6350</v>
      </c>
      <c r="C1058" s="216" t="s">
        <v>6869</v>
      </c>
      <c r="D1058" s="216" t="s">
        <v>6866</v>
      </c>
      <c r="E1058" s="216" t="s">
        <v>7740</v>
      </c>
      <c r="F1058" s="216" t="s">
        <v>7740</v>
      </c>
      <c r="G1058" s="1"/>
      <c r="H1058" s="1"/>
      <c r="I1058" s="1"/>
      <c r="J1058" s="1"/>
      <c r="K1058" s="1"/>
      <c r="L1058" s="1"/>
      <c r="M1058" s="1"/>
      <c r="AA1058" s="255"/>
      <c r="AB1058" s="255"/>
      <c r="AC1058" s="255"/>
      <c r="AD1058" s="255"/>
      <c r="AE1058" s="255"/>
      <c r="AF1058" s="255"/>
      <c r="AG1058" s="255"/>
      <c r="AH1058" s="255"/>
      <c r="AI1058" s="255"/>
      <c r="AJ1058" s="255"/>
      <c r="AK1058" s="255"/>
      <c r="AL1058" s="255"/>
      <c r="AM1058" s="255"/>
      <c r="AN1058" s="255"/>
      <c r="AO1058" s="255"/>
      <c r="AP1058" s="255"/>
      <c r="AQ1058" s="255"/>
      <c r="AR1058" s="255"/>
      <c r="AS1058" s="255"/>
      <c r="AT1058" s="255"/>
    </row>
    <row r="1059" spans="1:46" s="216" customFormat="1" ht="15" customHeight="1">
      <c r="A1059" s="215"/>
      <c r="B1059" s="215" t="s">
        <v>6351</v>
      </c>
      <c r="C1059" s="216" t="s">
        <v>6942</v>
      </c>
      <c r="D1059" s="216" t="s">
        <v>6866</v>
      </c>
      <c r="E1059" s="216" t="s">
        <v>7740</v>
      </c>
      <c r="F1059" s="216" t="s">
        <v>7740</v>
      </c>
      <c r="G1059" s="1"/>
      <c r="H1059" s="1"/>
      <c r="I1059" s="1"/>
      <c r="J1059" s="1"/>
      <c r="K1059" s="1"/>
      <c r="L1059" s="1"/>
      <c r="M1059" s="1"/>
      <c r="AA1059" s="255"/>
      <c r="AB1059" s="255"/>
      <c r="AC1059" s="255"/>
      <c r="AD1059" s="255"/>
      <c r="AE1059" s="255"/>
      <c r="AF1059" s="255"/>
      <c r="AG1059" s="255"/>
      <c r="AH1059" s="255"/>
      <c r="AI1059" s="255"/>
      <c r="AJ1059" s="255"/>
      <c r="AK1059" s="255"/>
      <c r="AL1059" s="255"/>
      <c r="AM1059" s="255"/>
      <c r="AN1059" s="255"/>
      <c r="AO1059" s="255"/>
      <c r="AP1059" s="255"/>
      <c r="AQ1059" s="255"/>
      <c r="AR1059" s="255"/>
      <c r="AS1059" s="255"/>
      <c r="AT1059" s="255"/>
    </row>
    <row r="1060" spans="1:46" s="216" customFormat="1" ht="15" customHeight="1">
      <c r="A1060" s="215"/>
      <c r="B1060" s="215" t="s">
        <v>6352</v>
      </c>
      <c r="C1060" s="216" t="s">
        <v>6943</v>
      </c>
      <c r="D1060" s="216" t="s">
        <v>6866</v>
      </c>
      <c r="E1060" s="216" t="s">
        <v>7740</v>
      </c>
      <c r="F1060" s="216" t="s">
        <v>7740</v>
      </c>
      <c r="G1060" s="1"/>
      <c r="H1060" s="1"/>
      <c r="I1060" s="1"/>
      <c r="J1060" s="1"/>
      <c r="K1060" s="1"/>
      <c r="L1060" s="1"/>
      <c r="M1060" s="1"/>
      <c r="AA1060" s="255"/>
      <c r="AB1060" s="255"/>
      <c r="AC1060" s="255"/>
      <c r="AD1060" s="255"/>
      <c r="AE1060" s="255"/>
      <c r="AF1060" s="255"/>
      <c r="AG1060" s="255"/>
      <c r="AH1060" s="255"/>
      <c r="AI1060" s="255"/>
      <c r="AJ1060" s="255"/>
      <c r="AK1060" s="255"/>
      <c r="AL1060" s="255"/>
      <c r="AM1060" s="255"/>
      <c r="AN1060" s="255"/>
      <c r="AO1060" s="255"/>
      <c r="AP1060" s="255"/>
      <c r="AQ1060" s="255"/>
      <c r="AR1060" s="255"/>
      <c r="AS1060" s="255"/>
      <c r="AT1060" s="255"/>
    </row>
    <row r="1061" spans="1:46" s="216" customFormat="1" ht="15" customHeight="1">
      <c r="A1061" s="215"/>
      <c r="B1061" s="215" t="s">
        <v>6353</v>
      </c>
      <c r="C1061" s="216" t="s">
        <v>6866</v>
      </c>
      <c r="D1061" s="216" t="s">
        <v>7740</v>
      </c>
      <c r="E1061" s="216" t="s">
        <v>7740</v>
      </c>
      <c r="F1061" s="216" t="s">
        <v>7740</v>
      </c>
      <c r="G1061" s="1"/>
      <c r="H1061" s="1"/>
      <c r="I1061" s="1"/>
      <c r="J1061" s="1"/>
      <c r="K1061" s="1"/>
      <c r="L1061" s="1"/>
      <c r="M1061" s="1"/>
      <c r="AA1061" s="255"/>
      <c r="AB1061" s="255"/>
      <c r="AC1061" s="255"/>
      <c r="AD1061" s="255"/>
      <c r="AE1061" s="255"/>
      <c r="AF1061" s="255"/>
      <c r="AG1061" s="255"/>
      <c r="AH1061" s="255"/>
      <c r="AI1061" s="255"/>
      <c r="AJ1061" s="255"/>
      <c r="AK1061" s="255"/>
      <c r="AL1061" s="255"/>
      <c r="AM1061" s="255"/>
      <c r="AN1061" s="255"/>
      <c r="AO1061" s="255"/>
      <c r="AP1061" s="255"/>
      <c r="AQ1061" s="255"/>
      <c r="AR1061" s="255"/>
      <c r="AS1061" s="255"/>
      <c r="AT1061" s="255"/>
    </row>
    <row r="1062" spans="1:46" s="216" customFormat="1" ht="15" customHeight="1">
      <c r="A1062" s="215"/>
      <c r="B1062" s="215" t="s">
        <v>6354</v>
      </c>
      <c r="C1062" s="216" t="s">
        <v>6944</v>
      </c>
      <c r="D1062" s="216" t="s">
        <v>6866</v>
      </c>
      <c r="E1062" s="216" t="s">
        <v>7740</v>
      </c>
      <c r="F1062" s="216" t="s">
        <v>7740</v>
      </c>
      <c r="G1062" s="1"/>
      <c r="H1062" s="1"/>
      <c r="I1062" s="1"/>
      <c r="J1062" s="1"/>
      <c r="K1062" s="1"/>
      <c r="L1062" s="1"/>
      <c r="M1062" s="1"/>
      <c r="AA1062" s="255"/>
      <c r="AB1062" s="255"/>
      <c r="AC1062" s="255"/>
      <c r="AD1062" s="255"/>
      <c r="AE1062" s="255"/>
      <c r="AF1062" s="255"/>
      <c r="AG1062" s="255"/>
      <c r="AH1062" s="255"/>
      <c r="AI1062" s="255"/>
      <c r="AJ1062" s="255"/>
      <c r="AK1062" s="255"/>
      <c r="AL1062" s="255"/>
      <c r="AM1062" s="255"/>
      <c r="AN1062" s="255"/>
      <c r="AO1062" s="255"/>
      <c r="AP1062" s="255"/>
      <c r="AQ1062" s="255"/>
      <c r="AR1062" s="255"/>
      <c r="AS1062" s="255"/>
      <c r="AT1062" s="255"/>
    </row>
    <row r="1063" spans="1:46" s="216" customFormat="1" ht="15" customHeight="1">
      <c r="A1063" s="215"/>
      <c r="B1063" s="215" t="s">
        <v>6355</v>
      </c>
      <c r="C1063" s="216" t="s">
        <v>6866</v>
      </c>
      <c r="D1063" s="216" t="s">
        <v>7740</v>
      </c>
      <c r="E1063" s="216" t="s">
        <v>7740</v>
      </c>
      <c r="F1063" s="216" t="s">
        <v>7740</v>
      </c>
      <c r="G1063" s="1"/>
      <c r="H1063" s="1"/>
      <c r="I1063" s="1"/>
      <c r="J1063" s="1"/>
      <c r="K1063" s="1"/>
      <c r="L1063" s="1"/>
      <c r="M1063" s="1"/>
      <c r="AA1063" s="255"/>
      <c r="AB1063" s="255"/>
      <c r="AC1063" s="255"/>
      <c r="AD1063" s="255"/>
      <c r="AE1063" s="255"/>
      <c r="AF1063" s="255"/>
      <c r="AG1063" s="255"/>
      <c r="AH1063" s="255"/>
      <c r="AI1063" s="255"/>
      <c r="AJ1063" s="255"/>
      <c r="AK1063" s="255"/>
      <c r="AL1063" s="255"/>
      <c r="AM1063" s="255"/>
      <c r="AN1063" s="255"/>
      <c r="AO1063" s="255"/>
      <c r="AP1063" s="255"/>
      <c r="AQ1063" s="255"/>
      <c r="AR1063" s="255"/>
      <c r="AS1063" s="255"/>
      <c r="AT1063" s="255"/>
    </row>
    <row r="1064" spans="1:46" s="216" customFormat="1" ht="15" customHeight="1">
      <c r="A1064" s="215"/>
      <c r="B1064" s="215" t="s">
        <v>6356</v>
      </c>
      <c r="C1064" s="216" t="s">
        <v>6866</v>
      </c>
      <c r="D1064" s="216" t="s">
        <v>7740</v>
      </c>
      <c r="E1064" s="216" t="s">
        <v>7740</v>
      </c>
      <c r="F1064" s="216" t="s">
        <v>7740</v>
      </c>
      <c r="G1064" s="1"/>
      <c r="H1064" s="1"/>
      <c r="I1064" s="1"/>
      <c r="J1064" s="1"/>
      <c r="K1064" s="1"/>
      <c r="L1064" s="1"/>
      <c r="M1064" s="1"/>
      <c r="AA1064" s="255"/>
      <c r="AB1064" s="255"/>
      <c r="AC1064" s="255"/>
      <c r="AD1064" s="255"/>
      <c r="AE1064" s="255"/>
      <c r="AF1064" s="255"/>
      <c r="AG1064" s="255"/>
      <c r="AH1064" s="255"/>
      <c r="AI1064" s="255"/>
      <c r="AJ1064" s="255"/>
      <c r="AK1064" s="255"/>
      <c r="AL1064" s="255"/>
      <c r="AM1064" s="255"/>
      <c r="AN1064" s="255"/>
      <c r="AO1064" s="255"/>
      <c r="AP1064" s="255"/>
      <c r="AQ1064" s="255"/>
      <c r="AR1064" s="255"/>
      <c r="AS1064" s="255"/>
      <c r="AT1064" s="255"/>
    </row>
    <row r="1065" spans="1:46" s="216" customFormat="1" ht="15" customHeight="1">
      <c r="A1065" s="215"/>
      <c r="B1065" s="215" t="s">
        <v>6357</v>
      </c>
      <c r="C1065" s="216" t="s">
        <v>6866</v>
      </c>
      <c r="D1065" s="216" t="s">
        <v>7740</v>
      </c>
      <c r="E1065" s="216" t="s">
        <v>7740</v>
      </c>
      <c r="F1065" s="216" t="s">
        <v>7740</v>
      </c>
      <c r="G1065" s="1"/>
      <c r="H1065" s="1"/>
      <c r="I1065" s="1"/>
      <c r="J1065" s="1"/>
      <c r="K1065" s="1"/>
      <c r="L1065" s="1"/>
      <c r="M1065" s="1"/>
      <c r="AA1065" s="255"/>
      <c r="AB1065" s="255"/>
      <c r="AC1065" s="255"/>
      <c r="AD1065" s="255"/>
      <c r="AE1065" s="255"/>
      <c r="AF1065" s="255"/>
      <c r="AG1065" s="255"/>
      <c r="AH1065" s="255"/>
      <c r="AI1065" s="255"/>
      <c r="AJ1065" s="255"/>
      <c r="AK1065" s="255"/>
      <c r="AL1065" s="255"/>
      <c r="AM1065" s="255"/>
      <c r="AN1065" s="255"/>
      <c r="AO1065" s="255"/>
      <c r="AP1065" s="255"/>
      <c r="AQ1065" s="255"/>
      <c r="AR1065" s="255"/>
      <c r="AS1065" s="255"/>
      <c r="AT1065" s="255"/>
    </row>
    <row r="1066" spans="1:46" s="216" customFormat="1" ht="15" customHeight="1">
      <c r="A1066" s="215"/>
      <c r="B1066" s="215" t="s">
        <v>6358</v>
      </c>
      <c r="C1066" s="216" t="s">
        <v>6945</v>
      </c>
      <c r="D1066" s="216" t="s">
        <v>6866</v>
      </c>
      <c r="E1066" s="216" t="s">
        <v>7740</v>
      </c>
      <c r="F1066" s="216" t="s">
        <v>7740</v>
      </c>
      <c r="G1066" s="1"/>
      <c r="H1066" s="1"/>
      <c r="I1066" s="1"/>
      <c r="J1066" s="1"/>
      <c r="K1066" s="1"/>
      <c r="L1066" s="1"/>
      <c r="M1066" s="1"/>
      <c r="AA1066" s="255"/>
      <c r="AB1066" s="255"/>
      <c r="AC1066" s="255"/>
      <c r="AD1066" s="255"/>
      <c r="AE1066" s="255"/>
      <c r="AF1066" s="255"/>
      <c r="AG1066" s="255"/>
      <c r="AH1066" s="255"/>
      <c r="AI1066" s="255"/>
      <c r="AJ1066" s="255"/>
      <c r="AK1066" s="255"/>
      <c r="AL1066" s="255"/>
      <c r="AM1066" s="255"/>
      <c r="AN1066" s="255"/>
      <c r="AO1066" s="255"/>
      <c r="AP1066" s="255"/>
      <c r="AQ1066" s="255"/>
      <c r="AR1066" s="255"/>
      <c r="AS1066" s="255"/>
      <c r="AT1066" s="255"/>
    </row>
    <row r="1067" spans="1:46" s="216" customFormat="1" ht="15" customHeight="1">
      <c r="A1067" s="215"/>
      <c r="B1067" s="215" t="s">
        <v>6359</v>
      </c>
      <c r="C1067" s="216" t="s">
        <v>6866</v>
      </c>
      <c r="D1067" s="216" t="s">
        <v>7740</v>
      </c>
      <c r="E1067" s="216" t="s">
        <v>7740</v>
      </c>
      <c r="F1067" s="216" t="s">
        <v>7740</v>
      </c>
      <c r="G1067" s="1"/>
      <c r="H1067" s="1"/>
      <c r="I1067" s="1"/>
      <c r="J1067" s="1"/>
      <c r="K1067" s="1"/>
      <c r="L1067" s="1"/>
      <c r="M1067" s="1"/>
      <c r="AA1067" s="255"/>
      <c r="AB1067" s="255"/>
      <c r="AC1067" s="255"/>
      <c r="AD1067" s="255"/>
      <c r="AE1067" s="255"/>
      <c r="AF1067" s="255"/>
      <c r="AG1067" s="255"/>
      <c r="AH1067" s="255"/>
      <c r="AI1067" s="255"/>
      <c r="AJ1067" s="255"/>
      <c r="AK1067" s="255"/>
      <c r="AL1067" s="255"/>
      <c r="AM1067" s="255"/>
      <c r="AN1067" s="255"/>
      <c r="AO1067" s="255"/>
      <c r="AP1067" s="255"/>
      <c r="AQ1067" s="255"/>
      <c r="AR1067" s="255"/>
      <c r="AS1067" s="255"/>
      <c r="AT1067" s="255"/>
    </row>
    <row r="1068" spans="1:46" s="216" customFormat="1" ht="15" customHeight="1">
      <c r="A1068" s="215"/>
      <c r="B1068" s="215" t="s">
        <v>6360</v>
      </c>
      <c r="C1068" s="216" t="s">
        <v>6946</v>
      </c>
      <c r="D1068" s="216" t="s">
        <v>6866</v>
      </c>
      <c r="E1068" s="216" t="s">
        <v>7740</v>
      </c>
      <c r="F1068" s="216" t="s">
        <v>7740</v>
      </c>
      <c r="G1068" s="1"/>
      <c r="H1068" s="1"/>
      <c r="I1068" s="1"/>
      <c r="J1068" s="1"/>
      <c r="K1068" s="1"/>
      <c r="L1068" s="1"/>
      <c r="M1068" s="1"/>
      <c r="AA1068" s="255"/>
      <c r="AB1068" s="255"/>
      <c r="AC1068" s="255"/>
      <c r="AD1068" s="255"/>
      <c r="AE1068" s="255"/>
      <c r="AF1068" s="255"/>
      <c r="AG1068" s="255"/>
      <c r="AH1068" s="255"/>
      <c r="AI1068" s="255"/>
      <c r="AJ1068" s="255"/>
      <c r="AK1068" s="255"/>
      <c r="AL1068" s="255"/>
      <c r="AM1068" s="255"/>
      <c r="AN1068" s="255"/>
      <c r="AO1068" s="255"/>
      <c r="AP1068" s="255"/>
      <c r="AQ1068" s="255"/>
      <c r="AR1068" s="255"/>
      <c r="AS1068" s="255"/>
      <c r="AT1068" s="255"/>
    </row>
    <row r="1069" spans="1:46" s="216" customFormat="1" ht="15" customHeight="1">
      <c r="A1069" s="215"/>
      <c r="B1069" s="215" t="s">
        <v>6361</v>
      </c>
      <c r="C1069" s="216" t="s">
        <v>6866</v>
      </c>
      <c r="D1069" s="216" t="s">
        <v>7740</v>
      </c>
      <c r="E1069" s="216" t="s">
        <v>7740</v>
      </c>
      <c r="F1069" s="216" t="s">
        <v>7740</v>
      </c>
      <c r="G1069" s="1"/>
      <c r="H1069" s="1"/>
      <c r="I1069" s="1"/>
      <c r="J1069" s="1"/>
      <c r="K1069" s="1"/>
      <c r="L1069" s="1"/>
      <c r="M1069" s="1"/>
      <c r="AA1069" s="255"/>
      <c r="AB1069" s="255"/>
      <c r="AC1069" s="255"/>
      <c r="AD1069" s="255"/>
      <c r="AE1069" s="255"/>
      <c r="AF1069" s="255"/>
      <c r="AG1069" s="255"/>
      <c r="AH1069" s="255"/>
      <c r="AI1069" s="255"/>
      <c r="AJ1069" s="255"/>
      <c r="AK1069" s="255"/>
      <c r="AL1069" s="255"/>
      <c r="AM1069" s="255"/>
      <c r="AN1069" s="255"/>
      <c r="AO1069" s="255"/>
      <c r="AP1069" s="255"/>
      <c r="AQ1069" s="255"/>
      <c r="AR1069" s="255"/>
      <c r="AS1069" s="255"/>
      <c r="AT1069" s="255"/>
    </row>
    <row r="1070" spans="1:46" s="216" customFormat="1" ht="15" customHeight="1">
      <c r="A1070" s="215"/>
      <c r="B1070" s="215" t="s">
        <v>6362</v>
      </c>
      <c r="C1070" s="216" t="s">
        <v>6866</v>
      </c>
      <c r="D1070" s="216" t="s">
        <v>7740</v>
      </c>
      <c r="E1070" s="216" t="s">
        <v>7740</v>
      </c>
      <c r="F1070" s="216" t="s">
        <v>7740</v>
      </c>
      <c r="G1070" s="1"/>
      <c r="H1070" s="1"/>
      <c r="I1070" s="1"/>
      <c r="J1070" s="1"/>
      <c r="K1070" s="1"/>
      <c r="L1070" s="1"/>
      <c r="M1070" s="1"/>
      <c r="AA1070" s="255"/>
      <c r="AB1070" s="255"/>
      <c r="AC1070" s="255"/>
      <c r="AD1070" s="255"/>
      <c r="AE1070" s="255"/>
      <c r="AF1070" s="255"/>
      <c r="AG1070" s="255"/>
      <c r="AH1070" s="255"/>
      <c r="AI1070" s="255"/>
      <c r="AJ1070" s="255"/>
      <c r="AK1070" s="255"/>
      <c r="AL1070" s="255"/>
      <c r="AM1070" s="255"/>
      <c r="AN1070" s="255"/>
      <c r="AO1070" s="255"/>
      <c r="AP1070" s="255"/>
      <c r="AQ1070" s="255"/>
      <c r="AR1070" s="255"/>
      <c r="AS1070" s="255"/>
      <c r="AT1070" s="255"/>
    </row>
    <row r="1071" spans="1:46" s="216" customFormat="1" ht="15" customHeight="1">
      <c r="A1071" s="215"/>
      <c r="B1071" s="215" t="s">
        <v>6363</v>
      </c>
      <c r="C1071" s="216" t="s">
        <v>6947</v>
      </c>
      <c r="D1071" s="216" t="s">
        <v>6866</v>
      </c>
      <c r="E1071" s="216" t="s">
        <v>7740</v>
      </c>
      <c r="F1071" s="216" t="s">
        <v>7740</v>
      </c>
      <c r="G1071" s="1"/>
      <c r="H1071" s="1"/>
      <c r="I1071" s="1"/>
      <c r="J1071" s="1"/>
      <c r="K1071" s="1"/>
      <c r="L1071" s="1"/>
      <c r="M1071" s="1"/>
      <c r="AA1071" s="255"/>
      <c r="AB1071" s="255"/>
      <c r="AC1071" s="255"/>
      <c r="AD1071" s="255"/>
      <c r="AE1071" s="255"/>
      <c r="AF1071" s="255"/>
      <c r="AG1071" s="255"/>
      <c r="AH1071" s="255"/>
      <c r="AI1071" s="255"/>
      <c r="AJ1071" s="255"/>
      <c r="AK1071" s="255"/>
      <c r="AL1071" s="255"/>
      <c r="AM1071" s="255"/>
      <c r="AN1071" s="255"/>
      <c r="AO1071" s="255"/>
      <c r="AP1071" s="255"/>
      <c r="AQ1071" s="255"/>
      <c r="AR1071" s="255"/>
      <c r="AS1071" s="255"/>
      <c r="AT1071" s="255"/>
    </row>
    <row r="1072" spans="1:46" s="216" customFormat="1" ht="15" customHeight="1">
      <c r="A1072" s="215"/>
      <c r="B1072" s="215" t="s">
        <v>6364</v>
      </c>
      <c r="C1072" s="216" t="s">
        <v>6948</v>
      </c>
      <c r="D1072" s="216" t="s">
        <v>6866</v>
      </c>
      <c r="E1072" s="216" t="s">
        <v>7740</v>
      </c>
      <c r="F1072" s="216" t="s">
        <v>7740</v>
      </c>
      <c r="G1072" s="1"/>
      <c r="H1072" s="1"/>
      <c r="I1072" s="1"/>
      <c r="J1072" s="1"/>
      <c r="K1072" s="1"/>
      <c r="L1072" s="1"/>
      <c r="M1072" s="1"/>
      <c r="AA1072" s="255"/>
      <c r="AB1072" s="255"/>
      <c r="AC1072" s="255"/>
      <c r="AD1072" s="255"/>
      <c r="AE1072" s="255"/>
      <c r="AF1072" s="255"/>
      <c r="AG1072" s="255"/>
      <c r="AH1072" s="255"/>
      <c r="AI1072" s="255"/>
      <c r="AJ1072" s="255"/>
      <c r="AK1072" s="255"/>
      <c r="AL1072" s="255"/>
      <c r="AM1072" s="255"/>
      <c r="AN1072" s="255"/>
      <c r="AO1072" s="255"/>
      <c r="AP1072" s="255"/>
      <c r="AQ1072" s="255"/>
      <c r="AR1072" s="255"/>
      <c r="AS1072" s="255"/>
      <c r="AT1072" s="255"/>
    </row>
    <row r="1073" spans="1:46" s="216" customFormat="1" ht="15" customHeight="1">
      <c r="A1073" s="215"/>
      <c r="B1073" s="215" t="s">
        <v>6365</v>
      </c>
      <c r="C1073" s="216" t="s">
        <v>6866</v>
      </c>
      <c r="D1073" s="216" t="s">
        <v>7740</v>
      </c>
      <c r="E1073" s="216" t="s">
        <v>7740</v>
      </c>
      <c r="F1073" s="216" t="s">
        <v>7740</v>
      </c>
      <c r="G1073" s="1"/>
      <c r="H1073" s="1"/>
      <c r="I1073" s="1"/>
      <c r="J1073" s="1"/>
      <c r="K1073" s="1"/>
      <c r="L1073" s="1"/>
      <c r="M1073" s="1"/>
      <c r="AA1073" s="255"/>
      <c r="AB1073" s="255"/>
      <c r="AC1073" s="255"/>
      <c r="AD1073" s="255"/>
      <c r="AE1073" s="255"/>
      <c r="AF1073" s="255"/>
      <c r="AG1073" s="255"/>
      <c r="AH1073" s="255"/>
      <c r="AI1073" s="255"/>
      <c r="AJ1073" s="255"/>
      <c r="AK1073" s="255"/>
      <c r="AL1073" s="255"/>
      <c r="AM1073" s="255"/>
      <c r="AN1073" s="255"/>
      <c r="AO1073" s="255"/>
      <c r="AP1073" s="255"/>
      <c r="AQ1073" s="255"/>
      <c r="AR1073" s="255"/>
      <c r="AS1073" s="255"/>
      <c r="AT1073" s="255"/>
    </row>
    <row r="1074" spans="1:46" s="216" customFormat="1" ht="15" customHeight="1">
      <c r="A1074" s="215"/>
      <c r="B1074" s="215" t="s">
        <v>6366</v>
      </c>
      <c r="C1074" s="216" t="s">
        <v>7635</v>
      </c>
      <c r="D1074" s="216" t="s">
        <v>6866</v>
      </c>
      <c r="E1074" s="216" t="s">
        <v>7740</v>
      </c>
      <c r="F1074" s="216" t="s">
        <v>7740</v>
      </c>
      <c r="G1074" s="1"/>
      <c r="H1074" s="1"/>
      <c r="I1074" s="1"/>
      <c r="J1074" s="1"/>
      <c r="K1074" s="1"/>
      <c r="L1074" s="1"/>
      <c r="M1074" s="1"/>
      <c r="AA1074" s="255"/>
      <c r="AB1074" s="255"/>
      <c r="AC1074" s="255"/>
      <c r="AD1074" s="255"/>
      <c r="AE1074" s="255"/>
      <c r="AF1074" s="255"/>
      <c r="AG1074" s="255"/>
      <c r="AH1074" s="255"/>
      <c r="AI1074" s="255"/>
      <c r="AJ1074" s="255"/>
      <c r="AK1074" s="255"/>
      <c r="AL1074" s="255"/>
      <c r="AM1074" s="255"/>
      <c r="AN1074" s="255"/>
      <c r="AO1074" s="255"/>
      <c r="AP1074" s="255"/>
      <c r="AQ1074" s="255"/>
      <c r="AR1074" s="255"/>
      <c r="AS1074" s="255"/>
      <c r="AT1074" s="255"/>
    </row>
    <row r="1075" spans="1:46" s="216" customFormat="1" ht="15" customHeight="1">
      <c r="A1075" s="215"/>
      <c r="B1075" s="215" t="s">
        <v>6367</v>
      </c>
      <c r="C1075" s="216" t="s">
        <v>6866</v>
      </c>
      <c r="D1075" s="216" t="s">
        <v>7740</v>
      </c>
      <c r="E1075" s="216" t="s">
        <v>7740</v>
      </c>
      <c r="F1075" s="216" t="s">
        <v>7740</v>
      </c>
      <c r="G1075" s="1"/>
      <c r="H1075" s="1"/>
      <c r="I1075" s="1"/>
      <c r="J1075" s="1"/>
      <c r="K1075" s="1"/>
      <c r="L1075" s="1"/>
      <c r="M1075" s="1"/>
      <c r="AA1075" s="255"/>
      <c r="AB1075" s="255"/>
      <c r="AC1075" s="255"/>
      <c r="AD1075" s="255"/>
      <c r="AE1075" s="255"/>
      <c r="AF1075" s="255"/>
      <c r="AG1075" s="255"/>
      <c r="AH1075" s="255"/>
      <c r="AI1075" s="255"/>
      <c r="AJ1075" s="255"/>
      <c r="AK1075" s="255"/>
      <c r="AL1075" s="255"/>
      <c r="AM1075" s="255"/>
      <c r="AN1075" s="255"/>
      <c r="AO1075" s="255"/>
      <c r="AP1075" s="255"/>
      <c r="AQ1075" s="255"/>
      <c r="AR1075" s="255"/>
      <c r="AS1075" s="255"/>
      <c r="AT1075" s="255"/>
    </row>
    <row r="1076" spans="1:46" s="216" customFormat="1" ht="15" customHeight="1">
      <c r="A1076" s="215"/>
      <c r="B1076" s="215" t="s">
        <v>6368</v>
      </c>
      <c r="C1076" s="216" t="s">
        <v>6949</v>
      </c>
      <c r="D1076" s="216" t="s">
        <v>6866</v>
      </c>
      <c r="E1076" s="216" t="s">
        <v>7740</v>
      </c>
      <c r="F1076" s="216" t="s">
        <v>7740</v>
      </c>
      <c r="G1076" s="1"/>
      <c r="H1076" s="1"/>
      <c r="I1076" s="1"/>
      <c r="J1076" s="1"/>
      <c r="K1076" s="1"/>
      <c r="L1076" s="1"/>
      <c r="M1076" s="1"/>
      <c r="AA1076" s="255"/>
      <c r="AB1076" s="255"/>
      <c r="AC1076" s="255"/>
      <c r="AD1076" s="255"/>
      <c r="AE1076" s="255"/>
      <c r="AF1076" s="255"/>
      <c r="AG1076" s="255"/>
      <c r="AH1076" s="255"/>
      <c r="AI1076" s="255"/>
      <c r="AJ1076" s="255"/>
      <c r="AK1076" s="255"/>
      <c r="AL1076" s="255"/>
      <c r="AM1076" s="255"/>
      <c r="AN1076" s="255"/>
      <c r="AO1076" s="255"/>
      <c r="AP1076" s="255"/>
      <c r="AQ1076" s="255"/>
      <c r="AR1076" s="255"/>
      <c r="AS1076" s="255"/>
      <c r="AT1076" s="255"/>
    </row>
    <row r="1077" spans="1:46" s="216" customFormat="1" ht="15" customHeight="1">
      <c r="A1077" s="215"/>
      <c r="B1077" s="215" t="s">
        <v>6369</v>
      </c>
      <c r="C1077" s="216" t="s">
        <v>6866</v>
      </c>
      <c r="D1077" s="216" t="s">
        <v>7740</v>
      </c>
      <c r="E1077" s="216" t="s">
        <v>7740</v>
      </c>
      <c r="F1077" s="216" t="s">
        <v>7740</v>
      </c>
      <c r="G1077" s="1"/>
      <c r="H1077" s="1"/>
      <c r="I1077" s="1"/>
      <c r="J1077" s="1"/>
      <c r="K1077" s="1"/>
      <c r="L1077" s="1"/>
      <c r="M1077" s="1"/>
      <c r="AA1077" s="255"/>
      <c r="AB1077" s="255"/>
      <c r="AC1077" s="255"/>
      <c r="AD1077" s="255"/>
      <c r="AE1077" s="255"/>
      <c r="AF1077" s="255"/>
      <c r="AG1077" s="255"/>
      <c r="AH1077" s="255"/>
      <c r="AI1077" s="255"/>
      <c r="AJ1077" s="255"/>
      <c r="AK1077" s="255"/>
      <c r="AL1077" s="255"/>
      <c r="AM1077" s="255"/>
      <c r="AN1077" s="255"/>
      <c r="AO1077" s="255"/>
      <c r="AP1077" s="255"/>
      <c r="AQ1077" s="255"/>
      <c r="AR1077" s="255"/>
      <c r="AS1077" s="255"/>
      <c r="AT1077" s="255"/>
    </row>
    <row r="1078" spans="1:46" s="216" customFormat="1" ht="15" customHeight="1">
      <c r="A1078" s="215"/>
      <c r="B1078" s="215" t="s">
        <v>6370</v>
      </c>
      <c r="C1078" s="216" t="s">
        <v>6950</v>
      </c>
      <c r="D1078" s="216" t="s">
        <v>6866</v>
      </c>
      <c r="E1078" s="216" t="s">
        <v>7740</v>
      </c>
      <c r="F1078" s="216" t="s">
        <v>7740</v>
      </c>
      <c r="G1078" s="1"/>
      <c r="H1078" s="1"/>
      <c r="I1078" s="1"/>
      <c r="J1078" s="1"/>
      <c r="K1078" s="1"/>
      <c r="L1078" s="1"/>
      <c r="M1078" s="1"/>
      <c r="AA1078" s="255"/>
      <c r="AB1078" s="255"/>
      <c r="AC1078" s="255"/>
      <c r="AD1078" s="255"/>
      <c r="AE1078" s="255"/>
      <c r="AF1078" s="255"/>
      <c r="AG1078" s="255"/>
      <c r="AH1078" s="255"/>
      <c r="AI1078" s="255"/>
      <c r="AJ1078" s="255"/>
      <c r="AK1078" s="255"/>
      <c r="AL1078" s="255"/>
      <c r="AM1078" s="255"/>
      <c r="AN1078" s="255"/>
      <c r="AO1078" s="255"/>
      <c r="AP1078" s="255"/>
      <c r="AQ1078" s="255"/>
      <c r="AR1078" s="255"/>
      <c r="AS1078" s="255"/>
      <c r="AT1078" s="255"/>
    </row>
    <row r="1079" spans="1:46" s="216" customFormat="1" ht="15" customHeight="1">
      <c r="A1079" s="215"/>
      <c r="B1079" s="215" t="s">
        <v>6371</v>
      </c>
      <c r="C1079" s="216" t="s">
        <v>6866</v>
      </c>
      <c r="D1079" s="216" t="s">
        <v>7740</v>
      </c>
      <c r="E1079" s="216" t="s">
        <v>7740</v>
      </c>
      <c r="F1079" s="216" t="s">
        <v>7740</v>
      </c>
      <c r="G1079" s="1"/>
      <c r="H1079" s="1"/>
      <c r="I1079" s="1"/>
      <c r="J1079" s="1"/>
      <c r="K1079" s="1"/>
      <c r="L1079" s="1"/>
      <c r="M1079" s="1"/>
      <c r="AA1079" s="255"/>
      <c r="AB1079" s="255"/>
      <c r="AC1079" s="255"/>
      <c r="AD1079" s="255"/>
      <c r="AE1079" s="255"/>
      <c r="AF1079" s="255"/>
      <c r="AG1079" s="255"/>
      <c r="AH1079" s="255"/>
      <c r="AI1079" s="255"/>
      <c r="AJ1079" s="255"/>
      <c r="AK1079" s="255"/>
      <c r="AL1079" s="255"/>
      <c r="AM1079" s="255"/>
      <c r="AN1079" s="255"/>
      <c r="AO1079" s="255"/>
      <c r="AP1079" s="255"/>
      <c r="AQ1079" s="255"/>
      <c r="AR1079" s="255"/>
      <c r="AS1079" s="255"/>
      <c r="AT1079" s="255"/>
    </row>
    <row r="1080" spans="1:46" s="216" customFormat="1" ht="15" customHeight="1">
      <c r="A1080" s="215"/>
      <c r="B1080" s="215" t="s">
        <v>6372</v>
      </c>
      <c r="C1080" s="216" t="s">
        <v>7617</v>
      </c>
      <c r="D1080" s="216" t="s">
        <v>6866</v>
      </c>
      <c r="E1080" s="216" t="s">
        <v>7740</v>
      </c>
      <c r="F1080" s="216" t="s">
        <v>7740</v>
      </c>
      <c r="G1080" s="1"/>
      <c r="H1080" s="1"/>
      <c r="I1080" s="1"/>
      <c r="J1080" s="1"/>
      <c r="K1080" s="1"/>
      <c r="L1080" s="1"/>
      <c r="M1080" s="1"/>
      <c r="AA1080" s="255"/>
      <c r="AB1080" s="255"/>
      <c r="AC1080" s="255"/>
      <c r="AD1080" s="255"/>
      <c r="AE1080" s="255"/>
      <c r="AF1080" s="255"/>
      <c r="AG1080" s="255"/>
      <c r="AH1080" s="255"/>
      <c r="AI1080" s="255"/>
      <c r="AJ1080" s="255"/>
      <c r="AK1080" s="255"/>
      <c r="AL1080" s="255"/>
      <c r="AM1080" s="255"/>
      <c r="AN1080" s="255"/>
      <c r="AO1080" s="255"/>
      <c r="AP1080" s="255"/>
      <c r="AQ1080" s="255"/>
      <c r="AR1080" s="255"/>
      <c r="AS1080" s="255"/>
      <c r="AT1080" s="255"/>
    </row>
    <row r="1081" spans="1:46" s="216" customFormat="1" ht="15" customHeight="1">
      <c r="A1081" s="215"/>
      <c r="B1081" s="215" t="s">
        <v>6373</v>
      </c>
      <c r="C1081" s="216" t="s">
        <v>6951</v>
      </c>
      <c r="D1081" s="216" t="s">
        <v>6866</v>
      </c>
      <c r="E1081" s="216" t="s">
        <v>7740</v>
      </c>
      <c r="F1081" s="216" t="s">
        <v>7740</v>
      </c>
      <c r="G1081" s="1"/>
      <c r="H1081" s="1"/>
      <c r="I1081" s="1"/>
      <c r="J1081" s="1"/>
      <c r="K1081" s="1"/>
      <c r="L1081" s="1"/>
      <c r="M1081" s="1"/>
      <c r="AA1081" s="255"/>
      <c r="AB1081" s="255"/>
      <c r="AC1081" s="255"/>
      <c r="AD1081" s="255"/>
      <c r="AE1081" s="255"/>
      <c r="AF1081" s="255"/>
      <c r="AG1081" s="255"/>
      <c r="AH1081" s="255"/>
      <c r="AI1081" s="255"/>
      <c r="AJ1081" s="255"/>
      <c r="AK1081" s="255"/>
      <c r="AL1081" s="255"/>
      <c r="AM1081" s="255"/>
      <c r="AN1081" s="255"/>
      <c r="AO1081" s="255"/>
      <c r="AP1081" s="255"/>
      <c r="AQ1081" s="255"/>
      <c r="AR1081" s="255"/>
      <c r="AS1081" s="255"/>
      <c r="AT1081" s="255"/>
    </row>
    <row r="1082" spans="1:46" s="216" customFormat="1" ht="15" customHeight="1">
      <c r="A1082" s="215"/>
      <c r="B1082" s="215" t="s">
        <v>6374</v>
      </c>
      <c r="C1082" s="216" t="s">
        <v>6866</v>
      </c>
      <c r="D1082" s="216" t="s">
        <v>7740</v>
      </c>
      <c r="E1082" s="216" t="s">
        <v>7740</v>
      </c>
      <c r="F1082" s="216" t="s">
        <v>7740</v>
      </c>
      <c r="G1082" s="1"/>
      <c r="H1082" s="1"/>
      <c r="I1082" s="1"/>
      <c r="J1082" s="1"/>
      <c r="K1082" s="1"/>
      <c r="L1082" s="1"/>
      <c r="M1082" s="1"/>
      <c r="AA1082" s="255"/>
      <c r="AB1082" s="255"/>
      <c r="AC1082" s="255"/>
      <c r="AD1082" s="255"/>
      <c r="AE1082" s="255"/>
      <c r="AF1082" s="255"/>
      <c r="AG1082" s="255"/>
      <c r="AH1082" s="255"/>
      <c r="AI1082" s="255"/>
      <c r="AJ1082" s="255"/>
      <c r="AK1082" s="255"/>
      <c r="AL1082" s="255"/>
      <c r="AM1082" s="255"/>
      <c r="AN1082" s="255"/>
      <c r="AO1082" s="255"/>
      <c r="AP1082" s="255"/>
      <c r="AQ1082" s="255"/>
      <c r="AR1082" s="255"/>
      <c r="AS1082" s="255"/>
      <c r="AT1082" s="255"/>
    </row>
    <row r="1083" spans="1:46" s="216" customFormat="1" ht="15" customHeight="1">
      <c r="A1083" s="215"/>
      <c r="B1083" s="215" t="s">
        <v>6375</v>
      </c>
      <c r="C1083" s="216" t="s">
        <v>6952</v>
      </c>
      <c r="D1083" s="216" t="s">
        <v>6866</v>
      </c>
      <c r="E1083" s="216" t="s">
        <v>7740</v>
      </c>
      <c r="F1083" s="216" t="s">
        <v>7740</v>
      </c>
      <c r="G1083" s="1"/>
      <c r="H1083" s="1"/>
      <c r="I1083" s="1"/>
      <c r="J1083" s="1"/>
      <c r="K1083" s="1"/>
      <c r="L1083" s="1"/>
      <c r="M1083" s="1"/>
      <c r="AA1083" s="255"/>
      <c r="AB1083" s="255"/>
      <c r="AC1083" s="255"/>
      <c r="AD1083" s="255"/>
      <c r="AE1083" s="255"/>
      <c r="AF1083" s="255"/>
      <c r="AG1083" s="255"/>
      <c r="AH1083" s="255"/>
      <c r="AI1083" s="255"/>
      <c r="AJ1083" s="255"/>
      <c r="AK1083" s="255"/>
      <c r="AL1083" s="255"/>
      <c r="AM1083" s="255"/>
      <c r="AN1083" s="255"/>
      <c r="AO1083" s="255"/>
      <c r="AP1083" s="255"/>
      <c r="AQ1083" s="255"/>
      <c r="AR1083" s="255"/>
      <c r="AS1083" s="255"/>
      <c r="AT1083" s="255"/>
    </row>
    <row r="1084" spans="1:46" s="216" customFormat="1" ht="15" customHeight="1">
      <c r="A1084" s="215"/>
      <c r="B1084" s="215" t="s">
        <v>6376</v>
      </c>
      <c r="C1084" s="216" t="s">
        <v>6866</v>
      </c>
      <c r="D1084" s="216" t="s">
        <v>7740</v>
      </c>
      <c r="E1084" s="216" t="s">
        <v>7740</v>
      </c>
      <c r="F1084" s="216" t="s">
        <v>7740</v>
      </c>
      <c r="G1084" s="1"/>
      <c r="H1084" s="1"/>
      <c r="I1084" s="1"/>
      <c r="J1084" s="1"/>
      <c r="K1084" s="1"/>
      <c r="L1084" s="1"/>
      <c r="M1084" s="1"/>
      <c r="AA1084" s="255"/>
      <c r="AB1084" s="255"/>
      <c r="AC1084" s="255"/>
      <c r="AD1084" s="255"/>
      <c r="AE1084" s="255"/>
      <c r="AF1084" s="255"/>
      <c r="AG1084" s="255"/>
      <c r="AH1084" s="255"/>
      <c r="AI1084" s="255"/>
      <c r="AJ1084" s="255"/>
      <c r="AK1084" s="255"/>
      <c r="AL1084" s="255"/>
      <c r="AM1084" s="255"/>
      <c r="AN1084" s="255"/>
      <c r="AO1084" s="255"/>
      <c r="AP1084" s="255"/>
      <c r="AQ1084" s="255"/>
      <c r="AR1084" s="255"/>
      <c r="AS1084" s="255"/>
      <c r="AT1084" s="255"/>
    </row>
    <row r="1085" spans="1:46" s="216" customFormat="1" ht="15" customHeight="1">
      <c r="A1085" s="215"/>
      <c r="B1085" s="215" t="s">
        <v>6377</v>
      </c>
      <c r="C1085" s="216" t="s">
        <v>6866</v>
      </c>
      <c r="D1085" s="216" t="s">
        <v>7740</v>
      </c>
      <c r="E1085" s="216" t="s">
        <v>7740</v>
      </c>
      <c r="F1085" s="216" t="s">
        <v>7740</v>
      </c>
      <c r="G1085" s="1"/>
      <c r="H1085" s="1"/>
      <c r="I1085" s="1"/>
      <c r="J1085" s="1"/>
      <c r="K1085" s="1"/>
      <c r="L1085" s="1"/>
      <c r="M1085" s="1"/>
      <c r="AA1085" s="255"/>
      <c r="AB1085" s="255"/>
      <c r="AC1085" s="255"/>
      <c r="AD1085" s="255"/>
      <c r="AE1085" s="255"/>
      <c r="AF1085" s="255"/>
      <c r="AG1085" s="255"/>
      <c r="AH1085" s="255"/>
      <c r="AI1085" s="255"/>
      <c r="AJ1085" s="255"/>
      <c r="AK1085" s="255"/>
      <c r="AL1085" s="255"/>
      <c r="AM1085" s="255"/>
      <c r="AN1085" s="255"/>
      <c r="AO1085" s="255"/>
      <c r="AP1085" s="255"/>
      <c r="AQ1085" s="255"/>
      <c r="AR1085" s="255"/>
      <c r="AS1085" s="255"/>
      <c r="AT1085" s="255"/>
    </row>
    <row r="1086" spans="1:46" s="216" customFormat="1" ht="15" customHeight="1">
      <c r="A1086" s="215"/>
      <c r="B1086" s="215" t="s">
        <v>6378</v>
      </c>
      <c r="C1086" s="216" t="s">
        <v>6953</v>
      </c>
      <c r="D1086" s="216" t="s">
        <v>6866</v>
      </c>
      <c r="E1086" s="216" t="s">
        <v>7740</v>
      </c>
      <c r="F1086" s="216" t="s">
        <v>7740</v>
      </c>
      <c r="G1086" s="1"/>
      <c r="H1086" s="1"/>
      <c r="I1086" s="1"/>
      <c r="J1086" s="1"/>
      <c r="K1086" s="1"/>
      <c r="L1086" s="1"/>
      <c r="M1086" s="1"/>
      <c r="AA1086" s="255"/>
      <c r="AB1086" s="255"/>
      <c r="AC1086" s="255"/>
      <c r="AD1086" s="255"/>
      <c r="AE1086" s="255"/>
      <c r="AF1086" s="255"/>
      <c r="AG1086" s="255"/>
      <c r="AH1086" s="255"/>
      <c r="AI1086" s="255"/>
      <c r="AJ1086" s="255"/>
      <c r="AK1086" s="255"/>
      <c r="AL1086" s="255"/>
      <c r="AM1086" s="255"/>
      <c r="AN1086" s="255"/>
      <c r="AO1086" s="255"/>
      <c r="AP1086" s="255"/>
      <c r="AQ1086" s="255"/>
      <c r="AR1086" s="255"/>
      <c r="AS1086" s="255"/>
      <c r="AT1086" s="255"/>
    </row>
    <row r="1087" spans="1:46" s="216" customFormat="1" ht="15" customHeight="1">
      <c r="A1087" s="215"/>
      <c r="B1087" s="215" t="s">
        <v>6379</v>
      </c>
      <c r="C1087" s="216" t="s">
        <v>6954</v>
      </c>
      <c r="D1087" s="216" t="s">
        <v>6866</v>
      </c>
      <c r="E1087" s="216" t="s">
        <v>7740</v>
      </c>
      <c r="F1087" s="216" t="s">
        <v>7740</v>
      </c>
      <c r="G1087" s="1"/>
      <c r="H1087" s="1"/>
      <c r="I1087" s="1"/>
      <c r="J1087" s="1"/>
      <c r="K1087" s="1"/>
      <c r="L1087" s="1"/>
      <c r="M1087" s="1"/>
      <c r="AA1087" s="255"/>
      <c r="AB1087" s="255"/>
      <c r="AC1087" s="255"/>
      <c r="AD1087" s="255"/>
      <c r="AE1087" s="255"/>
      <c r="AF1087" s="255"/>
      <c r="AG1087" s="255"/>
      <c r="AH1087" s="255"/>
      <c r="AI1087" s="255"/>
      <c r="AJ1087" s="255"/>
      <c r="AK1087" s="255"/>
      <c r="AL1087" s="255"/>
      <c r="AM1087" s="255"/>
      <c r="AN1087" s="255"/>
      <c r="AO1087" s="255"/>
      <c r="AP1087" s="255"/>
      <c r="AQ1087" s="255"/>
      <c r="AR1087" s="255"/>
      <c r="AS1087" s="255"/>
      <c r="AT1087" s="255"/>
    </row>
    <row r="1088" spans="1:46" s="216" customFormat="1" ht="15" customHeight="1">
      <c r="A1088" s="215"/>
      <c r="B1088" s="215" t="s">
        <v>6380</v>
      </c>
      <c r="C1088" s="216" t="s">
        <v>6955</v>
      </c>
      <c r="D1088" s="216" t="s">
        <v>6866</v>
      </c>
      <c r="E1088" s="216" t="s">
        <v>7740</v>
      </c>
      <c r="F1088" s="216" t="s">
        <v>7740</v>
      </c>
      <c r="G1088" s="1"/>
      <c r="H1088" s="1"/>
      <c r="I1088" s="1"/>
      <c r="J1088" s="1"/>
      <c r="K1088" s="1"/>
      <c r="L1088" s="1"/>
      <c r="M1088" s="1"/>
      <c r="AA1088" s="255"/>
      <c r="AB1088" s="255"/>
      <c r="AC1088" s="255"/>
      <c r="AD1088" s="255"/>
      <c r="AE1088" s="255"/>
      <c r="AF1088" s="255"/>
      <c r="AG1088" s="255"/>
      <c r="AH1088" s="255"/>
      <c r="AI1088" s="255"/>
      <c r="AJ1088" s="255"/>
      <c r="AK1088" s="255"/>
      <c r="AL1088" s="255"/>
      <c r="AM1088" s="255"/>
      <c r="AN1088" s="255"/>
      <c r="AO1088" s="255"/>
      <c r="AP1088" s="255"/>
      <c r="AQ1088" s="255"/>
      <c r="AR1088" s="255"/>
      <c r="AS1088" s="255"/>
      <c r="AT1088" s="255"/>
    </row>
    <row r="1089" spans="1:46" s="216" customFormat="1" ht="15" customHeight="1">
      <c r="A1089" s="215"/>
      <c r="B1089" s="215" t="s">
        <v>6381</v>
      </c>
      <c r="C1089" s="216" t="s">
        <v>6866</v>
      </c>
      <c r="D1089" s="216" t="s">
        <v>7740</v>
      </c>
      <c r="E1089" s="216" t="s">
        <v>7740</v>
      </c>
      <c r="F1089" s="216" t="s">
        <v>7740</v>
      </c>
      <c r="G1089" s="1"/>
      <c r="H1089" s="1"/>
      <c r="I1089" s="1"/>
      <c r="J1089" s="1"/>
      <c r="K1089" s="1"/>
      <c r="L1089" s="1"/>
      <c r="M1089" s="1"/>
      <c r="AA1089" s="255"/>
      <c r="AB1089" s="255"/>
      <c r="AC1089" s="255"/>
      <c r="AD1089" s="255"/>
      <c r="AE1089" s="255"/>
      <c r="AF1089" s="255"/>
      <c r="AG1089" s="255"/>
      <c r="AH1089" s="255"/>
      <c r="AI1089" s="255"/>
      <c r="AJ1089" s="255"/>
      <c r="AK1089" s="255"/>
      <c r="AL1089" s="255"/>
      <c r="AM1089" s="255"/>
      <c r="AN1089" s="255"/>
      <c r="AO1089" s="255"/>
      <c r="AP1089" s="255"/>
      <c r="AQ1089" s="255"/>
      <c r="AR1089" s="255"/>
      <c r="AS1089" s="255"/>
      <c r="AT1089" s="255"/>
    </row>
    <row r="1090" spans="1:46" s="216" customFormat="1" ht="15" customHeight="1">
      <c r="A1090" s="215"/>
      <c r="B1090" s="215" t="s">
        <v>4642</v>
      </c>
      <c r="C1090" s="216" t="s">
        <v>6866</v>
      </c>
      <c r="D1090" s="216" t="s">
        <v>7740</v>
      </c>
      <c r="E1090" s="216" t="s">
        <v>7740</v>
      </c>
      <c r="F1090" s="216" t="s">
        <v>7740</v>
      </c>
      <c r="G1090" s="1"/>
      <c r="H1090" s="1"/>
      <c r="I1090" s="1"/>
      <c r="J1090" s="1"/>
      <c r="K1090" s="1"/>
      <c r="L1090" s="1"/>
      <c r="M1090" s="1"/>
      <c r="AA1090" s="255"/>
      <c r="AB1090" s="255"/>
      <c r="AC1090" s="255"/>
      <c r="AD1090" s="255"/>
      <c r="AE1090" s="255"/>
      <c r="AF1090" s="255"/>
      <c r="AG1090" s="255"/>
      <c r="AH1090" s="255"/>
      <c r="AI1090" s="255"/>
      <c r="AJ1090" s="255"/>
      <c r="AK1090" s="255"/>
      <c r="AL1090" s="255"/>
      <c r="AM1090" s="255"/>
      <c r="AN1090" s="255"/>
      <c r="AO1090" s="255"/>
      <c r="AP1090" s="255"/>
      <c r="AQ1090" s="255"/>
      <c r="AR1090" s="255"/>
      <c r="AS1090" s="255"/>
      <c r="AT1090" s="255"/>
    </row>
    <row r="1091" spans="1:46" s="216" customFormat="1" ht="15" customHeight="1">
      <c r="A1091" s="215"/>
      <c r="B1091" s="215" t="s">
        <v>4643</v>
      </c>
      <c r="C1091" s="216" t="s">
        <v>6866</v>
      </c>
      <c r="D1091" s="216" t="s">
        <v>7740</v>
      </c>
      <c r="E1091" s="216" t="s">
        <v>7740</v>
      </c>
      <c r="F1091" s="216" t="s">
        <v>7740</v>
      </c>
      <c r="G1091" s="1"/>
      <c r="H1091" s="1"/>
      <c r="I1091" s="1"/>
      <c r="J1091" s="1"/>
      <c r="K1091" s="1"/>
      <c r="L1091" s="1"/>
      <c r="M1091" s="1"/>
      <c r="AA1091" s="255"/>
      <c r="AB1091" s="255"/>
      <c r="AC1091" s="255"/>
      <c r="AD1091" s="255"/>
      <c r="AE1091" s="255"/>
      <c r="AF1091" s="255"/>
      <c r="AG1091" s="255"/>
      <c r="AH1091" s="255"/>
      <c r="AI1091" s="255"/>
      <c r="AJ1091" s="255"/>
      <c r="AK1091" s="255"/>
      <c r="AL1091" s="255"/>
      <c r="AM1091" s="255"/>
      <c r="AN1091" s="255"/>
      <c r="AO1091" s="255"/>
      <c r="AP1091" s="255"/>
      <c r="AQ1091" s="255"/>
      <c r="AR1091" s="255"/>
      <c r="AS1091" s="255"/>
      <c r="AT1091" s="255"/>
    </row>
    <row r="1092" spans="1:46" s="216" customFormat="1" ht="15" customHeight="1">
      <c r="A1092" s="215"/>
      <c r="B1092" s="215" t="s">
        <v>4644</v>
      </c>
      <c r="C1092" s="216" t="s">
        <v>6866</v>
      </c>
      <c r="D1092" s="216" t="s">
        <v>7740</v>
      </c>
      <c r="E1092" s="216" t="s">
        <v>7740</v>
      </c>
      <c r="F1092" s="216" t="s">
        <v>7740</v>
      </c>
      <c r="G1092" s="1"/>
      <c r="H1092" s="1"/>
      <c r="I1092" s="1"/>
      <c r="J1092" s="1"/>
      <c r="K1092" s="1"/>
      <c r="L1092" s="1"/>
      <c r="M1092" s="1"/>
      <c r="AA1092" s="255"/>
      <c r="AB1092" s="255"/>
      <c r="AC1092" s="255"/>
      <c r="AD1092" s="255"/>
      <c r="AE1092" s="255"/>
      <c r="AF1092" s="255"/>
      <c r="AG1092" s="255"/>
      <c r="AH1092" s="255"/>
      <c r="AI1092" s="255"/>
      <c r="AJ1092" s="255"/>
      <c r="AK1092" s="255"/>
      <c r="AL1092" s="255"/>
      <c r="AM1092" s="255"/>
      <c r="AN1092" s="255"/>
      <c r="AO1092" s="255"/>
      <c r="AP1092" s="255"/>
      <c r="AQ1092" s="255"/>
      <c r="AR1092" s="255"/>
      <c r="AS1092" s="255"/>
      <c r="AT1092" s="255"/>
    </row>
    <row r="1093" spans="1:46" s="216" customFormat="1" ht="15" customHeight="1">
      <c r="A1093" s="215"/>
      <c r="B1093" s="215" t="s">
        <v>4645</v>
      </c>
      <c r="C1093" s="216" t="s">
        <v>6948</v>
      </c>
      <c r="D1093" s="216" t="s">
        <v>6866</v>
      </c>
      <c r="E1093" s="216" t="s">
        <v>7740</v>
      </c>
      <c r="F1093" s="216" t="s">
        <v>7740</v>
      </c>
      <c r="G1093" s="1"/>
      <c r="H1093" s="1"/>
      <c r="I1093" s="1"/>
      <c r="J1093" s="1"/>
      <c r="K1093" s="1"/>
      <c r="L1093" s="1"/>
      <c r="M1093" s="1"/>
      <c r="AA1093" s="255"/>
      <c r="AB1093" s="255"/>
      <c r="AC1093" s="255"/>
      <c r="AD1093" s="255"/>
      <c r="AE1093" s="255"/>
      <c r="AF1093" s="255"/>
      <c r="AG1093" s="255"/>
      <c r="AH1093" s="255"/>
      <c r="AI1093" s="255"/>
      <c r="AJ1093" s="255"/>
      <c r="AK1093" s="255"/>
      <c r="AL1093" s="255"/>
      <c r="AM1093" s="255"/>
      <c r="AN1093" s="255"/>
      <c r="AO1093" s="255"/>
      <c r="AP1093" s="255"/>
      <c r="AQ1093" s="255"/>
      <c r="AR1093" s="255"/>
      <c r="AS1093" s="255"/>
      <c r="AT1093" s="255"/>
    </row>
    <row r="1094" spans="1:46" s="216" customFormat="1" ht="15" customHeight="1">
      <c r="A1094" s="215"/>
      <c r="B1094" s="215" t="s">
        <v>4646</v>
      </c>
      <c r="C1094" s="216" t="s">
        <v>6866</v>
      </c>
      <c r="D1094" s="216" t="s">
        <v>7740</v>
      </c>
      <c r="E1094" s="216" t="s">
        <v>7740</v>
      </c>
      <c r="F1094" s="216" t="s">
        <v>7740</v>
      </c>
      <c r="G1094" s="1"/>
      <c r="H1094" s="1"/>
      <c r="I1094" s="1"/>
      <c r="J1094" s="1"/>
      <c r="K1094" s="1"/>
      <c r="L1094" s="1"/>
      <c r="M1094" s="1"/>
      <c r="AA1094" s="255"/>
      <c r="AB1094" s="255"/>
      <c r="AC1094" s="255"/>
      <c r="AD1094" s="255"/>
      <c r="AE1094" s="255"/>
      <c r="AF1094" s="255"/>
      <c r="AG1094" s="255"/>
      <c r="AH1094" s="255"/>
      <c r="AI1094" s="255"/>
      <c r="AJ1094" s="255"/>
      <c r="AK1094" s="255"/>
      <c r="AL1094" s="255"/>
      <c r="AM1094" s="255"/>
      <c r="AN1094" s="255"/>
      <c r="AO1094" s="255"/>
      <c r="AP1094" s="255"/>
      <c r="AQ1094" s="255"/>
      <c r="AR1094" s="255"/>
      <c r="AS1094" s="255"/>
      <c r="AT1094" s="255"/>
    </row>
    <row r="1095" spans="1:46" s="216" customFormat="1" ht="15" customHeight="1">
      <c r="A1095" s="215"/>
      <c r="B1095" s="215" t="s">
        <v>4647</v>
      </c>
      <c r="C1095" s="216" t="s">
        <v>6866</v>
      </c>
      <c r="D1095" s="216" t="s">
        <v>7740</v>
      </c>
      <c r="E1095" s="216" t="s">
        <v>7740</v>
      </c>
      <c r="F1095" s="216" t="s">
        <v>7740</v>
      </c>
      <c r="G1095" s="1"/>
      <c r="H1095" s="1"/>
      <c r="I1095" s="1"/>
      <c r="J1095" s="1"/>
      <c r="K1095" s="1"/>
      <c r="L1095" s="1"/>
      <c r="M1095" s="1"/>
      <c r="AA1095" s="255"/>
      <c r="AB1095" s="255"/>
      <c r="AC1095" s="255"/>
      <c r="AD1095" s="255"/>
      <c r="AE1095" s="255"/>
      <c r="AF1095" s="255"/>
      <c r="AG1095" s="255"/>
      <c r="AH1095" s="255"/>
      <c r="AI1095" s="255"/>
      <c r="AJ1095" s="255"/>
      <c r="AK1095" s="255"/>
      <c r="AL1095" s="255"/>
      <c r="AM1095" s="255"/>
      <c r="AN1095" s="255"/>
      <c r="AO1095" s="255"/>
      <c r="AP1095" s="255"/>
      <c r="AQ1095" s="255"/>
      <c r="AR1095" s="255"/>
      <c r="AS1095" s="255"/>
      <c r="AT1095" s="255"/>
    </row>
    <row r="1096" spans="1:46" s="216" customFormat="1" ht="15" customHeight="1">
      <c r="A1096" s="215"/>
      <c r="B1096" s="215" t="s">
        <v>4648</v>
      </c>
      <c r="C1096" s="216" t="s">
        <v>6956</v>
      </c>
      <c r="D1096" s="216" t="s">
        <v>6866</v>
      </c>
      <c r="E1096" s="216" t="s">
        <v>7740</v>
      </c>
      <c r="F1096" s="216" t="s">
        <v>7740</v>
      </c>
      <c r="G1096" s="1"/>
      <c r="H1096" s="1"/>
      <c r="I1096" s="1"/>
      <c r="J1096" s="1"/>
      <c r="K1096" s="1"/>
      <c r="L1096" s="1"/>
      <c r="M1096" s="1"/>
      <c r="AA1096" s="255"/>
      <c r="AB1096" s="255"/>
      <c r="AC1096" s="255"/>
      <c r="AD1096" s="255"/>
      <c r="AE1096" s="255"/>
      <c r="AF1096" s="255"/>
      <c r="AG1096" s="255"/>
      <c r="AH1096" s="255"/>
      <c r="AI1096" s="255"/>
      <c r="AJ1096" s="255"/>
      <c r="AK1096" s="255"/>
      <c r="AL1096" s="255"/>
      <c r="AM1096" s="255"/>
      <c r="AN1096" s="255"/>
      <c r="AO1096" s="255"/>
      <c r="AP1096" s="255"/>
      <c r="AQ1096" s="255"/>
      <c r="AR1096" s="255"/>
      <c r="AS1096" s="255"/>
      <c r="AT1096" s="255"/>
    </row>
    <row r="1097" spans="1:46" s="216" customFormat="1" ht="15" customHeight="1">
      <c r="A1097" s="215"/>
      <c r="B1097" s="215" t="s">
        <v>4649</v>
      </c>
      <c r="C1097" s="216" t="s">
        <v>6957</v>
      </c>
      <c r="D1097" s="216" t="s">
        <v>6866</v>
      </c>
      <c r="E1097" s="216" t="s">
        <v>7740</v>
      </c>
      <c r="F1097" s="216" t="s">
        <v>7740</v>
      </c>
      <c r="G1097" s="1"/>
      <c r="H1097" s="1"/>
      <c r="I1097" s="1"/>
      <c r="J1097" s="1"/>
      <c r="K1097" s="1"/>
      <c r="L1097" s="1"/>
      <c r="M1097" s="1"/>
      <c r="AA1097" s="255"/>
      <c r="AB1097" s="255"/>
      <c r="AC1097" s="255"/>
      <c r="AD1097" s="255"/>
      <c r="AE1097" s="255"/>
      <c r="AF1097" s="255"/>
      <c r="AG1097" s="255"/>
      <c r="AH1097" s="255"/>
      <c r="AI1097" s="255"/>
      <c r="AJ1097" s="255"/>
      <c r="AK1097" s="255"/>
      <c r="AL1097" s="255"/>
      <c r="AM1097" s="255"/>
      <c r="AN1097" s="255"/>
      <c r="AO1097" s="255"/>
      <c r="AP1097" s="255"/>
      <c r="AQ1097" s="255"/>
      <c r="AR1097" s="255"/>
      <c r="AS1097" s="255"/>
      <c r="AT1097" s="255"/>
    </row>
    <row r="1098" spans="1:46" s="216" customFormat="1" ht="15" customHeight="1">
      <c r="A1098" s="215"/>
      <c r="B1098" s="215" t="s">
        <v>4650</v>
      </c>
      <c r="C1098" s="216" t="s">
        <v>6958</v>
      </c>
      <c r="D1098" s="216" t="s">
        <v>6866</v>
      </c>
      <c r="E1098" s="216" t="s">
        <v>7740</v>
      </c>
      <c r="F1098" s="216" t="s">
        <v>7740</v>
      </c>
      <c r="G1098" s="1"/>
      <c r="H1098" s="1"/>
      <c r="I1098" s="1"/>
      <c r="J1098" s="1"/>
      <c r="K1098" s="1"/>
      <c r="L1098" s="1"/>
      <c r="M1098" s="1"/>
      <c r="AA1098" s="255"/>
      <c r="AB1098" s="255"/>
      <c r="AC1098" s="255"/>
      <c r="AD1098" s="255"/>
      <c r="AE1098" s="255"/>
      <c r="AF1098" s="255"/>
      <c r="AG1098" s="255"/>
      <c r="AH1098" s="255"/>
      <c r="AI1098" s="255"/>
      <c r="AJ1098" s="255"/>
      <c r="AK1098" s="255"/>
      <c r="AL1098" s="255"/>
      <c r="AM1098" s="255"/>
      <c r="AN1098" s="255"/>
      <c r="AO1098" s="255"/>
      <c r="AP1098" s="255"/>
      <c r="AQ1098" s="255"/>
      <c r="AR1098" s="255"/>
      <c r="AS1098" s="255"/>
      <c r="AT1098" s="255"/>
    </row>
    <row r="1099" spans="1:46" s="216" customFormat="1" ht="15" customHeight="1">
      <c r="A1099" s="215"/>
      <c r="B1099" s="215" t="s">
        <v>4651</v>
      </c>
      <c r="C1099" s="216" t="s">
        <v>6959</v>
      </c>
      <c r="D1099" s="216" t="s">
        <v>6866</v>
      </c>
      <c r="E1099" s="216" t="s">
        <v>7740</v>
      </c>
      <c r="F1099" s="216" t="s">
        <v>7740</v>
      </c>
      <c r="G1099" s="1"/>
      <c r="H1099" s="1"/>
      <c r="I1099" s="1"/>
      <c r="J1099" s="1"/>
      <c r="K1099" s="1"/>
      <c r="L1099" s="1"/>
      <c r="M1099" s="1"/>
      <c r="AA1099" s="255"/>
      <c r="AB1099" s="255"/>
      <c r="AC1099" s="255"/>
      <c r="AD1099" s="255"/>
      <c r="AE1099" s="255"/>
      <c r="AF1099" s="255"/>
      <c r="AG1099" s="255"/>
      <c r="AH1099" s="255"/>
      <c r="AI1099" s="255"/>
      <c r="AJ1099" s="255"/>
      <c r="AK1099" s="255"/>
      <c r="AL1099" s="255"/>
      <c r="AM1099" s="255"/>
      <c r="AN1099" s="255"/>
      <c r="AO1099" s="255"/>
      <c r="AP1099" s="255"/>
      <c r="AQ1099" s="255"/>
      <c r="AR1099" s="255"/>
      <c r="AS1099" s="255"/>
      <c r="AT1099" s="255"/>
    </row>
    <row r="1100" spans="1:46" s="216" customFormat="1" ht="15" customHeight="1">
      <c r="A1100" s="215"/>
      <c r="B1100" s="215" t="s">
        <v>4652</v>
      </c>
      <c r="C1100" s="216" t="s">
        <v>6960</v>
      </c>
      <c r="D1100" s="216" t="s">
        <v>6866</v>
      </c>
      <c r="E1100" s="216" t="s">
        <v>7740</v>
      </c>
      <c r="F1100" s="216" t="s">
        <v>7740</v>
      </c>
      <c r="G1100" s="1"/>
      <c r="H1100" s="1"/>
      <c r="I1100" s="1"/>
      <c r="J1100" s="1"/>
      <c r="K1100" s="1"/>
      <c r="L1100" s="1"/>
      <c r="M1100" s="1"/>
      <c r="AA1100" s="255"/>
      <c r="AB1100" s="255"/>
      <c r="AC1100" s="255"/>
      <c r="AD1100" s="255"/>
      <c r="AE1100" s="255"/>
      <c r="AF1100" s="255"/>
      <c r="AG1100" s="255"/>
      <c r="AH1100" s="255"/>
      <c r="AI1100" s="255"/>
      <c r="AJ1100" s="255"/>
      <c r="AK1100" s="255"/>
      <c r="AL1100" s="255"/>
      <c r="AM1100" s="255"/>
      <c r="AN1100" s="255"/>
      <c r="AO1100" s="255"/>
      <c r="AP1100" s="255"/>
      <c r="AQ1100" s="255"/>
      <c r="AR1100" s="255"/>
      <c r="AS1100" s="255"/>
      <c r="AT1100" s="255"/>
    </row>
    <row r="1101" spans="1:46" s="216" customFormat="1" ht="15" customHeight="1">
      <c r="A1101" s="215"/>
      <c r="B1101" s="215" t="s">
        <v>4653</v>
      </c>
      <c r="C1101" s="216" t="s">
        <v>6961</v>
      </c>
      <c r="D1101" s="216" t="s">
        <v>6866</v>
      </c>
      <c r="E1101" s="216" t="s">
        <v>7740</v>
      </c>
      <c r="F1101" s="216" t="s">
        <v>7740</v>
      </c>
      <c r="G1101" s="1"/>
      <c r="H1101" s="1"/>
      <c r="I1101" s="1"/>
      <c r="J1101" s="1"/>
      <c r="K1101" s="1"/>
      <c r="L1101" s="1"/>
      <c r="M1101" s="1"/>
      <c r="AA1101" s="255"/>
      <c r="AB1101" s="255"/>
      <c r="AC1101" s="255"/>
      <c r="AD1101" s="255"/>
      <c r="AE1101" s="255"/>
      <c r="AF1101" s="255"/>
      <c r="AG1101" s="255"/>
      <c r="AH1101" s="255"/>
      <c r="AI1101" s="255"/>
      <c r="AJ1101" s="255"/>
      <c r="AK1101" s="255"/>
      <c r="AL1101" s="255"/>
      <c r="AM1101" s="255"/>
      <c r="AN1101" s="255"/>
      <c r="AO1101" s="255"/>
      <c r="AP1101" s="255"/>
      <c r="AQ1101" s="255"/>
      <c r="AR1101" s="255"/>
      <c r="AS1101" s="255"/>
      <c r="AT1101" s="255"/>
    </row>
    <row r="1102" spans="1:46" s="216" customFormat="1" ht="15" customHeight="1">
      <c r="A1102" s="215"/>
      <c r="B1102" s="215" t="s">
        <v>4654</v>
      </c>
      <c r="C1102" s="216" t="s">
        <v>6962</v>
      </c>
      <c r="D1102" s="216" t="s">
        <v>6866</v>
      </c>
      <c r="E1102" s="216" t="s">
        <v>7740</v>
      </c>
      <c r="F1102" s="216" t="s">
        <v>7740</v>
      </c>
      <c r="G1102" s="1"/>
      <c r="H1102" s="1"/>
      <c r="I1102" s="1"/>
      <c r="J1102" s="1"/>
      <c r="K1102" s="1"/>
      <c r="L1102" s="1"/>
      <c r="M1102" s="1"/>
      <c r="AA1102" s="255"/>
      <c r="AB1102" s="255"/>
      <c r="AC1102" s="255"/>
      <c r="AD1102" s="255"/>
      <c r="AE1102" s="255"/>
      <c r="AF1102" s="255"/>
      <c r="AG1102" s="255"/>
      <c r="AH1102" s="255"/>
      <c r="AI1102" s="255"/>
      <c r="AJ1102" s="255"/>
      <c r="AK1102" s="255"/>
      <c r="AL1102" s="255"/>
      <c r="AM1102" s="255"/>
      <c r="AN1102" s="255"/>
      <c r="AO1102" s="255"/>
      <c r="AP1102" s="255"/>
      <c r="AQ1102" s="255"/>
      <c r="AR1102" s="255"/>
      <c r="AS1102" s="255"/>
      <c r="AT1102" s="255"/>
    </row>
    <row r="1103" spans="1:46" s="216" customFormat="1" ht="15" customHeight="1">
      <c r="A1103" s="215"/>
      <c r="B1103" s="215" t="s">
        <v>4655</v>
      </c>
      <c r="C1103" s="216" t="s">
        <v>6963</v>
      </c>
      <c r="D1103" s="216" t="s">
        <v>6866</v>
      </c>
      <c r="E1103" s="216" t="s">
        <v>7740</v>
      </c>
      <c r="F1103" s="216" t="s">
        <v>7740</v>
      </c>
      <c r="G1103" s="1"/>
      <c r="H1103" s="1"/>
      <c r="I1103" s="1"/>
      <c r="J1103" s="1"/>
      <c r="K1103" s="1"/>
      <c r="L1103" s="1"/>
      <c r="M1103" s="1"/>
      <c r="AA1103" s="255"/>
      <c r="AB1103" s="255"/>
      <c r="AC1103" s="255"/>
      <c r="AD1103" s="255"/>
      <c r="AE1103" s="255"/>
      <c r="AF1103" s="255"/>
      <c r="AG1103" s="255"/>
      <c r="AH1103" s="255"/>
      <c r="AI1103" s="255"/>
      <c r="AJ1103" s="255"/>
      <c r="AK1103" s="255"/>
      <c r="AL1103" s="255"/>
      <c r="AM1103" s="255"/>
      <c r="AN1103" s="255"/>
      <c r="AO1103" s="255"/>
      <c r="AP1103" s="255"/>
      <c r="AQ1103" s="255"/>
      <c r="AR1103" s="255"/>
      <c r="AS1103" s="255"/>
      <c r="AT1103" s="255"/>
    </row>
    <row r="1104" spans="1:46" s="216" customFormat="1" ht="15" customHeight="1">
      <c r="A1104" s="215"/>
      <c r="B1104" s="215" t="s">
        <v>4656</v>
      </c>
      <c r="C1104" s="216" t="s">
        <v>6866</v>
      </c>
      <c r="D1104" s="216" t="s">
        <v>7740</v>
      </c>
      <c r="E1104" s="216" t="s">
        <v>7740</v>
      </c>
      <c r="F1104" s="216" t="s">
        <v>7740</v>
      </c>
      <c r="G1104" s="1"/>
      <c r="H1104" s="1"/>
      <c r="I1104" s="1"/>
      <c r="J1104" s="1"/>
      <c r="K1104" s="1"/>
      <c r="L1104" s="1"/>
      <c r="M1104" s="1"/>
      <c r="AA1104" s="255"/>
      <c r="AB1104" s="255"/>
      <c r="AC1104" s="255"/>
      <c r="AD1104" s="255"/>
      <c r="AE1104" s="255"/>
      <c r="AF1104" s="255"/>
      <c r="AG1104" s="255"/>
      <c r="AH1104" s="255"/>
      <c r="AI1104" s="255"/>
      <c r="AJ1104" s="255"/>
      <c r="AK1104" s="255"/>
      <c r="AL1104" s="255"/>
      <c r="AM1104" s="255"/>
      <c r="AN1104" s="255"/>
      <c r="AO1104" s="255"/>
      <c r="AP1104" s="255"/>
      <c r="AQ1104" s="255"/>
      <c r="AR1104" s="255"/>
      <c r="AS1104" s="255"/>
      <c r="AT1104" s="255"/>
    </row>
    <row r="1105" spans="1:46" s="216" customFormat="1" ht="15" customHeight="1">
      <c r="A1105" s="215"/>
      <c r="B1105" s="215" t="s">
        <v>4657</v>
      </c>
      <c r="C1105" s="216" t="s">
        <v>6866</v>
      </c>
      <c r="D1105" s="216" t="s">
        <v>7740</v>
      </c>
      <c r="E1105" s="216" t="s">
        <v>7740</v>
      </c>
      <c r="F1105" s="216" t="s">
        <v>7740</v>
      </c>
      <c r="G1105" s="1"/>
      <c r="H1105" s="1"/>
      <c r="I1105" s="1"/>
      <c r="J1105" s="1"/>
      <c r="K1105" s="1"/>
      <c r="L1105" s="1"/>
      <c r="M1105" s="1"/>
      <c r="AA1105" s="255"/>
      <c r="AB1105" s="255"/>
      <c r="AC1105" s="255"/>
      <c r="AD1105" s="255"/>
      <c r="AE1105" s="255"/>
      <c r="AF1105" s="255"/>
      <c r="AG1105" s="255"/>
      <c r="AH1105" s="255"/>
      <c r="AI1105" s="255"/>
      <c r="AJ1105" s="255"/>
      <c r="AK1105" s="255"/>
      <c r="AL1105" s="255"/>
      <c r="AM1105" s="255"/>
      <c r="AN1105" s="255"/>
      <c r="AO1105" s="255"/>
      <c r="AP1105" s="255"/>
      <c r="AQ1105" s="255"/>
      <c r="AR1105" s="255"/>
      <c r="AS1105" s="255"/>
      <c r="AT1105" s="255"/>
    </row>
    <row r="1106" spans="1:46" s="216" customFormat="1" ht="15" customHeight="1">
      <c r="A1106" s="215"/>
      <c r="B1106" s="215" t="s">
        <v>4658</v>
      </c>
      <c r="C1106" s="216" t="s">
        <v>6918</v>
      </c>
      <c r="D1106" s="216" t="s">
        <v>6866</v>
      </c>
      <c r="E1106" s="216" t="s">
        <v>7740</v>
      </c>
      <c r="F1106" s="216" t="s">
        <v>7740</v>
      </c>
      <c r="G1106" s="1"/>
      <c r="H1106" s="1"/>
      <c r="I1106" s="1"/>
      <c r="J1106" s="1"/>
      <c r="K1106" s="1"/>
      <c r="L1106" s="1"/>
      <c r="M1106" s="1"/>
      <c r="AA1106" s="255"/>
      <c r="AB1106" s="255"/>
      <c r="AC1106" s="255"/>
      <c r="AD1106" s="255"/>
      <c r="AE1106" s="255"/>
      <c r="AF1106" s="255"/>
      <c r="AG1106" s="255"/>
      <c r="AH1106" s="255"/>
      <c r="AI1106" s="255"/>
      <c r="AJ1106" s="255"/>
      <c r="AK1106" s="255"/>
      <c r="AL1106" s="255"/>
      <c r="AM1106" s="255"/>
      <c r="AN1106" s="255"/>
      <c r="AO1106" s="255"/>
      <c r="AP1106" s="255"/>
      <c r="AQ1106" s="255"/>
      <c r="AR1106" s="255"/>
      <c r="AS1106" s="255"/>
      <c r="AT1106" s="255"/>
    </row>
    <row r="1107" spans="1:46" s="216" customFormat="1" ht="15" customHeight="1">
      <c r="A1107" s="215"/>
      <c r="B1107" s="215" t="s">
        <v>4659</v>
      </c>
      <c r="C1107" s="216" t="s">
        <v>6964</v>
      </c>
      <c r="D1107" s="216" t="s">
        <v>6866</v>
      </c>
      <c r="E1107" s="216" t="s">
        <v>7740</v>
      </c>
      <c r="F1107" s="216" t="s">
        <v>7740</v>
      </c>
      <c r="G1107" s="1"/>
      <c r="H1107" s="1"/>
      <c r="I1107" s="1"/>
      <c r="J1107" s="1"/>
      <c r="K1107" s="1"/>
      <c r="L1107" s="1"/>
      <c r="M1107" s="1"/>
      <c r="AA1107" s="255"/>
      <c r="AB1107" s="255"/>
      <c r="AC1107" s="255"/>
      <c r="AD1107" s="255"/>
      <c r="AE1107" s="255"/>
      <c r="AF1107" s="255"/>
      <c r="AG1107" s="255"/>
      <c r="AH1107" s="255"/>
      <c r="AI1107" s="255"/>
      <c r="AJ1107" s="255"/>
      <c r="AK1107" s="255"/>
      <c r="AL1107" s="255"/>
      <c r="AM1107" s="255"/>
      <c r="AN1107" s="255"/>
      <c r="AO1107" s="255"/>
      <c r="AP1107" s="255"/>
      <c r="AQ1107" s="255"/>
      <c r="AR1107" s="255"/>
      <c r="AS1107" s="255"/>
      <c r="AT1107" s="255"/>
    </row>
    <row r="1108" spans="1:46" s="216" customFormat="1" ht="15" customHeight="1">
      <c r="A1108" s="215"/>
      <c r="B1108" s="215" t="s">
        <v>4660</v>
      </c>
      <c r="C1108" s="216" t="s">
        <v>6965</v>
      </c>
      <c r="D1108" s="216" t="s">
        <v>6866</v>
      </c>
      <c r="E1108" s="216" t="s">
        <v>7740</v>
      </c>
      <c r="F1108" s="216" t="s">
        <v>7740</v>
      </c>
      <c r="G1108" s="1"/>
      <c r="H1108" s="1"/>
      <c r="I1108" s="1"/>
      <c r="J1108" s="1"/>
      <c r="K1108" s="1"/>
      <c r="L1108" s="1"/>
      <c r="M1108" s="1"/>
      <c r="AA1108" s="255"/>
      <c r="AB1108" s="255"/>
      <c r="AC1108" s="255"/>
      <c r="AD1108" s="255"/>
      <c r="AE1108" s="255"/>
      <c r="AF1108" s="255"/>
      <c r="AG1108" s="255"/>
      <c r="AH1108" s="255"/>
      <c r="AI1108" s="255"/>
      <c r="AJ1108" s="255"/>
      <c r="AK1108" s="255"/>
      <c r="AL1108" s="255"/>
      <c r="AM1108" s="255"/>
      <c r="AN1108" s="255"/>
      <c r="AO1108" s="255"/>
      <c r="AP1108" s="255"/>
      <c r="AQ1108" s="255"/>
      <c r="AR1108" s="255"/>
      <c r="AS1108" s="255"/>
      <c r="AT1108" s="255"/>
    </row>
    <row r="1109" spans="1:46" s="216" customFormat="1" ht="15" customHeight="1">
      <c r="A1109" s="215"/>
      <c r="B1109" s="215" t="s">
        <v>4661</v>
      </c>
      <c r="C1109" s="216" t="s">
        <v>6866</v>
      </c>
      <c r="D1109" s="216" t="s">
        <v>7740</v>
      </c>
      <c r="E1109" s="216" t="s">
        <v>7740</v>
      </c>
      <c r="F1109" s="216" t="s">
        <v>7740</v>
      </c>
      <c r="G1109" s="1"/>
      <c r="H1109" s="1"/>
      <c r="I1109" s="1"/>
      <c r="J1109" s="1"/>
      <c r="K1109" s="1"/>
      <c r="L1109" s="1"/>
      <c r="M1109" s="1"/>
      <c r="AA1109" s="255"/>
      <c r="AB1109" s="255"/>
      <c r="AC1109" s="255"/>
      <c r="AD1109" s="255"/>
      <c r="AE1109" s="255"/>
      <c r="AF1109" s="255"/>
      <c r="AG1109" s="255"/>
      <c r="AH1109" s="255"/>
      <c r="AI1109" s="255"/>
      <c r="AJ1109" s="255"/>
      <c r="AK1109" s="255"/>
      <c r="AL1109" s="255"/>
      <c r="AM1109" s="255"/>
      <c r="AN1109" s="255"/>
      <c r="AO1109" s="255"/>
      <c r="AP1109" s="255"/>
      <c r="AQ1109" s="255"/>
      <c r="AR1109" s="255"/>
      <c r="AS1109" s="255"/>
      <c r="AT1109" s="255"/>
    </row>
    <row r="1110" spans="1:46" s="216" customFormat="1" ht="15" customHeight="1">
      <c r="A1110" s="215"/>
      <c r="B1110" s="215" t="s">
        <v>4662</v>
      </c>
      <c r="C1110" s="216" t="s">
        <v>6966</v>
      </c>
      <c r="D1110" s="216" t="s">
        <v>6866</v>
      </c>
      <c r="E1110" s="216" t="s">
        <v>7740</v>
      </c>
      <c r="F1110" s="216" t="s">
        <v>7740</v>
      </c>
      <c r="G1110" s="1"/>
      <c r="H1110" s="1"/>
      <c r="I1110" s="1"/>
      <c r="J1110" s="1"/>
      <c r="K1110" s="1"/>
      <c r="L1110" s="1"/>
      <c r="M1110" s="1"/>
      <c r="AA1110" s="255"/>
      <c r="AB1110" s="255"/>
      <c r="AC1110" s="255"/>
      <c r="AD1110" s="255"/>
      <c r="AE1110" s="255"/>
      <c r="AF1110" s="255"/>
      <c r="AG1110" s="255"/>
      <c r="AH1110" s="255"/>
      <c r="AI1110" s="255"/>
      <c r="AJ1110" s="255"/>
      <c r="AK1110" s="255"/>
      <c r="AL1110" s="255"/>
      <c r="AM1110" s="255"/>
      <c r="AN1110" s="255"/>
      <c r="AO1110" s="255"/>
      <c r="AP1110" s="255"/>
      <c r="AQ1110" s="255"/>
      <c r="AR1110" s="255"/>
      <c r="AS1110" s="255"/>
      <c r="AT1110" s="255"/>
    </row>
    <row r="1111" spans="1:46" s="216" customFormat="1" ht="15" customHeight="1">
      <c r="A1111" s="215"/>
      <c r="B1111" s="215" t="s">
        <v>4663</v>
      </c>
      <c r="C1111" s="216" t="s">
        <v>6967</v>
      </c>
      <c r="D1111" s="216" t="s">
        <v>6866</v>
      </c>
      <c r="E1111" s="216" t="s">
        <v>7740</v>
      </c>
      <c r="F1111" s="216" t="s">
        <v>7740</v>
      </c>
      <c r="G1111" s="1"/>
      <c r="H1111" s="1"/>
      <c r="I1111" s="1"/>
      <c r="J1111" s="1"/>
      <c r="K1111" s="1"/>
      <c r="L1111" s="1"/>
      <c r="M1111" s="1"/>
      <c r="AA1111" s="255"/>
      <c r="AB1111" s="255"/>
      <c r="AC1111" s="255"/>
      <c r="AD1111" s="255"/>
      <c r="AE1111" s="255"/>
      <c r="AF1111" s="255"/>
      <c r="AG1111" s="255"/>
      <c r="AH1111" s="255"/>
      <c r="AI1111" s="255"/>
      <c r="AJ1111" s="255"/>
      <c r="AK1111" s="255"/>
      <c r="AL1111" s="255"/>
      <c r="AM1111" s="255"/>
      <c r="AN1111" s="255"/>
      <c r="AO1111" s="255"/>
      <c r="AP1111" s="255"/>
      <c r="AQ1111" s="255"/>
      <c r="AR1111" s="255"/>
      <c r="AS1111" s="255"/>
      <c r="AT1111" s="255"/>
    </row>
    <row r="1112" spans="1:46" s="216" customFormat="1" ht="15" customHeight="1">
      <c r="A1112" s="215"/>
      <c r="B1112" s="215" t="s">
        <v>4664</v>
      </c>
      <c r="C1112" s="216" t="s">
        <v>6866</v>
      </c>
      <c r="D1112" s="216" t="s">
        <v>7740</v>
      </c>
      <c r="E1112" s="216" t="s">
        <v>7740</v>
      </c>
      <c r="F1112" s="216" t="s">
        <v>7740</v>
      </c>
      <c r="G1112" s="1"/>
      <c r="H1112" s="1"/>
      <c r="I1112" s="1"/>
      <c r="J1112" s="1"/>
      <c r="K1112" s="1"/>
      <c r="L1112" s="1"/>
      <c r="M1112" s="1"/>
      <c r="AA1112" s="255"/>
      <c r="AB1112" s="255"/>
      <c r="AC1112" s="255"/>
      <c r="AD1112" s="255"/>
      <c r="AE1112" s="255"/>
      <c r="AF1112" s="255"/>
      <c r="AG1112" s="255"/>
      <c r="AH1112" s="255"/>
      <c r="AI1112" s="255"/>
      <c r="AJ1112" s="255"/>
      <c r="AK1112" s="255"/>
      <c r="AL1112" s="255"/>
      <c r="AM1112" s="255"/>
      <c r="AN1112" s="255"/>
      <c r="AO1112" s="255"/>
      <c r="AP1112" s="255"/>
      <c r="AQ1112" s="255"/>
      <c r="AR1112" s="255"/>
      <c r="AS1112" s="255"/>
      <c r="AT1112" s="255"/>
    </row>
    <row r="1113" spans="1:46" s="216" customFormat="1" ht="15" customHeight="1">
      <c r="A1113" s="215"/>
      <c r="B1113" s="215" t="s">
        <v>4665</v>
      </c>
      <c r="C1113" s="216" t="s">
        <v>6934</v>
      </c>
      <c r="D1113" s="216" t="s">
        <v>6866</v>
      </c>
      <c r="E1113" s="216" t="s">
        <v>7740</v>
      </c>
      <c r="F1113" s="216" t="s">
        <v>7740</v>
      </c>
      <c r="G1113" s="1"/>
      <c r="H1113" s="1"/>
      <c r="I1113" s="1"/>
      <c r="J1113" s="1"/>
      <c r="K1113" s="1"/>
      <c r="L1113" s="1"/>
      <c r="M1113" s="1"/>
      <c r="AA1113" s="255"/>
      <c r="AB1113" s="255"/>
      <c r="AC1113" s="255"/>
      <c r="AD1113" s="255"/>
      <c r="AE1113" s="255"/>
      <c r="AF1113" s="255"/>
      <c r="AG1113" s="255"/>
      <c r="AH1113" s="255"/>
      <c r="AI1113" s="255"/>
      <c r="AJ1113" s="255"/>
      <c r="AK1113" s="255"/>
      <c r="AL1113" s="255"/>
      <c r="AM1113" s="255"/>
      <c r="AN1113" s="255"/>
      <c r="AO1113" s="255"/>
      <c r="AP1113" s="255"/>
      <c r="AQ1113" s="255"/>
      <c r="AR1113" s="255"/>
      <c r="AS1113" s="255"/>
      <c r="AT1113" s="255"/>
    </row>
    <row r="1114" spans="1:46" s="216" customFormat="1" ht="15" customHeight="1">
      <c r="A1114" s="215"/>
      <c r="B1114" s="215" t="s">
        <v>4666</v>
      </c>
      <c r="C1114" s="216" t="s">
        <v>6968</v>
      </c>
      <c r="D1114" s="216" t="s">
        <v>6866</v>
      </c>
      <c r="E1114" s="216" t="s">
        <v>7740</v>
      </c>
      <c r="F1114" s="216" t="s">
        <v>7740</v>
      </c>
      <c r="G1114" s="1"/>
      <c r="H1114" s="1"/>
      <c r="I1114" s="1"/>
      <c r="J1114" s="1"/>
      <c r="K1114" s="1"/>
      <c r="L1114" s="1"/>
      <c r="M1114" s="1"/>
      <c r="AA1114" s="255"/>
      <c r="AB1114" s="255"/>
      <c r="AC1114" s="255"/>
      <c r="AD1114" s="255"/>
      <c r="AE1114" s="255"/>
      <c r="AF1114" s="255"/>
      <c r="AG1114" s="255"/>
      <c r="AH1114" s="255"/>
      <c r="AI1114" s="255"/>
      <c r="AJ1114" s="255"/>
      <c r="AK1114" s="255"/>
      <c r="AL1114" s="255"/>
      <c r="AM1114" s="255"/>
      <c r="AN1114" s="255"/>
      <c r="AO1114" s="255"/>
      <c r="AP1114" s="255"/>
      <c r="AQ1114" s="255"/>
      <c r="AR1114" s="255"/>
      <c r="AS1114" s="255"/>
      <c r="AT1114" s="255"/>
    </row>
    <row r="1115" spans="1:46" s="216" customFormat="1" ht="15" customHeight="1">
      <c r="A1115" s="215"/>
      <c r="B1115" s="215" t="s">
        <v>4667</v>
      </c>
      <c r="C1115" s="216" t="s">
        <v>6969</v>
      </c>
      <c r="D1115" s="216" t="s">
        <v>6866</v>
      </c>
      <c r="E1115" s="216" t="s">
        <v>7740</v>
      </c>
      <c r="F1115" s="216" t="s">
        <v>7740</v>
      </c>
      <c r="G1115" s="1"/>
      <c r="H1115" s="1"/>
      <c r="I1115" s="1"/>
      <c r="J1115" s="1"/>
      <c r="K1115" s="1"/>
      <c r="L1115" s="1"/>
      <c r="M1115" s="1"/>
      <c r="AA1115" s="255"/>
      <c r="AB1115" s="255"/>
      <c r="AC1115" s="255"/>
      <c r="AD1115" s="255"/>
      <c r="AE1115" s="255"/>
      <c r="AF1115" s="255"/>
      <c r="AG1115" s="255"/>
      <c r="AH1115" s="255"/>
      <c r="AI1115" s="255"/>
      <c r="AJ1115" s="255"/>
      <c r="AK1115" s="255"/>
      <c r="AL1115" s="255"/>
      <c r="AM1115" s="255"/>
      <c r="AN1115" s="255"/>
      <c r="AO1115" s="255"/>
      <c r="AP1115" s="255"/>
      <c r="AQ1115" s="255"/>
      <c r="AR1115" s="255"/>
      <c r="AS1115" s="255"/>
      <c r="AT1115" s="255"/>
    </row>
    <row r="1116" spans="1:46" s="216" customFormat="1" ht="15" customHeight="1">
      <c r="A1116" s="215"/>
      <c r="B1116" s="215" t="s">
        <v>4668</v>
      </c>
      <c r="C1116" s="216" t="s">
        <v>6970</v>
      </c>
      <c r="D1116" s="216" t="s">
        <v>6866</v>
      </c>
      <c r="E1116" s="216" t="s">
        <v>7740</v>
      </c>
      <c r="F1116" s="216" t="s">
        <v>7740</v>
      </c>
      <c r="G1116" s="1"/>
      <c r="H1116" s="1"/>
      <c r="I1116" s="1"/>
      <c r="J1116" s="1"/>
      <c r="K1116" s="1"/>
      <c r="L1116" s="1"/>
      <c r="M1116" s="1"/>
      <c r="AA1116" s="255"/>
      <c r="AB1116" s="255"/>
      <c r="AC1116" s="255"/>
      <c r="AD1116" s="255"/>
      <c r="AE1116" s="255"/>
      <c r="AF1116" s="255"/>
      <c r="AG1116" s="255"/>
      <c r="AH1116" s="255"/>
      <c r="AI1116" s="255"/>
      <c r="AJ1116" s="255"/>
      <c r="AK1116" s="255"/>
      <c r="AL1116" s="255"/>
      <c r="AM1116" s="255"/>
      <c r="AN1116" s="255"/>
      <c r="AO1116" s="255"/>
      <c r="AP1116" s="255"/>
      <c r="AQ1116" s="255"/>
      <c r="AR1116" s="255"/>
      <c r="AS1116" s="255"/>
      <c r="AT1116" s="255"/>
    </row>
    <row r="1117" spans="1:46" s="216" customFormat="1" ht="15" customHeight="1">
      <c r="A1117" s="215"/>
      <c r="B1117" s="215" t="s">
        <v>4669</v>
      </c>
      <c r="C1117" s="216" t="s">
        <v>6866</v>
      </c>
      <c r="D1117" s="216" t="s">
        <v>7740</v>
      </c>
      <c r="E1117" s="216" t="s">
        <v>7740</v>
      </c>
      <c r="F1117" s="216" t="s">
        <v>7740</v>
      </c>
      <c r="G1117" s="1"/>
      <c r="H1117" s="1"/>
      <c r="I1117" s="1"/>
      <c r="J1117" s="1"/>
      <c r="K1117" s="1"/>
      <c r="L1117" s="1"/>
      <c r="M1117" s="1"/>
      <c r="AA1117" s="255"/>
      <c r="AB1117" s="255"/>
      <c r="AC1117" s="255"/>
      <c r="AD1117" s="255"/>
      <c r="AE1117" s="255"/>
      <c r="AF1117" s="255"/>
      <c r="AG1117" s="255"/>
      <c r="AH1117" s="255"/>
      <c r="AI1117" s="255"/>
      <c r="AJ1117" s="255"/>
      <c r="AK1117" s="255"/>
      <c r="AL1117" s="255"/>
      <c r="AM1117" s="255"/>
      <c r="AN1117" s="255"/>
      <c r="AO1117" s="255"/>
      <c r="AP1117" s="255"/>
      <c r="AQ1117" s="255"/>
      <c r="AR1117" s="255"/>
      <c r="AS1117" s="255"/>
      <c r="AT1117" s="255"/>
    </row>
    <row r="1118" spans="1:46" s="216" customFormat="1" ht="15" customHeight="1">
      <c r="A1118" s="215"/>
      <c r="B1118" s="215" t="s">
        <v>4670</v>
      </c>
      <c r="C1118" s="216" t="s">
        <v>6866</v>
      </c>
      <c r="D1118" s="216" t="s">
        <v>7740</v>
      </c>
      <c r="E1118" s="216" t="s">
        <v>7740</v>
      </c>
      <c r="F1118" s="216" t="s">
        <v>7740</v>
      </c>
      <c r="G1118" s="1"/>
      <c r="H1118" s="1"/>
      <c r="I1118" s="1"/>
      <c r="J1118" s="1"/>
      <c r="K1118" s="1"/>
      <c r="L1118" s="1"/>
      <c r="M1118" s="1"/>
      <c r="AA1118" s="255"/>
      <c r="AB1118" s="255"/>
      <c r="AC1118" s="255"/>
      <c r="AD1118" s="255"/>
      <c r="AE1118" s="255"/>
      <c r="AF1118" s="255"/>
      <c r="AG1118" s="255"/>
      <c r="AH1118" s="255"/>
      <c r="AI1118" s="255"/>
      <c r="AJ1118" s="255"/>
      <c r="AK1118" s="255"/>
      <c r="AL1118" s="255"/>
      <c r="AM1118" s="255"/>
      <c r="AN1118" s="255"/>
      <c r="AO1118" s="255"/>
      <c r="AP1118" s="255"/>
      <c r="AQ1118" s="255"/>
      <c r="AR1118" s="255"/>
      <c r="AS1118" s="255"/>
      <c r="AT1118" s="255"/>
    </row>
    <row r="1119" spans="1:46" s="216" customFormat="1" ht="15" customHeight="1">
      <c r="A1119" s="215"/>
      <c r="B1119" s="215" t="s">
        <v>4671</v>
      </c>
      <c r="C1119" s="216" t="s">
        <v>6866</v>
      </c>
      <c r="D1119" s="216" t="s">
        <v>7740</v>
      </c>
      <c r="E1119" s="216" t="s">
        <v>7740</v>
      </c>
      <c r="F1119" s="216" t="s">
        <v>7740</v>
      </c>
      <c r="G1119" s="1"/>
      <c r="H1119" s="1"/>
      <c r="I1119" s="1"/>
      <c r="J1119" s="1"/>
      <c r="K1119" s="1"/>
      <c r="L1119" s="1"/>
      <c r="M1119" s="1"/>
      <c r="AA1119" s="255"/>
      <c r="AB1119" s="255"/>
      <c r="AC1119" s="255"/>
      <c r="AD1119" s="255"/>
      <c r="AE1119" s="255"/>
      <c r="AF1119" s="255"/>
      <c r="AG1119" s="255"/>
      <c r="AH1119" s="255"/>
      <c r="AI1119" s="255"/>
      <c r="AJ1119" s="255"/>
      <c r="AK1119" s="255"/>
      <c r="AL1119" s="255"/>
      <c r="AM1119" s="255"/>
      <c r="AN1119" s="255"/>
      <c r="AO1119" s="255"/>
      <c r="AP1119" s="255"/>
      <c r="AQ1119" s="255"/>
      <c r="AR1119" s="255"/>
      <c r="AS1119" s="255"/>
      <c r="AT1119" s="255"/>
    </row>
    <row r="1120" spans="1:46" s="216" customFormat="1" ht="15" customHeight="1">
      <c r="A1120" s="215"/>
      <c r="B1120" s="215" t="s">
        <v>4672</v>
      </c>
      <c r="C1120" s="216" t="s">
        <v>6914</v>
      </c>
      <c r="D1120" s="216" t="s">
        <v>6866</v>
      </c>
      <c r="E1120" s="216" t="s">
        <v>7740</v>
      </c>
      <c r="F1120" s="216" t="s">
        <v>7740</v>
      </c>
      <c r="G1120" s="1"/>
      <c r="H1120" s="1"/>
      <c r="I1120" s="1"/>
      <c r="J1120" s="1"/>
      <c r="K1120" s="1"/>
      <c r="L1120" s="1"/>
      <c r="M1120" s="1"/>
      <c r="AA1120" s="255"/>
      <c r="AB1120" s="255"/>
      <c r="AC1120" s="255"/>
      <c r="AD1120" s="255"/>
      <c r="AE1120" s="255"/>
      <c r="AF1120" s="255"/>
      <c r="AG1120" s="255"/>
      <c r="AH1120" s="255"/>
      <c r="AI1120" s="255"/>
      <c r="AJ1120" s="255"/>
      <c r="AK1120" s="255"/>
      <c r="AL1120" s="255"/>
      <c r="AM1120" s="255"/>
      <c r="AN1120" s="255"/>
      <c r="AO1120" s="255"/>
      <c r="AP1120" s="255"/>
      <c r="AQ1120" s="255"/>
      <c r="AR1120" s="255"/>
      <c r="AS1120" s="255"/>
      <c r="AT1120" s="255"/>
    </row>
    <row r="1121" spans="1:46" s="216" customFormat="1" ht="15" customHeight="1">
      <c r="A1121" s="215"/>
      <c r="B1121" s="215" t="s">
        <v>4673</v>
      </c>
      <c r="C1121" s="216" t="s">
        <v>6914</v>
      </c>
      <c r="D1121" s="216" t="s">
        <v>6866</v>
      </c>
      <c r="E1121" s="216" t="s">
        <v>7740</v>
      </c>
      <c r="F1121" s="216" t="s">
        <v>7740</v>
      </c>
      <c r="G1121" s="1"/>
      <c r="H1121" s="1"/>
      <c r="I1121" s="1"/>
      <c r="J1121" s="1"/>
      <c r="K1121" s="1"/>
      <c r="L1121" s="1"/>
      <c r="M1121" s="1"/>
      <c r="AA1121" s="255"/>
      <c r="AB1121" s="255"/>
      <c r="AC1121" s="255"/>
      <c r="AD1121" s="255"/>
      <c r="AE1121" s="255"/>
      <c r="AF1121" s="255"/>
      <c r="AG1121" s="255"/>
      <c r="AH1121" s="255"/>
      <c r="AI1121" s="255"/>
      <c r="AJ1121" s="255"/>
      <c r="AK1121" s="255"/>
      <c r="AL1121" s="255"/>
      <c r="AM1121" s="255"/>
      <c r="AN1121" s="255"/>
      <c r="AO1121" s="255"/>
      <c r="AP1121" s="255"/>
      <c r="AQ1121" s="255"/>
      <c r="AR1121" s="255"/>
      <c r="AS1121" s="255"/>
      <c r="AT1121" s="255"/>
    </row>
    <row r="1122" spans="1:46" s="216" customFormat="1" ht="15" customHeight="1">
      <c r="A1122" s="215"/>
      <c r="B1122" s="215" t="s">
        <v>4674</v>
      </c>
      <c r="C1122" s="216" t="s">
        <v>6962</v>
      </c>
      <c r="D1122" s="216" t="s">
        <v>6866</v>
      </c>
      <c r="E1122" s="216" t="s">
        <v>7740</v>
      </c>
      <c r="F1122" s="216" t="s">
        <v>7740</v>
      </c>
      <c r="G1122" s="1"/>
      <c r="H1122" s="1"/>
      <c r="I1122" s="1"/>
      <c r="J1122" s="1"/>
      <c r="K1122" s="1"/>
      <c r="L1122" s="1"/>
      <c r="M1122" s="1"/>
      <c r="AA1122" s="255"/>
      <c r="AB1122" s="255"/>
      <c r="AC1122" s="255"/>
      <c r="AD1122" s="255"/>
      <c r="AE1122" s="255"/>
      <c r="AF1122" s="255"/>
      <c r="AG1122" s="255"/>
      <c r="AH1122" s="255"/>
      <c r="AI1122" s="255"/>
      <c r="AJ1122" s="255"/>
      <c r="AK1122" s="255"/>
      <c r="AL1122" s="255"/>
      <c r="AM1122" s="255"/>
      <c r="AN1122" s="255"/>
      <c r="AO1122" s="255"/>
      <c r="AP1122" s="255"/>
      <c r="AQ1122" s="255"/>
      <c r="AR1122" s="255"/>
      <c r="AS1122" s="255"/>
      <c r="AT1122" s="255"/>
    </row>
    <row r="1123" spans="1:46" s="216" customFormat="1" ht="15" customHeight="1">
      <c r="A1123" s="215"/>
      <c r="B1123" s="215" t="s">
        <v>4675</v>
      </c>
      <c r="C1123" s="216" t="s">
        <v>7682</v>
      </c>
      <c r="D1123" s="216" t="s">
        <v>6866</v>
      </c>
      <c r="E1123" s="216" t="s">
        <v>7740</v>
      </c>
      <c r="F1123" s="216" t="s">
        <v>7740</v>
      </c>
      <c r="G1123" s="1"/>
      <c r="H1123" s="1"/>
      <c r="I1123" s="1"/>
      <c r="J1123" s="1"/>
      <c r="K1123" s="1"/>
      <c r="L1123" s="1"/>
      <c r="M1123" s="1"/>
      <c r="AA1123" s="255"/>
      <c r="AB1123" s="255"/>
      <c r="AC1123" s="255"/>
      <c r="AD1123" s="255"/>
      <c r="AE1123" s="255"/>
      <c r="AF1123" s="255"/>
      <c r="AG1123" s="255"/>
      <c r="AH1123" s="255"/>
      <c r="AI1123" s="255"/>
      <c r="AJ1123" s="255"/>
      <c r="AK1123" s="255"/>
      <c r="AL1123" s="255"/>
      <c r="AM1123" s="255"/>
      <c r="AN1123" s="255"/>
      <c r="AO1123" s="255"/>
      <c r="AP1123" s="255"/>
      <c r="AQ1123" s="255"/>
      <c r="AR1123" s="255"/>
      <c r="AS1123" s="255"/>
      <c r="AT1123" s="255"/>
    </row>
    <row r="1124" spans="1:46" s="216" customFormat="1" ht="15" customHeight="1">
      <c r="A1124" s="215"/>
      <c r="B1124" s="215" t="s">
        <v>4676</v>
      </c>
      <c r="C1124" s="216" t="s">
        <v>6866</v>
      </c>
      <c r="D1124" s="216" t="s">
        <v>7740</v>
      </c>
      <c r="E1124" s="216" t="s">
        <v>7740</v>
      </c>
      <c r="F1124" s="216" t="s">
        <v>7740</v>
      </c>
      <c r="G1124" s="1"/>
      <c r="H1124" s="1"/>
      <c r="I1124" s="1"/>
      <c r="J1124" s="1"/>
      <c r="K1124" s="1"/>
      <c r="L1124" s="1"/>
      <c r="M1124" s="1"/>
      <c r="AA1124" s="255"/>
      <c r="AB1124" s="255"/>
      <c r="AC1124" s="255"/>
      <c r="AD1124" s="255"/>
      <c r="AE1124" s="255"/>
      <c r="AF1124" s="255"/>
      <c r="AG1124" s="255"/>
      <c r="AH1124" s="255"/>
      <c r="AI1124" s="255"/>
      <c r="AJ1124" s="255"/>
      <c r="AK1124" s="255"/>
      <c r="AL1124" s="255"/>
      <c r="AM1124" s="255"/>
      <c r="AN1124" s="255"/>
      <c r="AO1124" s="255"/>
      <c r="AP1124" s="255"/>
      <c r="AQ1124" s="255"/>
      <c r="AR1124" s="255"/>
      <c r="AS1124" s="255"/>
      <c r="AT1124" s="255"/>
    </row>
    <row r="1125" spans="1:46" s="216" customFormat="1" ht="15" customHeight="1">
      <c r="A1125" s="215"/>
      <c r="B1125" s="215" t="s">
        <v>4677</v>
      </c>
      <c r="C1125" s="216" t="s">
        <v>6934</v>
      </c>
      <c r="D1125" s="216" t="s">
        <v>6866</v>
      </c>
      <c r="E1125" s="216" t="s">
        <v>7740</v>
      </c>
      <c r="F1125" s="216" t="s">
        <v>7740</v>
      </c>
      <c r="G1125" s="1"/>
      <c r="H1125" s="1"/>
      <c r="I1125" s="1"/>
      <c r="J1125" s="1"/>
      <c r="K1125" s="1"/>
      <c r="L1125" s="1"/>
      <c r="M1125" s="1"/>
      <c r="AA1125" s="255"/>
      <c r="AB1125" s="255"/>
      <c r="AC1125" s="255"/>
      <c r="AD1125" s="255"/>
      <c r="AE1125" s="255"/>
      <c r="AF1125" s="255"/>
      <c r="AG1125" s="255"/>
      <c r="AH1125" s="255"/>
      <c r="AI1125" s="255"/>
      <c r="AJ1125" s="255"/>
      <c r="AK1125" s="255"/>
      <c r="AL1125" s="255"/>
      <c r="AM1125" s="255"/>
      <c r="AN1125" s="255"/>
      <c r="AO1125" s="255"/>
      <c r="AP1125" s="255"/>
      <c r="AQ1125" s="255"/>
      <c r="AR1125" s="255"/>
      <c r="AS1125" s="255"/>
      <c r="AT1125" s="255"/>
    </row>
    <row r="1126" spans="1:46" s="216" customFormat="1" ht="15" customHeight="1">
      <c r="A1126" s="215"/>
      <c r="B1126" s="215" t="s">
        <v>4678</v>
      </c>
      <c r="C1126" s="216" t="s">
        <v>6971</v>
      </c>
      <c r="D1126" s="216" t="s">
        <v>6866</v>
      </c>
      <c r="E1126" s="216" t="s">
        <v>7740</v>
      </c>
      <c r="F1126" s="216" t="s">
        <v>7740</v>
      </c>
      <c r="G1126" s="1"/>
      <c r="H1126" s="1"/>
      <c r="I1126" s="1"/>
      <c r="J1126" s="1"/>
      <c r="K1126" s="1"/>
      <c r="L1126" s="1"/>
      <c r="M1126" s="1"/>
      <c r="AA1126" s="255"/>
      <c r="AB1126" s="255"/>
      <c r="AC1126" s="255"/>
      <c r="AD1126" s="255"/>
      <c r="AE1126" s="255"/>
      <c r="AF1126" s="255"/>
      <c r="AG1126" s="255"/>
      <c r="AH1126" s="255"/>
      <c r="AI1126" s="255"/>
      <c r="AJ1126" s="255"/>
      <c r="AK1126" s="255"/>
      <c r="AL1126" s="255"/>
      <c r="AM1126" s="255"/>
      <c r="AN1126" s="255"/>
      <c r="AO1126" s="255"/>
      <c r="AP1126" s="255"/>
      <c r="AQ1126" s="255"/>
      <c r="AR1126" s="255"/>
      <c r="AS1126" s="255"/>
      <c r="AT1126" s="255"/>
    </row>
    <row r="1127" spans="1:46" s="216" customFormat="1" ht="15" customHeight="1">
      <c r="A1127" s="215"/>
      <c r="B1127" s="215" t="s">
        <v>4679</v>
      </c>
      <c r="C1127" s="216" t="s">
        <v>6972</v>
      </c>
      <c r="D1127" s="216" t="s">
        <v>6866</v>
      </c>
      <c r="E1127" s="216" t="s">
        <v>7740</v>
      </c>
      <c r="F1127" s="216" t="s">
        <v>7740</v>
      </c>
      <c r="G1127" s="1"/>
      <c r="H1127" s="1"/>
      <c r="I1127" s="1"/>
      <c r="J1127" s="1"/>
      <c r="K1127" s="1"/>
      <c r="L1127" s="1"/>
      <c r="M1127" s="1"/>
      <c r="AA1127" s="255"/>
      <c r="AB1127" s="255"/>
      <c r="AC1127" s="255"/>
      <c r="AD1127" s="255"/>
      <c r="AE1127" s="255"/>
      <c r="AF1127" s="255"/>
      <c r="AG1127" s="255"/>
      <c r="AH1127" s="255"/>
      <c r="AI1127" s="255"/>
      <c r="AJ1127" s="255"/>
      <c r="AK1127" s="255"/>
      <c r="AL1127" s="255"/>
      <c r="AM1127" s="255"/>
      <c r="AN1127" s="255"/>
      <c r="AO1127" s="255"/>
      <c r="AP1127" s="255"/>
      <c r="AQ1127" s="255"/>
      <c r="AR1127" s="255"/>
      <c r="AS1127" s="255"/>
      <c r="AT1127" s="255"/>
    </row>
    <row r="1128" spans="1:46" s="216" customFormat="1" ht="15" customHeight="1">
      <c r="A1128" s="215"/>
      <c r="B1128" s="215" t="s">
        <v>4680</v>
      </c>
      <c r="C1128" s="216" t="s">
        <v>6973</v>
      </c>
      <c r="D1128" s="216" t="s">
        <v>6866</v>
      </c>
      <c r="E1128" s="216" t="s">
        <v>7740</v>
      </c>
      <c r="F1128" s="216" t="s">
        <v>7740</v>
      </c>
      <c r="G1128" s="1"/>
      <c r="H1128" s="1"/>
      <c r="I1128" s="1"/>
      <c r="J1128" s="1"/>
      <c r="K1128" s="1"/>
      <c r="L1128" s="1"/>
      <c r="M1128" s="1"/>
      <c r="AA1128" s="255"/>
      <c r="AB1128" s="255"/>
      <c r="AC1128" s="255"/>
      <c r="AD1128" s="255"/>
      <c r="AE1128" s="255"/>
      <c r="AF1128" s="255"/>
      <c r="AG1128" s="255"/>
      <c r="AH1128" s="255"/>
      <c r="AI1128" s="255"/>
      <c r="AJ1128" s="255"/>
      <c r="AK1128" s="255"/>
      <c r="AL1128" s="255"/>
      <c r="AM1128" s="255"/>
      <c r="AN1128" s="255"/>
      <c r="AO1128" s="255"/>
      <c r="AP1128" s="255"/>
      <c r="AQ1128" s="255"/>
      <c r="AR1128" s="255"/>
      <c r="AS1128" s="255"/>
      <c r="AT1128" s="255"/>
    </row>
    <row r="1129" spans="1:46" s="216" customFormat="1" ht="15" customHeight="1">
      <c r="A1129" s="215"/>
      <c r="B1129" s="215" t="s">
        <v>4681</v>
      </c>
      <c r="C1129" s="216" t="s">
        <v>6974</v>
      </c>
      <c r="D1129" s="216" t="s">
        <v>6866</v>
      </c>
      <c r="E1129" s="216" t="s">
        <v>7740</v>
      </c>
      <c r="F1129" s="216" t="s">
        <v>7740</v>
      </c>
      <c r="G1129" s="1"/>
      <c r="H1129" s="1"/>
      <c r="I1129" s="1"/>
      <c r="J1129" s="1"/>
      <c r="K1129" s="1"/>
      <c r="L1129" s="1"/>
      <c r="M1129" s="1"/>
      <c r="AA1129" s="255"/>
      <c r="AB1129" s="255"/>
      <c r="AC1129" s="255"/>
      <c r="AD1129" s="255"/>
      <c r="AE1129" s="255"/>
      <c r="AF1129" s="255"/>
      <c r="AG1129" s="255"/>
      <c r="AH1129" s="255"/>
      <c r="AI1129" s="255"/>
      <c r="AJ1129" s="255"/>
      <c r="AK1129" s="255"/>
      <c r="AL1129" s="255"/>
      <c r="AM1129" s="255"/>
      <c r="AN1129" s="255"/>
      <c r="AO1129" s="255"/>
      <c r="AP1129" s="255"/>
      <c r="AQ1129" s="255"/>
      <c r="AR1129" s="255"/>
      <c r="AS1129" s="255"/>
      <c r="AT1129" s="255"/>
    </row>
    <row r="1130" spans="1:46" s="216" customFormat="1" ht="15" customHeight="1">
      <c r="A1130" s="215"/>
      <c r="B1130" s="215" t="s">
        <v>4682</v>
      </c>
      <c r="C1130" s="216" t="s">
        <v>6975</v>
      </c>
      <c r="D1130" s="216" t="s">
        <v>6866</v>
      </c>
      <c r="E1130" s="216" t="s">
        <v>7740</v>
      </c>
      <c r="F1130" s="216" t="s">
        <v>7740</v>
      </c>
      <c r="G1130" s="1"/>
      <c r="H1130" s="1"/>
      <c r="I1130" s="1"/>
      <c r="J1130" s="1"/>
      <c r="K1130" s="1"/>
      <c r="L1130" s="1"/>
      <c r="M1130" s="1"/>
      <c r="AA1130" s="255"/>
      <c r="AB1130" s="255"/>
      <c r="AC1130" s="255"/>
      <c r="AD1130" s="255"/>
      <c r="AE1130" s="255"/>
      <c r="AF1130" s="255"/>
      <c r="AG1130" s="255"/>
      <c r="AH1130" s="255"/>
      <c r="AI1130" s="255"/>
      <c r="AJ1130" s="255"/>
      <c r="AK1130" s="255"/>
      <c r="AL1130" s="255"/>
      <c r="AM1130" s="255"/>
      <c r="AN1130" s="255"/>
      <c r="AO1130" s="255"/>
      <c r="AP1130" s="255"/>
      <c r="AQ1130" s="255"/>
      <c r="AR1130" s="255"/>
      <c r="AS1130" s="255"/>
      <c r="AT1130" s="255"/>
    </row>
    <row r="1131" spans="1:46" s="216" customFormat="1" ht="15" customHeight="1">
      <c r="A1131" s="215"/>
      <c r="B1131" s="215" t="s">
        <v>4683</v>
      </c>
      <c r="C1131" s="216" t="s">
        <v>6887</v>
      </c>
      <c r="D1131" s="216" t="s">
        <v>6866</v>
      </c>
      <c r="E1131" s="216" t="s">
        <v>7740</v>
      </c>
      <c r="F1131" s="216" t="s">
        <v>7740</v>
      </c>
      <c r="G1131" s="1"/>
      <c r="H1131" s="1"/>
      <c r="I1131" s="1"/>
      <c r="J1131" s="1"/>
      <c r="K1131" s="1"/>
      <c r="L1131" s="1"/>
      <c r="M1131" s="1"/>
      <c r="AA1131" s="255"/>
      <c r="AB1131" s="255"/>
      <c r="AC1131" s="255"/>
      <c r="AD1131" s="255"/>
      <c r="AE1131" s="255"/>
      <c r="AF1131" s="255"/>
      <c r="AG1131" s="255"/>
      <c r="AH1131" s="255"/>
      <c r="AI1131" s="255"/>
      <c r="AJ1131" s="255"/>
      <c r="AK1131" s="255"/>
      <c r="AL1131" s="255"/>
      <c r="AM1131" s="255"/>
      <c r="AN1131" s="255"/>
      <c r="AO1131" s="255"/>
      <c r="AP1131" s="255"/>
      <c r="AQ1131" s="255"/>
      <c r="AR1131" s="255"/>
      <c r="AS1131" s="255"/>
      <c r="AT1131" s="255"/>
    </row>
    <row r="1132" spans="1:46" s="216" customFormat="1" ht="15" customHeight="1">
      <c r="A1132" s="215"/>
      <c r="B1132" s="215" t="s">
        <v>4684</v>
      </c>
      <c r="C1132" s="216" t="s">
        <v>6934</v>
      </c>
      <c r="D1132" s="216" t="s">
        <v>6866</v>
      </c>
      <c r="E1132" s="216" t="s">
        <v>7740</v>
      </c>
      <c r="F1132" s="216" t="s">
        <v>7740</v>
      </c>
      <c r="G1132" s="1"/>
      <c r="H1132" s="1"/>
      <c r="I1132" s="1"/>
      <c r="J1132" s="1"/>
      <c r="K1132" s="1"/>
      <c r="L1132" s="1"/>
      <c r="M1132" s="1"/>
      <c r="AA1132" s="255"/>
      <c r="AB1132" s="255"/>
      <c r="AC1132" s="255"/>
      <c r="AD1132" s="255"/>
      <c r="AE1132" s="255"/>
      <c r="AF1132" s="255"/>
      <c r="AG1132" s="255"/>
      <c r="AH1132" s="255"/>
      <c r="AI1132" s="255"/>
      <c r="AJ1132" s="255"/>
      <c r="AK1132" s="255"/>
      <c r="AL1132" s="255"/>
      <c r="AM1132" s="255"/>
      <c r="AN1132" s="255"/>
      <c r="AO1132" s="255"/>
      <c r="AP1132" s="255"/>
      <c r="AQ1132" s="255"/>
      <c r="AR1132" s="255"/>
      <c r="AS1132" s="255"/>
      <c r="AT1132" s="255"/>
    </row>
    <row r="1133" spans="1:46" s="216" customFormat="1" ht="15" customHeight="1">
      <c r="A1133" s="215"/>
      <c r="B1133" s="215" t="s">
        <v>4685</v>
      </c>
      <c r="C1133" s="216" t="s">
        <v>7424</v>
      </c>
      <c r="D1133" s="216" t="s">
        <v>6866</v>
      </c>
      <c r="E1133" s="216" t="s">
        <v>7740</v>
      </c>
      <c r="F1133" s="216" t="s">
        <v>7740</v>
      </c>
      <c r="G1133" s="1"/>
      <c r="H1133" s="1"/>
      <c r="I1133" s="1"/>
      <c r="J1133" s="1"/>
      <c r="K1133" s="1"/>
      <c r="L1133" s="1"/>
      <c r="M1133" s="1"/>
      <c r="AA1133" s="255"/>
      <c r="AB1133" s="255"/>
      <c r="AC1133" s="255"/>
      <c r="AD1133" s="255"/>
      <c r="AE1133" s="255"/>
      <c r="AF1133" s="255"/>
      <c r="AG1133" s="255"/>
      <c r="AH1133" s="255"/>
      <c r="AI1133" s="255"/>
      <c r="AJ1133" s="255"/>
      <c r="AK1133" s="255"/>
      <c r="AL1133" s="255"/>
      <c r="AM1133" s="255"/>
      <c r="AN1133" s="255"/>
      <c r="AO1133" s="255"/>
      <c r="AP1133" s="255"/>
      <c r="AQ1133" s="255"/>
      <c r="AR1133" s="255"/>
      <c r="AS1133" s="255"/>
      <c r="AT1133" s="255"/>
    </row>
    <row r="1134" spans="1:46" s="216" customFormat="1" ht="15" customHeight="1">
      <c r="A1134" s="215"/>
      <c r="B1134" s="215" t="s">
        <v>4686</v>
      </c>
      <c r="C1134" s="216" t="s">
        <v>6866</v>
      </c>
      <c r="D1134" s="216" t="s">
        <v>7740</v>
      </c>
      <c r="E1134" s="216" t="s">
        <v>7740</v>
      </c>
      <c r="F1134" s="216" t="s">
        <v>7740</v>
      </c>
      <c r="G1134" s="1"/>
      <c r="H1134" s="1"/>
      <c r="I1134" s="1"/>
      <c r="J1134" s="1"/>
      <c r="K1134" s="1"/>
      <c r="L1134" s="1"/>
      <c r="M1134" s="1"/>
      <c r="AA1134" s="255"/>
      <c r="AB1134" s="255"/>
      <c r="AC1134" s="255"/>
      <c r="AD1134" s="255"/>
      <c r="AE1134" s="255"/>
      <c r="AF1134" s="255"/>
      <c r="AG1134" s="255"/>
      <c r="AH1134" s="255"/>
      <c r="AI1134" s="255"/>
      <c r="AJ1134" s="255"/>
      <c r="AK1134" s="255"/>
      <c r="AL1134" s="255"/>
      <c r="AM1134" s="255"/>
      <c r="AN1134" s="255"/>
      <c r="AO1134" s="255"/>
      <c r="AP1134" s="255"/>
      <c r="AQ1134" s="255"/>
      <c r="AR1134" s="255"/>
      <c r="AS1134" s="255"/>
      <c r="AT1134" s="255"/>
    </row>
    <row r="1135" spans="1:46" s="216" customFormat="1" ht="15" customHeight="1">
      <c r="A1135" s="215"/>
      <c r="B1135" s="215" t="s">
        <v>4687</v>
      </c>
      <c r="C1135" s="216" t="s">
        <v>6866</v>
      </c>
      <c r="D1135" s="216" t="s">
        <v>7740</v>
      </c>
      <c r="E1135" s="216" t="s">
        <v>7740</v>
      </c>
      <c r="F1135" s="216" t="s">
        <v>7740</v>
      </c>
      <c r="G1135" s="1"/>
      <c r="H1135" s="1"/>
      <c r="I1135" s="1"/>
      <c r="J1135" s="1"/>
      <c r="K1135" s="1"/>
      <c r="L1135" s="1"/>
      <c r="M1135" s="1"/>
      <c r="AA1135" s="255"/>
      <c r="AB1135" s="255"/>
      <c r="AC1135" s="255"/>
      <c r="AD1135" s="255"/>
      <c r="AE1135" s="255"/>
      <c r="AF1135" s="255"/>
      <c r="AG1135" s="255"/>
      <c r="AH1135" s="255"/>
      <c r="AI1135" s="255"/>
      <c r="AJ1135" s="255"/>
      <c r="AK1135" s="255"/>
      <c r="AL1135" s="255"/>
      <c r="AM1135" s="255"/>
      <c r="AN1135" s="255"/>
      <c r="AO1135" s="255"/>
      <c r="AP1135" s="255"/>
      <c r="AQ1135" s="255"/>
      <c r="AR1135" s="255"/>
      <c r="AS1135" s="255"/>
      <c r="AT1135" s="255"/>
    </row>
    <row r="1136" spans="1:46" s="216" customFormat="1" ht="15" customHeight="1">
      <c r="A1136" s="215"/>
      <c r="B1136" s="215" t="s">
        <v>4688</v>
      </c>
      <c r="C1136" s="216" t="s">
        <v>6976</v>
      </c>
      <c r="D1136" s="216" t="s">
        <v>6866</v>
      </c>
      <c r="E1136" s="216" t="s">
        <v>7740</v>
      </c>
      <c r="F1136" s="216" t="s">
        <v>7740</v>
      </c>
      <c r="G1136" s="1"/>
      <c r="H1136" s="1"/>
      <c r="I1136" s="1"/>
      <c r="J1136" s="1"/>
      <c r="K1136" s="1"/>
      <c r="L1136" s="1"/>
      <c r="M1136" s="1"/>
      <c r="AA1136" s="255"/>
      <c r="AB1136" s="255"/>
      <c r="AC1136" s="255"/>
      <c r="AD1136" s="255"/>
      <c r="AE1136" s="255"/>
      <c r="AF1136" s="255"/>
      <c r="AG1136" s="255"/>
      <c r="AH1136" s="255"/>
      <c r="AI1136" s="255"/>
      <c r="AJ1136" s="255"/>
      <c r="AK1136" s="255"/>
      <c r="AL1136" s="255"/>
      <c r="AM1136" s="255"/>
      <c r="AN1136" s="255"/>
      <c r="AO1136" s="255"/>
      <c r="AP1136" s="255"/>
      <c r="AQ1136" s="255"/>
      <c r="AR1136" s="255"/>
      <c r="AS1136" s="255"/>
      <c r="AT1136" s="255"/>
    </row>
    <row r="1137" spans="1:46" s="216" customFormat="1" ht="15" customHeight="1">
      <c r="A1137" s="215"/>
      <c r="B1137" s="215" t="s">
        <v>4689</v>
      </c>
      <c r="C1137" s="216" t="s">
        <v>6977</v>
      </c>
      <c r="D1137" s="216" t="s">
        <v>6866</v>
      </c>
      <c r="E1137" s="216" t="s">
        <v>7740</v>
      </c>
      <c r="F1137" s="216" t="s">
        <v>7740</v>
      </c>
      <c r="G1137" s="1"/>
      <c r="H1137" s="1"/>
      <c r="I1137" s="1"/>
      <c r="J1137" s="1"/>
      <c r="K1137" s="1"/>
      <c r="L1137" s="1"/>
      <c r="M1137" s="1"/>
      <c r="AA1137" s="255"/>
      <c r="AB1137" s="255"/>
      <c r="AC1137" s="255"/>
      <c r="AD1137" s="255"/>
      <c r="AE1137" s="255"/>
      <c r="AF1137" s="255"/>
      <c r="AG1137" s="255"/>
      <c r="AH1137" s="255"/>
      <c r="AI1137" s="255"/>
      <c r="AJ1137" s="255"/>
      <c r="AK1137" s="255"/>
      <c r="AL1137" s="255"/>
      <c r="AM1137" s="255"/>
      <c r="AN1137" s="255"/>
      <c r="AO1137" s="255"/>
      <c r="AP1137" s="255"/>
      <c r="AQ1137" s="255"/>
      <c r="AR1137" s="255"/>
      <c r="AS1137" s="255"/>
      <c r="AT1137" s="255"/>
    </row>
    <row r="1138" spans="1:46" s="216" customFormat="1" ht="15" customHeight="1">
      <c r="A1138" s="215"/>
      <c r="B1138" s="215" t="s">
        <v>4690</v>
      </c>
      <c r="C1138" s="216" t="s">
        <v>6978</v>
      </c>
      <c r="D1138" s="216" t="s">
        <v>6866</v>
      </c>
      <c r="E1138" s="216" t="s">
        <v>7740</v>
      </c>
      <c r="F1138" s="216" t="s">
        <v>7740</v>
      </c>
      <c r="G1138" s="1"/>
      <c r="H1138" s="1"/>
      <c r="I1138" s="1"/>
      <c r="J1138" s="1"/>
      <c r="K1138" s="1"/>
      <c r="L1138" s="1"/>
      <c r="M1138" s="1"/>
      <c r="AA1138" s="255"/>
      <c r="AB1138" s="255"/>
      <c r="AC1138" s="255"/>
      <c r="AD1138" s="255"/>
      <c r="AE1138" s="255"/>
      <c r="AF1138" s="255"/>
      <c r="AG1138" s="255"/>
      <c r="AH1138" s="255"/>
      <c r="AI1138" s="255"/>
      <c r="AJ1138" s="255"/>
      <c r="AK1138" s="255"/>
      <c r="AL1138" s="255"/>
      <c r="AM1138" s="255"/>
      <c r="AN1138" s="255"/>
      <c r="AO1138" s="255"/>
      <c r="AP1138" s="255"/>
      <c r="AQ1138" s="255"/>
      <c r="AR1138" s="255"/>
      <c r="AS1138" s="255"/>
      <c r="AT1138" s="255"/>
    </row>
    <row r="1139" spans="1:46" s="216" customFormat="1" ht="15" customHeight="1">
      <c r="A1139" s="215"/>
      <c r="B1139" s="215" t="s">
        <v>4691</v>
      </c>
      <c r="C1139" s="216" t="s">
        <v>6979</v>
      </c>
      <c r="D1139" s="216" t="s">
        <v>6866</v>
      </c>
      <c r="E1139" s="216" t="s">
        <v>7740</v>
      </c>
      <c r="F1139" s="216" t="s">
        <v>7740</v>
      </c>
      <c r="G1139" s="1"/>
      <c r="H1139" s="1"/>
      <c r="I1139" s="1"/>
      <c r="J1139" s="1"/>
      <c r="K1139" s="1"/>
      <c r="L1139" s="1"/>
      <c r="M1139" s="1"/>
      <c r="AA1139" s="255"/>
      <c r="AB1139" s="255"/>
      <c r="AC1139" s="255"/>
      <c r="AD1139" s="255"/>
      <c r="AE1139" s="255"/>
      <c r="AF1139" s="255"/>
      <c r="AG1139" s="255"/>
      <c r="AH1139" s="255"/>
      <c r="AI1139" s="255"/>
      <c r="AJ1139" s="255"/>
      <c r="AK1139" s="255"/>
      <c r="AL1139" s="255"/>
      <c r="AM1139" s="255"/>
      <c r="AN1139" s="255"/>
      <c r="AO1139" s="255"/>
      <c r="AP1139" s="255"/>
      <c r="AQ1139" s="255"/>
      <c r="AR1139" s="255"/>
      <c r="AS1139" s="255"/>
      <c r="AT1139" s="255"/>
    </row>
    <row r="1140" spans="1:46" s="216" customFormat="1" ht="15" customHeight="1">
      <c r="A1140" s="215"/>
      <c r="B1140" s="215" t="s">
        <v>4692</v>
      </c>
      <c r="C1140" s="216" t="s">
        <v>6866</v>
      </c>
      <c r="D1140" s="216" t="s">
        <v>7740</v>
      </c>
      <c r="E1140" s="216" t="s">
        <v>7740</v>
      </c>
      <c r="F1140" s="216" t="s">
        <v>7740</v>
      </c>
      <c r="G1140" s="1"/>
      <c r="H1140" s="1"/>
      <c r="I1140" s="1"/>
      <c r="J1140" s="1"/>
      <c r="K1140" s="1"/>
      <c r="L1140" s="1"/>
      <c r="M1140" s="1"/>
      <c r="AA1140" s="255"/>
      <c r="AB1140" s="255"/>
      <c r="AC1140" s="255"/>
      <c r="AD1140" s="255"/>
      <c r="AE1140" s="255"/>
      <c r="AF1140" s="255"/>
      <c r="AG1140" s="255"/>
      <c r="AH1140" s="255"/>
      <c r="AI1140" s="255"/>
      <c r="AJ1140" s="255"/>
      <c r="AK1140" s="255"/>
      <c r="AL1140" s="255"/>
      <c r="AM1140" s="255"/>
      <c r="AN1140" s="255"/>
      <c r="AO1140" s="255"/>
      <c r="AP1140" s="255"/>
      <c r="AQ1140" s="255"/>
      <c r="AR1140" s="255"/>
      <c r="AS1140" s="255"/>
      <c r="AT1140" s="255"/>
    </row>
    <row r="1141" spans="1:46" s="216" customFormat="1" ht="15" customHeight="1">
      <c r="A1141" s="215"/>
      <c r="B1141" s="215" t="s">
        <v>4693</v>
      </c>
      <c r="C1141" s="216" t="s">
        <v>6980</v>
      </c>
      <c r="D1141" s="216" t="s">
        <v>6866</v>
      </c>
      <c r="E1141" s="216" t="s">
        <v>7740</v>
      </c>
      <c r="F1141" s="216" t="s">
        <v>7740</v>
      </c>
      <c r="G1141" s="1"/>
      <c r="H1141" s="1"/>
      <c r="I1141" s="1"/>
      <c r="J1141" s="1"/>
      <c r="K1141" s="1"/>
      <c r="L1141" s="1"/>
      <c r="M1141" s="1"/>
      <c r="AA1141" s="255"/>
      <c r="AB1141" s="255"/>
      <c r="AC1141" s="255"/>
      <c r="AD1141" s="255"/>
      <c r="AE1141" s="255"/>
      <c r="AF1141" s="255"/>
      <c r="AG1141" s="255"/>
      <c r="AH1141" s="255"/>
      <c r="AI1141" s="255"/>
      <c r="AJ1141" s="255"/>
      <c r="AK1141" s="255"/>
      <c r="AL1141" s="255"/>
      <c r="AM1141" s="255"/>
      <c r="AN1141" s="255"/>
      <c r="AO1141" s="255"/>
      <c r="AP1141" s="255"/>
      <c r="AQ1141" s="255"/>
      <c r="AR1141" s="255"/>
      <c r="AS1141" s="255"/>
      <c r="AT1141" s="255"/>
    </row>
    <row r="1142" spans="1:46" s="216" customFormat="1" ht="15" customHeight="1">
      <c r="A1142" s="215"/>
      <c r="B1142" s="215" t="s">
        <v>4694</v>
      </c>
      <c r="C1142" s="216" t="s">
        <v>6866</v>
      </c>
      <c r="D1142" s="216" t="s">
        <v>7740</v>
      </c>
      <c r="E1142" s="216" t="s">
        <v>7740</v>
      </c>
      <c r="F1142" s="216" t="s">
        <v>7740</v>
      </c>
      <c r="G1142" s="1"/>
      <c r="H1142" s="1"/>
      <c r="I1142" s="1"/>
      <c r="J1142" s="1"/>
      <c r="K1142" s="1"/>
      <c r="L1142" s="1"/>
      <c r="M1142" s="1"/>
      <c r="AA1142" s="255"/>
      <c r="AB1142" s="255"/>
      <c r="AC1142" s="255"/>
      <c r="AD1142" s="255"/>
      <c r="AE1142" s="255"/>
      <c r="AF1142" s="255"/>
      <c r="AG1142" s="255"/>
      <c r="AH1142" s="255"/>
      <c r="AI1142" s="255"/>
      <c r="AJ1142" s="255"/>
      <c r="AK1142" s="255"/>
      <c r="AL1142" s="255"/>
      <c r="AM1142" s="255"/>
      <c r="AN1142" s="255"/>
      <c r="AO1142" s="255"/>
      <c r="AP1142" s="255"/>
      <c r="AQ1142" s="255"/>
      <c r="AR1142" s="255"/>
      <c r="AS1142" s="255"/>
      <c r="AT1142" s="255"/>
    </row>
    <row r="1143" spans="1:46" s="216" customFormat="1" ht="15" customHeight="1">
      <c r="A1143" s="215"/>
      <c r="B1143" s="215" t="s">
        <v>4695</v>
      </c>
      <c r="C1143" s="216" t="s">
        <v>6866</v>
      </c>
      <c r="D1143" s="216" t="s">
        <v>7740</v>
      </c>
      <c r="E1143" s="216" t="s">
        <v>7740</v>
      </c>
      <c r="F1143" s="216" t="s">
        <v>7740</v>
      </c>
      <c r="G1143" s="1"/>
      <c r="H1143" s="1"/>
      <c r="I1143" s="1"/>
      <c r="J1143" s="1"/>
      <c r="K1143" s="1"/>
      <c r="L1143" s="1"/>
      <c r="M1143" s="1"/>
      <c r="AA1143" s="255"/>
      <c r="AB1143" s="255"/>
      <c r="AC1143" s="255"/>
      <c r="AD1143" s="255"/>
      <c r="AE1143" s="255"/>
      <c r="AF1143" s="255"/>
      <c r="AG1143" s="255"/>
      <c r="AH1143" s="255"/>
      <c r="AI1143" s="255"/>
      <c r="AJ1143" s="255"/>
      <c r="AK1143" s="255"/>
      <c r="AL1143" s="255"/>
      <c r="AM1143" s="255"/>
      <c r="AN1143" s="255"/>
      <c r="AO1143" s="255"/>
      <c r="AP1143" s="255"/>
      <c r="AQ1143" s="255"/>
      <c r="AR1143" s="255"/>
      <c r="AS1143" s="255"/>
      <c r="AT1143" s="255"/>
    </row>
    <row r="1144" spans="1:46" s="216" customFormat="1" ht="15" customHeight="1">
      <c r="A1144" s="215"/>
      <c r="B1144" s="215" t="s">
        <v>4696</v>
      </c>
      <c r="C1144" s="216" t="s">
        <v>6981</v>
      </c>
      <c r="D1144" s="216" t="s">
        <v>6866</v>
      </c>
      <c r="E1144" s="216" t="s">
        <v>7740</v>
      </c>
      <c r="F1144" s="216" t="s">
        <v>7740</v>
      </c>
      <c r="G1144" s="1"/>
      <c r="H1144" s="1"/>
      <c r="I1144" s="1"/>
      <c r="J1144" s="1"/>
      <c r="K1144" s="1"/>
      <c r="L1144" s="1"/>
      <c r="M1144" s="1"/>
      <c r="AA1144" s="255"/>
      <c r="AB1144" s="255"/>
      <c r="AC1144" s="255"/>
      <c r="AD1144" s="255"/>
      <c r="AE1144" s="255"/>
      <c r="AF1144" s="255"/>
      <c r="AG1144" s="255"/>
      <c r="AH1144" s="255"/>
      <c r="AI1144" s="255"/>
      <c r="AJ1144" s="255"/>
      <c r="AK1144" s="255"/>
      <c r="AL1144" s="255"/>
      <c r="AM1144" s="255"/>
      <c r="AN1144" s="255"/>
      <c r="AO1144" s="255"/>
      <c r="AP1144" s="255"/>
      <c r="AQ1144" s="255"/>
      <c r="AR1144" s="255"/>
      <c r="AS1144" s="255"/>
      <c r="AT1144" s="255"/>
    </row>
    <row r="1145" spans="1:46" s="216" customFormat="1" ht="15" customHeight="1">
      <c r="A1145" s="215"/>
      <c r="B1145" s="215" t="s">
        <v>4697</v>
      </c>
      <c r="C1145" s="216" t="s">
        <v>6981</v>
      </c>
      <c r="D1145" s="216" t="s">
        <v>6866</v>
      </c>
      <c r="E1145" s="216" t="s">
        <v>7740</v>
      </c>
      <c r="F1145" s="216" t="s">
        <v>7740</v>
      </c>
      <c r="G1145" s="1"/>
      <c r="H1145" s="1"/>
      <c r="I1145" s="1"/>
      <c r="J1145" s="1"/>
      <c r="K1145" s="1"/>
      <c r="L1145" s="1"/>
      <c r="M1145" s="1"/>
      <c r="AA1145" s="255"/>
      <c r="AB1145" s="255"/>
      <c r="AC1145" s="255"/>
      <c r="AD1145" s="255"/>
      <c r="AE1145" s="255"/>
      <c r="AF1145" s="255"/>
      <c r="AG1145" s="255"/>
      <c r="AH1145" s="255"/>
      <c r="AI1145" s="255"/>
      <c r="AJ1145" s="255"/>
      <c r="AK1145" s="255"/>
      <c r="AL1145" s="255"/>
      <c r="AM1145" s="255"/>
      <c r="AN1145" s="255"/>
      <c r="AO1145" s="255"/>
      <c r="AP1145" s="255"/>
      <c r="AQ1145" s="255"/>
      <c r="AR1145" s="255"/>
      <c r="AS1145" s="255"/>
      <c r="AT1145" s="255"/>
    </row>
    <row r="1146" spans="1:46" s="216" customFormat="1" ht="15" customHeight="1">
      <c r="A1146" s="215"/>
      <c r="B1146" s="215" t="s">
        <v>4698</v>
      </c>
      <c r="C1146" s="216" t="s">
        <v>6866</v>
      </c>
      <c r="D1146" s="216" t="s">
        <v>7740</v>
      </c>
      <c r="E1146" s="216" t="s">
        <v>7740</v>
      </c>
      <c r="F1146" s="216" t="s">
        <v>7740</v>
      </c>
      <c r="G1146" s="1"/>
      <c r="H1146" s="1"/>
      <c r="I1146" s="1"/>
      <c r="J1146" s="1"/>
      <c r="K1146" s="1"/>
      <c r="L1146" s="1"/>
      <c r="M1146" s="1"/>
      <c r="AA1146" s="255"/>
      <c r="AB1146" s="255"/>
      <c r="AC1146" s="255"/>
      <c r="AD1146" s="255"/>
      <c r="AE1146" s="255"/>
      <c r="AF1146" s="255"/>
      <c r="AG1146" s="255"/>
      <c r="AH1146" s="255"/>
      <c r="AI1146" s="255"/>
      <c r="AJ1146" s="255"/>
      <c r="AK1146" s="255"/>
      <c r="AL1146" s="255"/>
      <c r="AM1146" s="255"/>
      <c r="AN1146" s="255"/>
      <c r="AO1146" s="255"/>
      <c r="AP1146" s="255"/>
      <c r="AQ1146" s="255"/>
      <c r="AR1146" s="255"/>
      <c r="AS1146" s="255"/>
      <c r="AT1146" s="255"/>
    </row>
    <row r="1147" spans="1:46" s="216" customFormat="1" ht="15" customHeight="1">
      <c r="A1147" s="215"/>
      <c r="B1147" s="215" t="s">
        <v>4699</v>
      </c>
      <c r="C1147" s="216" t="s">
        <v>6866</v>
      </c>
      <c r="D1147" s="216" t="s">
        <v>7740</v>
      </c>
      <c r="E1147" s="216" t="s">
        <v>7740</v>
      </c>
      <c r="F1147" s="216" t="s">
        <v>7740</v>
      </c>
      <c r="G1147" s="1"/>
      <c r="H1147" s="1"/>
      <c r="I1147" s="1"/>
      <c r="J1147" s="1"/>
      <c r="K1147" s="1"/>
      <c r="L1147" s="1"/>
      <c r="M1147" s="1"/>
      <c r="AA1147" s="255"/>
      <c r="AB1147" s="255"/>
      <c r="AC1147" s="255"/>
      <c r="AD1147" s="255"/>
      <c r="AE1147" s="255"/>
      <c r="AF1147" s="255"/>
      <c r="AG1147" s="255"/>
      <c r="AH1147" s="255"/>
      <c r="AI1147" s="255"/>
      <c r="AJ1147" s="255"/>
      <c r="AK1147" s="255"/>
      <c r="AL1147" s="255"/>
      <c r="AM1147" s="255"/>
      <c r="AN1147" s="255"/>
      <c r="AO1147" s="255"/>
      <c r="AP1147" s="255"/>
      <c r="AQ1147" s="255"/>
      <c r="AR1147" s="255"/>
      <c r="AS1147" s="255"/>
      <c r="AT1147" s="255"/>
    </row>
    <row r="1148" spans="1:46" s="216" customFormat="1" ht="15" customHeight="1">
      <c r="A1148" s="215"/>
      <c r="B1148" s="215" t="s">
        <v>4700</v>
      </c>
      <c r="C1148" s="216" t="s">
        <v>6866</v>
      </c>
      <c r="D1148" s="216" t="s">
        <v>7740</v>
      </c>
      <c r="E1148" s="216" t="s">
        <v>7740</v>
      </c>
      <c r="F1148" s="216" t="s">
        <v>7740</v>
      </c>
      <c r="G1148" s="1"/>
      <c r="H1148" s="1"/>
      <c r="I1148" s="1"/>
      <c r="J1148" s="1"/>
      <c r="K1148" s="1"/>
      <c r="L1148" s="1"/>
      <c r="M1148" s="1"/>
      <c r="AA1148" s="255"/>
      <c r="AB1148" s="255"/>
      <c r="AC1148" s="255"/>
      <c r="AD1148" s="255"/>
      <c r="AE1148" s="255"/>
      <c r="AF1148" s="255"/>
      <c r="AG1148" s="255"/>
      <c r="AH1148" s="255"/>
      <c r="AI1148" s="255"/>
      <c r="AJ1148" s="255"/>
      <c r="AK1148" s="255"/>
      <c r="AL1148" s="255"/>
      <c r="AM1148" s="255"/>
      <c r="AN1148" s="255"/>
      <c r="AO1148" s="255"/>
      <c r="AP1148" s="255"/>
      <c r="AQ1148" s="255"/>
      <c r="AR1148" s="255"/>
      <c r="AS1148" s="255"/>
      <c r="AT1148" s="255"/>
    </row>
    <row r="1149" spans="1:46" s="216" customFormat="1" ht="15" customHeight="1">
      <c r="A1149" s="215"/>
      <c r="B1149" s="215" t="s">
        <v>4701</v>
      </c>
      <c r="C1149" s="216" t="s">
        <v>6961</v>
      </c>
      <c r="D1149" s="216" t="s">
        <v>6866</v>
      </c>
      <c r="E1149" s="216" t="s">
        <v>7740</v>
      </c>
      <c r="F1149" s="216" t="s">
        <v>7740</v>
      </c>
      <c r="G1149" s="1"/>
      <c r="H1149" s="1"/>
      <c r="I1149" s="1"/>
      <c r="J1149" s="1"/>
      <c r="K1149" s="1"/>
      <c r="L1149" s="1"/>
      <c r="M1149" s="1"/>
      <c r="AA1149" s="255"/>
      <c r="AB1149" s="255"/>
      <c r="AC1149" s="255"/>
      <c r="AD1149" s="255"/>
      <c r="AE1149" s="255"/>
      <c r="AF1149" s="255"/>
      <c r="AG1149" s="255"/>
      <c r="AH1149" s="255"/>
      <c r="AI1149" s="255"/>
      <c r="AJ1149" s="255"/>
      <c r="AK1149" s="255"/>
      <c r="AL1149" s="255"/>
      <c r="AM1149" s="255"/>
      <c r="AN1149" s="255"/>
      <c r="AO1149" s="255"/>
      <c r="AP1149" s="255"/>
      <c r="AQ1149" s="255"/>
      <c r="AR1149" s="255"/>
      <c r="AS1149" s="255"/>
      <c r="AT1149" s="255"/>
    </row>
    <row r="1150" spans="1:46" s="216" customFormat="1" ht="15" customHeight="1">
      <c r="A1150" s="215"/>
      <c r="B1150" s="215" t="s">
        <v>4702</v>
      </c>
      <c r="C1150" s="216" t="s">
        <v>6866</v>
      </c>
      <c r="D1150" s="216" t="s">
        <v>7740</v>
      </c>
      <c r="E1150" s="216" t="s">
        <v>7740</v>
      </c>
      <c r="F1150" s="216" t="s">
        <v>7740</v>
      </c>
      <c r="G1150" s="1"/>
      <c r="H1150" s="1"/>
      <c r="I1150" s="1"/>
      <c r="J1150" s="1"/>
      <c r="K1150" s="1"/>
      <c r="L1150" s="1"/>
      <c r="M1150" s="1"/>
      <c r="AA1150" s="255"/>
      <c r="AB1150" s="255"/>
      <c r="AC1150" s="255"/>
      <c r="AD1150" s="255"/>
      <c r="AE1150" s="255"/>
      <c r="AF1150" s="255"/>
      <c r="AG1150" s="255"/>
      <c r="AH1150" s="255"/>
      <c r="AI1150" s="255"/>
      <c r="AJ1150" s="255"/>
      <c r="AK1150" s="255"/>
      <c r="AL1150" s="255"/>
      <c r="AM1150" s="255"/>
      <c r="AN1150" s="255"/>
      <c r="AO1150" s="255"/>
      <c r="AP1150" s="255"/>
      <c r="AQ1150" s="255"/>
      <c r="AR1150" s="255"/>
      <c r="AS1150" s="255"/>
      <c r="AT1150" s="255"/>
    </row>
    <row r="1151" spans="1:46" s="216" customFormat="1" ht="15" customHeight="1">
      <c r="A1151" s="215"/>
      <c r="B1151" s="215" t="s">
        <v>4703</v>
      </c>
      <c r="C1151" s="216" t="s">
        <v>6981</v>
      </c>
      <c r="D1151" s="216" t="s">
        <v>6866</v>
      </c>
      <c r="E1151" s="216" t="s">
        <v>7740</v>
      </c>
      <c r="F1151" s="216" t="s">
        <v>7740</v>
      </c>
      <c r="G1151" s="1"/>
      <c r="H1151" s="1"/>
      <c r="I1151" s="1"/>
      <c r="J1151" s="1"/>
      <c r="K1151" s="1"/>
      <c r="L1151" s="1"/>
      <c r="M1151" s="1"/>
      <c r="AA1151" s="255"/>
      <c r="AB1151" s="255"/>
      <c r="AC1151" s="255"/>
      <c r="AD1151" s="255"/>
      <c r="AE1151" s="255"/>
      <c r="AF1151" s="255"/>
      <c r="AG1151" s="255"/>
      <c r="AH1151" s="255"/>
      <c r="AI1151" s="255"/>
      <c r="AJ1151" s="255"/>
      <c r="AK1151" s="255"/>
      <c r="AL1151" s="255"/>
      <c r="AM1151" s="255"/>
      <c r="AN1151" s="255"/>
      <c r="AO1151" s="255"/>
      <c r="AP1151" s="255"/>
      <c r="AQ1151" s="255"/>
      <c r="AR1151" s="255"/>
      <c r="AS1151" s="255"/>
      <c r="AT1151" s="255"/>
    </row>
    <row r="1152" spans="1:46" s="216" customFormat="1" ht="15" customHeight="1">
      <c r="A1152" s="215"/>
      <c r="B1152" s="215" t="s">
        <v>4704</v>
      </c>
      <c r="C1152" s="216" t="s">
        <v>6982</v>
      </c>
      <c r="D1152" s="216" t="s">
        <v>6866</v>
      </c>
      <c r="E1152" s="216" t="s">
        <v>7740</v>
      </c>
      <c r="F1152" s="216" t="s">
        <v>7740</v>
      </c>
      <c r="G1152" s="1"/>
      <c r="H1152" s="1"/>
      <c r="I1152" s="1"/>
      <c r="J1152" s="1"/>
      <c r="K1152" s="1"/>
      <c r="L1152" s="1"/>
      <c r="M1152" s="1"/>
      <c r="AA1152" s="255"/>
      <c r="AB1152" s="255"/>
      <c r="AC1152" s="255"/>
      <c r="AD1152" s="255"/>
      <c r="AE1152" s="255"/>
      <c r="AF1152" s="255"/>
      <c r="AG1152" s="255"/>
      <c r="AH1152" s="255"/>
      <c r="AI1152" s="255"/>
      <c r="AJ1152" s="255"/>
      <c r="AK1152" s="255"/>
      <c r="AL1152" s="255"/>
      <c r="AM1152" s="255"/>
      <c r="AN1152" s="255"/>
      <c r="AO1152" s="255"/>
      <c r="AP1152" s="255"/>
      <c r="AQ1152" s="255"/>
      <c r="AR1152" s="255"/>
      <c r="AS1152" s="255"/>
      <c r="AT1152" s="255"/>
    </row>
    <row r="1153" spans="1:46" s="216" customFormat="1" ht="15" customHeight="1">
      <c r="A1153" s="215"/>
      <c r="B1153" s="215" t="s">
        <v>4705</v>
      </c>
      <c r="C1153" s="216" t="s">
        <v>6983</v>
      </c>
      <c r="D1153" s="216" t="s">
        <v>6866</v>
      </c>
      <c r="E1153" s="216" t="s">
        <v>7740</v>
      </c>
      <c r="F1153" s="216" t="s">
        <v>7740</v>
      </c>
      <c r="G1153" s="1"/>
      <c r="H1153" s="1"/>
      <c r="I1153" s="1"/>
      <c r="J1153" s="1"/>
      <c r="K1153" s="1"/>
      <c r="L1153" s="1"/>
      <c r="M1153" s="1"/>
      <c r="AA1153" s="255"/>
      <c r="AB1153" s="255"/>
      <c r="AC1153" s="255"/>
      <c r="AD1153" s="255"/>
      <c r="AE1153" s="255"/>
      <c r="AF1153" s="255"/>
      <c r="AG1153" s="255"/>
      <c r="AH1153" s="255"/>
      <c r="AI1153" s="255"/>
      <c r="AJ1153" s="255"/>
      <c r="AK1153" s="255"/>
      <c r="AL1153" s="255"/>
      <c r="AM1153" s="255"/>
      <c r="AN1153" s="255"/>
      <c r="AO1153" s="255"/>
      <c r="AP1153" s="255"/>
      <c r="AQ1153" s="255"/>
      <c r="AR1153" s="255"/>
      <c r="AS1153" s="255"/>
      <c r="AT1153" s="255"/>
    </row>
    <row r="1154" spans="1:46" s="216" customFormat="1" ht="15" customHeight="1">
      <c r="A1154" s="215"/>
      <c r="B1154" s="215" t="s">
        <v>4706</v>
      </c>
      <c r="C1154" s="216" t="s">
        <v>6866</v>
      </c>
      <c r="D1154" s="216" t="s">
        <v>7740</v>
      </c>
      <c r="E1154" s="216" t="s">
        <v>7740</v>
      </c>
      <c r="F1154" s="216" t="s">
        <v>7740</v>
      </c>
      <c r="G1154" s="1"/>
      <c r="H1154" s="1"/>
      <c r="I1154" s="1"/>
      <c r="J1154" s="1"/>
      <c r="K1154" s="1"/>
      <c r="L1154" s="1"/>
      <c r="M1154" s="1"/>
      <c r="AA1154" s="255"/>
      <c r="AB1154" s="255"/>
      <c r="AC1154" s="255"/>
      <c r="AD1154" s="255"/>
      <c r="AE1154" s="255"/>
      <c r="AF1154" s="255"/>
      <c r="AG1154" s="255"/>
      <c r="AH1154" s="255"/>
      <c r="AI1154" s="255"/>
      <c r="AJ1154" s="255"/>
      <c r="AK1154" s="255"/>
      <c r="AL1154" s="255"/>
      <c r="AM1154" s="255"/>
      <c r="AN1154" s="255"/>
      <c r="AO1154" s="255"/>
      <c r="AP1154" s="255"/>
      <c r="AQ1154" s="255"/>
      <c r="AR1154" s="255"/>
      <c r="AS1154" s="255"/>
      <c r="AT1154" s="255"/>
    </row>
    <row r="1155" spans="1:46" s="216" customFormat="1" ht="15" customHeight="1">
      <c r="A1155" s="215"/>
      <c r="B1155" s="215" t="s">
        <v>4707</v>
      </c>
      <c r="C1155" s="216" t="s">
        <v>6866</v>
      </c>
      <c r="D1155" s="216" t="s">
        <v>7740</v>
      </c>
      <c r="E1155" s="216" t="s">
        <v>7740</v>
      </c>
      <c r="F1155" s="216" t="s">
        <v>7740</v>
      </c>
      <c r="G1155" s="1"/>
      <c r="H1155" s="1"/>
      <c r="I1155" s="1"/>
      <c r="J1155" s="1"/>
      <c r="K1155" s="1"/>
      <c r="L1155" s="1"/>
      <c r="M1155" s="1"/>
      <c r="AA1155" s="255"/>
      <c r="AB1155" s="255"/>
      <c r="AC1155" s="255"/>
      <c r="AD1155" s="255"/>
      <c r="AE1155" s="255"/>
      <c r="AF1155" s="255"/>
      <c r="AG1155" s="255"/>
      <c r="AH1155" s="255"/>
      <c r="AI1155" s="255"/>
      <c r="AJ1155" s="255"/>
      <c r="AK1155" s="255"/>
      <c r="AL1155" s="255"/>
      <c r="AM1155" s="255"/>
      <c r="AN1155" s="255"/>
      <c r="AO1155" s="255"/>
      <c r="AP1155" s="255"/>
      <c r="AQ1155" s="255"/>
      <c r="AR1155" s="255"/>
      <c r="AS1155" s="255"/>
      <c r="AT1155" s="255"/>
    </row>
    <row r="1156" spans="1:46" s="216" customFormat="1" ht="15" customHeight="1">
      <c r="A1156" s="215"/>
      <c r="B1156" s="215" t="s">
        <v>4708</v>
      </c>
      <c r="C1156" s="216" t="s">
        <v>7618</v>
      </c>
      <c r="D1156" s="216" t="s">
        <v>6866</v>
      </c>
      <c r="E1156" s="216" t="s">
        <v>7740</v>
      </c>
      <c r="F1156" s="216" t="s">
        <v>7740</v>
      </c>
      <c r="G1156" s="1"/>
      <c r="H1156" s="1"/>
      <c r="I1156" s="1"/>
      <c r="J1156" s="1"/>
      <c r="K1156" s="1"/>
      <c r="L1156" s="1"/>
      <c r="M1156" s="1"/>
      <c r="AA1156" s="255"/>
      <c r="AB1156" s="255"/>
      <c r="AC1156" s="255"/>
      <c r="AD1156" s="255"/>
      <c r="AE1156" s="255"/>
      <c r="AF1156" s="255"/>
      <c r="AG1156" s="255"/>
      <c r="AH1156" s="255"/>
      <c r="AI1156" s="255"/>
      <c r="AJ1156" s="255"/>
      <c r="AK1156" s="255"/>
      <c r="AL1156" s="255"/>
      <c r="AM1156" s="255"/>
      <c r="AN1156" s="255"/>
      <c r="AO1156" s="255"/>
      <c r="AP1156" s="255"/>
      <c r="AQ1156" s="255"/>
      <c r="AR1156" s="255"/>
      <c r="AS1156" s="255"/>
      <c r="AT1156" s="255"/>
    </row>
    <row r="1157" spans="1:46" s="216" customFormat="1" ht="15" customHeight="1">
      <c r="A1157" s="215"/>
      <c r="B1157" s="215" t="s">
        <v>4709</v>
      </c>
      <c r="C1157" s="216" t="s">
        <v>6866</v>
      </c>
      <c r="D1157" s="216" t="s">
        <v>7740</v>
      </c>
      <c r="E1157" s="216" t="s">
        <v>7740</v>
      </c>
      <c r="F1157" s="216" t="s">
        <v>7740</v>
      </c>
      <c r="G1157" s="1"/>
      <c r="H1157" s="1"/>
      <c r="I1157" s="1"/>
      <c r="J1157" s="1"/>
      <c r="K1157" s="1"/>
      <c r="L1157" s="1"/>
      <c r="M1157" s="1"/>
      <c r="AA1157" s="255"/>
      <c r="AB1157" s="255"/>
      <c r="AC1157" s="255"/>
      <c r="AD1157" s="255"/>
      <c r="AE1157" s="255"/>
      <c r="AF1157" s="255"/>
      <c r="AG1157" s="255"/>
      <c r="AH1157" s="255"/>
      <c r="AI1157" s="255"/>
      <c r="AJ1157" s="255"/>
      <c r="AK1157" s="255"/>
      <c r="AL1157" s="255"/>
      <c r="AM1157" s="255"/>
      <c r="AN1157" s="255"/>
      <c r="AO1157" s="255"/>
      <c r="AP1157" s="255"/>
      <c r="AQ1157" s="255"/>
      <c r="AR1157" s="255"/>
      <c r="AS1157" s="255"/>
      <c r="AT1157" s="255"/>
    </row>
    <row r="1158" spans="1:46" s="216" customFormat="1" ht="15" customHeight="1">
      <c r="A1158" s="215"/>
      <c r="B1158" s="215" t="s">
        <v>4710</v>
      </c>
      <c r="C1158" s="216" t="s">
        <v>6984</v>
      </c>
      <c r="D1158" s="216" t="s">
        <v>6866</v>
      </c>
      <c r="E1158" s="216" t="s">
        <v>7740</v>
      </c>
      <c r="F1158" s="216" t="s">
        <v>7740</v>
      </c>
      <c r="G1158" s="1"/>
      <c r="H1158" s="1"/>
      <c r="I1158" s="1"/>
      <c r="J1158" s="1"/>
      <c r="K1158" s="1"/>
      <c r="L1158" s="1"/>
      <c r="M1158" s="1"/>
      <c r="AA1158" s="255"/>
      <c r="AB1158" s="255"/>
      <c r="AC1158" s="255"/>
      <c r="AD1158" s="255"/>
      <c r="AE1158" s="255"/>
      <c r="AF1158" s="255"/>
      <c r="AG1158" s="255"/>
      <c r="AH1158" s="255"/>
      <c r="AI1158" s="255"/>
      <c r="AJ1158" s="255"/>
      <c r="AK1158" s="255"/>
      <c r="AL1158" s="255"/>
      <c r="AM1158" s="255"/>
      <c r="AN1158" s="255"/>
      <c r="AO1158" s="255"/>
      <c r="AP1158" s="255"/>
      <c r="AQ1158" s="255"/>
      <c r="AR1158" s="255"/>
      <c r="AS1158" s="255"/>
      <c r="AT1158" s="255"/>
    </row>
    <row r="1159" spans="1:46" s="216" customFormat="1" ht="15" customHeight="1">
      <c r="A1159" s="215"/>
      <c r="B1159" s="215" t="s">
        <v>4711</v>
      </c>
      <c r="C1159" s="216" t="s">
        <v>6985</v>
      </c>
      <c r="D1159" s="216" t="s">
        <v>6866</v>
      </c>
      <c r="E1159" s="216" t="s">
        <v>7740</v>
      </c>
      <c r="F1159" s="216" t="s">
        <v>7740</v>
      </c>
      <c r="G1159" s="1"/>
      <c r="H1159" s="1"/>
      <c r="I1159" s="1"/>
      <c r="J1159" s="1"/>
      <c r="K1159" s="1"/>
      <c r="L1159" s="1"/>
      <c r="M1159" s="1"/>
      <c r="AA1159" s="255"/>
      <c r="AB1159" s="255"/>
      <c r="AC1159" s="255"/>
      <c r="AD1159" s="255"/>
      <c r="AE1159" s="255"/>
      <c r="AF1159" s="255"/>
      <c r="AG1159" s="255"/>
      <c r="AH1159" s="255"/>
      <c r="AI1159" s="255"/>
      <c r="AJ1159" s="255"/>
      <c r="AK1159" s="255"/>
      <c r="AL1159" s="255"/>
      <c r="AM1159" s="255"/>
      <c r="AN1159" s="255"/>
      <c r="AO1159" s="255"/>
      <c r="AP1159" s="255"/>
      <c r="AQ1159" s="255"/>
      <c r="AR1159" s="255"/>
      <c r="AS1159" s="255"/>
      <c r="AT1159" s="255"/>
    </row>
    <row r="1160" spans="1:46" s="216" customFormat="1" ht="15" customHeight="1">
      <c r="A1160" s="215"/>
      <c r="B1160" s="215" t="s">
        <v>4712</v>
      </c>
      <c r="C1160" s="216" t="s">
        <v>6986</v>
      </c>
      <c r="D1160" s="216" t="s">
        <v>6866</v>
      </c>
      <c r="E1160" s="216" t="s">
        <v>7740</v>
      </c>
      <c r="F1160" s="216" t="s">
        <v>7740</v>
      </c>
      <c r="G1160" s="1"/>
      <c r="H1160" s="1"/>
      <c r="I1160" s="1"/>
      <c r="J1160" s="1"/>
      <c r="K1160" s="1"/>
      <c r="L1160" s="1"/>
      <c r="M1160" s="1"/>
      <c r="AA1160" s="255"/>
      <c r="AB1160" s="255"/>
      <c r="AC1160" s="255"/>
      <c r="AD1160" s="255"/>
      <c r="AE1160" s="255"/>
      <c r="AF1160" s="255"/>
      <c r="AG1160" s="255"/>
      <c r="AH1160" s="255"/>
      <c r="AI1160" s="255"/>
      <c r="AJ1160" s="255"/>
      <c r="AK1160" s="255"/>
      <c r="AL1160" s="255"/>
      <c r="AM1160" s="255"/>
      <c r="AN1160" s="255"/>
      <c r="AO1160" s="255"/>
      <c r="AP1160" s="255"/>
      <c r="AQ1160" s="255"/>
      <c r="AR1160" s="255"/>
      <c r="AS1160" s="255"/>
      <c r="AT1160" s="255"/>
    </row>
    <row r="1161" spans="1:46" s="216" customFormat="1" ht="15" customHeight="1">
      <c r="A1161" s="215"/>
      <c r="B1161" s="215" t="s">
        <v>2362</v>
      </c>
      <c r="C1161" s="216" t="s">
        <v>6987</v>
      </c>
      <c r="D1161" s="216" t="s">
        <v>6866</v>
      </c>
      <c r="E1161" s="216" t="s">
        <v>7740</v>
      </c>
      <c r="F1161" s="216" t="s">
        <v>7740</v>
      </c>
      <c r="G1161" s="1"/>
      <c r="H1161" s="1"/>
      <c r="I1161" s="1"/>
      <c r="J1161" s="1"/>
      <c r="K1161" s="1"/>
      <c r="L1161" s="1"/>
      <c r="M1161" s="1"/>
      <c r="AA1161" s="255"/>
      <c r="AB1161" s="255"/>
      <c r="AC1161" s="255"/>
      <c r="AD1161" s="255"/>
      <c r="AE1161" s="255"/>
      <c r="AF1161" s="255"/>
      <c r="AG1161" s="255"/>
      <c r="AH1161" s="255"/>
      <c r="AI1161" s="255"/>
      <c r="AJ1161" s="255"/>
      <c r="AK1161" s="255"/>
      <c r="AL1161" s="255"/>
      <c r="AM1161" s="255"/>
      <c r="AN1161" s="255"/>
      <c r="AO1161" s="255"/>
      <c r="AP1161" s="255"/>
      <c r="AQ1161" s="255"/>
      <c r="AR1161" s="255"/>
      <c r="AS1161" s="255"/>
      <c r="AT1161" s="255"/>
    </row>
    <row r="1162" spans="1:46" s="216" customFormat="1" ht="15" customHeight="1">
      <c r="A1162" s="215"/>
      <c r="B1162" s="215" t="s">
        <v>2363</v>
      </c>
      <c r="C1162" s="216" t="s">
        <v>6988</v>
      </c>
      <c r="D1162" s="216" t="s">
        <v>6866</v>
      </c>
      <c r="E1162" s="216" t="s">
        <v>7740</v>
      </c>
      <c r="F1162" s="216" t="s">
        <v>7740</v>
      </c>
      <c r="G1162" s="1"/>
      <c r="H1162" s="1"/>
      <c r="I1162" s="1"/>
      <c r="J1162" s="1"/>
      <c r="K1162" s="1"/>
      <c r="L1162" s="1"/>
      <c r="M1162" s="1"/>
      <c r="AA1162" s="255"/>
      <c r="AB1162" s="255"/>
      <c r="AC1162" s="255"/>
      <c r="AD1162" s="255"/>
      <c r="AE1162" s="255"/>
      <c r="AF1162" s="255"/>
      <c r="AG1162" s="255"/>
      <c r="AH1162" s="255"/>
      <c r="AI1162" s="255"/>
      <c r="AJ1162" s="255"/>
      <c r="AK1162" s="255"/>
      <c r="AL1162" s="255"/>
      <c r="AM1162" s="255"/>
      <c r="AN1162" s="255"/>
      <c r="AO1162" s="255"/>
      <c r="AP1162" s="255"/>
      <c r="AQ1162" s="255"/>
      <c r="AR1162" s="255"/>
      <c r="AS1162" s="255"/>
      <c r="AT1162" s="255"/>
    </row>
    <row r="1163" spans="1:46" s="216" customFormat="1" ht="15" customHeight="1">
      <c r="A1163" s="215"/>
      <c r="B1163" s="215" t="s">
        <v>2364</v>
      </c>
      <c r="C1163" s="216" t="s">
        <v>6989</v>
      </c>
      <c r="D1163" s="216" t="s">
        <v>6866</v>
      </c>
      <c r="E1163" s="216" t="s">
        <v>7740</v>
      </c>
      <c r="F1163" s="216" t="s">
        <v>7740</v>
      </c>
      <c r="G1163" s="1"/>
      <c r="H1163" s="1"/>
      <c r="I1163" s="1"/>
      <c r="J1163" s="1"/>
      <c r="K1163" s="1"/>
      <c r="L1163" s="1"/>
      <c r="M1163" s="1"/>
      <c r="AA1163" s="255"/>
      <c r="AB1163" s="255"/>
      <c r="AC1163" s="255"/>
      <c r="AD1163" s="255"/>
      <c r="AE1163" s="255"/>
      <c r="AF1163" s="255"/>
      <c r="AG1163" s="255"/>
      <c r="AH1163" s="255"/>
      <c r="AI1163" s="255"/>
      <c r="AJ1163" s="255"/>
      <c r="AK1163" s="255"/>
      <c r="AL1163" s="255"/>
      <c r="AM1163" s="255"/>
      <c r="AN1163" s="255"/>
      <c r="AO1163" s="255"/>
      <c r="AP1163" s="255"/>
      <c r="AQ1163" s="255"/>
      <c r="AR1163" s="255"/>
      <c r="AS1163" s="255"/>
      <c r="AT1163" s="255"/>
    </row>
    <row r="1164" spans="1:46" s="216" customFormat="1" ht="15" customHeight="1">
      <c r="A1164" s="215"/>
      <c r="B1164" s="215" t="s">
        <v>2365</v>
      </c>
      <c r="C1164" s="216" t="s">
        <v>6990</v>
      </c>
      <c r="D1164" s="216" t="s">
        <v>6866</v>
      </c>
      <c r="E1164" s="216" t="s">
        <v>7740</v>
      </c>
      <c r="F1164" s="216" t="s">
        <v>7740</v>
      </c>
      <c r="G1164" s="1"/>
      <c r="H1164" s="1"/>
      <c r="I1164" s="1"/>
      <c r="J1164" s="1"/>
      <c r="K1164" s="1"/>
      <c r="L1164" s="1"/>
      <c r="M1164" s="1"/>
      <c r="AA1164" s="255"/>
      <c r="AB1164" s="255"/>
      <c r="AC1164" s="255"/>
      <c r="AD1164" s="255"/>
      <c r="AE1164" s="255"/>
      <c r="AF1164" s="255"/>
      <c r="AG1164" s="255"/>
      <c r="AH1164" s="255"/>
      <c r="AI1164" s="255"/>
      <c r="AJ1164" s="255"/>
      <c r="AK1164" s="255"/>
      <c r="AL1164" s="255"/>
      <c r="AM1164" s="255"/>
      <c r="AN1164" s="255"/>
      <c r="AO1164" s="255"/>
      <c r="AP1164" s="255"/>
      <c r="AQ1164" s="255"/>
      <c r="AR1164" s="255"/>
      <c r="AS1164" s="255"/>
      <c r="AT1164" s="255"/>
    </row>
    <row r="1165" spans="1:46" s="216" customFormat="1" ht="15" customHeight="1">
      <c r="A1165" s="215"/>
      <c r="B1165" s="215" t="s">
        <v>2366</v>
      </c>
      <c r="C1165" s="216" t="s">
        <v>6963</v>
      </c>
      <c r="D1165" s="216" t="s">
        <v>6866</v>
      </c>
      <c r="E1165" s="216" t="s">
        <v>7740</v>
      </c>
      <c r="F1165" s="216" t="s">
        <v>7740</v>
      </c>
      <c r="G1165" s="1"/>
      <c r="H1165" s="1"/>
      <c r="I1165" s="1"/>
      <c r="J1165" s="1"/>
      <c r="K1165" s="1"/>
      <c r="L1165" s="1"/>
      <c r="M1165" s="1"/>
      <c r="AA1165" s="255"/>
      <c r="AB1165" s="255"/>
      <c r="AC1165" s="255"/>
      <c r="AD1165" s="255"/>
      <c r="AE1165" s="255"/>
      <c r="AF1165" s="255"/>
      <c r="AG1165" s="255"/>
      <c r="AH1165" s="255"/>
      <c r="AI1165" s="255"/>
      <c r="AJ1165" s="255"/>
      <c r="AK1165" s="255"/>
      <c r="AL1165" s="255"/>
      <c r="AM1165" s="255"/>
      <c r="AN1165" s="255"/>
      <c r="AO1165" s="255"/>
      <c r="AP1165" s="255"/>
      <c r="AQ1165" s="255"/>
      <c r="AR1165" s="255"/>
      <c r="AS1165" s="255"/>
      <c r="AT1165" s="255"/>
    </row>
    <row r="1166" spans="1:46" s="216" customFormat="1" ht="15" customHeight="1">
      <c r="A1166" s="215"/>
      <c r="B1166" s="215" t="s">
        <v>6862</v>
      </c>
      <c r="C1166" s="216" t="s">
        <v>6991</v>
      </c>
      <c r="D1166" s="216" t="s">
        <v>6866</v>
      </c>
      <c r="E1166" s="216" t="s">
        <v>7740</v>
      </c>
      <c r="F1166" s="216" t="s">
        <v>7740</v>
      </c>
      <c r="G1166" s="1"/>
      <c r="H1166" s="1"/>
      <c r="I1166" s="1"/>
      <c r="J1166" s="1"/>
      <c r="K1166" s="1"/>
      <c r="L1166" s="1"/>
      <c r="M1166" s="1"/>
      <c r="AA1166" s="255"/>
      <c r="AB1166" s="255"/>
      <c r="AC1166" s="255"/>
      <c r="AD1166" s="255"/>
      <c r="AE1166" s="255"/>
      <c r="AF1166" s="255"/>
      <c r="AG1166" s="255"/>
      <c r="AH1166" s="255"/>
      <c r="AI1166" s="255"/>
      <c r="AJ1166" s="255"/>
      <c r="AK1166" s="255"/>
      <c r="AL1166" s="255"/>
      <c r="AM1166" s="255"/>
      <c r="AN1166" s="255"/>
      <c r="AO1166" s="255"/>
      <c r="AP1166" s="255"/>
      <c r="AQ1166" s="255"/>
      <c r="AR1166" s="255"/>
      <c r="AS1166" s="255"/>
      <c r="AT1166" s="255"/>
    </row>
    <row r="1167" spans="1:46" s="216" customFormat="1" ht="15" customHeight="1">
      <c r="A1167" s="215"/>
      <c r="B1167" s="215" t="s">
        <v>2367</v>
      </c>
      <c r="C1167" s="216" t="s">
        <v>6869</v>
      </c>
      <c r="D1167" s="216" t="s">
        <v>6866</v>
      </c>
      <c r="E1167" s="216" t="s">
        <v>7740</v>
      </c>
      <c r="F1167" s="216" t="s">
        <v>7740</v>
      </c>
      <c r="G1167" s="1"/>
      <c r="H1167" s="1"/>
      <c r="I1167" s="1"/>
      <c r="J1167" s="1"/>
      <c r="K1167" s="1"/>
      <c r="L1167" s="1"/>
      <c r="M1167" s="1"/>
      <c r="AA1167" s="255"/>
      <c r="AB1167" s="255"/>
      <c r="AC1167" s="255"/>
      <c r="AD1167" s="255"/>
      <c r="AE1167" s="255"/>
      <c r="AF1167" s="255"/>
      <c r="AG1167" s="255"/>
      <c r="AH1167" s="255"/>
      <c r="AI1167" s="255"/>
      <c r="AJ1167" s="255"/>
      <c r="AK1167" s="255"/>
      <c r="AL1167" s="255"/>
      <c r="AM1167" s="255"/>
      <c r="AN1167" s="255"/>
      <c r="AO1167" s="255"/>
      <c r="AP1167" s="255"/>
      <c r="AQ1167" s="255"/>
      <c r="AR1167" s="255"/>
      <c r="AS1167" s="255"/>
      <c r="AT1167" s="255"/>
    </row>
    <row r="1168" spans="1:46" s="216" customFormat="1" ht="15" customHeight="1">
      <c r="A1168" s="215"/>
      <c r="B1168" s="215" t="s">
        <v>2368</v>
      </c>
      <c r="C1168" s="216" t="s">
        <v>6992</v>
      </c>
      <c r="D1168" s="216" t="s">
        <v>6866</v>
      </c>
      <c r="E1168" s="216" t="s">
        <v>7740</v>
      </c>
      <c r="F1168" s="216" t="s">
        <v>7740</v>
      </c>
      <c r="G1168" s="1"/>
      <c r="H1168" s="1"/>
      <c r="I1168" s="1"/>
      <c r="J1168" s="1"/>
      <c r="K1168" s="1"/>
      <c r="L1168" s="1"/>
      <c r="M1168" s="1"/>
      <c r="AA1168" s="255"/>
      <c r="AB1168" s="255"/>
      <c r="AC1168" s="255"/>
      <c r="AD1168" s="255"/>
      <c r="AE1168" s="255"/>
      <c r="AF1168" s="255"/>
      <c r="AG1168" s="255"/>
      <c r="AH1168" s="255"/>
      <c r="AI1168" s="255"/>
      <c r="AJ1168" s="255"/>
      <c r="AK1168" s="255"/>
      <c r="AL1168" s="255"/>
      <c r="AM1168" s="255"/>
      <c r="AN1168" s="255"/>
      <c r="AO1168" s="255"/>
      <c r="AP1168" s="255"/>
      <c r="AQ1168" s="255"/>
      <c r="AR1168" s="255"/>
      <c r="AS1168" s="255"/>
      <c r="AT1168" s="255"/>
    </row>
    <row r="1169" spans="1:46" s="216" customFormat="1" ht="15" customHeight="1">
      <c r="A1169" s="215"/>
      <c r="B1169" s="215" t="s">
        <v>2369</v>
      </c>
      <c r="C1169" s="216" t="s">
        <v>6993</v>
      </c>
      <c r="D1169" s="216" t="s">
        <v>6866</v>
      </c>
      <c r="E1169" s="216" t="s">
        <v>7740</v>
      </c>
      <c r="F1169" s="216" t="s">
        <v>7740</v>
      </c>
      <c r="G1169" s="1"/>
      <c r="H1169" s="1"/>
      <c r="I1169" s="1"/>
      <c r="J1169" s="1"/>
      <c r="K1169" s="1"/>
      <c r="L1169" s="1"/>
      <c r="M1169" s="1"/>
      <c r="AA1169" s="255"/>
      <c r="AB1169" s="255"/>
      <c r="AC1169" s="255"/>
      <c r="AD1169" s="255"/>
      <c r="AE1169" s="255"/>
      <c r="AF1169" s="255"/>
      <c r="AG1169" s="255"/>
      <c r="AH1169" s="255"/>
      <c r="AI1169" s="255"/>
      <c r="AJ1169" s="255"/>
      <c r="AK1169" s="255"/>
      <c r="AL1169" s="255"/>
      <c r="AM1169" s="255"/>
      <c r="AN1169" s="255"/>
      <c r="AO1169" s="255"/>
      <c r="AP1169" s="255"/>
      <c r="AQ1169" s="255"/>
      <c r="AR1169" s="255"/>
      <c r="AS1169" s="255"/>
      <c r="AT1169" s="255"/>
    </row>
    <row r="1170" spans="1:46" s="216" customFormat="1" ht="15" customHeight="1">
      <c r="A1170" s="215"/>
      <c r="B1170" s="215" t="s">
        <v>2370</v>
      </c>
      <c r="C1170" s="216" t="s">
        <v>6866</v>
      </c>
      <c r="D1170" s="216" t="s">
        <v>7740</v>
      </c>
      <c r="E1170" s="216" t="s">
        <v>7740</v>
      </c>
      <c r="F1170" s="216" t="s">
        <v>7740</v>
      </c>
      <c r="G1170" s="1"/>
      <c r="H1170" s="1"/>
      <c r="I1170" s="1"/>
      <c r="J1170" s="1"/>
      <c r="K1170" s="1"/>
      <c r="L1170" s="1"/>
      <c r="M1170" s="1"/>
      <c r="AA1170" s="255"/>
      <c r="AB1170" s="255"/>
      <c r="AC1170" s="255"/>
      <c r="AD1170" s="255"/>
      <c r="AE1170" s="255"/>
      <c r="AF1170" s="255"/>
      <c r="AG1170" s="255"/>
      <c r="AH1170" s="255"/>
      <c r="AI1170" s="255"/>
      <c r="AJ1170" s="255"/>
      <c r="AK1170" s="255"/>
      <c r="AL1170" s="255"/>
      <c r="AM1170" s="255"/>
      <c r="AN1170" s="255"/>
      <c r="AO1170" s="255"/>
      <c r="AP1170" s="255"/>
      <c r="AQ1170" s="255"/>
      <c r="AR1170" s="255"/>
      <c r="AS1170" s="255"/>
      <c r="AT1170" s="255"/>
    </row>
    <row r="1171" spans="1:46" s="216" customFormat="1" ht="15" customHeight="1">
      <c r="A1171" s="215"/>
      <c r="B1171" s="215" t="s">
        <v>2371</v>
      </c>
      <c r="C1171" s="216" t="s">
        <v>6942</v>
      </c>
      <c r="D1171" s="216" t="s">
        <v>6866</v>
      </c>
      <c r="E1171" s="216" t="s">
        <v>7740</v>
      </c>
      <c r="F1171" s="216" t="s">
        <v>7740</v>
      </c>
      <c r="G1171" s="1"/>
      <c r="H1171" s="1"/>
      <c r="I1171" s="1"/>
      <c r="J1171" s="1"/>
      <c r="K1171" s="1"/>
      <c r="L1171" s="1"/>
      <c r="M1171" s="1"/>
      <c r="AA1171" s="255"/>
      <c r="AB1171" s="255"/>
      <c r="AC1171" s="255"/>
      <c r="AD1171" s="255"/>
      <c r="AE1171" s="255"/>
      <c r="AF1171" s="255"/>
      <c r="AG1171" s="255"/>
      <c r="AH1171" s="255"/>
      <c r="AI1171" s="255"/>
      <c r="AJ1171" s="255"/>
      <c r="AK1171" s="255"/>
      <c r="AL1171" s="255"/>
      <c r="AM1171" s="255"/>
      <c r="AN1171" s="255"/>
      <c r="AO1171" s="255"/>
      <c r="AP1171" s="255"/>
      <c r="AQ1171" s="255"/>
      <c r="AR1171" s="255"/>
      <c r="AS1171" s="255"/>
      <c r="AT1171" s="255"/>
    </row>
    <row r="1172" spans="1:46" s="216" customFormat="1" ht="15" customHeight="1">
      <c r="A1172" s="215"/>
      <c r="B1172" s="215" t="s">
        <v>2372</v>
      </c>
      <c r="C1172" s="216" t="s">
        <v>6994</v>
      </c>
      <c r="D1172" s="216" t="s">
        <v>6866</v>
      </c>
      <c r="E1172" s="216" t="s">
        <v>7740</v>
      </c>
      <c r="F1172" s="216" t="s">
        <v>7740</v>
      </c>
      <c r="G1172" s="1"/>
      <c r="H1172" s="1"/>
      <c r="I1172" s="1"/>
      <c r="J1172" s="1"/>
      <c r="K1172" s="1"/>
      <c r="L1172" s="1"/>
      <c r="M1172" s="1"/>
      <c r="AA1172" s="255"/>
      <c r="AB1172" s="255"/>
      <c r="AC1172" s="255"/>
      <c r="AD1172" s="255"/>
      <c r="AE1172" s="255"/>
      <c r="AF1172" s="255"/>
      <c r="AG1172" s="255"/>
      <c r="AH1172" s="255"/>
      <c r="AI1172" s="255"/>
      <c r="AJ1172" s="255"/>
      <c r="AK1172" s="255"/>
      <c r="AL1172" s="255"/>
      <c r="AM1172" s="255"/>
      <c r="AN1172" s="255"/>
      <c r="AO1172" s="255"/>
      <c r="AP1172" s="255"/>
      <c r="AQ1172" s="255"/>
      <c r="AR1172" s="255"/>
      <c r="AS1172" s="255"/>
      <c r="AT1172" s="255"/>
    </row>
    <row r="1173" spans="1:46" s="216" customFormat="1" ht="15" customHeight="1">
      <c r="A1173" s="215"/>
      <c r="B1173" s="215" t="s">
        <v>2373</v>
      </c>
      <c r="C1173" s="216" t="s">
        <v>6992</v>
      </c>
      <c r="D1173" s="216" t="s">
        <v>6866</v>
      </c>
      <c r="E1173" s="216" t="s">
        <v>7740</v>
      </c>
      <c r="F1173" s="216" t="s">
        <v>7740</v>
      </c>
      <c r="G1173" s="1"/>
      <c r="H1173" s="1"/>
      <c r="I1173" s="1"/>
      <c r="J1173" s="1"/>
      <c r="K1173" s="1"/>
      <c r="L1173" s="1"/>
      <c r="M1173" s="1"/>
      <c r="AA1173" s="255"/>
      <c r="AB1173" s="255"/>
      <c r="AC1173" s="255"/>
      <c r="AD1173" s="255"/>
      <c r="AE1173" s="255"/>
      <c r="AF1173" s="255"/>
      <c r="AG1173" s="255"/>
      <c r="AH1173" s="255"/>
      <c r="AI1173" s="255"/>
      <c r="AJ1173" s="255"/>
      <c r="AK1173" s="255"/>
      <c r="AL1173" s="255"/>
      <c r="AM1173" s="255"/>
      <c r="AN1173" s="255"/>
      <c r="AO1173" s="255"/>
      <c r="AP1173" s="255"/>
      <c r="AQ1173" s="255"/>
      <c r="AR1173" s="255"/>
      <c r="AS1173" s="255"/>
      <c r="AT1173" s="255"/>
    </row>
    <row r="1174" spans="1:46" s="216" customFormat="1" ht="15" customHeight="1">
      <c r="A1174" s="215"/>
      <c r="B1174" s="215" t="s">
        <v>2374</v>
      </c>
      <c r="C1174" s="216" t="s">
        <v>6991</v>
      </c>
      <c r="D1174" s="216" t="s">
        <v>6866</v>
      </c>
      <c r="E1174" s="216" t="s">
        <v>7740</v>
      </c>
      <c r="F1174" s="216" t="s">
        <v>7740</v>
      </c>
      <c r="G1174" s="1"/>
      <c r="H1174" s="1"/>
      <c r="I1174" s="1"/>
      <c r="J1174" s="1"/>
      <c r="K1174" s="1"/>
      <c r="L1174" s="1"/>
      <c r="M1174" s="1"/>
      <c r="AA1174" s="255"/>
      <c r="AB1174" s="255"/>
      <c r="AC1174" s="255"/>
      <c r="AD1174" s="255"/>
      <c r="AE1174" s="255"/>
      <c r="AF1174" s="255"/>
      <c r="AG1174" s="255"/>
      <c r="AH1174" s="255"/>
      <c r="AI1174" s="255"/>
      <c r="AJ1174" s="255"/>
      <c r="AK1174" s="255"/>
      <c r="AL1174" s="255"/>
      <c r="AM1174" s="255"/>
      <c r="AN1174" s="255"/>
      <c r="AO1174" s="255"/>
      <c r="AP1174" s="255"/>
      <c r="AQ1174" s="255"/>
      <c r="AR1174" s="255"/>
      <c r="AS1174" s="255"/>
      <c r="AT1174" s="255"/>
    </row>
    <row r="1175" spans="1:46" s="216" customFormat="1" ht="15" customHeight="1">
      <c r="A1175" s="215"/>
      <c r="B1175" s="215" t="s">
        <v>2375</v>
      </c>
      <c r="C1175" s="216" t="s">
        <v>6994</v>
      </c>
      <c r="D1175" s="216" t="s">
        <v>6866</v>
      </c>
      <c r="E1175" s="216" t="s">
        <v>7740</v>
      </c>
      <c r="F1175" s="216" t="s">
        <v>7740</v>
      </c>
      <c r="G1175" s="1"/>
      <c r="H1175" s="1"/>
      <c r="I1175" s="1"/>
      <c r="J1175" s="1"/>
      <c r="K1175" s="1"/>
      <c r="L1175" s="1"/>
      <c r="M1175" s="1"/>
      <c r="AA1175" s="255"/>
      <c r="AB1175" s="255"/>
      <c r="AC1175" s="255"/>
      <c r="AD1175" s="255"/>
      <c r="AE1175" s="255"/>
      <c r="AF1175" s="255"/>
      <c r="AG1175" s="255"/>
      <c r="AH1175" s="255"/>
      <c r="AI1175" s="255"/>
      <c r="AJ1175" s="255"/>
      <c r="AK1175" s="255"/>
      <c r="AL1175" s="255"/>
      <c r="AM1175" s="255"/>
      <c r="AN1175" s="255"/>
      <c r="AO1175" s="255"/>
      <c r="AP1175" s="255"/>
      <c r="AQ1175" s="255"/>
      <c r="AR1175" s="255"/>
      <c r="AS1175" s="255"/>
      <c r="AT1175" s="255"/>
    </row>
    <row r="1176" spans="1:46" s="216" customFormat="1" ht="15" customHeight="1">
      <c r="A1176" s="215"/>
      <c r="B1176" s="215" t="s">
        <v>2376</v>
      </c>
      <c r="C1176" s="216" t="s">
        <v>6963</v>
      </c>
      <c r="D1176" s="216" t="s">
        <v>6866</v>
      </c>
      <c r="E1176" s="216" t="s">
        <v>7740</v>
      </c>
      <c r="F1176" s="216" t="s">
        <v>7740</v>
      </c>
      <c r="G1176" s="1"/>
      <c r="H1176" s="1"/>
      <c r="I1176" s="1"/>
      <c r="J1176" s="1"/>
      <c r="K1176" s="1"/>
      <c r="L1176" s="1"/>
      <c r="M1176" s="1"/>
      <c r="AA1176" s="255"/>
      <c r="AB1176" s="255"/>
      <c r="AC1176" s="255"/>
      <c r="AD1176" s="255"/>
      <c r="AE1176" s="255"/>
      <c r="AF1176" s="255"/>
      <c r="AG1176" s="255"/>
      <c r="AH1176" s="255"/>
      <c r="AI1176" s="255"/>
      <c r="AJ1176" s="255"/>
      <c r="AK1176" s="255"/>
      <c r="AL1176" s="255"/>
      <c r="AM1176" s="255"/>
      <c r="AN1176" s="255"/>
      <c r="AO1176" s="255"/>
      <c r="AP1176" s="255"/>
      <c r="AQ1176" s="255"/>
      <c r="AR1176" s="255"/>
      <c r="AS1176" s="255"/>
      <c r="AT1176" s="255"/>
    </row>
    <row r="1177" spans="1:46" s="216" customFormat="1" ht="15" customHeight="1">
      <c r="A1177" s="215"/>
      <c r="B1177" s="215" t="s">
        <v>2377</v>
      </c>
      <c r="C1177" s="216" t="s">
        <v>6869</v>
      </c>
      <c r="D1177" s="216" t="s">
        <v>6866</v>
      </c>
      <c r="E1177" s="216" t="s">
        <v>7740</v>
      </c>
      <c r="F1177" s="216" t="s">
        <v>7740</v>
      </c>
      <c r="G1177" s="1"/>
      <c r="H1177" s="1"/>
      <c r="I1177" s="1"/>
      <c r="J1177" s="1"/>
      <c r="K1177" s="1"/>
      <c r="L1177" s="1"/>
      <c r="M1177" s="1"/>
      <c r="AA1177" s="255"/>
      <c r="AB1177" s="255"/>
      <c r="AC1177" s="255"/>
      <c r="AD1177" s="255"/>
      <c r="AE1177" s="255"/>
      <c r="AF1177" s="255"/>
      <c r="AG1177" s="255"/>
      <c r="AH1177" s="255"/>
      <c r="AI1177" s="255"/>
      <c r="AJ1177" s="255"/>
      <c r="AK1177" s="255"/>
      <c r="AL1177" s="255"/>
      <c r="AM1177" s="255"/>
      <c r="AN1177" s="255"/>
      <c r="AO1177" s="255"/>
      <c r="AP1177" s="255"/>
      <c r="AQ1177" s="255"/>
      <c r="AR1177" s="255"/>
      <c r="AS1177" s="255"/>
      <c r="AT1177" s="255"/>
    </row>
    <row r="1178" spans="1:46" s="216" customFormat="1" ht="15" customHeight="1">
      <c r="A1178" s="215"/>
      <c r="B1178" s="215" t="s">
        <v>2378</v>
      </c>
      <c r="C1178" s="216" t="s">
        <v>6942</v>
      </c>
      <c r="D1178" s="216" t="s">
        <v>6866</v>
      </c>
      <c r="E1178" s="216" t="s">
        <v>7740</v>
      </c>
      <c r="F1178" s="216" t="s">
        <v>7740</v>
      </c>
      <c r="G1178" s="1"/>
      <c r="H1178" s="1"/>
      <c r="I1178" s="1"/>
      <c r="J1178" s="1"/>
      <c r="K1178" s="1"/>
      <c r="L1178" s="1"/>
      <c r="M1178" s="1"/>
      <c r="AA1178" s="255"/>
      <c r="AB1178" s="255"/>
      <c r="AC1178" s="255"/>
      <c r="AD1178" s="255"/>
      <c r="AE1178" s="255"/>
      <c r="AF1178" s="255"/>
      <c r="AG1178" s="255"/>
      <c r="AH1178" s="255"/>
      <c r="AI1178" s="255"/>
      <c r="AJ1178" s="255"/>
      <c r="AK1178" s="255"/>
      <c r="AL1178" s="255"/>
      <c r="AM1178" s="255"/>
      <c r="AN1178" s="255"/>
      <c r="AO1178" s="255"/>
      <c r="AP1178" s="255"/>
      <c r="AQ1178" s="255"/>
      <c r="AR1178" s="255"/>
      <c r="AS1178" s="255"/>
      <c r="AT1178" s="255"/>
    </row>
    <row r="1179" spans="1:46" s="216" customFormat="1" ht="15" customHeight="1">
      <c r="A1179" s="215"/>
      <c r="B1179" s="215" t="s">
        <v>2379</v>
      </c>
      <c r="C1179" s="216" t="s">
        <v>6995</v>
      </c>
      <c r="D1179" s="216" t="s">
        <v>6866</v>
      </c>
      <c r="E1179" s="216" t="s">
        <v>7740</v>
      </c>
      <c r="F1179" s="216" t="s">
        <v>7740</v>
      </c>
      <c r="G1179" s="1"/>
      <c r="H1179" s="1"/>
      <c r="I1179" s="1"/>
      <c r="J1179" s="1"/>
      <c r="K1179" s="1"/>
      <c r="L1179" s="1"/>
      <c r="M1179" s="1"/>
      <c r="AA1179" s="255"/>
      <c r="AB1179" s="255"/>
      <c r="AC1179" s="255"/>
      <c r="AD1179" s="255"/>
      <c r="AE1179" s="255"/>
      <c r="AF1179" s="255"/>
      <c r="AG1179" s="255"/>
      <c r="AH1179" s="255"/>
      <c r="AI1179" s="255"/>
      <c r="AJ1179" s="255"/>
      <c r="AK1179" s="255"/>
      <c r="AL1179" s="255"/>
      <c r="AM1179" s="255"/>
      <c r="AN1179" s="255"/>
      <c r="AO1179" s="255"/>
      <c r="AP1179" s="255"/>
      <c r="AQ1179" s="255"/>
      <c r="AR1179" s="255"/>
      <c r="AS1179" s="255"/>
      <c r="AT1179" s="255"/>
    </row>
    <row r="1180" spans="1:46" s="216" customFormat="1" ht="15" customHeight="1">
      <c r="A1180" s="215"/>
      <c r="B1180" s="215" t="s">
        <v>2380</v>
      </c>
      <c r="C1180" s="216" t="s">
        <v>6991</v>
      </c>
      <c r="D1180" s="216" t="s">
        <v>6866</v>
      </c>
      <c r="E1180" s="216" t="s">
        <v>7740</v>
      </c>
      <c r="F1180" s="216" t="s">
        <v>7740</v>
      </c>
      <c r="G1180" s="1"/>
      <c r="H1180" s="1"/>
      <c r="I1180" s="1"/>
      <c r="J1180" s="1"/>
      <c r="K1180" s="1"/>
      <c r="L1180" s="1"/>
      <c r="M1180" s="1"/>
      <c r="AA1180" s="255"/>
      <c r="AB1180" s="255"/>
      <c r="AC1180" s="255"/>
      <c r="AD1180" s="255"/>
      <c r="AE1180" s="255"/>
      <c r="AF1180" s="255"/>
      <c r="AG1180" s="255"/>
      <c r="AH1180" s="255"/>
      <c r="AI1180" s="255"/>
      <c r="AJ1180" s="255"/>
      <c r="AK1180" s="255"/>
      <c r="AL1180" s="255"/>
      <c r="AM1180" s="255"/>
      <c r="AN1180" s="255"/>
      <c r="AO1180" s="255"/>
      <c r="AP1180" s="255"/>
      <c r="AQ1180" s="255"/>
      <c r="AR1180" s="255"/>
      <c r="AS1180" s="255"/>
      <c r="AT1180" s="255"/>
    </row>
    <row r="1181" spans="1:46" s="216" customFormat="1" ht="15" customHeight="1">
      <c r="A1181" s="215"/>
      <c r="B1181" s="215" t="s">
        <v>2381</v>
      </c>
      <c r="C1181" s="216" t="s">
        <v>6992</v>
      </c>
      <c r="D1181" s="216" t="s">
        <v>6866</v>
      </c>
      <c r="E1181" s="216" t="s">
        <v>7740</v>
      </c>
      <c r="F1181" s="216" t="s">
        <v>7740</v>
      </c>
      <c r="G1181" s="1"/>
      <c r="H1181" s="1"/>
      <c r="I1181" s="1"/>
      <c r="J1181" s="1"/>
      <c r="K1181" s="1"/>
      <c r="L1181" s="1"/>
      <c r="M1181" s="1"/>
      <c r="AA1181" s="255"/>
      <c r="AB1181" s="255"/>
      <c r="AC1181" s="255"/>
      <c r="AD1181" s="255"/>
      <c r="AE1181" s="255"/>
      <c r="AF1181" s="255"/>
      <c r="AG1181" s="255"/>
      <c r="AH1181" s="255"/>
      <c r="AI1181" s="255"/>
      <c r="AJ1181" s="255"/>
      <c r="AK1181" s="255"/>
      <c r="AL1181" s="255"/>
      <c r="AM1181" s="255"/>
      <c r="AN1181" s="255"/>
      <c r="AO1181" s="255"/>
      <c r="AP1181" s="255"/>
      <c r="AQ1181" s="255"/>
      <c r="AR1181" s="255"/>
      <c r="AS1181" s="255"/>
      <c r="AT1181" s="255"/>
    </row>
    <row r="1182" spans="1:46" s="216" customFormat="1" ht="15" customHeight="1">
      <c r="A1182" s="215"/>
      <c r="B1182" s="215" t="s">
        <v>2382</v>
      </c>
      <c r="C1182" s="216" t="s">
        <v>6993</v>
      </c>
      <c r="D1182" s="216" t="s">
        <v>6866</v>
      </c>
      <c r="E1182" s="216" t="s">
        <v>7740</v>
      </c>
      <c r="F1182" s="216" t="s">
        <v>7740</v>
      </c>
      <c r="G1182" s="1"/>
      <c r="H1182" s="1"/>
      <c r="I1182" s="1"/>
      <c r="J1182" s="1"/>
      <c r="K1182" s="1"/>
      <c r="L1182" s="1"/>
      <c r="M1182" s="1"/>
      <c r="AA1182" s="255"/>
      <c r="AB1182" s="255"/>
      <c r="AC1182" s="255"/>
      <c r="AD1182" s="255"/>
      <c r="AE1182" s="255"/>
      <c r="AF1182" s="255"/>
      <c r="AG1182" s="255"/>
      <c r="AH1182" s="255"/>
      <c r="AI1182" s="255"/>
      <c r="AJ1182" s="255"/>
      <c r="AK1182" s="255"/>
      <c r="AL1182" s="255"/>
      <c r="AM1182" s="255"/>
      <c r="AN1182" s="255"/>
      <c r="AO1182" s="255"/>
      <c r="AP1182" s="255"/>
      <c r="AQ1182" s="255"/>
      <c r="AR1182" s="255"/>
      <c r="AS1182" s="255"/>
      <c r="AT1182" s="255"/>
    </row>
    <row r="1183" spans="1:46" s="216" customFormat="1" ht="15" customHeight="1">
      <c r="A1183" s="215"/>
      <c r="B1183" s="215" t="s">
        <v>2383</v>
      </c>
      <c r="C1183" s="216" t="s">
        <v>6996</v>
      </c>
      <c r="D1183" s="216" t="s">
        <v>6866</v>
      </c>
      <c r="E1183" s="216" t="s">
        <v>7740</v>
      </c>
      <c r="F1183" s="216" t="s">
        <v>7740</v>
      </c>
      <c r="G1183" s="1"/>
      <c r="H1183" s="1"/>
      <c r="I1183" s="1"/>
      <c r="J1183" s="1"/>
      <c r="K1183" s="1"/>
      <c r="L1183" s="1"/>
      <c r="M1183" s="1"/>
      <c r="AA1183" s="255"/>
      <c r="AB1183" s="255"/>
      <c r="AC1183" s="255"/>
      <c r="AD1183" s="255"/>
      <c r="AE1183" s="255"/>
      <c r="AF1183" s="255"/>
      <c r="AG1183" s="255"/>
      <c r="AH1183" s="255"/>
      <c r="AI1183" s="255"/>
      <c r="AJ1183" s="255"/>
      <c r="AK1183" s="255"/>
      <c r="AL1183" s="255"/>
      <c r="AM1183" s="255"/>
      <c r="AN1183" s="255"/>
      <c r="AO1183" s="255"/>
      <c r="AP1183" s="255"/>
      <c r="AQ1183" s="255"/>
      <c r="AR1183" s="255"/>
      <c r="AS1183" s="255"/>
      <c r="AT1183" s="255"/>
    </row>
    <row r="1184" spans="1:46" s="216" customFormat="1" ht="15" customHeight="1">
      <c r="A1184" s="215"/>
      <c r="B1184" s="215" t="s">
        <v>2384</v>
      </c>
      <c r="C1184" s="216" t="s">
        <v>6992</v>
      </c>
      <c r="D1184" s="216" t="s">
        <v>6866</v>
      </c>
      <c r="E1184" s="216" t="s">
        <v>7740</v>
      </c>
      <c r="F1184" s="216" t="s">
        <v>7740</v>
      </c>
      <c r="G1184" s="1"/>
      <c r="H1184" s="1"/>
      <c r="I1184" s="1"/>
      <c r="J1184" s="1"/>
      <c r="K1184" s="1"/>
      <c r="L1184" s="1"/>
      <c r="M1184" s="1"/>
      <c r="AA1184" s="255"/>
      <c r="AB1184" s="255"/>
      <c r="AC1184" s="255"/>
      <c r="AD1184" s="255"/>
      <c r="AE1184" s="255"/>
      <c r="AF1184" s="255"/>
      <c r="AG1184" s="255"/>
      <c r="AH1184" s="255"/>
      <c r="AI1184" s="255"/>
      <c r="AJ1184" s="255"/>
      <c r="AK1184" s="255"/>
      <c r="AL1184" s="255"/>
      <c r="AM1184" s="255"/>
      <c r="AN1184" s="255"/>
      <c r="AO1184" s="255"/>
      <c r="AP1184" s="255"/>
      <c r="AQ1184" s="255"/>
      <c r="AR1184" s="255"/>
      <c r="AS1184" s="255"/>
      <c r="AT1184" s="255"/>
    </row>
    <row r="1185" spans="1:46" s="216" customFormat="1" ht="15" customHeight="1">
      <c r="A1185" s="215"/>
      <c r="B1185" s="215" t="s">
        <v>2385</v>
      </c>
      <c r="C1185" s="216" t="s">
        <v>6993</v>
      </c>
      <c r="D1185" s="216" t="s">
        <v>6866</v>
      </c>
      <c r="E1185" s="216" t="s">
        <v>7740</v>
      </c>
      <c r="F1185" s="216" t="s">
        <v>7740</v>
      </c>
      <c r="G1185" s="1"/>
      <c r="H1185" s="1"/>
      <c r="I1185" s="1"/>
      <c r="J1185" s="1"/>
      <c r="K1185" s="1"/>
      <c r="L1185" s="1"/>
      <c r="M1185" s="1"/>
      <c r="AA1185" s="255"/>
      <c r="AB1185" s="255"/>
      <c r="AC1185" s="255"/>
      <c r="AD1185" s="255"/>
      <c r="AE1185" s="255"/>
      <c r="AF1185" s="255"/>
      <c r="AG1185" s="255"/>
      <c r="AH1185" s="255"/>
      <c r="AI1185" s="255"/>
      <c r="AJ1185" s="255"/>
      <c r="AK1185" s="255"/>
      <c r="AL1185" s="255"/>
      <c r="AM1185" s="255"/>
      <c r="AN1185" s="255"/>
      <c r="AO1185" s="255"/>
      <c r="AP1185" s="255"/>
      <c r="AQ1185" s="255"/>
      <c r="AR1185" s="255"/>
      <c r="AS1185" s="255"/>
      <c r="AT1185" s="255"/>
    </row>
    <row r="1186" spans="1:46" s="216" customFormat="1" ht="15" customHeight="1">
      <c r="A1186" s="215"/>
      <c r="B1186" s="215" t="s">
        <v>2386</v>
      </c>
      <c r="C1186" s="216" t="s">
        <v>6914</v>
      </c>
      <c r="D1186" s="216" t="s">
        <v>6866</v>
      </c>
      <c r="E1186" s="216" t="s">
        <v>7740</v>
      </c>
      <c r="F1186" s="216" t="s">
        <v>7740</v>
      </c>
      <c r="G1186" s="1"/>
      <c r="H1186" s="1"/>
      <c r="I1186" s="1"/>
      <c r="J1186" s="1"/>
      <c r="K1186" s="1"/>
      <c r="L1186" s="1"/>
      <c r="M1186" s="1"/>
      <c r="AA1186" s="255"/>
      <c r="AB1186" s="255"/>
      <c r="AC1186" s="255"/>
      <c r="AD1186" s="255"/>
      <c r="AE1186" s="255"/>
      <c r="AF1186" s="255"/>
      <c r="AG1186" s="255"/>
      <c r="AH1186" s="255"/>
      <c r="AI1186" s="255"/>
      <c r="AJ1186" s="255"/>
      <c r="AK1186" s="255"/>
      <c r="AL1186" s="255"/>
      <c r="AM1186" s="255"/>
      <c r="AN1186" s="255"/>
      <c r="AO1186" s="255"/>
      <c r="AP1186" s="255"/>
      <c r="AQ1186" s="255"/>
      <c r="AR1186" s="255"/>
      <c r="AS1186" s="255"/>
      <c r="AT1186" s="255"/>
    </row>
    <row r="1187" spans="1:46" s="216" customFormat="1" ht="15" customHeight="1">
      <c r="A1187" s="215"/>
      <c r="B1187" s="215" t="s">
        <v>3685</v>
      </c>
      <c r="C1187" s="216" t="s">
        <v>6994</v>
      </c>
      <c r="D1187" s="216" t="s">
        <v>6866</v>
      </c>
      <c r="E1187" s="216" t="s">
        <v>7740</v>
      </c>
      <c r="F1187" s="216" t="s">
        <v>7740</v>
      </c>
      <c r="G1187" s="1"/>
      <c r="H1187" s="1"/>
      <c r="I1187" s="1"/>
      <c r="J1187" s="1"/>
      <c r="K1187" s="1"/>
      <c r="L1187" s="1"/>
      <c r="M1187" s="1"/>
      <c r="AA1187" s="255"/>
      <c r="AB1187" s="255"/>
      <c r="AC1187" s="255"/>
      <c r="AD1187" s="255"/>
      <c r="AE1187" s="255"/>
      <c r="AF1187" s="255"/>
      <c r="AG1187" s="255"/>
      <c r="AH1187" s="255"/>
      <c r="AI1187" s="255"/>
      <c r="AJ1187" s="255"/>
      <c r="AK1187" s="255"/>
      <c r="AL1187" s="255"/>
      <c r="AM1187" s="255"/>
      <c r="AN1187" s="255"/>
      <c r="AO1187" s="255"/>
      <c r="AP1187" s="255"/>
      <c r="AQ1187" s="255"/>
      <c r="AR1187" s="255"/>
      <c r="AS1187" s="255"/>
      <c r="AT1187" s="255"/>
    </row>
    <row r="1188" spans="1:46" s="216" customFormat="1" ht="15" customHeight="1">
      <c r="A1188" s="215"/>
      <c r="B1188" s="215" t="s">
        <v>3686</v>
      </c>
      <c r="C1188" s="216" t="s">
        <v>6994</v>
      </c>
      <c r="D1188" s="216" t="s">
        <v>6866</v>
      </c>
      <c r="E1188" s="216" t="s">
        <v>7740</v>
      </c>
      <c r="F1188" s="216" t="s">
        <v>7740</v>
      </c>
      <c r="G1188" s="1"/>
      <c r="H1188" s="1"/>
      <c r="I1188" s="1"/>
      <c r="J1188" s="1"/>
      <c r="K1188" s="1"/>
      <c r="L1188" s="1"/>
      <c r="M1188" s="1"/>
      <c r="AA1188" s="255"/>
      <c r="AB1188" s="255"/>
      <c r="AC1188" s="255"/>
      <c r="AD1188" s="255"/>
      <c r="AE1188" s="255"/>
      <c r="AF1188" s="255"/>
      <c r="AG1188" s="255"/>
      <c r="AH1188" s="255"/>
      <c r="AI1188" s="255"/>
      <c r="AJ1188" s="255"/>
      <c r="AK1188" s="255"/>
      <c r="AL1188" s="255"/>
      <c r="AM1188" s="255"/>
      <c r="AN1188" s="255"/>
      <c r="AO1188" s="255"/>
      <c r="AP1188" s="255"/>
      <c r="AQ1188" s="255"/>
      <c r="AR1188" s="255"/>
      <c r="AS1188" s="255"/>
      <c r="AT1188" s="255"/>
    </row>
    <row r="1189" spans="1:46" s="216" customFormat="1" ht="15" customHeight="1">
      <c r="A1189" s="215"/>
      <c r="B1189" s="215" t="s">
        <v>3687</v>
      </c>
      <c r="C1189" s="216" t="s">
        <v>6993</v>
      </c>
      <c r="D1189" s="216" t="s">
        <v>6866</v>
      </c>
      <c r="E1189" s="216" t="s">
        <v>7740</v>
      </c>
      <c r="F1189" s="216" t="s">
        <v>7740</v>
      </c>
      <c r="G1189" s="1"/>
      <c r="H1189" s="1"/>
      <c r="I1189" s="1"/>
      <c r="J1189" s="1"/>
      <c r="K1189" s="1"/>
      <c r="L1189" s="1"/>
      <c r="M1189" s="1"/>
      <c r="AA1189" s="255"/>
      <c r="AB1189" s="255"/>
      <c r="AC1189" s="255"/>
      <c r="AD1189" s="255"/>
      <c r="AE1189" s="255"/>
      <c r="AF1189" s="255"/>
      <c r="AG1189" s="255"/>
      <c r="AH1189" s="255"/>
      <c r="AI1189" s="255"/>
      <c r="AJ1189" s="255"/>
      <c r="AK1189" s="255"/>
      <c r="AL1189" s="255"/>
      <c r="AM1189" s="255"/>
      <c r="AN1189" s="255"/>
      <c r="AO1189" s="255"/>
      <c r="AP1189" s="255"/>
      <c r="AQ1189" s="255"/>
      <c r="AR1189" s="255"/>
      <c r="AS1189" s="255"/>
      <c r="AT1189" s="255"/>
    </row>
    <row r="1190" spans="1:46" s="216" customFormat="1" ht="15" customHeight="1">
      <c r="A1190" s="215"/>
      <c r="B1190" s="215" t="s">
        <v>3688</v>
      </c>
      <c r="C1190" s="216" t="s">
        <v>6992</v>
      </c>
      <c r="D1190" s="216" t="s">
        <v>6866</v>
      </c>
      <c r="E1190" s="216" t="s">
        <v>7740</v>
      </c>
      <c r="F1190" s="216" t="s">
        <v>7740</v>
      </c>
      <c r="G1190" s="1"/>
      <c r="H1190" s="1"/>
      <c r="I1190" s="1"/>
      <c r="J1190" s="1"/>
      <c r="K1190" s="1"/>
      <c r="L1190" s="1"/>
      <c r="M1190" s="1"/>
      <c r="AA1190" s="255"/>
      <c r="AB1190" s="255"/>
      <c r="AC1190" s="255"/>
      <c r="AD1190" s="255"/>
      <c r="AE1190" s="255"/>
      <c r="AF1190" s="255"/>
      <c r="AG1190" s="255"/>
      <c r="AH1190" s="255"/>
      <c r="AI1190" s="255"/>
      <c r="AJ1190" s="255"/>
      <c r="AK1190" s="255"/>
      <c r="AL1190" s="255"/>
      <c r="AM1190" s="255"/>
      <c r="AN1190" s="255"/>
      <c r="AO1190" s="255"/>
      <c r="AP1190" s="255"/>
      <c r="AQ1190" s="255"/>
      <c r="AR1190" s="255"/>
      <c r="AS1190" s="255"/>
      <c r="AT1190" s="255"/>
    </row>
    <row r="1191" spans="1:46" s="216" customFormat="1" ht="15" customHeight="1">
      <c r="A1191" s="215"/>
      <c r="B1191" s="215" t="s">
        <v>3689</v>
      </c>
      <c r="C1191" s="216" t="s">
        <v>6997</v>
      </c>
      <c r="D1191" s="216" t="s">
        <v>6866</v>
      </c>
      <c r="E1191" s="216" t="s">
        <v>7740</v>
      </c>
      <c r="F1191" s="216" t="s">
        <v>7740</v>
      </c>
      <c r="G1191" s="1"/>
      <c r="H1191" s="1"/>
      <c r="I1191" s="1"/>
      <c r="J1191" s="1"/>
      <c r="K1191" s="1"/>
      <c r="L1191" s="1"/>
      <c r="M1191" s="1"/>
      <c r="AA1191" s="255"/>
      <c r="AB1191" s="255"/>
      <c r="AC1191" s="255"/>
      <c r="AD1191" s="255"/>
      <c r="AE1191" s="255"/>
      <c r="AF1191" s="255"/>
      <c r="AG1191" s="255"/>
      <c r="AH1191" s="255"/>
      <c r="AI1191" s="255"/>
      <c r="AJ1191" s="255"/>
      <c r="AK1191" s="255"/>
      <c r="AL1191" s="255"/>
      <c r="AM1191" s="255"/>
      <c r="AN1191" s="255"/>
      <c r="AO1191" s="255"/>
      <c r="AP1191" s="255"/>
      <c r="AQ1191" s="255"/>
      <c r="AR1191" s="255"/>
      <c r="AS1191" s="255"/>
      <c r="AT1191" s="255"/>
    </row>
    <row r="1192" spans="1:46" s="216" customFormat="1" ht="15" customHeight="1">
      <c r="A1192" s="215"/>
      <c r="B1192" s="215" t="s">
        <v>3690</v>
      </c>
      <c r="C1192" s="216" t="s">
        <v>6963</v>
      </c>
      <c r="D1192" s="216" t="s">
        <v>6866</v>
      </c>
      <c r="E1192" s="216" t="s">
        <v>7740</v>
      </c>
      <c r="F1192" s="216" t="s">
        <v>7740</v>
      </c>
      <c r="G1192" s="1"/>
      <c r="H1192" s="1"/>
      <c r="I1192" s="1"/>
      <c r="J1192" s="1"/>
      <c r="K1192" s="1"/>
      <c r="L1192" s="1"/>
      <c r="M1192" s="1"/>
      <c r="AA1192" s="255"/>
      <c r="AB1192" s="255"/>
      <c r="AC1192" s="255"/>
      <c r="AD1192" s="255"/>
      <c r="AE1192" s="255"/>
      <c r="AF1192" s="255"/>
      <c r="AG1192" s="255"/>
      <c r="AH1192" s="255"/>
      <c r="AI1192" s="255"/>
      <c r="AJ1192" s="255"/>
      <c r="AK1192" s="255"/>
      <c r="AL1192" s="255"/>
      <c r="AM1192" s="255"/>
      <c r="AN1192" s="255"/>
      <c r="AO1192" s="255"/>
      <c r="AP1192" s="255"/>
      <c r="AQ1192" s="255"/>
      <c r="AR1192" s="255"/>
      <c r="AS1192" s="255"/>
      <c r="AT1192" s="255"/>
    </row>
    <row r="1193" spans="1:46" s="216" customFormat="1" ht="15" customHeight="1">
      <c r="A1193" s="215"/>
      <c r="B1193" s="215" t="s">
        <v>3691</v>
      </c>
      <c r="C1193" s="216" t="s">
        <v>6963</v>
      </c>
      <c r="D1193" s="216" t="s">
        <v>6866</v>
      </c>
      <c r="E1193" s="216" t="s">
        <v>7740</v>
      </c>
      <c r="F1193" s="216" t="s">
        <v>7740</v>
      </c>
      <c r="G1193" s="1"/>
      <c r="H1193" s="1"/>
      <c r="I1193" s="1"/>
      <c r="J1193" s="1"/>
      <c r="K1193" s="1"/>
      <c r="L1193" s="1"/>
      <c r="M1193" s="1"/>
      <c r="AA1193" s="255"/>
      <c r="AB1193" s="255"/>
      <c r="AC1193" s="255"/>
      <c r="AD1193" s="255"/>
      <c r="AE1193" s="255"/>
      <c r="AF1193" s="255"/>
      <c r="AG1193" s="255"/>
      <c r="AH1193" s="255"/>
      <c r="AI1193" s="255"/>
      <c r="AJ1193" s="255"/>
      <c r="AK1193" s="255"/>
      <c r="AL1193" s="255"/>
      <c r="AM1193" s="255"/>
      <c r="AN1193" s="255"/>
      <c r="AO1193" s="255"/>
      <c r="AP1193" s="255"/>
      <c r="AQ1193" s="255"/>
      <c r="AR1193" s="255"/>
      <c r="AS1193" s="255"/>
      <c r="AT1193" s="255"/>
    </row>
    <row r="1194" spans="1:46" s="216" customFormat="1" ht="15" customHeight="1">
      <c r="A1194" s="215"/>
      <c r="B1194" s="215" t="s">
        <v>3692</v>
      </c>
      <c r="C1194" s="216" t="s">
        <v>6992</v>
      </c>
      <c r="D1194" s="216" t="s">
        <v>6866</v>
      </c>
      <c r="E1194" s="216" t="s">
        <v>7740</v>
      </c>
      <c r="F1194" s="216" t="s">
        <v>7740</v>
      </c>
      <c r="G1194" s="1"/>
      <c r="H1194" s="1"/>
      <c r="I1194" s="1"/>
      <c r="J1194" s="1"/>
      <c r="K1194" s="1"/>
      <c r="L1194" s="1"/>
      <c r="M1194" s="1"/>
      <c r="AA1194" s="255"/>
      <c r="AB1194" s="255"/>
      <c r="AC1194" s="255"/>
      <c r="AD1194" s="255"/>
      <c r="AE1194" s="255"/>
      <c r="AF1194" s="255"/>
      <c r="AG1194" s="255"/>
      <c r="AH1194" s="255"/>
      <c r="AI1194" s="255"/>
      <c r="AJ1194" s="255"/>
      <c r="AK1194" s="255"/>
      <c r="AL1194" s="255"/>
      <c r="AM1194" s="255"/>
      <c r="AN1194" s="255"/>
      <c r="AO1194" s="255"/>
      <c r="AP1194" s="255"/>
      <c r="AQ1194" s="255"/>
      <c r="AR1194" s="255"/>
      <c r="AS1194" s="255"/>
      <c r="AT1194" s="255"/>
    </row>
    <row r="1195" spans="1:46" s="216" customFormat="1" ht="15" customHeight="1">
      <c r="A1195" s="215"/>
      <c r="B1195" s="215" t="s">
        <v>3693</v>
      </c>
      <c r="C1195" s="216" t="s">
        <v>6991</v>
      </c>
      <c r="D1195" s="216" t="s">
        <v>6866</v>
      </c>
      <c r="E1195" s="216" t="s">
        <v>7740</v>
      </c>
      <c r="F1195" s="216" t="s">
        <v>7740</v>
      </c>
      <c r="G1195" s="1"/>
      <c r="H1195" s="1"/>
      <c r="I1195" s="1"/>
      <c r="J1195" s="1"/>
      <c r="K1195" s="1"/>
      <c r="L1195" s="1"/>
      <c r="M1195" s="1"/>
      <c r="AA1195" s="255"/>
      <c r="AB1195" s="255"/>
      <c r="AC1195" s="255"/>
      <c r="AD1195" s="255"/>
      <c r="AE1195" s="255"/>
      <c r="AF1195" s="255"/>
      <c r="AG1195" s="255"/>
      <c r="AH1195" s="255"/>
      <c r="AI1195" s="255"/>
      <c r="AJ1195" s="255"/>
      <c r="AK1195" s="255"/>
      <c r="AL1195" s="255"/>
      <c r="AM1195" s="255"/>
      <c r="AN1195" s="255"/>
      <c r="AO1195" s="255"/>
      <c r="AP1195" s="255"/>
      <c r="AQ1195" s="255"/>
      <c r="AR1195" s="255"/>
      <c r="AS1195" s="255"/>
      <c r="AT1195" s="255"/>
    </row>
    <row r="1196" spans="1:46" s="216" customFormat="1" ht="15" customHeight="1">
      <c r="A1196" s="215"/>
      <c r="B1196" s="215" t="s">
        <v>3694</v>
      </c>
      <c r="C1196" s="216" t="s">
        <v>6998</v>
      </c>
      <c r="D1196" s="216" t="s">
        <v>6866</v>
      </c>
      <c r="E1196" s="216" t="s">
        <v>7740</v>
      </c>
      <c r="F1196" s="216" t="s">
        <v>7740</v>
      </c>
      <c r="G1196" s="1"/>
      <c r="H1196" s="1"/>
      <c r="I1196" s="1"/>
      <c r="J1196" s="1"/>
      <c r="K1196" s="1"/>
      <c r="L1196" s="1"/>
      <c r="M1196" s="1"/>
      <c r="AA1196" s="255"/>
      <c r="AB1196" s="255"/>
      <c r="AC1196" s="255"/>
      <c r="AD1196" s="255"/>
      <c r="AE1196" s="255"/>
      <c r="AF1196" s="255"/>
      <c r="AG1196" s="255"/>
      <c r="AH1196" s="255"/>
      <c r="AI1196" s="255"/>
      <c r="AJ1196" s="255"/>
      <c r="AK1196" s="255"/>
      <c r="AL1196" s="255"/>
      <c r="AM1196" s="255"/>
      <c r="AN1196" s="255"/>
      <c r="AO1196" s="255"/>
      <c r="AP1196" s="255"/>
      <c r="AQ1196" s="255"/>
      <c r="AR1196" s="255"/>
      <c r="AS1196" s="255"/>
      <c r="AT1196" s="255"/>
    </row>
    <row r="1197" spans="1:46" s="216" customFormat="1" ht="15" customHeight="1">
      <c r="A1197" s="215"/>
      <c r="B1197" s="215" t="s">
        <v>3695</v>
      </c>
      <c r="C1197" s="216" t="s">
        <v>6999</v>
      </c>
      <c r="D1197" s="216" t="s">
        <v>6866</v>
      </c>
      <c r="E1197" s="216" t="s">
        <v>7740</v>
      </c>
      <c r="F1197" s="216" t="s">
        <v>7740</v>
      </c>
      <c r="G1197" s="1"/>
      <c r="H1197" s="1"/>
      <c r="I1197" s="1"/>
      <c r="J1197" s="1"/>
      <c r="K1197" s="1"/>
      <c r="L1197" s="1"/>
      <c r="M1197" s="1"/>
      <c r="AA1197" s="255"/>
      <c r="AB1197" s="255"/>
      <c r="AC1197" s="255"/>
      <c r="AD1197" s="255"/>
      <c r="AE1197" s="255"/>
      <c r="AF1197" s="255"/>
      <c r="AG1197" s="255"/>
      <c r="AH1197" s="255"/>
      <c r="AI1197" s="255"/>
      <c r="AJ1197" s="255"/>
      <c r="AK1197" s="255"/>
      <c r="AL1197" s="255"/>
      <c r="AM1197" s="255"/>
      <c r="AN1197" s="255"/>
      <c r="AO1197" s="255"/>
      <c r="AP1197" s="255"/>
      <c r="AQ1197" s="255"/>
      <c r="AR1197" s="255"/>
      <c r="AS1197" s="255"/>
      <c r="AT1197" s="255"/>
    </row>
    <row r="1198" spans="1:46" s="216" customFormat="1" ht="15" customHeight="1">
      <c r="A1198" s="215"/>
      <c r="B1198" s="215" t="s">
        <v>3696</v>
      </c>
      <c r="C1198" s="216" t="s">
        <v>7000</v>
      </c>
      <c r="D1198" s="216" t="s">
        <v>6866</v>
      </c>
      <c r="E1198" s="216" t="s">
        <v>7740</v>
      </c>
      <c r="F1198" s="216" t="s">
        <v>7740</v>
      </c>
      <c r="G1198" s="1"/>
      <c r="H1198" s="1"/>
      <c r="I1198" s="1"/>
      <c r="J1198" s="1"/>
      <c r="K1198" s="1"/>
      <c r="L1198" s="1"/>
      <c r="M1198" s="1"/>
      <c r="AA1198" s="255"/>
      <c r="AB1198" s="255"/>
      <c r="AC1198" s="255"/>
      <c r="AD1198" s="255"/>
      <c r="AE1198" s="255"/>
      <c r="AF1198" s="255"/>
      <c r="AG1198" s="255"/>
      <c r="AH1198" s="255"/>
      <c r="AI1198" s="255"/>
      <c r="AJ1198" s="255"/>
      <c r="AK1198" s="255"/>
      <c r="AL1198" s="255"/>
      <c r="AM1198" s="255"/>
      <c r="AN1198" s="255"/>
      <c r="AO1198" s="255"/>
      <c r="AP1198" s="255"/>
      <c r="AQ1198" s="255"/>
      <c r="AR1198" s="255"/>
      <c r="AS1198" s="255"/>
      <c r="AT1198" s="255"/>
    </row>
    <row r="1199" spans="1:46" s="216" customFormat="1" ht="15" customHeight="1">
      <c r="A1199" s="215"/>
      <c r="B1199" s="215" t="s">
        <v>3697</v>
      </c>
      <c r="C1199" s="216" t="s">
        <v>7001</v>
      </c>
      <c r="D1199" s="216" t="s">
        <v>6866</v>
      </c>
      <c r="E1199" s="216" t="s">
        <v>7740</v>
      </c>
      <c r="F1199" s="216" t="s">
        <v>7740</v>
      </c>
      <c r="G1199" s="1"/>
      <c r="H1199" s="1"/>
      <c r="I1199" s="1"/>
      <c r="J1199" s="1"/>
      <c r="K1199" s="1"/>
      <c r="L1199" s="1"/>
      <c r="M1199" s="1"/>
      <c r="AA1199" s="255"/>
      <c r="AB1199" s="255"/>
      <c r="AC1199" s="255"/>
      <c r="AD1199" s="255"/>
      <c r="AE1199" s="255"/>
      <c r="AF1199" s="255"/>
      <c r="AG1199" s="255"/>
      <c r="AH1199" s="255"/>
      <c r="AI1199" s="255"/>
      <c r="AJ1199" s="255"/>
      <c r="AK1199" s="255"/>
      <c r="AL1199" s="255"/>
      <c r="AM1199" s="255"/>
      <c r="AN1199" s="255"/>
      <c r="AO1199" s="255"/>
      <c r="AP1199" s="255"/>
      <c r="AQ1199" s="255"/>
      <c r="AR1199" s="255"/>
      <c r="AS1199" s="255"/>
      <c r="AT1199" s="255"/>
    </row>
    <row r="1200" spans="1:46" s="216" customFormat="1" ht="15" customHeight="1">
      <c r="A1200" s="215"/>
      <c r="B1200" s="215" t="s">
        <v>3698</v>
      </c>
      <c r="C1200" s="216" t="s">
        <v>7002</v>
      </c>
      <c r="D1200" s="216" t="s">
        <v>6866</v>
      </c>
      <c r="E1200" s="216" t="s">
        <v>7740</v>
      </c>
      <c r="F1200" s="216" t="s">
        <v>7740</v>
      </c>
      <c r="G1200" s="1"/>
      <c r="H1200" s="1"/>
      <c r="I1200" s="1"/>
      <c r="J1200" s="1"/>
      <c r="K1200" s="1"/>
      <c r="L1200" s="1"/>
      <c r="M1200" s="1"/>
      <c r="AA1200" s="255"/>
      <c r="AB1200" s="255"/>
      <c r="AC1200" s="255"/>
      <c r="AD1200" s="255"/>
      <c r="AE1200" s="255"/>
      <c r="AF1200" s="255"/>
      <c r="AG1200" s="255"/>
      <c r="AH1200" s="255"/>
      <c r="AI1200" s="255"/>
      <c r="AJ1200" s="255"/>
      <c r="AK1200" s="255"/>
      <c r="AL1200" s="255"/>
      <c r="AM1200" s="255"/>
      <c r="AN1200" s="255"/>
      <c r="AO1200" s="255"/>
      <c r="AP1200" s="255"/>
      <c r="AQ1200" s="255"/>
      <c r="AR1200" s="255"/>
      <c r="AS1200" s="255"/>
      <c r="AT1200" s="255"/>
    </row>
    <row r="1201" spans="1:46" s="216" customFormat="1" ht="15" customHeight="1">
      <c r="A1201" s="215"/>
      <c r="B1201" s="215" t="s">
        <v>3699</v>
      </c>
      <c r="C1201" s="216" t="s">
        <v>6866</v>
      </c>
      <c r="D1201" s="216" t="s">
        <v>7740</v>
      </c>
      <c r="E1201" s="216" t="s">
        <v>7740</v>
      </c>
      <c r="F1201" s="216" t="s">
        <v>7740</v>
      </c>
      <c r="G1201" s="1"/>
      <c r="H1201" s="1"/>
      <c r="I1201" s="1"/>
      <c r="J1201" s="1"/>
      <c r="K1201" s="1"/>
      <c r="L1201" s="1"/>
      <c r="M1201" s="1"/>
      <c r="AA1201" s="255"/>
      <c r="AB1201" s="255"/>
      <c r="AC1201" s="255"/>
      <c r="AD1201" s="255"/>
      <c r="AE1201" s="255"/>
      <c r="AF1201" s="255"/>
      <c r="AG1201" s="255"/>
      <c r="AH1201" s="255"/>
      <c r="AI1201" s="255"/>
      <c r="AJ1201" s="255"/>
      <c r="AK1201" s="255"/>
      <c r="AL1201" s="255"/>
      <c r="AM1201" s="255"/>
      <c r="AN1201" s="255"/>
      <c r="AO1201" s="255"/>
      <c r="AP1201" s="255"/>
      <c r="AQ1201" s="255"/>
      <c r="AR1201" s="255"/>
      <c r="AS1201" s="255"/>
      <c r="AT1201" s="255"/>
    </row>
    <row r="1202" spans="1:46" s="216" customFormat="1" ht="15" customHeight="1">
      <c r="A1202" s="215"/>
      <c r="B1202" s="215" t="s">
        <v>3700</v>
      </c>
      <c r="C1202" s="216" t="s">
        <v>7003</v>
      </c>
      <c r="D1202" s="216" t="s">
        <v>6866</v>
      </c>
      <c r="E1202" s="216" t="s">
        <v>7740</v>
      </c>
      <c r="F1202" s="216" t="s">
        <v>7740</v>
      </c>
      <c r="G1202" s="1"/>
      <c r="H1202" s="1"/>
      <c r="I1202" s="1"/>
      <c r="J1202" s="1"/>
      <c r="K1202" s="1"/>
      <c r="L1202" s="1"/>
      <c r="M1202" s="1"/>
      <c r="AA1202" s="255"/>
      <c r="AB1202" s="255"/>
      <c r="AC1202" s="255"/>
      <c r="AD1202" s="255"/>
      <c r="AE1202" s="255"/>
      <c r="AF1202" s="255"/>
      <c r="AG1202" s="255"/>
      <c r="AH1202" s="255"/>
      <c r="AI1202" s="255"/>
      <c r="AJ1202" s="255"/>
      <c r="AK1202" s="255"/>
      <c r="AL1202" s="255"/>
      <c r="AM1202" s="255"/>
      <c r="AN1202" s="255"/>
      <c r="AO1202" s="255"/>
      <c r="AP1202" s="255"/>
      <c r="AQ1202" s="255"/>
      <c r="AR1202" s="255"/>
      <c r="AS1202" s="255"/>
      <c r="AT1202" s="255"/>
    </row>
    <row r="1203" spans="1:46" s="216" customFormat="1" ht="15" customHeight="1">
      <c r="A1203" s="215"/>
      <c r="B1203" s="215" t="s">
        <v>3701</v>
      </c>
      <c r="C1203" s="216" t="s">
        <v>6866</v>
      </c>
      <c r="D1203" s="216" t="s">
        <v>7740</v>
      </c>
      <c r="E1203" s="216" t="s">
        <v>7740</v>
      </c>
      <c r="F1203" s="216" t="s">
        <v>7740</v>
      </c>
      <c r="G1203" s="1"/>
      <c r="H1203" s="1"/>
      <c r="I1203" s="1"/>
      <c r="J1203" s="1"/>
      <c r="K1203" s="1"/>
      <c r="L1203" s="1"/>
      <c r="M1203" s="1"/>
      <c r="AA1203" s="255"/>
      <c r="AB1203" s="255"/>
      <c r="AC1203" s="255"/>
      <c r="AD1203" s="255"/>
      <c r="AE1203" s="255"/>
      <c r="AF1203" s="255"/>
      <c r="AG1203" s="255"/>
      <c r="AH1203" s="255"/>
      <c r="AI1203" s="255"/>
      <c r="AJ1203" s="255"/>
      <c r="AK1203" s="255"/>
      <c r="AL1203" s="255"/>
      <c r="AM1203" s="255"/>
      <c r="AN1203" s="255"/>
      <c r="AO1203" s="255"/>
      <c r="AP1203" s="255"/>
      <c r="AQ1203" s="255"/>
      <c r="AR1203" s="255"/>
      <c r="AS1203" s="255"/>
      <c r="AT1203" s="255"/>
    </row>
    <row r="1204" spans="1:46" s="216" customFormat="1" ht="15" customHeight="1">
      <c r="A1204" s="215"/>
      <c r="B1204" s="215" t="s">
        <v>3702</v>
      </c>
      <c r="C1204" s="216" t="s">
        <v>7004</v>
      </c>
      <c r="D1204" s="216" t="s">
        <v>6866</v>
      </c>
      <c r="E1204" s="216" t="s">
        <v>7740</v>
      </c>
      <c r="F1204" s="216" t="s">
        <v>7740</v>
      </c>
      <c r="G1204" s="1"/>
      <c r="H1204" s="1"/>
      <c r="I1204" s="1"/>
      <c r="J1204" s="1"/>
      <c r="K1204" s="1"/>
      <c r="L1204" s="1"/>
      <c r="M1204" s="1"/>
      <c r="AA1204" s="255"/>
      <c r="AB1204" s="255"/>
      <c r="AC1204" s="255"/>
      <c r="AD1204" s="255"/>
      <c r="AE1204" s="255"/>
      <c r="AF1204" s="255"/>
      <c r="AG1204" s="255"/>
      <c r="AH1204" s="255"/>
      <c r="AI1204" s="255"/>
      <c r="AJ1204" s="255"/>
      <c r="AK1204" s="255"/>
      <c r="AL1204" s="255"/>
      <c r="AM1204" s="255"/>
      <c r="AN1204" s="255"/>
      <c r="AO1204" s="255"/>
      <c r="AP1204" s="255"/>
      <c r="AQ1204" s="255"/>
      <c r="AR1204" s="255"/>
      <c r="AS1204" s="255"/>
      <c r="AT1204" s="255"/>
    </row>
    <row r="1205" spans="1:46" s="216" customFormat="1" ht="15" customHeight="1">
      <c r="A1205" s="215"/>
      <c r="B1205" s="215" t="s">
        <v>3703</v>
      </c>
      <c r="C1205" s="216" t="s">
        <v>6879</v>
      </c>
      <c r="D1205" s="216" t="s">
        <v>6866</v>
      </c>
      <c r="E1205" s="216" t="s">
        <v>7740</v>
      </c>
      <c r="F1205" s="216" t="s">
        <v>7740</v>
      </c>
      <c r="G1205" s="1"/>
      <c r="H1205" s="1"/>
      <c r="I1205" s="1"/>
      <c r="J1205" s="1"/>
      <c r="K1205" s="1"/>
      <c r="L1205" s="1"/>
      <c r="M1205" s="1"/>
      <c r="AA1205" s="255"/>
      <c r="AB1205" s="255"/>
      <c r="AC1205" s="255"/>
      <c r="AD1205" s="255"/>
      <c r="AE1205" s="255"/>
      <c r="AF1205" s="255"/>
      <c r="AG1205" s="255"/>
      <c r="AH1205" s="255"/>
      <c r="AI1205" s="255"/>
      <c r="AJ1205" s="255"/>
      <c r="AK1205" s="255"/>
      <c r="AL1205" s="255"/>
      <c r="AM1205" s="255"/>
      <c r="AN1205" s="255"/>
      <c r="AO1205" s="255"/>
      <c r="AP1205" s="255"/>
      <c r="AQ1205" s="255"/>
      <c r="AR1205" s="255"/>
      <c r="AS1205" s="255"/>
      <c r="AT1205" s="255"/>
    </row>
    <row r="1206" spans="1:46" s="216" customFormat="1" ht="15" customHeight="1">
      <c r="A1206" s="215"/>
      <c r="B1206" s="215" t="s">
        <v>3704</v>
      </c>
      <c r="C1206" s="216" t="s">
        <v>6866</v>
      </c>
      <c r="D1206" s="216" t="s">
        <v>7740</v>
      </c>
      <c r="E1206" s="216" t="s">
        <v>7740</v>
      </c>
      <c r="F1206" s="216" t="s">
        <v>7740</v>
      </c>
      <c r="G1206" s="1"/>
      <c r="H1206" s="1"/>
      <c r="I1206" s="1"/>
      <c r="J1206" s="1"/>
      <c r="K1206" s="1"/>
      <c r="L1206" s="1"/>
      <c r="M1206" s="1"/>
      <c r="AA1206" s="255"/>
      <c r="AB1206" s="255"/>
      <c r="AC1206" s="255"/>
      <c r="AD1206" s="255"/>
      <c r="AE1206" s="255"/>
      <c r="AF1206" s="255"/>
      <c r="AG1206" s="255"/>
      <c r="AH1206" s="255"/>
      <c r="AI1206" s="255"/>
      <c r="AJ1206" s="255"/>
      <c r="AK1206" s="255"/>
      <c r="AL1206" s="255"/>
      <c r="AM1206" s="255"/>
      <c r="AN1206" s="255"/>
      <c r="AO1206" s="255"/>
      <c r="AP1206" s="255"/>
      <c r="AQ1206" s="255"/>
      <c r="AR1206" s="255"/>
      <c r="AS1206" s="255"/>
      <c r="AT1206" s="255"/>
    </row>
    <row r="1207" spans="1:46" s="216" customFormat="1" ht="15" customHeight="1">
      <c r="A1207" s="215"/>
      <c r="B1207" s="215" t="s">
        <v>3705</v>
      </c>
      <c r="C1207" s="216" t="s">
        <v>7645</v>
      </c>
      <c r="D1207" s="216" t="s">
        <v>6866</v>
      </c>
      <c r="E1207" s="216" t="s">
        <v>7740</v>
      </c>
      <c r="F1207" s="216" t="s">
        <v>7740</v>
      </c>
      <c r="G1207" s="1"/>
      <c r="H1207" s="1"/>
      <c r="I1207" s="1"/>
      <c r="J1207" s="1"/>
      <c r="K1207" s="1"/>
      <c r="L1207" s="1"/>
      <c r="M1207" s="1"/>
      <c r="AA1207" s="255"/>
      <c r="AB1207" s="255"/>
      <c r="AC1207" s="255"/>
      <c r="AD1207" s="255"/>
      <c r="AE1207" s="255"/>
      <c r="AF1207" s="255"/>
      <c r="AG1207" s="255"/>
      <c r="AH1207" s="255"/>
      <c r="AI1207" s="255"/>
      <c r="AJ1207" s="255"/>
      <c r="AK1207" s="255"/>
      <c r="AL1207" s="255"/>
      <c r="AM1207" s="255"/>
      <c r="AN1207" s="255"/>
      <c r="AO1207" s="255"/>
      <c r="AP1207" s="255"/>
      <c r="AQ1207" s="255"/>
      <c r="AR1207" s="255"/>
      <c r="AS1207" s="255"/>
      <c r="AT1207" s="255"/>
    </row>
    <row r="1208" spans="1:46" s="216" customFormat="1" ht="15" customHeight="1">
      <c r="A1208" s="215"/>
      <c r="B1208" s="215" t="s">
        <v>3706</v>
      </c>
      <c r="C1208" s="216" t="s">
        <v>7005</v>
      </c>
      <c r="D1208" s="216" t="s">
        <v>6866</v>
      </c>
      <c r="E1208" s="216" t="s">
        <v>7740</v>
      </c>
      <c r="F1208" s="216" t="s">
        <v>7740</v>
      </c>
      <c r="G1208" s="1"/>
      <c r="H1208" s="1"/>
      <c r="I1208" s="1"/>
      <c r="J1208" s="1"/>
      <c r="K1208" s="1"/>
      <c r="L1208" s="1"/>
      <c r="M1208" s="1"/>
      <c r="AA1208" s="255"/>
      <c r="AB1208" s="255"/>
      <c r="AC1208" s="255"/>
      <c r="AD1208" s="255"/>
      <c r="AE1208" s="255"/>
      <c r="AF1208" s="255"/>
      <c r="AG1208" s="255"/>
      <c r="AH1208" s="255"/>
      <c r="AI1208" s="255"/>
      <c r="AJ1208" s="255"/>
      <c r="AK1208" s="255"/>
      <c r="AL1208" s="255"/>
      <c r="AM1208" s="255"/>
      <c r="AN1208" s="255"/>
      <c r="AO1208" s="255"/>
      <c r="AP1208" s="255"/>
      <c r="AQ1208" s="255"/>
      <c r="AR1208" s="255"/>
      <c r="AS1208" s="255"/>
      <c r="AT1208" s="255"/>
    </row>
    <row r="1209" spans="1:46" s="216" customFormat="1" ht="15" customHeight="1">
      <c r="A1209" s="215"/>
      <c r="B1209" s="215" t="s">
        <v>3707</v>
      </c>
      <c r="C1209" s="216" t="s">
        <v>6866</v>
      </c>
      <c r="D1209" s="216" t="s">
        <v>7740</v>
      </c>
      <c r="E1209" s="216" t="s">
        <v>7740</v>
      </c>
      <c r="F1209" s="216" t="s">
        <v>7740</v>
      </c>
      <c r="G1209" s="1"/>
      <c r="H1209" s="1"/>
      <c r="I1209" s="1"/>
      <c r="J1209" s="1"/>
      <c r="K1209" s="1"/>
      <c r="L1209" s="1"/>
      <c r="M1209" s="1"/>
      <c r="AA1209" s="255"/>
      <c r="AB1209" s="255"/>
      <c r="AC1209" s="255"/>
      <c r="AD1209" s="255"/>
      <c r="AE1209" s="255"/>
      <c r="AF1209" s="255"/>
      <c r="AG1209" s="255"/>
      <c r="AH1209" s="255"/>
      <c r="AI1209" s="255"/>
      <c r="AJ1209" s="255"/>
      <c r="AK1209" s="255"/>
      <c r="AL1209" s="255"/>
      <c r="AM1209" s="255"/>
      <c r="AN1209" s="255"/>
      <c r="AO1209" s="255"/>
      <c r="AP1209" s="255"/>
      <c r="AQ1209" s="255"/>
      <c r="AR1209" s="255"/>
      <c r="AS1209" s="255"/>
      <c r="AT1209" s="255"/>
    </row>
    <row r="1210" spans="1:46" s="216" customFormat="1" ht="15" customHeight="1">
      <c r="A1210" s="215"/>
      <c r="B1210" s="215" t="s">
        <v>3708</v>
      </c>
      <c r="C1210" s="216" t="s">
        <v>7006</v>
      </c>
      <c r="D1210" s="216" t="s">
        <v>6866</v>
      </c>
      <c r="E1210" s="216" t="s">
        <v>7740</v>
      </c>
      <c r="F1210" s="216" t="s">
        <v>7740</v>
      </c>
      <c r="G1210" s="1"/>
      <c r="H1210" s="1"/>
      <c r="I1210" s="1"/>
      <c r="J1210" s="1"/>
      <c r="K1210" s="1"/>
      <c r="L1210" s="1"/>
      <c r="M1210" s="1"/>
      <c r="AA1210" s="255"/>
      <c r="AB1210" s="255"/>
      <c r="AC1210" s="255"/>
      <c r="AD1210" s="255"/>
      <c r="AE1210" s="255"/>
      <c r="AF1210" s="255"/>
      <c r="AG1210" s="255"/>
      <c r="AH1210" s="255"/>
      <c r="AI1210" s="255"/>
      <c r="AJ1210" s="255"/>
      <c r="AK1210" s="255"/>
      <c r="AL1210" s="255"/>
      <c r="AM1210" s="255"/>
      <c r="AN1210" s="255"/>
      <c r="AO1210" s="255"/>
      <c r="AP1210" s="255"/>
      <c r="AQ1210" s="255"/>
      <c r="AR1210" s="255"/>
      <c r="AS1210" s="255"/>
      <c r="AT1210" s="255"/>
    </row>
    <row r="1211" spans="1:46" s="216" customFormat="1" ht="15" customHeight="1">
      <c r="B1211" s="216" t="s">
        <v>3709</v>
      </c>
      <c r="C1211" s="216" t="s">
        <v>7007</v>
      </c>
      <c r="D1211" s="216" t="s">
        <v>6866</v>
      </c>
      <c r="E1211" s="216" t="s">
        <v>7740</v>
      </c>
      <c r="F1211" s="216" t="s">
        <v>7740</v>
      </c>
      <c r="G1211" s="1"/>
      <c r="H1211" s="1"/>
      <c r="I1211" s="1"/>
      <c r="J1211" s="1"/>
      <c r="K1211" s="1"/>
      <c r="L1211" s="1"/>
      <c r="M1211" s="1"/>
      <c r="AA1211" s="255"/>
      <c r="AB1211" s="255"/>
      <c r="AC1211" s="255"/>
      <c r="AD1211" s="255"/>
      <c r="AE1211" s="255"/>
      <c r="AF1211" s="255"/>
      <c r="AG1211" s="255"/>
      <c r="AH1211" s="255"/>
      <c r="AI1211" s="255"/>
      <c r="AJ1211" s="255"/>
      <c r="AK1211" s="255"/>
      <c r="AL1211" s="255"/>
      <c r="AM1211" s="255"/>
      <c r="AN1211" s="255"/>
      <c r="AO1211" s="255"/>
      <c r="AP1211" s="255"/>
      <c r="AQ1211" s="255"/>
      <c r="AR1211" s="255"/>
      <c r="AS1211" s="255"/>
      <c r="AT1211" s="255"/>
    </row>
    <row r="1212" spans="1:46" s="216" customFormat="1" ht="15" customHeight="1">
      <c r="B1212" s="216" t="s">
        <v>3710</v>
      </c>
      <c r="C1212" s="216" t="s">
        <v>6866</v>
      </c>
      <c r="D1212" s="216" t="s">
        <v>7740</v>
      </c>
      <c r="E1212" s="216" t="s">
        <v>7740</v>
      </c>
      <c r="F1212" s="216" t="s">
        <v>7740</v>
      </c>
      <c r="G1212" s="1"/>
      <c r="H1212" s="1"/>
      <c r="I1212" s="1"/>
      <c r="J1212" s="1"/>
      <c r="K1212" s="1"/>
      <c r="L1212" s="1"/>
      <c r="M1212" s="1"/>
      <c r="AA1212" s="255"/>
      <c r="AB1212" s="255"/>
      <c r="AC1212" s="255"/>
      <c r="AD1212" s="255"/>
      <c r="AE1212" s="255"/>
      <c r="AF1212" s="255"/>
      <c r="AG1212" s="255"/>
      <c r="AH1212" s="255"/>
      <c r="AI1212" s="255"/>
      <c r="AJ1212" s="255"/>
      <c r="AK1212" s="255"/>
      <c r="AL1212" s="255"/>
      <c r="AM1212" s="255"/>
      <c r="AN1212" s="255"/>
      <c r="AO1212" s="255"/>
      <c r="AP1212" s="255"/>
      <c r="AQ1212" s="255"/>
      <c r="AR1212" s="255"/>
      <c r="AS1212" s="255"/>
      <c r="AT1212" s="255"/>
    </row>
    <row r="1213" spans="1:46" s="216" customFormat="1" ht="15" customHeight="1">
      <c r="B1213" s="216" t="s">
        <v>3711</v>
      </c>
      <c r="C1213" s="216" t="s">
        <v>7008</v>
      </c>
      <c r="D1213" s="216" t="s">
        <v>6866</v>
      </c>
      <c r="E1213" s="216" t="s">
        <v>7740</v>
      </c>
      <c r="F1213" s="216" t="s">
        <v>7740</v>
      </c>
      <c r="G1213" s="1"/>
      <c r="H1213" s="1"/>
      <c r="I1213" s="1"/>
      <c r="J1213" s="1"/>
      <c r="K1213" s="1"/>
      <c r="L1213" s="1"/>
      <c r="M1213" s="1"/>
      <c r="AA1213" s="255"/>
      <c r="AB1213" s="255"/>
      <c r="AC1213" s="255"/>
      <c r="AD1213" s="255"/>
      <c r="AE1213" s="255"/>
      <c r="AF1213" s="255"/>
      <c r="AG1213" s="255"/>
      <c r="AH1213" s="255"/>
      <c r="AI1213" s="255"/>
      <c r="AJ1213" s="255"/>
      <c r="AK1213" s="255"/>
      <c r="AL1213" s="255"/>
      <c r="AM1213" s="255"/>
      <c r="AN1213" s="255"/>
      <c r="AO1213" s="255"/>
      <c r="AP1213" s="255"/>
      <c r="AQ1213" s="255"/>
      <c r="AR1213" s="255"/>
      <c r="AS1213" s="255"/>
      <c r="AT1213" s="255"/>
    </row>
    <row r="1214" spans="1:46" s="216" customFormat="1" ht="15" customHeight="1">
      <c r="B1214" s="216" t="s">
        <v>3712</v>
      </c>
      <c r="C1214" s="216" t="s">
        <v>7009</v>
      </c>
      <c r="D1214" s="216" t="s">
        <v>6866</v>
      </c>
      <c r="E1214" s="216" t="s">
        <v>7740</v>
      </c>
      <c r="F1214" s="216" t="s">
        <v>7740</v>
      </c>
      <c r="G1214" s="1"/>
      <c r="H1214" s="1"/>
      <c r="I1214" s="1"/>
      <c r="J1214" s="1"/>
      <c r="K1214" s="1"/>
      <c r="L1214" s="1"/>
      <c r="M1214" s="1"/>
      <c r="AA1214" s="255"/>
      <c r="AB1214" s="255"/>
      <c r="AC1214" s="255"/>
      <c r="AD1214" s="255"/>
      <c r="AE1214" s="255"/>
      <c r="AF1214" s="255"/>
      <c r="AG1214" s="255"/>
      <c r="AH1214" s="255"/>
      <c r="AI1214" s="255"/>
      <c r="AJ1214" s="255"/>
      <c r="AK1214" s="255"/>
      <c r="AL1214" s="255"/>
      <c r="AM1214" s="255"/>
      <c r="AN1214" s="255"/>
      <c r="AO1214" s="255"/>
      <c r="AP1214" s="255"/>
      <c r="AQ1214" s="255"/>
      <c r="AR1214" s="255"/>
      <c r="AS1214" s="255"/>
      <c r="AT1214" s="255"/>
    </row>
    <row r="1215" spans="1:46" s="216" customFormat="1" ht="15" customHeight="1">
      <c r="B1215" s="216" t="s">
        <v>3713</v>
      </c>
      <c r="C1215" s="216" t="s">
        <v>7298</v>
      </c>
      <c r="D1215" s="216" t="s">
        <v>6866</v>
      </c>
      <c r="E1215" s="216" t="s">
        <v>7740</v>
      </c>
      <c r="F1215" s="216" t="s">
        <v>7740</v>
      </c>
      <c r="G1215" s="1"/>
      <c r="H1215" s="1"/>
      <c r="I1215" s="1"/>
      <c r="J1215" s="1"/>
      <c r="K1215" s="1"/>
      <c r="L1215" s="1"/>
      <c r="M1215" s="1"/>
      <c r="AA1215" s="255"/>
      <c r="AB1215" s="255"/>
      <c r="AC1215" s="255"/>
      <c r="AD1215" s="255"/>
      <c r="AE1215" s="255"/>
      <c r="AF1215" s="255"/>
      <c r="AG1215" s="255"/>
      <c r="AH1215" s="255"/>
      <c r="AI1215" s="255"/>
      <c r="AJ1215" s="255"/>
      <c r="AK1215" s="255"/>
      <c r="AL1215" s="255"/>
      <c r="AM1215" s="255"/>
      <c r="AN1215" s="255"/>
      <c r="AO1215" s="255"/>
      <c r="AP1215" s="255"/>
      <c r="AQ1215" s="255"/>
      <c r="AR1215" s="255"/>
      <c r="AS1215" s="255"/>
      <c r="AT1215" s="255"/>
    </row>
    <row r="1216" spans="1:46" s="216" customFormat="1" ht="15" customHeight="1">
      <c r="B1216" s="216" t="s">
        <v>3714</v>
      </c>
      <c r="C1216" s="216" t="s">
        <v>6922</v>
      </c>
      <c r="D1216" s="216" t="s">
        <v>6866</v>
      </c>
      <c r="E1216" s="216" t="s">
        <v>7740</v>
      </c>
      <c r="F1216" s="216" t="s">
        <v>7740</v>
      </c>
      <c r="G1216" s="1"/>
      <c r="H1216" s="1"/>
      <c r="I1216" s="1"/>
      <c r="J1216" s="1"/>
      <c r="K1216" s="1"/>
      <c r="L1216" s="1"/>
      <c r="M1216" s="1"/>
      <c r="AA1216" s="255"/>
      <c r="AB1216" s="255"/>
      <c r="AC1216" s="255"/>
      <c r="AD1216" s="255"/>
      <c r="AE1216" s="255"/>
      <c r="AF1216" s="255"/>
      <c r="AG1216" s="255"/>
      <c r="AH1216" s="255"/>
      <c r="AI1216" s="255"/>
      <c r="AJ1216" s="255"/>
      <c r="AK1216" s="255"/>
      <c r="AL1216" s="255"/>
      <c r="AM1216" s="255"/>
      <c r="AN1216" s="255"/>
      <c r="AO1216" s="255"/>
      <c r="AP1216" s="255"/>
      <c r="AQ1216" s="255"/>
      <c r="AR1216" s="255"/>
      <c r="AS1216" s="255"/>
      <c r="AT1216" s="255"/>
    </row>
    <row r="1217" spans="2:46" s="216" customFormat="1" ht="15" customHeight="1">
      <c r="B1217" s="216" t="s">
        <v>3715</v>
      </c>
      <c r="C1217" s="216" t="s">
        <v>6866</v>
      </c>
      <c r="D1217" s="216" t="s">
        <v>7740</v>
      </c>
      <c r="E1217" s="216" t="s">
        <v>7740</v>
      </c>
      <c r="F1217" s="216" t="s">
        <v>7740</v>
      </c>
      <c r="G1217" s="1"/>
      <c r="H1217" s="1"/>
      <c r="I1217" s="1"/>
      <c r="J1217" s="1"/>
      <c r="K1217" s="1"/>
      <c r="L1217" s="1"/>
      <c r="M1217" s="1"/>
      <c r="AA1217" s="255"/>
      <c r="AB1217" s="255"/>
      <c r="AC1217" s="255"/>
      <c r="AD1217" s="255"/>
      <c r="AE1217" s="255"/>
      <c r="AF1217" s="255"/>
      <c r="AG1217" s="255"/>
      <c r="AH1217" s="255"/>
      <c r="AI1217" s="255"/>
      <c r="AJ1217" s="255"/>
      <c r="AK1217" s="255"/>
      <c r="AL1217" s="255"/>
      <c r="AM1217" s="255"/>
      <c r="AN1217" s="255"/>
      <c r="AO1217" s="255"/>
      <c r="AP1217" s="255"/>
      <c r="AQ1217" s="255"/>
      <c r="AR1217" s="255"/>
      <c r="AS1217" s="255"/>
      <c r="AT1217" s="255"/>
    </row>
    <row r="1218" spans="2:46" s="216" customFormat="1" ht="15" customHeight="1">
      <c r="B1218" s="216" t="s">
        <v>3716</v>
      </c>
      <c r="C1218" s="216" t="s">
        <v>6866</v>
      </c>
      <c r="D1218" s="216" t="s">
        <v>7740</v>
      </c>
      <c r="E1218" s="216" t="s">
        <v>7740</v>
      </c>
      <c r="F1218" s="216" t="s">
        <v>7740</v>
      </c>
      <c r="G1218" s="1"/>
      <c r="H1218" s="1"/>
      <c r="I1218" s="1"/>
      <c r="J1218" s="1"/>
      <c r="K1218" s="1"/>
      <c r="L1218" s="1"/>
      <c r="M1218" s="1"/>
      <c r="AA1218" s="255"/>
      <c r="AB1218" s="255"/>
      <c r="AC1218" s="255"/>
      <c r="AD1218" s="255"/>
      <c r="AE1218" s="255"/>
      <c r="AF1218" s="255"/>
      <c r="AG1218" s="255"/>
      <c r="AH1218" s="255"/>
      <c r="AI1218" s="255"/>
      <c r="AJ1218" s="255"/>
      <c r="AK1218" s="255"/>
      <c r="AL1218" s="255"/>
      <c r="AM1218" s="255"/>
      <c r="AN1218" s="255"/>
      <c r="AO1218" s="255"/>
      <c r="AP1218" s="255"/>
      <c r="AQ1218" s="255"/>
      <c r="AR1218" s="255"/>
      <c r="AS1218" s="255"/>
      <c r="AT1218" s="255"/>
    </row>
    <row r="1219" spans="2:46" s="216" customFormat="1" ht="15" customHeight="1">
      <c r="B1219" s="216" t="s">
        <v>3717</v>
      </c>
      <c r="C1219" s="216" t="s">
        <v>6866</v>
      </c>
      <c r="D1219" s="216" t="s">
        <v>7740</v>
      </c>
      <c r="E1219" s="216" t="s">
        <v>7740</v>
      </c>
      <c r="F1219" s="216" t="s">
        <v>7740</v>
      </c>
      <c r="G1219" s="1"/>
      <c r="H1219" s="1"/>
      <c r="I1219" s="1"/>
      <c r="J1219" s="1"/>
      <c r="K1219" s="1"/>
      <c r="L1219" s="1"/>
      <c r="M1219" s="1"/>
      <c r="AA1219" s="255"/>
      <c r="AB1219" s="255"/>
      <c r="AC1219" s="255"/>
      <c r="AD1219" s="255"/>
      <c r="AE1219" s="255"/>
      <c r="AF1219" s="255"/>
      <c r="AG1219" s="255"/>
      <c r="AH1219" s="255"/>
      <c r="AI1219" s="255"/>
      <c r="AJ1219" s="255"/>
      <c r="AK1219" s="255"/>
      <c r="AL1219" s="255"/>
      <c r="AM1219" s="255"/>
      <c r="AN1219" s="255"/>
      <c r="AO1219" s="255"/>
      <c r="AP1219" s="255"/>
      <c r="AQ1219" s="255"/>
      <c r="AR1219" s="255"/>
      <c r="AS1219" s="255"/>
      <c r="AT1219" s="255"/>
    </row>
    <row r="1220" spans="2:46" s="216" customFormat="1" ht="15" customHeight="1">
      <c r="B1220" s="216" t="s">
        <v>3718</v>
      </c>
      <c r="C1220" s="216" t="s">
        <v>6966</v>
      </c>
      <c r="D1220" s="216" t="s">
        <v>6866</v>
      </c>
      <c r="E1220" s="216" t="s">
        <v>7740</v>
      </c>
      <c r="F1220" s="216" t="s">
        <v>7740</v>
      </c>
      <c r="G1220" s="1"/>
      <c r="H1220" s="1"/>
      <c r="I1220" s="1"/>
      <c r="J1220" s="1"/>
      <c r="K1220" s="1"/>
      <c r="L1220" s="1"/>
      <c r="M1220" s="1"/>
      <c r="AA1220" s="255"/>
      <c r="AB1220" s="255"/>
      <c r="AC1220" s="255"/>
      <c r="AD1220" s="255"/>
      <c r="AE1220" s="255"/>
      <c r="AF1220" s="255"/>
      <c r="AG1220" s="255"/>
      <c r="AH1220" s="255"/>
      <c r="AI1220" s="255"/>
      <c r="AJ1220" s="255"/>
      <c r="AK1220" s="255"/>
      <c r="AL1220" s="255"/>
      <c r="AM1220" s="255"/>
      <c r="AN1220" s="255"/>
      <c r="AO1220" s="255"/>
      <c r="AP1220" s="255"/>
      <c r="AQ1220" s="255"/>
      <c r="AR1220" s="255"/>
      <c r="AS1220" s="255"/>
      <c r="AT1220" s="255"/>
    </row>
    <row r="1221" spans="2:46" s="216" customFormat="1" ht="15" customHeight="1">
      <c r="B1221" s="216" t="s">
        <v>783</v>
      </c>
      <c r="C1221" s="216" t="s">
        <v>6866</v>
      </c>
      <c r="D1221" s="216" t="s">
        <v>7740</v>
      </c>
      <c r="E1221" s="216" t="s">
        <v>7740</v>
      </c>
      <c r="F1221" s="216" t="s">
        <v>7740</v>
      </c>
      <c r="G1221" s="1"/>
      <c r="H1221" s="1"/>
      <c r="I1221" s="1"/>
      <c r="J1221" s="1"/>
      <c r="K1221" s="1"/>
      <c r="L1221" s="1"/>
      <c r="M1221" s="1"/>
      <c r="AA1221" s="255"/>
      <c r="AB1221" s="255"/>
      <c r="AC1221" s="255"/>
      <c r="AD1221" s="255"/>
      <c r="AE1221" s="255"/>
      <c r="AF1221" s="255"/>
      <c r="AG1221" s="255"/>
      <c r="AH1221" s="255"/>
      <c r="AI1221" s="255"/>
      <c r="AJ1221" s="255"/>
      <c r="AK1221" s="255"/>
      <c r="AL1221" s="255"/>
      <c r="AM1221" s="255"/>
      <c r="AN1221" s="255"/>
      <c r="AO1221" s="255"/>
      <c r="AP1221" s="255"/>
      <c r="AQ1221" s="255"/>
      <c r="AR1221" s="255"/>
      <c r="AS1221" s="255"/>
      <c r="AT1221" s="255"/>
    </row>
    <row r="1222" spans="2:46" s="216" customFormat="1" ht="15" customHeight="1">
      <c r="B1222" s="216" t="s">
        <v>784</v>
      </c>
      <c r="C1222" s="216" t="s">
        <v>7693</v>
      </c>
      <c r="D1222" s="216" t="s">
        <v>6866</v>
      </c>
      <c r="E1222" s="216" t="s">
        <v>7740</v>
      </c>
      <c r="F1222" s="216" t="s">
        <v>7740</v>
      </c>
      <c r="G1222" s="1"/>
      <c r="H1222" s="1"/>
      <c r="I1222" s="1"/>
      <c r="J1222" s="1"/>
      <c r="K1222" s="1"/>
      <c r="L1222" s="1"/>
      <c r="M1222" s="1"/>
      <c r="AA1222" s="255"/>
      <c r="AB1222" s="255"/>
      <c r="AC1222" s="255"/>
      <c r="AD1222" s="255"/>
      <c r="AE1222" s="255"/>
      <c r="AF1222" s="255"/>
      <c r="AG1222" s="255"/>
      <c r="AH1222" s="255"/>
      <c r="AI1222" s="255"/>
      <c r="AJ1222" s="255"/>
      <c r="AK1222" s="255"/>
      <c r="AL1222" s="255"/>
      <c r="AM1222" s="255"/>
      <c r="AN1222" s="255"/>
      <c r="AO1222" s="255"/>
      <c r="AP1222" s="255"/>
      <c r="AQ1222" s="255"/>
      <c r="AR1222" s="255"/>
      <c r="AS1222" s="255"/>
      <c r="AT1222" s="255"/>
    </row>
    <row r="1223" spans="2:46" s="216" customFormat="1" ht="15" customHeight="1">
      <c r="B1223" s="216" t="s">
        <v>785</v>
      </c>
      <c r="C1223" s="216" t="s">
        <v>6866</v>
      </c>
      <c r="D1223" s="216" t="s">
        <v>7740</v>
      </c>
      <c r="E1223" s="216" t="s">
        <v>7740</v>
      </c>
      <c r="F1223" s="216" t="s">
        <v>7740</v>
      </c>
      <c r="G1223" s="1"/>
      <c r="H1223" s="1"/>
      <c r="I1223" s="1"/>
      <c r="J1223" s="1"/>
      <c r="K1223" s="1"/>
      <c r="L1223" s="1"/>
      <c r="M1223" s="1"/>
      <c r="AA1223" s="255"/>
      <c r="AB1223" s="255"/>
      <c r="AC1223" s="255"/>
      <c r="AD1223" s="255"/>
      <c r="AE1223" s="255"/>
      <c r="AF1223" s="255"/>
      <c r="AG1223" s="255"/>
      <c r="AH1223" s="255"/>
      <c r="AI1223" s="255"/>
      <c r="AJ1223" s="255"/>
      <c r="AK1223" s="255"/>
      <c r="AL1223" s="255"/>
      <c r="AM1223" s="255"/>
      <c r="AN1223" s="255"/>
      <c r="AO1223" s="255"/>
      <c r="AP1223" s="255"/>
      <c r="AQ1223" s="255"/>
      <c r="AR1223" s="255"/>
      <c r="AS1223" s="255"/>
      <c r="AT1223" s="255"/>
    </row>
    <row r="1224" spans="2:46" s="216" customFormat="1" ht="15" customHeight="1">
      <c r="B1224" s="216" t="s">
        <v>786</v>
      </c>
      <c r="C1224" s="216" t="s">
        <v>6995</v>
      </c>
      <c r="D1224" s="216" t="s">
        <v>6866</v>
      </c>
      <c r="E1224" s="216" t="s">
        <v>7740</v>
      </c>
      <c r="F1224" s="216" t="s">
        <v>7740</v>
      </c>
      <c r="G1224" s="1"/>
      <c r="H1224" s="1"/>
      <c r="I1224" s="1"/>
      <c r="J1224" s="1"/>
      <c r="K1224" s="1"/>
      <c r="L1224" s="1"/>
      <c r="M1224" s="1"/>
      <c r="AA1224" s="255"/>
      <c r="AB1224" s="255"/>
      <c r="AC1224" s="255"/>
      <c r="AD1224" s="255"/>
      <c r="AE1224" s="255"/>
      <c r="AF1224" s="255"/>
      <c r="AG1224" s="255"/>
      <c r="AH1224" s="255"/>
      <c r="AI1224" s="255"/>
      <c r="AJ1224" s="255"/>
      <c r="AK1224" s="255"/>
      <c r="AL1224" s="255"/>
      <c r="AM1224" s="255"/>
      <c r="AN1224" s="255"/>
      <c r="AO1224" s="255"/>
      <c r="AP1224" s="255"/>
      <c r="AQ1224" s="255"/>
      <c r="AR1224" s="255"/>
      <c r="AS1224" s="255"/>
      <c r="AT1224" s="255"/>
    </row>
    <row r="1225" spans="2:46" s="216" customFormat="1" ht="15" customHeight="1">
      <c r="B1225" s="216" t="s">
        <v>787</v>
      </c>
      <c r="C1225" s="216" t="s">
        <v>6983</v>
      </c>
      <c r="D1225" s="216" t="s">
        <v>6866</v>
      </c>
      <c r="E1225" s="216" t="s">
        <v>7740</v>
      </c>
      <c r="F1225" s="216" t="s">
        <v>7740</v>
      </c>
      <c r="G1225" s="1"/>
      <c r="H1225" s="1"/>
      <c r="I1225" s="1"/>
      <c r="J1225" s="1"/>
      <c r="K1225" s="1"/>
      <c r="L1225" s="1"/>
      <c r="M1225" s="1"/>
      <c r="AA1225" s="255"/>
      <c r="AB1225" s="255"/>
      <c r="AC1225" s="255"/>
      <c r="AD1225" s="255"/>
      <c r="AE1225" s="255"/>
      <c r="AF1225" s="255"/>
      <c r="AG1225" s="255"/>
      <c r="AH1225" s="255"/>
      <c r="AI1225" s="255"/>
      <c r="AJ1225" s="255"/>
      <c r="AK1225" s="255"/>
      <c r="AL1225" s="255"/>
      <c r="AM1225" s="255"/>
      <c r="AN1225" s="255"/>
      <c r="AO1225" s="255"/>
      <c r="AP1225" s="255"/>
      <c r="AQ1225" s="255"/>
      <c r="AR1225" s="255"/>
      <c r="AS1225" s="255"/>
      <c r="AT1225" s="255"/>
    </row>
    <row r="1226" spans="2:46" s="216" customFormat="1" ht="15" customHeight="1">
      <c r="B1226" s="216" t="s">
        <v>788</v>
      </c>
      <c r="C1226" s="216" t="s">
        <v>6866</v>
      </c>
      <c r="D1226" s="216" t="s">
        <v>7740</v>
      </c>
      <c r="E1226" s="216" t="s">
        <v>7740</v>
      </c>
      <c r="F1226" s="216" t="s">
        <v>7740</v>
      </c>
      <c r="G1226" s="1"/>
      <c r="H1226" s="1"/>
      <c r="I1226" s="1"/>
      <c r="J1226" s="1"/>
      <c r="K1226" s="1"/>
      <c r="L1226" s="1"/>
      <c r="M1226" s="1"/>
      <c r="AA1226" s="255"/>
      <c r="AB1226" s="255"/>
      <c r="AC1226" s="255"/>
      <c r="AD1226" s="255"/>
      <c r="AE1226" s="255"/>
      <c r="AF1226" s="255"/>
      <c r="AG1226" s="255"/>
      <c r="AH1226" s="255"/>
      <c r="AI1226" s="255"/>
      <c r="AJ1226" s="255"/>
      <c r="AK1226" s="255"/>
      <c r="AL1226" s="255"/>
      <c r="AM1226" s="255"/>
      <c r="AN1226" s="255"/>
      <c r="AO1226" s="255"/>
      <c r="AP1226" s="255"/>
      <c r="AQ1226" s="255"/>
      <c r="AR1226" s="255"/>
      <c r="AS1226" s="255"/>
      <c r="AT1226" s="255"/>
    </row>
    <row r="1227" spans="2:46" s="216" customFormat="1" ht="15" customHeight="1">
      <c r="B1227" s="216" t="s">
        <v>789</v>
      </c>
      <c r="C1227" s="216" t="s">
        <v>6866</v>
      </c>
      <c r="D1227" s="216" t="s">
        <v>7740</v>
      </c>
      <c r="E1227" s="216" t="s">
        <v>7740</v>
      </c>
      <c r="F1227" s="216" t="s">
        <v>7740</v>
      </c>
      <c r="G1227" s="1"/>
      <c r="H1227" s="1"/>
      <c r="I1227" s="1"/>
      <c r="J1227" s="1"/>
      <c r="K1227" s="1"/>
      <c r="L1227" s="1"/>
      <c r="M1227" s="1"/>
      <c r="AA1227" s="255"/>
      <c r="AB1227" s="255"/>
      <c r="AC1227" s="255"/>
      <c r="AD1227" s="255"/>
      <c r="AE1227" s="255"/>
      <c r="AF1227" s="255"/>
      <c r="AG1227" s="255"/>
      <c r="AH1227" s="255"/>
      <c r="AI1227" s="255"/>
      <c r="AJ1227" s="255"/>
      <c r="AK1227" s="255"/>
      <c r="AL1227" s="255"/>
      <c r="AM1227" s="255"/>
      <c r="AN1227" s="255"/>
      <c r="AO1227" s="255"/>
      <c r="AP1227" s="255"/>
      <c r="AQ1227" s="255"/>
      <c r="AR1227" s="255"/>
      <c r="AS1227" s="255"/>
      <c r="AT1227" s="255"/>
    </row>
    <row r="1228" spans="2:46" s="216" customFormat="1" ht="15" customHeight="1">
      <c r="B1228" s="216" t="s">
        <v>790</v>
      </c>
      <c r="C1228" s="216" t="s">
        <v>6940</v>
      </c>
      <c r="D1228" s="216" t="s">
        <v>6866</v>
      </c>
      <c r="E1228" s="216" t="s">
        <v>7740</v>
      </c>
      <c r="F1228" s="216" t="s">
        <v>7740</v>
      </c>
      <c r="G1228" s="1"/>
      <c r="H1228" s="1"/>
      <c r="I1228" s="1"/>
      <c r="J1228" s="1"/>
      <c r="K1228" s="1"/>
      <c r="L1228" s="1"/>
      <c r="M1228" s="1"/>
      <c r="AA1228" s="255"/>
      <c r="AB1228" s="255"/>
      <c r="AC1228" s="255"/>
      <c r="AD1228" s="255"/>
      <c r="AE1228" s="255"/>
      <c r="AF1228" s="255"/>
      <c r="AG1228" s="255"/>
      <c r="AH1228" s="255"/>
      <c r="AI1228" s="255"/>
      <c r="AJ1228" s="255"/>
      <c r="AK1228" s="255"/>
      <c r="AL1228" s="255"/>
      <c r="AM1228" s="255"/>
      <c r="AN1228" s="255"/>
      <c r="AO1228" s="255"/>
      <c r="AP1228" s="255"/>
      <c r="AQ1228" s="255"/>
      <c r="AR1228" s="255"/>
      <c r="AS1228" s="255"/>
      <c r="AT1228" s="255"/>
    </row>
    <row r="1229" spans="2:46" s="216" customFormat="1" ht="15" customHeight="1">
      <c r="B1229" s="216" t="s">
        <v>791</v>
      </c>
      <c r="C1229" s="216" t="s">
        <v>6940</v>
      </c>
      <c r="D1229" s="216" t="s">
        <v>6866</v>
      </c>
      <c r="E1229" s="216" t="s">
        <v>7740</v>
      </c>
      <c r="F1229" s="216" t="s">
        <v>7740</v>
      </c>
      <c r="G1229" s="1"/>
      <c r="H1229" s="1"/>
      <c r="I1229" s="1"/>
      <c r="J1229" s="1"/>
      <c r="K1229" s="1"/>
      <c r="L1229" s="1"/>
      <c r="M1229" s="1"/>
      <c r="AA1229" s="255"/>
      <c r="AB1229" s="255"/>
      <c r="AC1229" s="255"/>
      <c r="AD1229" s="255"/>
      <c r="AE1229" s="255"/>
      <c r="AF1229" s="255"/>
      <c r="AG1229" s="255"/>
      <c r="AH1229" s="255"/>
      <c r="AI1229" s="255"/>
      <c r="AJ1229" s="255"/>
      <c r="AK1229" s="255"/>
      <c r="AL1229" s="255"/>
      <c r="AM1229" s="255"/>
      <c r="AN1229" s="255"/>
      <c r="AO1229" s="255"/>
      <c r="AP1229" s="255"/>
      <c r="AQ1229" s="255"/>
      <c r="AR1229" s="255"/>
      <c r="AS1229" s="255"/>
      <c r="AT1229" s="255"/>
    </row>
    <row r="1230" spans="2:46" s="216" customFormat="1" ht="15" customHeight="1">
      <c r="B1230" s="216" t="s">
        <v>792</v>
      </c>
      <c r="C1230" s="216" t="s">
        <v>6940</v>
      </c>
      <c r="D1230" s="216" t="s">
        <v>6866</v>
      </c>
      <c r="E1230" s="216" t="s">
        <v>7740</v>
      </c>
      <c r="F1230" s="216" t="s">
        <v>7740</v>
      </c>
      <c r="G1230" s="1"/>
      <c r="H1230" s="1"/>
      <c r="I1230" s="1"/>
      <c r="J1230" s="1"/>
      <c r="K1230" s="1"/>
      <c r="L1230" s="1"/>
      <c r="M1230" s="1"/>
      <c r="AA1230" s="255"/>
      <c r="AB1230" s="255"/>
      <c r="AC1230" s="255"/>
      <c r="AD1230" s="255"/>
      <c r="AE1230" s="255"/>
      <c r="AF1230" s="255"/>
      <c r="AG1230" s="255"/>
      <c r="AH1230" s="255"/>
      <c r="AI1230" s="255"/>
      <c r="AJ1230" s="255"/>
      <c r="AK1230" s="255"/>
      <c r="AL1230" s="255"/>
      <c r="AM1230" s="255"/>
      <c r="AN1230" s="255"/>
      <c r="AO1230" s="255"/>
      <c r="AP1230" s="255"/>
      <c r="AQ1230" s="255"/>
      <c r="AR1230" s="255"/>
      <c r="AS1230" s="255"/>
      <c r="AT1230" s="255"/>
    </row>
    <row r="1231" spans="2:46" s="216" customFormat="1" ht="15" customHeight="1">
      <c r="B1231" s="216" t="s">
        <v>793</v>
      </c>
      <c r="C1231" s="216" t="s">
        <v>6866</v>
      </c>
      <c r="D1231" s="216" t="s">
        <v>7740</v>
      </c>
      <c r="E1231" s="216" t="s">
        <v>7740</v>
      </c>
      <c r="F1231" s="216" t="s">
        <v>7740</v>
      </c>
      <c r="G1231" s="1"/>
      <c r="H1231" s="1"/>
      <c r="I1231" s="1"/>
      <c r="J1231" s="1"/>
      <c r="K1231" s="1"/>
      <c r="L1231" s="1"/>
      <c r="M1231" s="1"/>
      <c r="AA1231" s="255"/>
      <c r="AB1231" s="255"/>
      <c r="AC1231" s="255"/>
      <c r="AD1231" s="255"/>
      <c r="AE1231" s="255"/>
      <c r="AF1231" s="255"/>
      <c r="AG1231" s="255"/>
      <c r="AH1231" s="255"/>
      <c r="AI1231" s="255"/>
      <c r="AJ1231" s="255"/>
      <c r="AK1231" s="255"/>
      <c r="AL1231" s="255"/>
      <c r="AM1231" s="255"/>
      <c r="AN1231" s="255"/>
      <c r="AO1231" s="255"/>
      <c r="AP1231" s="255"/>
      <c r="AQ1231" s="255"/>
      <c r="AR1231" s="255"/>
      <c r="AS1231" s="255"/>
      <c r="AT1231" s="255"/>
    </row>
    <row r="1232" spans="2:46" s="216" customFormat="1" ht="15" customHeight="1">
      <c r="B1232" s="216" t="s">
        <v>794</v>
      </c>
      <c r="C1232" s="216" t="s">
        <v>6866</v>
      </c>
      <c r="D1232" s="216" t="s">
        <v>7740</v>
      </c>
      <c r="E1232" s="216" t="s">
        <v>7740</v>
      </c>
      <c r="F1232" s="216" t="s">
        <v>7740</v>
      </c>
      <c r="G1232" s="1"/>
      <c r="H1232" s="1"/>
      <c r="I1232" s="1"/>
      <c r="J1232" s="1"/>
      <c r="K1232" s="1"/>
      <c r="L1232" s="1"/>
      <c r="M1232" s="1"/>
      <c r="AA1232" s="255"/>
      <c r="AB1232" s="255"/>
      <c r="AC1232" s="255"/>
      <c r="AD1232" s="255"/>
      <c r="AE1232" s="255"/>
      <c r="AF1232" s="255"/>
      <c r="AG1232" s="255"/>
      <c r="AH1232" s="255"/>
      <c r="AI1232" s="255"/>
      <c r="AJ1232" s="255"/>
      <c r="AK1232" s="255"/>
      <c r="AL1232" s="255"/>
      <c r="AM1232" s="255"/>
      <c r="AN1232" s="255"/>
      <c r="AO1232" s="255"/>
      <c r="AP1232" s="255"/>
      <c r="AQ1232" s="255"/>
      <c r="AR1232" s="255"/>
      <c r="AS1232" s="255"/>
      <c r="AT1232" s="255"/>
    </row>
    <row r="1233" spans="2:46" s="216" customFormat="1" ht="15" customHeight="1">
      <c r="B1233" s="216" t="s">
        <v>795</v>
      </c>
      <c r="C1233" s="216" t="s">
        <v>7010</v>
      </c>
      <c r="D1233" s="216" t="s">
        <v>6866</v>
      </c>
      <c r="E1233" s="216" t="s">
        <v>7740</v>
      </c>
      <c r="F1233" s="216" t="s">
        <v>7740</v>
      </c>
      <c r="G1233" s="1"/>
      <c r="H1233" s="1"/>
      <c r="I1233" s="1"/>
      <c r="J1233" s="1"/>
      <c r="K1233" s="1"/>
      <c r="L1233" s="1"/>
      <c r="M1233" s="1"/>
      <c r="AA1233" s="255"/>
      <c r="AB1233" s="255"/>
      <c r="AC1233" s="255"/>
      <c r="AD1233" s="255"/>
      <c r="AE1233" s="255"/>
      <c r="AF1233" s="255"/>
      <c r="AG1233" s="255"/>
      <c r="AH1233" s="255"/>
      <c r="AI1233" s="255"/>
      <c r="AJ1233" s="255"/>
      <c r="AK1233" s="255"/>
      <c r="AL1233" s="255"/>
      <c r="AM1233" s="255"/>
      <c r="AN1233" s="255"/>
      <c r="AO1233" s="255"/>
      <c r="AP1233" s="255"/>
      <c r="AQ1233" s="255"/>
      <c r="AR1233" s="255"/>
      <c r="AS1233" s="255"/>
      <c r="AT1233" s="255"/>
    </row>
    <row r="1234" spans="2:46" s="216" customFormat="1" ht="15" customHeight="1">
      <c r="B1234" s="216" t="s">
        <v>796</v>
      </c>
      <c r="C1234" s="216" t="s">
        <v>7011</v>
      </c>
      <c r="D1234" s="216" t="s">
        <v>6866</v>
      </c>
      <c r="E1234" s="216" t="s">
        <v>7740</v>
      </c>
      <c r="F1234" s="216" t="s">
        <v>7740</v>
      </c>
      <c r="G1234" s="1"/>
      <c r="H1234" s="1"/>
      <c r="I1234" s="1"/>
      <c r="J1234" s="1"/>
      <c r="K1234" s="1"/>
      <c r="L1234" s="1"/>
      <c r="M1234" s="1"/>
      <c r="AA1234" s="255"/>
      <c r="AB1234" s="255"/>
      <c r="AC1234" s="255"/>
      <c r="AD1234" s="255"/>
      <c r="AE1234" s="255"/>
      <c r="AF1234" s="255"/>
      <c r="AG1234" s="255"/>
      <c r="AH1234" s="255"/>
      <c r="AI1234" s="255"/>
      <c r="AJ1234" s="255"/>
      <c r="AK1234" s="255"/>
      <c r="AL1234" s="255"/>
      <c r="AM1234" s="255"/>
      <c r="AN1234" s="255"/>
      <c r="AO1234" s="255"/>
      <c r="AP1234" s="255"/>
      <c r="AQ1234" s="255"/>
      <c r="AR1234" s="255"/>
      <c r="AS1234" s="255"/>
      <c r="AT1234" s="255"/>
    </row>
    <row r="1235" spans="2:46" s="216" customFormat="1" ht="15" customHeight="1">
      <c r="B1235" s="216" t="s">
        <v>797</v>
      </c>
      <c r="C1235" s="216" t="s">
        <v>6866</v>
      </c>
      <c r="D1235" s="216" t="s">
        <v>7740</v>
      </c>
      <c r="E1235" s="216" t="s">
        <v>7740</v>
      </c>
      <c r="F1235" s="216" t="s">
        <v>7740</v>
      </c>
      <c r="G1235" s="1"/>
      <c r="H1235" s="1"/>
      <c r="I1235" s="1"/>
      <c r="J1235" s="1"/>
      <c r="K1235" s="1"/>
      <c r="L1235" s="1"/>
      <c r="M1235" s="1"/>
      <c r="AA1235" s="255"/>
      <c r="AB1235" s="255"/>
      <c r="AC1235" s="255"/>
      <c r="AD1235" s="255"/>
      <c r="AE1235" s="255"/>
      <c r="AF1235" s="255"/>
      <c r="AG1235" s="255"/>
      <c r="AH1235" s="255"/>
      <c r="AI1235" s="255"/>
      <c r="AJ1235" s="255"/>
      <c r="AK1235" s="255"/>
      <c r="AL1235" s="255"/>
      <c r="AM1235" s="255"/>
      <c r="AN1235" s="255"/>
      <c r="AO1235" s="255"/>
      <c r="AP1235" s="255"/>
      <c r="AQ1235" s="255"/>
      <c r="AR1235" s="255"/>
      <c r="AS1235" s="255"/>
      <c r="AT1235" s="255"/>
    </row>
    <row r="1236" spans="2:46" s="216" customFormat="1" ht="15" customHeight="1">
      <c r="B1236" s="216" t="s">
        <v>798</v>
      </c>
      <c r="C1236" s="216" t="s">
        <v>7012</v>
      </c>
      <c r="D1236" s="216" t="s">
        <v>6866</v>
      </c>
      <c r="E1236" s="216" t="s">
        <v>7740</v>
      </c>
      <c r="F1236" s="216" t="s">
        <v>7740</v>
      </c>
      <c r="G1236" s="1"/>
      <c r="H1236" s="1"/>
      <c r="I1236" s="1"/>
      <c r="J1236" s="1"/>
      <c r="K1236" s="1"/>
      <c r="L1236" s="1"/>
      <c r="M1236" s="1"/>
      <c r="AA1236" s="255"/>
      <c r="AB1236" s="255"/>
      <c r="AC1236" s="255"/>
      <c r="AD1236" s="255"/>
      <c r="AE1236" s="255"/>
      <c r="AF1236" s="255"/>
      <c r="AG1236" s="255"/>
      <c r="AH1236" s="255"/>
      <c r="AI1236" s="255"/>
      <c r="AJ1236" s="255"/>
      <c r="AK1236" s="255"/>
      <c r="AL1236" s="255"/>
      <c r="AM1236" s="255"/>
      <c r="AN1236" s="255"/>
      <c r="AO1236" s="255"/>
      <c r="AP1236" s="255"/>
      <c r="AQ1236" s="255"/>
      <c r="AR1236" s="255"/>
      <c r="AS1236" s="255"/>
      <c r="AT1236" s="255"/>
    </row>
    <row r="1237" spans="2:46" s="216" customFormat="1" ht="15" customHeight="1">
      <c r="B1237" s="216" t="s">
        <v>799</v>
      </c>
      <c r="C1237" s="216" t="s">
        <v>7013</v>
      </c>
      <c r="D1237" s="216" t="s">
        <v>6866</v>
      </c>
      <c r="E1237" s="216" t="s">
        <v>7740</v>
      </c>
      <c r="F1237" s="216" t="s">
        <v>7740</v>
      </c>
      <c r="G1237" s="1"/>
      <c r="H1237" s="1"/>
      <c r="I1237" s="1"/>
      <c r="J1237" s="1"/>
      <c r="K1237" s="1"/>
      <c r="L1237" s="1"/>
      <c r="M1237" s="1"/>
      <c r="AA1237" s="255"/>
      <c r="AB1237" s="255"/>
      <c r="AC1237" s="255"/>
      <c r="AD1237" s="255"/>
      <c r="AE1237" s="255"/>
      <c r="AF1237" s="255"/>
      <c r="AG1237" s="255"/>
      <c r="AH1237" s="255"/>
      <c r="AI1237" s="255"/>
      <c r="AJ1237" s="255"/>
      <c r="AK1237" s="255"/>
      <c r="AL1237" s="255"/>
      <c r="AM1237" s="255"/>
      <c r="AN1237" s="255"/>
      <c r="AO1237" s="255"/>
      <c r="AP1237" s="255"/>
      <c r="AQ1237" s="255"/>
      <c r="AR1237" s="255"/>
      <c r="AS1237" s="255"/>
      <c r="AT1237" s="255"/>
    </row>
    <row r="1238" spans="2:46" s="216" customFormat="1" ht="15" customHeight="1">
      <c r="B1238" s="216" t="s">
        <v>800</v>
      </c>
      <c r="C1238" s="216" t="s">
        <v>7014</v>
      </c>
      <c r="D1238" s="216" t="s">
        <v>6866</v>
      </c>
      <c r="E1238" s="216" t="s">
        <v>7740</v>
      </c>
      <c r="F1238" s="216" t="s">
        <v>7740</v>
      </c>
      <c r="G1238" s="1"/>
      <c r="H1238" s="1"/>
      <c r="I1238" s="1"/>
      <c r="J1238" s="1"/>
      <c r="K1238" s="1"/>
      <c r="L1238" s="1"/>
      <c r="M1238" s="1"/>
      <c r="AA1238" s="255"/>
      <c r="AB1238" s="255"/>
      <c r="AC1238" s="255"/>
      <c r="AD1238" s="255"/>
      <c r="AE1238" s="255"/>
      <c r="AF1238" s="255"/>
      <c r="AG1238" s="255"/>
      <c r="AH1238" s="255"/>
      <c r="AI1238" s="255"/>
      <c r="AJ1238" s="255"/>
      <c r="AK1238" s="255"/>
      <c r="AL1238" s="255"/>
      <c r="AM1238" s="255"/>
      <c r="AN1238" s="255"/>
      <c r="AO1238" s="255"/>
      <c r="AP1238" s="255"/>
      <c r="AQ1238" s="255"/>
      <c r="AR1238" s="255"/>
      <c r="AS1238" s="255"/>
      <c r="AT1238" s="255"/>
    </row>
    <row r="1239" spans="2:46" s="216" customFormat="1" ht="15" customHeight="1">
      <c r="B1239" s="216" t="s">
        <v>801</v>
      </c>
      <c r="C1239" s="216" t="s">
        <v>7015</v>
      </c>
      <c r="D1239" s="216" t="s">
        <v>6866</v>
      </c>
      <c r="E1239" s="216" t="s">
        <v>7740</v>
      </c>
      <c r="F1239" s="216" t="s">
        <v>7740</v>
      </c>
      <c r="G1239" s="1"/>
      <c r="H1239" s="1"/>
      <c r="I1239" s="1"/>
      <c r="J1239" s="1"/>
      <c r="K1239" s="1"/>
      <c r="L1239" s="1"/>
      <c r="M1239" s="1"/>
      <c r="AA1239" s="255"/>
      <c r="AB1239" s="255"/>
      <c r="AC1239" s="255"/>
      <c r="AD1239" s="255"/>
      <c r="AE1239" s="255"/>
      <c r="AF1239" s="255"/>
      <c r="AG1239" s="255"/>
      <c r="AH1239" s="255"/>
      <c r="AI1239" s="255"/>
      <c r="AJ1239" s="255"/>
      <c r="AK1239" s="255"/>
      <c r="AL1239" s="255"/>
      <c r="AM1239" s="255"/>
      <c r="AN1239" s="255"/>
      <c r="AO1239" s="255"/>
      <c r="AP1239" s="255"/>
      <c r="AQ1239" s="255"/>
      <c r="AR1239" s="255"/>
      <c r="AS1239" s="255"/>
      <c r="AT1239" s="255"/>
    </row>
    <row r="1240" spans="2:46" s="216" customFormat="1" ht="15" customHeight="1">
      <c r="B1240" s="216" t="s">
        <v>802</v>
      </c>
      <c r="C1240" s="216" t="s">
        <v>7016</v>
      </c>
      <c r="D1240" s="216" t="s">
        <v>6866</v>
      </c>
      <c r="E1240" s="216" t="s">
        <v>7740</v>
      </c>
      <c r="F1240" s="216" t="s">
        <v>7740</v>
      </c>
      <c r="G1240" s="1"/>
      <c r="H1240" s="1"/>
      <c r="I1240" s="1"/>
      <c r="J1240" s="1"/>
      <c r="K1240" s="1"/>
      <c r="L1240" s="1"/>
      <c r="M1240" s="1"/>
      <c r="AA1240" s="255"/>
      <c r="AB1240" s="255"/>
      <c r="AC1240" s="255"/>
      <c r="AD1240" s="255"/>
      <c r="AE1240" s="255"/>
      <c r="AF1240" s="255"/>
      <c r="AG1240" s="255"/>
      <c r="AH1240" s="255"/>
      <c r="AI1240" s="255"/>
      <c r="AJ1240" s="255"/>
      <c r="AK1240" s="255"/>
      <c r="AL1240" s="255"/>
      <c r="AM1240" s="255"/>
      <c r="AN1240" s="255"/>
      <c r="AO1240" s="255"/>
      <c r="AP1240" s="255"/>
      <c r="AQ1240" s="255"/>
      <c r="AR1240" s="255"/>
      <c r="AS1240" s="255"/>
      <c r="AT1240" s="255"/>
    </row>
    <row r="1241" spans="2:46" s="216" customFormat="1" ht="15" customHeight="1">
      <c r="B1241" s="216" t="s">
        <v>803</v>
      </c>
      <c r="C1241" s="216" t="s">
        <v>6920</v>
      </c>
      <c r="D1241" s="216" t="s">
        <v>6866</v>
      </c>
      <c r="E1241" s="216" t="s">
        <v>7740</v>
      </c>
      <c r="F1241" s="216" t="s">
        <v>7740</v>
      </c>
      <c r="G1241" s="1"/>
      <c r="H1241" s="1"/>
      <c r="I1241" s="1"/>
      <c r="J1241" s="1"/>
      <c r="K1241" s="1"/>
      <c r="L1241" s="1"/>
      <c r="M1241" s="1"/>
      <c r="AA1241" s="255"/>
      <c r="AB1241" s="255"/>
      <c r="AC1241" s="255"/>
      <c r="AD1241" s="255"/>
      <c r="AE1241" s="255"/>
      <c r="AF1241" s="255"/>
      <c r="AG1241" s="255"/>
      <c r="AH1241" s="255"/>
      <c r="AI1241" s="255"/>
      <c r="AJ1241" s="255"/>
      <c r="AK1241" s="255"/>
      <c r="AL1241" s="255"/>
      <c r="AM1241" s="255"/>
      <c r="AN1241" s="255"/>
      <c r="AO1241" s="255"/>
      <c r="AP1241" s="255"/>
      <c r="AQ1241" s="255"/>
      <c r="AR1241" s="255"/>
      <c r="AS1241" s="255"/>
      <c r="AT1241" s="255"/>
    </row>
    <row r="1242" spans="2:46" s="216" customFormat="1" ht="15" customHeight="1">
      <c r="B1242" s="216" t="s">
        <v>804</v>
      </c>
      <c r="C1242" s="216" t="s">
        <v>7017</v>
      </c>
      <c r="D1242" s="216" t="s">
        <v>6866</v>
      </c>
      <c r="E1242" s="216" t="s">
        <v>7740</v>
      </c>
      <c r="F1242" s="216" t="s">
        <v>7740</v>
      </c>
      <c r="G1242" s="1"/>
      <c r="H1242" s="1"/>
      <c r="I1242" s="1"/>
      <c r="J1242" s="1"/>
      <c r="K1242" s="1"/>
      <c r="L1242" s="1"/>
      <c r="M1242" s="1"/>
      <c r="AA1242" s="255"/>
      <c r="AB1242" s="255"/>
      <c r="AC1242" s="255"/>
      <c r="AD1242" s="255"/>
      <c r="AE1242" s="255"/>
      <c r="AF1242" s="255"/>
      <c r="AG1242" s="255"/>
      <c r="AH1242" s="255"/>
      <c r="AI1242" s="255"/>
      <c r="AJ1242" s="255"/>
      <c r="AK1242" s="255"/>
      <c r="AL1242" s="255"/>
      <c r="AM1242" s="255"/>
      <c r="AN1242" s="255"/>
      <c r="AO1242" s="255"/>
      <c r="AP1242" s="255"/>
      <c r="AQ1242" s="255"/>
      <c r="AR1242" s="255"/>
      <c r="AS1242" s="255"/>
      <c r="AT1242" s="255"/>
    </row>
    <row r="1243" spans="2:46" s="216" customFormat="1" ht="15" customHeight="1">
      <c r="B1243" s="216" t="s">
        <v>805</v>
      </c>
      <c r="C1243" s="216" t="s">
        <v>7018</v>
      </c>
      <c r="D1243" s="216" t="s">
        <v>6866</v>
      </c>
      <c r="E1243" s="216" t="s">
        <v>7740</v>
      </c>
      <c r="F1243" s="216" t="s">
        <v>7740</v>
      </c>
      <c r="G1243" s="1"/>
      <c r="H1243" s="1"/>
      <c r="I1243" s="1"/>
      <c r="J1243" s="1"/>
      <c r="K1243" s="1"/>
      <c r="L1243" s="1"/>
      <c r="M1243" s="1"/>
      <c r="AA1243" s="255"/>
      <c r="AB1243" s="255"/>
      <c r="AC1243" s="255"/>
      <c r="AD1243" s="255"/>
      <c r="AE1243" s="255"/>
      <c r="AF1243" s="255"/>
      <c r="AG1243" s="255"/>
      <c r="AH1243" s="255"/>
      <c r="AI1243" s="255"/>
      <c r="AJ1243" s="255"/>
      <c r="AK1243" s="255"/>
      <c r="AL1243" s="255"/>
      <c r="AM1243" s="255"/>
      <c r="AN1243" s="255"/>
      <c r="AO1243" s="255"/>
      <c r="AP1243" s="255"/>
      <c r="AQ1243" s="255"/>
      <c r="AR1243" s="255"/>
      <c r="AS1243" s="255"/>
      <c r="AT1243" s="255"/>
    </row>
    <row r="1244" spans="2:46" s="216" customFormat="1" ht="15" customHeight="1">
      <c r="B1244" s="216" t="s">
        <v>806</v>
      </c>
      <c r="C1244" s="216" t="s">
        <v>6866</v>
      </c>
      <c r="D1244" s="216" t="s">
        <v>7740</v>
      </c>
      <c r="E1244" s="216" t="s">
        <v>7740</v>
      </c>
      <c r="F1244" s="216" t="s">
        <v>7740</v>
      </c>
      <c r="G1244" s="1"/>
      <c r="H1244" s="1"/>
      <c r="I1244" s="1"/>
      <c r="J1244" s="1"/>
      <c r="K1244" s="1"/>
      <c r="L1244" s="1"/>
      <c r="M1244" s="1"/>
      <c r="AA1244" s="255"/>
      <c r="AB1244" s="255"/>
      <c r="AC1244" s="255"/>
      <c r="AD1244" s="255"/>
      <c r="AE1244" s="255"/>
      <c r="AF1244" s="255"/>
      <c r="AG1244" s="255"/>
      <c r="AH1244" s="255"/>
      <c r="AI1244" s="255"/>
      <c r="AJ1244" s="255"/>
      <c r="AK1244" s="255"/>
      <c r="AL1244" s="255"/>
      <c r="AM1244" s="255"/>
      <c r="AN1244" s="255"/>
      <c r="AO1244" s="255"/>
      <c r="AP1244" s="255"/>
      <c r="AQ1244" s="255"/>
      <c r="AR1244" s="255"/>
      <c r="AS1244" s="255"/>
      <c r="AT1244" s="255"/>
    </row>
    <row r="1245" spans="2:46" s="216" customFormat="1" ht="15" customHeight="1">
      <c r="B1245" s="216" t="s">
        <v>807</v>
      </c>
      <c r="C1245" s="216" t="s">
        <v>7019</v>
      </c>
      <c r="D1245" s="216" t="s">
        <v>6866</v>
      </c>
      <c r="E1245" s="216" t="s">
        <v>7740</v>
      </c>
      <c r="F1245" s="216" t="s">
        <v>7740</v>
      </c>
      <c r="G1245" s="1"/>
      <c r="H1245" s="1"/>
      <c r="I1245" s="1"/>
      <c r="J1245" s="1"/>
      <c r="K1245" s="1"/>
      <c r="L1245" s="1"/>
      <c r="M1245" s="1"/>
      <c r="AA1245" s="255"/>
      <c r="AB1245" s="255"/>
      <c r="AC1245" s="255"/>
      <c r="AD1245" s="255"/>
      <c r="AE1245" s="255"/>
      <c r="AF1245" s="255"/>
      <c r="AG1245" s="255"/>
      <c r="AH1245" s="255"/>
      <c r="AI1245" s="255"/>
      <c r="AJ1245" s="255"/>
      <c r="AK1245" s="255"/>
      <c r="AL1245" s="255"/>
      <c r="AM1245" s="255"/>
      <c r="AN1245" s="255"/>
      <c r="AO1245" s="255"/>
      <c r="AP1245" s="255"/>
      <c r="AQ1245" s="255"/>
      <c r="AR1245" s="255"/>
      <c r="AS1245" s="255"/>
      <c r="AT1245" s="255"/>
    </row>
    <row r="1246" spans="2:46" s="216" customFormat="1" ht="15" customHeight="1">
      <c r="B1246" s="216" t="s">
        <v>808</v>
      </c>
      <c r="C1246" s="216" t="s">
        <v>6866</v>
      </c>
      <c r="D1246" s="216" t="s">
        <v>7740</v>
      </c>
      <c r="E1246" s="216" t="s">
        <v>7740</v>
      </c>
      <c r="F1246" s="216" t="s">
        <v>7740</v>
      </c>
      <c r="G1246" s="1"/>
      <c r="H1246" s="1"/>
      <c r="I1246" s="1"/>
      <c r="J1246" s="1"/>
      <c r="K1246" s="1"/>
      <c r="L1246" s="1"/>
      <c r="M1246" s="1"/>
      <c r="AA1246" s="255"/>
      <c r="AB1246" s="255"/>
      <c r="AC1246" s="255"/>
      <c r="AD1246" s="255"/>
      <c r="AE1246" s="255"/>
      <c r="AF1246" s="255"/>
      <c r="AG1246" s="255"/>
      <c r="AH1246" s="255"/>
      <c r="AI1246" s="255"/>
      <c r="AJ1246" s="255"/>
      <c r="AK1246" s="255"/>
      <c r="AL1246" s="255"/>
      <c r="AM1246" s="255"/>
      <c r="AN1246" s="255"/>
      <c r="AO1246" s="255"/>
      <c r="AP1246" s="255"/>
      <c r="AQ1246" s="255"/>
      <c r="AR1246" s="255"/>
      <c r="AS1246" s="255"/>
      <c r="AT1246" s="255"/>
    </row>
    <row r="1247" spans="2:46" s="216" customFormat="1" ht="15" customHeight="1">
      <c r="B1247" s="216" t="s">
        <v>809</v>
      </c>
      <c r="C1247" s="216" t="s">
        <v>6866</v>
      </c>
      <c r="D1247" s="216" t="s">
        <v>7740</v>
      </c>
      <c r="E1247" s="216" t="s">
        <v>7740</v>
      </c>
      <c r="F1247" s="216" t="s">
        <v>7740</v>
      </c>
      <c r="G1247" s="1"/>
      <c r="H1247" s="1"/>
      <c r="I1247" s="1"/>
      <c r="J1247" s="1"/>
      <c r="K1247" s="1"/>
      <c r="L1247" s="1"/>
      <c r="M1247" s="1"/>
      <c r="AA1247" s="255"/>
      <c r="AB1247" s="255"/>
      <c r="AC1247" s="255"/>
      <c r="AD1247" s="255"/>
      <c r="AE1247" s="255"/>
      <c r="AF1247" s="255"/>
      <c r="AG1247" s="255"/>
      <c r="AH1247" s="255"/>
      <c r="AI1247" s="255"/>
      <c r="AJ1247" s="255"/>
      <c r="AK1247" s="255"/>
      <c r="AL1247" s="255"/>
      <c r="AM1247" s="255"/>
      <c r="AN1247" s="255"/>
      <c r="AO1247" s="255"/>
      <c r="AP1247" s="255"/>
      <c r="AQ1247" s="255"/>
      <c r="AR1247" s="255"/>
      <c r="AS1247" s="255"/>
      <c r="AT1247" s="255"/>
    </row>
    <row r="1248" spans="2:46" s="216" customFormat="1" ht="15" customHeight="1">
      <c r="B1248" s="216" t="s">
        <v>810</v>
      </c>
      <c r="C1248" s="216" t="s">
        <v>6866</v>
      </c>
      <c r="D1248" s="216" t="s">
        <v>7740</v>
      </c>
      <c r="E1248" s="216" t="s">
        <v>7740</v>
      </c>
      <c r="F1248" s="216" t="s">
        <v>7740</v>
      </c>
      <c r="G1248" s="1"/>
      <c r="H1248" s="1"/>
      <c r="I1248" s="1"/>
      <c r="J1248" s="1"/>
      <c r="K1248" s="1"/>
      <c r="L1248" s="1"/>
      <c r="M1248" s="1"/>
      <c r="AA1248" s="255"/>
      <c r="AB1248" s="255"/>
      <c r="AC1248" s="255"/>
      <c r="AD1248" s="255"/>
      <c r="AE1248" s="255"/>
      <c r="AF1248" s="255"/>
      <c r="AG1248" s="255"/>
      <c r="AH1248" s="255"/>
      <c r="AI1248" s="255"/>
      <c r="AJ1248" s="255"/>
      <c r="AK1248" s="255"/>
      <c r="AL1248" s="255"/>
      <c r="AM1248" s="255"/>
      <c r="AN1248" s="255"/>
      <c r="AO1248" s="255"/>
      <c r="AP1248" s="255"/>
      <c r="AQ1248" s="255"/>
      <c r="AR1248" s="255"/>
      <c r="AS1248" s="255"/>
      <c r="AT1248" s="255"/>
    </row>
    <row r="1249" spans="2:46" s="216" customFormat="1" ht="15" customHeight="1">
      <c r="B1249" s="216" t="s">
        <v>811</v>
      </c>
      <c r="C1249" s="216" t="s">
        <v>7020</v>
      </c>
      <c r="D1249" s="216" t="s">
        <v>6866</v>
      </c>
      <c r="E1249" s="216" t="s">
        <v>7740</v>
      </c>
      <c r="F1249" s="216" t="s">
        <v>7740</v>
      </c>
      <c r="G1249" s="1"/>
      <c r="H1249" s="1"/>
      <c r="I1249" s="1"/>
      <c r="J1249" s="1"/>
      <c r="K1249" s="1"/>
      <c r="L1249" s="1"/>
      <c r="M1249" s="1"/>
      <c r="AA1249" s="255"/>
      <c r="AB1249" s="255"/>
      <c r="AC1249" s="255"/>
      <c r="AD1249" s="255"/>
      <c r="AE1249" s="255"/>
      <c r="AF1249" s="255"/>
      <c r="AG1249" s="255"/>
      <c r="AH1249" s="255"/>
      <c r="AI1249" s="255"/>
      <c r="AJ1249" s="255"/>
      <c r="AK1249" s="255"/>
      <c r="AL1249" s="255"/>
      <c r="AM1249" s="255"/>
      <c r="AN1249" s="255"/>
      <c r="AO1249" s="255"/>
      <c r="AP1249" s="255"/>
      <c r="AQ1249" s="255"/>
      <c r="AR1249" s="255"/>
      <c r="AS1249" s="255"/>
      <c r="AT1249" s="255"/>
    </row>
    <row r="1250" spans="2:46" s="216" customFormat="1" ht="15" customHeight="1">
      <c r="B1250" s="216" t="s">
        <v>812</v>
      </c>
      <c r="C1250" s="216" t="s">
        <v>7021</v>
      </c>
      <c r="D1250" s="216" t="s">
        <v>6866</v>
      </c>
      <c r="E1250" s="216" t="s">
        <v>7740</v>
      </c>
      <c r="F1250" s="216" t="s">
        <v>7740</v>
      </c>
      <c r="G1250" s="1"/>
      <c r="H1250" s="1"/>
      <c r="I1250" s="1"/>
      <c r="J1250" s="1"/>
      <c r="K1250" s="1"/>
      <c r="L1250" s="1"/>
      <c r="M1250" s="1"/>
      <c r="AA1250" s="255"/>
      <c r="AB1250" s="255"/>
      <c r="AC1250" s="255"/>
      <c r="AD1250" s="255"/>
      <c r="AE1250" s="255"/>
      <c r="AF1250" s="255"/>
      <c r="AG1250" s="255"/>
      <c r="AH1250" s="255"/>
      <c r="AI1250" s="255"/>
      <c r="AJ1250" s="255"/>
      <c r="AK1250" s="255"/>
      <c r="AL1250" s="255"/>
      <c r="AM1250" s="255"/>
      <c r="AN1250" s="255"/>
      <c r="AO1250" s="255"/>
      <c r="AP1250" s="255"/>
      <c r="AQ1250" s="255"/>
      <c r="AR1250" s="255"/>
      <c r="AS1250" s="255"/>
      <c r="AT1250" s="255"/>
    </row>
    <row r="1251" spans="2:46" s="216" customFormat="1" ht="15" customHeight="1">
      <c r="B1251" s="216" t="s">
        <v>813</v>
      </c>
      <c r="C1251" s="216" t="s">
        <v>7022</v>
      </c>
      <c r="D1251" s="216" t="s">
        <v>6866</v>
      </c>
      <c r="E1251" s="216" t="s">
        <v>7740</v>
      </c>
      <c r="F1251" s="216" t="s">
        <v>7740</v>
      </c>
      <c r="G1251" s="1"/>
      <c r="H1251" s="1"/>
      <c r="I1251" s="1"/>
      <c r="J1251" s="1"/>
      <c r="K1251" s="1"/>
      <c r="L1251" s="1"/>
      <c r="M1251" s="1"/>
      <c r="AA1251" s="255"/>
      <c r="AB1251" s="255"/>
      <c r="AC1251" s="255"/>
      <c r="AD1251" s="255"/>
      <c r="AE1251" s="255"/>
      <c r="AF1251" s="255"/>
      <c r="AG1251" s="255"/>
      <c r="AH1251" s="255"/>
      <c r="AI1251" s="255"/>
      <c r="AJ1251" s="255"/>
      <c r="AK1251" s="255"/>
      <c r="AL1251" s="255"/>
      <c r="AM1251" s="255"/>
      <c r="AN1251" s="255"/>
      <c r="AO1251" s="255"/>
      <c r="AP1251" s="255"/>
      <c r="AQ1251" s="255"/>
      <c r="AR1251" s="255"/>
      <c r="AS1251" s="255"/>
      <c r="AT1251" s="255"/>
    </row>
    <row r="1252" spans="2:46" s="216" customFormat="1" ht="15" customHeight="1">
      <c r="B1252" s="216" t="s">
        <v>814</v>
      </c>
      <c r="C1252" s="216" t="s">
        <v>7023</v>
      </c>
      <c r="D1252" s="216" t="s">
        <v>6866</v>
      </c>
      <c r="E1252" s="216" t="s">
        <v>7740</v>
      </c>
      <c r="F1252" s="216" t="s">
        <v>7740</v>
      </c>
      <c r="G1252" s="1"/>
      <c r="H1252" s="1"/>
      <c r="I1252" s="1"/>
      <c r="J1252" s="1"/>
      <c r="K1252" s="1"/>
      <c r="L1252" s="1"/>
      <c r="M1252" s="1"/>
      <c r="AA1252" s="255"/>
      <c r="AB1252" s="255"/>
      <c r="AC1252" s="255"/>
      <c r="AD1252" s="255"/>
      <c r="AE1252" s="255"/>
      <c r="AF1252" s="255"/>
      <c r="AG1252" s="255"/>
      <c r="AH1252" s="255"/>
      <c r="AI1252" s="255"/>
      <c r="AJ1252" s="255"/>
      <c r="AK1252" s="255"/>
      <c r="AL1252" s="255"/>
      <c r="AM1252" s="255"/>
      <c r="AN1252" s="255"/>
      <c r="AO1252" s="255"/>
      <c r="AP1252" s="255"/>
      <c r="AQ1252" s="255"/>
      <c r="AR1252" s="255"/>
      <c r="AS1252" s="255"/>
      <c r="AT1252" s="255"/>
    </row>
    <row r="1253" spans="2:46" s="216" customFormat="1" ht="15" customHeight="1">
      <c r="B1253" s="216" t="s">
        <v>815</v>
      </c>
      <c r="C1253" s="216" t="s">
        <v>7620</v>
      </c>
      <c r="D1253" s="216" t="s">
        <v>6866</v>
      </c>
      <c r="E1253" s="216" t="s">
        <v>7740</v>
      </c>
      <c r="F1253" s="216" t="s">
        <v>7740</v>
      </c>
      <c r="G1253" s="1"/>
      <c r="H1253" s="1"/>
      <c r="I1253" s="1"/>
      <c r="J1253" s="1"/>
      <c r="K1253" s="1"/>
      <c r="L1253" s="1"/>
      <c r="M1253" s="1"/>
      <c r="AA1253" s="255"/>
      <c r="AB1253" s="255"/>
      <c r="AC1253" s="255"/>
      <c r="AD1253" s="255"/>
      <c r="AE1253" s="255"/>
      <c r="AF1253" s="255"/>
      <c r="AG1253" s="255"/>
      <c r="AH1253" s="255"/>
      <c r="AI1253" s="255"/>
      <c r="AJ1253" s="255"/>
      <c r="AK1253" s="255"/>
      <c r="AL1253" s="255"/>
      <c r="AM1253" s="255"/>
      <c r="AN1253" s="255"/>
      <c r="AO1253" s="255"/>
      <c r="AP1253" s="255"/>
      <c r="AQ1253" s="255"/>
      <c r="AR1253" s="255"/>
      <c r="AS1253" s="255"/>
      <c r="AT1253" s="255"/>
    </row>
    <row r="1254" spans="2:46" s="216" customFormat="1" ht="15" customHeight="1">
      <c r="B1254" s="216" t="s">
        <v>816</v>
      </c>
      <c r="C1254" s="216" t="s">
        <v>7024</v>
      </c>
      <c r="D1254" s="216" t="s">
        <v>6866</v>
      </c>
      <c r="E1254" s="216" t="s">
        <v>7740</v>
      </c>
      <c r="F1254" s="216" t="s">
        <v>7740</v>
      </c>
      <c r="G1254" s="1"/>
      <c r="H1254" s="1"/>
      <c r="I1254" s="1"/>
      <c r="J1254" s="1"/>
      <c r="K1254" s="1"/>
      <c r="L1254" s="1"/>
      <c r="M1254" s="1"/>
      <c r="AA1254" s="255"/>
      <c r="AB1254" s="255"/>
      <c r="AC1254" s="255"/>
      <c r="AD1254" s="255"/>
      <c r="AE1254" s="255"/>
      <c r="AF1254" s="255"/>
      <c r="AG1254" s="255"/>
      <c r="AH1254" s="255"/>
      <c r="AI1254" s="255"/>
      <c r="AJ1254" s="255"/>
      <c r="AK1254" s="255"/>
      <c r="AL1254" s="255"/>
      <c r="AM1254" s="255"/>
      <c r="AN1254" s="255"/>
      <c r="AO1254" s="255"/>
      <c r="AP1254" s="255"/>
      <c r="AQ1254" s="255"/>
      <c r="AR1254" s="255"/>
      <c r="AS1254" s="255"/>
      <c r="AT1254" s="255"/>
    </row>
    <row r="1255" spans="2:46" s="216" customFormat="1" ht="15" customHeight="1">
      <c r="B1255" s="216" t="s">
        <v>817</v>
      </c>
      <c r="C1255" s="216" t="s">
        <v>6990</v>
      </c>
      <c r="D1255" s="216" t="s">
        <v>6866</v>
      </c>
      <c r="E1255" s="216" t="s">
        <v>7740</v>
      </c>
      <c r="F1255" s="216" t="s">
        <v>7740</v>
      </c>
      <c r="G1255" s="1"/>
      <c r="H1255" s="1"/>
      <c r="I1255" s="1"/>
      <c r="J1255" s="1"/>
      <c r="K1255" s="1"/>
      <c r="L1255" s="1"/>
      <c r="M1255" s="1"/>
      <c r="AA1255" s="255"/>
      <c r="AB1255" s="255"/>
      <c r="AC1255" s="255"/>
      <c r="AD1255" s="255"/>
      <c r="AE1255" s="255"/>
      <c r="AF1255" s="255"/>
      <c r="AG1255" s="255"/>
      <c r="AH1255" s="255"/>
      <c r="AI1255" s="255"/>
      <c r="AJ1255" s="255"/>
      <c r="AK1255" s="255"/>
      <c r="AL1255" s="255"/>
      <c r="AM1255" s="255"/>
      <c r="AN1255" s="255"/>
      <c r="AO1255" s="255"/>
      <c r="AP1255" s="255"/>
      <c r="AQ1255" s="255"/>
      <c r="AR1255" s="255"/>
      <c r="AS1255" s="255"/>
      <c r="AT1255" s="255"/>
    </row>
    <row r="1256" spans="2:46" s="216" customFormat="1" ht="15" customHeight="1">
      <c r="B1256" s="216" t="s">
        <v>818</v>
      </c>
      <c r="C1256" s="216" t="s">
        <v>7025</v>
      </c>
      <c r="D1256" s="216" t="s">
        <v>6866</v>
      </c>
      <c r="E1256" s="216" t="s">
        <v>7740</v>
      </c>
      <c r="F1256" s="216" t="s">
        <v>7740</v>
      </c>
      <c r="G1256" s="1"/>
      <c r="H1256" s="1"/>
      <c r="I1256" s="1"/>
      <c r="J1256" s="1"/>
      <c r="K1256" s="1"/>
      <c r="L1256" s="1"/>
      <c r="M1256" s="1"/>
      <c r="AA1256" s="255"/>
      <c r="AB1256" s="255"/>
      <c r="AC1256" s="255"/>
      <c r="AD1256" s="255"/>
      <c r="AE1256" s="255"/>
      <c r="AF1256" s="255"/>
      <c r="AG1256" s="255"/>
      <c r="AH1256" s="255"/>
      <c r="AI1256" s="255"/>
      <c r="AJ1256" s="255"/>
      <c r="AK1256" s="255"/>
      <c r="AL1256" s="255"/>
      <c r="AM1256" s="255"/>
      <c r="AN1256" s="255"/>
      <c r="AO1256" s="255"/>
      <c r="AP1256" s="255"/>
      <c r="AQ1256" s="255"/>
      <c r="AR1256" s="255"/>
      <c r="AS1256" s="255"/>
      <c r="AT1256" s="255"/>
    </row>
    <row r="1257" spans="2:46" s="216" customFormat="1" ht="15" customHeight="1">
      <c r="B1257" s="216" t="s">
        <v>5616</v>
      </c>
      <c r="C1257" s="216" t="s">
        <v>6966</v>
      </c>
      <c r="D1257" s="216" t="s">
        <v>6866</v>
      </c>
      <c r="E1257" s="216" t="s">
        <v>7740</v>
      </c>
      <c r="F1257" s="216" t="s">
        <v>7740</v>
      </c>
      <c r="G1257" s="1"/>
      <c r="H1257" s="1"/>
      <c r="I1257" s="1"/>
      <c r="J1257" s="1"/>
      <c r="K1257" s="1"/>
      <c r="L1257" s="1"/>
      <c r="M1257" s="1"/>
      <c r="AA1257" s="255"/>
      <c r="AB1257" s="255"/>
      <c r="AC1257" s="255"/>
      <c r="AD1257" s="255"/>
      <c r="AE1257" s="255"/>
      <c r="AF1257" s="255"/>
      <c r="AG1257" s="255"/>
      <c r="AH1257" s="255"/>
      <c r="AI1257" s="255"/>
      <c r="AJ1257" s="255"/>
      <c r="AK1257" s="255"/>
      <c r="AL1257" s="255"/>
      <c r="AM1257" s="255"/>
      <c r="AN1257" s="255"/>
      <c r="AO1257" s="255"/>
      <c r="AP1257" s="255"/>
      <c r="AQ1257" s="255"/>
      <c r="AR1257" s="255"/>
      <c r="AS1257" s="255"/>
      <c r="AT1257" s="255"/>
    </row>
    <row r="1258" spans="2:46" s="216" customFormat="1" ht="15" customHeight="1">
      <c r="B1258" s="216" t="s">
        <v>5617</v>
      </c>
      <c r="C1258" s="216" t="s">
        <v>6866</v>
      </c>
      <c r="D1258" s="216" t="s">
        <v>7740</v>
      </c>
      <c r="E1258" s="216" t="s">
        <v>7740</v>
      </c>
      <c r="F1258" s="216" t="s">
        <v>7740</v>
      </c>
      <c r="G1258" s="1"/>
      <c r="H1258" s="1"/>
      <c r="I1258" s="1"/>
      <c r="J1258" s="1"/>
      <c r="K1258" s="1"/>
      <c r="L1258" s="1"/>
      <c r="M1258" s="1"/>
      <c r="AA1258" s="255"/>
      <c r="AB1258" s="255"/>
      <c r="AC1258" s="255"/>
      <c r="AD1258" s="255"/>
      <c r="AE1258" s="255"/>
      <c r="AF1258" s="255"/>
      <c r="AG1258" s="255"/>
      <c r="AH1258" s="255"/>
      <c r="AI1258" s="255"/>
      <c r="AJ1258" s="255"/>
      <c r="AK1258" s="255"/>
      <c r="AL1258" s="255"/>
      <c r="AM1258" s="255"/>
      <c r="AN1258" s="255"/>
      <c r="AO1258" s="255"/>
      <c r="AP1258" s="255"/>
      <c r="AQ1258" s="255"/>
      <c r="AR1258" s="255"/>
      <c r="AS1258" s="255"/>
      <c r="AT1258" s="255"/>
    </row>
    <row r="1259" spans="2:46" s="216" customFormat="1" ht="15" customHeight="1">
      <c r="B1259" s="216" t="s">
        <v>5618</v>
      </c>
      <c r="C1259" s="216" t="s">
        <v>7026</v>
      </c>
      <c r="D1259" s="216" t="s">
        <v>6866</v>
      </c>
      <c r="E1259" s="216" t="s">
        <v>7740</v>
      </c>
      <c r="F1259" s="216" t="s">
        <v>7740</v>
      </c>
      <c r="G1259" s="1"/>
      <c r="H1259" s="1"/>
      <c r="I1259" s="1"/>
      <c r="J1259" s="1"/>
      <c r="K1259" s="1"/>
      <c r="L1259" s="1"/>
      <c r="M1259" s="1"/>
      <c r="AA1259" s="255"/>
      <c r="AB1259" s="255"/>
      <c r="AC1259" s="255"/>
      <c r="AD1259" s="255"/>
      <c r="AE1259" s="255"/>
      <c r="AF1259" s="255"/>
      <c r="AG1259" s="255"/>
      <c r="AH1259" s="255"/>
      <c r="AI1259" s="255"/>
      <c r="AJ1259" s="255"/>
      <c r="AK1259" s="255"/>
      <c r="AL1259" s="255"/>
      <c r="AM1259" s="255"/>
      <c r="AN1259" s="255"/>
      <c r="AO1259" s="255"/>
      <c r="AP1259" s="255"/>
      <c r="AQ1259" s="255"/>
      <c r="AR1259" s="255"/>
      <c r="AS1259" s="255"/>
      <c r="AT1259" s="255"/>
    </row>
    <row r="1260" spans="2:46" s="216" customFormat="1" ht="15" customHeight="1">
      <c r="B1260" s="216" t="s">
        <v>5619</v>
      </c>
      <c r="C1260" s="216" t="s">
        <v>6866</v>
      </c>
      <c r="D1260" s="216" t="s">
        <v>7740</v>
      </c>
      <c r="E1260" s="216" t="s">
        <v>7740</v>
      </c>
      <c r="F1260" s="216" t="s">
        <v>7740</v>
      </c>
      <c r="G1260" s="1"/>
      <c r="H1260" s="1"/>
      <c r="I1260" s="1"/>
      <c r="J1260" s="1"/>
      <c r="K1260" s="1"/>
      <c r="L1260" s="1"/>
      <c r="M1260" s="1"/>
      <c r="AA1260" s="255"/>
      <c r="AB1260" s="255"/>
      <c r="AC1260" s="255"/>
      <c r="AD1260" s="255"/>
      <c r="AE1260" s="255"/>
      <c r="AF1260" s="255"/>
      <c r="AG1260" s="255"/>
      <c r="AH1260" s="255"/>
      <c r="AI1260" s="255"/>
      <c r="AJ1260" s="255"/>
      <c r="AK1260" s="255"/>
      <c r="AL1260" s="255"/>
      <c r="AM1260" s="255"/>
      <c r="AN1260" s="255"/>
      <c r="AO1260" s="255"/>
      <c r="AP1260" s="255"/>
      <c r="AQ1260" s="255"/>
      <c r="AR1260" s="255"/>
      <c r="AS1260" s="255"/>
      <c r="AT1260" s="255"/>
    </row>
    <row r="1261" spans="2:46" s="216" customFormat="1" ht="15" customHeight="1">
      <c r="B1261" s="216" t="s">
        <v>5620</v>
      </c>
      <c r="C1261" s="216" t="s">
        <v>7027</v>
      </c>
      <c r="D1261" s="216" t="s">
        <v>6866</v>
      </c>
      <c r="E1261" s="216" t="s">
        <v>7740</v>
      </c>
      <c r="F1261" s="216" t="s">
        <v>7740</v>
      </c>
      <c r="G1261" s="1"/>
      <c r="H1261" s="1"/>
      <c r="I1261" s="1"/>
      <c r="J1261" s="1"/>
      <c r="K1261" s="1"/>
      <c r="L1261" s="1"/>
      <c r="M1261" s="1"/>
      <c r="AA1261" s="255"/>
      <c r="AB1261" s="255"/>
      <c r="AC1261" s="255"/>
      <c r="AD1261" s="255"/>
      <c r="AE1261" s="255"/>
      <c r="AF1261" s="255"/>
      <c r="AG1261" s="255"/>
      <c r="AH1261" s="255"/>
      <c r="AI1261" s="255"/>
      <c r="AJ1261" s="255"/>
      <c r="AK1261" s="255"/>
      <c r="AL1261" s="255"/>
      <c r="AM1261" s="255"/>
      <c r="AN1261" s="255"/>
      <c r="AO1261" s="255"/>
      <c r="AP1261" s="255"/>
      <c r="AQ1261" s="255"/>
      <c r="AR1261" s="255"/>
      <c r="AS1261" s="255"/>
      <c r="AT1261" s="255"/>
    </row>
    <row r="1262" spans="2:46" s="216" customFormat="1" ht="15" customHeight="1">
      <c r="B1262" s="216" t="s">
        <v>5621</v>
      </c>
      <c r="C1262" s="216" t="s">
        <v>6866</v>
      </c>
      <c r="D1262" s="216" t="s">
        <v>7740</v>
      </c>
      <c r="E1262" s="216" t="s">
        <v>7740</v>
      </c>
      <c r="F1262" s="216" t="s">
        <v>7740</v>
      </c>
      <c r="G1262" s="1"/>
      <c r="H1262" s="1"/>
      <c r="I1262" s="1"/>
      <c r="J1262" s="1"/>
      <c r="K1262" s="1"/>
      <c r="L1262" s="1"/>
      <c r="M1262" s="1"/>
      <c r="AA1262" s="255"/>
      <c r="AB1262" s="255"/>
      <c r="AC1262" s="255"/>
      <c r="AD1262" s="255"/>
      <c r="AE1262" s="255"/>
      <c r="AF1262" s="255"/>
      <c r="AG1262" s="255"/>
      <c r="AH1262" s="255"/>
      <c r="AI1262" s="255"/>
      <c r="AJ1262" s="255"/>
      <c r="AK1262" s="255"/>
      <c r="AL1262" s="255"/>
      <c r="AM1262" s="255"/>
      <c r="AN1262" s="255"/>
      <c r="AO1262" s="255"/>
      <c r="AP1262" s="255"/>
      <c r="AQ1262" s="255"/>
      <c r="AR1262" s="255"/>
      <c r="AS1262" s="255"/>
      <c r="AT1262" s="255"/>
    </row>
    <row r="1263" spans="2:46" s="216" customFormat="1" ht="15" customHeight="1">
      <c r="B1263" s="216" t="s">
        <v>3203</v>
      </c>
      <c r="C1263" s="216" t="s">
        <v>7028</v>
      </c>
      <c r="D1263" s="216" t="s">
        <v>6866</v>
      </c>
      <c r="E1263" s="216" t="s">
        <v>7740</v>
      </c>
      <c r="F1263" s="216" t="s">
        <v>7740</v>
      </c>
      <c r="G1263" s="1"/>
      <c r="H1263" s="1"/>
      <c r="I1263" s="1"/>
      <c r="J1263" s="1"/>
      <c r="K1263" s="1"/>
      <c r="L1263" s="1"/>
      <c r="M1263" s="1"/>
      <c r="AA1263" s="255"/>
      <c r="AB1263" s="255"/>
      <c r="AC1263" s="255"/>
      <c r="AD1263" s="255"/>
      <c r="AE1263" s="255"/>
      <c r="AF1263" s="255"/>
      <c r="AG1263" s="255"/>
      <c r="AH1263" s="255"/>
      <c r="AI1263" s="255"/>
      <c r="AJ1263" s="255"/>
      <c r="AK1263" s="255"/>
      <c r="AL1263" s="255"/>
      <c r="AM1263" s="255"/>
      <c r="AN1263" s="255"/>
      <c r="AO1263" s="255"/>
      <c r="AP1263" s="255"/>
      <c r="AQ1263" s="255"/>
      <c r="AR1263" s="255"/>
      <c r="AS1263" s="255"/>
      <c r="AT1263" s="255"/>
    </row>
    <row r="1264" spans="2:46" s="216" customFormat="1" ht="15" customHeight="1">
      <c r="B1264" s="216" t="s">
        <v>3204</v>
      </c>
      <c r="C1264" s="216" t="s">
        <v>7029</v>
      </c>
      <c r="D1264" s="216" t="s">
        <v>6866</v>
      </c>
      <c r="E1264" s="216" t="s">
        <v>7740</v>
      </c>
      <c r="F1264" s="216" t="s">
        <v>7740</v>
      </c>
      <c r="G1264" s="1"/>
      <c r="H1264" s="1"/>
      <c r="I1264" s="1"/>
      <c r="J1264" s="1"/>
      <c r="K1264" s="1"/>
      <c r="L1264" s="1"/>
      <c r="M1264" s="1"/>
      <c r="AA1264" s="255"/>
      <c r="AB1264" s="255"/>
      <c r="AC1264" s="255"/>
      <c r="AD1264" s="255"/>
      <c r="AE1264" s="255"/>
      <c r="AF1264" s="255"/>
      <c r="AG1264" s="255"/>
      <c r="AH1264" s="255"/>
      <c r="AI1264" s="255"/>
      <c r="AJ1264" s="255"/>
      <c r="AK1264" s="255"/>
      <c r="AL1264" s="255"/>
      <c r="AM1264" s="255"/>
      <c r="AN1264" s="255"/>
      <c r="AO1264" s="255"/>
      <c r="AP1264" s="255"/>
      <c r="AQ1264" s="255"/>
      <c r="AR1264" s="255"/>
      <c r="AS1264" s="255"/>
      <c r="AT1264" s="255"/>
    </row>
    <row r="1265" spans="2:46" s="216" customFormat="1" ht="15" customHeight="1">
      <c r="B1265" s="216" t="s">
        <v>3205</v>
      </c>
      <c r="C1265" s="216" t="s">
        <v>6866</v>
      </c>
      <c r="D1265" s="216" t="s">
        <v>7740</v>
      </c>
      <c r="E1265" s="216" t="s">
        <v>7740</v>
      </c>
      <c r="F1265" s="216" t="s">
        <v>7740</v>
      </c>
      <c r="G1265" s="1"/>
      <c r="H1265" s="1"/>
      <c r="I1265" s="1"/>
      <c r="J1265" s="1"/>
      <c r="K1265" s="1"/>
      <c r="L1265" s="1"/>
      <c r="M1265" s="1"/>
      <c r="AA1265" s="255"/>
      <c r="AB1265" s="255"/>
      <c r="AC1265" s="255"/>
      <c r="AD1265" s="255"/>
      <c r="AE1265" s="255"/>
      <c r="AF1265" s="255"/>
      <c r="AG1265" s="255"/>
      <c r="AH1265" s="255"/>
      <c r="AI1265" s="255"/>
      <c r="AJ1265" s="255"/>
      <c r="AK1265" s="255"/>
      <c r="AL1265" s="255"/>
      <c r="AM1265" s="255"/>
      <c r="AN1265" s="255"/>
      <c r="AO1265" s="255"/>
      <c r="AP1265" s="255"/>
      <c r="AQ1265" s="255"/>
      <c r="AR1265" s="255"/>
      <c r="AS1265" s="255"/>
      <c r="AT1265" s="255"/>
    </row>
    <row r="1266" spans="2:46" s="216" customFormat="1" ht="15" customHeight="1">
      <c r="B1266" s="216" t="s">
        <v>3206</v>
      </c>
      <c r="C1266" s="216" t="s">
        <v>6866</v>
      </c>
      <c r="D1266" s="216" t="s">
        <v>7740</v>
      </c>
      <c r="E1266" s="216" t="s">
        <v>7740</v>
      </c>
      <c r="F1266" s="216" t="s">
        <v>7740</v>
      </c>
      <c r="G1266" s="1"/>
      <c r="H1266" s="1"/>
      <c r="I1266" s="1"/>
      <c r="J1266" s="1"/>
      <c r="K1266" s="1"/>
      <c r="L1266" s="1"/>
      <c r="M1266" s="1"/>
      <c r="AA1266" s="255"/>
      <c r="AB1266" s="255"/>
      <c r="AC1266" s="255"/>
      <c r="AD1266" s="255"/>
      <c r="AE1266" s="255"/>
      <c r="AF1266" s="255"/>
      <c r="AG1266" s="255"/>
      <c r="AH1266" s="255"/>
      <c r="AI1266" s="255"/>
      <c r="AJ1266" s="255"/>
      <c r="AK1266" s="255"/>
      <c r="AL1266" s="255"/>
      <c r="AM1266" s="255"/>
      <c r="AN1266" s="255"/>
      <c r="AO1266" s="255"/>
      <c r="AP1266" s="255"/>
      <c r="AQ1266" s="255"/>
      <c r="AR1266" s="255"/>
      <c r="AS1266" s="255"/>
      <c r="AT1266" s="255"/>
    </row>
    <row r="1267" spans="2:46" s="216" customFormat="1" ht="15" customHeight="1">
      <c r="B1267" s="216" t="s">
        <v>3207</v>
      </c>
      <c r="C1267" s="216" t="s">
        <v>7553</v>
      </c>
      <c r="D1267" s="216" t="s">
        <v>6866</v>
      </c>
      <c r="E1267" s="216" t="s">
        <v>7740</v>
      </c>
      <c r="F1267" s="216" t="s">
        <v>7740</v>
      </c>
      <c r="G1267" s="1"/>
      <c r="H1267" s="1"/>
      <c r="I1267" s="1"/>
      <c r="J1267" s="1"/>
      <c r="K1267" s="1"/>
      <c r="L1267" s="1"/>
      <c r="M1267" s="1"/>
      <c r="AA1267" s="255"/>
      <c r="AB1267" s="255"/>
      <c r="AC1267" s="255"/>
      <c r="AD1267" s="255"/>
      <c r="AE1267" s="255"/>
      <c r="AF1267" s="255"/>
      <c r="AG1267" s="255"/>
      <c r="AH1267" s="255"/>
      <c r="AI1267" s="255"/>
      <c r="AJ1267" s="255"/>
      <c r="AK1267" s="255"/>
      <c r="AL1267" s="255"/>
      <c r="AM1267" s="255"/>
      <c r="AN1267" s="255"/>
      <c r="AO1267" s="255"/>
      <c r="AP1267" s="255"/>
      <c r="AQ1267" s="255"/>
      <c r="AR1267" s="255"/>
      <c r="AS1267" s="255"/>
      <c r="AT1267" s="255"/>
    </row>
    <row r="1268" spans="2:46" s="216" customFormat="1" ht="15" customHeight="1">
      <c r="B1268" s="216" t="s">
        <v>3208</v>
      </c>
      <c r="C1268" s="216" t="s">
        <v>6866</v>
      </c>
      <c r="D1268" s="216" t="s">
        <v>7740</v>
      </c>
      <c r="E1268" s="216" t="s">
        <v>7740</v>
      </c>
      <c r="F1268" s="216" t="s">
        <v>7740</v>
      </c>
      <c r="G1268" s="1"/>
      <c r="H1268" s="1"/>
      <c r="I1268" s="1"/>
      <c r="J1268" s="1"/>
      <c r="K1268" s="1"/>
      <c r="L1268" s="1"/>
      <c r="M1268" s="1"/>
      <c r="AA1268" s="255"/>
      <c r="AB1268" s="255"/>
      <c r="AC1268" s="255"/>
      <c r="AD1268" s="255"/>
      <c r="AE1268" s="255"/>
      <c r="AF1268" s="255"/>
      <c r="AG1268" s="255"/>
      <c r="AH1268" s="255"/>
      <c r="AI1268" s="255"/>
      <c r="AJ1268" s="255"/>
      <c r="AK1268" s="255"/>
      <c r="AL1268" s="255"/>
      <c r="AM1268" s="255"/>
      <c r="AN1268" s="255"/>
      <c r="AO1268" s="255"/>
      <c r="AP1268" s="255"/>
      <c r="AQ1268" s="255"/>
      <c r="AR1268" s="255"/>
      <c r="AS1268" s="255"/>
      <c r="AT1268" s="255"/>
    </row>
    <row r="1269" spans="2:46" s="216" customFormat="1" ht="15" customHeight="1">
      <c r="B1269" s="216" t="s">
        <v>3209</v>
      </c>
      <c r="C1269" s="216" t="s">
        <v>6866</v>
      </c>
      <c r="D1269" s="216" t="s">
        <v>7740</v>
      </c>
      <c r="E1269" s="216" t="s">
        <v>7740</v>
      </c>
      <c r="F1269" s="216" t="s">
        <v>7740</v>
      </c>
      <c r="G1269" s="1"/>
      <c r="H1269" s="1"/>
      <c r="I1269" s="1"/>
      <c r="J1269" s="1"/>
      <c r="K1269" s="1"/>
      <c r="L1269" s="1"/>
      <c r="M1269" s="1"/>
      <c r="AA1269" s="255"/>
      <c r="AB1269" s="255"/>
      <c r="AC1269" s="255"/>
      <c r="AD1269" s="255"/>
      <c r="AE1269" s="255"/>
      <c r="AF1269" s="255"/>
      <c r="AG1269" s="255"/>
      <c r="AH1269" s="255"/>
      <c r="AI1269" s="255"/>
      <c r="AJ1269" s="255"/>
      <c r="AK1269" s="255"/>
      <c r="AL1269" s="255"/>
      <c r="AM1269" s="255"/>
      <c r="AN1269" s="255"/>
      <c r="AO1269" s="255"/>
      <c r="AP1269" s="255"/>
      <c r="AQ1269" s="255"/>
      <c r="AR1269" s="255"/>
      <c r="AS1269" s="255"/>
      <c r="AT1269" s="255"/>
    </row>
    <row r="1270" spans="2:46" s="216" customFormat="1" ht="15" customHeight="1">
      <c r="B1270" s="216" t="s">
        <v>3210</v>
      </c>
      <c r="C1270" s="216" t="s">
        <v>7018</v>
      </c>
      <c r="D1270" s="216" t="s">
        <v>6866</v>
      </c>
      <c r="E1270" s="216" t="s">
        <v>7740</v>
      </c>
      <c r="F1270" s="216" t="s">
        <v>7740</v>
      </c>
      <c r="G1270" s="1"/>
      <c r="H1270" s="1"/>
      <c r="I1270" s="1"/>
      <c r="J1270" s="1"/>
      <c r="K1270" s="1"/>
      <c r="L1270" s="1"/>
      <c r="M1270" s="1"/>
      <c r="AA1270" s="255"/>
      <c r="AB1270" s="255"/>
      <c r="AC1270" s="255"/>
      <c r="AD1270" s="255"/>
      <c r="AE1270" s="255"/>
      <c r="AF1270" s="255"/>
      <c r="AG1270" s="255"/>
      <c r="AH1270" s="255"/>
      <c r="AI1270" s="255"/>
      <c r="AJ1270" s="255"/>
      <c r="AK1270" s="255"/>
      <c r="AL1270" s="255"/>
      <c r="AM1270" s="255"/>
      <c r="AN1270" s="255"/>
      <c r="AO1270" s="255"/>
      <c r="AP1270" s="255"/>
      <c r="AQ1270" s="255"/>
      <c r="AR1270" s="255"/>
      <c r="AS1270" s="255"/>
      <c r="AT1270" s="255"/>
    </row>
    <row r="1271" spans="2:46" s="216" customFormat="1" ht="15" customHeight="1">
      <c r="B1271" s="216" t="s">
        <v>3211</v>
      </c>
      <c r="C1271" s="216" t="s">
        <v>6866</v>
      </c>
      <c r="D1271" s="216" t="s">
        <v>7740</v>
      </c>
      <c r="E1271" s="216" t="s">
        <v>7740</v>
      </c>
      <c r="F1271" s="216" t="s">
        <v>7740</v>
      </c>
      <c r="G1271" s="1"/>
      <c r="H1271" s="1"/>
      <c r="I1271" s="1"/>
      <c r="J1271" s="1"/>
      <c r="K1271" s="1"/>
      <c r="L1271" s="1"/>
      <c r="M1271" s="1"/>
      <c r="AA1271" s="255"/>
      <c r="AB1271" s="255"/>
      <c r="AC1271" s="255"/>
      <c r="AD1271" s="255"/>
      <c r="AE1271" s="255"/>
      <c r="AF1271" s="255"/>
      <c r="AG1271" s="255"/>
      <c r="AH1271" s="255"/>
      <c r="AI1271" s="255"/>
      <c r="AJ1271" s="255"/>
      <c r="AK1271" s="255"/>
      <c r="AL1271" s="255"/>
      <c r="AM1271" s="255"/>
      <c r="AN1271" s="255"/>
      <c r="AO1271" s="255"/>
      <c r="AP1271" s="255"/>
      <c r="AQ1271" s="255"/>
      <c r="AR1271" s="255"/>
      <c r="AS1271" s="255"/>
      <c r="AT1271" s="255"/>
    </row>
    <row r="1272" spans="2:46" s="216" customFormat="1" ht="15" customHeight="1">
      <c r="B1272" s="216" t="s">
        <v>3212</v>
      </c>
      <c r="C1272" s="216" t="s">
        <v>7030</v>
      </c>
      <c r="D1272" s="216" t="s">
        <v>6866</v>
      </c>
      <c r="E1272" s="216" t="s">
        <v>7740</v>
      </c>
      <c r="F1272" s="216" t="s">
        <v>7740</v>
      </c>
      <c r="G1272" s="1"/>
      <c r="H1272" s="1"/>
      <c r="I1272" s="1"/>
      <c r="J1272" s="1"/>
      <c r="K1272" s="1"/>
      <c r="L1272" s="1"/>
      <c r="M1272" s="1"/>
      <c r="AA1272" s="255"/>
      <c r="AB1272" s="255"/>
      <c r="AC1272" s="255"/>
      <c r="AD1272" s="255"/>
      <c r="AE1272" s="255"/>
      <c r="AF1272" s="255"/>
      <c r="AG1272" s="255"/>
      <c r="AH1272" s="255"/>
      <c r="AI1272" s="255"/>
      <c r="AJ1272" s="255"/>
      <c r="AK1272" s="255"/>
      <c r="AL1272" s="255"/>
      <c r="AM1272" s="255"/>
      <c r="AN1272" s="255"/>
      <c r="AO1272" s="255"/>
      <c r="AP1272" s="255"/>
      <c r="AQ1272" s="255"/>
      <c r="AR1272" s="255"/>
      <c r="AS1272" s="255"/>
      <c r="AT1272" s="255"/>
    </row>
    <row r="1273" spans="2:46" s="216" customFormat="1" ht="15" customHeight="1">
      <c r="B1273" s="216" t="s">
        <v>3213</v>
      </c>
      <c r="C1273" s="216" t="s">
        <v>6866</v>
      </c>
      <c r="D1273" s="216" t="s">
        <v>7740</v>
      </c>
      <c r="E1273" s="216" t="s">
        <v>7740</v>
      </c>
      <c r="F1273" s="216" t="s">
        <v>7740</v>
      </c>
      <c r="G1273" s="1"/>
      <c r="H1273" s="1"/>
      <c r="I1273" s="1"/>
      <c r="J1273" s="1"/>
      <c r="K1273" s="1"/>
      <c r="L1273" s="1"/>
      <c r="M1273" s="1"/>
      <c r="AA1273" s="255"/>
      <c r="AB1273" s="255"/>
      <c r="AC1273" s="255"/>
      <c r="AD1273" s="255"/>
      <c r="AE1273" s="255"/>
      <c r="AF1273" s="255"/>
      <c r="AG1273" s="255"/>
      <c r="AH1273" s="255"/>
      <c r="AI1273" s="255"/>
      <c r="AJ1273" s="255"/>
      <c r="AK1273" s="255"/>
      <c r="AL1273" s="255"/>
      <c r="AM1273" s="255"/>
      <c r="AN1273" s="255"/>
      <c r="AO1273" s="255"/>
      <c r="AP1273" s="255"/>
      <c r="AQ1273" s="255"/>
      <c r="AR1273" s="255"/>
      <c r="AS1273" s="255"/>
      <c r="AT1273" s="255"/>
    </row>
    <row r="1274" spans="2:46" s="216" customFormat="1" ht="15" customHeight="1">
      <c r="B1274" s="216" t="s">
        <v>3214</v>
      </c>
      <c r="C1274" s="216" t="s">
        <v>7031</v>
      </c>
      <c r="D1274" s="216" t="s">
        <v>6866</v>
      </c>
      <c r="E1274" s="216" t="s">
        <v>7740</v>
      </c>
      <c r="F1274" s="216" t="s">
        <v>7740</v>
      </c>
      <c r="G1274" s="1"/>
      <c r="H1274" s="1"/>
      <c r="I1274" s="1"/>
      <c r="J1274" s="1"/>
      <c r="K1274" s="1"/>
      <c r="L1274" s="1"/>
      <c r="M1274" s="1"/>
      <c r="AA1274" s="255"/>
      <c r="AB1274" s="255"/>
      <c r="AC1274" s="255"/>
      <c r="AD1274" s="255"/>
      <c r="AE1274" s="255"/>
      <c r="AF1274" s="255"/>
      <c r="AG1274" s="255"/>
      <c r="AH1274" s="255"/>
      <c r="AI1274" s="255"/>
      <c r="AJ1274" s="255"/>
      <c r="AK1274" s="255"/>
      <c r="AL1274" s="255"/>
      <c r="AM1274" s="255"/>
      <c r="AN1274" s="255"/>
      <c r="AO1274" s="255"/>
      <c r="AP1274" s="255"/>
      <c r="AQ1274" s="255"/>
      <c r="AR1274" s="255"/>
      <c r="AS1274" s="255"/>
      <c r="AT1274" s="255"/>
    </row>
    <row r="1275" spans="2:46" s="216" customFormat="1" ht="15" customHeight="1">
      <c r="B1275" s="216" t="s">
        <v>3215</v>
      </c>
      <c r="C1275" s="216" t="s">
        <v>7032</v>
      </c>
      <c r="D1275" s="216" t="s">
        <v>6866</v>
      </c>
      <c r="E1275" s="216" t="s">
        <v>7740</v>
      </c>
      <c r="F1275" s="216" t="s">
        <v>7740</v>
      </c>
      <c r="G1275" s="1"/>
      <c r="H1275" s="1"/>
      <c r="I1275" s="1"/>
      <c r="J1275" s="1"/>
      <c r="K1275" s="1"/>
      <c r="L1275" s="1"/>
      <c r="M1275" s="1"/>
      <c r="AA1275" s="255"/>
      <c r="AB1275" s="255"/>
      <c r="AC1275" s="255"/>
      <c r="AD1275" s="255"/>
      <c r="AE1275" s="255"/>
      <c r="AF1275" s="255"/>
      <c r="AG1275" s="255"/>
      <c r="AH1275" s="255"/>
      <c r="AI1275" s="255"/>
      <c r="AJ1275" s="255"/>
      <c r="AK1275" s="255"/>
      <c r="AL1275" s="255"/>
      <c r="AM1275" s="255"/>
      <c r="AN1275" s="255"/>
      <c r="AO1275" s="255"/>
      <c r="AP1275" s="255"/>
      <c r="AQ1275" s="255"/>
      <c r="AR1275" s="255"/>
      <c r="AS1275" s="255"/>
      <c r="AT1275" s="255"/>
    </row>
    <row r="1276" spans="2:46" s="216" customFormat="1" ht="15" customHeight="1">
      <c r="B1276" s="216" t="s">
        <v>3216</v>
      </c>
      <c r="C1276" s="216" t="s">
        <v>6870</v>
      </c>
      <c r="D1276" s="216" t="s">
        <v>6866</v>
      </c>
      <c r="E1276" s="216" t="s">
        <v>7740</v>
      </c>
      <c r="F1276" s="216" t="s">
        <v>7740</v>
      </c>
      <c r="G1276" s="1"/>
      <c r="H1276" s="1"/>
      <c r="I1276" s="1"/>
      <c r="J1276" s="1"/>
      <c r="K1276" s="1"/>
      <c r="L1276" s="1"/>
      <c r="M1276" s="1"/>
      <c r="AA1276" s="255"/>
      <c r="AB1276" s="255"/>
      <c r="AC1276" s="255"/>
      <c r="AD1276" s="255"/>
      <c r="AE1276" s="255"/>
      <c r="AF1276" s="255"/>
      <c r="AG1276" s="255"/>
      <c r="AH1276" s="255"/>
      <c r="AI1276" s="255"/>
      <c r="AJ1276" s="255"/>
      <c r="AK1276" s="255"/>
      <c r="AL1276" s="255"/>
      <c r="AM1276" s="255"/>
      <c r="AN1276" s="255"/>
      <c r="AO1276" s="255"/>
      <c r="AP1276" s="255"/>
      <c r="AQ1276" s="255"/>
      <c r="AR1276" s="255"/>
      <c r="AS1276" s="255"/>
      <c r="AT1276" s="255"/>
    </row>
    <row r="1277" spans="2:46" s="216" customFormat="1" ht="15" customHeight="1">
      <c r="B1277" s="216" t="s">
        <v>3217</v>
      </c>
      <c r="C1277" s="216" t="s">
        <v>6984</v>
      </c>
      <c r="D1277" s="216" t="s">
        <v>6866</v>
      </c>
      <c r="E1277" s="216" t="s">
        <v>7740</v>
      </c>
      <c r="F1277" s="216" t="s">
        <v>7740</v>
      </c>
      <c r="G1277" s="1"/>
      <c r="H1277" s="1"/>
      <c r="I1277" s="1"/>
      <c r="J1277" s="1"/>
      <c r="K1277" s="1"/>
      <c r="L1277" s="1"/>
      <c r="M1277" s="1"/>
      <c r="AA1277" s="255"/>
      <c r="AB1277" s="255"/>
      <c r="AC1277" s="255"/>
      <c r="AD1277" s="255"/>
      <c r="AE1277" s="255"/>
      <c r="AF1277" s="255"/>
      <c r="AG1277" s="255"/>
      <c r="AH1277" s="255"/>
      <c r="AI1277" s="255"/>
      <c r="AJ1277" s="255"/>
      <c r="AK1277" s="255"/>
      <c r="AL1277" s="255"/>
      <c r="AM1277" s="255"/>
      <c r="AN1277" s="255"/>
      <c r="AO1277" s="255"/>
      <c r="AP1277" s="255"/>
      <c r="AQ1277" s="255"/>
      <c r="AR1277" s="255"/>
      <c r="AS1277" s="255"/>
      <c r="AT1277" s="255"/>
    </row>
    <row r="1278" spans="2:46" s="216" customFormat="1" ht="15" customHeight="1">
      <c r="B1278" s="216" t="s">
        <v>3218</v>
      </c>
      <c r="C1278" s="216" t="s">
        <v>7033</v>
      </c>
      <c r="D1278" s="216" t="s">
        <v>6866</v>
      </c>
      <c r="E1278" s="216" t="s">
        <v>7740</v>
      </c>
      <c r="F1278" s="216" t="s">
        <v>7740</v>
      </c>
      <c r="G1278" s="1"/>
      <c r="H1278" s="1"/>
      <c r="I1278" s="1"/>
      <c r="J1278" s="1"/>
      <c r="K1278" s="1"/>
      <c r="L1278" s="1"/>
      <c r="M1278" s="1"/>
      <c r="AA1278" s="255"/>
      <c r="AB1278" s="255"/>
      <c r="AC1278" s="255"/>
      <c r="AD1278" s="255"/>
      <c r="AE1278" s="255"/>
      <c r="AF1278" s="255"/>
      <c r="AG1278" s="255"/>
      <c r="AH1278" s="255"/>
      <c r="AI1278" s="255"/>
      <c r="AJ1278" s="255"/>
      <c r="AK1278" s="255"/>
      <c r="AL1278" s="255"/>
      <c r="AM1278" s="255"/>
      <c r="AN1278" s="255"/>
      <c r="AO1278" s="255"/>
      <c r="AP1278" s="255"/>
      <c r="AQ1278" s="255"/>
      <c r="AR1278" s="255"/>
      <c r="AS1278" s="255"/>
      <c r="AT1278" s="255"/>
    </row>
    <row r="1279" spans="2:46" s="216" customFormat="1" ht="15" customHeight="1">
      <c r="B1279" s="216" t="s">
        <v>3219</v>
      </c>
      <c r="C1279" s="216" t="s">
        <v>7034</v>
      </c>
      <c r="D1279" s="216" t="s">
        <v>6866</v>
      </c>
      <c r="E1279" s="216" t="s">
        <v>7740</v>
      </c>
      <c r="F1279" s="216" t="s">
        <v>7740</v>
      </c>
      <c r="G1279" s="1"/>
      <c r="H1279" s="1"/>
      <c r="I1279" s="1"/>
      <c r="J1279" s="1"/>
      <c r="K1279" s="1"/>
      <c r="L1279" s="1"/>
      <c r="M1279" s="1"/>
      <c r="AA1279" s="255"/>
      <c r="AB1279" s="255"/>
      <c r="AC1279" s="255"/>
      <c r="AD1279" s="255"/>
      <c r="AE1279" s="255"/>
      <c r="AF1279" s="255"/>
      <c r="AG1279" s="255"/>
      <c r="AH1279" s="255"/>
      <c r="AI1279" s="255"/>
      <c r="AJ1279" s="255"/>
      <c r="AK1279" s="255"/>
      <c r="AL1279" s="255"/>
      <c r="AM1279" s="255"/>
      <c r="AN1279" s="255"/>
      <c r="AO1279" s="255"/>
      <c r="AP1279" s="255"/>
      <c r="AQ1279" s="255"/>
      <c r="AR1279" s="255"/>
      <c r="AS1279" s="255"/>
      <c r="AT1279" s="255"/>
    </row>
    <row r="1280" spans="2:46" s="216" customFormat="1" ht="15" customHeight="1">
      <c r="B1280" s="216" t="s">
        <v>3220</v>
      </c>
      <c r="C1280" s="216" t="s">
        <v>7035</v>
      </c>
      <c r="D1280" s="216" t="s">
        <v>6866</v>
      </c>
      <c r="E1280" s="216" t="s">
        <v>7740</v>
      </c>
      <c r="F1280" s="216" t="s">
        <v>7740</v>
      </c>
      <c r="G1280" s="1"/>
      <c r="H1280" s="1"/>
      <c r="I1280" s="1"/>
      <c r="J1280" s="1"/>
      <c r="K1280" s="1"/>
      <c r="L1280" s="1"/>
      <c r="M1280" s="1"/>
      <c r="AA1280" s="255"/>
      <c r="AB1280" s="255"/>
      <c r="AC1280" s="255"/>
      <c r="AD1280" s="255"/>
      <c r="AE1280" s="255"/>
      <c r="AF1280" s="255"/>
      <c r="AG1280" s="255"/>
      <c r="AH1280" s="255"/>
      <c r="AI1280" s="255"/>
      <c r="AJ1280" s="255"/>
      <c r="AK1280" s="255"/>
      <c r="AL1280" s="255"/>
      <c r="AM1280" s="255"/>
      <c r="AN1280" s="255"/>
      <c r="AO1280" s="255"/>
      <c r="AP1280" s="255"/>
      <c r="AQ1280" s="255"/>
      <c r="AR1280" s="255"/>
      <c r="AS1280" s="255"/>
      <c r="AT1280" s="255"/>
    </row>
    <row r="1281" spans="2:46" s="216" customFormat="1" ht="15" customHeight="1">
      <c r="B1281" s="216" t="s">
        <v>3221</v>
      </c>
      <c r="C1281" s="216" t="s">
        <v>6866</v>
      </c>
      <c r="D1281" s="216" t="s">
        <v>7740</v>
      </c>
      <c r="E1281" s="216" t="s">
        <v>7740</v>
      </c>
      <c r="F1281" s="216" t="s">
        <v>7740</v>
      </c>
      <c r="G1281" s="1"/>
      <c r="H1281" s="1"/>
      <c r="I1281" s="1"/>
      <c r="J1281" s="1"/>
      <c r="K1281" s="1"/>
      <c r="L1281" s="1"/>
      <c r="M1281" s="1"/>
      <c r="AA1281" s="255"/>
      <c r="AB1281" s="255"/>
      <c r="AC1281" s="255"/>
      <c r="AD1281" s="255"/>
      <c r="AE1281" s="255"/>
      <c r="AF1281" s="255"/>
      <c r="AG1281" s="255"/>
      <c r="AH1281" s="255"/>
      <c r="AI1281" s="255"/>
      <c r="AJ1281" s="255"/>
      <c r="AK1281" s="255"/>
      <c r="AL1281" s="255"/>
      <c r="AM1281" s="255"/>
      <c r="AN1281" s="255"/>
      <c r="AO1281" s="255"/>
      <c r="AP1281" s="255"/>
      <c r="AQ1281" s="255"/>
      <c r="AR1281" s="255"/>
      <c r="AS1281" s="255"/>
      <c r="AT1281" s="255"/>
    </row>
    <row r="1282" spans="2:46" s="216" customFormat="1" ht="15" customHeight="1">
      <c r="B1282" s="216" t="s">
        <v>3222</v>
      </c>
      <c r="C1282" s="216" t="s">
        <v>7036</v>
      </c>
      <c r="D1282" s="216" t="s">
        <v>6866</v>
      </c>
      <c r="E1282" s="216" t="s">
        <v>7740</v>
      </c>
      <c r="F1282" s="216" t="s">
        <v>7740</v>
      </c>
      <c r="G1282" s="1"/>
      <c r="H1282" s="1"/>
      <c r="I1282" s="1"/>
      <c r="J1282" s="1"/>
      <c r="K1282" s="1"/>
      <c r="L1282" s="1"/>
      <c r="M1282" s="1"/>
      <c r="AA1282" s="255"/>
      <c r="AB1282" s="255"/>
      <c r="AC1282" s="255"/>
      <c r="AD1282" s="255"/>
      <c r="AE1282" s="255"/>
      <c r="AF1282" s="255"/>
      <c r="AG1282" s="255"/>
      <c r="AH1282" s="255"/>
      <c r="AI1282" s="255"/>
      <c r="AJ1282" s="255"/>
      <c r="AK1282" s="255"/>
      <c r="AL1282" s="255"/>
      <c r="AM1282" s="255"/>
      <c r="AN1282" s="255"/>
      <c r="AO1282" s="255"/>
      <c r="AP1282" s="255"/>
      <c r="AQ1282" s="255"/>
      <c r="AR1282" s="255"/>
      <c r="AS1282" s="255"/>
      <c r="AT1282" s="255"/>
    </row>
    <row r="1283" spans="2:46" s="216" customFormat="1" ht="15" customHeight="1">
      <c r="B1283" s="216" t="s">
        <v>3223</v>
      </c>
      <c r="C1283" s="216" t="s">
        <v>6866</v>
      </c>
      <c r="D1283" s="216" t="s">
        <v>7740</v>
      </c>
      <c r="E1283" s="216" t="s">
        <v>7740</v>
      </c>
      <c r="F1283" s="216" t="s">
        <v>7740</v>
      </c>
      <c r="G1283" s="1"/>
      <c r="H1283" s="1"/>
      <c r="I1283" s="1"/>
      <c r="J1283" s="1"/>
      <c r="K1283" s="1"/>
      <c r="L1283" s="1"/>
      <c r="M1283" s="1"/>
      <c r="AA1283" s="255"/>
      <c r="AB1283" s="255"/>
      <c r="AC1283" s="255"/>
      <c r="AD1283" s="255"/>
      <c r="AE1283" s="255"/>
      <c r="AF1283" s="255"/>
      <c r="AG1283" s="255"/>
      <c r="AH1283" s="255"/>
      <c r="AI1283" s="255"/>
      <c r="AJ1283" s="255"/>
      <c r="AK1283" s="255"/>
      <c r="AL1283" s="255"/>
      <c r="AM1283" s="255"/>
      <c r="AN1283" s="255"/>
      <c r="AO1283" s="255"/>
      <c r="AP1283" s="255"/>
      <c r="AQ1283" s="255"/>
      <c r="AR1283" s="255"/>
      <c r="AS1283" s="255"/>
      <c r="AT1283" s="255"/>
    </row>
    <row r="1284" spans="2:46" s="216" customFormat="1" ht="15" customHeight="1">
      <c r="B1284" s="216" t="s">
        <v>3224</v>
      </c>
      <c r="C1284" s="216" t="s">
        <v>6891</v>
      </c>
      <c r="D1284" s="216" t="s">
        <v>6866</v>
      </c>
      <c r="E1284" s="216" t="s">
        <v>7740</v>
      </c>
      <c r="F1284" s="216" t="s">
        <v>7740</v>
      </c>
      <c r="G1284" s="1"/>
      <c r="H1284" s="1"/>
      <c r="I1284" s="1"/>
      <c r="J1284" s="1"/>
      <c r="K1284" s="1"/>
      <c r="L1284" s="1"/>
      <c r="M1284" s="1"/>
      <c r="AA1284" s="255"/>
      <c r="AB1284" s="255"/>
      <c r="AC1284" s="255"/>
      <c r="AD1284" s="255"/>
      <c r="AE1284" s="255"/>
      <c r="AF1284" s="255"/>
      <c r="AG1284" s="255"/>
      <c r="AH1284" s="255"/>
      <c r="AI1284" s="255"/>
      <c r="AJ1284" s="255"/>
      <c r="AK1284" s="255"/>
      <c r="AL1284" s="255"/>
      <c r="AM1284" s="255"/>
      <c r="AN1284" s="255"/>
      <c r="AO1284" s="255"/>
      <c r="AP1284" s="255"/>
      <c r="AQ1284" s="255"/>
      <c r="AR1284" s="255"/>
      <c r="AS1284" s="255"/>
      <c r="AT1284" s="255"/>
    </row>
    <row r="1285" spans="2:46" s="216" customFormat="1" ht="15" customHeight="1">
      <c r="B1285" s="216" t="s">
        <v>3225</v>
      </c>
      <c r="C1285" s="216" t="s">
        <v>7037</v>
      </c>
      <c r="D1285" s="216" t="s">
        <v>6866</v>
      </c>
      <c r="E1285" s="216" t="s">
        <v>7740</v>
      </c>
      <c r="F1285" s="216" t="s">
        <v>7740</v>
      </c>
      <c r="G1285" s="1"/>
      <c r="H1285" s="1"/>
      <c r="I1285" s="1"/>
      <c r="J1285" s="1"/>
      <c r="K1285" s="1"/>
      <c r="L1285" s="1"/>
      <c r="M1285" s="1"/>
      <c r="AA1285" s="255"/>
      <c r="AB1285" s="255"/>
      <c r="AC1285" s="255"/>
      <c r="AD1285" s="255"/>
      <c r="AE1285" s="255"/>
      <c r="AF1285" s="255"/>
      <c r="AG1285" s="255"/>
      <c r="AH1285" s="255"/>
      <c r="AI1285" s="255"/>
      <c r="AJ1285" s="255"/>
      <c r="AK1285" s="255"/>
      <c r="AL1285" s="255"/>
      <c r="AM1285" s="255"/>
      <c r="AN1285" s="255"/>
      <c r="AO1285" s="255"/>
      <c r="AP1285" s="255"/>
      <c r="AQ1285" s="255"/>
      <c r="AR1285" s="255"/>
      <c r="AS1285" s="255"/>
      <c r="AT1285" s="255"/>
    </row>
    <row r="1286" spans="2:46" s="216" customFormat="1" ht="15" customHeight="1">
      <c r="B1286" s="216" t="s">
        <v>3226</v>
      </c>
      <c r="C1286" s="216" t="s">
        <v>6866</v>
      </c>
      <c r="D1286" s="216" t="s">
        <v>7740</v>
      </c>
      <c r="E1286" s="216" t="s">
        <v>7740</v>
      </c>
      <c r="F1286" s="216" t="s">
        <v>7740</v>
      </c>
      <c r="G1286" s="1"/>
      <c r="H1286" s="1"/>
      <c r="I1286" s="1"/>
      <c r="J1286" s="1"/>
      <c r="K1286" s="1"/>
      <c r="L1286" s="1"/>
      <c r="M1286" s="1"/>
      <c r="AA1286" s="255"/>
      <c r="AB1286" s="255"/>
      <c r="AC1286" s="255"/>
      <c r="AD1286" s="255"/>
      <c r="AE1286" s="255"/>
      <c r="AF1286" s="255"/>
      <c r="AG1286" s="255"/>
      <c r="AH1286" s="255"/>
      <c r="AI1286" s="255"/>
      <c r="AJ1286" s="255"/>
      <c r="AK1286" s="255"/>
      <c r="AL1286" s="255"/>
      <c r="AM1286" s="255"/>
      <c r="AN1286" s="255"/>
      <c r="AO1286" s="255"/>
      <c r="AP1286" s="255"/>
      <c r="AQ1286" s="255"/>
      <c r="AR1286" s="255"/>
      <c r="AS1286" s="255"/>
      <c r="AT1286" s="255"/>
    </row>
    <row r="1287" spans="2:46" s="216" customFormat="1" ht="15" customHeight="1">
      <c r="B1287" s="216" t="s">
        <v>3227</v>
      </c>
      <c r="C1287" s="216" t="s">
        <v>7038</v>
      </c>
      <c r="D1287" s="216" t="s">
        <v>6866</v>
      </c>
      <c r="E1287" s="216" t="s">
        <v>7740</v>
      </c>
      <c r="F1287" s="216" t="s">
        <v>7740</v>
      </c>
      <c r="G1287" s="1"/>
      <c r="H1287" s="1"/>
      <c r="I1287" s="1"/>
      <c r="J1287" s="1"/>
      <c r="K1287" s="1"/>
      <c r="L1287" s="1"/>
      <c r="M1287" s="1"/>
      <c r="AA1287" s="255"/>
      <c r="AB1287" s="255"/>
      <c r="AC1287" s="255"/>
      <c r="AD1287" s="255"/>
      <c r="AE1287" s="255"/>
      <c r="AF1287" s="255"/>
      <c r="AG1287" s="255"/>
      <c r="AH1287" s="255"/>
      <c r="AI1287" s="255"/>
      <c r="AJ1287" s="255"/>
      <c r="AK1287" s="255"/>
      <c r="AL1287" s="255"/>
      <c r="AM1287" s="255"/>
      <c r="AN1287" s="255"/>
      <c r="AO1287" s="255"/>
      <c r="AP1287" s="255"/>
      <c r="AQ1287" s="255"/>
      <c r="AR1287" s="255"/>
      <c r="AS1287" s="255"/>
      <c r="AT1287" s="255"/>
    </row>
    <row r="1288" spans="2:46" s="216" customFormat="1" ht="15" customHeight="1">
      <c r="B1288" s="216" t="s">
        <v>3228</v>
      </c>
      <c r="C1288" s="216" t="s">
        <v>7039</v>
      </c>
      <c r="D1288" s="216" t="s">
        <v>6866</v>
      </c>
      <c r="E1288" s="216" t="s">
        <v>7740</v>
      </c>
      <c r="F1288" s="216" t="s">
        <v>7740</v>
      </c>
      <c r="G1288" s="1"/>
      <c r="H1288" s="1"/>
      <c r="I1288" s="1"/>
      <c r="J1288" s="1"/>
      <c r="K1288" s="1"/>
      <c r="L1288" s="1"/>
      <c r="M1288" s="1"/>
      <c r="AA1288" s="255"/>
      <c r="AB1288" s="255"/>
      <c r="AC1288" s="255"/>
      <c r="AD1288" s="255"/>
      <c r="AE1288" s="255"/>
      <c r="AF1288" s="255"/>
      <c r="AG1288" s="255"/>
      <c r="AH1288" s="255"/>
      <c r="AI1288" s="255"/>
      <c r="AJ1288" s="255"/>
      <c r="AK1288" s="255"/>
      <c r="AL1288" s="255"/>
      <c r="AM1288" s="255"/>
      <c r="AN1288" s="255"/>
      <c r="AO1288" s="255"/>
      <c r="AP1288" s="255"/>
      <c r="AQ1288" s="255"/>
      <c r="AR1288" s="255"/>
      <c r="AS1288" s="255"/>
      <c r="AT1288" s="255"/>
    </row>
    <row r="1289" spans="2:46" s="216" customFormat="1" ht="15" customHeight="1">
      <c r="B1289" s="216" t="s">
        <v>3229</v>
      </c>
      <c r="C1289" s="216" t="s">
        <v>7040</v>
      </c>
      <c r="D1289" s="216" t="s">
        <v>6866</v>
      </c>
      <c r="E1289" s="216" t="s">
        <v>7740</v>
      </c>
      <c r="F1289" s="216" t="s">
        <v>7740</v>
      </c>
      <c r="G1289" s="1"/>
      <c r="H1289" s="1"/>
      <c r="I1289" s="1"/>
      <c r="J1289" s="1"/>
      <c r="K1289" s="1"/>
      <c r="L1289" s="1"/>
      <c r="M1289" s="1"/>
      <c r="AA1289" s="255"/>
      <c r="AB1289" s="255"/>
      <c r="AC1289" s="255"/>
      <c r="AD1289" s="255"/>
      <c r="AE1289" s="255"/>
      <c r="AF1289" s="255"/>
      <c r="AG1289" s="255"/>
      <c r="AH1289" s="255"/>
      <c r="AI1289" s="255"/>
      <c r="AJ1289" s="255"/>
      <c r="AK1289" s="255"/>
      <c r="AL1289" s="255"/>
      <c r="AM1289" s="255"/>
      <c r="AN1289" s="255"/>
      <c r="AO1289" s="255"/>
      <c r="AP1289" s="255"/>
      <c r="AQ1289" s="255"/>
      <c r="AR1289" s="255"/>
      <c r="AS1289" s="255"/>
      <c r="AT1289" s="255"/>
    </row>
    <row r="1290" spans="2:46" s="216" customFormat="1" ht="15" customHeight="1">
      <c r="B1290" s="216" t="s">
        <v>3230</v>
      </c>
      <c r="C1290" s="216" t="s">
        <v>7028</v>
      </c>
      <c r="D1290" s="216" t="s">
        <v>6866</v>
      </c>
      <c r="E1290" s="216" t="s">
        <v>7740</v>
      </c>
      <c r="F1290" s="216" t="s">
        <v>7740</v>
      </c>
      <c r="G1290" s="1"/>
      <c r="H1290" s="1"/>
      <c r="I1290" s="1"/>
      <c r="J1290" s="1"/>
      <c r="K1290" s="1"/>
      <c r="L1290" s="1"/>
      <c r="M1290" s="1"/>
      <c r="AA1290" s="255"/>
      <c r="AB1290" s="255"/>
      <c r="AC1290" s="255"/>
      <c r="AD1290" s="255"/>
      <c r="AE1290" s="255"/>
      <c r="AF1290" s="255"/>
      <c r="AG1290" s="255"/>
      <c r="AH1290" s="255"/>
      <c r="AI1290" s="255"/>
      <c r="AJ1290" s="255"/>
      <c r="AK1290" s="255"/>
      <c r="AL1290" s="255"/>
      <c r="AM1290" s="255"/>
      <c r="AN1290" s="255"/>
      <c r="AO1290" s="255"/>
      <c r="AP1290" s="255"/>
      <c r="AQ1290" s="255"/>
      <c r="AR1290" s="255"/>
      <c r="AS1290" s="255"/>
      <c r="AT1290" s="255"/>
    </row>
    <row r="1291" spans="2:46" s="216" customFormat="1" ht="15" customHeight="1">
      <c r="B1291" s="216" t="s">
        <v>3231</v>
      </c>
      <c r="C1291" s="216" t="s">
        <v>6866</v>
      </c>
      <c r="D1291" s="216" t="s">
        <v>7740</v>
      </c>
      <c r="E1291" s="216" t="s">
        <v>7740</v>
      </c>
      <c r="F1291" s="216" t="s">
        <v>7740</v>
      </c>
      <c r="G1291" s="1"/>
      <c r="H1291" s="1"/>
      <c r="I1291" s="1"/>
      <c r="J1291" s="1"/>
      <c r="K1291" s="1"/>
      <c r="L1291" s="1"/>
      <c r="M1291" s="1"/>
      <c r="AA1291" s="255"/>
      <c r="AB1291" s="255"/>
      <c r="AC1291" s="255"/>
      <c r="AD1291" s="255"/>
      <c r="AE1291" s="255"/>
      <c r="AF1291" s="255"/>
      <c r="AG1291" s="255"/>
      <c r="AH1291" s="255"/>
      <c r="AI1291" s="255"/>
      <c r="AJ1291" s="255"/>
      <c r="AK1291" s="255"/>
      <c r="AL1291" s="255"/>
      <c r="AM1291" s="255"/>
      <c r="AN1291" s="255"/>
      <c r="AO1291" s="255"/>
      <c r="AP1291" s="255"/>
      <c r="AQ1291" s="255"/>
      <c r="AR1291" s="255"/>
      <c r="AS1291" s="255"/>
      <c r="AT1291" s="255"/>
    </row>
    <row r="1292" spans="2:46" s="216" customFormat="1" ht="15" customHeight="1">
      <c r="B1292" s="216" t="s">
        <v>3232</v>
      </c>
      <c r="C1292" s="216" t="s">
        <v>7041</v>
      </c>
      <c r="D1292" s="216" t="s">
        <v>6866</v>
      </c>
      <c r="E1292" s="216" t="s">
        <v>7740</v>
      </c>
      <c r="F1292" s="216" t="s">
        <v>7740</v>
      </c>
      <c r="G1292" s="1"/>
      <c r="H1292" s="1"/>
      <c r="I1292" s="1"/>
      <c r="J1292" s="1"/>
      <c r="K1292" s="1"/>
      <c r="L1292" s="1"/>
      <c r="M1292" s="1"/>
      <c r="AA1292" s="255"/>
      <c r="AB1292" s="255"/>
      <c r="AC1292" s="255"/>
      <c r="AD1292" s="255"/>
      <c r="AE1292" s="255"/>
      <c r="AF1292" s="255"/>
      <c r="AG1292" s="255"/>
      <c r="AH1292" s="255"/>
      <c r="AI1292" s="255"/>
      <c r="AJ1292" s="255"/>
      <c r="AK1292" s="255"/>
      <c r="AL1292" s="255"/>
      <c r="AM1292" s="255"/>
      <c r="AN1292" s="255"/>
      <c r="AO1292" s="255"/>
      <c r="AP1292" s="255"/>
      <c r="AQ1292" s="255"/>
      <c r="AR1292" s="255"/>
      <c r="AS1292" s="255"/>
      <c r="AT1292" s="255"/>
    </row>
    <row r="1293" spans="2:46" s="216" customFormat="1" ht="15" customHeight="1">
      <c r="B1293" s="216" t="s">
        <v>3233</v>
      </c>
      <c r="C1293" s="216" t="s">
        <v>7042</v>
      </c>
      <c r="D1293" s="216" t="s">
        <v>6866</v>
      </c>
      <c r="E1293" s="216" t="s">
        <v>7740</v>
      </c>
      <c r="F1293" s="216" t="s">
        <v>7740</v>
      </c>
      <c r="G1293" s="1"/>
      <c r="H1293" s="1"/>
      <c r="I1293" s="1"/>
      <c r="J1293" s="1"/>
      <c r="K1293" s="1"/>
      <c r="L1293" s="1"/>
      <c r="M1293" s="1"/>
      <c r="AA1293" s="255"/>
      <c r="AB1293" s="255"/>
      <c r="AC1293" s="255"/>
      <c r="AD1293" s="255"/>
      <c r="AE1293" s="255"/>
      <c r="AF1293" s="255"/>
      <c r="AG1293" s="255"/>
      <c r="AH1293" s="255"/>
      <c r="AI1293" s="255"/>
      <c r="AJ1293" s="255"/>
      <c r="AK1293" s="255"/>
      <c r="AL1293" s="255"/>
      <c r="AM1293" s="255"/>
      <c r="AN1293" s="255"/>
      <c r="AO1293" s="255"/>
      <c r="AP1293" s="255"/>
      <c r="AQ1293" s="255"/>
      <c r="AR1293" s="255"/>
      <c r="AS1293" s="255"/>
      <c r="AT1293" s="255"/>
    </row>
    <row r="1294" spans="2:46" s="216" customFormat="1" ht="15" customHeight="1">
      <c r="B1294" s="216" t="s">
        <v>3234</v>
      </c>
      <c r="C1294" s="216" t="s">
        <v>6866</v>
      </c>
      <c r="D1294" s="216" t="s">
        <v>7740</v>
      </c>
      <c r="E1294" s="216" t="s">
        <v>7740</v>
      </c>
      <c r="F1294" s="216" t="s">
        <v>7740</v>
      </c>
      <c r="G1294" s="1"/>
      <c r="H1294" s="1"/>
      <c r="I1294" s="1"/>
      <c r="J1294" s="1"/>
      <c r="K1294" s="1"/>
      <c r="L1294" s="1"/>
      <c r="M1294" s="1"/>
      <c r="AA1294" s="255"/>
      <c r="AB1294" s="255"/>
      <c r="AC1294" s="255"/>
      <c r="AD1294" s="255"/>
      <c r="AE1294" s="255"/>
      <c r="AF1294" s="255"/>
      <c r="AG1294" s="255"/>
      <c r="AH1294" s="255"/>
      <c r="AI1294" s="255"/>
      <c r="AJ1294" s="255"/>
      <c r="AK1294" s="255"/>
      <c r="AL1294" s="255"/>
      <c r="AM1294" s="255"/>
      <c r="AN1294" s="255"/>
      <c r="AO1294" s="255"/>
      <c r="AP1294" s="255"/>
      <c r="AQ1294" s="255"/>
      <c r="AR1294" s="255"/>
      <c r="AS1294" s="255"/>
      <c r="AT1294" s="255"/>
    </row>
    <row r="1295" spans="2:46" s="216" customFormat="1" ht="15" customHeight="1">
      <c r="B1295" s="216" t="s">
        <v>3235</v>
      </c>
      <c r="C1295" s="216" t="s">
        <v>6866</v>
      </c>
      <c r="D1295" s="216" t="s">
        <v>7740</v>
      </c>
      <c r="E1295" s="216" t="s">
        <v>7740</v>
      </c>
      <c r="F1295" s="216" t="s">
        <v>7740</v>
      </c>
      <c r="G1295" s="1"/>
      <c r="H1295" s="1"/>
      <c r="I1295" s="1"/>
      <c r="J1295" s="1"/>
      <c r="K1295" s="1"/>
      <c r="L1295" s="1"/>
      <c r="M1295" s="1"/>
      <c r="AA1295" s="255"/>
      <c r="AB1295" s="255"/>
      <c r="AC1295" s="255"/>
      <c r="AD1295" s="255"/>
      <c r="AE1295" s="255"/>
      <c r="AF1295" s="255"/>
      <c r="AG1295" s="255"/>
      <c r="AH1295" s="255"/>
      <c r="AI1295" s="255"/>
      <c r="AJ1295" s="255"/>
      <c r="AK1295" s="255"/>
      <c r="AL1295" s="255"/>
      <c r="AM1295" s="255"/>
      <c r="AN1295" s="255"/>
      <c r="AO1295" s="255"/>
      <c r="AP1295" s="255"/>
      <c r="AQ1295" s="255"/>
      <c r="AR1295" s="255"/>
      <c r="AS1295" s="255"/>
      <c r="AT1295" s="255"/>
    </row>
    <row r="1296" spans="2:46" s="216" customFormat="1" ht="15" customHeight="1">
      <c r="B1296" s="216" t="s">
        <v>3236</v>
      </c>
      <c r="C1296" s="216" t="s">
        <v>7043</v>
      </c>
      <c r="D1296" s="216" t="s">
        <v>6866</v>
      </c>
      <c r="E1296" s="216" t="s">
        <v>7740</v>
      </c>
      <c r="F1296" s="216" t="s">
        <v>7740</v>
      </c>
      <c r="G1296" s="1"/>
      <c r="H1296" s="1"/>
      <c r="I1296" s="1"/>
      <c r="J1296" s="1"/>
      <c r="K1296" s="1"/>
      <c r="L1296" s="1"/>
      <c r="M1296" s="1"/>
      <c r="AA1296" s="255"/>
      <c r="AB1296" s="255"/>
      <c r="AC1296" s="255"/>
      <c r="AD1296" s="255"/>
      <c r="AE1296" s="255"/>
      <c r="AF1296" s="255"/>
      <c r="AG1296" s="255"/>
      <c r="AH1296" s="255"/>
      <c r="AI1296" s="255"/>
      <c r="AJ1296" s="255"/>
      <c r="AK1296" s="255"/>
      <c r="AL1296" s="255"/>
      <c r="AM1296" s="255"/>
      <c r="AN1296" s="255"/>
      <c r="AO1296" s="255"/>
      <c r="AP1296" s="255"/>
      <c r="AQ1296" s="255"/>
      <c r="AR1296" s="255"/>
      <c r="AS1296" s="255"/>
      <c r="AT1296" s="255"/>
    </row>
    <row r="1297" spans="2:46" s="216" customFormat="1" ht="15" customHeight="1">
      <c r="B1297" s="216" t="s">
        <v>3237</v>
      </c>
      <c r="C1297" s="216" t="s">
        <v>6866</v>
      </c>
      <c r="D1297" s="216" t="s">
        <v>7740</v>
      </c>
      <c r="E1297" s="216" t="s">
        <v>7740</v>
      </c>
      <c r="F1297" s="216" t="s">
        <v>7740</v>
      </c>
      <c r="G1297" s="1"/>
      <c r="H1297" s="1"/>
      <c r="I1297" s="1"/>
      <c r="J1297" s="1"/>
      <c r="K1297" s="1"/>
      <c r="L1297" s="1"/>
      <c r="M1297" s="1"/>
      <c r="AA1297" s="255"/>
      <c r="AB1297" s="255"/>
      <c r="AC1297" s="255"/>
      <c r="AD1297" s="255"/>
      <c r="AE1297" s="255"/>
      <c r="AF1297" s="255"/>
      <c r="AG1297" s="255"/>
      <c r="AH1297" s="255"/>
      <c r="AI1297" s="255"/>
      <c r="AJ1297" s="255"/>
      <c r="AK1297" s="255"/>
      <c r="AL1297" s="255"/>
      <c r="AM1297" s="255"/>
      <c r="AN1297" s="255"/>
      <c r="AO1297" s="255"/>
      <c r="AP1297" s="255"/>
      <c r="AQ1297" s="255"/>
      <c r="AR1297" s="255"/>
      <c r="AS1297" s="255"/>
      <c r="AT1297" s="255"/>
    </row>
    <row r="1298" spans="2:46" s="216" customFormat="1" ht="15" customHeight="1">
      <c r="B1298" s="216" t="s">
        <v>3238</v>
      </c>
      <c r="C1298" s="216" t="s">
        <v>7044</v>
      </c>
      <c r="D1298" s="216" t="s">
        <v>6866</v>
      </c>
      <c r="E1298" s="216" t="s">
        <v>7740</v>
      </c>
      <c r="F1298" s="216" t="s">
        <v>7740</v>
      </c>
      <c r="G1298" s="1"/>
      <c r="H1298" s="1"/>
      <c r="I1298" s="1"/>
      <c r="J1298" s="1"/>
      <c r="K1298" s="1"/>
      <c r="L1298" s="1"/>
      <c r="M1298" s="1"/>
      <c r="AA1298" s="255"/>
      <c r="AB1298" s="255"/>
      <c r="AC1298" s="255"/>
      <c r="AD1298" s="255"/>
      <c r="AE1298" s="255"/>
      <c r="AF1298" s="255"/>
      <c r="AG1298" s="255"/>
      <c r="AH1298" s="255"/>
      <c r="AI1298" s="255"/>
      <c r="AJ1298" s="255"/>
      <c r="AK1298" s="255"/>
      <c r="AL1298" s="255"/>
      <c r="AM1298" s="255"/>
      <c r="AN1298" s="255"/>
      <c r="AO1298" s="255"/>
      <c r="AP1298" s="255"/>
      <c r="AQ1298" s="255"/>
      <c r="AR1298" s="255"/>
      <c r="AS1298" s="255"/>
      <c r="AT1298" s="255"/>
    </row>
    <row r="1299" spans="2:46" s="216" customFormat="1" ht="15" customHeight="1">
      <c r="B1299" s="216" t="s">
        <v>3239</v>
      </c>
      <c r="C1299" s="216" t="s">
        <v>6866</v>
      </c>
      <c r="D1299" s="216" t="s">
        <v>7740</v>
      </c>
      <c r="E1299" s="216" t="s">
        <v>7740</v>
      </c>
      <c r="F1299" s="216" t="s">
        <v>7740</v>
      </c>
      <c r="G1299" s="1"/>
      <c r="H1299" s="1"/>
      <c r="I1299" s="1"/>
      <c r="J1299" s="1"/>
      <c r="K1299" s="1"/>
      <c r="L1299" s="1"/>
      <c r="M1299" s="1"/>
      <c r="AA1299" s="255"/>
      <c r="AB1299" s="255"/>
      <c r="AC1299" s="255"/>
      <c r="AD1299" s="255"/>
      <c r="AE1299" s="255"/>
      <c r="AF1299" s="255"/>
      <c r="AG1299" s="255"/>
      <c r="AH1299" s="255"/>
      <c r="AI1299" s="255"/>
      <c r="AJ1299" s="255"/>
      <c r="AK1299" s="255"/>
      <c r="AL1299" s="255"/>
      <c r="AM1299" s="255"/>
      <c r="AN1299" s="255"/>
      <c r="AO1299" s="255"/>
      <c r="AP1299" s="255"/>
      <c r="AQ1299" s="255"/>
      <c r="AR1299" s="255"/>
      <c r="AS1299" s="255"/>
      <c r="AT1299" s="255"/>
    </row>
    <row r="1300" spans="2:46" s="216" customFormat="1" ht="15" customHeight="1">
      <c r="B1300" s="216" t="s">
        <v>3240</v>
      </c>
      <c r="C1300" s="216" t="s">
        <v>6957</v>
      </c>
      <c r="D1300" s="216" t="s">
        <v>6866</v>
      </c>
      <c r="E1300" s="216" t="s">
        <v>7740</v>
      </c>
      <c r="F1300" s="216" t="s">
        <v>7740</v>
      </c>
      <c r="G1300" s="1"/>
      <c r="H1300" s="1"/>
      <c r="I1300" s="1"/>
      <c r="J1300" s="1"/>
      <c r="K1300" s="1"/>
      <c r="L1300" s="1"/>
      <c r="M1300" s="1"/>
      <c r="AA1300" s="255"/>
      <c r="AB1300" s="255"/>
      <c r="AC1300" s="255"/>
      <c r="AD1300" s="255"/>
      <c r="AE1300" s="255"/>
      <c r="AF1300" s="255"/>
      <c r="AG1300" s="255"/>
      <c r="AH1300" s="255"/>
      <c r="AI1300" s="255"/>
      <c r="AJ1300" s="255"/>
      <c r="AK1300" s="255"/>
      <c r="AL1300" s="255"/>
      <c r="AM1300" s="255"/>
      <c r="AN1300" s="255"/>
      <c r="AO1300" s="255"/>
      <c r="AP1300" s="255"/>
      <c r="AQ1300" s="255"/>
      <c r="AR1300" s="255"/>
      <c r="AS1300" s="255"/>
      <c r="AT1300" s="255"/>
    </row>
    <row r="1301" spans="2:46" s="216" customFormat="1" ht="15" customHeight="1">
      <c r="B1301" s="216" t="s">
        <v>3241</v>
      </c>
      <c r="C1301" s="216" t="s">
        <v>7688</v>
      </c>
      <c r="D1301" s="216" t="s">
        <v>6866</v>
      </c>
      <c r="E1301" s="216" t="s">
        <v>7740</v>
      </c>
      <c r="F1301" s="216" t="s">
        <v>7740</v>
      </c>
      <c r="G1301" s="1"/>
      <c r="H1301" s="1"/>
      <c r="I1301" s="1"/>
      <c r="J1301" s="1"/>
      <c r="K1301" s="1"/>
      <c r="L1301" s="1"/>
      <c r="M1301" s="1"/>
      <c r="AA1301" s="255"/>
      <c r="AB1301" s="255"/>
      <c r="AC1301" s="255"/>
      <c r="AD1301" s="255"/>
      <c r="AE1301" s="255"/>
      <c r="AF1301" s="255"/>
      <c r="AG1301" s="255"/>
      <c r="AH1301" s="255"/>
      <c r="AI1301" s="255"/>
      <c r="AJ1301" s="255"/>
      <c r="AK1301" s="255"/>
      <c r="AL1301" s="255"/>
      <c r="AM1301" s="255"/>
      <c r="AN1301" s="255"/>
      <c r="AO1301" s="255"/>
      <c r="AP1301" s="255"/>
      <c r="AQ1301" s="255"/>
      <c r="AR1301" s="255"/>
      <c r="AS1301" s="255"/>
      <c r="AT1301" s="255"/>
    </row>
    <row r="1302" spans="2:46" s="216" customFormat="1" ht="15" customHeight="1">
      <c r="B1302" s="216" t="s">
        <v>5622</v>
      </c>
      <c r="C1302" s="216" t="s">
        <v>6866</v>
      </c>
      <c r="D1302" s="216" t="s">
        <v>7740</v>
      </c>
      <c r="E1302" s="216" t="s">
        <v>7740</v>
      </c>
      <c r="F1302" s="216" t="s">
        <v>7740</v>
      </c>
      <c r="G1302" s="1"/>
      <c r="H1302" s="1"/>
      <c r="I1302" s="1"/>
      <c r="J1302" s="1"/>
      <c r="K1302" s="1"/>
      <c r="L1302" s="1"/>
      <c r="M1302" s="1"/>
      <c r="AA1302" s="255"/>
      <c r="AB1302" s="255"/>
      <c r="AC1302" s="255"/>
      <c r="AD1302" s="255"/>
      <c r="AE1302" s="255"/>
      <c r="AF1302" s="255"/>
      <c r="AG1302" s="255"/>
      <c r="AH1302" s="255"/>
      <c r="AI1302" s="255"/>
      <c r="AJ1302" s="255"/>
      <c r="AK1302" s="255"/>
      <c r="AL1302" s="255"/>
      <c r="AM1302" s="255"/>
      <c r="AN1302" s="255"/>
      <c r="AO1302" s="255"/>
      <c r="AP1302" s="255"/>
      <c r="AQ1302" s="255"/>
      <c r="AR1302" s="255"/>
      <c r="AS1302" s="255"/>
      <c r="AT1302" s="255"/>
    </row>
    <row r="1303" spans="2:46" s="216" customFormat="1" ht="15" customHeight="1">
      <c r="B1303" s="216" t="s">
        <v>5623</v>
      </c>
      <c r="C1303" s="216" t="s">
        <v>6866</v>
      </c>
      <c r="D1303" s="216" t="s">
        <v>7740</v>
      </c>
      <c r="E1303" s="216" t="s">
        <v>7740</v>
      </c>
      <c r="F1303" s="216" t="s">
        <v>7740</v>
      </c>
      <c r="G1303" s="1"/>
      <c r="H1303" s="1"/>
      <c r="I1303" s="1"/>
      <c r="J1303" s="1"/>
      <c r="K1303" s="1"/>
      <c r="L1303" s="1"/>
      <c r="M1303" s="1"/>
      <c r="AA1303" s="255"/>
      <c r="AB1303" s="255"/>
      <c r="AC1303" s="255"/>
      <c r="AD1303" s="255"/>
      <c r="AE1303" s="255"/>
      <c r="AF1303" s="255"/>
      <c r="AG1303" s="255"/>
      <c r="AH1303" s="255"/>
      <c r="AI1303" s="255"/>
      <c r="AJ1303" s="255"/>
      <c r="AK1303" s="255"/>
      <c r="AL1303" s="255"/>
      <c r="AM1303" s="255"/>
      <c r="AN1303" s="255"/>
      <c r="AO1303" s="255"/>
      <c r="AP1303" s="255"/>
      <c r="AQ1303" s="255"/>
      <c r="AR1303" s="255"/>
      <c r="AS1303" s="255"/>
      <c r="AT1303" s="255"/>
    </row>
    <row r="1304" spans="2:46" s="216" customFormat="1" ht="15" customHeight="1">
      <c r="B1304" s="216" t="s">
        <v>5624</v>
      </c>
      <c r="C1304" s="216" t="s">
        <v>6866</v>
      </c>
      <c r="D1304" s="216" t="s">
        <v>7740</v>
      </c>
      <c r="E1304" s="216" t="s">
        <v>7740</v>
      </c>
      <c r="F1304" s="216" t="s">
        <v>7740</v>
      </c>
      <c r="G1304" s="1"/>
      <c r="H1304" s="1"/>
      <c r="I1304" s="1"/>
      <c r="J1304" s="1"/>
      <c r="K1304" s="1"/>
      <c r="L1304" s="1"/>
      <c r="M1304" s="1"/>
      <c r="AA1304" s="255"/>
      <c r="AB1304" s="255"/>
      <c r="AC1304" s="255"/>
      <c r="AD1304" s="255"/>
      <c r="AE1304" s="255"/>
      <c r="AF1304" s="255"/>
      <c r="AG1304" s="255"/>
      <c r="AH1304" s="255"/>
      <c r="AI1304" s="255"/>
      <c r="AJ1304" s="255"/>
      <c r="AK1304" s="255"/>
      <c r="AL1304" s="255"/>
      <c r="AM1304" s="255"/>
      <c r="AN1304" s="255"/>
      <c r="AO1304" s="255"/>
      <c r="AP1304" s="255"/>
      <c r="AQ1304" s="255"/>
      <c r="AR1304" s="255"/>
      <c r="AS1304" s="255"/>
      <c r="AT1304" s="255"/>
    </row>
    <row r="1305" spans="2:46" s="216" customFormat="1" ht="15" customHeight="1">
      <c r="B1305" s="216" t="s">
        <v>5625</v>
      </c>
      <c r="C1305" s="216" t="s">
        <v>6866</v>
      </c>
      <c r="D1305" s="216" t="s">
        <v>7740</v>
      </c>
      <c r="E1305" s="216" t="s">
        <v>7740</v>
      </c>
      <c r="F1305" s="216" t="s">
        <v>7740</v>
      </c>
      <c r="G1305" s="1"/>
      <c r="H1305" s="1"/>
      <c r="I1305" s="1"/>
      <c r="J1305" s="1"/>
      <c r="K1305" s="1"/>
      <c r="L1305" s="1"/>
      <c r="M1305" s="1"/>
      <c r="AA1305" s="255"/>
      <c r="AB1305" s="255"/>
      <c r="AC1305" s="255"/>
      <c r="AD1305" s="255"/>
      <c r="AE1305" s="255"/>
      <c r="AF1305" s="255"/>
      <c r="AG1305" s="255"/>
      <c r="AH1305" s="255"/>
      <c r="AI1305" s="255"/>
      <c r="AJ1305" s="255"/>
      <c r="AK1305" s="255"/>
      <c r="AL1305" s="255"/>
      <c r="AM1305" s="255"/>
      <c r="AN1305" s="255"/>
      <c r="AO1305" s="255"/>
      <c r="AP1305" s="255"/>
      <c r="AQ1305" s="255"/>
      <c r="AR1305" s="255"/>
      <c r="AS1305" s="255"/>
      <c r="AT1305" s="255"/>
    </row>
    <row r="1306" spans="2:46" s="216" customFormat="1" ht="15" customHeight="1">
      <c r="B1306" s="216" t="s">
        <v>5626</v>
      </c>
      <c r="C1306" s="216" t="s">
        <v>7045</v>
      </c>
      <c r="D1306" s="216" t="s">
        <v>6866</v>
      </c>
      <c r="E1306" s="216" t="s">
        <v>7740</v>
      </c>
      <c r="F1306" s="216" t="s">
        <v>7740</v>
      </c>
      <c r="G1306" s="1"/>
      <c r="H1306" s="1"/>
      <c r="I1306" s="1"/>
      <c r="J1306" s="1"/>
      <c r="K1306" s="1"/>
      <c r="L1306" s="1"/>
      <c r="M1306" s="1"/>
      <c r="AA1306" s="255"/>
      <c r="AB1306" s="255"/>
      <c r="AC1306" s="255"/>
      <c r="AD1306" s="255"/>
      <c r="AE1306" s="255"/>
      <c r="AF1306" s="255"/>
      <c r="AG1306" s="255"/>
      <c r="AH1306" s="255"/>
      <c r="AI1306" s="255"/>
      <c r="AJ1306" s="255"/>
      <c r="AK1306" s="255"/>
      <c r="AL1306" s="255"/>
      <c r="AM1306" s="255"/>
      <c r="AN1306" s="255"/>
      <c r="AO1306" s="255"/>
      <c r="AP1306" s="255"/>
      <c r="AQ1306" s="255"/>
      <c r="AR1306" s="255"/>
      <c r="AS1306" s="255"/>
      <c r="AT1306" s="255"/>
    </row>
    <row r="1307" spans="2:46" s="216" customFormat="1" ht="15" customHeight="1">
      <c r="B1307" s="216" t="s">
        <v>5627</v>
      </c>
      <c r="C1307" s="216" t="s">
        <v>6866</v>
      </c>
      <c r="D1307" s="216" t="s">
        <v>7740</v>
      </c>
      <c r="E1307" s="216" t="s">
        <v>7740</v>
      </c>
      <c r="F1307" s="216" t="s">
        <v>7740</v>
      </c>
      <c r="G1307" s="1"/>
      <c r="H1307" s="1"/>
      <c r="I1307" s="1"/>
      <c r="J1307" s="1"/>
      <c r="K1307" s="1"/>
      <c r="L1307" s="1"/>
      <c r="M1307" s="1"/>
      <c r="AA1307" s="255"/>
      <c r="AB1307" s="255"/>
      <c r="AC1307" s="255"/>
      <c r="AD1307" s="255"/>
      <c r="AE1307" s="255"/>
      <c r="AF1307" s="255"/>
      <c r="AG1307" s="255"/>
      <c r="AH1307" s="255"/>
      <c r="AI1307" s="255"/>
      <c r="AJ1307" s="255"/>
      <c r="AK1307" s="255"/>
      <c r="AL1307" s="255"/>
      <c r="AM1307" s="255"/>
      <c r="AN1307" s="255"/>
      <c r="AO1307" s="255"/>
      <c r="AP1307" s="255"/>
      <c r="AQ1307" s="255"/>
      <c r="AR1307" s="255"/>
      <c r="AS1307" s="255"/>
      <c r="AT1307" s="255"/>
    </row>
    <row r="1308" spans="2:46" s="216" customFormat="1" ht="15" customHeight="1">
      <c r="B1308" s="216" t="s">
        <v>5628</v>
      </c>
      <c r="C1308" s="216" t="s">
        <v>6866</v>
      </c>
      <c r="D1308" s="216" t="s">
        <v>7740</v>
      </c>
      <c r="E1308" s="216" t="s">
        <v>7740</v>
      </c>
      <c r="F1308" s="216" t="s">
        <v>7740</v>
      </c>
      <c r="G1308" s="1"/>
      <c r="H1308" s="1"/>
      <c r="I1308" s="1"/>
      <c r="J1308" s="1"/>
      <c r="K1308" s="1"/>
      <c r="L1308" s="1"/>
      <c r="M1308" s="1"/>
      <c r="AA1308" s="255"/>
      <c r="AB1308" s="255"/>
      <c r="AC1308" s="255"/>
      <c r="AD1308" s="255"/>
      <c r="AE1308" s="255"/>
      <c r="AF1308" s="255"/>
      <c r="AG1308" s="255"/>
      <c r="AH1308" s="255"/>
      <c r="AI1308" s="255"/>
      <c r="AJ1308" s="255"/>
      <c r="AK1308" s="255"/>
      <c r="AL1308" s="255"/>
      <c r="AM1308" s="255"/>
      <c r="AN1308" s="255"/>
      <c r="AO1308" s="255"/>
      <c r="AP1308" s="255"/>
      <c r="AQ1308" s="255"/>
      <c r="AR1308" s="255"/>
      <c r="AS1308" s="255"/>
      <c r="AT1308" s="255"/>
    </row>
    <row r="1309" spans="2:46" s="216" customFormat="1" ht="15" customHeight="1">
      <c r="B1309" s="216" t="s">
        <v>5629</v>
      </c>
      <c r="C1309" s="216" t="s">
        <v>6866</v>
      </c>
      <c r="D1309" s="216" t="s">
        <v>7740</v>
      </c>
      <c r="E1309" s="216" t="s">
        <v>7740</v>
      </c>
      <c r="F1309" s="216" t="s">
        <v>7740</v>
      </c>
      <c r="G1309" s="1"/>
      <c r="H1309" s="1"/>
      <c r="I1309" s="1"/>
      <c r="J1309" s="1"/>
      <c r="K1309" s="1"/>
      <c r="L1309" s="1"/>
      <c r="M1309" s="1"/>
      <c r="AA1309" s="255"/>
      <c r="AB1309" s="255"/>
      <c r="AC1309" s="255"/>
      <c r="AD1309" s="255"/>
      <c r="AE1309" s="255"/>
      <c r="AF1309" s="255"/>
      <c r="AG1309" s="255"/>
      <c r="AH1309" s="255"/>
      <c r="AI1309" s="255"/>
      <c r="AJ1309" s="255"/>
      <c r="AK1309" s="255"/>
      <c r="AL1309" s="255"/>
      <c r="AM1309" s="255"/>
      <c r="AN1309" s="255"/>
      <c r="AO1309" s="255"/>
      <c r="AP1309" s="255"/>
      <c r="AQ1309" s="255"/>
      <c r="AR1309" s="255"/>
      <c r="AS1309" s="255"/>
      <c r="AT1309" s="255"/>
    </row>
    <row r="1310" spans="2:46" s="216" customFormat="1" ht="15" customHeight="1">
      <c r="B1310" s="216" t="s">
        <v>5630</v>
      </c>
      <c r="C1310" s="216" t="s">
        <v>6934</v>
      </c>
      <c r="D1310" s="216" t="s">
        <v>6866</v>
      </c>
      <c r="E1310" s="216" t="s">
        <v>7740</v>
      </c>
      <c r="F1310" s="216" t="s">
        <v>7740</v>
      </c>
      <c r="G1310" s="1"/>
      <c r="H1310" s="1"/>
      <c r="I1310" s="1"/>
      <c r="J1310" s="1"/>
      <c r="K1310" s="1"/>
      <c r="L1310" s="1"/>
      <c r="M1310" s="1"/>
      <c r="AA1310" s="255"/>
      <c r="AB1310" s="255"/>
      <c r="AC1310" s="255"/>
      <c r="AD1310" s="255"/>
      <c r="AE1310" s="255"/>
      <c r="AF1310" s="255"/>
      <c r="AG1310" s="255"/>
      <c r="AH1310" s="255"/>
      <c r="AI1310" s="255"/>
      <c r="AJ1310" s="255"/>
      <c r="AK1310" s="255"/>
      <c r="AL1310" s="255"/>
      <c r="AM1310" s="255"/>
      <c r="AN1310" s="255"/>
      <c r="AO1310" s="255"/>
      <c r="AP1310" s="255"/>
      <c r="AQ1310" s="255"/>
      <c r="AR1310" s="255"/>
      <c r="AS1310" s="255"/>
      <c r="AT1310" s="255"/>
    </row>
    <row r="1311" spans="2:46" s="216" customFormat="1" ht="15" customHeight="1">
      <c r="B1311" s="216" t="s">
        <v>5631</v>
      </c>
      <c r="C1311" s="216" t="s">
        <v>6866</v>
      </c>
      <c r="D1311" s="216" t="s">
        <v>7740</v>
      </c>
      <c r="E1311" s="216" t="s">
        <v>7740</v>
      </c>
      <c r="F1311" s="216" t="s">
        <v>7740</v>
      </c>
      <c r="G1311" s="1"/>
      <c r="H1311" s="1"/>
      <c r="I1311" s="1"/>
      <c r="J1311" s="1"/>
      <c r="K1311" s="1"/>
      <c r="L1311" s="1"/>
      <c r="M1311" s="1"/>
      <c r="AA1311" s="255"/>
      <c r="AB1311" s="255"/>
      <c r="AC1311" s="255"/>
      <c r="AD1311" s="255"/>
      <c r="AE1311" s="255"/>
      <c r="AF1311" s="255"/>
      <c r="AG1311" s="255"/>
      <c r="AH1311" s="255"/>
      <c r="AI1311" s="255"/>
      <c r="AJ1311" s="255"/>
      <c r="AK1311" s="255"/>
      <c r="AL1311" s="255"/>
      <c r="AM1311" s="255"/>
      <c r="AN1311" s="255"/>
      <c r="AO1311" s="255"/>
      <c r="AP1311" s="255"/>
      <c r="AQ1311" s="255"/>
      <c r="AR1311" s="255"/>
      <c r="AS1311" s="255"/>
      <c r="AT1311" s="255"/>
    </row>
    <row r="1312" spans="2:46" s="216" customFormat="1" ht="15" customHeight="1">
      <c r="B1312" s="216" t="s">
        <v>5632</v>
      </c>
      <c r="C1312" s="216" t="s">
        <v>6866</v>
      </c>
      <c r="D1312" s="216" t="s">
        <v>7740</v>
      </c>
      <c r="E1312" s="216" t="s">
        <v>7740</v>
      </c>
      <c r="F1312" s="216" t="s">
        <v>7740</v>
      </c>
      <c r="G1312" s="1"/>
      <c r="H1312" s="1"/>
      <c r="I1312" s="1"/>
      <c r="J1312" s="1"/>
      <c r="K1312" s="1"/>
      <c r="L1312" s="1"/>
      <c r="M1312" s="1"/>
      <c r="AA1312" s="255"/>
      <c r="AB1312" s="255"/>
      <c r="AC1312" s="255"/>
      <c r="AD1312" s="255"/>
      <c r="AE1312" s="255"/>
      <c r="AF1312" s="255"/>
      <c r="AG1312" s="255"/>
      <c r="AH1312" s="255"/>
      <c r="AI1312" s="255"/>
      <c r="AJ1312" s="255"/>
      <c r="AK1312" s="255"/>
      <c r="AL1312" s="255"/>
      <c r="AM1312" s="255"/>
      <c r="AN1312" s="255"/>
      <c r="AO1312" s="255"/>
      <c r="AP1312" s="255"/>
      <c r="AQ1312" s="255"/>
      <c r="AR1312" s="255"/>
      <c r="AS1312" s="255"/>
      <c r="AT1312" s="255"/>
    </row>
    <row r="1313" spans="2:46" s="216" customFormat="1" ht="15" customHeight="1">
      <c r="B1313" s="216" t="s">
        <v>5633</v>
      </c>
      <c r="C1313" s="216" t="s">
        <v>7274</v>
      </c>
      <c r="D1313" s="216" t="s">
        <v>6866</v>
      </c>
      <c r="E1313" s="216" t="s">
        <v>7740</v>
      </c>
      <c r="F1313" s="216" t="s">
        <v>7740</v>
      </c>
      <c r="G1313" s="1"/>
      <c r="H1313" s="1"/>
      <c r="I1313" s="1"/>
      <c r="J1313" s="1"/>
      <c r="K1313" s="1"/>
      <c r="L1313" s="1"/>
      <c r="M1313" s="1"/>
      <c r="AA1313" s="255"/>
      <c r="AB1313" s="255"/>
      <c r="AC1313" s="255"/>
      <c r="AD1313" s="255"/>
      <c r="AE1313" s="255"/>
      <c r="AF1313" s="255"/>
      <c r="AG1313" s="255"/>
      <c r="AH1313" s="255"/>
      <c r="AI1313" s="255"/>
      <c r="AJ1313" s="255"/>
      <c r="AK1313" s="255"/>
      <c r="AL1313" s="255"/>
      <c r="AM1313" s="255"/>
      <c r="AN1313" s="255"/>
      <c r="AO1313" s="255"/>
      <c r="AP1313" s="255"/>
      <c r="AQ1313" s="255"/>
      <c r="AR1313" s="255"/>
      <c r="AS1313" s="255"/>
      <c r="AT1313" s="255"/>
    </row>
    <row r="1314" spans="2:46" s="216" customFormat="1" ht="15" customHeight="1">
      <c r="B1314" s="216" t="s">
        <v>5634</v>
      </c>
      <c r="C1314" s="216" t="s">
        <v>7046</v>
      </c>
      <c r="D1314" s="216" t="s">
        <v>6866</v>
      </c>
      <c r="E1314" s="216" t="s">
        <v>7740</v>
      </c>
      <c r="F1314" s="216" t="s">
        <v>7740</v>
      </c>
      <c r="G1314" s="1"/>
      <c r="H1314" s="1"/>
      <c r="I1314" s="1"/>
      <c r="J1314" s="1"/>
      <c r="K1314" s="1"/>
      <c r="L1314" s="1"/>
      <c r="M1314" s="1"/>
      <c r="AA1314" s="255"/>
      <c r="AB1314" s="255"/>
      <c r="AC1314" s="255"/>
      <c r="AD1314" s="255"/>
      <c r="AE1314" s="255"/>
      <c r="AF1314" s="255"/>
      <c r="AG1314" s="255"/>
      <c r="AH1314" s="255"/>
      <c r="AI1314" s="255"/>
      <c r="AJ1314" s="255"/>
      <c r="AK1314" s="255"/>
      <c r="AL1314" s="255"/>
      <c r="AM1314" s="255"/>
      <c r="AN1314" s="255"/>
      <c r="AO1314" s="255"/>
      <c r="AP1314" s="255"/>
      <c r="AQ1314" s="255"/>
      <c r="AR1314" s="255"/>
      <c r="AS1314" s="255"/>
      <c r="AT1314" s="255"/>
    </row>
    <row r="1315" spans="2:46" s="216" customFormat="1" ht="15" customHeight="1">
      <c r="B1315" s="216" t="s">
        <v>5635</v>
      </c>
      <c r="C1315" s="216" t="s">
        <v>6976</v>
      </c>
      <c r="D1315" s="216" t="s">
        <v>6866</v>
      </c>
      <c r="E1315" s="216" t="s">
        <v>7740</v>
      </c>
      <c r="F1315" s="216" t="s">
        <v>7740</v>
      </c>
      <c r="G1315" s="1"/>
      <c r="H1315" s="1"/>
      <c r="I1315" s="1"/>
      <c r="J1315" s="1"/>
      <c r="K1315" s="1"/>
      <c r="L1315" s="1"/>
      <c r="M1315" s="1"/>
      <c r="AA1315" s="255"/>
      <c r="AB1315" s="255"/>
      <c r="AC1315" s="255"/>
      <c r="AD1315" s="255"/>
      <c r="AE1315" s="255"/>
      <c r="AF1315" s="255"/>
      <c r="AG1315" s="255"/>
      <c r="AH1315" s="255"/>
      <c r="AI1315" s="255"/>
      <c r="AJ1315" s="255"/>
      <c r="AK1315" s="255"/>
      <c r="AL1315" s="255"/>
      <c r="AM1315" s="255"/>
      <c r="AN1315" s="255"/>
      <c r="AO1315" s="255"/>
      <c r="AP1315" s="255"/>
      <c r="AQ1315" s="255"/>
      <c r="AR1315" s="255"/>
      <c r="AS1315" s="255"/>
      <c r="AT1315" s="255"/>
    </row>
    <row r="1316" spans="2:46" s="216" customFormat="1" ht="15" customHeight="1">
      <c r="B1316" s="216" t="s">
        <v>5636</v>
      </c>
      <c r="C1316" s="216" t="s">
        <v>6998</v>
      </c>
      <c r="D1316" s="216" t="s">
        <v>6866</v>
      </c>
      <c r="E1316" s="216" t="s">
        <v>7740</v>
      </c>
      <c r="F1316" s="216" t="s">
        <v>7740</v>
      </c>
      <c r="G1316" s="1"/>
      <c r="H1316" s="1"/>
      <c r="I1316" s="1"/>
      <c r="J1316" s="1"/>
      <c r="K1316" s="1"/>
      <c r="L1316" s="1"/>
      <c r="M1316" s="1"/>
      <c r="AA1316" s="255"/>
      <c r="AB1316" s="255"/>
      <c r="AC1316" s="255"/>
      <c r="AD1316" s="255"/>
      <c r="AE1316" s="255"/>
      <c r="AF1316" s="255"/>
      <c r="AG1316" s="255"/>
      <c r="AH1316" s="255"/>
      <c r="AI1316" s="255"/>
      <c r="AJ1316" s="255"/>
      <c r="AK1316" s="255"/>
      <c r="AL1316" s="255"/>
      <c r="AM1316" s="255"/>
      <c r="AN1316" s="255"/>
      <c r="AO1316" s="255"/>
      <c r="AP1316" s="255"/>
      <c r="AQ1316" s="255"/>
      <c r="AR1316" s="255"/>
      <c r="AS1316" s="255"/>
      <c r="AT1316" s="255"/>
    </row>
    <row r="1317" spans="2:46" s="216" customFormat="1" ht="15" customHeight="1">
      <c r="B1317" s="216" t="s">
        <v>5637</v>
      </c>
      <c r="C1317" s="216" t="s">
        <v>7047</v>
      </c>
      <c r="D1317" s="216" t="s">
        <v>6866</v>
      </c>
      <c r="E1317" s="216" t="s">
        <v>7740</v>
      </c>
      <c r="F1317" s="216" t="s">
        <v>7740</v>
      </c>
      <c r="G1317" s="1"/>
      <c r="H1317" s="1"/>
      <c r="I1317" s="1"/>
      <c r="J1317" s="1"/>
      <c r="K1317" s="1"/>
      <c r="L1317" s="1"/>
      <c r="M1317" s="1"/>
      <c r="AA1317" s="255"/>
      <c r="AB1317" s="255"/>
      <c r="AC1317" s="255"/>
      <c r="AD1317" s="255"/>
      <c r="AE1317" s="255"/>
      <c r="AF1317" s="255"/>
      <c r="AG1317" s="255"/>
      <c r="AH1317" s="255"/>
      <c r="AI1317" s="255"/>
      <c r="AJ1317" s="255"/>
      <c r="AK1317" s="255"/>
      <c r="AL1317" s="255"/>
      <c r="AM1317" s="255"/>
      <c r="AN1317" s="255"/>
      <c r="AO1317" s="255"/>
      <c r="AP1317" s="255"/>
      <c r="AQ1317" s="255"/>
      <c r="AR1317" s="255"/>
      <c r="AS1317" s="255"/>
      <c r="AT1317" s="255"/>
    </row>
    <row r="1318" spans="2:46" s="216" customFormat="1" ht="15" customHeight="1">
      <c r="B1318" s="216" t="s">
        <v>5638</v>
      </c>
      <c r="C1318" s="216" t="s">
        <v>7048</v>
      </c>
      <c r="D1318" s="216" t="s">
        <v>6866</v>
      </c>
      <c r="E1318" s="216" t="s">
        <v>7740</v>
      </c>
      <c r="F1318" s="216" t="s">
        <v>7740</v>
      </c>
      <c r="G1318" s="1"/>
      <c r="H1318" s="1"/>
      <c r="I1318" s="1"/>
      <c r="J1318" s="1"/>
      <c r="K1318" s="1"/>
      <c r="L1318" s="1"/>
      <c r="M1318" s="1"/>
      <c r="AA1318" s="255"/>
      <c r="AB1318" s="255"/>
      <c r="AC1318" s="255"/>
      <c r="AD1318" s="255"/>
      <c r="AE1318" s="255"/>
      <c r="AF1318" s="255"/>
      <c r="AG1318" s="255"/>
      <c r="AH1318" s="255"/>
      <c r="AI1318" s="255"/>
      <c r="AJ1318" s="255"/>
      <c r="AK1318" s="255"/>
      <c r="AL1318" s="255"/>
      <c r="AM1318" s="255"/>
      <c r="AN1318" s="255"/>
      <c r="AO1318" s="255"/>
      <c r="AP1318" s="255"/>
      <c r="AQ1318" s="255"/>
      <c r="AR1318" s="255"/>
      <c r="AS1318" s="255"/>
      <c r="AT1318" s="255"/>
    </row>
    <row r="1319" spans="2:46" s="216" customFormat="1" ht="15" customHeight="1">
      <c r="B1319" s="216" t="s">
        <v>5639</v>
      </c>
      <c r="C1319" s="216" t="s">
        <v>6971</v>
      </c>
      <c r="D1319" s="216" t="s">
        <v>6866</v>
      </c>
      <c r="E1319" s="216" t="s">
        <v>7740</v>
      </c>
      <c r="F1319" s="216" t="s">
        <v>7740</v>
      </c>
      <c r="G1319" s="1"/>
      <c r="H1319" s="1"/>
      <c r="I1319" s="1"/>
      <c r="J1319" s="1"/>
      <c r="K1319" s="1"/>
      <c r="L1319" s="1"/>
      <c r="M1319" s="1"/>
      <c r="AA1319" s="255"/>
      <c r="AB1319" s="255"/>
      <c r="AC1319" s="255"/>
      <c r="AD1319" s="255"/>
      <c r="AE1319" s="255"/>
      <c r="AF1319" s="255"/>
      <c r="AG1319" s="255"/>
      <c r="AH1319" s="255"/>
      <c r="AI1319" s="255"/>
      <c r="AJ1319" s="255"/>
      <c r="AK1319" s="255"/>
      <c r="AL1319" s="255"/>
      <c r="AM1319" s="255"/>
      <c r="AN1319" s="255"/>
      <c r="AO1319" s="255"/>
      <c r="AP1319" s="255"/>
      <c r="AQ1319" s="255"/>
      <c r="AR1319" s="255"/>
      <c r="AS1319" s="255"/>
      <c r="AT1319" s="255"/>
    </row>
    <row r="1320" spans="2:46" s="216" customFormat="1" ht="15" customHeight="1">
      <c r="B1320" s="216" t="s">
        <v>5640</v>
      </c>
      <c r="C1320" s="216" t="s">
        <v>7049</v>
      </c>
      <c r="D1320" s="216" t="s">
        <v>6866</v>
      </c>
      <c r="E1320" s="216" t="s">
        <v>7740</v>
      </c>
      <c r="F1320" s="216" t="s">
        <v>7740</v>
      </c>
      <c r="G1320" s="1"/>
      <c r="H1320" s="1"/>
      <c r="I1320" s="1"/>
      <c r="J1320" s="1"/>
      <c r="K1320" s="1"/>
      <c r="L1320" s="1"/>
      <c r="M1320" s="1"/>
      <c r="AA1320" s="255"/>
      <c r="AB1320" s="255"/>
      <c r="AC1320" s="255"/>
      <c r="AD1320" s="255"/>
      <c r="AE1320" s="255"/>
      <c r="AF1320" s="255"/>
      <c r="AG1320" s="255"/>
      <c r="AH1320" s="255"/>
      <c r="AI1320" s="255"/>
      <c r="AJ1320" s="255"/>
      <c r="AK1320" s="255"/>
      <c r="AL1320" s="255"/>
      <c r="AM1320" s="255"/>
      <c r="AN1320" s="255"/>
      <c r="AO1320" s="255"/>
      <c r="AP1320" s="255"/>
      <c r="AQ1320" s="255"/>
      <c r="AR1320" s="255"/>
      <c r="AS1320" s="255"/>
      <c r="AT1320" s="255"/>
    </row>
    <row r="1321" spans="2:46" s="216" customFormat="1" ht="15" customHeight="1">
      <c r="B1321" s="216" t="s">
        <v>5641</v>
      </c>
      <c r="C1321" s="216" t="s">
        <v>7050</v>
      </c>
      <c r="D1321" s="216" t="s">
        <v>6866</v>
      </c>
      <c r="E1321" s="216" t="s">
        <v>7740</v>
      </c>
      <c r="F1321" s="216" t="s">
        <v>7740</v>
      </c>
      <c r="G1321" s="1"/>
      <c r="H1321" s="1"/>
      <c r="I1321" s="1"/>
      <c r="J1321" s="1"/>
      <c r="K1321" s="1"/>
      <c r="L1321" s="1"/>
      <c r="M1321" s="1"/>
      <c r="AA1321" s="255"/>
      <c r="AB1321" s="255"/>
      <c r="AC1321" s="255"/>
      <c r="AD1321" s="255"/>
      <c r="AE1321" s="255"/>
      <c r="AF1321" s="255"/>
      <c r="AG1321" s="255"/>
      <c r="AH1321" s="255"/>
      <c r="AI1321" s="255"/>
      <c r="AJ1321" s="255"/>
      <c r="AK1321" s="255"/>
      <c r="AL1321" s="255"/>
      <c r="AM1321" s="255"/>
      <c r="AN1321" s="255"/>
      <c r="AO1321" s="255"/>
      <c r="AP1321" s="255"/>
      <c r="AQ1321" s="255"/>
      <c r="AR1321" s="255"/>
      <c r="AS1321" s="255"/>
      <c r="AT1321" s="255"/>
    </row>
    <row r="1322" spans="2:46" s="216" customFormat="1" ht="15" customHeight="1">
      <c r="B1322" s="216" t="s">
        <v>5642</v>
      </c>
      <c r="C1322" s="216" t="s">
        <v>6866</v>
      </c>
      <c r="D1322" s="216" t="s">
        <v>7740</v>
      </c>
      <c r="E1322" s="216" t="s">
        <v>7740</v>
      </c>
      <c r="F1322" s="216" t="s">
        <v>7740</v>
      </c>
      <c r="G1322" s="1"/>
      <c r="H1322" s="1"/>
      <c r="I1322" s="1"/>
      <c r="J1322" s="1"/>
      <c r="K1322" s="1"/>
      <c r="L1322" s="1"/>
      <c r="M1322" s="1"/>
      <c r="AA1322" s="255"/>
      <c r="AB1322" s="255"/>
      <c r="AC1322" s="255"/>
      <c r="AD1322" s="255"/>
      <c r="AE1322" s="255"/>
      <c r="AF1322" s="255"/>
      <c r="AG1322" s="255"/>
      <c r="AH1322" s="255"/>
      <c r="AI1322" s="255"/>
      <c r="AJ1322" s="255"/>
      <c r="AK1322" s="255"/>
      <c r="AL1322" s="255"/>
      <c r="AM1322" s="255"/>
      <c r="AN1322" s="255"/>
      <c r="AO1322" s="255"/>
      <c r="AP1322" s="255"/>
      <c r="AQ1322" s="255"/>
      <c r="AR1322" s="255"/>
      <c r="AS1322" s="255"/>
      <c r="AT1322" s="255"/>
    </row>
    <row r="1323" spans="2:46" s="216" customFormat="1" ht="15" customHeight="1">
      <c r="B1323" s="216" t="s">
        <v>5643</v>
      </c>
      <c r="C1323" s="216" t="s">
        <v>6937</v>
      </c>
      <c r="D1323" s="216" t="s">
        <v>6866</v>
      </c>
      <c r="E1323" s="216" t="s">
        <v>7740</v>
      </c>
      <c r="F1323" s="216" t="s">
        <v>7740</v>
      </c>
      <c r="G1323" s="1"/>
      <c r="H1323" s="1"/>
      <c r="I1323" s="1"/>
      <c r="J1323" s="1"/>
      <c r="K1323" s="1"/>
      <c r="L1323" s="1"/>
      <c r="M1323" s="1"/>
      <c r="AA1323" s="255"/>
      <c r="AB1323" s="255"/>
      <c r="AC1323" s="255"/>
      <c r="AD1323" s="255"/>
      <c r="AE1323" s="255"/>
      <c r="AF1323" s="255"/>
      <c r="AG1323" s="255"/>
      <c r="AH1323" s="255"/>
      <c r="AI1323" s="255"/>
      <c r="AJ1323" s="255"/>
      <c r="AK1323" s="255"/>
      <c r="AL1323" s="255"/>
      <c r="AM1323" s="255"/>
      <c r="AN1323" s="255"/>
      <c r="AO1323" s="255"/>
      <c r="AP1323" s="255"/>
      <c r="AQ1323" s="255"/>
      <c r="AR1323" s="255"/>
      <c r="AS1323" s="255"/>
      <c r="AT1323" s="255"/>
    </row>
    <row r="1324" spans="2:46" s="216" customFormat="1" ht="15" customHeight="1">
      <c r="B1324" s="216" t="s">
        <v>5644</v>
      </c>
      <c r="C1324" s="216" t="s">
        <v>7051</v>
      </c>
      <c r="D1324" s="216" t="s">
        <v>6866</v>
      </c>
      <c r="E1324" s="216" t="s">
        <v>7740</v>
      </c>
      <c r="F1324" s="216" t="s">
        <v>7740</v>
      </c>
      <c r="G1324" s="1"/>
      <c r="H1324" s="1"/>
      <c r="I1324" s="1"/>
      <c r="J1324" s="1"/>
      <c r="K1324" s="1"/>
      <c r="L1324" s="1"/>
      <c r="M1324" s="1"/>
      <c r="AA1324" s="255"/>
      <c r="AB1324" s="255"/>
      <c r="AC1324" s="255"/>
      <c r="AD1324" s="255"/>
      <c r="AE1324" s="255"/>
      <c r="AF1324" s="255"/>
      <c r="AG1324" s="255"/>
      <c r="AH1324" s="255"/>
      <c r="AI1324" s="255"/>
      <c r="AJ1324" s="255"/>
      <c r="AK1324" s="255"/>
      <c r="AL1324" s="255"/>
      <c r="AM1324" s="255"/>
      <c r="AN1324" s="255"/>
      <c r="AO1324" s="255"/>
      <c r="AP1324" s="255"/>
      <c r="AQ1324" s="255"/>
      <c r="AR1324" s="255"/>
      <c r="AS1324" s="255"/>
      <c r="AT1324" s="255"/>
    </row>
    <row r="1325" spans="2:46" s="216" customFormat="1" ht="15" customHeight="1">
      <c r="B1325" s="216" t="s">
        <v>5645</v>
      </c>
      <c r="C1325" s="216" t="s">
        <v>7051</v>
      </c>
      <c r="D1325" s="216" t="s">
        <v>6866</v>
      </c>
      <c r="E1325" s="216" t="s">
        <v>7740</v>
      </c>
      <c r="F1325" s="216" t="s">
        <v>7740</v>
      </c>
      <c r="G1325" s="1"/>
      <c r="H1325" s="1"/>
      <c r="I1325" s="1"/>
      <c r="J1325" s="1"/>
      <c r="K1325" s="1"/>
      <c r="L1325" s="1"/>
      <c r="M1325" s="1"/>
      <c r="AA1325" s="255"/>
      <c r="AB1325" s="255"/>
      <c r="AC1325" s="255"/>
      <c r="AD1325" s="255"/>
      <c r="AE1325" s="255"/>
      <c r="AF1325" s="255"/>
      <c r="AG1325" s="255"/>
      <c r="AH1325" s="255"/>
      <c r="AI1325" s="255"/>
      <c r="AJ1325" s="255"/>
      <c r="AK1325" s="255"/>
      <c r="AL1325" s="255"/>
      <c r="AM1325" s="255"/>
      <c r="AN1325" s="255"/>
      <c r="AO1325" s="255"/>
      <c r="AP1325" s="255"/>
      <c r="AQ1325" s="255"/>
      <c r="AR1325" s="255"/>
      <c r="AS1325" s="255"/>
      <c r="AT1325" s="255"/>
    </row>
    <row r="1326" spans="2:46" s="216" customFormat="1" ht="15" customHeight="1">
      <c r="B1326" s="216" t="s">
        <v>5646</v>
      </c>
      <c r="C1326" s="216" t="s">
        <v>7052</v>
      </c>
      <c r="D1326" s="216" t="s">
        <v>6866</v>
      </c>
      <c r="E1326" s="216" t="s">
        <v>7740</v>
      </c>
      <c r="F1326" s="216" t="s">
        <v>7740</v>
      </c>
      <c r="G1326" s="1"/>
      <c r="H1326" s="1"/>
      <c r="I1326" s="1"/>
      <c r="J1326" s="1"/>
      <c r="K1326" s="1"/>
      <c r="L1326" s="1"/>
      <c r="M1326" s="1"/>
      <c r="AA1326" s="255"/>
      <c r="AB1326" s="255"/>
      <c r="AC1326" s="255"/>
      <c r="AD1326" s="255"/>
      <c r="AE1326" s="255"/>
      <c r="AF1326" s="255"/>
      <c r="AG1326" s="255"/>
      <c r="AH1326" s="255"/>
      <c r="AI1326" s="255"/>
      <c r="AJ1326" s="255"/>
      <c r="AK1326" s="255"/>
      <c r="AL1326" s="255"/>
      <c r="AM1326" s="255"/>
      <c r="AN1326" s="255"/>
      <c r="AO1326" s="255"/>
      <c r="AP1326" s="255"/>
      <c r="AQ1326" s="255"/>
      <c r="AR1326" s="255"/>
      <c r="AS1326" s="255"/>
      <c r="AT1326" s="255"/>
    </row>
    <row r="1327" spans="2:46" s="216" customFormat="1" ht="15" customHeight="1">
      <c r="B1327" s="216" t="s">
        <v>5647</v>
      </c>
      <c r="C1327" s="216" t="s">
        <v>6866</v>
      </c>
      <c r="D1327" s="216" t="s">
        <v>7740</v>
      </c>
      <c r="E1327" s="216" t="s">
        <v>7740</v>
      </c>
      <c r="F1327" s="216" t="s">
        <v>7740</v>
      </c>
      <c r="G1327" s="1"/>
      <c r="H1327" s="1"/>
      <c r="I1327" s="1"/>
      <c r="J1327" s="1"/>
      <c r="K1327" s="1"/>
      <c r="L1327" s="1"/>
      <c r="M1327" s="1"/>
      <c r="AA1327" s="255"/>
      <c r="AB1327" s="255"/>
      <c r="AC1327" s="255"/>
      <c r="AD1327" s="255"/>
      <c r="AE1327" s="255"/>
      <c r="AF1327" s="255"/>
      <c r="AG1327" s="255"/>
      <c r="AH1327" s="255"/>
      <c r="AI1327" s="255"/>
      <c r="AJ1327" s="255"/>
      <c r="AK1327" s="255"/>
      <c r="AL1327" s="255"/>
      <c r="AM1327" s="255"/>
      <c r="AN1327" s="255"/>
      <c r="AO1327" s="255"/>
      <c r="AP1327" s="255"/>
      <c r="AQ1327" s="255"/>
      <c r="AR1327" s="255"/>
      <c r="AS1327" s="255"/>
      <c r="AT1327" s="255"/>
    </row>
    <row r="1328" spans="2:46" s="216" customFormat="1" ht="15" customHeight="1">
      <c r="B1328" s="216" t="s">
        <v>5648</v>
      </c>
      <c r="C1328" s="216" t="s">
        <v>6866</v>
      </c>
      <c r="D1328" s="216" t="s">
        <v>7740</v>
      </c>
      <c r="E1328" s="216" t="s">
        <v>7740</v>
      </c>
      <c r="F1328" s="216" t="s">
        <v>7740</v>
      </c>
      <c r="G1328" s="1"/>
      <c r="H1328" s="1"/>
      <c r="I1328" s="1"/>
      <c r="J1328" s="1"/>
      <c r="K1328" s="1"/>
      <c r="L1328" s="1"/>
      <c r="M1328" s="1"/>
      <c r="AA1328" s="255"/>
      <c r="AB1328" s="255"/>
      <c r="AC1328" s="255"/>
      <c r="AD1328" s="255"/>
      <c r="AE1328" s="255"/>
      <c r="AF1328" s="255"/>
      <c r="AG1328" s="255"/>
      <c r="AH1328" s="255"/>
      <c r="AI1328" s="255"/>
      <c r="AJ1328" s="255"/>
      <c r="AK1328" s="255"/>
      <c r="AL1328" s="255"/>
      <c r="AM1328" s="255"/>
      <c r="AN1328" s="255"/>
      <c r="AO1328" s="255"/>
      <c r="AP1328" s="255"/>
      <c r="AQ1328" s="255"/>
      <c r="AR1328" s="255"/>
      <c r="AS1328" s="255"/>
      <c r="AT1328" s="255"/>
    </row>
    <row r="1329" spans="2:46" s="216" customFormat="1" ht="15" customHeight="1">
      <c r="B1329" s="216" t="s">
        <v>5649</v>
      </c>
      <c r="C1329" s="216" t="s">
        <v>7621</v>
      </c>
      <c r="D1329" s="216" t="s">
        <v>6866</v>
      </c>
      <c r="E1329" s="216" t="s">
        <v>7740</v>
      </c>
      <c r="F1329" s="216" t="s">
        <v>7740</v>
      </c>
      <c r="G1329" s="1"/>
      <c r="H1329" s="1"/>
      <c r="I1329" s="1"/>
      <c r="J1329" s="1"/>
      <c r="K1329" s="1"/>
      <c r="L1329" s="1"/>
      <c r="M1329" s="1"/>
      <c r="AA1329" s="255"/>
      <c r="AB1329" s="255"/>
      <c r="AC1329" s="255"/>
      <c r="AD1329" s="255"/>
      <c r="AE1329" s="255"/>
      <c r="AF1329" s="255"/>
      <c r="AG1329" s="255"/>
      <c r="AH1329" s="255"/>
      <c r="AI1329" s="255"/>
      <c r="AJ1329" s="255"/>
      <c r="AK1329" s="255"/>
      <c r="AL1329" s="255"/>
      <c r="AM1329" s="255"/>
      <c r="AN1329" s="255"/>
      <c r="AO1329" s="255"/>
      <c r="AP1329" s="255"/>
      <c r="AQ1329" s="255"/>
      <c r="AR1329" s="255"/>
      <c r="AS1329" s="255"/>
      <c r="AT1329" s="255"/>
    </row>
    <row r="1330" spans="2:46" s="216" customFormat="1" ht="15" customHeight="1">
      <c r="B1330" s="216" t="s">
        <v>5650</v>
      </c>
      <c r="C1330" s="216" t="s">
        <v>7053</v>
      </c>
      <c r="D1330" s="216" t="s">
        <v>6866</v>
      </c>
      <c r="E1330" s="216" t="s">
        <v>7740</v>
      </c>
      <c r="F1330" s="216" t="s">
        <v>7740</v>
      </c>
      <c r="G1330" s="1"/>
      <c r="H1330" s="1"/>
      <c r="I1330" s="1"/>
      <c r="J1330" s="1"/>
      <c r="K1330" s="1"/>
      <c r="L1330" s="1"/>
      <c r="M1330" s="1"/>
      <c r="AA1330" s="255"/>
      <c r="AB1330" s="255"/>
      <c r="AC1330" s="255"/>
      <c r="AD1330" s="255"/>
      <c r="AE1330" s="255"/>
      <c r="AF1330" s="255"/>
      <c r="AG1330" s="255"/>
      <c r="AH1330" s="255"/>
      <c r="AI1330" s="255"/>
      <c r="AJ1330" s="255"/>
      <c r="AK1330" s="255"/>
      <c r="AL1330" s="255"/>
      <c r="AM1330" s="255"/>
      <c r="AN1330" s="255"/>
      <c r="AO1330" s="255"/>
      <c r="AP1330" s="255"/>
      <c r="AQ1330" s="255"/>
      <c r="AR1330" s="255"/>
      <c r="AS1330" s="255"/>
      <c r="AT1330" s="255"/>
    </row>
    <row r="1331" spans="2:46" s="216" customFormat="1" ht="15" customHeight="1">
      <c r="B1331" s="216" t="s">
        <v>5651</v>
      </c>
      <c r="C1331" s="216" t="s">
        <v>6976</v>
      </c>
      <c r="D1331" s="216" t="s">
        <v>6866</v>
      </c>
      <c r="E1331" s="216" t="s">
        <v>7740</v>
      </c>
      <c r="F1331" s="216" t="s">
        <v>7740</v>
      </c>
      <c r="G1331" s="1"/>
      <c r="H1331" s="1"/>
      <c r="I1331" s="1"/>
      <c r="J1331" s="1"/>
      <c r="K1331" s="1"/>
      <c r="L1331" s="1"/>
      <c r="M1331" s="1"/>
      <c r="AA1331" s="255"/>
      <c r="AB1331" s="255"/>
      <c r="AC1331" s="255"/>
      <c r="AD1331" s="255"/>
      <c r="AE1331" s="255"/>
      <c r="AF1331" s="255"/>
      <c r="AG1331" s="255"/>
      <c r="AH1331" s="255"/>
      <c r="AI1331" s="255"/>
      <c r="AJ1331" s="255"/>
      <c r="AK1331" s="255"/>
      <c r="AL1331" s="255"/>
      <c r="AM1331" s="255"/>
      <c r="AN1331" s="255"/>
      <c r="AO1331" s="255"/>
      <c r="AP1331" s="255"/>
      <c r="AQ1331" s="255"/>
      <c r="AR1331" s="255"/>
      <c r="AS1331" s="255"/>
      <c r="AT1331" s="255"/>
    </row>
    <row r="1332" spans="2:46" s="216" customFormat="1" ht="15" customHeight="1">
      <c r="B1332" s="216" t="s">
        <v>5652</v>
      </c>
      <c r="C1332" s="216" t="s">
        <v>6866</v>
      </c>
      <c r="D1332" s="216" t="s">
        <v>7740</v>
      </c>
      <c r="E1332" s="216" t="s">
        <v>7740</v>
      </c>
      <c r="F1332" s="216" t="s">
        <v>7740</v>
      </c>
      <c r="G1332" s="1"/>
      <c r="H1332" s="1"/>
      <c r="I1332" s="1"/>
      <c r="J1332" s="1"/>
      <c r="K1332" s="1"/>
      <c r="L1332" s="1"/>
      <c r="M1332" s="1"/>
      <c r="AA1332" s="255"/>
      <c r="AB1332" s="255"/>
      <c r="AC1332" s="255"/>
      <c r="AD1332" s="255"/>
      <c r="AE1332" s="255"/>
      <c r="AF1332" s="255"/>
      <c r="AG1332" s="255"/>
      <c r="AH1332" s="255"/>
      <c r="AI1332" s="255"/>
      <c r="AJ1332" s="255"/>
      <c r="AK1332" s="255"/>
      <c r="AL1332" s="255"/>
      <c r="AM1332" s="255"/>
      <c r="AN1332" s="255"/>
      <c r="AO1332" s="255"/>
      <c r="AP1332" s="255"/>
      <c r="AQ1332" s="255"/>
      <c r="AR1332" s="255"/>
      <c r="AS1332" s="255"/>
      <c r="AT1332" s="255"/>
    </row>
    <row r="1333" spans="2:46" s="216" customFormat="1" ht="15" customHeight="1">
      <c r="B1333" s="216" t="s">
        <v>5653</v>
      </c>
      <c r="C1333" s="216" t="s">
        <v>6866</v>
      </c>
      <c r="D1333" s="216" t="s">
        <v>7740</v>
      </c>
      <c r="E1333" s="216" t="s">
        <v>7740</v>
      </c>
      <c r="F1333" s="216" t="s">
        <v>7740</v>
      </c>
      <c r="G1333" s="1"/>
      <c r="H1333" s="1"/>
      <c r="I1333" s="1"/>
      <c r="J1333" s="1"/>
      <c r="K1333" s="1"/>
      <c r="L1333" s="1"/>
      <c r="M1333" s="1"/>
      <c r="AA1333" s="255"/>
      <c r="AB1333" s="255"/>
      <c r="AC1333" s="255"/>
      <c r="AD1333" s="255"/>
      <c r="AE1333" s="255"/>
      <c r="AF1333" s="255"/>
      <c r="AG1333" s="255"/>
      <c r="AH1333" s="255"/>
      <c r="AI1333" s="255"/>
      <c r="AJ1333" s="255"/>
      <c r="AK1333" s="255"/>
      <c r="AL1333" s="255"/>
      <c r="AM1333" s="255"/>
      <c r="AN1333" s="255"/>
      <c r="AO1333" s="255"/>
      <c r="AP1333" s="255"/>
      <c r="AQ1333" s="255"/>
      <c r="AR1333" s="255"/>
      <c r="AS1333" s="255"/>
      <c r="AT1333" s="255"/>
    </row>
    <row r="1334" spans="2:46" s="216" customFormat="1" ht="15" customHeight="1">
      <c r="B1334" s="216" t="s">
        <v>5654</v>
      </c>
      <c r="C1334" s="216" t="s">
        <v>7054</v>
      </c>
      <c r="D1334" s="216" t="s">
        <v>6866</v>
      </c>
      <c r="E1334" s="216" t="s">
        <v>7740</v>
      </c>
      <c r="F1334" s="216" t="s">
        <v>7740</v>
      </c>
      <c r="G1334" s="1"/>
      <c r="H1334" s="1"/>
      <c r="I1334" s="1"/>
      <c r="J1334" s="1"/>
      <c r="K1334" s="1"/>
      <c r="L1334" s="1"/>
      <c r="M1334" s="1"/>
      <c r="AA1334" s="255"/>
      <c r="AB1334" s="255"/>
      <c r="AC1334" s="255"/>
      <c r="AD1334" s="255"/>
      <c r="AE1334" s="255"/>
      <c r="AF1334" s="255"/>
      <c r="AG1334" s="255"/>
      <c r="AH1334" s="255"/>
      <c r="AI1334" s="255"/>
      <c r="AJ1334" s="255"/>
      <c r="AK1334" s="255"/>
      <c r="AL1334" s="255"/>
      <c r="AM1334" s="255"/>
      <c r="AN1334" s="255"/>
      <c r="AO1334" s="255"/>
      <c r="AP1334" s="255"/>
      <c r="AQ1334" s="255"/>
      <c r="AR1334" s="255"/>
      <c r="AS1334" s="255"/>
      <c r="AT1334" s="255"/>
    </row>
    <row r="1335" spans="2:46" s="216" customFormat="1" ht="15" customHeight="1">
      <c r="B1335" s="216" t="s">
        <v>5655</v>
      </c>
      <c r="C1335" s="216" t="s">
        <v>6866</v>
      </c>
      <c r="D1335" s="216" t="s">
        <v>7740</v>
      </c>
      <c r="E1335" s="216" t="s">
        <v>7740</v>
      </c>
      <c r="F1335" s="216" t="s">
        <v>7740</v>
      </c>
      <c r="G1335" s="1"/>
      <c r="H1335" s="1"/>
      <c r="I1335" s="1"/>
      <c r="J1335" s="1"/>
      <c r="K1335" s="1"/>
      <c r="L1335" s="1"/>
      <c r="M1335" s="1"/>
      <c r="AA1335" s="255"/>
      <c r="AB1335" s="255"/>
      <c r="AC1335" s="255"/>
      <c r="AD1335" s="255"/>
      <c r="AE1335" s="255"/>
      <c r="AF1335" s="255"/>
      <c r="AG1335" s="255"/>
      <c r="AH1335" s="255"/>
      <c r="AI1335" s="255"/>
      <c r="AJ1335" s="255"/>
      <c r="AK1335" s="255"/>
      <c r="AL1335" s="255"/>
      <c r="AM1335" s="255"/>
      <c r="AN1335" s="255"/>
      <c r="AO1335" s="255"/>
      <c r="AP1335" s="255"/>
      <c r="AQ1335" s="255"/>
      <c r="AR1335" s="255"/>
      <c r="AS1335" s="255"/>
      <c r="AT1335" s="255"/>
    </row>
    <row r="1336" spans="2:46" s="216" customFormat="1" ht="15" customHeight="1">
      <c r="B1336" s="216" t="s">
        <v>5656</v>
      </c>
      <c r="C1336" s="216" t="s">
        <v>6866</v>
      </c>
      <c r="D1336" s="216" t="s">
        <v>7740</v>
      </c>
      <c r="E1336" s="216" t="s">
        <v>7740</v>
      </c>
      <c r="F1336" s="216" t="s">
        <v>7740</v>
      </c>
      <c r="G1336" s="1"/>
      <c r="H1336" s="1"/>
      <c r="I1336" s="1"/>
      <c r="J1336" s="1"/>
      <c r="K1336" s="1"/>
      <c r="L1336" s="1"/>
      <c r="M1336" s="1"/>
      <c r="AA1336" s="255"/>
      <c r="AB1336" s="255"/>
      <c r="AC1336" s="255"/>
      <c r="AD1336" s="255"/>
      <c r="AE1336" s="255"/>
      <c r="AF1336" s="255"/>
      <c r="AG1336" s="255"/>
      <c r="AH1336" s="255"/>
      <c r="AI1336" s="255"/>
      <c r="AJ1336" s="255"/>
      <c r="AK1336" s="255"/>
      <c r="AL1336" s="255"/>
      <c r="AM1336" s="255"/>
      <c r="AN1336" s="255"/>
      <c r="AO1336" s="255"/>
      <c r="AP1336" s="255"/>
      <c r="AQ1336" s="255"/>
      <c r="AR1336" s="255"/>
      <c r="AS1336" s="255"/>
      <c r="AT1336" s="255"/>
    </row>
    <row r="1337" spans="2:46" s="216" customFormat="1" ht="15" customHeight="1">
      <c r="B1337" s="216" t="s">
        <v>5657</v>
      </c>
      <c r="C1337" s="216" t="s">
        <v>7055</v>
      </c>
      <c r="D1337" s="216" t="s">
        <v>6866</v>
      </c>
      <c r="E1337" s="216" t="s">
        <v>7740</v>
      </c>
      <c r="F1337" s="216" t="s">
        <v>7740</v>
      </c>
      <c r="G1337" s="1"/>
      <c r="H1337" s="1"/>
      <c r="I1337" s="1"/>
      <c r="J1337" s="1"/>
      <c r="K1337" s="1"/>
      <c r="L1337" s="1"/>
      <c r="M1337" s="1"/>
      <c r="AA1337" s="255"/>
      <c r="AB1337" s="255"/>
      <c r="AC1337" s="255"/>
      <c r="AD1337" s="255"/>
      <c r="AE1337" s="255"/>
      <c r="AF1337" s="255"/>
      <c r="AG1337" s="255"/>
      <c r="AH1337" s="255"/>
      <c r="AI1337" s="255"/>
      <c r="AJ1337" s="255"/>
      <c r="AK1337" s="255"/>
      <c r="AL1337" s="255"/>
      <c r="AM1337" s="255"/>
      <c r="AN1337" s="255"/>
      <c r="AO1337" s="255"/>
      <c r="AP1337" s="255"/>
      <c r="AQ1337" s="255"/>
      <c r="AR1337" s="255"/>
      <c r="AS1337" s="255"/>
      <c r="AT1337" s="255"/>
    </row>
    <row r="1338" spans="2:46" s="216" customFormat="1" ht="15" customHeight="1">
      <c r="B1338" s="216" t="s">
        <v>5658</v>
      </c>
      <c r="C1338" s="216" t="s">
        <v>7056</v>
      </c>
      <c r="D1338" s="216" t="s">
        <v>7317</v>
      </c>
      <c r="E1338" s="216" t="s">
        <v>6866</v>
      </c>
      <c r="F1338" s="216" t="s">
        <v>7740</v>
      </c>
      <c r="G1338" s="1"/>
      <c r="H1338" s="1"/>
      <c r="I1338" s="1"/>
      <c r="J1338" s="1"/>
      <c r="K1338" s="1"/>
      <c r="L1338" s="1"/>
      <c r="M1338" s="1"/>
      <c r="AA1338" s="255"/>
      <c r="AB1338" s="255"/>
      <c r="AC1338" s="255"/>
      <c r="AD1338" s="255"/>
      <c r="AE1338" s="255"/>
      <c r="AF1338" s="255"/>
      <c r="AG1338" s="255"/>
      <c r="AH1338" s="255"/>
      <c r="AI1338" s="255"/>
      <c r="AJ1338" s="255"/>
      <c r="AK1338" s="255"/>
      <c r="AL1338" s="255"/>
      <c r="AM1338" s="255"/>
      <c r="AN1338" s="255"/>
      <c r="AO1338" s="255"/>
      <c r="AP1338" s="255"/>
      <c r="AQ1338" s="255"/>
      <c r="AR1338" s="255"/>
      <c r="AS1338" s="255"/>
      <c r="AT1338" s="255"/>
    </row>
    <row r="1339" spans="2:46" s="216" customFormat="1" ht="15" customHeight="1">
      <c r="B1339" s="216" t="s">
        <v>5659</v>
      </c>
      <c r="C1339" s="216" t="s">
        <v>6866</v>
      </c>
      <c r="D1339" s="216" t="s">
        <v>7740</v>
      </c>
      <c r="E1339" s="216" t="s">
        <v>7740</v>
      </c>
      <c r="F1339" s="216" t="s">
        <v>7740</v>
      </c>
      <c r="G1339" s="1"/>
      <c r="H1339" s="1"/>
      <c r="I1339" s="1"/>
      <c r="J1339" s="1"/>
      <c r="K1339" s="1"/>
      <c r="L1339" s="1"/>
      <c r="M1339" s="1"/>
      <c r="AA1339" s="255"/>
      <c r="AB1339" s="255"/>
      <c r="AC1339" s="255"/>
      <c r="AD1339" s="255"/>
      <c r="AE1339" s="255"/>
      <c r="AF1339" s="255"/>
      <c r="AG1339" s="255"/>
      <c r="AH1339" s="255"/>
      <c r="AI1339" s="255"/>
      <c r="AJ1339" s="255"/>
      <c r="AK1339" s="255"/>
      <c r="AL1339" s="255"/>
      <c r="AM1339" s="255"/>
      <c r="AN1339" s="255"/>
      <c r="AO1339" s="255"/>
      <c r="AP1339" s="255"/>
      <c r="AQ1339" s="255"/>
      <c r="AR1339" s="255"/>
      <c r="AS1339" s="255"/>
      <c r="AT1339" s="255"/>
    </row>
    <row r="1340" spans="2:46" s="216" customFormat="1" ht="15" customHeight="1">
      <c r="B1340" s="216" t="s">
        <v>5660</v>
      </c>
      <c r="C1340" s="216" t="s">
        <v>7057</v>
      </c>
      <c r="D1340" s="216" t="s">
        <v>6866</v>
      </c>
      <c r="E1340" s="216" t="s">
        <v>7740</v>
      </c>
      <c r="F1340" s="216" t="s">
        <v>7740</v>
      </c>
      <c r="G1340" s="1"/>
      <c r="H1340" s="1"/>
      <c r="I1340" s="1"/>
      <c r="J1340" s="1"/>
      <c r="K1340" s="1"/>
      <c r="L1340" s="1"/>
      <c r="M1340" s="1"/>
      <c r="AA1340" s="255"/>
      <c r="AB1340" s="255"/>
      <c r="AC1340" s="255"/>
      <c r="AD1340" s="255"/>
      <c r="AE1340" s="255"/>
      <c r="AF1340" s="255"/>
      <c r="AG1340" s="255"/>
      <c r="AH1340" s="255"/>
      <c r="AI1340" s="255"/>
      <c r="AJ1340" s="255"/>
      <c r="AK1340" s="255"/>
      <c r="AL1340" s="255"/>
      <c r="AM1340" s="255"/>
      <c r="AN1340" s="255"/>
      <c r="AO1340" s="255"/>
      <c r="AP1340" s="255"/>
      <c r="AQ1340" s="255"/>
      <c r="AR1340" s="255"/>
      <c r="AS1340" s="255"/>
      <c r="AT1340" s="255"/>
    </row>
    <row r="1341" spans="2:46" s="216" customFormat="1" ht="15" customHeight="1">
      <c r="B1341" s="216" t="s">
        <v>5661</v>
      </c>
      <c r="C1341" s="216" t="s">
        <v>6866</v>
      </c>
      <c r="D1341" s="216" t="s">
        <v>7740</v>
      </c>
      <c r="E1341" s="216" t="s">
        <v>7740</v>
      </c>
      <c r="F1341" s="216" t="s">
        <v>7740</v>
      </c>
      <c r="G1341" s="1"/>
      <c r="H1341" s="1"/>
      <c r="I1341" s="1"/>
      <c r="J1341" s="1"/>
      <c r="K1341" s="1"/>
      <c r="L1341" s="1"/>
      <c r="M1341" s="1"/>
      <c r="AA1341" s="255"/>
      <c r="AB1341" s="255"/>
      <c r="AC1341" s="255"/>
      <c r="AD1341" s="255"/>
      <c r="AE1341" s="255"/>
      <c r="AF1341" s="255"/>
      <c r="AG1341" s="255"/>
      <c r="AH1341" s="255"/>
      <c r="AI1341" s="255"/>
      <c r="AJ1341" s="255"/>
      <c r="AK1341" s="255"/>
      <c r="AL1341" s="255"/>
      <c r="AM1341" s="255"/>
      <c r="AN1341" s="255"/>
      <c r="AO1341" s="255"/>
      <c r="AP1341" s="255"/>
      <c r="AQ1341" s="255"/>
      <c r="AR1341" s="255"/>
      <c r="AS1341" s="255"/>
      <c r="AT1341" s="255"/>
    </row>
    <row r="1342" spans="2:46" s="216" customFormat="1" ht="15" customHeight="1">
      <c r="B1342" s="216" t="s">
        <v>5662</v>
      </c>
      <c r="C1342" s="216" t="s">
        <v>6866</v>
      </c>
      <c r="D1342" s="216" t="s">
        <v>7740</v>
      </c>
      <c r="E1342" s="216" t="s">
        <v>7740</v>
      </c>
      <c r="F1342" s="216" t="s">
        <v>7740</v>
      </c>
      <c r="G1342" s="1"/>
      <c r="H1342" s="1"/>
      <c r="I1342" s="1"/>
      <c r="J1342" s="1"/>
      <c r="K1342" s="1"/>
      <c r="L1342" s="1"/>
      <c r="M1342" s="1"/>
      <c r="AA1342" s="255"/>
      <c r="AB1342" s="255"/>
      <c r="AC1342" s="255"/>
      <c r="AD1342" s="255"/>
      <c r="AE1342" s="255"/>
      <c r="AF1342" s="255"/>
      <c r="AG1342" s="255"/>
      <c r="AH1342" s="255"/>
      <c r="AI1342" s="255"/>
      <c r="AJ1342" s="255"/>
      <c r="AK1342" s="255"/>
      <c r="AL1342" s="255"/>
      <c r="AM1342" s="255"/>
      <c r="AN1342" s="255"/>
      <c r="AO1342" s="255"/>
      <c r="AP1342" s="255"/>
      <c r="AQ1342" s="255"/>
      <c r="AR1342" s="255"/>
      <c r="AS1342" s="255"/>
      <c r="AT1342" s="255"/>
    </row>
    <row r="1343" spans="2:46" s="216" customFormat="1" ht="15" customHeight="1">
      <c r="B1343" s="216" t="s">
        <v>5663</v>
      </c>
      <c r="C1343" s="216" t="s">
        <v>6866</v>
      </c>
      <c r="D1343" s="216" t="s">
        <v>7740</v>
      </c>
      <c r="E1343" s="216" t="s">
        <v>7740</v>
      </c>
      <c r="F1343" s="216" t="s">
        <v>7740</v>
      </c>
      <c r="G1343" s="1"/>
      <c r="H1343" s="1"/>
      <c r="I1343" s="1"/>
      <c r="J1343" s="1"/>
      <c r="K1343" s="1"/>
      <c r="L1343" s="1"/>
      <c r="M1343" s="1"/>
      <c r="AA1343" s="255"/>
      <c r="AB1343" s="255"/>
      <c r="AC1343" s="255"/>
      <c r="AD1343" s="255"/>
      <c r="AE1343" s="255"/>
      <c r="AF1343" s="255"/>
      <c r="AG1343" s="255"/>
      <c r="AH1343" s="255"/>
      <c r="AI1343" s="255"/>
      <c r="AJ1343" s="255"/>
      <c r="AK1343" s="255"/>
      <c r="AL1343" s="255"/>
      <c r="AM1343" s="255"/>
      <c r="AN1343" s="255"/>
      <c r="AO1343" s="255"/>
      <c r="AP1343" s="255"/>
      <c r="AQ1343" s="255"/>
      <c r="AR1343" s="255"/>
      <c r="AS1343" s="255"/>
      <c r="AT1343" s="255"/>
    </row>
    <row r="1344" spans="2:46" s="216" customFormat="1" ht="15" customHeight="1">
      <c r="B1344" s="216" t="s">
        <v>5664</v>
      </c>
      <c r="C1344" s="216" t="s">
        <v>7058</v>
      </c>
      <c r="D1344" s="216" t="s">
        <v>6866</v>
      </c>
      <c r="E1344" s="216" t="s">
        <v>7740</v>
      </c>
      <c r="F1344" s="216" t="s">
        <v>7740</v>
      </c>
      <c r="G1344" s="1"/>
      <c r="H1344" s="1"/>
      <c r="I1344" s="1"/>
      <c r="J1344" s="1"/>
      <c r="K1344" s="1"/>
      <c r="L1344" s="1"/>
      <c r="M1344" s="1"/>
      <c r="AA1344" s="255"/>
      <c r="AB1344" s="255"/>
      <c r="AC1344" s="255"/>
      <c r="AD1344" s="255"/>
      <c r="AE1344" s="255"/>
      <c r="AF1344" s="255"/>
      <c r="AG1344" s="255"/>
      <c r="AH1344" s="255"/>
      <c r="AI1344" s="255"/>
      <c r="AJ1344" s="255"/>
      <c r="AK1344" s="255"/>
      <c r="AL1344" s="255"/>
      <c r="AM1344" s="255"/>
      <c r="AN1344" s="255"/>
      <c r="AO1344" s="255"/>
      <c r="AP1344" s="255"/>
      <c r="AQ1344" s="255"/>
      <c r="AR1344" s="255"/>
      <c r="AS1344" s="255"/>
      <c r="AT1344" s="255"/>
    </row>
    <row r="1345" spans="2:46" s="216" customFormat="1" ht="15" customHeight="1">
      <c r="B1345" s="216" t="s">
        <v>5665</v>
      </c>
      <c r="C1345" s="216" t="s">
        <v>6898</v>
      </c>
      <c r="D1345" s="216" t="s">
        <v>6866</v>
      </c>
      <c r="E1345" s="216" t="s">
        <v>7740</v>
      </c>
      <c r="F1345" s="216" t="s">
        <v>7740</v>
      </c>
      <c r="G1345" s="1"/>
      <c r="H1345" s="1"/>
      <c r="I1345" s="1"/>
      <c r="J1345" s="1"/>
      <c r="K1345" s="1"/>
      <c r="L1345" s="1"/>
      <c r="M1345" s="1"/>
      <c r="AA1345" s="255"/>
      <c r="AB1345" s="255"/>
      <c r="AC1345" s="255"/>
      <c r="AD1345" s="255"/>
      <c r="AE1345" s="255"/>
      <c r="AF1345" s="255"/>
      <c r="AG1345" s="255"/>
      <c r="AH1345" s="255"/>
      <c r="AI1345" s="255"/>
      <c r="AJ1345" s="255"/>
      <c r="AK1345" s="255"/>
      <c r="AL1345" s="255"/>
      <c r="AM1345" s="255"/>
      <c r="AN1345" s="255"/>
      <c r="AO1345" s="255"/>
      <c r="AP1345" s="255"/>
      <c r="AQ1345" s="255"/>
      <c r="AR1345" s="255"/>
      <c r="AS1345" s="255"/>
      <c r="AT1345" s="255"/>
    </row>
    <row r="1346" spans="2:46" s="216" customFormat="1" ht="15" customHeight="1">
      <c r="B1346" s="216" t="s">
        <v>5666</v>
      </c>
      <c r="C1346" s="216" t="s">
        <v>6966</v>
      </c>
      <c r="D1346" s="216" t="s">
        <v>6866</v>
      </c>
      <c r="E1346" s="216" t="s">
        <v>7740</v>
      </c>
      <c r="F1346" s="216" t="s">
        <v>7740</v>
      </c>
      <c r="G1346" s="1"/>
      <c r="H1346" s="1"/>
      <c r="I1346" s="1"/>
      <c r="J1346" s="1"/>
      <c r="K1346" s="1"/>
      <c r="L1346" s="1"/>
      <c r="M1346" s="1"/>
      <c r="AA1346" s="255"/>
      <c r="AB1346" s="255"/>
      <c r="AC1346" s="255"/>
      <c r="AD1346" s="255"/>
      <c r="AE1346" s="255"/>
      <c r="AF1346" s="255"/>
      <c r="AG1346" s="255"/>
      <c r="AH1346" s="255"/>
      <c r="AI1346" s="255"/>
      <c r="AJ1346" s="255"/>
      <c r="AK1346" s="255"/>
      <c r="AL1346" s="255"/>
      <c r="AM1346" s="255"/>
      <c r="AN1346" s="255"/>
      <c r="AO1346" s="255"/>
      <c r="AP1346" s="255"/>
      <c r="AQ1346" s="255"/>
      <c r="AR1346" s="255"/>
      <c r="AS1346" s="255"/>
      <c r="AT1346" s="255"/>
    </row>
    <row r="1347" spans="2:46" s="216" customFormat="1" ht="15" customHeight="1">
      <c r="B1347" s="216" t="s">
        <v>5667</v>
      </c>
      <c r="C1347" s="216" t="s">
        <v>6965</v>
      </c>
      <c r="D1347" s="216" t="s">
        <v>6866</v>
      </c>
      <c r="E1347" s="216" t="s">
        <v>7740</v>
      </c>
      <c r="F1347" s="216" t="s">
        <v>7740</v>
      </c>
      <c r="G1347" s="1"/>
      <c r="H1347" s="1"/>
      <c r="I1347" s="1"/>
      <c r="J1347" s="1"/>
      <c r="K1347" s="1"/>
      <c r="L1347" s="1"/>
      <c r="M1347" s="1"/>
      <c r="AA1347" s="255"/>
      <c r="AB1347" s="255"/>
      <c r="AC1347" s="255"/>
      <c r="AD1347" s="255"/>
      <c r="AE1347" s="255"/>
      <c r="AF1347" s="255"/>
      <c r="AG1347" s="255"/>
      <c r="AH1347" s="255"/>
      <c r="AI1347" s="255"/>
      <c r="AJ1347" s="255"/>
      <c r="AK1347" s="255"/>
      <c r="AL1347" s="255"/>
      <c r="AM1347" s="255"/>
      <c r="AN1347" s="255"/>
      <c r="AO1347" s="255"/>
      <c r="AP1347" s="255"/>
      <c r="AQ1347" s="255"/>
      <c r="AR1347" s="255"/>
      <c r="AS1347" s="255"/>
      <c r="AT1347" s="255"/>
    </row>
    <row r="1348" spans="2:46" s="216" customFormat="1" ht="15" customHeight="1">
      <c r="B1348" s="216" t="s">
        <v>5668</v>
      </c>
      <c r="C1348" s="216" t="s">
        <v>6934</v>
      </c>
      <c r="D1348" s="216" t="s">
        <v>6866</v>
      </c>
      <c r="E1348" s="216" t="s">
        <v>7740</v>
      </c>
      <c r="F1348" s="216" t="s">
        <v>7740</v>
      </c>
      <c r="G1348" s="1"/>
      <c r="H1348" s="1"/>
      <c r="I1348" s="1"/>
      <c r="J1348" s="1"/>
      <c r="K1348" s="1"/>
      <c r="L1348" s="1"/>
      <c r="M1348" s="1"/>
      <c r="AA1348" s="255"/>
      <c r="AB1348" s="255"/>
      <c r="AC1348" s="255"/>
      <c r="AD1348" s="255"/>
      <c r="AE1348" s="255"/>
      <c r="AF1348" s="255"/>
      <c r="AG1348" s="255"/>
      <c r="AH1348" s="255"/>
      <c r="AI1348" s="255"/>
      <c r="AJ1348" s="255"/>
      <c r="AK1348" s="255"/>
      <c r="AL1348" s="255"/>
      <c r="AM1348" s="255"/>
      <c r="AN1348" s="255"/>
      <c r="AO1348" s="255"/>
      <c r="AP1348" s="255"/>
      <c r="AQ1348" s="255"/>
      <c r="AR1348" s="255"/>
      <c r="AS1348" s="255"/>
      <c r="AT1348" s="255"/>
    </row>
    <row r="1349" spans="2:46" s="216" customFormat="1" ht="15" customHeight="1">
      <c r="B1349" s="216" t="s">
        <v>5669</v>
      </c>
      <c r="C1349" s="216" t="s">
        <v>7059</v>
      </c>
      <c r="D1349" s="216" t="s">
        <v>6866</v>
      </c>
      <c r="E1349" s="216" t="s">
        <v>7740</v>
      </c>
      <c r="F1349" s="216" t="s">
        <v>7740</v>
      </c>
      <c r="G1349" s="1"/>
      <c r="H1349" s="1"/>
      <c r="I1349" s="1"/>
      <c r="J1349" s="1"/>
      <c r="K1349" s="1"/>
      <c r="L1349" s="1"/>
      <c r="M1349" s="1"/>
      <c r="AA1349" s="255"/>
      <c r="AB1349" s="255"/>
      <c r="AC1349" s="255"/>
      <c r="AD1349" s="255"/>
      <c r="AE1349" s="255"/>
      <c r="AF1349" s="255"/>
      <c r="AG1349" s="255"/>
      <c r="AH1349" s="255"/>
      <c r="AI1349" s="255"/>
      <c r="AJ1349" s="255"/>
      <c r="AK1349" s="255"/>
      <c r="AL1349" s="255"/>
      <c r="AM1349" s="255"/>
      <c r="AN1349" s="255"/>
      <c r="AO1349" s="255"/>
      <c r="AP1349" s="255"/>
      <c r="AQ1349" s="255"/>
      <c r="AR1349" s="255"/>
      <c r="AS1349" s="255"/>
      <c r="AT1349" s="255"/>
    </row>
    <row r="1350" spans="2:46" s="216" customFormat="1" ht="15" customHeight="1">
      <c r="B1350" s="216" t="s">
        <v>5670</v>
      </c>
      <c r="C1350" s="216" t="s">
        <v>7060</v>
      </c>
      <c r="D1350" s="216" t="s">
        <v>6866</v>
      </c>
      <c r="E1350" s="216" t="s">
        <v>7740</v>
      </c>
      <c r="F1350" s="216" t="s">
        <v>7740</v>
      </c>
      <c r="G1350" s="1"/>
      <c r="H1350" s="1"/>
      <c r="I1350" s="1"/>
      <c r="J1350" s="1"/>
      <c r="K1350" s="1"/>
      <c r="L1350" s="1"/>
      <c r="M1350" s="1"/>
      <c r="AA1350" s="255"/>
      <c r="AB1350" s="255"/>
      <c r="AC1350" s="255"/>
      <c r="AD1350" s="255"/>
      <c r="AE1350" s="255"/>
      <c r="AF1350" s="255"/>
      <c r="AG1350" s="255"/>
      <c r="AH1350" s="255"/>
      <c r="AI1350" s="255"/>
      <c r="AJ1350" s="255"/>
      <c r="AK1350" s="255"/>
      <c r="AL1350" s="255"/>
      <c r="AM1350" s="255"/>
      <c r="AN1350" s="255"/>
      <c r="AO1350" s="255"/>
      <c r="AP1350" s="255"/>
      <c r="AQ1350" s="255"/>
      <c r="AR1350" s="255"/>
      <c r="AS1350" s="255"/>
      <c r="AT1350" s="255"/>
    </row>
    <row r="1351" spans="2:46" s="216" customFormat="1" ht="15" customHeight="1">
      <c r="B1351" s="216" t="s">
        <v>5671</v>
      </c>
      <c r="C1351" s="216" t="s">
        <v>6866</v>
      </c>
      <c r="D1351" s="216" t="s">
        <v>7740</v>
      </c>
      <c r="E1351" s="216" t="s">
        <v>7740</v>
      </c>
      <c r="F1351" s="216" t="s">
        <v>7740</v>
      </c>
      <c r="G1351" s="1"/>
      <c r="H1351" s="1"/>
      <c r="I1351" s="1"/>
      <c r="J1351" s="1"/>
      <c r="K1351" s="1"/>
      <c r="L1351" s="1"/>
      <c r="M1351" s="1"/>
      <c r="AA1351" s="255"/>
      <c r="AB1351" s="255"/>
      <c r="AC1351" s="255"/>
      <c r="AD1351" s="255"/>
      <c r="AE1351" s="255"/>
      <c r="AF1351" s="255"/>
      <c r="AG1351" s="255"/>
      <c r="AH1351" s="255"/>
      <c r="AI1351" s="255"/>
      <c r="AJ1351" s="255"/>
      <c r="AK1351" s="255"/>
      <c r="AL1351" s="255"/>
      <c r="AM1351" s="255"/>
      <c r="AN1351" s="255"/>
      <c r="AO1351" s="255"/>
      <c r="AP1351" s="255"/>
      <c r="AQ1351" s="255"/>
      <c r="AR1351" s="255"/>
      <c r="AS1351" s="255"/>
      <c r="AT1351" s="255"/>
    </row>
    <row r="1352" spans="2:46" s="216" customFormat="1" ht="15" customHeight="1">
      <c r="B1352" s="216" t="s">
        <v>5672</v>
      </c>
      <c r="C1352" s="216" t="s">
        <v>7633</v>
      </c>
      <c r="D1352" s="216" t="s">
        <v>6866</v>
      </c>
      <c r="E1352" s="216" t="s">
        <v>7740</v>
      </c>
      <c r="F1352" s="216" t="s">
        <v>7740</v>
      </c>
      <c r="G1352" s="1"/>
      <c r="H1352" s="1"/>
      <c r="I1352" s="1"/>
      <c r="J1352" s="1"/>
      <c r="K1352" s="1"/>
      <c r="L1352" s="1"/>
      <c r="M1352" s="1"/>
      <c r="AA1352" s="255"/>
      <c r="AB1352" s="255"/>
      <c r="AC1352" s="255"/>
      <c r="AD1352" s="255"/>
      <c r="AE1352" s="255"/>
      <c r="AF1352" s="255"/>
      <c r="AG1352" s="255"/>
      <c r="AH1352" s="255"/>
      <c r="AI1352" s="255"/>
      <c r="AJ1352" s="255"/>
      <c r="AK1352" s="255"/>
      <c r="AL1352" s="255"/>
      <c r="AM1352" s="255"/>
      <c r="AN1352" s="255"/>
      <c r="AO1352" s="255"/>
      <c r="AP1352" s="255"/>
      <c r="AQ1352" s="255"/>
      <c r="AR1352" s="255"/>
      <c r="AS1352" s="255"/>
      <c r="AT1352" s="255"/>
    </row>
    <row r="1353" spans="2:46" s="216" customFormat="1" ht="15" customHeight="1">
      <c r="B1353" s="216" t="s">
        <v>5673</v>
      </c>
      <c r="C1353" s="216" t="s">
        <v>7061</v>
      </c>
      <c r="D1353" s="216" t="s">
        <v>6866</v>
      </c>
      <c r="E1353" s="216" t="s">
        <v>7740</v>
      </c>
      <c r="F1353" s="216" t="s">
        <v>7740</v>
      </c>
      <c r="G1353" s="1"/>
      <c r="H1353" s="1"/>
      <c r="I1353" s="1"/>
      <c r="J1353" s="1"/>
      <c r="K1353" s="1"/>
      <c r="L1353" s="1"/>
      <c r="M1353" s="1"/>
      <c r="AA1353" s="255"/>
      <c r="AB1353" s="255"/>
      <c r="AC1353" s="255"/>
      <c r="AD1353" s="255"/>
      <c r="AE1353" s="255"/>
      <c r="AF1353" s="255"/>
      <c r="AG1353" s="255"/>
      <c r="AH1353" s="255"/>
      <c r="AI1353" s="255"/>
      <c r="AJ1353" s="255"/>
      <c r="AK1353" s="255"/>
      <c r="AL1353" s="255"/>
      <c r="AM1353" s="255"/>
      <c r="AN1353" s="255"/>
      <c r="AO1353" s="255"/>
      <c r="AP1353" s="255"/>
      <c r="AQ1353" s="255"/>
      <c r="AR1353" s="255"/>
      <c r="AS1353" s="255"/>
      <c r="AT1353" s="255"/>
    </row>
    <row r="1354" spans="2:46" s="216" customFormat="1" ht="15" customHeight="1">
      <c r="B1354" s="216" t="s">
        <v>5674</v>
      </c>
      <c r="C1354" s="216" t="s">
        <v>6866</v>
      </c>
      <c r="D1354" s="216" t="s">
        <v>7740</v>
      </c>
      <c r="E1354" s="216" t="s">
        <v>7740</v>
      </c>
      <c r="F1354" s="216" t="s">
        <v>7740</v>
      </c>
      <c r="G1354" s="1"/>
      <c r="H1354" s="1"/>
      <c r="I1354" s="1"/>
      <c r="J1354" s="1"/>
      <c r="K1354" s="1"/>
      <c r="L1354" s="1"/>
      <c r="M1354" s="1"/>
      <c r="AA1354" s="255"/>
      <c r="AB1354" s="255"/>
      <c r="AC1354" s="255"/>
      <c r="AD1354" s="255"/>
      <c r="AE1354" s="255"/>
      <c r="AF1354" s="255"/>
      <c r="AG1354" s="255"/>
      <c r="AH1354" s="255"/>
      <c r="AI1354" s="255"/>
      <c r="AJ1354" s="255"/>
      <c r="AK1354" s="255"/>
      <c r="AL1354" s="255"/>
      <c r="AM1354" s="255"/>
      <c r="AN1354" s="255"/>
      <c r="AO1354" s="255"/>
      <c r="AP1354" s="255"/>
      <c r="AQ1354" s="255"/>
      <c r="AR1354" s="255"/>
      <c r="AS1354" s="255"/>
      <c r="AT1354" s="255"/>
    </row>
    <row r="1355" spans="2:46" s="216" customFormat="1" ht="15" customHeight="1">
      <c r="B1355" s="216" t="s">
        <v>5675</v>
      </c>
      <c r="C1355" s="216" t="s">
        <v>6866</v>
      </c>
      <c r="D1355" s="216" t="s">
        <v>7740</v>
      </c>
      <c r="E1355" s="216" t="s">
        <v>7740</v>
      </c>
      <c r="F1355" s="216" t="s">
        <v>7740</v>
      </c>
      <c r="G1355" s="1"/>
      <c r="H1355" s="1"/>
      <c r="I1355" s="1"/>
      <c r="J1355" s="1"/>
      <c r="K1355" s="1"/>
      <c r="L1355" s="1"/>
      <c r="M1355" s="1"/>
      <c r="AA1355" s="255"/>
      <c r="AB1355" s="255"/>
      <c r="AC1355" s="255"/>
      <c r="AD1355" s="255"/>
      <c r="AE1355" s="255"/>
      <c r="AF1355" s="255"/>
      <c r="AG1355" s="255"/>
      <c r="AH1355" s="255"/>
      <c r="AI1355" s="255"/>
      <c r="AJ1355" s="255"/>
      <c r="AK1355" s="255"/>
      <c r="AL1355" s="255"/>
      <c r="AM1355" s="255"/>
      <c r="AN1355" s="255"/>
      <c r="AO1355" s="255"/>
      <c r="AP1355" s="255"/>
      <c r="AQ1355" s="255"/>
      <c r="AR1355" s="255"/>
      <c r="AS1355" s="255"/>
      <c r="AT1355" s="255"/>
    </row>
    <row r="1356" spans="2:46" s="216" customFormat="1" ht="15" customHeight="1">
      <c r="B1356" s="216" t="s">
        <v>5676</v>
      </c>
      <c r="C1356" s="216" t="s">
        <v>6866</v>
      </c>
      <c r="D1356" s="216" t="s">
        <v>7740</v>
      </c>
      <c r="E1356" s="216" t="s">
        <v>7740</v>
      </c>
      <c r="F1356" s="216" t="s">
        <v>7740</v>
      </c>
      <c r="G1356" s="1"/>
      <c r="H1356" s="1"/>
      <c r="I1356" s="1"/>
      <c r="J1356" s="1"/>
      <c r="K1356" s="1"/>
      <c r="L1356" s="1"/>
      <c r="M1356" s="1"/>
      <c r="AA1356" s="255"/>
      <c r="AB1356" s="255"/>
      <c r="AC1356" s="255"/>
      <c r="AD1356" s="255"/>
      <c r="AE1356" s="255"/>
      <c r="AF1356" s="255"/>
      <c r="AG1356" s="255"/>
      <c r="AH1356" s="255"/>
      <c r="AI1356" s="255"/>
      <c r="AJ1356" s="255"/>
      <c r="AK1356" s="255"/>
      <c r="AL1356" s="255"/>
      <c r="AM1356" s="255"/>
      <c r="AN1356" s="255"/>
      <c r="AO1356" s="255"/>
      <c r="AP1356" s="255"/>
      <c r="AQ1356" s="255"/>
      <c r="AR1356" s="255"/>
      <c r="AS1356" s="255"/>
      <c r="AT1356" s="255"/>
    </row>
    <row r="1357" spans="2:46" s="216" customFormat="1" ht="15" customHeight="1">
      <c r="B1357" s="216" t="s">
        <v>5677</v>
      </c>
      <c r="C1357" s="216" t="s">
        <v>7062</v>
      </c>
      <c r="D1357" s="216" t="s">
        <v>6866</v>
      </c>
      <c r="E1357" s="216" t="s">
        <v>7740</v>
      </c>
      <c r="F1357" s="216" t="s">
        <v>7740</v>
      </c>
      <c r="G1357" s="1"/>
      <c r="H1357" s="1"/>
      <c r="I1357" s="1"/>
      <c r="J1357" s="1"/>
      <c r="K1357" s="1"/>
      <c r="L1357" s="1"/>
      <c r="M1357" s="1"/>
      <c r="AA1357" s="255"/>
      <c r="AB1357" s="255"/>
      <c r="AC1357" s="255"/>
      <c r="AD1357" s="255"/>
      <c r="AE1357" s="255"/>
      <c r="AF1357" s="255"/>
      <c r="AG1357" s="255"/>
      <c r="AH1357" s="255"/>
      <c r="AI1357" s="255"/>
      <c r="AJ1357" s="255"/>
      <c r="AK1357" s="255"/>
      <c r="AL1357" s="255"/>
      <c r="AM1357" s="255"/>
      <c r="AN1357" s="255"/>
      <c r="AO1357" s="255"/>
      <c r="AP1357" s="255"/>
      <c r="AQ1357" s="255"/>
      <c r="AR1357" s="255"/>
      <c r="AS1357" s="255"/>
      <c r="AT1357" s="255"/>
    </row>
    <row r="1358" spans="2:46" s="216" customFormat="1" ht="15" customHeight="1">
      <c r="B1358" s="216" t="s">
        <v>5678</v>
      </c>
      <c r="C1358" s="216" t="s">
        <v>6866</v>
      </c>
      <c r="D1358" s="216" t="s">
        <v>7740</v>
      </c>
      <c r="E1358" s="216" t="s">
        <v>7740</v>
      </c>
      <c r="F1358" s="216" t="s">
        <v>7740</v>
      </c>
      <c r="G1358" s="1"/>
      <c r="H1358" s="1"/>
      <c r="I1358" s="1"/>
      <c r="J1358" s="1"/>
      <c r="K1358" s="1"/>
      <c r="L1358" s="1"/>
      <c r="M1358" s="1"/>
      <c r="AA1358" s="255"/>
      <c r="AB1358" s="255"/>
      <c r="AC1358" s="255"/>
      <c r="AD1358" s="255"/>
      <c r="AE1358" s="255"/>
      <c r="AF1358" s="255"/>
      <c r="AG1358" s="255"/>
      <c r="AH1358" s="255"/>
      <c r="AI1358" s="255"/>
      <c r="AJ1358" s="255"/>
      <c r="AK1358" s="255"/>
      <c r="AL1358" s="255"/>
      <c r="AM1358" s="255"/>
      <c r="AN1358" s="255"/>
      <c r="AO1358" s="255"/>
      <c r="AP1358" s="255"/>
      <c r="AQ1358" s="255"/>
      <c r="AR1358" s="255"/>
      <c r="AS1358" s="255"/>
      <c r="AT1358" s="255"/>
    </row>
    <row r="1359" spans="2:46" s="216" customFormat="1" ht="15" customHeight="1">
      <c r="B1359" s="216" t="s">
        <v>5679</v>
      </c>
      <c r="C1359" s="216" t="s">
        <v>7063</v>
      </c>
      <c r="D1359" s="216" t="s">
        <v>6866</v>
      </c>
      <c r="E1359" s="216" t="s">
        <v>7740</v>
      </c>
      <c r="F1359" s="216" t="s">
        <v>7740</v>
      </c>
      <c r="G1359" s="1"/>
      <c r="H1359" s="1"/>
      <c r="I1359" s="1"/>
      <c r="J1359" s="1"/>
      <c r="K1359" s="1"/>
      <c r="L1359" s="1"/>
      <c r="M1359" s="1"/>
      <c r="AA1359" s="255"/>
      <c r="AB1359" s="255"/>
      <c r="AC1359" s="255"/>
      <c r="AD1359" s="255"/>
      <c r="AE1359" s="255"/>
      <c r="AF1359" s="255"/>
      <c r="AG1359" s="255"/>
      <c r="AH1359" s="255"/>
      <c r="AI1359" s="255"/>
      <c r="AJ1359" s="255"/>
      <c r="AK1359" s="255"/>
      <c r="AL1359" s="255"/>
      <c r="AM1359" s="255"/>
      <c r="AN1359" s="255"/>
      <c r="AO1359" s="255"/>
      <c r="AP1359" s="255"/>
      <c r="AQ1359" s="255"/>
      <c r="AR1359" s="255"/>
      <c r="AS1359" s="255"/>
      <c r="AT1359" s="255"/>
    </row>
    <row r="1360" spans="2:46" s="216" customFormat="1" ht="15" customHeight="1">
      <c r="B1360" s="216" t="s">
        <v>5680</v>
      </c>
      <c r="C1360" s="216" t="s">
        <v>7064</v>
      </c>
      <c r="D1360" s="216" t="s">
        <v>6866</v>
      </c>
      <c r="E1360" s="216" t="s">
        <v>7740</v>
      </c>
      <c r="F1360" s="216" t="s">
        <v>7740</v>
      </c>
      <c r="G1360" s="1"/>
      <c r="H1360" s="1"/>
      <c r="I1360" s="1"/>
      <c r="J1360" s="1"/>
      <c r="K1360" s="1"/>
      <c r="L1360" s="1"/>
      <c r="M1360" s="1"/>
      <c r="AA1360" s="255"/>
      <c r="AB1360" s="255"/>
      <c r="AC1360" s="255"/>
      <c r="AD1360" s="255"/>
      <c r="AE1360" s="255"/>
      <c r="AF1360" s="255"/>
      <c r="AG1360" s="255"/>
      <c r="AH1360" s="255"/>
      <c r="AI1360" s="255"/>
      <c r="AJ1360" s="255"/>
      <c r="AK1360" s="255"/>
      <c r="AL1360" s="255"/>
      <c r="AM1360" s="255"/>
      <c r="AN1360" s="255"/>
      <c r="AO1360" s="255"/>
      <c r="AP1360" s="255"/>
      <c r="AQ1360" s="255"/>
      <c r="AR1360" s="255"/>
      <c r="AS1360" s="255"/>
      <c r="AT1360" s="255"/>
    </row>
    <row r="1361" spans="2:46" s="216" customFormat="1" ht="15" customHeight="1">
      <c r="B1361" s="216" t="s">
        <v>3326</v>
      </c>
      <c r="C1361" s="216" t="s">
        <v>6866</v>
      </c>
      <c r="D1361" s="216" t="s">
        <v>7740</v>
      </c>
      <c r="E1361" s="216" t="s">
        <v>7740</v>
      </c>
      <c r="F1361" s="216" t="s">
        <v>7740</v>
      </c>
      <c r="G1361" s="1"/>
      <c r="H1361" s="1"/>
      <c r="I1361" s="1"/>
      <c r="J1361" s="1"/>
      <c r="K1361" s="1"/>
      <c r="L1361" s="1"/>
      <c r="M1361" s="1"/>
      <c r="AA1361" s="255"/>
      <c r="AB1361" s="255"/>
      <c r="AC1361" s="255"/>
      <c r="AD1361" s="255"/>
      <c r="AE1361" s="255"/>
      <c r="AF1361" s="255"/>
      <c r="AG1361" s="255"/>
      <c r="AH1361" s="255"/>
      <c r="AI1361" s="255"/>
      <c r="AJ1361" s="255"/>
      <c r="AK1361" s="255"/>
      <c r="AL1361" s="255"/>
      <c r="AM1361" s="255"/>
      <c r="AN1361" s="255"/>
      <c r="AO1361" s="255"/>
      <c r="AP1361" s="255"/>
      <c r="AQ1361" s="255"/>
      <c r="AR1361" s="255"/>
      <c r="AS1361" s="255"/>
      <c r="AT1361" s="255"/>
    </row>
    <row r="1362" spans="2:46" s="216" customFormat="1" ht="15" customHeight="1">
      <c r="B1362" s="216" t="s">
        <v>3327</v>
      </c>
      <c r="C1362" s="216" t="s">
        <v>7058</v>
      </c>
      <c r="D1362" s="216" t="s">
        <v>6866</v>
      </c>
      <c r="E1362" s="216" t="s">
        <v>7740</v>
      </c>
      <c r="F1362" s="216" t="s">
        <v>7740</v>
      </c>
      <c r="G1362" s="1"/>
      <c r="H1362" s="1"/>
      <c r="I1362" s="1"/>
      <c r="J1362" s="1"/>
      <c r="K1362" s="1"/>
      <c r="L1362" s="1"/>
      <c r="M1362" s="1"/>
      <c r="AA1362" s="255"/>
      <c r="AB1362" s="255"/>
      <c r="AC1362" s="255"/>
      <c r="AD1362" s="255"/>
      <c r="AE1362" s="255"/>
      <c r="AF1362" s="255"/>
      <c r="AG1362" s="255"/>
      <c r="AH1362" s="255"/>
      <c r="AI1362" s="255"/>
      <c r="AJ1362" s="255"/>
      <c r="AK1362" s="255"/>
      <c r="AL1362" s="255"/>
      <c r="AM1362" s="255"/>
      <c r="AN1362" s="255"/>
      <c r="AO1362" s="255"/>
      <c r="AP1362" s="255"/>
      <c r="AQ1362" s="255"/>
      <c r="AR1362" s="255"/>
      <c r="AS1362" s="255"/>
      <c r="AT1362" s="255"/>
    </row>
    <row r="1363" spans="2:46" s="216" customFormat="1" ht="15" customHeight="1">
      <c r="B1363" s="216" t="s">
        <v>3328</v>
      </c>
      <c r="C1363" s="216" t="s">
        <v>7065</v>
      </c>
      <c r="D1363" s="216" t="s">
        <v>6866</v>
      </c>
      <c r="E1363" s="216" t="s">
        <v>7740</v>
      </c>
      <c r="F1363" s="216" t="s">
        <v>7740</v>
      </c>
      <c r="G1363" s="1"/>
      <c r="H1363" s="1"/>
      <c r="I1363" s="1"/>
      <c r="J1363" s="1"/>
      <c r="K1363" s="1"/>
      <c r="L1363" s="1"/>
      <c r="M1363" s="1"/>
      <c r="AA1363" s="255"/>
      <c r="AB1363" s="255"/>
      <c r="AC1363" s="255"/>
      <c r="AD1363" s="255"/>
      <c r="AE1363" s="255"/>
      <c r="AF1363" s="255"/>
      <c r="AG1363" s="255"/>
      <c r="AH1363" s="255"/>
      <c r="AI1363" s="255"/>
      <c r="AJ1363" s="255"/>
      <c r="AK1363" s="255"/>
      <c r="AL1363" s="255"/>
      <c r="AM1363" s="255"/>
      <c r="AN1363" s="255"/>
      <c r="AO1363" s="255"/>
      <c r="AP1363" s="255"/>
      <c r="AQ1363" s="255"/>
      <c r="AR1363" s="255"/>
      <c r="AS1363" s="255"/>
      <c r="AT1363" s="255"/>
    </row>
    <row r="1364" spans="2:46" s="216" customFormat="1" ht="15" customHeight="1">
      <c r="B1364" s="216" t="s">
        <v>3329</v>
      </c>
      <c r="C1364" s="216" t="s">
        <v>7066</v>
      </c>
      <c r="D1364" s="216" t="s">
        <v>6866</v>
      </c>
      <c r="E1364" s="216" t="s">
        <v>7740</v>
      </c>
      <c r="F1364" s="216" t="s">
        <v>7740</v>
      </c>
      <c r="G1364" s="1"/>
      <c r="H1364" s="1"/>
      <c r="I1364" s="1"/>
      <c r="J1364" s="1"/>
      <c r="K1364" s="1"/>
      <c r="L1364" s="1"/>
      <c r="M1364" s="1"/>
      <c r="AA1364" s="255"/>
      <c r="AB1364" s="255"/>
      <c r="AC1364" s="255"/>
      <c r="AD1364" s="255"/>
      <c r="AE1364" s="255"/>
      <c r="AF1364" s="255"/>
      <c r="AG1364" s="255"/>
      <c r="AH1364" s="255"/>
      <c r="AI1364" s="255"/>
      <c r="AJ1364" s="255"/>
      <c r="AK1364" s="255"/>
      <c r="AL1364" s="255"/>
      <c r="AM1364" s="255"/>
      <c r="AN1364" s="255"/>
      <c r="AO1364" s="255"/>
      <c r="AP1364" s="255"/>
      <c r="AQ1364" s="255"/>
      <c r="AR1364" s="255"/>
      <c r="AS1364" s="255"/>
      <c r="AT1364" s="255"/>
    </row>
    <row r="1365" spans="2:46" s="216" customFormat="1" ht="15" customHeight="1">
      <c r="B1365" s="216" t="s">
        <v>3330</v>
      </c>
      <c r="C1365" s="216" t="s">
        <v>7067</v>
      </c>
      <c r="D1365" s="216" t="s">
        <v>6866</v>
      </c>
      <c r="E1365" s="216" t="s">
        <v>7740</v>
      </c>
      <c r="F1365" s="216" t="s">
        <v>7740</v>
      </c>
      <c r="G1365" s="1"/>
      <c r="H1365" s="1"/>
      <c r="I1365" s="1"/>
      <c r="J1365" s="1"/>
      <c r="K1365" s="1"/>
      <c r="L1365" s="1"/>
      <c r="M1365" s="1"/>
      <c r="AA1365" s="255"/>
      <c r="AB1365" s="255"/>
      <c r="AC1365" s="255"/>
      <c r="AD1365" s="255"/>
      <c r="AE1365" s="255"/>
      <c r="AF1365" s="255"/>
      <c r="AG1365" s="255"/>
      <c r="AH1365" s="255"/>
      <c r="AI1365" s="255"/>
      <c r="AJ1365" s="255"/>
      <c r="AK1365" s="255"/>
      <c r="AL1365" s="255"/>
      <c r="AM1365" s="255"/>
      <c r="AN1365" s="255"/>
      <c r="AO1365" s="255"/>
      <c r="AP1365" s="255"/>
      <c r="AQ1365" s="255"/>
      <c r="AR1365" s="255"/>
      <c r="AS1365" s="255"/>
      <c r="AT1365" s="255"/>
    </row>
    <row r="1366" spans="2:46" s="216" customFormat="1" ht="15" customHeight="1">
      <c r="B1366" s="216" t="s">
        <v>3331</v>
      </c>
      <c r="C1366" s="216" t="s">
        <v>6866</v>
      </c>
      <c r="D1366" s="216" t="s">
        <v>7740</v>
      </c>
      <c r="E1366" s="216" t="s">
        <v>7740</v>
      </c>
      <c r="F1366" s="216" t="s">
        <v>7740</v>
      </c>
      <c r="G1366" s="1"/>
      <c r="H1366" s="1"/>
      <c r="I1366" s="1"/>
      <c r="J1366" s="1"/>
      <c r="K1366" s="1"/>
      <c r="L1366" s="1"/>
      <c r="M1366" s="1"/>
      <c r="AA1366" s="255"/>
      <c r="AB1366" s="255"/>
      <c r="AC1366" s="255"/>
      <c r="AD1366" s="255"/>
      <c r="AE1366" s="255"/>
      <c r="AF1366" s="255"/>
      <c r="AG1366" s="255"/>
      <c r="AH1366" s="255"/>
      <c r="AI1366" s="255"/>
      <c r="AJ1366" s="255"/>
      <c r="AK1366" s="255"/>
      <c r="AL1366" s="255"/>
      <c r="AM1366" s="255"/>
      <c r="AN1366" s="255"/>
      <c r="AO1366" s="255"/>
      <c r="AP1366" s="255"/>
      <c r="AQ1366" s="255"/>
      <c r="AR1366" s="255"/>
      <c r="AS1366" s="255"/>
      <c r="AT1366" s="255"/>
    </row>
    <row r="1367" spans="2:46" s="216" customFormat="1" ht="15" customHeight="1">
      <c r="B1367" s="216" t="s">
        <v>3332</v>
      </c>
      <c r="C1367" s="216" t="s">
        <v>6866</v>
      </c>
      <c r="D1367" s="216" t="s">
        <v>7740</v>
      </c>
      <c r="E1367" s="216" t="s">
        <v>7740</v>
      </c>
      <c r="F1367" s="216" t="s">
        <v>7740</v>
      </c>
      <c r="G1367" s="1"/>
      <c r="H1367" s="1"/>
      <c r="I1367" s="1"/>
      <c r="J1367" s="1"/>
      <c r="K1367" s="1"/>
      <c r="L1367" s="1"/>
      <c r="M1367" s="1"/>
      <c r="AA1367" s="255"/>
      <c r="AB1367" s="255"/>
      <c r="AC1367" s="255"/>
      <c r="AD1367" s="255"/>
      <c r="AE1367" s="255"/>
      <c r="AF1367" s="255"/>
      <c r="AG1367" s="255"/>
      <c r="AH1367" s="255"/>
      <c r="AI1367" s="255"/>
      <c r="AJ1367" s="255"/>
      <c r="AK1367" s="255"/>
      <c r="AL1367" s="255"/>
      <c r="AM1367" s="255"/>
      <c r="AN1367" s="255"/>
      <c r="AO1367" s="255"/>
      <c r="AP1367" s="255"/>
      <c r="AQ1367" s="255"/>
      <c r="AR1367" s="255"/>
      <c r="AS1367" s="255"/>
      <c r="AT1367" s="255"/>
    </row>
    <row r="1368" spans="2:46" s="216" customFormat="1" ht="15" customHeight="1">
      <c r="B1368" s="216" t="s">
        <v>3333</v>
      </c>
      <c r="C1368" s="216" t="s">
        <v>6866</v>
      </c>
      <c r="D1368" s="216" t="s">
        <v>7740</v>
      </c>
      <c r="E1368" s="216" t="s">
        <v>7740</v>
      </c>
      <c r="F1368" s="216" t="s">
        <v>7740</v>
      </c>
      <c r="G1368" s="1"/>
      <c r="H1368" s="1"/>
      <c r="I1368" s="1"/>
      <c r="J1368" s="1"/>
      <c r="K1368" s="1"/>
      <c r="L1368" s="1"/>
      <c r="M1368" s="1"/>
      <c r="AA1368" s="255"/>
      <c r="AB1368" s="255"/>
      <c r="AC1368" s="255"/>
      <c r="AD1368" s="255"/>
      <c r="AE1368" s="255"/>
      <c r="AF1368" s="255"/>
      <c r="AG1368" s="255"/>
      <c r="AH1368" s="255"/>
      <c r="AI1368" s="255"/>
      <c r="AJ1368" s="255"/>
      <c r="AK1368" s="255"/>
      <c r="AL1368" s="255"/>
      <c r="AM1368" s="255"/>
      <c r="AN1368" s="255"/>
      <c r="AO1368" s="255"/>
      <c r="AP1368" s="255"/>
      <c r="AQ1368" s="255"/>
      <c r="AR1368" s="255"/>
      <c r="AS1368" s="255"/>
      <c r="AT1368" s="255"/>
    </row>
    <row r="1369" spans="2:46" s="216" customFormat="1" ht="15" customHeight="1">
      <c r="B1369" s="216" t="s">
        <v>3334</v>
      </c>
      <c r="C1369" s="216" t="s">
        <v>6866</v>
      </c>
      <c r="D1369" s="216" t="s">
        <v>7740</v>
      </c>
      <c r="E1369" s="216" t="s">
        <v>7740</v>
      </c>
      <c r="F1369" s="216" t="s">
        <v>7740</v>
      </c>
      <c r="G1369" s="1"/>
      <c r="H1369" s="1"/>
      <c r="I1369" s="1"/>
      <c r="J1369" s="1"/>
      <c r="K1369" s="1"/>
      <c r="L1369" s="1"/>
      <c r="M1369" s="1"/>
      <c r="AA1369" s="255"/>
      <c r="AB1369" s="255"/>
      <c r="AC1369" s="255"/>
      <c r="AD1369" s="255"/>
      <c r="AE1369" s="255"/>
      <c r="AF1369" s="255"/>
      <c r="AG1369" s="255"/>
      <c r="AH1369" s="255"/>
      <c r="AI1369" s="255"/>
      <c r="AJ1369" s="255"/>
      <c r="AK1369" s="255"/>
      <c r="AL1369" s="255"/>
      <c r="AM1369" s="255"/>
      <c r="AN1369" s="255"/>
      <c r="AO1369" s="255"/>
      <c r="AP1369" s="255"/>
      <c r="AQ1369" s="255"/>
      <c r="AR1369" s="255"/>
      <c r="AS1369" s="255"/>
      <c r="AT1369" s="255"/>
    </row>
    <row r="1370" spans="2:46" s="216" customFormat="1" ht="15" customHeight="1">
      <c r="B1370" s="216" t="s">
        <v>3335</v>
      </c>
      <c r="C1370" s="216" t="s">
        <v>7002</v>
      </c>
      <c r="D1370" s="216" t="s">
        <v>6866</v>
      </c>
      <c r="E1370" s="216" t="s">
        <v>7740</v>
      </c>
      <c r="F1370" s="216" t="s">
        <v>7740</v>
      </c>
      <c r="G1370" s="1"/>
      <c r="H1370" s="1"/>
      <c r="I1370" s="1"/>
      <c r="J1370" s="1"/>
      <c r="K1370" s="1"/>
      <c r="L1370" s="1"/>
      <c r="M1370" s="1"/>
      <c r="AA1370" s="255"/>
      <c r="AB1370" s="255"/>
      <c r="AC1370" s="255"/>
      <c r="AD1370" s="255"/>
      <c r="AE1370" s="255"/>
      <c r="AF1370" s="255"/>
      <c r="AG1370" s="255"/>
      <c r="AH1370" s="255"/>
      <c r="AI1370" s="255"/>
      <c r="AJ1370" s="255"/>
      <c r="AK1370" s="255"/>
      <c r="AL1370" s="255"/>
      <c r="AM1370" s="255"/>
      <c r="AN1370" s="255"/>
      <c r="AO1370" s="255"/>
      <c r="AP1370" s="255"/>
      <c r="AQ1370" s="255"/>
      <c r="AR1370" s="255"/>
      <c r="AS1370" s="255"/>
      <c r="AT1370" s="255"/>
    </row>
    <row r="1371" spans="2:46" s="216" customFormat="1" ht="15" customHeight="1">
      <c r="B1371" s="216" t="s">
        <v>3336</v>
      </c>
      <c r="C1371" s="216" t="s">
        <v>7068</v>
      </c>
      <c r="D1371" s="216" t="s">
        <v>6866</v>
      </c>
      <c r="E1371" s="216" t="s">
        <v>7740</v>
      </c>
      <c r="F1371" s="216" t="s">
        <v>7740</v>
      </c>
      <c r="G1371" s="1"/>
      <c r="H1371" s="1"/>
      <c r="I1371" s="1"/>
      <c r="J1371" s="1"/>
      <c r="K1371" s="1"/>
      <c r="L1371" s="1"/>
      <c r="M1371" s="1"/>
      <c r="AA1371" s="255"/>
      <c r="AB1371" s="255"/>
      <c r="AC1371" s="255"/>
      <c r="AD1371" s="255"/>
      <c r="AE1371" s="255"/>
      <c r="AF1371" s="255"/>
      <c r="AG1371" s="255"/>
      <c r="AH1371" s="255"/>
      <c r="AI1371" s="255"/>
      <c r="AJ1371" s="255"/>
      <c r="AK1371" s="255"/>
      <c r="AL1371" s="255"/>
      <c r="AM1371" s="255"/>
      <c r="AN1371" s="255"/>
      <c r="AO1371" s="255"/>
      <c r="AP1371" s="255"/>
      <c r="AQ1371" s="255"/>
      <c r="AR1371" s="255"/>
      <c r="AS1371" s="255"/>
      <c r="AT1371" s="255"/>
    </row>
    <row r="1372" spans="2:46" s="216" customFormat="1" ht="15" customHeight="1">
      <c r="B1372" s="216" t="s">
        <v>3337</v>
      </c>
      <c r="C1372" s="216" t="s">
        <v>7069</v>
      </c>
      <c r="D1372" s="216" t="s">
        <v>6866</v>
      </c>
      <c r="E1372" s="216" t="s">
        <v>7740</v>
      </c>
      <c r="F1372" s="216" t="s">
        <v>7740</v>
      </c>
      <c r="G1372" s="1"/>
      <c r="H1372" s="1"/>
      <c r="I1372" s="1"/>
      <c r="J1372" s="1"/>
      <c r="K1372" s="1"/>
      <c r="L1372" s="1"/>
      <c r="M1372" s="1"/>
      <c r="AA1372" s="255"/>
      <c r="AB1372" s="255"/>
      <c r="AC1372" s="255"/>
      <c r="AD1372" s="255"/>
      <c r="AE1372" s="255"/>
      <c r="AF1372" s="255"/>
      <c r="AG1372" s="255"/>
      <c r="AH1372" s="255"/>
      <c r="AI1372" s="255"/>
      <c r="AJ1372" s="255"/>
      <c r="AK1372" s="255"/>
      <c r="AL1372" s="255"/>
      <c r="AM1372" s="255"/>
      <c r="AN1372" s="255"/>
      <c r="AO1372" s="255"/>
      <c r="AP1372" s="255"/>
      <c r="AQ1372" s="255"/>
      <c r="AR1372" s="255"/>
      <c r="AS1372" s="255"/>
      <c r="AT1372" s="255"/>
    </row>
    <row r="1373" spans="2:46" s="216" customFormat="1" ht="15" customHeight="1">
      <c r="B1373" s="216" t="s">
        <v>3338</v>
      </c>
      <c r="C1373" s="216" t="s">
        <v>6871</v>
      </c>
      <c r="D1373" s="216" t="s">
        <v>6866</v>
      </c>
      <c r="E1373" s="216" t="s">
        <v>7740</v>
      </c>
      <c r="F1373" s="216" t="s">
        <v>7740</v>
      </c>
      <c r="G1373" s="1"/>
      <c r="H1373" s="1"/>
      <c r="I1373" s="1"/>
      <c r="J1373" s="1"/>
      <c r="K1373" s="1"/>
      <c r="L1373" s="1"/>
      <c r="M1373" s="1"/>
      <c r="AA1373" s="255"/>
      <c r="AB1373" s="255"/>
      <c r="AC1373" s="255"/>
      <c r="AD1373" s="255"/>
      <c r="AE1373" s="255"/>
      <c r="AF1373" s="255"/>
      <c r="AG1373" s="255"/>
      <c r="AH1373" s="255"/>
      <c r="AI1373" s="255"/>
      <c r="AJ1373" s="255"/>
      <c r="AK1373" s="255"/>
      <c r="AL1373" s="255"/>
      <c r="AM1373" s="255"/>
      <c r="AN1373" s="255"/>
      <c r="AO1373" s="255"/>
      <c r="AP1373" s="255"/>
      <c r="AQ1373" s="255"/>
      <c r="AR1373" s="255"/>
      <c r="AS1373" s="255"/>
      <c r="AT1373" s="255"/>
    </row>
    <row r="1374" spans="2:46" s="216" customFormat="1" ht="15" customHeight="1">
      <c r="B1374" s="216" t="s">
        <v>3339</v>
      </c>
      <c r="C1374" s="216" t="s">
        <v>6934</v>
      </c>
      <c r="D1374" s="216" t="s">
        <v>6866</v>
      </c>
      <c r="E1374" s="216" t="s">
        <v>7740</v>
      </c>
      <c r="F1374" s="216" t="s">
        <v>7740</v>
      </c>
      <c r="G1374" s="1"/>
      <c r="H1374" s="1"/>
      <c r="I1374" s="1"/>
      <c r="J1374" s="1"/>
      <c r="K1374" s="1"/>
      <c r="L1374" s="1"/>
      <c r="M1374" s="1"/>
      <c r="AA1374" s="255"/>
      <c r="AB1374" s="255"/>
      <c r="AC1374" s="255"/>
      <c r="AD1374" s="255"/>
      <c r="AE1374" s="255"/>
      <c r="AF1374" s="255"/>
      <c r="AG1374" s="255"/>
      <c r="AH1374" s="255"/>
      <c r="AI1374" s="255"/>
      <c r="AJ1374" s="255"/>
      <c r="AK1374" s="255"/>
      <c r="AL1374" s="255"/>
      <c r="AM1374" s="255"/>
      <c r="AN1374" s="255"/>
      <c r="AO1374" s="255"/>
      <c r="AP1374" s="255"/>
      <c r="AQ1374" s="255"/>
      <c r="AR1374" s="255"/>
      <c r="AS1374" s="255"/>
      <c r="AT1374" s="255"/>
    </row>
    <row r="1375" spans="2:46" s="216" customFormat="1" ht="15" customHeight="1">
      <c r="B1375" s="216" t="s">
        <v>3340</v>
      </c>
      <c r="C1375" s="216" t="s">
        <v>6866</v>
      </c>
      <c r="D1375" s="216" t="s">
        <v>7740</v>
      </c>
      <c r="E1375" s="216" t="s">
        <v>7740</v>
      </c>
      <c r="F1375" s="216" t="s">
        <v>7740</v>
      </c>
      <c r="G1375" s="1"/>
      <c r="H1375" s="1"/>
      <c r="I1375" s="1"/>
      <c r="J1375" s="1"/>
      <c r="K1375" s="1"/>
      <c r="L1375" s="1"/>
      <c r="M1375" s="1"/>
      <c r="AA1375" s="255"/>
      <c r="AB1375" s="255"/>
      <c r="AC1375" s="255"/>
      <c r="AD1375" s="255"/>
      <c r="AE1375" s="255"/>
      <c r="AF1375" s="255"/>
      <c r="AG1375" s="255"/>
      <c r="AH1375" s="255"/>
      <c r="AI1375" s="255"/>
      <c r="AJ1375" s="255"/>
      <c r="AK1375" s="255"/>
      <c r="AL1375" s="255"/>
      <c r="AM1375" s="255"/>
      <c r="AN1375" s="255"/>
      <c r="AO1375" s="255"/>
      <c r="AP1375" s="255"/>
      <c r="AQ1375" s="255"/>
      <c r="AR1375" s="255"/>
      <c r="AS1375" s="255"/>
      <c r="AT1375" s="255"/>
    </row>
    <row r="1376" spans="2:46" s="216" customFormat="1" ht="15" customHeight="1">
      <c r="B1376" s="216" t="s">
        <v>3341</v>
      </c>
      <c r="C1376" s="216" t="s">
        <v>6866</v>
      </c>
      <c r="D1376" s="216" t="s">
        <v>7740</v>
      </c>
      <c r="E1376" s="216" t="s">
        <v>7740</v>
      </c>
      <c r="F1376" s="216" t="s">
        <v>7740</v>
      </c>
      <c r="G1376" s="1"/>
      <c r="H1376" s="1"/>
      <c r="I1376" s="1"/>
      <c r="J1376" s="1"/>
      <c r="K1376" s="1"/>
      <c r="L1376" s="1"/>
      <c r="M1376" s="1"/>
      <c r="AA1376" s="255"/>
      <c r="AB1376" s="255"/>
      <c r="AC1376" s="255"/>
      <c r="AD1376" s="255"/>
      <c r="AE1376" s="255"/>
      <c r="AF1376" s="255"/>
      <c r="AG1376" s="255"/>
      <c r="AH1376" s="255"/>
      <c r="AI1376" s="255"/>
      <c r="AJ1376" s="255"/>
      <c r="AK1376" s="255"/>
      <c r="AL1376" s="255"/>
      <c r="AM1376" s="255"/>
      <c r="AN1376" s="255"/>
      <c r="AO1376" s="255"/>
      <c r="AP1376" s="255"/>
      <c r="AQ1376" s="255"/>
      <c r="AR1376" s="255"/>
      <c r="AS1376" s="255"/>
      <c r="AT1376" s="255"/>
    </row>
    <row r="1377" spans="2:46" s="216" customFormat="1" ht="15" customHeight="1">
      <c r="B1377" s="216" t="s">
        <v>3342</v>
      </c>
      <c r="C1377" s="216" t="s">
        <v>7070</v>
      </c>
      <c r="D1377" s="216" t="s">
        <v>6866</v>
      </c>
      <c r="E1377" s="216" t="s">
        <v>7740</v>
      </c>
      <c r="F1377" s="216" t="s">
        <v>7740</v>
      </c>
      <c r="G1377" s="1"/>
      <c r="H1377" s="1"/>
      <c r="I1377" s="1"/>
      <c r="J1377" s="1"/>
      <c r="K1377" s="1"/>
      <c r="L1377" s="1"/>
      <c r="M1377" s="1"/>
      <c r="AA1377" s="255"/>
      <c r="AB1377" s="255"/>
      <c r="AC1377" s="255"/>
      <c r="AD1377" s="255"/>
      <c r="AE1377" s="255"/>
      <c r="AF1377" s="255"/>
      <c r="AG1377" s="255"/>
      <c r="AH1377" s="255"/>
      <c r="AI1377" s="255"/>
      <c r="AJ1377" s="255"/>
      <c r="AK1377" s="255"/>
      <c r="AL1377" s="255"/>
      <c r="AM1377" s="255"/>
      <c r="AN1377" s="255"/>
      <c r="AO1377" s="255"/>
      <c r="AP1377" s="255"/>
      <c r="AQ1377" s="255"/>
      <c r="AR1377" s="255"/>
      <c r="AS1377" s="255"/>
      <c r="AT1377" s="255"/>
    </row>
    <row r="1378" spans="2:46" s="216" customFormat="1" ht="15" customHeight="1">
      <c r="B1378" s="216" t="s">
        <v>3343</v>
      </c>
      <c r="C1378" s="216" t="s">
        <v>7071</v>
      </c>
      <c r="D1378" s="216" t="s">
        <v>6866</v>
      </c>
      <c r="E1378" s="216" t="s">
        <v>7740</v>
      </c>
      <c r="F1378" s="216" t="s">
        <v>7740</v>
      </c>
      <c r="G1378" s="1"/>
      <c r="H1378" s="1"/>
      <c r="I1378" s="1"/>
      <c r="J1378" s="1"/>
      <c r="K1378" s="1"/>
      <c r="L1378" s="1"/>
      <c r="M1378" s="1"/>
      <c r="AA1378" s="255"/>
      <c r="AB1378" s="255"/>
      <c r="AC1378" s="255"/>
      <c r="AD1378" s="255"/>
      <c r="AE1378" s="255"/>
      <c r="AF1378" s="255"/>
      <c r="AG1378" s="255"/>
      <c r="AH1378" s="255"/>
      <c r="AI1378" s="255"/>
      <c r="AJ1378" s="255"/>
      <c r="AK1378" s="255"/>
      <c r="AL1378" s="255"/>
      <c r="AM1378" s="255"/>
      <c r="AN1378" s="255"/>
      <c r="AO1378" s="255"/>
      <c r="AP1378" s="255"/>
      <c r="AQ1378" s="255"/>
      <c r="AR1378" s="255"/>
      <c r="AS1378" s="255"/>
      <c r="AT1378" s="255"/>
    </row>
    <row r="1379" spans="2:46" s="216" customFormat="1" ht="15" customHeight="1">
      <c r="B1379" s="216" t="s">
        <v>3344</v>
      </c>
      <c r="C1379" s="216" t="s">
        <v>7622</v>
      </c>
      <c r="D1379" s="216" t="s">
        <v>6866</v>
      </c>
      <c r="E1379" s="216" t="s">
        <v>7740</v>
      </c>
      <c r="F1379" s="216" t="s">
        <v>7740</v>
      </c>
      <c r="G1379" s="1"/>
      <c r="H1379" s="1"/>
      <c r="I1379" s="1"/>
      <c r="J1379" s="1"/>
      <c r="K1379" s="1"/>
      <c r="L1379" s="1"/>
      <c r="M1379" s="1"/>
      <c r="AA1379" s="255"/>
      <c r="AB1379" s="255"/>
      <c r="AC1379" s="255"/>
      <c r="AD1379" s="255"/>
      <c r="AE1379" s="255"/>
      <c r="AF1379" s="255"/>
      <c r="AG1379" s="255"/>
      <c r="AH1379" s="255"/>
      <c r="AI1379" s="255"/>
      <c r="AJ1379" s="255"/>
      <c r="AK1379" s="255"/>
      <c r="AL1379" s="255"/>
      <c r="AM1379" s="255"/>
      <c r="AN1379" s="255"/>
      <c r="AO1379" s="255"/>
      <c r="AP1379" s="255"/>
      <c r="AQ1379" s="255"/>
      <c r="AR1379" s="255"/>
      <c r="AS1379" s="255"/>
      <c r="AT1379" s="255"/>
    </row>
    <row r="1380" spans="2:46" s="216" customFormat="1" ht="15" customHeight="1">
      <c r="B1380" s="216" t="s">
        <v>3345</v>
      </c>
      <c r="C1380" s="216" t="s">
        <v>7072</v>
      </c>
      <c r="D1380" s="216" t="s">
        <v>6866</v>
      </c>
      <c r="E1380" s="216" t="s">
        <v>7740</v>
      </c>
      <c r="F1380" s="216" t="s">
        <v>7740</v>
      </c>
      <c r="G1380" s="1"/>
      <c r="H1380" s="1"/>
      <c r="I1380" s="1"/>
      <c r="J1380" s="1"/>
      <c r="K1380" s="1"/>
      <c r="L1380" s="1"/>
      <c r="M1380" s="1"/>
      <c r="AA1380" s="255"/>
      <c r="AB1380" s="255"/>
      <c r="AC1380" s="255"/>
      <c r="AD1380" s="255"/>
      <c r="AE1380" s="255"/>
      <c r="AF1380" s="255"/>
      <c r="AG1380" s="255"/>
      <c r="AH1380" s="255"/>
      <c r="AI1380" s="255"/>
      <c r="AJ1380" s="255"/>
      <c r="AK1380" s="255"/>
      <c r="AL1380" s="255"/>
      <c r="AM1380" s="255"/>
      <c r="AN1380" s="255"/>
      <c r="AO1380" s="255"/>
      <c r="AP1380" s="255"/>
      <c r="AQ1380" s="255"/>
      <c r="AR1380" s="255"/>
      <c r="AS1380" s="255"/>
      <c r="AT1380" s="255"/>
    </row>
    <row r="1381" spans="2:46" s="216" customFormat="1" ht="15" customHeight="1">
      <c r="B1381" s="216" t="s">
        <v>3346</v>
      </c>
      <c r="C1381" s="216" t="s">
        <v>7004</v>
      </c>
      <c r="D1381" s="216" t="s">
        <v>6866</v>
      </c>
      <c r="E1381" s="216" t="s">
        <v>7740</v>
      </c>
      <c r="F1381" s="216" t="s">
        <v>7740</v>
      </c>
      <c r="G1381" s="1"/>
      <c r="H1381" s="1"/>
      <c r="I1381" s="1"/>
      <c r="J1381" s="1"/>
      <c r="K1381" s="1"/>
      <c r="L1381" s="1"/>
      <c r="M1381" s="1"/>
      <c r="AA1381" s="255"/>
      <c r="AB1381" s="255"/>
      <c r="AC1381" s="255"/>
      <c r="AD1381" s="255"/>
      <c r="AE1381" s="255"/>
      <c r="AF1381" s="255"/>
      <c r="AG1381" s="255"/>
      <c r="AH1381" s="255"/>
      <c r="AI1381" s="255"/>
      <c r="AJ1381" s="255"/>
      <c r="AK1381" s="255"/>
      <c r="AL1381" s="255"/>
      <c r="AM1381" s="255"/>
      <c r="AN1381" s="255"/>
      <c r="AO1381" s="255"/>
      <c r="AP1381" s="255"/>
      <c r="AQ1381" s="255"/>
      <c r="AR1381" s="255"/>
      <c r="AS1381" s="255"/>
      <c r="AT1381" s="255"/>
    </row>
    <row r="1382" spans="2:46" s="216" customFormat="1" ht="15" customHeight="1">
      <c r="B1382" s="216" t="s">
        <v>3347</v>
      </c>
      <c r="C1382" s="216" t="s">
        <v>6911</v>
      </c>
      <c r="D1382" s="216" t="s">
        <v>6866</v>
      </c>
      <c r="E1382" s="216" t="s">
        <v>7740</v>
      </c>
      <c r="F1382" s="216" t="s">
        <v>7740</v>
      </c>
      <c r="G1382" s="1"/>
      <c r="H1382" s="1"/>
      <c r="I1382" s="1"/>
      <c r="J1382" s="1"/>
      <c r="K1382" s="1"/>
      <c r="L1382" s="1"/>
      <c r="M1382" s="1"/>
      <c r="AA1382" s="255"/>
      <c r="AB1382" s="255"/>
      <c r="AC1382" s="255"/>
      <c r="AD1382" s="255"/>
      <c r="AE1382" s="255"/>
      <c r="AF1382" s="255"/>
      <c r="AG1382" s="255"/>
      <c r="AH1382" s="255"/>
      <c r="AI1382" s="255"/>
      <c r="AJ1382" s="255"/>
      <c r="AK1382" s="255"/>
      <c r="AL1382" s="255"/>
      <c r="AM1382" s="255"/>
      <c r="AN1382" s="255"/>
      <c r="AO1382" s="255"/>
      <c r="AP1382" s="255"/>
      <c r="AQ1382" s="255"/>
      <c r="AR1382" s="255"/>
      <c r="AS1382" s="255"/>
      <c r="AT1382" s="255"/>
    </row>
    <row r="1383" spans="2:46" s="216" customFormat="1" ht="15" customHeight="1">
      <c r="B1383" s="216" t="s">
        <v>3348</v>
      </c>
      <c r="C1383" s="216" t="s">
        <v>6866</v>
      </c>
      <c r="D1383" s="216" t="s">
        <v>7740</v>
      </c>
      <c r="E1383" s="216" t="s">
        <v>7740</v>
      </c>
      <c r="F1383" s="216" t="s">
        <v>7740</v>
      </c>
      <c r="G1383" s="1"/>
      <c r="H1383" s="1"/>
      <c r="I1383" s="1"/>
      <c r="J1383" s="1"/>
      <c r="K1383" s="1"/>
      <c r="L1383" s="1"/>
      <c r="M1383" s="1"/>
      <c r="AA1383" s="255"/>
      <c r="AB1383" s="255"/>
      <c r="AC1383" s="255"/>
      <c r="AD1383" s="255"/>
      <c r="AE1383" s="255"/>
      <c r="AF1383" s="255"/>
      <c r="AG1383" s="255"/>
      <c r="AH1383" s="255"/>
      <c r="AI1383" s="255"/>
      <c r="AJ1383" s="255"/>
      <c r="AK1383" s="255"/>
      <c r="AL1383" s="255"/>
      <c r="AM1383" s="255"/>
      <c r="AN1383" s="255"/>
      <c r="AO1383" s="255"/>
      <c r="AP1383" s="255"/>
      <c r="AQ1383" s="255"/>
      <c r="AR1383" s="255"/>
      <c r="AS1383" s="255"/>
      <c r="AT1383" s="255"/>
    </row>
    <row r="1384" spans="2:46" s="216" customFormat="1" ht="15" customHeight="1">
      <c r="B1384" s="216" t="s">
        <v>3719</v>
      </c>
      <c r="C1384" s="216" t="s">
        <v>6866</v>
      </c>
      <c r="D1384" s="216" t="s">
        <v>7740</v>
      </c>
      <c r="E1384" s="216" t="s">
        <v>7740</v>
      </c>
      <c r="F1384" s="216" t="s">
        <v>7740</v>
      </c>
      <c r="G1384" s="1"/>
      <c r="H1384" s="1"/>
      <c r="I1384" s="1"/>
      <c r="J1384" s="1"/>
      <c r="K1384" s="1"/>
      <c r="L1384" s="1"/>
      <c r="M1384" s="1"/>
      <c r="AA1384" s="255"/>
      <c r="AB1384" s="255"/>
      <c r="AC1384" s="255"/>
      <c r="AD1384" s="255"/>
      <c r="AE1384" s="255"/>
      <c r="AF1384" s="255"/>
      <c r="AG1384" s="255"/>
      <c r="AH1384" s="255"/>
      <c r="AI1384" s="255"/>
      <c r="AJ1384" s="255"/>
      <c r="AK1384" s="255"/>
      <c r="AL1384" s="255"/>
      <c r="AM1384" s="255"/>
      <c r="AN1384" s="255"/>
      <c r="AO1384" s="255"/>
      <c r="AP1384" s="255"/>
      <c r="AQ1384" s="255"/>
      <c r="AR1384" s="255"/>
      <c r="AS1384" s="255"/>
      <c r="AT1384" s="255"/>
    </row>
    <row r="1385" spans="2:46" s="216" customFormat="1" ht="15" customHeight="1">
      <c r="B1385" s="216" t="s">
        <v>3720</v>
      </c>
      <c r="C1385" s="216" t="s">
        <v>6866</v>
      </c>
      <c r="D1385" s="216" t="s">
        <v>7740</v>
      </c>
      <c r="E1385" s="216" t="s">
        <v>7740</v>
      </c>
      <c r="F1385" s="216" t="s">
        <v>7740</v>
      </c>
      <c r="G1385" s="1"/>
      <c r="H1385" s="1"/>
      <c r="I1385" s="1"/>
      <c r="J1385" s="1"/>
      <c r="K1385" s="1"/>
      <c r="L1385" s="1"/>
      <c r="M1385" s="1"/>
      <c r="AA1385" s="255"/>
      <c r="AB1385" s="255"/>
      <c r="AC1385" s="255"/>
      <c r="AD1385" s="255"/>
      <c r="AE1385" s="255"/>
      <c r="AF1385" s="255"/>
      <c r="AG1385" s="255"/>
      <c r="AH1385" s="255"/>
      <c r="AI1385" s="255"/>
      <c r="AJ1385" s="255"/>
      <c r="AK1385" s="255"/>
      <c r="AL1385" s="255"/>
      <c r="AM1385" s="255"/>
      <c r="AN1385" s="255"/>
      <c r="AO1385" s="255"/>
      <c r="AP1385" s="255"/>
      <c r="AQ1385" s="255"/>
      <c r="AR1385" s="255"/>
      <c r="AS1385" s="255"/>
      <c r="AT1385" s="255"/>
    </row>
    <row r="1386" spans="2:46" s="216" customFormat="1" ht="15" customHeight="1">
      <c r="B1386" s="216" t="s">
        <v>3721</v>
      </c>
      <c r="C1386" s="216" t="s">
        <v>7674</v>
      </c>
      <c r="D1386" s="216" t="s">
        <v>6866</v>
      </c>
      <c r="E1386" s="216" t="s">
        <v>7740</v>
      </c>
      <c r="F1386" s="216" t="s">
        <v>7740</v>
      </c>
      <c r="G1386" s="1"/>
      <c r="H1386" s="1"/>
      <c r="I1386" s="1"/>
      <c r="J1386" s="1"/>
      <c r="K1386" s="1"/>
      <c r="L1386" s="1"/>
      <c r="M1386" s="1"/>
      <c r="AA1386" s="255"/>
      <c r="AB1386" s="255"/>
      <c r="AC1386" s="255"/>
      <c r="AD1386" s="255"/>
      <c r="AE1386" s="255"/>
      <c r="AF1386" s="255"/>
      <c r="AG1386" s="255"/>
      <c r="AH1386" s="255"/>
      <c r="AI1386" s="255"/>
      <c r="AJ1386" s="255"/>
      <c r="AK1386" s="255"/>
      <c r="AL1386" s="255"/>
      <c r="AM1386" s="255"/>
      <c r="AN1386" s="255"/>
      <c r="AO1386" s="255"/>
      <c r="AP1386" s="255"/>
      <c r="AQ1386" s="255"/>
      <c r="AR1386" s="255"/>
      <c r="AS1386" s="255"/>
      <c r="AT1386" s="255"/>
    </row>
    <row r="1387" spans="2:46" s="216" customFormat="1" ht="15" customHeight="1">
      <c r="B1387" s="216" t="s">
        <v>3722</v>
      </c>
      <c r="C1387" s="216" t="s">
        <v>7002</v>
      </c>
      <c r="D1387" s="216" t="s">
        <v>6866</v>
      </c>
      <c r="E1387" s="216" t="s">
        <v>7740</v>
      </c>
      <c r="F1387" s="216" t="s">
        <v>7740</v>
      </c>
      <c r="G1387" s="1"/>
      <c r="H1387" s="1"/>
      <c r="I1387" s="1"/>
      <c r="J1387" s="1"/>
      <c r="K1387" s="1"/>
      <c r="L1387" s="1"/>
      <c r="M1387" s="1"/>
      <c r="AA1387" s="255"/>
      <c r="AB1387" s="255"/>
      <c r="AC1387" s="255"/>
      <c r="AD1387" s="255"/>
      <c r="AE1387" s="255"/>
      <c r="AF1387" s="255"/>
      <c r="AG1387" s="255"/>
      <c r="AH1387" s="255"/>
      <c r="AI1387" s="255"/>
      <c r="AJ1387" s="255"/>
      <c r="AK1387" s="255"/>
      <c r="AL1387" s="255"/>
      <c r="AM1387" s="255"/>
      <c r="AN1387" s="255"/>
      <c r="AO1387" s="255"/>
      <c r="AP1387" s="255"/>
      <c r="AQ1387" s="255"/>
      <c r="AR1387" s="255"/>
      <c r="AS1387" s="255"/>
      <c r="AT1387" s="255"/>
    </row>
    <row r="1388" spans="2:46" s="216" customFormat="1" ht="15" customHeight="1">
      <c r="B1388" s="216" t="s">
        <v>3723</v>
      </c>
      <c r="C1388" s="216" t="s">
        <v>6934</v>
      </c>
      <c r="D1388" s="216" t="s">
        <v>6866</v>
      </c>
      <c r="E1388" s="216" t="s">
        <v>7740</v>
      </c>
      <c r="F1388" s="216" t="s">
        <v>7740</v>
      </c>
      <c r="G1388" s="1"/>
      <c r="H1388" s="1"/>
      <c r="I1388" s="1"/>
      <c r="J1388" s="1"/>
      <c r="K1388" s="1"/>
      <c r="L1388" s="1"/>
      <c r="M1388" s="1"/>
      <c r="AA1388" s="255"/>
      <c r="AB1388" s="255"/>
      <c r="AC1388" s="255"/>
      <c r="AD1388" s="255"/>
      <c r="AE1388" s="255"/>
      <c r="AF1388" s="255"/>
      <c r="AG1388" s="255"/>
      <c r="AH1388" s="255"/>
      <c r="AI1388" s="255"/>
      <c r="AJ1388" s="255"/>
      <c r="AK1388" s="255"/>
      <c r="AL1388" s="255"/>
      <c r="AM1388" s="255"/>
      <c r="AN1388" s="255"/>
      <c r="AO1388" s="255"/>
      <c r="AP1388" s="255"/>
      <c r="AQ1388" s="255"/>
      <c r="AR1388" s="255"/>
      <c r="AS1388" s="255"/>
      <c r="AT1388" s="255"/>
    </row>
    <row r="1389" spans="2:46" s="216" customFormat="1" ht="15" customHeight="1">
      <c r="B1389" s="216" t="s">
        <v>3724</v>
      </c>
      <c r="C1389" s="216" t="s">
        <v>6866</v>
      </c>
      <c r="D1389" s="216" t="s">
        <v>7740</v>
      </c>
      <c r="E1389" s="216" t="s">
        <v>7740</v>
      </c>
      <c r="F1389" s="216" t="s">
        <v>7740</v>
      </c>
      <c r="G1389" s="1"/>
      <c r="H1389" s="1"/>
      <c r="I1389" s="1"/>
      <c r="J1389" s="1"/>
      <c r="K1389" s="1"/>
      <c r="L1389" s="1"/>
      <c r="M1389" s="1"/>
      <c r="AA1389" s="255"/>
      <c r="AB1389" s="255"/>
      <c r="AC1389" s="255"/>
      <c r="AD1389" s="255"/>
      <c r="AE1389" s="255"/>
      <c r="AF1389" s="255"/>
      <c r="AG1389" s="255"/>
      <c r="AH1389" s="255"/>
      <c r="AI1389" s="255"/>
      <c r="AJ1389" s="255"/>
      <c r="AK1389" s="255"/>
      <c r="AL1389" s="255"/>
      <c r="AM1389" s="255"/>
      <c r="AN1389" s="255"/>
      <c r="AO1389" s="255"/>
      <c r="AP1389" s="255"/>
      <c r="AQ1389" s="255"/>
      <c r="AR1389" s="255"/>
      <c r="AS1389" s="255"/>
      <c r="AT1389" s="255"/>
    </row>
    <row r="1390" spans="2:46" s="216" customFormat="1" ht="15" customHeight="1">
      <c r="B1390" s="216" t="s">
        <v>3725</v>
      </c>
      <c r="C1390" s="216" t="s">
        <v>7073</v>
      </c>
      <c r="D1390" s="216" t="s">
        <v>6866</v>
      </c>
      <c r="E1390" s="216" t="s">
        <v>7740</v>
      </c>
      <c r="F1390" s="216" t="s">
        <v>7740</v>
      </c>
      <c r="G1390" s="1"/>
      <c r="H1390" s="1"/>
      <c r="I1390" s="1"/>
      <c r="J1390" s="1"/>
      <c r="K1390" s="1"/>
      <c r="L1390" s="1"/>
      <c r="M1390" s="1"/>
      <c r="AA1390" s="255"/>
      <c r="AB1390" s="255"/>
      <c r="AC1390" s="255"/>
      <c r="AD1390" s="255"/>
      <c r="AE1390" s="255"/>
      <c r="AF1390" s="255"/>
      <c r="AG1390" s="255"/>
      <c r="AH1390" s="255"/>
      <c r="AI1390" s="255"/>
      <c r="AJ1390" s="255"/>
      <c r="AK1390" s="255"/>
      <c r="AL1390" s="255"/>
      <c r="AM1390" s="255"/>
      <c r="AN1390" s="255"/>
      <c r="AO1390" s="255"/>
      <c r="AP1390" s="255"/>
      <c r="AQ1390" s="255"/>
      <c r="AR1390" s="255"/>
      <c r="AS1390" s="255"/>
      <c r="AT1390" s="255"/>
    </row>
    <row r="1391" spans="2:46" s="216" customFormat="1" ht="15" customHeight="1">
      <c r="B1391" s="216" t="s">
        <v>3726</v>
      </c>
      <c r="C1391" s="216" t="s">
        <v>6865</v>
      </c>
      <c r="D1391" s="216" t="s">
        <v>6866</v>
      </c>
      <c r="E1391" s="216" t="s">
        <v>7740</v>
      </c>
      <c r="F1391" s="216" t="s">
        <v>7740</v>
      </c>
      <c r="G1391" s="1"/>
      <c r="H1391" s="1"/>
      <c r="I1391" s="1"/>
      <c r="J1391" s="1"/>
      <c r="K1391" s="1"/>
      <c r="L1391" s="1"/>
      <c r="M1391" s="1"/>
      <c r="AA1391" s="255"/>
      <c r="AB1391" s="255"/>
      <c r="AC1391" s="255"/>
      <c r="AD1391" s="255"/>
      <c r="AE1391" s="255"/>
      <c r="AF1391" s="255"/>
      <c r="AG1391" s="255"/>
      <c r="AH1391" s="255"/>
      <c r="AI1391" s="255"/>
      <c r="AJ1391" s="255"/>
      <c r="AK1391" s="255"/>
      <c r="AL1391" s="255"/>
      <c r="AM1391" s="255"/>
      <c r="AN1391" s="255"/>
      <c r="AO1391" s="255"/>
      <c r="AP1391" s="255"/>
      <c r="AQ1391" s="255"/>
      <c r="AR1391" s="255"/>
      <c r="AS1391" s="255"/>
      <c r="AT1391" s="255"/>
    </row>
    <row r="1392" spans="2:46" s="216" customFormat="1" ht="15" customHeight="1">
      <c r="B1392" s="216" t="s">
        <v>3727</v>
      </c>
      <c r="C1392" s="216" t="s">
        <v>7074</v>
      </c>
      <c r="D1392" s="216" t="s">
        <v>6866</v>
      </c>
      <c r="E1392" s="216" t="s">
        <v>7740</v>
      </c>
      <c r="F1392" s="216" t="s">
        <v>7740</v>
      </c>
      <c r="G1392" s="1"/>
      <c r="H1392" s="1"/>
      <c r="I1392" s="1"/>
      <c r="J1392" s="1"/>
      <c r="K1392" s="1"/>
      <c r="L1392" s="1"/>
      <c r="M1392" s="1"/>
      <c r="AA1392" s="255"/>
      <c r="AB1392" s="255"/>
      <c r="AC1392" s="255"/>
      <c r="AD1392" s="255"/>
      <c r="AE1392" s="255"/>
      <c r="AF1392" s="255"/>
      <c r="AG1392" s="255"/>
      <c r="AH1392" s="255"/>
      <c r="AI1392" s="255"/>
      <c r="AJ1392" s="255"/>
      <c r="AK1392" s="255"/>
      <c r="AL1392" s="255"/>
      <c r="AM1392" s="255"/>
      <c r="AN1392" s="255"/>
      <c r="AO1392" s="255"/>
      <c r="AP1392" s="255"/>
      <c r="AQ1392" s="255"/>
      <c r="AR1392" s="255"/>
      <c r="AS1392" s="255"/>
      <c r="AT1392" s="255"/>
    </row>
    <row r="1393" spans="2:46" s="216" customFormat="1" ht="15" customHeight="1">
      <c r="B1393" s="216" t="s">
        <v>3728</v>
      </c>
      <c r="C1393" s="216" t="s">
        <v>7075</v>
      </c>
      <c r="D1393" s="216" t="s">
        <v>6866</v>
      </c>
      <c r="E1393" s="216" t="s">
        <v>7740</v>
      </c>
      <c r="F1393" s="216" t="s">
        <v>7740</v>
      </c>
      <c r="G1393" s="1"/>
      <c r="H1393" s="1"/>
      <c r="I1393" s="1"/>
      <c r="J1393" s="1"/>
      <c r="K1393" s="1"/>
      <c r="L1393" s="1"/>
      <c r="M1393" s="1"/>
      <c r="AA1393" s="255"/>
      <c r="AB1393" s="255"/>
      <c r="AC1393" s="255"/>
      <c r="AD1393" s="255"/>
      <c r="AE1393" s="255"/>
      <c r="AF1393" s="255"/>
      <c r="AG1393" s="255"/>
      <c r="AH1393" s="255"/>
      <c r="AI1393" s="255"/>
      <c r="AJ1393" s="255"/>
      <c r="AK1393" s="255"/>
      <c r="AL1393" s="255"/>
      <c r="AM1393" s="255"/>
      <c r="AN1393" s="255"/>
      <c r="AO1393" s="255"/>
      <c r="AP1393" s="255"/>
      <c r="AQ1393" s="255"/>
      <c r="AR1393" s="255"/>
      <c r="AS1393" s="255"/>
      <c r="AT1393" s="255"/>
    </row>
    <row r="1394" spans="2:46" s="216" customFormat="1" ht="15" customHeight="1">
      <c r="B1394" s="216" t="s">
        <v>3729</v>
      </c>
      <c r="C1394" s="216" t="s">
        <v>6863</v>
      </c>
      <c r="D1394" s="216" t="s">
        <v>6864</v>
      </c>
      <c r="E1394" s="216" t="s">
        <v>6865</v>
      </c>
      <c r="F1394" s="216" t="s">
        <v>6866</v>
      </c>
      <c r="G1394" s="1"/>
      <c r="H1394" s="1"/>
      <c r="I1394" s="1"/>
      <c r="J1394" s="1"/>
      <c r="K1394" s="1"/>
      <c r="L1394" s="1"/>
      <c r="M1394" s="1"/>
      <c r="AA1394" s="255"/>
      <c r="AB1394" s="255"/>
      <c r="AC1394" s="255"/>
      <c r="AD1394" s="255"/>
      <c r="AE1394" s="255"/>
      <c r="AF1394" s="255"/>
      <c r="AG1394" s="255"/>
      <c r="AH1394" s="255"/>
      <c r="AI1394" s="255"/>
      <c r="AJ1394" s="255"/>
      <c r="AK1394" s="255"/>
      <c r="AL1394" s="255"/>
      <c r="AM1394" s="255"/>
      <c r="AN1394" s="255"/>
      <c r="AO1394" s="255"/>
      <c r="AP1394" s="255"/>
      <c r="AQ1394" s="255"/>
      <c r="AR1394" s="255"/>
      <c r="AS1394" s="255"/>
      <c r="AT1394" s="255"/>
    </row>
    <row r="1395" spans="2:46" s="216" customFormat="1" ht="15" customHeight="1">
      <c r="B1395" s="216" t="s">
        <v>3730</v>
      </c>
      <c r="C1395" s="216" t="s">
        <v>7699</v>
      </c>
      <c r="D1395" s="216" t="s">
        <v>6866</v>
      </c>
      <c r="E1395" s="216" t="s">
        <v>7740</v>
      </c>
      <c r="F1395" s="216" t="s">
        <v>7740</v>
      </c>
      <c r="G1395" s="1"/>
      <c r="H1395" s="1"/>
      <c r="I1395" s="1"/>
      <c r="J1395" s="1"/>
      <c r="K1395" s="1"/>
      <c r="L1395" s="1"/>
      <c r="M1395" s="1"/>
      <c r="AA1395" s="255"/>
      <c r="AB1395" s="255"/>
      <c r="AC1395" s="255"/>
      <c r="AD1395" s="255"/>
      <c r="AE1395" s="255"/>
      <c r="AF1395" s="255"/>
      <c r="AG1395" s="255"/>
      <c r="AH1395" s="255"/>
      <c r="AI1395" s="255"/>
      <c r="AJ1395" s="255"/>
      <c r="AK1395" s="255"/>
      <c r="AL1395" s="255"/>
      <c r="AM1395" s="255"/>
      <c r="AN1395" s="255"/>
      <c r="AO1395" s="255"/>
      <c r="AP1395" s="255"/>
      <c r="AQ1395" s="255"/>
      <c r="AR1395" s="255"/>
      <c r="AS1395" s="255"/>
      <c r="AT1395" s="255"/>
    </row>
    <row r="1396" spans="2:46" s="216" customFormat="1" ht="15" customHeight="1">
      <c r="B1396" s="216" t="s">
        <v>3731</v>
      </c>
      <c r="C1396" s="216" t="s">
        <v>6866</v>
      </c>
      <c r="D1396" s="216" t="s">
        <v>7740</v>
      </c>
      <c r="E1396" s="216" t="s">
        <v>7740</v>
      </c>
      <c r="F1396" s="216" t="s">
        <v>7740</v>
      </c>
      <c r="G1396" s="1"/>
      <c r="H1396" s="1"/>
      <c r="I1396" s="1"/>
      <c r="J1396" s="1"/>
      <c r="K1396" s="1"/>
      <c r="L1396" s="1"/>
      <c r="M1396" s="1"/>
      <c r="AA1396" s="255"/>
      <c r="AB1396" s="255"/>
      <c r="AC1396" s="255"/>
      <c r="AD1396" s="255"/>
      <c r="AE1396" s="255"/>
      <c r="AF1396" s="255"/>
      <c r="AG1396" s="255"/>
      <c r="AH1396" s="255"/>
      <c r="AI1396" s="255"/>
      <c r="AJ1396" s="255"/>
      <c r="AK1396" s="255"/>
      <c r="AL1396" s="255"/>
      <c r="AM1396" s="255"/>
      <c r="AN1396" s="255"/>
      <c r="AO1396" s="255"/>
      <c r="AP1396" s="255"/>
      <c r="AQ1396" s="255"/>
      <c r="AR1396" s="255"/>
      <c r="AS1396" s="255"/>
      <c r="AT1396" s="255"/>
    </row>
    <row r="1397" spans="2:46" s="216" customFormat="1" ht="15" customHeight="1">
      <c r="B1397" s="216" t="s">
        <v>3732</v>
      </c>
      <c r="C1397" s="216" t="s">
        <v>7076</v>
      </c>
      <c r="D1397" s="216" t="s">
        <v>6866</v>
      </c>
      <c r="E1397" s="216" t="s">
        <v>7740</v>
      </c>
      <c r="F1397" s="216" t="s">
        <v>7740</v>
      </c>
      <c r="G1397" s="1"/>
      <c r="H1397" s="1"/>
      <c r="I1397" s="1"/>
      <c r="J1397" s="1"/>
      <c r="K1397" s="1"/>
      <c r="L1397" s="1"/>
      <c r="M1397" s="1"/>
      <c r="AA1397" s="255"/>
      <c r="AB1397" s="255"/>
      <c r="AC1397" s="255"/>
      <c r="AD1397" s="255"/>
      <c r="AE1397" s="255"/>
      <c r="AF1397" s="255"/>
      <c r="AG1397" s="255"/>
      <c r="AH1397" s="255"/>
      <c r="AI1397" s="255"/>
      <c r="AJ1397" s="255"/>
      <c r="AK1397" s="255"/>
      <c r="AL1397" s="255"/>
      <c r="AM1397" s="255"/>
      <c r="AN1397" s="255"/>
      <c r="AO1397" s="255"/>
      <c r="AP1397" s="255"/>
      <c r="AQ1397" s="255"/>
      <c r="AR1397" s="255"/>
      <c r="AS1397" s="255"/>
      <c r="AT1397" s="255"/>
    </row>
    <row r="1398" spans="2:46" s="216" customFormat="1" ht="15" customHeight="1">
      <c r="B1398" s="216" t="s">
        <v>1334</v>
      </c>
      <c r="C1398" s="216" t="s">
        <v>7077</v>
      </c>
      <c r="D1398" s="216" t="s">
        <v>6866</v>
      </c>
      <c r="E1398" s="216" t="s">
        <v>7740</v>
      </c>
      <c r="F1398" s="216" t="s">
        <v>7740</v>
      </c>
      <c r="G1398" s="1"/>
      <c r="H1398" s="1"/>
      <c r="I1398" s="1"/>
      <c r="J1398" s="1"/>
      <c r="K1398" s="1"/>
      <c r="L1398" s="1"/>
      <c r="M1398" s="1"/>
      <c r="AA1398" s="255"/>
      <c r="AB1398" s="255"/>
      <c r="AC1398" s="255"/>
      <c r="AD1398" s="255"/>
      <c r="AE1398" s="255"/>
      <c r="AF1398" s="255"/>
      <c r="AG1398" s="255"/>
      <c r="AH1398" s="255"/>
      <c r="AI1398" s="255"/>
      <c r="AJ1398" s="255"/>
      <c r="AK1398" s="255"/>
      <c r="AL1398" s="255"/>
      <c r="AM1398" s="255"/>
      <c r="AN1398" s="255"/>
      <c r="AO1398" s="255"/>
      <c r="AP1398" s="255"/>
      <c r="AQ1398" s="255"/>
      <c r="AR1398" s="255"/>
      <c r="AS1398" s="255"/>
      <c r="AT1398" s="255"/>
    </row>
    <row r="1399" spans="2:46" s="216" customFormat="1" ht="15" customHeight="1">
      <c r="B1399" s="216" t="s">
        <v>1335</v>
      </c>
      <c r="C1399" s="216" t="s">
        <v>7676</v>
      </c>
      <c r="D1399" s="216" t="s">
        <v>6866</v>
      </c>
      <c r="E1399" s="216" t="s">
        <v>7740</v>
      </c>
      <c r="F1399" s="216" t="s">
        <v>7740</v>
      </c>
      <c r="G1399" s="1"/>
      <c r="H1399" s="1"/>
      <c r="I1399" s="1"/>
      <c r="J1399" s="1"/>
      <c r="K1399" s="1"/>
      <c r="L1399" s="1"/>
      <c r="M1399" s="1"/>
      <c r="AA1399" s="255"/>
      <c r="AB1399" s="255"/>
      <c r="AC1399" s="255"/>
      <c r="AD1399" s="255"/>
      <c r="AE1399" s="255"/>
      <c r="AF1399" s="255"/>
      <c r="AG1399" s="255"/>
      <c r="AH1399" s="255"/>
      <c r="AI1399" s="255"/>
      <c r="AJ1399" s="255"/>
      <c r="AK1399" s="255"/>
      <c r="AL1399" s="255"/>
      <c r="AM1399" s="255"/>
      <c r="AN1399" s="255"/>
      <c r="AO1399" s="255"/>
      <c r="AP1399" s="255"/>
      <c r="AQ1399" s="255"/>
      <c r="AR1399" s="255"/>
      <c r="AS1399" s="255"/>
      <c r="AT1399" s="255"/>
    </row>
    <row r="1400" spans="2:46" s="216" customFormat="1" ht="15" customHeight="1">
      <c r="B1400" s="216" t="s">
        <v>1336</v>
      </c>
      <c r="C1400" s="216" t="s">
        <v>6993</v>
      </c>
      <c r="D1400" s="216" t="s">
        <v>6866</v>
      </c>
      <c r="E1400" s="216" t="s">
        <v>7740</v>
      </c>
      <c r="F1400" s="216" t="s">
        <v>7740</v>
      </c>
      <c r="G1400" s="1"/>
      <c r="H1400" s="1"/>
      <c r="I1400" s="1"/>
      <c r="J1400" s="1"/>
      <c r="K1400" s="1"/>
      <c r="L1400" s="1"/>
      <c r="M1400" s="1"/>
      <c r="AA1400" s="255"/>
      <c r="AB1400" s="255"/>
      <c r="AC1400" s="255"/>
      <c r="AD1400" s="255"/>
      <c r="AE1400" s="255"/>
      <c r="AF1400" s="255"/>
      <c r="AG1400" s="255"/>
      <c r="AH1400" s="255"/>
      <c r="AI1400" s="255"/>
      <c r="AJ1400" s="255"/>
      <c r="AK1400" s="255"/>
      <c r="AL1400" s="255"/>
      <c r="AM1400" s="255"/>
      <c r="AN1400" s="255"/>
      <c r="AO1400" s="255"/>
      <c r="AP1400" s="255"/>
      <c r="AQ1400" s="255"/>
      <c r="AR1400" s="255"/>
      <c r="AS1400" s="255"/>
      <c r="AT1400" s="255"/>
    </row>
    <row r="1401" spans="2:46" s="216" customFormat="1" ht="15" customHeight="1">
      <c r="B1401" s="216" t="s">
        <v>1337</v>
      </c>
      <c r="C1401" s="216" t="s">
        <v>7078</v>
      </c>
      <c r="D1401" s="216" t="s">
        <v>6866</v>
      </c>
      <c r="E1401" s="216" t="s">
        <v>7740</v>
      </c>
      <c r="F1401" s="216" t="s">
        <v>7740</v>
      </c>
      <c r="G1401" s="1"/>
      <c r="H1401" s="1"/>
      <c r="I1401" s="1"/>
      <c r="J1401" s="1"/>
      <c r="K1401" s="1"/>
      <c r="L1401" s="1"/>
      <c r="M1401" s="1"/>
      <c r="AA1401" s="255"/>
      <c r="AB1401" s="255"/>
      <c r="AC1401" s="255"/>
      <c r="AD1401" s="255"/>
      <c r="AE1401" s="255"/>
      <c r="AF1401" s="255"/>
      <c r="AG1401" s="255"/>
      <c r="AH1401" s="255"/>
      <c r="AI1401" s="255"/>
      <c r="AJ1401" s="255"/>
      <c r="AK1401" s="255"/>
      <c r="AL1401" s="255"/>
      <c r="AM1401" s="255"/>
      <c r="AN1401" s="255"/>
      <c r="AO1401" s="255"/>
      <c r="AP1401" s="255"/>
      <c r="AQ1401" s="255"/>
      <c r="AR1401" s="255"/>
      <c r="AS1401" s="255"/>
      <c r="AT1401" s="255"/>
    </row>
    <row r="1402" spans="2:46" s="216" customFormat="1" ht="15" customHeight="1">
      <c r="B1402" s="216" t="s">
        <v>1338</v>
      </c>
      <c r="C1402" s="216" t="s">
        <v>6866</v>
      </c>
      <c r="D1402" s="216" t="s">
        <v>7740</v>
      </c>
      <c r="E1402" s="216" t="s">
        <v>7740</v>
      </c>
      <c r="F1402" s="216" t="s">
        <v>7740</v>
      </c>
      <c r="G1402" s="1"/>
      <c r="H1402" s="1"/>
      <c r="I1402" s="1"/>
      <c r="J1402" s="1"/>
      <c r="K1402" s="1"/>
      <c r="L1402" s="1"/>
      <c r="M1402" s="1"/>
      <c r="AA1402" s="255"/>
      <c r="AB1402" s="255"/>
      <c r="AC1402" s="255"/>
      <c r="AD1402" s="255"/>
      <c r="AE1402" s="255"/>
      <c r="AF1402" s="255"/>
      <c r="AG1402" s="255"/>
      <c r="AH1402" s="255"/>
      <c r="AI1402" s="255"/>
      <c r="AJ1402" s="255"/>
      <c r="AK1402" s="255"/>
      <c r="AL1402" s="255"/>
      <c r="AM1402" s="255"/>
      <c r="AN1402" s="255"/>
      <c r="AO1402" s="255"/>
      <c r="AP1402" s="255"/>
      <c r="AQ1402" s="255"/>
      <c r="AR1402" s="255"/>
      <c r="AS1402" s="255"/>
      <c r="AT1402" s="255"/>
    </row>
    <row r="1403" spans="2:46" s="216" customFormat="1" ht="15" customHeight="1">
      <c r="B1403" s="216" t="s">
        <v>1339</v>
      </c>
      <c r="C1403" s="216" t="s">
        <v>7079</v>
      </c>
      <c r="D1403" s="216" t="s">
        <v>6866</v>
      </c>
      <c r="E1403" s="216" t="s">
        <v>7740</v>
      </c>
      <c r="F1403" s="216" t="s">
        <v>7740</v>
      </c>
      <c r="G1403" s="1"/>
      <c r="H1403" s="1"/>
      <c r="I1403" s="1"/>
      <c r="J1403" s="1"/>
      <c r="K1403" s="1"/>
      <c r="L1403" s="1"/>
      <c r="M1403" s="1"/>
      <c r="AA1403" s="255"/>
      <c r="AB1403" s="255"/>
      <c r="AC1403" s="255"/>
      <c r="AD1403" s="255"/>
      <c r="AE1403" s="255"/>
      <c r="AF1403" s="255"/>
      <c r="AG1403" s="255"/>
      <c r="AH1403" s="255"/>
      <c r="AI1403" s="255"/>
      <c r="AJ1403" s="255"/>
      <c r="AK1403" s="255"/>
      <c r="AL1403" s="255"/>
      <c r="AM1403" s="255"/>
      <c r="AN1403" s="255"/>
      <c r="AO1403" s="255"/>
      <c r="AP1403" s="255"/>
      <c r="AQ1403" s="255"/>
      <c r="AR1403" s="255"/>
      <c r="AS1403" s="255"/>
      <c r="AT1403" s="255"/>
    </row>
    <row r="1404" spans="2:46" s="216" customFormat="1" ht="15" customHeight="1">
      <c r="B1404" s="216" t="s">
        <v>1340</v>
      </c>
      <c r="C1404" s="216" t="s">
        <v>7062</v>
      </c>
      <c r="D1404" s="216" t="s">
        <v>6866</v>
      </c>
      <c r="E1404" s="216" t="s">
        <v>7740</v>
      </c>
      <c r="F1404" s="216" t="s">
        <v>7740</v>
      </c>
      <c r="G1404" s="1"/>
      <c r="H1404" s="1"/>
      <c r="I1404" s="1"/>
      <c r="J1404" s="1"/>
      <c r="K1404" s="1"/>
      <c r="L1404" s="1"/>
      <c r="M1404" s="1"/>
      <c r="AA1404" s="255"/>
      <c r="AB1404" s="255"/>
      <c r="AC1404" s="255"/>
      <c r="AD1404" s="255"/>
      <c r="AE1404" s="255"/>
      <c r="AF1404" s="255"/>
      <c r="AG1404" s="255"/>
      <c r="AH1404" s="255"/>
      <c r="AI1404" s="255"/>
      <c r="AJ1404" s="255"/>
      <c r="AK1404" s="255"/>
      <c r="AL1404" s="255"/>
      <c r="AM1404" s="255"/>
      <c r="AN1404" s="255"/>
      <c r="AO1404" s="255"/>
      <c r="AP1404" s="255"/>
      <c r="AQ1404" s="255"/>
      <c r="AR1404" s="255"/>
      <c r="AS1404" s="255"/>
      <c r="AT1404" s="255"/>
    </row>
    <row r="1405" spans="2:46" s="216" customFormat="1" ht="15" customHeight="1">
      <c r="B1405" s="216" t="s">
        <v>1341</v>
      </c>
      <c r="C1405" s="216" t="s">
        <v>7080</v>
      </c>
      <c r="D1405" s="216" t="s">
        <v>6866</v>
      </c>
      <c r="E1405" s="216" t="s">
        <v>7740</v>
      </c>
      <c r="F1405" s="216" t="s">
        <v>7740</v>
      </c>
      <c r="G1405" s="1"/>
      <c r="H1405" s="1"/>
      <c r="I1405" s="1"/>
      <c r="J1405" s="1"/>
      <c r="K1405" s="1"/>
      <c r="L1405" s="1"/>
      <c r="M1405" s="1"/>
      <c r="AA1405" s="255"/>
      <c r="AB1405" s="255"/>
      <c r="AC1405" s="255"/>
      <c r="AD1405" s="255"/>
      <c r="AE1405" s="255"/>
      <c r="AF1405" s="255"/>
      <c r="AG1405" s="255"/>
      <c r="AH1405" s="255"/>
      <c r="AI1405" s="255"/>
      <c r="AJ1405" s="255"/>
      <c r="AK1405" s="255"/>
      <c r="AL1405" s="255"/>
      <c r="AM1405" s="255"/>
      <c r="AN1405" s="255"/>
      <c r="AO1405" s="255"/>
      <c r="AP1405" s="255"/>
      <c r="AQ1405" s="255"/>
      <c r="AR1405" s="255"/>
      <c r="AS1405" s="255"/>
      <c r="AT1405" s="255"/>
    </row>
    <row r="1406" spans="2:46" s="216" customFormat="1" ht="15" customHeight="1">
      <c r="B1406" s="216" t="s">
        <v>1342</v>
      </c>
      <c r="C1406" s="216" t="s">
        <v>7081</v>
      </c>
      <c r="D1406" s="216" t="s">
        <v>6866</v>
      </c>
      <c r="E1406" s="216" t="s">
        <v>7740</v>
      </c>
      <c r="F1406" s="216" t="s">
        <v>7740</v>
      </c>
      <c r="G1406" s="1"/>
      <c r="H1406" s="1"/>
      <c r="I1406" s="1"/>
      <c r="J1406" s="1"/>
      <c r="K1406" s="1"/>
      <c r="L1406" s="1"/>
      <c r="M1406" s="1"/>
      <c r="AA1406" s="255"/>
      <c r="AB1406" s="255"/>
      <c r="AC1406" s="255"/>
      <c r="AD1406" s="255"/>
      <c r="AE1406" s="255"/>
      <c r="AF1406" s="255"/>
      <c r="AG1406" s="255"/>
      <c r="AH1406" s="255"/>
      <c r="AI1406" s="255"/>
      <c r="AJ1406" s="255"/>
      <c r="AK1406" s="255"/>
      <c r="AL1406" s="255"/>
      <c r="AM1406" s="255"/>
      <c r="AN1406" s="255"/>
      <c r="AO1406" s="255"/>
      <c r="AP1406" s="255"/>
      <c r="AQ1406" s="255"/>
      <c r="AR1406" s="255"/>
      <c r="AS1406" s="255"/>
      <c r="AT1406" s="255"/>
    </row>
    <row r="1407" spans="2:46" s="216" customFormat="1" ht="15" customHeight="1">
      <c r="B1407" s="216" t="s">
        <v>1343</v>
      </c>
      <c r="C1407" s="216" t="s">
        <v>7082</v>
      </c>
      <c r="D1407" s="216" t="s">
        <v>6866</v>
      </c>
      <c r="E1407" s="216" t="s">
        <v>7740</v>
      </c>
      <c r="F1407" s="216" t="s">
        <v>7740</v>
      </c>
      <c r="G1407" s="1"/>
      <c r="H1407" s="1"/>
      <c r="I1407" s="1"/>
      <c r="J1407" s="1"/>
      <c r="K1407" s="1"/>
      <c r="L1407" s="1"/>
      <c r="M1407" s="1"/>
      <c r="AA1407" s="255"/>
      <c r="AB1407" s="255"/>
      <c r="AC1407" s="255"/>
      <c r="AD1407" s="255"/>
      <c r="AE1407" s="255"/>
      <c r="AF1407" s="255"/>
      <c r="AG1407" s="255"/>
      <c r="AH1407" s="255"/>
      <c r="AI1407" s="255"/>
      <c r="AJ1407" s="255"/>
      <c r="AK1407" s="255"/>
      <c r="AL1407" s="255"/>
      <c r="AM1407" s="255"/>
      <c r="AN1407" s="255"/>
      <c r="AO1407" s="255"/>
      <c r="AP1407" s="255"/>
      <c r="AQ1407" s="255"/>
      <c r="AR1407" s="255"/>
      <c r="AS1407" s="255"/>
      <c r="AT1407" s="255"/>
    </row>
    <row r="1408" spans="2:46" s="216" customFormat="1" ht="15" customHeight="1">
      <c r="B1408" s="216" t="s">
        <v>1344</v>
      </c>
      <c r="C1408" s="216" t="s">
        <v>6948</v>
      </c>
      <c r="D1408" s="216" t="s">
        <v>6866</v>
      </c>
      <c r="E1408" s="216" t="s">
        <v>7740</v>
      </c>
      <c r="F1408" s="216" t="s">
        <v>7740</v>
      </c>
      <c r="G1408" s="1"/>
      <c r="H1408" s="1"/>
      <c r="I1408" s="1"/>
      <c r="J1408" s="1"/>
      <c r="K1408" s="1"/>
      <c r="L1408" s="1"/>
      <c r="M1408" s="1"/>
      <c r="AA1408" s="255"/>
      <c r="AB1408" s="255"/>
      <c r="AC1408" s="255"/>
      <c r="AD1408" s="255"/>
      <c r="AE1408" s="255"/>
      <c r="AF1408" s="255"/>
      <c r="AG1408" s="255"/>
      <c r="AH1408" s="255"/>
      <c r="AI1408" s="255"/>
      <c r="AJ1408" s="255"/>
      <c r="AK1408" s="255"/>
      <c r="AL1408" s="255"/>
      <c r="AM1408" s="255"/>
      <c r="AN1408" s="255"/>
      <c r="AO1408" s="255"/>
      <c r="AP1408" s="255"/>
      <c r="AQ1408" s="255"/>
      <c r="AR1408" s="255"/>
      <c r="AS1408" s="255"/>
      <c r="AT1408" s="255"/>
    </row>
    <row r="1409" spans="2:46" s="216" customFormat="1" ht="15" customHeight="1">
      <c r="B1409" s="216" t="s">
        <v>1345</v>
      </c>
      <c r="C1409" s="216" t="s">
        <v>6990</v>
      </c>
      <c r="D1409" s="216" t="s">
        <v>6866</v>
      </c>
      <c r="E1409" s="216" t="s">
        <v>7740</v>
      </c>
      <c r="F1409" s="216" t="s">
        <v>7740</v>
      </c>
      <c r="G1409" s="1"/>
      <c r="H1409" s="1"/>
      <c r="I1409" s="1"/>
      <c r="J1409" s="1"/>
      <c r="K1409" s="1"/>
      <c r="L1409" s="1"/>
      <c r="M1409" s="1"/>
      <c r="AA1409" s="255"/>
      <c r="AB1409" s="255"/>
      <c r="AC1409" s="255"/>
      <c r="AD1409" s="255"/>
      <c r="AE1409" s="255"/>
      <c r="AF1409" s="255"/>
      <c r="AG1409" s="255"/>
      <c r="AH1409" s="255"/>
      <c r="AI1409" s="255"/>
      <c r="AJ1409" s="255"/>
      <c r="AK1409" s="255"/>
      <c r="AL1409" s="255"/>
      <c r="AM1409" s="255"/>
      <c r="AN1409" s="255"/>
      <c r="AO1409" s="255"/>
      <c r="AP1409" s="255"/>
      <c r="AQ1409" s="255"/>
      <c r="AR1409" s="255"/>
      <c r="AS1409" s="255"/>
      <c r="AT1409" s="255"/>
    </row>
    <row r="1410" spans="2:46" s="216" customFormat="1" ht="15" customHeight="1">
      <c r="B1410" s="216" t="s">
        <v>1346</v>
      </c>
      <c r="C1410" s="216" t="s">
        <v>7053</v>
      </c>
      <c r="D1410" s="216" t="s">
        <v>6866</v>
      </c>
      <c r="E1410" s="216" t="s">
        <v>7740</v>
      </c>
      <c r="F1410" s="216" t="s">
        <v>7740</v>
      </c>
      <c r="G1410" s="1"/>
      <c r="H1410" s="1"/>
      <c r="I1410" s="1"/>
      <c r="J1410" s="1"/>
      <c r="K1410" s="1"/>
      <c r="L1410" s="1"/>
      <c r="M1410" s="1"/>
      <c r="AA1410" s="255"/>
      <c r="AB1410" s="255"/>
      <c r="AC1410" s="255"/>
      <c r="AD1410" s="255"/>
      <c r="AE1410" s="255"/>
      <c r="AF1410" s="255"/>
      <c r="AG1410" s="255"/>
      <c r="AH1410" s="255"/>
      <c r="AI1410" s="255"/>
      <c r="AJ1410" s="255"/>
      <c r="AK1410" s="255"/>
      <c r="AL1410" s="255"/>
      <c r="AM1410" s="255"/>
      <c r="AN1410" s="255"/>
      <c r="AO1410" s="255"/>
      <c r="AP1410" s="255"/>
      <c r="AQ1410" s="255"/>
      <c r="AR1410" s="255"/>
      <c r="AS1410" s="255"/>
      <c r="AT1410" s="255"/>
    </row>
    <row r="1411" spans="2:46" s="216" customFormat="1" ht="15" customHeight="1">
      <c r="B1411" s="216" t="s">
        <v>1347</v>
      </c>
      <c r="C1411" s="216" t="s">
        <v>6866</v>
      </c>
      <c r="D1411" s="216" t="s">
        <v>7740</v>
      </c>
      <c r="E1411" s="216" t="s">
        <v>7740</v>
      </c>
      <c r="F1411" s="216" t="s">
        <v>7740</v>
      </c>
      <c r="G1411" s="1"/>
      <c r="H1411" s="1"/>
      <c r="I1411" s="1"/>
      <c r="J1411" s="1"/>
      <c r="K1411" s="1"/>
      <c r="L1411" s="1"/>
      <c r="M1411" s="1"/>
      <c r="AA1411" s="255"/>
      <c r="AB1411" s="255"/>
      <c r="AC1411" s="255"/>
      <c r="AD1411" s="255"/>
      <c r="AE1411" s="255"/>
      <c r="AF1411" s="255"/>
      <c r="AG1411" s="255"/>
      <c r="AH1411" s="255"/>
      <c r="AI1411" s="255"/>
      <c r="AJ1411" s="255"/>
      <c r="AK1411" s="255"/>
      <c r="AL1411" s="255"/>
      <c r="AM1411" s="255"/>
      <c r="AN1411" s="255"/>
      <c r="AO1411" s="255"/>
      <c r="AP1411" s="255"/>
      <c r="AQ1411" s="255"/>
      <c r="AR1411" s="255"/>
      <c r="AS1411" s="255"/>
      <c r="AT1411" s="255"/>
    </row>
    <row r="1412" spans="2:46" s="216" customFormat="1" ht="15" customHeight="1">
      <c r="B1412" s="216" t="s">
        <v>1348</v>
      </c>
      <c r="C1412" s="216" t="s">
        <v>6866</v>
      </c>
      <c r="D1412" s="216" t="s">
        <v>7740</v>
      </c>
      <c r="E1412" s="216" t="s">
        <v>7740</v>
      </c>
      <c r="F1412" s="216" t="s">
        <v>7740</v>
      </c>
      <c r="G1412" s="1"/>
      <c r="H1412" s="1"/>
      <c r="I1412" s="1"/>
      <c r="J1412" s="1"/>
      <c r="K1412" s="1"/>
      <c r="L1412" s="1"/>
      <c r="M1412" s="1"/>
      <c r="AA1412" s="255"/>
      <c r="AB1412" s="255"/>
      <c r="AC1412" s="255"/>
      <c r="AD1412" s="255"/>
      <c r="AE1412" s="255"/>
      <c r="AF1412" s="255"/>
      <c r="AG1412" s="255"/>
      <c r="AH1412" s="255"/>
      <c r="AI1412" s="255"/>
      <c r="AJ1412" s="255"/>
      <c r="AK1412" s="255"/>
      <c r="AL1412" s="255"/>
      <c r="AM1412" s="255"/>
      <c r="AN1412" s="255"/>
      <c r="AO1412" s="255"/>
      <c r="AP1412" s="255"/>
      <c r="AQ1412" s="255"/>
      <c r="AR1412" s="255"/>
      <c r="AS1412" s="255"/>
      <c r="AT1412" s="255"/>
    </row>
    <row r="1413" spans="2:46" s="216" customFormat="1" ht="15" customHeight="1">
      <c r="B1413" s="216" t="s">
        <v>1349</v>
      </c>
      <c r="C1413" s="216" t="s">
        <v>6866</v>
      </c>
      <c r="D1413" s="216" t="s">
        <v>7740</v>
      </c>
      <c r="E1413" s="216" t="s">
        <v>7740</v>
      </c>
      <c r="F1413" s="216" t="s">
        <v>7740</v>
      </c>
      <c r="G1413" s="1"/>
      <c r="H1413" s="1"/>
      <c r="I1413" s="1"/>
      <c r="J1413" s="1"/>
      <c r="K1413" s="1"/>
      <c r="L1413" s="1"/>
      <c r="M1413" s="1"/>
      <c r="AA1413" s="255"/>
      <c r="AB1413" s="255"/>
      <c r="AC1413" s="255"/>
      <c r="AD1413" s="255"/>
      <c r="AE1413" s="255"/>
      <c r="AF1413" s="255"/>
      <c r="AG1413" s="255"/>
      <c r="AH1413" s="255"/>
      <c r="AI1413" s="255"/>
      <c r="AJ1413" s="255"/>
      <c r="AK1413" s="255"/>
      <c r="AL1413" s="255"/>
      <c r="AM1413" s="255"/>
      <c r="AN1413" s="255"/>
      <c r="AO1413" s="255"/>
      <c r="AP1413" s="255"/>
      <c r="AQ1413" s="255"/>
      <c r="AR1413" s="255"/>
      <c r="AS1413" s="255"/>
      <c r="AT1413" s="255"/>
    </row>
    <row r="1414" spans="2:46" s="216" customFormat="1" ht="15" customHeight="1">
      <c r="B1414" s="216" t="s">
        <v>1350</v>
      </c>
      <c r="C1414" s="216" t="s">
        <v>7002</v>
      </c>
      <c r="D1414" s="216" t="s">
        <v>6866</v>
      </c>
      <c r="E1414" s="216" t="s">
        <v>7740</v>
      </c>
      <c r="F1414" s="216" t="s">
        <v>7740</v>
      </c>
      <c r="G1414" s="1"/>
      <c r="H1414" s="1"/>
      <c r="I1414" s="1"/>
      <c r="J1414" s="1"/>
      <c r="K1414" s="1"/>
      <c r="L1414" s="1"/>
      <c r="M1414" s="1"/>
      <c r="AA1414" s="255"/>
      <c r="AB1414" s="255"/>
      <c r="AC1414" s="255"/>
      <c r="AD1414" s="255"/>
      <c r="AE1414" s="255"/>
      <c r="AF1414" s="255"/>
      <c r="AG1414" s="255"/>
      <c r="AH1414" s="255"/>
      <c r="AI1414" s="255"/>
      <c r="AJ1414" s="255"/>
      <c r="AK1414" s="255"/>
      <c r="AL1414" s="255"/>
      <c r="AM1414" s="255"/>
      <c r="AN1414" s="255"/>
      <c r="AO1414" s="255"/>
      <c r="AP1414" s="255"/>
      <c r="AQ1414" s="255"/>
      <c r="AR1414" s="255"/>
      <c r="AS1414" s="255"/>
      <c r="AT1414" s="255"/>
    </row>
    <row r="1415" spans="2:46" s="216" customFormat="1" ht="15" customHeight="1">
      <c r="B1415" s="216" t="s">
        <v>1351</v>
      </c>
      <c r="C1415" s="216" t="s">
        <v>6866</v>
      </c>
      <c r="D1415" s="216" t="s">
        <v>7740</v>
      </c>
      <c r="E1415" s="216" t="s">
        <v>7740</v>
      </c>
      <c r="F1415" s="216" t="s">
        <v>7740</v>
      </c>
      <c r="G1415" s="1"/>
      <c r="H1415" s="1"/>
      <c r="I1415" s="1"/>
      <c r="J1415" s="1"/>
      <c r="K1415" s="1"/>
      <c r="L1415" s="1"/>
      <c r="M1415" s="1"/>
      <c r="AA1415" s="255"/>
      <c r="AB1415" s="255"/>
      <c r="AC1415" s="255"/>
      <c r="AD1415" s="255"/>
      <c r="AE1415" s="255"/>
      <c r="AF1415" s="255"/>
      <c r="AG1415" s="255"/>
      <c r="AH1415" s="255"/>
      <c r="AI1415" s="255"/>
      <c r="AJ1415" s="255"/>
      <c r="AK1415" s="255"/>
      <c r="AL1415" s="255"/>
      <c r="AM1415" s="255"/>
      <c r="AN1415" s="255"/>
      <c r="AO1415" s="255"/>
      <c r="AP1415" s="255"/>
      <c r="AQ1415" s="255"/>
      <c r="AR1415" s="255"/>
      <c r="AS1415" s="255"/>
      <c r="AT1415" s="255"/>
    </row>
    <row r="1416" spans="2:46" s="216" customFormat="1" ht="15" customHeight="1">
      <c r="B1416" s="216" t="s">
        <v>1352</v>
      </c>
      <c r="C1416" s="216" t="s">
        <v>7083</v>
      </c>
      <c r="D1416" s="216" t="s">
        <v>6866</v>
      </c>
      <c r="E1416" s="216" t="s">
        <v>7740</v>
      </c>
      <c r="F1416" s="216" t="s">
        <v>7740</v>
      </c>
      <c r="G1416" s="1"/>
      <c r="H1416" s="1"/>
      <c r="I1416" s="1"/>
      <c r="J1416" s="1"/>
      <c r="K1416" s="1"/>
      <c r="L1416" s="1"/>
      <c r="M1416" s="1"/>
      <c r="AA1416" s="255"/>
      <c r="AB1416" s="255"/>
      <c r="AC1416" s="255"/>
      <c r="AD1416" s="255"/>
      <c r="AE1416" s="255"/>
      <c r="AF1416" s="255"/>
      <c r="AG1416" s="255"/>
      <c r="AH1416" s="255"/>
      <c r="AI1416" s="255"/>
      <c r="AJ1416" s="255"/>
      <c r="AK1416" s="255"/>
      <c r="AL1416" s="255"/>
      <c r="AM1416" s="255"/>
      <c r="AN1416" s="255"/>
      <c r="AO1416" s="255"/>
      <c r="AP1416" s="255"/>
      <c r="AQ1416" s="255"/>
      <c r="AR1416" s="255"/>
      <c r="AS1416" s="255"/>
      <c r="AT1416" s="255"/>
    </row>
    <row r="1417" spans="2:46" s="216" customFormat="1" ht="15" customHeight="1">
      <c r="B1417" s="216" t="s">
        <v>1353</v>
      </c>
      <c r="C1417" s="216" t="s">
        <v>6866</v>
      </c>
      <c r="D1417" s="216" t="s">
        <v>7740</v>
      </c>
      <c r="E1417" s="216" t="s">
        <v>7740</v>
      </c>
      <c r="F1417" s="216" t="s">
        <v>7740</v>
      </c>
      <c r="G1417" s="1"/>
      <c r="H1417" s="1"/>
      <c r="I1417" s="1"/>
      <c r="J1417" s="1"/>
      <c r="K1417" s="1"/>
      <c r="L1417" s="1"/>
      <c r="M1417" s="1"/>
      <c r="AA1417" s="255"/>
      <c r="AB1417" s="255"/>
      <c r="AC1417" s="255"/>
      <c r="AD1417" s="255"/>
      <c r="AE1417" s="255"/>
      <c r="AF1417" s="255"/>
      <c r="AG1417" s="255"/>
      <c r="AH1417" s="255"/>
      <c r="AI1417" s="255"/>
      <c r="AJ1417" s="255"/>
      <c r="AK1417" s="255"/>
      <c r="AL1417" s="255"/>
      <c r="AM1417" s="255"/>
      <c r="AN1417" s="255"/>
      <c r="AO1417" s="255"/>
      <c r="AP1417" s="255"/>
      <c r="AQ1417" s="255"/>
      <c r="AR1417" s="255"/>
      <c r="AS1417" s="255"/>
      <c r="AT1417" s="255"/>
    </row>
    <row r="1418" spans="2:46" s="216" customFormat="1" ht="15" customHeight="1">
      <c r="B1418" s="216" t="s">
        <v>1354</v>
      </c>
      <c r="C1418" s="216" t="s">
        <v>7084</v>
      </c>
      <c r="D1418" s="216" t="s">
        <v>6866</v>
      </c>
      <c r="E1418" s="216" t="s">
        <v>7740</v>
      </c>
      <c r="F1418" s="216" t="s">
        <v>7740</v>
      </c>
      <c r="G1418" s="1"/>
      <c r="H1418" s="1"/>
      <c r="I1418" s="1"/>
      <c r="J1418" s="1"/>
      <c r="K1418" s="1"/>
      <c r="L1418" s="1"/>
      <c r="M1418" s="1"/>
      <c r="AA1418" s="255"/>
      <c r="AB1418" s="255"/>
      <c r="AC1418" s="255"/>
      <c r="AD1418" s="255"/>
      <c r="AE1418" s="255"/>
      <c r="AF1418" s="255"/>
      <c r="AG1418" s="255"/>
      <c r="AH1418" s="255"/>
      <c r="AI1418" s="255"/>
      <c r="AJ1418" s="255"/>
      <c r="AK1418" s="255"/>
      <c r="AL1418" s="255"/>
      <c r="AM1418" s="255"/>
      <c r="AN1418" s="255"/>
      <c r="AO1418" s="255"/>
      <c r="AP1418" s="255"/>
      <c r="AQ1418" s="255"/>
      <c r="AR1418" s="255"/>
      <c r="AS1418" s="255"/>
      <c r="AT1418" s="255"/>
    </row>
    <row r="1419" spans="2:46" s="216" customFormat="1" ht="15" customHeight="1">
      <c r="B1419" s="216" t="s">
        <v>1355</v>
      </c>
      <c r="C1419" s="216" t="s">
        <v>7085</v>
      </c>
      <c r="D1419" s="216" t="s">
        <v>6866</v>
      </c>
      <c r="E1419" s="216" t="s">
        <v>7740</v>
      </c>
      <c r="F1419" s="216" t="s">
        <v>7740</v>
      </c>
      <c r="G1419" s="1"/>
      <c r="H1419" s="1"/>
      <c r="I1419" s="1"/>
      <c r="J1419" s="1"/>
      <c r="K1419" s="1"/>
      <c r="L1419" s="1"/>
      <c r="M1419" s="1"/>
      <c r="AA1419" s="255"/>
      <c r="AB1419" s="255"/>
      <c r="AC1419" s="255"/>
      <c r="AD1419" s="255"/>
      <c r="AE1419" s="255"/>
      <c r="AF1419" s="255"/>
      <c r="AG1419" s="255"/>
      <c r="AH1419" s="255"/>
      <c r="AI1419" s="255"/>
      <c r="AJ1419" s="255"/>
      <c r="AK1419" s="255"/>
      <c r="AL1419" s="255"/>
      <c r="AM1419" s="255"/>
      <c r="AN1419" s="255"/>
      <c r="AO1419" s="255"/>
      <c r="AP1419" s="255"/>
      <c r="AQ1419" s="255"/>
      <c r="AR1419" s="255"/>
      <c r="AS1419" s="255"/>
      <c r="AT1419" s="255"/>
    </row>
    <row r="1420" spans="2:46" s="216" customFormat="1" ht="15" customHeight="1">
      <c r="B1420" s="216" t="s">
        <v>1356</v>
      </c>
      <c r="C1420" s="216" t="s">
        <v>7086</v>
      </c>
      <c r="D1420" s="216" t="s">
        <v>6866</v>
      </c>
      <c r="E1420" s="216" t="s">
        <v>7740</v>
      </c>
      <c r="F1420" s="216" t="s">
        <v>7740</v>
      </c>
      <c r="G1420" s="1"/>
      <c r="H1420" s="1"/>
      <c r="I1420" s="1"/>
      <c r="J1420" s="1"/>
      <c r="K1420" s="1"/>
      <c r="L1420" s="1"/>
      <c r="M1420" s="1"/>
      <c r="AA1420" s="255"/>
      <c r="AB1420" s="255"/>
      <c r="AC1420" s="255"/>
      <c r="AD1420" s="255"/>
      <c r="AE1420" s="255"/>
      <c r="AF1420" s="255"/>
      <c r="AG1420" s="255"/>
      <c r="AH1420" s="255"/>
      <c r="AI1420" s="255"/>
      <c r="AJ1420" s="255"/>
      <c r="AK1420" s="255"/>
      <c r="AL1420" s="255"/>
      <c r="AM1420" s="255"/>
      <c r="AN1420" s="255"/>
      <c r="AO1420" s="255"/>
      <c r="AP1420" s="255"/>
      <c r="AQ1420" s="255"/>
      <c r="AR1420" s="255"/>
      <c r="AS1420" s="255"/>
      <c r="AT1420" s="255"/>
    </row>
    <row r="1421" spans="2:46" s="216" customFormat="1" ht="15" customHeight="1">
      <c r="B1421" s="216" t="s">
        <v>1357</v>
      </c>
      <c r="C1421" s="216" t="s">
        <v>7087</v>
      </c>
      <c r="D1421" s="216" t="s">
        <v>6866</v>
      </c>
      <c r="E1421" s="216" t="s">
        <v>7740</v>
      </c>
      <c r="F1421" s="216" t="s">
        <v>7740</v>
      </c>
      <c r="G1421" s="1"/>
      <c r="H1421" s="1"/>
      <c r="I1421" s="1"/>
      <c r="J1421" s="1"/>
      <c r="K1421" s="1"/>
      <c r="L1421" s="1"/>
      <c r="M1421" s="1"/>
      <c r="AA1421" s="255"/>
      <c r="AB1421" s="255"/>
      <c r="AC1421" s="255"/>
      <c r="AD1421" s="255"/>
      <c r="AE1421" s="255"/>
      <c r="AF1421" s="255"/>
      <c r="AG1421" s="255"/>
      <c r="AH1421" s="255"/>
      <c r="AI1421" s="255"/>
      <c r="AJ1421" s="255"/>
      <c r="AK1421" s="255"/>
      <c r="AL1421" s="255"/>
      <c r="AM1421" s="255"/>
      <c r="AN1421" s="255"/>
      <c r="AO1421" s="255"/>
      <c r="AP1421" s="255"/>
      <c r="AQ1421" s="255"/>
      <c r="AR1421" s="255"/>
      <c r="AS1421" s="255"/>
      <c r="AT1421" s="255"/>
    </row>
    <row r="1422" spans="2:46" s="216" customFormat="1" ht="15" customHeight="1">
      <c r="B1422" s="216" t="s">
        <v>1358</v>
      </c>
      <c r="C1422" s="216" t="s">
        <v>7069</v>
      </c>
      <c r="D1422" s="216" t="s">
        <v>6866</v>
      </c>
      <c r="E1422" s="216" t="s">
        <v>7740</v>
      </c>
      <c r="F1422" s="216" t="s">
        <v>7740</v>
      </c>
      <c r="G1422" s="1"/>
      <c r="H1422" s="1"/>
      <c r="I1422" s="1"/>
      <c r="J1422" s="1"/>
      <c r="K1422" s="1"/>
      <c r="L1422" s="1"/>
      <c r="M1422" s="1"/>
      <c r="AA1422" s="255"/>
      <c r="AB1422" s="255"/>
      <c r="AC1422" s="255"/>
      <c r="AD1422" s="255"/>
      <c r="AE1422" s="255"/>
      <c r="AF1422" s="255"/>
      <c r="AG1422" s="255"/>
      <c r="AH1422" s="255"/>
      <c r="AI1422" s="255"/>
      <c r="AJ1422" s="255"/>
      <c r="AK1422" s="255"/>
      <c r="AL1422" s="255"/>
      <c r="AM1422" s="255"/>
      <c r="AN1422" s="255"/>
      <c r="AO1422" s="255"/>
      <c r="AP1422" s="255"/>
      <c r="AQ1422" s="255"/>
      <c r="AR1422" s="255"/>
      <c r="AS1422" s="255"/>
      <c r="AT1422" s="255"/>
    </row>
    <row r="1423" spans="2:46" s="216" customFormat="1" ht="15" customHeight="1">
      <c r="B1423" s="216" t="s">
        <v>1359</v>
      </c>
      <c r="C1423" s="216" t="s">
        <v>7088</v>
      </c>
      <c r="D1423" s="216" t="s">
        <v>6866</v>
      </c>
      <c r="E1423" s="216" t="s">
        <v>7740</v>
      </c>
      <c r="F1423" s="216" t="s">
        <v>7740</v>
      </c>
      <c r="G1423" s="1"/>
      <c r="H1423" s="1"/>
      <c r="I1423" s="1"/>
      <c r="J1423" s="1"/>
      <c r="K1423" s="1"/>
      <c r="L1423" s="1"/>
      <c r="M1423" s="1"/>
      <c r="AA1423" s="255"/>
      <c r="AB1423" s="255"/>
      <c r="AC1423" s="255"/>
      <c r="AD1423" s="255"/>
      <c r="AE1423" s="255"/>
      <c r="AF1423" s="255"/>
      <c r="AG1423" s="255"/>
      <c r="AH1423" s="255"/>
      <c r="AI1423" s="255"/>
      <c r="AJ1423" s="255"/>
      <c r="AK1423" s="255"/>
      <c r="AL1423" s="255"/>
      <c r="AM1423" s="255"/>
      <c r="AN1423" s="255"/>
      <c r="AO1423" s="255"/>
      <c r="AP1423" s="255"/>
      <c r="AQ1423" s="255"/>
      <c r="AR1423" s="255"/>
      <c r="AS1423" s="255"/>
      <c r="AT1423" s="255"/>
    </row>
    <row r="1424" spans="2:46" s="216" customFormat="1" ht="15" customHeight="1">
      <c r="B1424" s="216" t="s">
        <v>1360</v>
      </c>
      <c r="C1424" s="216" t="s">
        <v>7089</v>
      </c>
      <c r="D1424" s="216" t="s">
        <v>6866</v>
      </c>
      <c r="E1424" s="216" t="s">
        <v>7740</v>
      </c>
      <c r="F1424" s="216" t="s">
        <v>7740</v>
      </c>
      <c r="G1424" s="1"/>
      <c r="H1424" s="1"/>
      <c r="I1424" s="1"/>
      <c r="J1424" s="1"/>
      <c r="K1424" s="1"/>
      <c r="L1424" s="1"/>
      <c r="M1424" s="1"/>
      <c r="AA1424" s="255"/>
      <c r="AB1424" s="255"/>
      <c r="AC1424" s="255"/>
      <c r="AD1424" s="255"/>
      <c r="AE1424" s="255"/>
      <c r="AF1424" s="255"/>
      <c r="AG1424" s="255"/>
      <c r="AH1424" s="255"/>
      <c r="AI1424" s="255"/>
      <c r="AJ1424" s="255"/>
      <c r="AK1424" s="255"/>
      <c r="AL1424" s="255"/>
      <c r="AM1424" s="255"/>
      <c r="AN1424" s="255"/>
      <c r="AO1424" s="255"/>
      <c r="AP1424" s="255"/>
      <c r="AQ1424" s="255"/>
      <c r="AR1424" s="255"/>
      <c r="AS1424" s="255"/>
      <c r="AT1424" s="255"/>
    </row>
    <row r="1425" spans="2:46" s="216" customFormat="1" ht="15" customHeight="1">
      <c r="B1425" s="216" t="s">
        <v>1361</v>
      </c>
      <c r="C1425" s="216" t="s">
        <v>7059</v>
      </c>
      <c r="D1425" s="216" t="s">
        <v>6866</v>
      </c>
      <c r="E1425" s="216" t="s">
        <v>7740</v>
      </c>
      <c r="F1425" s="216" t="s">
        <v>7740</v>
      </c>
      <c r="G1425" s="1"/>
      <c r="H1425" s="1"/>
      <c r="I1425" s="1"/>
      <c r="J1425" s="1"/>
      <c r="K1425" s="1"/>
      <c r="L1425" s="1"/>
      <c r="M1425" s="1"/>
      <c r="AA1425" s="255"/>
      <c r="AB1425" s="255"/>
      <c r="AC1425" s="255"/>
      <c r="AD1425" s="255"/>
      <c r="AE1425" s="255"/>
      <c r="AF1425" s="255"/>
      <c r="AG1425" s="255"/>
      <c r="AH1425" s="255"/>
      <c r="AI1425" s="255"/>
      <c r="AJ1425" s="255"/>
      <c r="AK1425" s="255"/>
      <c r="AL1425" s="255"/>
      <c r="AM1425" s="255"/>
      <c r="AN1425" s="255"/>
      <c r="AO1425" s="255"/>
      <c r="AP1425" s="255"/>
      <c r="AQ1425" s="255"/>
      <c r="AR1425" s="255"/>
      <c r="AS1425" s="255"/>
      <c r="AT1425" s="255"/>
    </row>
    <row r="1426" spans="2:46" s="216" customFormat="1" ht="15" customHeight="1">
      <c r="B1426" s="216" t="s">
        <v>1362</v>
      </c>
      <c r="C1426" s="216" t="s">
        <v>6866</v>
      </c>
      <c r="D1426" s="216" t="s">
        <v>7740</v>
      </c>
      <c r="E1426" s="216" t="s">
        <v>7740</v>
      </c>
      <c r="F1426" s="216" t="s">
        <v>7740</v>
      </c>
      <c r="G1426" s="1"/>
      <c r="H1426" s="1"/>
      <c r="I1426" s="1"/>
      <c r="J1426" s="1"/>
      <c r="K1426" s="1"/>
      <c r="L1426" s="1"/>
      <c r="M1426" s="1"/>
      <c r="AA1426" s="255"/>
      <c r="AB1426" s="255"/>
      <c r="AC1426" s="255"/>
      <c r="AD1426" s="255"/>
      <c r="AE1426" s="255"/>
      <c r="AF1426" s="255"/>
      <c r="AG1426" s="255"/>
      <c r="AH1426" s="255"/>
      <c r="AI1426" s="255"/>
      <c r="AJ1426" s="255"/>
      <c r="AK1426" s="255"/>
      <c r="AL1426" s="255"/>
      <c r="AM1426" s="255"/>
      <c r="AN1426" s="255"/>
      <c r="AO1426" s="255"/>
      <c r="AP1426" s="255"/>
      <c r="AQ1426" s="255"/>
      <c r="AR1426" s="255"/>
      <c r="AS1426" s="255"/>
      <c r="AT1426" s="255"/>
    </row>
    <row r="1427" spans="2:46" s="216" customFormat="1" ht="15" customHeight="1">
      <c r="B1427" s="216" t="s">
        <v>1363</v>
      </c>
      <c r="C1427" s="216" t="s">
        <v>6866</v>
      </c>
      <c r="D1427" s="216" t="s">
        <v>7740</v>
      </c>
      <c r="E1427" s="216" t="s">
        <v>7740</v>
      </c>
      <c r="F1427" s="216" t="s">
        <v>7740</v>
      </c>
      <c r="G1427" s="1"/>
      <c r="H1427" s="1"/>
      <c r="I1427" s="1"/>
      <c r="J1427" s="1"/>
      <c r="K1427" s="1"/>
      <c r="L1427" s="1"/>
      <c r="M1427" s="1"/>
      <c r="AA1427" s="255"/>
      <c r="AB1427" s="255"/>
      <c r="AC1427" s="255"/>
      <c r="AD1427" s="255"/>
      <c r="AE1427" s="255"/>
      <c r="AF1427" s="255"/>
      <c r="AG1427" s="255"/>
      <c r="AH1427" s="255"/>
      <c r="AI1427" s="255"/>
      <c r="AJ1427" s="255"/>
      <c r="AK1427" s="255"/>
      <c r="AL1427" s="255"/>
      <c r="AM1427" s="255"/>
      <c r="AN1427" s="255"/>
      <c r="AO1427" s="255"/>
      <c r="AP1427" s="255"/>
      <c r="AQ1427" s="255"/>
      <c r="AR1427" s="255"/>
      <c r="AS1427" s="255"/>
      <c r="AT1427" s="255"/>
    </row>
    <row r="1428" spans="2:46" s="216" customFormat="1" ht="15" customHeight="1">
      <c r="B1428" s="216" t="s">
        <v>1364</v>
      </c>
      <c r="C1428" s="216" t="s">
        <v>7623</v>
      </c>
      <c r="D1428" s="216" t="s">
        <v>6866</v>
      </c>
      <c r="E1428" s="216" t="s">
        <v>7740</v>
      </c>
      <c r="F1428" s="216" t="s">
        <v>7740</v>
      </c>
      <c r="G1428" s="1"/>
      <c r="H1428" s="1"/>
      <c r="I1428" s="1"/>
      <c r="J1428" s="1"/>
      <c r="K1428" s="1"/>
      <c r="L1428" s="1"/>
      <c r="M1428" s="1"/>
      <c r="AA1428" s="255"/>
      <c r="AB1428" s="255"/>
      <c r="AC1428" s="255"/>
      <c r="AD1428" s="255"/>
      <c r="AE1428" s="255"/>
      <c r="AF1428" s="255"/>
      <c r="AG1428" s="255"/>
      <c r="AH1428" s="255"/>
      <c r="AI1428" s="255"/>
      <c r="AJ1428" s="255"/>
      <c r="AK1428" s="255"/>
      <c r="AL1428" s="255"/>
      <c r="AM1428" s="255"/>
      <c r="AN1428" s="255"/>
      <c r="AO1428" s="255"/>
      <c r="AP1428" s="255"/>
      <c r="AQ1428" s="255"/>
      <c r="AR1428" s="255"/>
      <c r="AS1428" s="255"/>
      <c r="AT1428" s="255"/>
    </row>
    <row r="1429" spans="2:46" s="216" customFormat="1" ht="15" customHeight="1">
      <c r="B1429" s="216" t="s">
        <v>1365</v>
      </c>
      <c r="C1429" s="216" t="s">
        <v>6866</v>
      </c>
      <c r="D1429" s="216" t="s">
        <v>7740</v>
      </c>
      <c r="E1429" s="216" t="s">
        <v>7740</v>
      </c>
      <c r="F1429" s="216" t="s">
        <v>7740</v>
      </c>
      <c r="G1429" s="1"/>
      <c r="H1429" s="1"/>
      <c r="I1429" s="1"/>
      <c r="J1429" s="1"/>
      <c r="K1429" s="1"/>
      <c r="L1429" s="1"/>
      <c r="M1429" s="1"/>
      <c r="AA1429" s="255"/>
      <c r="AB1429" s="255"/>
      <c r="AC1429" s="255"/>
      <c r="AD1429" s="255"/>
      <c r="AE1429" s="255"/>
      <c r="AF1429" s="255"/>
      <c r="AG1429" s="255"/>
      <c r="AH1429" s="255"/>
      <c r="AI1429" s="255"/>
      <c r="AJ1429" s="255"/>
      <c r="AK1429" s="255"/>
      <c r="AL1429" s="255"/>
      <c r="AM1429" s="255"/>
      <c r="AN1429" s="255"/>
      <c r="AO1429" s="255"/>
      <c r="AP1429" s="255"/>
      <c r="AQ1429" s="255"/>
      <c r="AR1429" s="255"/>
      <c r="AS1429" s="255"/>
      <c r="AT1429" s="255"/>
    </row>
    <row r="1430" spans="2:46" s="216" customFormat="1" ht="15" customHeight="1">
      <c r="B1430" s="216" t="s">
        <v>1366</v>
      </c>
      <c r="C1430" s="216" t="s">
        <v>7044</v>
      </c>
      <c r="D1430" s="216" t="s">
        <v>6866</v>
      </c>
      <c r="E1430" s="216" t="s">
        <v>7740</v>
      </c>
      <c r="F1430" s="216" t="s">
        <v>7740</v>
      </c>
      <c r="G1430" s="1"/>
      <c r="H1430" s="1"/>
      <c r="I1430" s="1"/>
      <c r="J1430" s="1"/>
      <c r="K1430" s="1"/>
      <c r="L1430" s="1"/>
      <c r="M1430" s="1"/>
      <c r="AA1430" s="255"/>
      <c r="AB1430" s="255"/>
      <c r="AC1430" s="255"/>
      <c r="AD1430" s="255"/>
      <c r="AE1430" s="255"/>
      <c r="AF1430" s="255"/>
      <c r="AG1430" s="255"/>
      <c r="AH1430" s="255"/>
      <c r="AI1430" s="255"/>
      <c r="AJ1430" s="255"/>
      <c r="AK1430" s="255"/>
      <c r="AL1430" s="255"/>
      <c r="AM1430" s="255"/>
      <c r="AN1430" s="255"/>
      <c r="AO1430" s="255"/>
      <c r="AP1430" s="255"/>
      <c r="AQ1430" s="255"/>
      <c r="AR1430" s="255"/>
      <c r="AS1430" s="255"/>
      <c r="AT1430" s="255"/>
    </row>
    <row r="1431" spans="2:46" s="216" customFormat="1" ht="15" customHeight="1">
      <c r="B1431" s="216" t="s">
        <v>1367</v>
      </c>
      <c r="C1431" s="216" t="s">
        <v>7090</v>
      </c>
      <c r="D1431" s="216" t="s">
        <v>6866</v>
      </c>
      <c r="E1431" s="216" t="s">
        <v>7740</v>
      </c>
      <c r="F1431" s="216" t="s">
        <v>7740</v>
      </c>
      <c r="G1431" s="1"/>
      <c r="H1431" s="1"/>
      <c r="I1431" s="1"/>
      <c r="J1431" s="1"/>
      <c r="K1431" s="1"/>
      <c r="L1431" s="1"/>
      <c r="M1431" s="1"/>
      <c r="AA1431" s="255"/>
      <c r="AB1431" s="255"/>
      <c r="AC1431" s="255"/>
      <c r="AD1431" s="255"/>
      <c r="AE1431" s="255"/>
      <c r="AF1431" s="255"/>
      <c r="AG1431" s="255"/>
      <c r="AH1431" s="255"/>
      <c r="AI1431" s="255"/>
      <c r="AJ1431" s="255"/>
      <c r="AK1431" s="255"/>
      <c r="AL1431" s="255"/>
      <c r="AM1431" s="255"/>
      <c r="AN1431" s="255"/>
      <c r="AO1431" s="255"/>
      <c r="AP1431" s="255"/>
      <c r="AQ1431" s="255"/>
      <c r="AR1431" s="255"/>
      <c r="AS1431" s="255"/>
      <c r="AT1431" s="255"/>
    </row>
    <row r="1432" spans="2:46" s="216" customFormat="1" ht="15" customHeight="1">
      <c r="B1432" s="216" t="s">
        <v>1368</v>
      </c>
      <c r="C1432" s="216" t="s">
        <v>6866</v>
      </c>
      <c r="D1432" s="216" t="s">
        <v>7740</v>
      </c>
      <c r="E1432" s="216" t="s">
        <v>7740</v>
      </c>
      <c r="F1432" s="216" t="s">
        <v>7740</v>
      </c>
      <c r="G1432" s="1"/>
      <c r="H1432" s="1"/>
      <c r="I1432" s="1"/>
      <c r="J1432" s="1"/>
      <c r="K1432" s="1"/>
      <c r="L1432" s="1"/>
      <c r="M1432" s="1"/>
      <c r="AA1432" s="255"/>
      <c r="AB1432" s="255"/>
      <c r="AC1432" s="255"/>
      <c r="AD1432" s="255"/>
      <c r="AE1432" s="255"/>
      <c r="AF1432" s="255"/>
      <c r="AG1432" s="255"/>
      <c r="AH1432" s="255"/>
      <c r="AI1432" s="255"/>
      <c r="AJ1432" s="255"/>
      <c r="AK1432" s="255"/>
      <c r="AL1432" s="255"/>
      <c r="AM1432" s="255"/>
      <c r="AN1432" s="255"/>
      <c r="AO1432" s="255"/>
      <c r="AP1432" s="255"/>
      <c r="AQ1432" s="255"/>
      <c r="AR1432" s="255"/>
      <c r="AS1432" s="255"/>
      <c r="AT1432" s="255"/>
    </row>
    <row r="1433" spans="2:46" s="216" customFormat="1" ht="15" customHeight="1">
      <c r="B1433" s="216" t="s">
        <v>1369</v>
      </c>
      <c r="C1433" s="216" t="s">
        <v>7091</v>
      </c>
      <c r="D1433" s="216" t="s">
        <v>6866</v>
      </c>
      <c r="E1433" s="216" t="s">
        <v>7740</v>
      </c>
      <c r="F1433" s="216" t="s">
        <v>7740</v>
      </c>
      <c r="G1433" s="1"/>
      <c r="H1433" s="1"/>
      <c r="I1433" s="1"/>
      <c r="J1433" s="1"/>
      <c r="K1433" s="1"/>
      <c r="L1433" s="1"/>
      <c r="M1433" s="1"/>
      <c r="AA1433" s="255"/>
      <c r="AB1433" s="255"/>
      <c r="AC1433" s="255"/>
      <c r="AD1433" s="255"/>
      <c r="AE1433" s="255"/>
      <c r="AF1433" s="255"/>
      <c r="AG1433" s="255"/>
      <c r="AH1433" s="255"/>
      <c r="AI1433" s="255"/>
      <c r="AJ1433" s="255"/>
      <c r="AK1433" s="255"/>
      <c r="AL1433" s="255"/>
      <c r="AM1433" s="255"/>
      <c r="AN1433" s="255"/>
      <c r="AO1433" s="255"/>
      <c r="AP1433" s="255"/>
      <c r="AQ1433" s="255"/>
      <c r="AR1433" s="255"/>
      <c r="AS1433" s="255"/>
      <c r="AT1433" s="255"/>
    </row>
    <row r="1434" spans="2:46" s="216" customFormat="1" ht="15" customHeight="1">
      <c r="B1434" s="216" t="s">
        <v>1370</v>
      </c>
      <c r="C1434" s="216" t="s">
        <v>7034</v>
      </c>
      <c r="D1434" s="216" t="s">
        <v>6866</v>
      </c>
      <c r="E1434" s="216" t="s">
        <v>7740</v>
      </c>
      <c r="F1434" s="216" t="s">
        <v>7740</v>
      </c>
      <c r="G1434" s="1"/>
      <c r="H1434" s="1"/>
      <c r="I1434" s="1"/>
      <c r="J1434" s="1"/>
      <c r="K1434" s="1"/>
      <c r="L1434" s="1"/>
      <c r="M1434" s="1"/>
      <c r="AA1434" s="255"/>
      <c r="AB1434" s="255"/>
      <c r="AC1434" s="255"/>
      <c r="AD1434" s="255"/>
      <c r="AE1434" s="255"/>
      <c r="AF1434" s="255"/>
      <c r="AG1434" s="255"/>
      <c r="AH1434" s="255"/>
      <c r="AI1434" s="255"/>
      <c r="AJ1434" s="255"/>
      <c r="AK1434" s="255"/>
      <c r="AL1434" s="255"/>
      <c r="AM1434" s="255"/>
      <c r="AN1434" s="255"/>
      <c r="AO1434" s="255"/>
      <c r="AP1434" s="255"/>
      <c r="AQ1434" s="255"/>
      <c r="AR1434" s="255"/>
      <c r="AS1434" s="255"/>
      <c r="AT1434" s="255"/>
    </row>
    <row r="1435" spans="2:46" s="216" customFormat="1" ht="15" customHeight="1">
      <c r="B1435" s="216" t="s">
        <v>1371</v>
      </c>
      <c r="C1435" s="216" t="s">
        <v>6866</v>
      </c>
      <c r="D1435" s="216" t="s">
        <v>7740</v>
      </c>
      <c r="E1435" s="216" t="s">
        <v>7740</v>
      </c>
      <c r="F1435" s="216" t="s">
        <v>7740</v>
      </c>
      <c r="G1435" s="1"/>
      <c r="H1435" s="1"/>
      <c r="I1435" s="1"/>
      <c r="J1435" s="1"/>
      <c r="K1435" s="1"/>
      <c r="L1435" s="1"/>
      <c r="M1435" s="1"/>
      <c r="AA1435" s="255"/>
      <c r="AB1435" s="255"/>
      <c r="AC1435" s="255"/>
      <c r="AD1435" s="255"/>
      <c r="AE1435" s="255"/>
      <c r="AF1435" s="255"/>
      <c r="AG1435" s="255"/>
      <c r="AH1435" s="255"/>
      <c r="AI1435" s="255"/>
      <c r="AJ1435" s="255"/>
      <c r="AK1435" s="255"/>
      <c r="AL1435" s="255"/>
      <c r="AM1435" s="255"/>
      <c r="AN1435" s="255"/>
      <c r="AO1435" s="255"/>
      <c r="AP1435" s="255"/>
      <c r="AQ1435" s="255"/>
      <c r="AR1435" s="255"/>
      <c r="AS1435" s="255"/>
      <c r="AT1435" s="255"/>
    </row>
    <row r="1436" spans="2:46" s="216" customFormat="1" ht="15" customHeight="1">
      <c r="B1436" s="216" t="s">
        <v>1372</v>
      </c>
      <c r="C1436" s="216" t="s">
        <v>7092</v>
      </c>
      <c r="D1436" s="216" t="s">
        <v>6866</v>
      </c>
      <c r="E1436" s="216" t="s">
        <v>7740</v>
      </c>
      <c r="F1436" s="216" t="s">
        <v>7740</v>
      </c>
      <c r="G1436" s="1"/>
      <c r="H1436" s="1"/>
      <c r="I1436" s="1"/>
      <c r="J1436" s="1"/>
      <c r="K1436" s="1"/>
      <c r="L1436" s="1"/>
      <c r="M1436" s="1"/>
      <c r="AA1436" s="255"/>
      <c r="AB1436" s="255"/>
      <c r="AC1436" s="255"/>
      <c r="AD1436" s="255"/>
      <c r="AE1436" s="255"/>
      <c r="AF1436" s="255"/>
      <c r="AG1436" s="255"/>
      <c r="AH1436" s="255"/>
      <c r="AI1436" s="255"/>
      <c r="AJ1436" s="255"/>
      <c r="AK1436" s="255"/>
      <c r="AL1436" s="255"/>
      <c r="AM1436" s="255"/>
      <c r="AN1436" s="255"/>
      <c r="AO1436" s="255"/>
      <c r="AP1436" s="255"/>
      <c r="AQ1436" s="255"/>
      <c r="AR1436" s="255"/>
      <c r="AS1436" s="255"/>
      <c r="AT1436" s="255"/>
    </row>
    <row r="1437" spans="2:46" s="216" customFormat="1" ht="15" customHeight="1">
      <c r="B1437" s="216" t="s">
        <v>1373</v>
      </c>
      <c r="C1437" s="216" t="s">
        <v>6998</v>
      </c>
      <c r="D1437" s="216" t="s">
        <v>6866</v>
      </c>
      <c r="E1437" s="216" t="s">
        <v>7740</v>
      </c>
      <c r="F1437" s="216" t="s">
        <v>7740</v>
      </c>
      <c r="G1437" s="1"/>
      <c r="H1437" s="1"/>
      <c r="I1437" s="1"/>
      <c r="J1437" s="1"/>
      <c r="K1437" s="1"/>
      <c r="L1437" s="1"/>
      <c r="M1437" s="1"/>
      <c r="AA1437" s="255"/>
      <c r="AB1437" s="255"/>
      <c r="AC1437" s="255"/>
      <c r="AD1437" s="255"/>
      <c r="AE1437" s="255"/>
      <c r="AF1437" s="255"/>
      <c r="AG1437" s="255"/>
      <c r="AH1437" s="255"/>
      <c r="AI1437" s="255"/>
      <c r="AJ1437" s="255"/>
      <c r="AK1437" s="255"/>
      <c r="AL1437" s="255"/>
      <c r="AM1437" s="255"/>
      <c r="AN1437" s="255"/>
      <c r="AO1437" s="255"/>
      <c r="AP1437" s="255"/>
      <c r="AQ1437" s="255"/>
      <c r="AR1437" s="255"/>
      <c r="AS1437" s="255"/>
      <c r="AT1437" s="255"/>
    </row>
    <row r="1438" spans="2:46" s="216" customFormat="1" ht="15" customHeight="1">
      <c r="B1438" s="216" t="s">
        <v>1374</v>
      </c>
      <c r="C1438" s="216" t="s">
        <v>7093</v>
      </c>
      <c r="D1438" s="216" t="s">
        <v>6866</v>
      </c>
      <c r="E1438" s="216" t="s">
        <v>7740</v>
      </c>
      <c r="F1438" s="216" t="s">
        <v>7740</v>
      </c>
      <c r="G1438" s="1"/>
      <c r="H1438" s="1"/>
      <c r="I1438" s="1"/>
      <c r="J1438" s="1"/>
      <c r="K1438" s="1"/>
      <c r="L1438" s="1"/>
      <c r="M1438" s="1"/>
      <c r="AA1438" s="255"/>
      <c r="AB1438" s="255"/>
      <c r="AC1438" s="255"/>
      <c r="AD1438" s="255"/>
      <c r="AE1438" s="255"/>
      <c r="AF1438" s="255"/>
      <c r="AG1438" s="255"/>
      <c r="AH1438" s="255"/>
      <c r="AI1438" s="255"/>
      <c r="AJ1438" s="255"/>
      <c r="AK1438" s="255"/>
      <c r="AL1438" s="255"/>
      <c r="AM1438" s="255"/>
      <c r="AN1438" s="255"/>
      <c r="AO1438" s="255"/>
      <c r="AP1438" s="255"/>
      <c r="AQ1438" s="255"/>
      <c r="AR1438" s="255"/>
      <c r="AS1438" s="255"/>
      <c r="AT1438" s="255"/>
    </row>
    <row r="1439" spans="2:46" s="216" customFormat="1" ht="15" customHeight="1">
      <c r="B1439" s="216" t="s">
        <v>1375</v>
      </c>
      <c r="C1439" s="216" t="s">
        <v>6866</v>
      </c>
      <c r="D1439" s="216" t="s">
        <v>7740</v>
      </c>
      <c r="E1439" s="216" t="s">
        <v>7740</v>
      </c>
      <c r="F1439" s="216" t="s">
        <v>7740</v>
      </c>
      <c r="G1439" s="1"/>
      <c r="H1439" s="1"/>
      <c r="I1439" s="1"/>
      <c r="J1439" s="1"/>
      <c r="K1439" s="1"/>
      <c r="L1439" s="1"/>
      <c r="M1439" s="1"/>
      <c r="AA1439" s="255"/>
      <c r="AB1439" s="255"/>
      <c r="AC1439" s="255"/>
      <c r="AD1439" s="255"/>
      <c r="AE1439" s="255"/>
      <c r="AF1439" s="255"/>
      <c r="AG1439" s="255"/>
      <c r="AH1439" s="255"/>
      <c r="AI1439" s="255"/>
      <c r="AJ1439" s="255"/>
      <c r="AK1439" s="255"/>
      <c r="AL1439" s="255"/>
      <c r="AM1439" s="255"/>
      <c r="AN1439" s="255"/>
      <c r="AO1439" s="255"/>
      <c r="AP1439" s="255"/>
      <c r="AQ1439" s="255"/>
      <c r="AR1439" s="255"/>
      <c r="AS1439" s="255"/>
      <c r="AT1439" s="255"/>
    </row>
    <row r="1440" spans="2:46" s="216" customFormat="1" ht="15" customHeight="1">
      <c r="B1440" s="216" t="s">
        <v>1376</v>
      </c>
      <c r="C1440" s="216" t="s">
        <v>6866</v>
      </c>
      <c r="D1440" s="216" t="s">
        <v>7740</v>
      </c>
      <c r="E1440" s="216" t="s">
        <v>7740</v>
      </c>
      <c r="F1440" s="216" t="s">
        <v>7740</v>
      </c>
      <c r="G1440" s="1"/>
      <c r="H1440" s="1"/>
      <c r="I1440" s="1"/>
      <c r="J1440" s="1"/>
      <c r="K1440" s="1"/>
      <c r="L1440" s="1"/>
      <c r="M1440" s="1"/>
      <c r="AA1440" s="255"/>
      <c r="AB1440" s="255"/>
      <c r="AC1440" s="255"/>
      <c r="AD1440" s="255"/>
      <c r="AE1440" s="255"/>
      <c r="AF1440" s="255"/>
      <c r="AG1440" s="255"/>
      <c r="AH1440" s="255"/>
      <c r="AI1440" s="255"/>
      <c r="AJ1440" s="255"/>
      <c r="AK1440" s="255"/>
      <c r="AL1440" s="255"/>
      <c r="AM1440" s="255"/>
      <c r="AN1440" s="255"/>
      <c r="AO1440" s="255"/>
      <c r="AP1440" s="255"/>
      <c r="AQ1440" s="255"/>
      <c r="AR1440" s="255"/>
      <c r="AS1440" s="255"/>
      <c r="AT1440" s="255"/>
    </row>
    <row r="1441" spans="2:46" s="216" customFormat="1" ht="15" customHeight="1">
      <c r="B1441" s="216" t="s">
        <v>1377</v>
      </c>
      <c r="C1441" s="216" t="s">
        <v>7624</v>
      </c>
      <c r="D1441" s="216" t="s">
        <v>6866</v>
      </c>
      <c r="E1441" s="216" t="s">
        <v>7740</v>
      </c>
      <c r="F1441" s="216" t="s">
        <v>7740</v>
      </c>
      <c r="G1441" s="1"/>
      <c r="H1441" s="1"/>
      <c r="I1441" s="1"/>
      <c r="J1441" s="1"/>
      <c r="K1441" s="1"/>
      <c r="L1441" s="1"/>
      <c r="M1441" s="1"/>
      <c r="AA1441" s="255"/>
      <c r="AB1441" s="255"/>
      <c r="AC1441" s="255"/>
      <c r="AD1441" s="255"/>
      <c r="AE1441" s="255"/>
      <c r="AF1441" s="255"/>
      <c r="AG1441" s="255"/>
      <c r="AH1441" s="255"/>
      <c r="AI1441" s="255"/>
      <c r="AJ1441" s="255"/>
      <c r="AK1441" s="255"/>
      <c r="AL1441" s="255"/>
      <c r="AM1441" s="255"/>
      <c r="AN1441" s="255"/>
      <c r="AO1441" s="255"/>
      <c r="AP1441" s="255"/>
      <c r="AQ1441" s="255"/>
      <c r="AR1441" s="255"/>
      <c r="AS1441" s="255"/>
      <c r="AT1441" s="255"/>
    </row>
    <row r="1442" spans="2:46" s="216" customFormat="1" ht="15" customHeight="1">
      <c r="B1442" s="216" t="s">
        <v>1378</v>
      </c>
      <c r="C1442" s="216" t="s">
        <v>6866</v>
      </c>
      <c r="D1442" s="216" t="s">
        <v>7740</v>
      </c>
      <c r="E1442" s="216" t="s">
        <v>7740</v>
      </c>
      <c r="F1442" s="216" t="s">
        <v>7740</v>
      </c>
      <c r="G1442" s="1"/>
      <c r="H1442" s="1"/>
      <c r="I1442" s="1"/>
      <c r="J1442" s="1"/>
      <c r="K1442" s="1"/>
      <c r="L1442" s="1"/>
      <c r="M1442" s="1"/>
      <c r="AA1442" s="255"/>
      <c r="AB1442" s="255"/>
      <c r="AC1442" s="255"/>
      <c r="AD1442" s="255"/>
      <c r="AE1442" s="255"/>
      <c r="AF1442" s="255"/>
      <c r="AG1442" s="255"/>
      <c r="AH1442" s="255"/>
      <c r="AI1442" s="255"/>
      <c r="AJ1442" s="255"/>
      <c r="AK1442" s="255"/>
      <c r="AL1442" s="255"/>
      <c r="AM1442" s="255"/>
      <c r="AN1442" s="255"/>
      <c r="AO1442" s="255"/>
      <c r="AP1442" s="255"/>
      <c r="AQ1442" s="255"/>
      <c r="AR1442" s="255"/>
      <c r="AS1442" s="255"/>
      <c r="AT1442" s="255"/>
    </row>
    <row r="1443" spans="2:46" s="216" customFormat="1" ht="15" customHeight="1">
      <c r="B1443" s="216" t="s">
        <v>1379</v>
      </c>
      <c r="C1443" s="216" t="s">
        <v>6918</v>
      </c>
      <c r="D1443" s="216" t="s">
        <v>6866</v>
      </c>
      <c r="E1443" s="216" t="s">
        <v>7740</v>
      </c>
      <c r="F1443" s="216" t="s">
        <v>7740</v>
      </c>
      <c r="G1443" s="1"/>
      <c r="H1443" s="1"/>
      <c r="I1443" s="1"/>
      <c r="J1443" s="1"/>
      <c r="K1443" s="1"/>
      <c r="L1443" s="1"/>
      <c r="M1443" s="1"/>
      <c r="AA1443" s="255"/>
      <c r="AB1443" s="255"/>
      <c r="AC1443" s="255"/>
      <c r="AD1443" s="255"/>
      <c r="AE1443" s="255"/>
      <c r="AF1443" s="255"/>
      <c r="AG1443" s="255"/>
      <c r="AH1443" s="255"/>
      <c r="AI1443" s="255"/>
      <c r="AJ1443" s="255"/>
      <c r="AK1443" s="255"/>
      <c r="AL1443" s="255"/>
      <c r="AM1443" s="255"/>
      <c r="AN1443" s="255"/>
      <c r="AO1443" s="255"/>
      <c r="AP1443" s="255"/>
      <c r="AQ1443" s="255"/>
      <c r="AR1443" s="255"/>
      <c r="AS1443" s="255"/>
      <c r="AT1443" s="255"/>
    </row>
    <row r="1444" spans="2:46" s="216" customFormat="1" ht="15" customHeight="1">
      <c r="B1444" s="216" t="s">
        <v>1380</v>
      </c>
      <c r="C1444" s="216" t="s">
        <v>6866</v>
      </c>
      <c r="D1444" s="216" t="s">
        <v>7740</v>
      </c>
      <c r="E1444" s="216" t="s">
        <v>7740</v>
      </c>
      <c r="F1444" s="216" t="s">
        <v>7740</v>
      </c>
      <c r="G1444" s="1"/>
      <c r="H1444" s="1"/>
      <c r="I1444" s="1"/>
      <c r="J1444" s="1"/>
      <c r="K1444" s="1"/>
      <c r="L1444" s="1"/>
      <c r="M1444" s="1"/>
      <c r="AA1444" s="255"/>
      <c r="AB1444" s="255"/>
      <c r="AC1444" s="255"/>
      <c r="AD1444" s="255"/>
      <c r="AE1444" s="255"/>
      <c r="AF1444" s="255"/>
      <c r="AG1444" s="255"/>
      <c r="AH1444" s="255"/>
      <c r="AI1444" s="255"/>
      <c r="AJ1444" s="255"/>
      <c r="AK1444" s="255"/>
      <c r="AL1444" s="255"/>
      <c r="AM1444" s="255"/>
      <c r="AN1444" s="255"/>
      <c r="AO1444" s="255"/>
      <c r="AP1444" s="255"/>
      <c r="AQ1444" s="255"/>
      <c r="AR1444" s="255"/>
      <c r="AS1444" s="255"/>
      <c r="AT1444" s="255"/>
    </row>
    <row r="1445" spans="2:46" s="216" customFormat="1" ht="15" customHeight="1">
      <c r="B1445" s="216" t="s">
        <v>1381</v>
      </c>
      <c r="C1445" s="216" t="s">
        <v>7625</v>
      </c>
      <c r="D1445" s="216" t="s">
        <v>6866</v>
      </c>
      <c r="E1445" s="216" t="s">
        <v>7740</v>
      </c>
      <c r="F1445" s="216" t="s">
        <v>7740</v>
      </c>
      <c r="G1445" s="1"/>
      <c r="H1445" s="1"/>
      <c r="I1445" s="1"/>
      <c r="J1445" s="1"/>
      <c r="K1445" s="1"/>
      <c r="L1445" s="1"/>
      <c r="M1445" s="1"/>
      <c r="AA1445" s="255"/>
      <c r="AB1445" s="255"/>
      <c r="AC1445" s="255"/>
      <c r="AD1445" s="255"/>
      <c r="AE1445" s="255"/>
      <c r="AF1445" s="255"/>
      <c r="AG1445" s="255"/>
      <c r="AH1445" s="255"/>
      <c r="AI1445" s="255"/>
      <c r="AJ1445" s="255"/>
      <c r="AK1445" s="255"/>
      <c r="AL1445" s="255"/>
      <c r="AM1445" s="255"/>
      <c r="AN1445" s="255"/>
      <c r="AO1445" s="255"/>
      <c r="AP1445" s="255"/>
      <c r="AQ1445" s="255"/>
      <c r="AR1445" s="255"/>
      <c r="AS1445" s="255"/>
      <c r="AT1445" s="255"/>
    </row>
    <row r="1446" spans="2:46" s="216" customFormat="1" ht="15" customHeight="1">
      <c r="B1446" s="216" t="s">
        <v>1382</v>
      </c>
      <c r="C1446" s="216" t="s">
        <v>7094</v>
      </c>
      <c r="D1446" s="216" t="s">
        <v>6866</v>
      </c>
      <c r="E1446" s="216" t="s">
        <v>7740</v>
      </c>
      <c r="F1446" s="216" t="s">
        <v>7740</v>
      </c>
      <c r="G1446" s="1"/>
      <c r="H1446" s="1"/>
      <c r="I1446" s="1"/>
      <c r="J1446" s="1"/>
      <c r="K1446" s="1"/>
      <c r="L1446" s="1"/>
      <c r="M1446" s="1"/>
      <c r="AA1446" s="255"/>
      <c r="AB1446" s="255"/>
      <c r="AC1446" s="255"/>
      <c r="AD1446" s="255"/>
      <c r="AE1446" s="255"/>
      <c r="AF1446" s="255"/>
      <c r="AG1446" s="255"/>
      <c r="AH1446" s="255"/>
      <c r="AI1446" s="255"/>
      <c r="AJ1446" s="255"/>
      <c r="AK1446" s="255"/>
      <c r="AL1446" s="255"/>
      <c r="AM1446" s="255"/>
      <c r="AN1446" s="255"/>
      <c r="AO1446" s="255"/>
      <c r="AP1446" s="255"/>
      <c r="AQ1446" s="255"/>
      <c r="AR1446" s="255"/>
      <c r="AS1446" s="255"/>
      <c r="AT1446" s="255"/>
    </row>
    <row r="1447" spans="2:46" s="216" customFormat="1" ht="15" customHeight="1">
      <c r="B1447" s="216" t="s">
        <v>1383</v>
      </c>
      <c r="C1447" s="216" t="s">
        <v>6866</v>
      </c>
      <c r="D1447" s="216" t="s">
        <v>7740</v>
      </c>
      <c r="E1447" s="216" t="s">
        <v>7740</v>
      </c>
      <c r="F1447" s="216" t="s">
        <v>7740</v>
      </c>
      <c r="G1447" s="1"/>
      <c r="H1447" s="1"/>
      <c r="I1447" s="1"/>
      <c r="J1447" s="1"/>
      <c r="K1447" s="1"/>
      <c r="L1447" s="1"/>
      <c r="M1447" s="1"/>
      <c r="AA1447" s="255"/>
      <c r="AB1447" s="255"/>
      <c r="AC1447" s="255"/>
      <c r="AD1447" s="255"/>
      <c r="AE1447" s="255"/>
      <c r="AF1447" s="255"/>
      <c r="AG1447" s="255"/>
      <c r="AH1447" s="255"/>
      <c r="AI1447" s="255"/>
      <c r="AJ1447" s="255"/>
      <c r="AK1447" s="255"/>
      <c r="AL1447" s="255"/>
      <c r="AM1447" s="255"/>
      <c r="AN1447" s="255"/>
      <c r="AO1447" s="255"/>
      <c r="AP1447" s="255"/>
      <c r="AQ1447" s="255"/>
      <c r="AR1447" s="255"/>
      <c r="AS1447" s="255"/>
      <c r="AT1447" s="255"/>
    </row>
    <row r="1448" spans="2:46" s="216" customFormat="1" ht="15" customHeight="1">
      <c r="B1448" s="216" t="s">
        <v>1384</v>
      </c>
      <c r="C1448" s="216" t="s">
        <v>6866</v>
      </c>
      <c r="D1448" s="216" t="s">
        <v>7740</v>
      </c>
      <c r="E1448" s="216" t="s">
        <v>7740</v>
      </c>
      <c r="F1448" s="216" t="s">
        <v>7740</v>
      </c>
      <c r="G1448" s="1"/>
      <c r="H1448" s="1"/>
      <c r="I1448" s="1"/>
      <c r="J1448" s="1"/>
      <c r="K1448" s="1"/>
      <c r="L1448" s="1"/>
      <c r="M1448" s="1"/>
      <c r="AA1448" s="255"/>
      <c r="AB1448" s="255"/>
      <c r="AC1448" s="255"/>
      <c r="AD1448" s="255"/>
      <c r="AE1448" s="255"/>
      <c r="AF1448" s="255"/>
      <c r="AG1448" s="255"/>
      <c r="AH1448" s="255"/>
      <c r="AI1448" s="255"/>
      <c r="AJ1448" s="255"/>
      <c r="AK1448" s="255"/>
      <c r="AL1448" s="255"/>
      <c r="AM1448" s="255"/>
      <c r="AN1448" s="255"/>
      <c r="AO1448" s="255"/>
      <c r="AP1448" s="255"/>
      <c r="AQ1448" s="255"/>
      <c r="AR1448" s="255"/>
      <c r="AS1448" s="255"/>
      <c r="AT1448" s="255"/>
    </row>
    <row r="1449" spans="2:46" s="216" customFormat="1" ht="15" customHeight="1">
      <c r="B1449" s="216" t="s">
        <v>1385</v>
      </c>
      <c r="C1449" s="216" t="s">
        <v>6866</v>
      </c>
      <c r="D1449" s="216" t="s">
        <v>7740</v>
      </c>
      <c r="E1449" s="216" t="s">
        <v>7740</v>
      </c>
      <c r="F1449" s="216" t="s">
        <v>7740</v>
      </c>
      <c r="G1449" s="1"/>
      <c r="H1449" s="1"/>
      <c r="I1449" s="1"/>
      <c r="J1449" s="1"/>
      <c r="K1449" s="1"/>
      <c r="L1449" s="1"/>
      <c r="M1449" s="1"/>
      <c r="AA1449" s="255"/>
      <c r="AB1449" s="255"/>
      <c r="AC1449" s="255"/>
      <c r="AD1449" s="255"/>
      <c r="AE1449" s="255"/>
      <c r="AF1449" s="255"/>
      <c r="AG1449" s="255"/>
      <c r="AH1449" s="255"/>
      <c r="AI1449" s="255"/>
      <c r="AJ1449" s="255"/>
      <c r="AK1449" s="255"/>
      <c r="AL1449" s="255"/>
      <c r="AM1449" s="255"/>
      <c r="AN1449" s="255"/>
      <c r="AO1449" s="255"/>
      <c r="AP1449" s="255"/>
      <c r="AQ1449" s="255"/>
      <c r="AR1449" s="255"/>
      <c r="AS1449" s="255"/>
      <c r="AT1449" s="255"/>
    </row>
    <row r="1450" spans="2:46" s="216" customFormat="1" ht="15" customHeight="1">
      <c r="B1450" s="216" t="s">
        <v>1386</v>
      </c>
      <c r="C1450" s="216" t="s">
        <v>6866</v>
      </c>
      <c r="D1450" s="216" t="s">
        <v>7740</v>
      </c>
      <c r="E1450" s="216" t="s">
        <v>7740</v>
      </c>
      <c r="F1450" s="216" t="s">
        <v>7740</v>
      </c>
      <c r="G1450" s="1"/>
      <c r="H1450" s="1"/>
      <c r="I1450" s="1"/>
      <c r="J1450" s="1"/>
      <c r="K1450" s="1"/>
      <c r="L1450" s="1"/>
      <c r="M1450" s="1"/>
      <c r="AA1450" s="255"/>
      <c r="AB1450" s="255"/>
      <c r="AC1450" s="255"/>
      <c r="AD1450" s="255"/>
      <c r="AE1450" s="255"/>
      <c r="AF1450" s="255"/>
      <c r="AG1450" s="255"/>
      <c r="AH1450" s="255"/>
      <c r="AI1450" s="255"/>
      <c r="AJ1450" s="255"/>
      <c r="AK1450" s="255"/>
      <c r="AL1450" s="255"/>
      <c r="AM1450" s="255"/>
      <c r="AN1450" s="255"/>
      <c r="AO1450" s="255"/>
      <c r="AP1450" s="255"/>
      <c r="AQ1450" s="255"/>
      <c r="AR1450" s="255"/>
      <c r="AS1450" s="255"/>
      <c r="AT1450" s="255"/>
    </row>
    <row r="1451" spans="2:46" s="216" customFormat="1" ht="15" customHeight="1">
      <c r="B1451" s="216" t="s">
        <v>1387</v>
      </c>
      <c r="C1451" s="216" t="s">
        <v>7095</v>
      </c>
      <c r="D1451" s="216" t="s">
        <v>6866</v>
      </c>
      <c r="E1451" s="216" t="s">
        <v>7740</v>
      </c>
      <c r="F1451" s="216" t="s">
        <v>7740</v>
      </c>
      <c r="G1451" s="1"/>
      <c r="H1451" s="1"/>
      <c r="I1451" s="1"/>
      <c r="J1451" s="1"/>
      <c r="K1451" s="1"/>
      <c r="L1451" s="1"/>
      <c r="M1451" s="1"/>
      <c r="AA1451" s="255"/>
      <c r="AB1451" s="255"/>
      <c r="AC1451" s="255"/>
      <c r="AD1451" s="255"/>
      <c r="AE1451" s="255"/>
      <c r="AF1451" s="255"/>
      <c r="AG1451" s="255"/>
      <c r="AH1451" s="255"/>
      <c r="AI1451" s="255"/>
      <c r="AJ1451" s="255"/>
      <c r="AK1451" s="255"/>
      <c r="AL1451" s="255"/>
      <c r="AM1451" s="255"/>
      <c r="AN1451" s="255"/>
      <c r="AO1451" s="255"/>
      <c r="AP1451" s="255"/>
      <c r="AQ1451" s="255"/>
      <c r="AR1451" s="255"/>
      <c r="AS1451" s="255"/>
      <c r="AT1451" s="255"/>
    </row>
    <row r="1452" spans="2:46" s="216" customFormat="1" ht="15" customHeight="1">
      <c r="B1452" s="216" t="s">
        <v>1388</v>
      </c>
      <c r="C1452" s="216" t="s">
        <v>7096</v>
      </c>
      <c r="D1452" s="216" t="s">
        <v>6866</v>
      </c>
      <c r="E1452" s="216" t="s">
        <v>7740</v>
      </c>
      <c r="F1452" s="216" t="s">
        <v>7740</v>
      </c>
      <c r="G1452" s="1"/>
      <c r="H1452" s="1"/>
      <c r="I1452" s="1"/>
      <c r="J1452" s="1"/>
      <c r="K1452" s="1"/>
      <c r="L1452" s="1"/>
      <c r="M1452" s="1"/>
      <c r="AA1452" s="255"/>
      <c r="AB1452" s="255"/>
      <c r="AC1452" s="255"/>
      <c r="AD1452" s="255"/>
      <c r="AE1452" s="255"/>
      <c r="AF1452" s="255"/>
      <c r="AG1452" s="255"/>
      <c r="AH1452" s="255"/>
      <c r="AI1452" s="255"/>
      <c r="AJ1452" s="255"/>
      <c r="AK1452" s="255"/>
      <c r="AL1452" s="255"/>
      <c r="AM1452" s="255"/>
      <c r="AN1452" s="255"/>
      <c r="AO1452" s="255"/>
      <c r="AP1452" s="255"/>
      <c r="AQ1452" s="255"/>
      <c r="AR1452" s="255"/>
      <c r="AS1452" s="255"/>
      <c r="AT1452" s="255"/>
    </row>
    <row r="1453" spans="2:46" s="216" customFormat="1" ht="15" customHeight="1">
      <c r="B1453" s="216" t="s">
        <v>1389</v>
      </c>
      <c r="C1453" s="216" t="s">
        <v>7091</v>
      </c>
      <c r="D1453" s="216" t="s">
        <v>6866</v>
      </c>
      <c r="E1453" s="216" t="s">
        <v>7740</v>
      </c>
      <c r="F1453" s="216" t="s">
        <v>7740</v>
      </c>
      <c r="G1453" s="1"/>
      <c r="H1453" s="1"/>
      <c r="I1453" s="1"/>
      <c r="J1453" s="1"/>
      <c r="K1453" s="1"/>
      <c r="L1453" s="1"/>
      <c r="M1453" s="1"/>
      <c r="AA1453" s="255"/>
      <c r="AB1453" s="255"/>
      <c r="AC1453" s="255"/>
      <c r="AD1453" s="255"/>
      <c r="AE1453" s="255"/>
      <c r="AF1453" s="255"/>
      <c r="AG1453" s="255"/>
      <c r="AH1453" s="255"/>
      <c r="AI1453" s="255"/>
      <c r="AJ1453" s="255"/>
      <c r="AK1453" s="255"/>
      <c r="AL1453" s="255"/>
      <c r="AM1453" s="255"/>
      <c r="AN1453" s="255"/>
      <c r="AO1453" s="255"/>
      <c r="AP1453" s="255"/>
      <c r="AQ1453" s="255"/>
      <c r="AR1453" s="255"/>
      <c r="AS1453" s="255"/>
      <c r="AT1453" s="255"/>
    </row>
    <row r="1454" spans="2:46" s="216" customFormat="1" ht="15" customHeight="1">
      <c r="B1454" s="216" t="s">
        <v>31</v>
      </c>
      <c r="C1454" s="216" t="s">
        <v>6866</v>
      </c>
      <c r="D1454" s="216" t="s">
        <v>7740</v>
      </c>
      <c r="E1454" s="216" t="s">
        <v>7740</v>
      </c>
      <c r="F1454" s="216" t="s">
        <v>7740</v>
      </c>
      <c r="G1454" s="1"/>
      <c r="H1454" s="1"/>
      <c r="I1454" s="1"/>
      <c r="J1454" s="1"/>
      <c r="K1454" s="1"/>
      <c r="L1454" s="1"/>
      <c r="M1454" s="1"/>
      <c r="AA1454" s="255"/>
      <c r="AB1454" s="255"/>
      <c r="AC1454" s="255"/>
      <c r="AD1454" s="255"/>
      <c r="AE1454" s="255"/>
      <c r="AF1454" s="255"/>
      <c r="AG1454" s="255"/>
      <c r="AH1454" s="255"/>
      <c r="AI1454" s="255"/>
      <c r="AJ1454" s="255"/>
      <c r="AK1454" s="255"/>
      <c r="AL1454" s="255"/>
      <c r="AM1454" s="255"/>
      <c r="AN1454" s="255"/>
      <c r="AO1454" s="255"/>
      <c r="AP1454" s="255"/>
      <c r="AQ1454" s="255"/>
      <c r="AR1454" s="255"/>
      <c r="AS1454" s="255"/>
      <c r="AT1454" s="255"/>
    </row>
    <row r="1455" spans="2:46" s="216" customFormat="1" ht="15" customHeight="1">
      <c r="B1455" s="216" t="s">
        <v>32</v>
      </c>
      <c r="C1455" s="216" t="s">
        <v>6934</v>
      </c>
      <c r="D1455" s="216" t="s">
        <v>6866</v>
      </c>
      <c r="E1455" s="216" t="s">
        <v>7740</v>
      </c>
      <c r="F1455" s="216" t="s">
        <v>7740</v>
      </c>
      <c r="G1455" s="1"/>
      <c r="H1455" s="1"/>
      <c r="I1455" s="1"/>
      <c r="J1455" s="1"/>
      <c r="K1455" s="1"/>
      <c r="L1455" s="1"/>
      <c r="M1455" s="1"/>
      <c r="AA1455" s="255"/>
      <c r="AB1455" s="255"/>
      <c r="AC1455" s="255"/>
      <c r="AD1455" s="255"/>
      <c r="AE1455" s="255"/>
      <c r="AF1455" s="255"/>
      <c r="AG1455" s="255"/>
      <c r="AH1455" s="255"/>
      <c r="AI1455" s="255"/>
      <c r="AJ1455" s="255"/>
      <c r="AK1455" s="255"/>
      <c r="AL1455" s="255"/>
      <c r="AM1455" s="255"/>
      <c r="AN1455" s="255"/>
      <c r="AO1455" s="255"/>
      <c r="AP1455" s="255"/>
      <c r="AQ1455" s="255"/>
      <c r="AR1455" s="255"/>
      <c r="AS1455" s="255"/>
      <c r="AT1455" s="255"/>
    </row>
    <row r="1456" spans="2:46" s="216" customFormat="1" ht="15" customHeight="1">
      <c r="B1456" s="216" t="s">
        <v>33</v>
      </c>
      <c r="C1456" s="216" t="s">
        <v>7097</v>
      </c>
      <c r="D1456" s="216" t="s">
        <v>6866</v>
      </c>
      <c r="E1456" s="216" t="s">
        <v>7740</v>
      </c>
      <c r="F1456" s="216" t="s">
        <v>7740</v>
      </c>
      <c r="G1456" s="1"/>
      <c r="H1456" s="1"/>
      <c r="I1456" s="1"/>
      <c r="J1456" s="1"/>
      <c r="K1456" s="1"/>
      <c r="L1456" s="1"/>
      <c r="M1456" s="1"/>
      <c r="AA1456" s="255"/>
      <c r="AB1456" s="255"/>
      <c r="AC1456" s="255"/>
      <c r="AD1456" s="255"/>
      <c r="AE1456" s="255"/>
      <c r="AF1456" s="255"/>
      <c r="AG1456" s="255"/>
      <c r="AH1456" s="255"/>
      <c r="AI1456" s="255"/>
      <c r="AJ1456" s="255"/>
      <c r="AK1456" s="255"/>
      <c r="AL1456" s="255"/>
      <c r="AM1456" s="255"/>
      <c r="AN1456" s="255"/>
      <c r="AO1456" s="255"/>
      <c r="AP1456" s="255"/>
      <c r="AQ1456" s="255"/>
      <c r="AR1456" s="255"/>
      <c r="AS1456" s="255"/>
      <c r="AT1456" s="255"/>
    </row>
    <row r="1457" spans="2:46" s="216" customFormat="1" ht="15" customHeight="1">
      <c r="B1457" s="216" t="s">
        <v>34</v>
      </c>
      <c r="C1457" s="216" t="s">
        <v>6866</v>
      </c>
      <c r="D1457" s="216" t="s">
        <v>7740</v>
      </c>
      <c r="E1457" s="216" t="s">
        <v>7740</v>
      </c>
      <c r="F1457" s="216" t="s">
        <v>7740</v>
      </c>
      <c r="G1457" s="1"/>
      <c r="H1457" s="1"/>
      <c r="I1457" s="1"/>
      <c r="J1457" s="1"/>
      <c r="K1457" s="1"/>
      <c r="L1457" s="1"/>
      <c r="M1457" s="1"/>
      <c r="AA1457" s="255"/>
      <c r="AB1457" s="255"/>
      <c r="AC1457" s="255"/>
      <c r="AD1457" s="255"/>
      <c r="AE1457" s="255"/>
      <c r="AF1457" s="255"/>
      <c r="AG1457" s="255"/>
      <c r="AH1457" s="255"/>
      <c r="AI1457" s="255"/>
      <c r="AJ1457" s="255"/>
      <c r="AK1457" s="255"/>
      <c r="AL1457" s="255"/>
      <c r="AM1457" s="255"/>
      <c r="AN1457" s="255"/>
      <c r="AO1457" s="255"/>
      <c r="AP1457" s="255"/>
      <c r="AQ1457" s="255"/>
      <c r="AR1457" s="255"/>
      <c r="AS1457" s="255"/>
      <c r="AT1457" s="255"/>
    </row>
    <row r="1458" spans="2:46" s="216" customFormat="1" ht="15" customHeight="1">
      <c r="B1458" s="216" t="s">
        <v>35</v>
      </c>
      <c r="C1458" s="216" t="s">
        <v>6866</v>
      </c>
      <c r="D1458" s="216" t="s">
        <v>7740</v>
      </c>
      <c r="E1458" s="216" t="s">
        <v>7740</v>
      </c>
      <c r="F1458" s="216" t="s">
        <v>7740</v>
      </c>
      <c r="G1458" s="1"/>
      <c r="H1458" s="1"/>
      <c r="I1458" s="1"/>
      <c r="J1458" s="1"/>
      <c r="K1458" s="1"/>
      <c r="L1458" s="1"/>
      <c r="M1458" s="1"/>
      <c r="AA1458" s="255"/>
      <c r="AB1458" s="255"/>
      <c r="AC1458" s="255"/>
      <c r="AD1458" s="255"/>
      <c r="AE1458" s="255"/>
      <c r="AF1458" s="255"/>
      <c r="AG1458" s="255"/>
      <c r="AH1458" s="255"/>
      <c r="AI1458" s="255"/>
      <c r="AJ1458" s="255"/>
      <c r="AK1458" s="255"/>
      <c r="AL1458" s="255"/>
      <c r="AM1458" s="255"/>
      <c r="AN1458" s="255"/>
      <c r="AO1458" s="255"/>
      <c r="AP1458" s="255"/>
      <c r="AQ1458" s="255"/>
      <c r="AR1458" s="255"/>
      <c r="AS1458" s="255"/>
      <c r="AT1458" s="255"/>
    </row>
    <row r="1459" spans="2:46" s="216" customFormat="1" ht="15" customHeight="1">
      <c r="B1459" s="216" t="s">
        <v>36</v>
      </c>
      <c r="C1459" s="216" t="s">
        <v>6866</v>
      </c>
      <c r="D1459" s="216" t="s">
        <v>7740</v>
      </c>
      <c r="E1459" s="216" t="s">
        <v>7740</v>
      </c>
      <c r="F1459" s="216" t="s">
        <v>7740</v>
      </c>
      <c r="G1459" s="1"/>
      <c r="H1459" s="1"/>
      <c r="I1459" s="1"/>
      <c r="J1459" s="1"/>
      <c r="K1459" s="1"/>
      <c r="L1459" s="1"/>
      <c r="M1459" s="1"/>
      <c r="AA1459" s="255"/>
      <c r="AB1459" s="255"/>
      <c r="AC1459" s="255"/>
      <c r="AD1459" s="255"/>
      <c r="AE1459" s="255"/>
      <c r="AF1459" s="255"/>
      <c r="AG1459" s="255"/>
      <c r="AH1459" s="255"/>
      <c r="AI1459" s="255"/>
      <c r="AJ1459" s="255"/>
      <c r="AK1459" s="255"/>
      <c r="AL1459" s="255"/>
      <c r="AM1459" s="255"/>
      <c r="AN1459" s="255"/>
      <c r="AO1459" s="255"/>
      <c r="AP1459" s="255"/>
      <c r="AQ1459" s="255"/>
      <c r="AR1459" s="255"/>
      <c r="AS1459" s="255"/>
      <c r="AT1459" s="255"/>
    </row>
    <row r="1460" spans="2:46" s="216" customFormat="1" ht="15" customHeight="1">
      <c r="B1460" s="216" t="s">
        <v>37</v>
      </c>
      <c r="C1460" s="216" t="s">
        <v>6866</v>
      </c>
      <c r="D1460" s="216" t="s">
        <v>7740</v>
      </c>
      <c r="E1460" s="216" t="s">
        <v>7740</v>
      </c>
      <c r="F1460" s="216" t="s">
        <v>7740</v>
      </c>
      <c r="G1460" s="1"/>
      <c r="H1460" s="1"/>
      <c r="I1460" s="1"/>
      <c r="J1460" s="1"/>
      <c r="K1460" s="1"/>
      <c r="L1460" s="1"/>
      <c r="M1460" s="1"/>
      <c r="AA1460" s="255"/>
      <c r="AB1460" s="255"/>
      <c r="AC1460" s="255"/>
      <c r="AD1460" s="255"/>
      <c r="AE1460" s="255"/>
      <c r="AF1460" s="255"/>
      <c r="AG1460" s="255"/>
      <c r="AH1460" s="255"/>
      <c r="AI1460" s="255"/>
      <c r="AJ1460" s="255"/>
      <c r="AK1460" s="255"/>
      <c r="AL1460" s="255"/>
      <c r="AM1460" s="255"/>
      <c r="AN1460" s="255"/>
      <c r="AO1460" s="255"/>
      <c r="AP1460" s="255"/>
      <c r="AQ1460" s="255"/>
      <c r="AR1460" s="255"/>
      <c r="AS1460" s="255"/>
      <c r="AT1460" s="255"/>
    </row>
    <row r="1461" spans="2:46" s="216" customFormat="1" ht="15" customHeight="1">
      <c r="B1461" s="216" t="s">
        <v>38</v>
      </c>
      <c r="C1461" s="216" t="s">
        <v>6866</v>
      </c>
      <c r="D1461" s="216" t="s">
        <v>7740</v>
      </c>
      <c r="E1461" s="216" t="s">
        <v>7740</v>
      </c>
      <c r="F1461" s="216" t="s">
        <v>7740</v>
      </c>
      <c r="G1461" s="1"/>
      <c r="H1461" s="1"/>
      <c r="I1461" s="1"/>
      <c r="J1461" s="1"/>
      <c r="K1461" s="1"/>
      <c r="L1461" s="1"/>
      <c r="M1461" s="1"/>
      <c r="AA1461" s="255"/>
      <c r="AB1461" s="255"/>
      <c r="AC1461" s="255"/>
      <c r="AD1461" s="255"/>
      <c r="AE1461" s="255"/>
      <c r="AF1461" s="255"/>
      <c r="AG1461" s="255"/>
      <c r="AH1461" s="255"/>
      <c r="AI1461" s="255"/>
      <c r="AJ1461" s="255"/>
      <c r="AK1461" s="255"/>
      <c r="AL1461" s="255"/>
      <c r="AM1461" s="255"/>
      <c r="AN1461" s="255"/>
      <c r="AO1461" s="255"/>
      <c r="AP1461" s="255"/>
      <c r="AQ1461" s="255"/>
      <c r="AR1461" s="255"/>
      <c r="AS1461" s="255"/>
      <c r="AT1461" s="255"/>
    </row>
    <row r="1462" spans="2:46" s="216" customFormat="1" ht="15" customHeight="1">
      <c r="B1462" s="216" t="s">
        <v>39</v>
      </c>
      <c r="C1462" s="216" t="s">
        <v>6927</v>
      </c>
      <c r="D1462" s="216" t="s">
        <v>6866</v>
      </c>
      <c r="E1462" s="216" t="s">
        <v>7740</v>
      </c>
      <c r="F1462" s="216" t="s">
        <v>7740</v>
      </c>
      <c r="G1462" s="1"/>
      <c r="H1462" s="1"/>
      <c r="I1462" s="1"/>
      <c r="J1462" s="1"/>
      <c r="K1462" s="1"/>
      <c r="L1462" s="1"/>
      <c r="M1462" s="1"/>
      <c r="AA1462" s="255"/>
      <c r="AB1462" s="255"/>
      <c r="AC1462" s="255"/>
      <c r="AD1462" s="255"/>
      <c r="AE1462" s="255"/>
      <c r="AF1462" s="255"/>
      <c r="AG1462" s="255"/>
      <c r="AH1462" s="255"/>
      <c r="AI1462" s="255"/>
      <c r="AJ1462" s="255"/>
      <c r="AK1462" s="255"/>
      <c r="AL1462" s="255"/>
      <c r="AM1462" s="255"/>
      <c r="AN1462" s="255"/>
      <c r="AO1462" s="255"/>
      <c r="AP1462" s="255"/>
      <c r="AQ1462" s="255"/>
      <c r="AR1462" s="255"/>
      <c r="AS1462" s="255"/>
      <c r="AT1462" s="255"/>
    </row>
    <row r="1463" spans="2:46" s="216" customFormat="1" ht="15" customHeight="1">
      <c r="B1463" s="216" t="s">
        <v>40</v>
      </c>
      <c r="C1463" s="216" t="s">
        <v>6866</v>
      </c>
      <c r="D1463" s="216" t="s">
        <v>7740</v>
      </c>
      <c r="E1463" s="216" t="s">
        <v>7740</v>
      </c>
      <c r="F1463" s="216" t="s">
        <v>7740</v>
      </c>
      <c r="G1463" s="1"/>
      <c r="H1463" s="1"/>
      <c r="I1463" s="1"/>
      <c r="J1463" s="1"/>
      <c r="K1463" s="1"/>
      <c r="L1463" s="1"/>
      <c r="M1463" s="1"/>
      <c r="AA1463" s="255"/>
      <c r="AB1463" s="255"/>
      <c r="AC1463" s="255"/>
      <c r="AD1463" s="255"/>
      <c r="AE1463" s="255"/>
      <c r="AF1463" s="255"/>
      <c r="AG1463" s="255"/>
      <c r="AH1463" s="255"/>
      <c r="AI1463" s="255"/>
      <c r="AJ1463" s="255"/>
      <c r="AK1463" s="255"/>
      <c r="AL1463" s="255"/>
      <c r="AM1463" s="255"/>
      <c r="AN1463" s="255"/>
      <c r="AO1463" s="255"/>
      <c r="AP1463" s="255"/>
      <c r="AQ1463" s="255"/>
      <c r="AR1463" s="255"/>
      <c r="AS1463" s="255"/>
      <c r="AT1463" s="255"/>
    </row>
    <row r="1464" spans="2:46" s="216" customFormat="1" ht="15" customHeight="1">
      <c r="B1464" s="216" t="s">
        <v>41</v>
      </c>
      <c r="C1464" s="216" t="s">
        <v>7098</v>
      </c>
      <c r="D1464" s="216" t="s">
        <v>6866</v>
      </c>
      <c r="E1464" s="216" t="s">
        <v>7740</v>
      </c>
      <c r="F1464" s="216" t="s">
        <v>7740</v>
      </c>
      <c r="G1464" s="1"/>
      <c r="H1464" s="1"/>
      <c r="I1464" s="1"/>
      <c r="J1464" s="1"/>
      <c r="K1464" s="1"/>
      <c r="L1464" s="1"/>
      <c r="M1464" s="1"/>
      <c r="AA1464" s="255"/>
      <c r="AB1464" s="255"/>
      <c r="AC1464" s="255"/>
      <c r="AD1464" s="255"/>
      <c r="AE1464" s="255"/>
      <c r="AF1464" s="255"/>
      <c r="AG1464" s="255"/>
      <c r="AH1464" s="255"/>
      <c r="AI1464" s="255"/>
      <c r="AJ1464" s="255"/>
      <c r="AK1464" s="255"/>
      <c r="AL1464" s="255"/>
      <c r="AM1464" s="255"/>
      <c r="AN1464" s="255"/>
      <c r="AO1464" s="255"/>
      <c r="AP1464" s="255"/>
      <c r="AQ1464" s="255"/>
      <c r="AR1464" s="255"/>
      <c r="AS1464" s="255"/>
      <c r="AT1464" s="255"/>
    </row>
    <row r="1465" spans="2:46" s="216" customFormat="1" ht="15" customHeight="1">
      <c r="B1465" s="216" t="s">
        <v>42</v>
      </c>
      <c r="C1465" s="216" t="s">
        <v>6866</v>
      </c>
      <c r="D1465" s="216" t="s">
        <v>7740</v>
      </c>
      <c r="E1465" s="216" t="s">
        <v>7740</v>
      </c>
      <c r="F1465" s="216" t="s">
        <v>7740</v>
      </c>
      <c r="G1465" s="1"/>
      <c r="H1465" s="1"/>
      <c r="I1465" s="1"/>
      <c r="J1465" s="1"/>
      <c r="K1465" s="1"/>
      <c r="L1465" s="1"/>
      <c r="M1465" s="1"/>
      <c r="AA1465" s="255"/>
      <c r="AB1465" s="255"/>
      <c r="AC1465" s="255"/>
      <c r="AD1465" s="255"/>
      <c r="AE1465" s="255"/>
      <c r="AF1465" s="255"/>
      <c r="AG1465" s="255"/>
      <c r="AH1465" s="255"/>
      <c r="AI1465" s="255"/>
      <c r="AJ1465" s="255"/>
      <c r="AK1465" s="255"/>
      <c r="AL1465" s="255"/>
      <c r="AM1465" s="255"/>
      <c r="AN1465" s="255"/>
      <c r="AO1465" s="255"/>
      <c r="AP1465" s="255"/>
      <c r="AQ1465" s="255"/>
      <c r="AR1465" s="255"/>
      <c r="AS1465" s="255"/>
      <c r="AT1465" s="255"/>
    </row>
    <row r="1466" spans="2:46" s="216" customFormat="1" ht="15" customHeight="1">
      <c r="B1466" s="216" t="s">
        <v>43</v>
      </c>
      <c r="C1466" s="216" t="s">
        <v>7099</v>
      </c>
      <c r="D1466" s="216" t="s">
        <v>6866</v>
      </c>
      <c r="E1466" s="216" t="s">
        <v>7740</v>
      </c>
      <c r="F1466" s="216" t="s">
        <v>7740</v>
      </c>
      <c r="G1466" s="1"/>
      <c r="H1466" s="1"/>
      <c r="I1466" s="1"/>
      <c r="J1466" s="1"/>
      <c r="K1466" s="1"/>
      <c r="L1466" s="1"/>
      <c r="M1466" s="1"/>
      <c r="AA1466" s="255"/>
      <c r="AB1466" s="255"/>
      <c r="AC1466" s="255"/>
      <c r="AD1466" s="255"/>
      <c r="AE1466" s="255"/>
      <c r="AF1466" s="255"/>
      <c r="AG1466" s="255"/>
      <c r="AH1466" s="255"/>
      <c r="AI1466" s="255"/>
      <c r="AJ1466" s="255"/>
      <c r="AK1466" s="255"/>
      <c r="AL1466" s="255"/>
      <c r="AM1466" s="255"/>
      <c r="AN1466" s="255"/>
      <c r="AO1466" s="255"/>
      <c r="AP1466" s="255"/>
      <c r="AQ1466" s="255"/>
      <c r="AR1466" s="255"/>
      <c r="AS1466" s="255"/>
      <c r="AT1466" s="255"/>
    </row>
    <row r="1467" spans="2:46" s="216" customFormat="1" ht="15" customHeight="1">
      <c r="B1467" s="216" t="s">
        <v>44</v>
      </c>
      <c r="C1467" s="216" t="s">
        <v>7100</v>
      </c>
      <c r="D1467" s="216" t="s">
        <v>6866</v>
      </c>
      <c r="E1467" s="216" t="s">
        <v>7740</v>
      </c>
      <c r="F1467" s="216" t="s">
        <v>7740</v>
      </c>
      <c r="G1467" s="1"/>
      <c r="H1467" s="1"/>
      <c r="I1467" s="1"/>
      <c r="J1467" s="1"/>
      <c r="K1467" s="1"/>
      <c r="L1467" s="1"/>
      <c r="M1467" s="1"/>
      <c r="AA1467" s="255"/>
      <c r="AB1467" s="255"/>
      <c r="AC1467" s="255"/>
      <c r="AD1467" s="255"/>
      <c r="AE1467" s="255"/>
      <c r="AF1467" s="255"/>
      <c r="AG1467" s="255"/>
      <c r="AH1467" s="255"/>
      <c r="AI1467" s="255"/>
      <c r="AJ1467" s="255"/>
      <c r="AK1467" s="255"/>
      <c r="AL1467" s="255"/>
      <c r="AM1467" s="255"/>
      <c r="AN1467" s="255"/>
      <c r="AO1467" s="255"/>
      <c r="AP1467" s="255"/>
      <c r="AQ1467" s="255"/>
      <c r="AR1467" s="255"/>
      <c r="AS1467" s="255"/>
      <c r="AT1467" s="255"/>
    </row>
    <row r="1468" spans="2:46" s="216" customFormat="1" ht="15" customHeight="1">
      <c r="B1468" s="216" t="s">
        <v>45</v>
      </c>
      <c r="C1468" s="216" t="s">
        <v>6866</v>
      </c>
      <c r="D1468" s="216" t="s">
        <v>7740</v>
      </c>
      <c r="E1468" s="216" t="s">
        <v>7740</v>
      </c>
      <c r="F1468" s="216" t="s">
        <v>7740</v>
      </c>
      <c r="G1468" s="1"/>
      <c r="H1468" s="1"/>
      <c r="I1468" s="1"/>
      <c r="J1468" s="1"/>
      <c r="K1468" s="1"/>
      <c r="L1468" s="1"/>
      <c r="M1468" s="1"/>
      <c r="AA1468" s="255"/>
      <c r="AB1468" s="255"/>
      <c r="AC1468" s="255"/>
      <c r="AD1468" s="255"/>
      <c r="AE1468" s="255"/>
      <c r="AF1468" s="255"/>
      <c r="AG1468" s="255"/>
      <c r="AH1468" s="255"/>
      <c r="AI1468" s="255"/>
      <c r="AJ1468" s="255"/>
      <c r="AK1468" s="255"/>
      <c r="AL1468" s="255"/>
      <c r="AM1468" s="255"/>
      <c r="AN1468" s="255"/>
      <c r="AO1468" s="255"/>
      <c r="AP1468" s="255"/>
      <c r="AQ1468" s="255"/>
      <c r="AR1468" s="255"/>
      <c r="AS1468" s="255"/>
      <c r="AT1468" s="255"/>
    </row>
    <row r="1469" spans="2:46" s="216" customFormat="1" ht="15" customHeight="1">
      <c r="B1469" s="216" t="s">
        <v>46</v>
      </c>
      <c r="C1469" s="216" t="s">
        <v>7101</v>
      </c>
      <c r="D1469" s="216" t="s">
        <v>6866</v>
      </c>
      <c r="E1469" s="216" t="s">
        <v>7740</v>
      </c>
      <c r="F1469" s="216" t="s">
        <v>7740</v>
      </c>
      <c r="G1469" s="1"/>
      <c r="H1469" s="1"/>
      <c r="I1469" s="1"/>
      <c r="J1469" s="1"/>
      <c r="K1469" s="1"/>
      <c r="L1469" s="1"/>
      <c r="M1469" s="1"/>
      <c r="AA1469" s="255"/>
      <c r="AB1469" s="255"/>
      <c r="AC1469" s="255"/>
      <c r="AD1469" s="255"/>
      <c r="AE1469" s="255"/>
      <c r="AF1469" s="255"/>
      <c r="AG1469" s="255"/>
      <c r="AH1469" s="255"/>
      <c r="AI1469" s="255"/>
      <c r="AJ1469" s="255"/>
      <c r="AK1469" s="255"/>
      <c r="AL1469" s="255"/>
      <c r="AM1469" s="255"/>
      <c r="AN1469" s="255"/>
      <c r="AO1469" s="255"/>
      <c r="AP1469" s="255"/>
      <c r="AQ1469" s="255"/>
      <c r="AR1469" s="255"/>
      <c r="AS1469" s="255"/>
      <c r="AT1469" s="255"/>
    </row>
    <row r="1470" spans="2:46" s="216" customFormat="1" ht="15" customHeight="1">
      <c r="B1470" s="216" t="s">
        <v>47</v>
      </c>
      <c r="C1470" s="216" t="s">
        <v>7102</v>
      </c>
      <c r="D1470" s="216" t="s">
        <v>6866</v>
      </c>
      <c r="E1470" s="216" t="s">
        <v>7740</v>
      </c>
      <c r="F1470" s="216" t="s">
        <v>7740</v>
      </c>
      <c r="G1470" s="1"/>
      <c r="H1470" s="1"/>
      <c r="I1470" s="1"/>
      <c r="J1470" s="1"/>
      <c r="K1470" s="1"/>
      <c r="L1470" s="1"/>
      <c r="M1470" s="1"/>
      <c r="AA1470" s="255"/>
      <c r="AB1470" s="255"/>
      <c r="AC1470" s="255"/>
      <c r="AD1470" s="255"/>
      <c r="AE1470" s="255"/>
      <c r="AF1470" s="255"/>
      <c r="AG1470" s="255"/>
      <c r="AH1470" s="255"/>
      <c r="AI1470" s="255"/>
      <c r="AJ1470" s="255"/>
      <c r="AK1470" s="255"/>
      <c r="AL1470" s="255"/>
      <c r="AM1470" s="255"/>
      <c r="AN1470" s="255"/>
      <c r="AO1470" s="255"/>
      <c r="AP1470" s="255"/>
      <c r="AQ1470" s="255"/>
      <c r="AR1470" s="255"/>
      <c r="AS1470" s="255"/>
      <c r="AT1470" s="255"/>
    </row>
    <row r="1471" spans="2:46" s="216" customFormat="1" ht="15" customHeight="1">
      <c r="B1471" s="216" t="s">
        <v>48</v>
      </c>
      <c r="C1471" s="216" t="s">
        <v>7103</v>
      </c>
      <c r="D1471" s="216" t="s">
        <v>6866</v>
      </c>
      <c r="E1471" s="216" t="s">
        <v>7740</v>
      </c>
      <c r="F1471" s="216" t="s">
        <v>7740</v>
      </c>
      <c r="G1471" s="1"/>
      <c r="H1471" s="1"/>
      <c r="I1471" s="1"/>
      <c r="J1471" s="1"/>
      <c r="K1471" s="1"/>
      <c r="L1471" s="1"/>
      <c r="M1471" s="1"/>
      <c r="AA1471" s="255"/>
      <c r="AB1471" s="255"/>
      <c r="AC1471" s="255"/>
      <c r="AD1471" s="255"/>
      <c r="AE1471" s="255"/>
      <c r="AF1471" s="255"/>
      <c r="AG1471" s="255"/>
      <c r="AH1471" s="255"/>
      <c r="AI1471" s="255"/>
      <c r="AJ1471" s="255"/>
      <c r="AK1471" s="255"/>
      <c r="AL1471" s="255"/>
      <c r="AM1471" s="255"/>
      <c r="AN1471" s="255"/>
      <c r="AO1471" s="255"/>
      <c r="AP1471" s="255"/>
      <c r="AQ1471" s="255"/>
      <c r="AR1471" s="255"/>
      <c r="AS1471" s="255"/>
      <c r="AT1471" s="255"/>
    </row>
    <row r="1472" spans="2:46" s="216" customFormat="1" ht="15" customHeight="1">
      <c r="B1472" s="216" t="s">
        <v>49</v>
      </c>
      <c r="C1472" s="216" t="s">
        <v>6928</v>
      </c>
      <c r="D1472" s="216" t="s">
        <v>6866</v>
      </c>
      <c r="E1472" s="216" t="s">
        <v>7740</v>
      </c>
      <c r="F1472" s="216" t="s">
        <v>7740</v>
      </c>
      <c r="G1472" s="1"/>
      <c r="H1472" s="1"/>
      <c r="I1472" s="1"/>
      <c r="J1472" s="1"/>
      <c r="K1472" s="1"/>
      <c r="L1472" s="1"/>
      <c r="M1472" s="1"/>
      <c r="AA1472" s="255"/>
      <c r="AB1472" s="255"/>
      <c r="AC1472" s="255"/>
      <c r="AD1472" s="255"/>
      <c r="AE1472" s="255"/>
      <c r="AF1472" s="255"/>
      <c r="AG1472" s="255"/>
      <c r="AH1472" s="255"/>
      <c r="AI1472" s="255"/>
      <c r="AJ1472" s="255"/>
      <c r="AK1472" s="255"/>
      <c r="AL1472" s="255"/>
      <c r="AM1472" s="255"/>
      <c r="AN1472" s="255"/>
      <c r="AO1472" s="255"/>
      <c r="AP1472" s="255"/>
      <c r="AQ1472" s="255"/>
      <c r="AR1472" s="255"/>
      <c r="AS1472" s="255"/>
      <c r="AT1472" s="255"/>
    </row>
    <row r="1473" spans="2:46" s="216" customFormat="1" ht="15" customHeight="1">
      <c r="B1473" s="216" t="s">
        <v>50</v>
      </c>
      <c r="C1473" s="216" t="s">
        <v>6866</v>
      </c>
      <c r="D1473" s="216" t="s">
        <v>7740</v>
      </c>
      <c r="E1473" s="216" t="s">
        <v>7740</v>
      </c>
      <c r="F1473" s="216" t="s">
        <v>7740</v>
      </c>
      <c r="G1473" s="1"/>
      <c r="H1473" s="1"/>
      <c r="I1473" s="1"/>
      <c r="J1473" s="1"/>
      <c r="K1473" s="1"/>
      <c r="L1473" s="1"/>
      <c r="M1473" s="1"/>
      <c r="AA1473" s="255"/>
      <c r="AB1473" s="255"/>
      <c r="AC1473" s="255"/>
      <c r="AD1473" s="255"/>
      <c r="AE1473" s="255"/>
      <c r="AF1473" s="255"/>
      <c r="AG1473" s="255"/>
      <c r="AH1473" s="255"/>
      <c r="AI1473" s="255"/>
      <c r="AJ1473" s="255"/>
      <c r="AK1473" s="255"/>
      <c r="AL1473" s="255"/>
      <c r="AM1473" s="255"/>
      <c r="AN1473" s="255"/>
      <c r="AO1473" s="255"/>
      <c r="AP1473" s="255"/>
      <c r="AQ1473" s="255"/>
      <c r="AR1473" s="255"/>
      <c r="AS1473" s="255"/>
      <c r="AT1473" s="255"/>
    </row>
    <row r="1474" spans="2:46" s="216" customFormat="1" ht="15" customHeight="1">
      <c r="B1474" s="216" t="s">
        <v>51</v>
      </c>
      <c r="C1474" s="216" t="s">
        <v>6866</v>
      </c>
      <c r="D1474" s="216" t="s">
        <v>7740</v>
      </c>
      <c r="E1474" s="216" t="s">
        <v>7740</v>
      </c>
      <c r="F1474" s="216" t="s">
        <v>7740</v>
      </c>
      <c r="G1474" s="1"/>
      <c r="H1474" s="1"/>
      <c r="I1474" s="1"/>
      <c r="J1474" s="1"/>
      <c r="K1474" s="1"/>
      <c r="L1474" s="1"/>
      <c r="M1474" s="1"/>
      <c r="AA1474" s="255"/>
      <c r="AB1474" s="255"/>
      <c r="AC1474" s="255"/>
      <c r="AD1474" s="255"/>
      <c r="AE1474" s="255"/>
      <c r="AF1474" s="255"/>
      <c r="AG1474" s="255"/>
      <c r="AH1474" s="255"/>
      <c r="AI1474" s="255"/>
      <c r="AJ1474" s="255"/>
      <c r="AK1474" s="255"/>
      <c r="AL1474" s="255"/>
      <c r="AM1474" s="255"/>
      <c r="AN1474" s="255"/>
      <c r="AO1474" s="255"/>
      <c r="AP1474" s="255"/>
      <c r="AQ1474" s="255"/>
      <c r="AR1474" s="255"/>
      <c r="AS1474" s="255"/>
      <c r="AT1474" s="255"/>
    </row>
    <row r="1475" spans="2:46" s="216" customFormat="1" ht="15" customHeight="1">
      <c r="B1475" s="216" t="s">
        <v>52</v>
      </c>
      <c r="C1475" s="216" t="s">
        <v>7626</v>
      </c>
      <c r="D1475" s="216" t="s">
        <v>6866</v>
      </c>
      <c r="E1475" s="216" t="s">
        <v>7740</v>
      </c>
      <c r="F1475" s="216" t="s">
        <v>7740</v>
      </c>
      <c r="G1475" s="1"/>
      <c r="H1475" s="1"/>
      <c r="I1475" s="1"/>
      <c r="J1475" s="1"/>
      <c r="K1475" s="1"/>
      <c r="L1475" s="1"/>
      <c r="M1475" s="1"/>
      <c r="AA1475" s="255"/>
      <c r="AB1475" s="255"/>
      <c r="AC1475" s="255"/>
      <c r="AD1475" s="255"/>
      <c r="AE1475" s="255"/>
      <c r="AF1475" s="255"/>
      <c r="AG1475" s="255"/>
      <c r="AH1475" s="255"/>
      <c r="AI1475" s="255"/>
      <c r="AJ1475" s="255"/>
      <c r="AK1475" s="255"/>
      <c r="AL1475" s="255"/>
      <c r="AM1475" s="255"/>
      <c r="AN1475" s="255"/>
      <c r="AO1475" s="255"/>
      <c r="AP1475" s="255"/>
      <c r="AQ1475" s="255"/>
      <c r="AR1475" s="255"/>
      <c r="AS1475" s="255"/>
      <c r="AT1475" s="255"/>
    </row>
    <row r="1476" spans="2:46" s="216" customFormat="1" ht="15" customHeight="1">
      <c r="B1476" s="216" t="s">
        <v>53</v>
      </c>
      <c r="C1476" s="216" t="s">
        <v>7104</v>
      </c>
      <c r="D1476" s="216" t="s">
        <v>6866</v>
      </c>
      <c r="E1476" s="216" t="s">
        <v>7740</v>
      </c>
      <c r="F1476" s="216" t="s">
        <v>7740</v>
      </c>
      <c r="G1476" s="1"/>
      <c r="H1476" s="1"/>
      <c r="I1476" s="1"/>
      <c r="J1476" s="1"/>
      <c r="K1476" s="1"/>
      <c r="L1476" s="1"/>
      <c r="M1476" s="1"/>
      <c r="AA1476" s="255"/>
      <c r="AB1476" s="255"/>
      <c r="AC1476" s="255"/>
      <c r="AD1476" s="255"/>
      <c r="AE1476" s="255"/>
      <c r="AF1476" s="255"/>
      <c r="AG1476" s="255"/>
      <c r="AH1476" s="255"/>
      <c r="AI1476" s="255"/>
      <c r="AJ1476" s="255"/>
      <c r="AK1476" s="255"/>
      <c r="AL1476" s="255"/>
      <c r="AM1476" s="255"/>
      <c r="AN1476" s="255"/>
      <c r="AO1476" s="255"/>
      <c r="AP1476" s="255"/>
      <c r="AQ1476" s="255"/>
      <c r="AR1476" s="255"/>
      <c r="AS1476" s="255"/>
      <c r="AT1476" s="255"/>
    </row>
    <row r="1477" spans="2:46" s="216" customFormat="1" ht="15" customHeight="1">
      <c r="B1477" s="216" t="s">
        <v>54</v>
      </c>
      <c r="C1477" s="216" t="s">
        <v>7105</v>
      </c>
      <c r="D1477" s="216" t="s">
        <v>6866</v>
      </c>
      <c r="E1477" s="216" t="s">
        <v>7740</v>
      </c>
      <c r="F1477" s="216" t="s">
        <v>7740</v>
      </c>
      <c r="G1477" s="1"/>
      <c r="H1477" s="1"/>
      <c r="I1477" s="1"/>
      <c r="J1477" s="1"/>
      <c r="K1477" s="1"/>
      <c r="L1477" s="1"/>
      <c r="M1477" s="1"/>
      <c r="AA1477" s="255"/>
      <c r="AB1477" s="255"/>
      <c r="AC1477" s="255"/>
      <c r="AD1477" s="255"/>
      <c r="AE1477" s="255"/>
      <c r="AF1477" s="255"/>
      <c r="AG1477" s="255"/>
      <c r="AH1477" s="255"/>
      <c r="AI1477" s="255"/>
      <c r="AJ1477" s="255"/>
      <c r="AK1477" s="255"/>
      <c r="AL1477" s="255"/>
      <c r="AM1477" s="255"/>
      <c r="AN1477" s="255"/>
      <c r="AO1477" s="255"/>
      <c r="AP1477" s="255"/>
      <c r="AQ1477" s="255"/>
      <c r="AR1477" s="255"/>
      <c r="AS1477" s="255"/>
      <c r="AT1477" s="255"/>
    </row>
    <row r="1478" spans="2:46" s="216" customFormat="1" ht="15" customHeight="1">
      <c r="B1478" s="216" t="s">
        <v>55</v>
      </c>
      <c r="C1478" s="216" t="s">
        <v>6866</v>
      </c>
      <c r="D1478" s="216" t="s">
        <v>7740</v>
      </c>
      <c r="E1478" s="216" t="s">
        <v>7740</v>
      </c>
      <c r="F1478" s="216" t="s">
        <v>7740</v>
      </c>
      <c r="G1478" s="1"/>
      <c r="H1478" s="1"/>
      <c r="I1478" s="1"/>
      <c r="J1478" s="1"/>
      <c r="K1478" s="1"/>
      <c r="L1478" s="1"/>
      <c r="M1478" s="1"/>
      <c r="AA1478" s="255"/>
      <c r="AB1478" s="255"/>
      <c r="AC1478" s="255"/>
      <c r="AD1478" s="255"/>
      <c r="AE1478" s="255"/>
      <c r="AF1478" s="255"/>
      <c r="AG1478" s="255"/>
      <c r="AH1478" s="255"/>
      <c r="AI1478" s="255"/>
      <c r="AJ1478" s="255"/>
      <c r="AK1478" s="255"/>
      <c r="AL1478" s="255"/>
      <c r="AM1478" s="255"/>
      <c r="AN1478" s="255"/>
      <c r="AO1478" s="255"/>
      <c r="AP1478" s="255"/>
      <c r="AQ1478" s="255"/>
      <c r="AR1478" s="255"/>
      <c r="AS1478" s="255"/>
      <c r="AT1478" s="255"/>
    </row>
    <row r="1479" spans="2:46" s="216" customFormat="1" ht="15" customHeight="1">
      <c r="B1479" s="216" t="s">
        <v>56</v>
      </c>
      <c r="C1479" s="216" t="s">
        <v>6866</v>
      </c>
      <c r="D1479" s="216" t="s">
        <v>7740</v>
      </c>
      <c r="E1479" s="216" t="s">
        <v>7740</v>
      </c>
      <c r="F1479" s="216" t="s">
        <v>7740</v>
      </c>
      <c r="G1479" s="1"/>
      <c r="H1479" s="1"/>
      <c r="I1479" s="1"/>
      <c r="J1479" s="1"/>
      <c r="K1479" s="1"/>
      <c r="L1479" s="1"/>
      <c r="M1479" s="1"/>
      <c r="AA1479" s="255"/>
      <c r="AB1479" s="255"/>
      <c r="AC1479" s="255"/>
      <c r="AD1479" s="255"/>
      <c r="AE1479" s="255"/>
      <c r="AF1479" s="255"/>
      <c r="AG1479" s="255"/>
      <c r="AH1479" s="255"/>
      <c r="AI1479" s="255"/>
      <c r="AJ1479" s="255"/>
      <c r="AK1479" s="255"/>
      <c r="AL1479" s="255"/>
      <c r="AM1479" s="255"/>
      <c r="AN1479" s="255"/>
      <c r="AO1479" s="255"/>
      <c r="AP1479" s="255"/>
      <c r="AQ1479" s="255"/>
      <c r="AR1479" s="255"/>
      <c r="AS1479" s="255"/>
      <c r="AT1479" s="255"/>
    </row>
    <row r="1480" spans="2:46" s="216" customFormat="1" ht="15" customHeight="1">
      <c r="B1480" s="216" t="s">
        <v>57</v>
      </c>
      <c r="C1480" s="216" t="s">
        <v>6866</v>
      </c>
      <c r="D1480" s="216" t="s">
        <v>7740</v>
      </c>
      <c r="E1480" s="216" t="s">
        <v>7740</v>
      </c>
      <c r="F1480" s="216" t="s">
        <v>7740</v>
      </c>
      <c r="G1480" s="1"/>
      <c r="H1480" s="1"/>
      <c r="I1480" s="1"/>
      <c r="J1480" s="1"/>
      <c r="K1480" s="1"/>
      <c r="L1480" s="1"/>
      <c r="M1480" s="1"/>
      <c r="AA1480" s="255"/>
      <c r="AB1480" s="255"/>
      <c r="AC1480" s="255"/>
      <c r="AD1480" s="255"/>
      <c r="AE1480" s="255"/>
      <c r="AF1480" s="255"/>
      <c r="AG1480" s="255"/>
      <c r="AH1480" s="255"/>
      <c r="AI1480" s="255"/>
      <c r="AJ1480" s="255"/>
      <c r="AK1480" s="255"/>
      <c r="AL1480" s="255"/>
      <c r="AM1480" s="255"/>
      <c r="AN1480" s="255"/>
      <c r="AO1480" s="255"/>
      <c r="AP1480" s="255"/>
      <c r="AQ1480" s="255"/>
      <c r="AR1480" s="255"/>
      <c r="AS1480" s="255"/>
      <c r="AT1480" s="255"/>
    </row>
    <row r="1481" spans="2:46" s="216" customFormat="1" ht="15" customHeight="1">
      <c r="B1481" s="216" t="s">
        <v>58</v>
      </c>
      <c r="C1481" s="216" t="s">
        <v>7053</v>
      </c>
      <c r="D1481" s="216" t="s">
        <v>6866</v>
      </c>
      <c r="E1481" s="216" t="s">
        <v>7740</v>
      </c>
      <c r="F1481" s="216" t="s">
        <v>7740</v>
      </c>
      <c r="G1481" s="1"/>
      <c r="H1481" s="1"/>
      <c r="I1481" s="1"/>
      <c r="J1481" s="1"/>
      <c r="K1481" s="1"/>
      <c r="L1481" s="1"/>
      <c r="M1481" s="1"/>
      <c r="AA1481" s="255"/>
      <c r="AB1481" s="255"/>
      <c r="AC1481" s="255"/>
      <c r="AD1481" s="255"/>
      <c r="AE1481" s="255"/>
      <c r="AF1481" s="255"/>
      <c r="AG1481" s="255"/>
      <c r="AH1481" s="255"/>
      <c r="AI1481" s="255"/>
      <c r="AJ1481" s="255"/>
      <c r="AK1481" s="255"/>
      <c r="AL1481" s="255"/>
      <c r="AM1481" s="255"/>
      <c r="AN1481" s="255"/>
      <c r="AO1481" s="255"/>
      <c r="AP1481" s="255"/>
      <c r="AQ1481" s="255"/>
      <c r="AR1481" s="255"/>
      <c r="AS1481" s="255"/>
      <c r="AT1481" s="255"/>
    </row>
    <row r="1482" spans="2:46" s="216" customFormat="1" ht="15" customHeight="1">
      <c r="B1482" s="216" t="s">
        <v>59</v>
      </c>
      <c r="C1482" s="216" t="s">
        <v>7053</v>
      </c>
      <c r="D1482" s="216" t="s">
        <v>6866</v>
      </c>
      <c r="E1482" s="216" t="s">
        <v>7740</v>
      </c>
      <c r="F1482" s="216" t="s">
        <v>7740</v>
      </c>
      <c r="G1482" s="1"/>
      <c r="H1482" s="1"/>
      <c r="I1482" s="1"/>
      <c r="J1482" s="1"/>
      <c r="K1482" s="1"/>
      <c r="L1482" s="1"/>
      <c r="M1482" s="1"/>
      <c r="AA1482" s="255"/>
      <c r="AB1482" s="255"/>
      <c r="AC1482" s="255"/>
      <c r="AD1482" s="255"/>
      <c r="AE1482" s="255"/>
      <c r="AF1482" s="255"/>
      <c r="AG1482" s="255"/>
      <c r="AH1482" s="255"/>
      <c r="AI1482" s="255"/>
      <c r="AJ1482" s="255"/>
      <c r="AK1482" s="255"/>
      <c r="AL1482" s="255"/>
      <c r="AM1482" s="255"/>
      <c r="AN1482" s="255"/>
      <c r="AO1482" s="255"/>
      <c r="AP1482" s="255"/>
      <c r="AQ1482" s="255"/>
      <c r="AR1482" s="255"/>
      <c r="AS1482" s="255"/>
      <c r="AT1482" s="255"/>
    </row>
    <row r="1483" spans="2:46" s="216" customFormat="1" ht="15" customHeight="1">
      <c r="B1483" s="216" t="s">
        <v>60</v>
      </c>
      <c r="C1483" s="216" t="s">
        <v>7106</v>
      </c>
      <c r="D1483" s="216" t="s">
        <v>6866</v>
      </c>
      <c r="E1483" s="216" t="s">
        <v>7740</v>
      </c>
      <c r="F1483" s="216" t="s">
        <v>7740</v>
      </c>
      <c r="G1483" s="1"/>
      <c r="H1483" s="1"/>
      <c r="I1483" s="1"/>
      <c r="J1483" s="1"/>
      <c r="K1483" s="1"/>
      <c r="L1483" s="1"/>
      <c r="M1483" s="1"/>
      <c r="AA1483" s="255"/>
      <c r="AB1483" s="255"/>
      <c r="AC1483" s="255"/>
      <c r="AD1483" s="255"/>
      <c r="AE1483" s="255"/>
      <c r="AF1483" s="255"/>
      <c r="AG1483" s="255"/>
      <c r="AH1483" s="255"/>
      <c r="AI1483" s="255"/>
      <c r="AJ1483" s="255"/>
      <c r="AK1483" s="255"/>
      <c r="AL1483" s="255"/>
      <c r="AM1483" s="255"/>
      <c r="AN1483" s="255"/>
      <c r="AO1483" s="255"/>
      <c r="AP1483" s="255"/>
      <c r="AQ1483" s="255"/>
      <c r="AR1483" s="255"/>
      <c r="AS1483" s="255"/>
      <c r="AT1483" s="255"/>
    </row>
    <row r="1484" spans="2:46" s="216" customFormat="1" ht="15" customHeight="1">
      <c r="B1484" s="216" t="s">
        <v>61</v>
      </c>
      <c r="C1484" s="216" t="s">
        <v>7106</v>
      </c>
      <c r="D1484" s="216" t="s">
        <v>6866</v>
      </c>
      <c r="E1484" s="216" t="s">
        <v>7740</v>
      </c>
      <c r="F1484" s="216" t="s">
        <v>7740</v>
      </c>
      <c r="G1484" s="1"/>
      <c r="H1484" s="1"/>
      <c r="I1484" s="1"/>
      <c r="J1484" s="1"/>
      <c r="K1484" s="1"/>
      <c r="L1484" s="1"/>
      <c r="M1484" s="1"/>
      <c r="AA1484" s="255"/>
      <c r="AB1484" s="255"/>
      <c r="AC1484" s="255"/>
      <c r="AD1484" s="255"/>
      <c r="AE1484" s="255"/>
      <c r="AF1484" s="255"/>
      <c r="AG1484" s="255"/>
      <c r="AH1484" s="255"/>
      <c r="AI1484" s="255"/>
      <c r="AJ1484" s="255"/>
      <c r="AK1484" s="255"/>
      <c r="AL1484" s="255"/>
      <c r="AM1484" s="255"/>
      <c r="AN1484" s="255"/>
      <c r="AO1484" s="255"/>
      <c r="AP1484" s="255"/>
      <c r="AQ1484" s="255"/>
      <c r="AR1484" s="255"/>
      <c r="AS1484" s="255"/>
      <c r="AT1484" s="255"/>
    </row>
    <row r="1485" spans="2:46" s="216" customFormat="1" ht="15" customHeight="1">
      <c r="B1485" s="216" t="s">
        <v>62</v>
      </c>
      <c r="C1485" s="216" t="s">
        <v>6866</v>
      </c>
      <c r="D1485" s="216" t="s">
        <v>7740</v>
      </c>
      <c r="E1485" s="216" t="s">
        <v>7740</v>
      </c>
      <c r="F1485" s="216" t="s">
        <v>7740</v>
      </c>
      <c r="G1485" s="1"/>
      <c r="H1485" s="1"/>
      <c r="I1485" s="1"/>
      <c r="J1485" s="1"/>
      <c r="K1485" s="1"/>
      <c r="L1485" s="1"/>
      <c r="M1485" s="1"/>
      <c r="AA1485" s="255"/>
      <c r="AB1485" s="255"/>
      <c r="AC1485" s="255"/>
      <c r="AD1485" s="255"/>
      <c r="AE1485" s="255"/>
      <c r="AF1485" s="255"/>
      <c r="AG1485" s="255"/>
      <c r="AH1485" s="255"/>
      <c r="AI1485" s="255"/>
      <c r="AJ1485" s="255"/>
      <c r="AK1485" s="255"/>
      <c r="AL1485" s="255"/>
      <c r="AM1485" s="255"/>
      <c r="AN1485" s="255"/>
      <c r="AO1485" s="255"/>
      <c r="AP1485" s="255"/>
      <c r="AQ1485" s="255"/>
      <c r="AR1485" s="255"/>
      <c r="AS1485" s="255"/>
      <c r="AT1485" s="255"/>
    </row>
    <row r="1486" spans="2:46" s="216" customFormat="1" ht="15" customHeight="1">
      <c r="B1486" s="216" t="s">
        <v>63</v>
      </c>
      <c r="C1486" s="216" t="s">
        <v>7107</v>
      </c>
      <c r="D1486" s="216" t="s">
        <v>6866</v>
      </c>
      <c r="E1486" s="216" t="s">
        <v>7740</v>
      </c>
      <c r="F1486" s="216" t="s">
        <v>7740</v>
      </c>
      <c r="G1486" s="1"/>
      <c r="H1486" s="1"/>
      <c r="I1486" s="1"/>
      <c r="J1486" s="1"/>
      <c r="K1486" s="1"/>
      <c r="L1486" s="1"/>
      <c r="M1486" s="1"/>
      <c r="AA1486" s="255"/>
      <c r="AB1486" s="255"/>
      <c r="AC1486" s="255"/>
      <c r="AD1486" s="255"/>
      <c r="AE1486" s="255"/>
      <c r="AF1486" s="255"/>
      <c r="AG1486" s="255"/>
      <c r="AH1486" s="255"/>
      <c r="AI1486" s="255"/>
      <c r="AJ1486" s="255"/>
      <c r="AK1486" s="255"/>
      <c r="AL1486" s="255"/>
      <c r="AM1486" s="255"/>
      <c r="AN1486" s="255"/>
      <c r="AO1486" s="255"/>
      <c r="AP1486" s="255"/>
      <c r="AQ1486" s="255"/>
      <c r="AR1486" s="255"/>
      <c r="AS1486" s="255"/>
      <c r="AT1486" s="255"/>
    </row>
    <row r="1487" spans="2:46" s="216" customFormat="1" ht="15" customHeight="1">
      <c r="B1487" s="216" t="s">
        <v>64</v>
      </c>
      <c r="C1487" s="216" t="s">
        <v>6976</v>
      </c>
      <c r="D1487" s="216" t="s">
        <v>6866</v>
      </c>
      <c r="E1487" s="216" t="s">
        <v>7740</v>
      </c>
      <c r="F1487" s="216" t="s">
        <v>7740</v>
      </c>
      <c r="G1487" s="1"/>
      <c r="H1487" s="1"/>
      <c r="I1487" s="1"/>
      <c r="J1487" s="1"/>
      <c r="K1487" s="1"/>
      <c r="L1487" s="1"/>
      <c r="M1487" s="1"/>
      <c r="AA1487" s="255"/>
      <c r="AB1487" s="255"/>
      <c r="AC1487" s="255"/>
      <c r="AD1487" s="255"/>
      <c r="AE1487" s="255"/>
      <c r="AF1487" s="255"/>
      <c r="AG1487" s="255"/>
      <c r="AH1487" s="255"/>
      <c r="AI1487" s="255"/>
      <c r="AJ1487" s="255"/>
      <c r="AK1487" s="255"/>
      <c r="AL1487" s="255"/>
      <c r="AM1487" s="255"/>
      <c r="AN1487" s="255"/>
      <c r="AO1487" s="255"/>
      <c r="AP1487" s="255"/>
      <c r="AQ1487" s="255"/>
      <c r="AR1487" s="255"/>
      <c r="AS1487" s="255"/>
      <c r="AT1487" s="255"/>
    </row>
    <row r="1488" spans="2:46" s="216" customFormat="1" ht="15" customHeight="1">
      <c r="B1488" s="216" t="s">
        <v>65</v>
      </c>
      <c r="C1488" s="216" t="s">
        <v>7062</v>
      </c>
      <c r="D1488" s="216" t="s">
        <v>6866</v>
      </c>
      <c r="E1488" s="216" t="s">
        <v>7740</v>
      </c>
      <c r="F1488" s="216" t="s">
        <v>7740</v>
      </c>
      <c r="G1488" s="1"/>
      <c r="H1488" s="1"/>
      <c r="I1488" s="1"/>
      <c r="J1488" s="1"/>
      <c r="K1488" s="1"/>
      <c r="L1488" s="1"/>
      <c r="M1488" s="1"/>
      <c r="AA1488" s="255"/>
      <c r="AB1488" s="255"/>
      <c r="AC1488" s="255"/>
      <c r="AD1488" s="255"/>
      <c r="AE1488" s="255"/>
      <c r="AF1488" s="255"/>
      <c r="AG1488" s="255"/>
      <c r="AH1488" s="255"/>
      <c r="AI1488" s="255"/>
      <c r="AJ1488" s="255"/>
      <c r="AK1488" s="255"/>
      <c r="AL1488" s="255"/>
      <c r="AM1488" s="255"/>
      <c r="AN1488" s="255"/>
      <c r="AO1488" s="255"/>
      <c r="AP1488" s="255"/>
      <c r="AQ1488" s="255"/>
      <c r="AR1488" s="255"/>
      <c r="AS1488" s="255"/>
      <c r="AT1488" s="255"/>
    </row>
    <row r="1489" spans="2:46" s="216" customFormat="1" ht="15" customHeight="1">
      <c r="B1489" s="216" t="s">
        <v>66</v>
      </c>
      <c r="C1489" s="216" t="s">
        <v>6942</v>
      </c>
      <c r="D1489" s="216" t="s">
        <v>6866</v>
      </c>
      <c r="E1489" s="216" t="s">
        <v>7740</v>
      </c>
      <c r="F1489" s="216" t="s">
        <v>7740</v>
      </c>
      <c r="G1489" s="1"/>
      <c r="H1489" s="1"/>
      <c r="I1489" s="1"/>
      <c r="J1489" s="1"/>
      <c r="K1489" s="1"/>
      <c r="L1489" s="1"/>
      <c r="M1489" s="1"/>
      <c r="AA1489" s="255"/>
      <c r="AB1489" s="255"/>
      <c r="AC1489" s="255"/>
      <c r="AD1489" s="255"/>
      <c r="AE1489" s="255"/>
      <c r="AF1489" s="255"/>
      <c r="AG1489" s="255"/>
      <c r="AH1489" s="255"/>
      <c r="AI1489" s="255"/>
      <c r="AJ1489" s="255"/>
      <c r="AK1489" s="255"/>
      <c r="AL1489" s="255"/>
      <c r="AM1489" s="255"/>
      <c r="AN1489" s="255"/>
      <c r="AO1489" s="255"/>
      <c r="AP1489" s="255"/>
      <c r="AQ1489" s="255"/>
      <c r="AR1489" s="255"/>
      <c r="AS1489" s="255"/>
      <c r="AT1489" s="255"/>
    </row>
    <row r="1490" spans="2:46" s="216" customFormat="1" ht="15" customHeight="1">
      <c r="B1490" s="216" t="s">
        <v>67</v>
      </c>
      <c r="C1490" s="216" t="s">
        <v>6866</v>
      </c>
      <c r="D1490" s="216" t="s">
        <v>7740</v>
      </c>
      <c r="E1490" s="216" t="s">
        <v>7740</v>
      </c>
      <c r="F1490" s="216" t="s">
        <v>7740</v>
      </c>
      <c r="G1490" s="1"/>
      <c r="H1490" s="1"/>
      <c r="I1490" s="1"/>
      <c r="J1490" s="1"/>
      <c r="K1490" s="1"/>
      <c r="L1490" s="1"/>
      <c r="M1490" s="1"/>
      <c r="AA1490" s="255"/>
      <c r="AB1490" s="255"/>
      <c r="AC1490" s="255"/>
      <c r="AD1490" s="255"/>
      <c r="AE1490" s="255"/>
      <c r="AF1490" s="255"/>
      <c r="AG1490" s="255"/>
      <c r="AH1490" s="255"/>
      <c r="AI1490" s="255"/>
      <c r="AJ1490" s="255"/>
      <c r="AK1490" s="255"/>
      <c r="AL1490" s="255"/>
      <c r="AM1490" s="255"/>
      <c r="AN1490" s="255"/>
      <c r="AO1490" s="255"/>
      <c r="AP1490" s="255"/>
      <c r="AQ1490" s="255"/>
      <c r="AR1490" s="255"/>
      <c r="AS1490" s="255"/>
      <c r="AT1490" s="255"/>
    </row>
    <row r="1491" spans="2:46" s="216" customFormat="1" ht="15" customHeight="1">
      <c r="B1491" s="216" t="s">
        <v>68</v>
      </c>
      <c r="C1491" s="216" t="s">
        <v>7108</v>
      </c>
      <c r="D1491" s="216" t="s">
        <v>6866</v>
      </c>
      <c r="E1491" s="216" t="s">
        <v>7740</v>
      </c>
      <c r="F1491" s="216" t="s">
        <v>7740</v>
      </c>
      <c r="G1491" s="1"/>
      <c r="H1491" s="1"/>
      <c r="I1491" s="1"/>
      <c r="J1491" s="1"/>
      <c r="K1491" s="1"/>
      <c r="L1491" s="1"/>
      <c r="M1491" s="1"/>
      <c r="AA1491" s="255"/>
      <c r="AB1491" s="255"/>
      <c r="AC1491" s="255"/>
      <c r="AD1491" s="255"/>
      <c r="AE1491" s="255"/>
      <c r="AF1491" s="255"/>
      <c r="AG1491" s="255"/>
      <c r="AH1491" s="255"/>
      <c r="AI1491" s="255"/>
      <c r="AJ1491" s="255"/>
      <c r="AK1491" s="255"/>
      <c r="AL1491" s="255"/>
      <c r="AM1491" s="255"/>
      <c r="AN1491" s="255"/>
      <c r="AO1491" s="255"/>
      <c r="AP1491" s="255"/>
      <c r="AQ1491" s="255"/>
      <c r="AR1491" s="255"/>
      <c r="AS1491" s="255"/>
      <c r="AT1491" s="255"/>
    </row>
    <row r="1492" spans="2:46" s="216" customFormat="1" ht="15" customHeight="1">
      <c r="B1492" s="216" t="s">
        <v>69</v>
      </c>
      <c r="C1492" s="216" t="s">
        <v>6981</v>
      </c>
      <c r="D1492" s="216" t="s">
        <v>6866</v>
      </c>
      <c r="E1492" s="216" t="s">
        <v>7740</v>
      </c>
      <c r="F1492" s="216" t="s">
        <v>7740</v>
      </c>
      <c r="G1492" s="1"/>
      <c r="H1492" s="1"/>
      <c r="I1492" s="1"/>
      <c r="J1492" s="1"/>
      <c r="K1492" s="1"/>
      <c r="L1492" s="1"/>
      <c r="M1492" s="1"/>
      <c r="AA1492" s="255"/>
      <c r="AB1492" s="255"/>
      <c r="AC1492" s="255"/>
      <c r="AD1492" s="255"/>
      <c r="AE1492" s="255"/>
      <c r="AF1492" s="255"/>
      <c r="AG1492" s="255"/>
      <c r="AH1492" s="255"/>
      <c r="AI1492" s="255"/>
      <c r="AJ1492" s="255"/>
      <c r="AK1492" s="255"/>
      <c r="AL1492" s="255"/>
      <c r="AM1492" s="255"/>
      <c r="AN1492" s="255"/>
      <c r="AO1492" s="255"/>
      <c r="AP1492" s="255"/>
      <c r="AQ1492" s="255"/>
      <c r="AR1492" s="255"/>
      <c r="AS1492" s="255"/>
      <c r="AT1492" s="255"/>
    </row>
    <row r="1493" spans="2:46" s="216" customFormat="1" ht="15" customHeight="1">
      <c r="B1493" s="216" t="s">
        <v>70</v>
      </c>
      <c r="C1493" s="216" t="s">
        <v>7109</v>
      </c>
      <c r="D1493" s="216" t="s">
        <v>6866</v>
      </c>
      <c r="E1493" s="216" t="s">
        <v>7740</v>
      </c>
      <c r="F1493" s="216" t="s">
        <v>7740</v>
      </c>
      <c r="G1493" s="1"/>
      <c r="H1493" s="1"/>
      <c r="I1493" s="1"/>
      <c r="J1493" s="1"/>
      <c r="K1493" s="1"/>
      <c r="L1493" s="1"/>
      <c r="M1493" s="1"/>
      <c r="AA1493" s="255"/>
      <c r="AB1493" s="255"/>
      <c r="AC1493" s="255"/>
      <c r="AD1493" s="255"/>
      <c r="AE1493" s="255"/>
      <c r="AF1493" s="255"/>
      <c r="AG1493" s="255"/>
      <c r="AH1493" s="255"/>
      <c r="AI1493" s="255"/>
      <c r="AJ1493" s="255"/>
      <c r="AK1493" s="255"/>
      <c r="AL1493" s="255"/>
      <c r="AM1493" s="255"/>
      <c r="AN1493" s="255"/>
      <c r="AO1493" s="255"/>
      <c r="AP1493" s="255"/>
      <c r="AQ1493" s="255"/>
      <c r="AR1493" s="255"/>
      <c r="AS1493" s="255"/>
      <c r="AT1493" s="255"/>
    </row>
    <row r="1494" spans="2:46" s="216" customFormat="1" ht="15" customHeight="1">
      <c r="B1494" s="216" t="s">
        <v>71</v>
      </c>
      <c r="C1494" s="216" t="s">
        <v>7106</v>
      </c>
      <c r="D1494" s="216" t="s">
        <v>6866</v>
      </c>
      <c r="E1494" s="216" t="s">
        <v>7740</v>
      </c>
      <c r="F1494" s="216" t="s">
        <v>7740</v>
      </c>
      <c r="G1494" s="1"/>
      <c r="H1494" s="1"/>
      <c r="I1494" s="1"/>
      <c r="J1494" s="1"/>
      <c r="K1494" s="1"/>
      <c r="L1494" s="1"/>
      <c r="M1494" s="1"/>
      <c r="AA1494" s="255"/>
      <c r="AB1494" s="255"/>
      <c r="AC1494" s="255"/>
      <c r="AD1494" s="255"/>
      <c r="AE1494" s="255"/>
      <c r="AF1494" s="255"/>
      <c r="AG1494" s="255"/>
      <c r="AH1494" s="255"/>
      <c r="AI1494" s="255"/>
      <c r="AJ1494" s="255"/>
      <c r="AK1494" s="255"/>
      <c r="AL1494" s="255"/>
      <c r="AM1494" s="255"/>
      <c r="AN1494" s="255"/>
      <c r="AO1494" s="255"/>
      <c r="AP1494" s="255"/>
      <c r="AQ1494" s="255"/>
      <c r="AR1494" s="255"/>
      <c r="AS1494" s="255"/>
      <c r="AT1494" s="255"/>
    </row>
    <row r="1495" spans="2:46" s="216" customFormat="1" ht="15" customHeight="1">
      <c r="B1495" s="216" t="s">
        <v>72</v>
      </c>
      <c r="C1495" s="216" t="s">
        <v>7110</v>
      </c>
      <c r="D1495" s="216" t="s">
        <v>6866</v>
      </c>
      <c r="E1495" s="216" t="s">
        <v>7740</v>
      </c>
      <c r="F1495" s="216" t="s">
        <v>7740</v>
      </c>
      <c r="G1495" s="1"/>
      <c r="H1495" s="1"/>
      <c r="I1495" s="1"/>
      <c r="J1495" s="1"/>
      <c r="K1495" s="1"/>
      <c r="L1495" s="1"/>
      <c r="M1495" s="1"/>
      <c r="AA1495" s="255"/>
      <c r="AB1495" s="255"/>
      <c r="AC1495" s="255"/>
      <c r="AD1495" s="255"/>
      <c r="AE1495" s="255"/>
      <c r="AF1495" s="255"/>
      <c r="AG1495" s="255"/>
      <c r="AH1495" s="255"/>
      <c r="AI1495" s="255"/>
      <c r="AJ1495" s="255"/>
      <c r="AK1495" s="255"/>
      <c r="AL1495" s="255"/>
      <c r="AM1495" s="255"/>
      <c r="AN1495" s="255"/>
      <c r="AO1495" s="255"/>
      <c r="AP1495" s="255"/>
      <c r="AQ1495" s="255"/>
      <c r="AR1495" s="255"/>
      <c r="AS1495" s="255"/>
      <c r="AT1495" s="255"/>
    </row>
    <row r="1496" spans="2:46" s="216" customFormat="1" ht="15" customHeight="1">
      <c r="B1496" s="216" t="s">
        <v>73</v>
      </c>
      <c r="C1496" s="216" t="s">
        <v>7111</v>
      </c>
      <c r="D1496" s="216" t="s">
        <v>6866</v>
      </c>
      <c r="E1496" s="216" t="s">
        <v>7740</v>
      </c>
      <c r="F1496" s="216" t="s">
        <v>7740</v>
      </c>
      <c r="G1496" s="1"/>
      <c r="H1496" s="1"/>
      <c r="I1496" s="1"/>
      <c r="J1496" s="1"/>
      <c r="K1496" s="1"/>
      <c r="L1496" s="1"/>
      <c r="M1496" s="1"/>
      <c r="AA1496" s="255"/>
      <c r="AB1496" s="255"/>
      <c r="AC1496" s="255"/>
      <c r="AD1496" s="255"/>
      <c r="AE1496" s="255"/>
      <c r="AF1496" s="255"/>
      <c r="AG1496" s="255"/>
      <c r="AH1496" s="255"/>
      <c r="AI1496" s="255"/>
      <c r="AJ1496" s="255"/>
      <c r="AK1496" s="255"/>
      <c r="AL1496" s="255"/>
      <c r="AM1496" s="255"/>
      <c r="AN1496" s="255"/>
      <c r="AO1496" s="255"/>
      <c r="AP1496" s="255"/>
      <c r="AQ1496" s="255"/>
      <c r="AR1496" s="255"/>
      <c r="AS1496" s="255"/>
      <c r="AT1496" s="255"/>
    </row>
    <row r="1497" spans="2:46" s="216" customFormat="1" ht="15" customHeight="1">
      <c r="B1497" s="216" t="s">
        <v>74</v>
      </c>
      <c r="C1497" s="216" t="s">
        <v>6866</v>
      </c>
      <c r="D1497" s="216" t="s">
        <v>7740</v>
      </c>
      <c r="E1497" s="216" t="s">
        <v>7740</v>
      </c>
      <c r="F1497" s="216" t="s">
        <v>7740</v>
      </c>
      <c r="G1497" s="1"/>
      <c r="H1497" s="1"/>
      <c r="I1497" s="1"/>
      <c r="J1497" s="1"/>
      <c r="K1497" s="1"/>
      <c r="L1497" s="1"/>
      <c r="M1497" s="1"/>
      <c r="AA1497" s="255"/>
      <c r="AB1497" s="255"/>
      <c r="AC1497" s="255"/>
      <c r="AD1497" s="255"/>
      <c r="AE1497" s="255"/>
      <c r="AF1497" s="255"/>
      <c r="AG1497" s="255"/>
      <c r="AH1497" s="255"/>
      <c r="AI1497" s="255"/>
      <c r="AJ1497" s="255"/>
      <c r="AK1497" s="255"/>
      <c r="AL1497" s="255"/>
      <c r="AM1497" s="255"/>
      <c r="AN1497" s="255"/>
      <c r="AO1497" s="255"/>
      <c r="AP1497" s="255"/>
      <c r="AQ1497" s="255"/>
      <c r="AR1497" s="255"/>
      <c r="AS1497" s="255"/>
      <c r="AT1497" s="255"/>
    </row>
    <row r="1498" spans="2:46" s="216" customFormat="1" ht="15" customHeight="1">
      <c r="B1498" s="216" t="s">
        <v>75</v>
      </c>
      <c r="C1498" s="216" t="s">
        <v>6866</v>
      </c>
      <c r="D1498" s="216" t="s">
        <v>7740</v>
      </c>
      <c r="E1498" s="216" t="s">
        <v>7740</v>
      </c>
      <c r="F1498" s="216" t="s">
        <v>7740</v>
      </c>
      <c r="G1498" s="1"/>
      <c r="H1498" s="1"/>
      <c r="I1498" s="1"/>
      <c r="J1498" s="1"/>
      <c r="K1498" s="1"/>
      <c r="L1498" s="1"/>
      <c r="M1498" s="1"/>
      <c r="AA1498" s="255"/>
      <c r="AB1498" s="255"/>
      <c r="AC1498" s="255"/>
      <c r="AD1498" s="255"/>
      <c r="AE1498" s="255"/>
      <c r="AF1498" s="255"/>
      <c r="AG1498" s="255"/>
      <c r="AH1498" s="255"/>
      <c r="AI1498" s="255"/>
      <c r="AJ1498" s="255"/>
      <c r="AK1498" s="255"/>
      <c r="AL1498" s="255"/>
      <c r="AM1498" s="255"/>
      <c r="AN1498" s="255"/>
      <c r="AO1498" s="255"/>
      <c r="AP1498" s="255"/>
      <c r="AQ1498" s="255"/>
      <c r="AR1498" s="255"/>
      <c r="AS1498" s="255"/>
      <c r="AT1498" s="255"/>
    </row>
    <row r="1499" spans="2:46" s="216" customFormat="1" ht="15" customHeight="1">
      <c r="B1499" s="216" t="s">
        <v>76</v>
      </c>
      <c r="C1499" s="216" t="s">
        <v>7112</v>
      </c>
      <c r="D1499" s="216" t="s">
        <v>6866</v>
      </c>
      <c r="E1499" s="216" t="s">
        <v>7740</v>
      </c>
      <c r="F1499" s="216" t="s">
        <v>7740</v>
      </c>
      <c r="G1499" s="1"/>
      <c r="H1499" s="1"/>
      <c r="I1499" s="1"/>
      <c r="J1499" s="1"/>
      <c r="K1499" s="1"/>
      <c r="L1499" s="1"/>
      <c r="M1499" s="1"/>
      <c r="AA1499" s="255"/>
      <c r="AB1499" s="255"/>
      <c r="AC1499" s="255"/>
      <c r="AD1499" s="255"/>
      <c r="AE1499" s="255"/>
      <c r="AF1499" s="255"/>
      <c r="AG1499" s="255"/>
      <c r="AH1499" s="255"/>
      <c r="AI1499" s="255"/>
      <c r="AJ1499" s="255"/>
      <c r="AK1499" s="255"/>
      <c r="AL1499" s="255"/>
      <c r="AM1499" s="255"/>
      <c r="AN1499" s="255"/>
      <c r="AO1499" s="255"/>
      <c r="AP1499" s="255"/>
      <c r="AQ1499" s="255"/>
      <c r="AR1499" s="255"/>
      <c r="AS1499" s="255"/>
      <c r="AT1499" s="255"/>
    </row>
    <row r="1500" spans="2:46" s="216" customFormat="1" ht="15" customHeight="1">
      <c r="B1500" s="216" t="s">
        <v>77</v>
      </c>
      <c r="C1500" s="216" t="s">
        <v>6866</v>
      </c>
      <c r="D1500" s="216" t="s">
        <v>7740</v>
      </c>
      <c r="E1500" s="216" t="s">
        <v>7740</v>
      </c>
      <c r="F1500" s="216" t="s">
        <v>7740</v>
      </c>
      <c r="G1500" s="1"/>
      <c r="H1500" s="1"/>
      <c r="I1500" s="1"/>
      <c r="J1500" s="1"/>
      <c r="K1500" s="1"/>
      <c r="L1500" s="1"/>
      <c r="M1500" s="1"/>
      <c r="AA1500" s="255"/>
      <c r="AB1500" s="255"/>
      <c r="AC1500" s="255"/>
      <c r="AD1500" s="255"/>
      <c r="AE1500" s="255"/>
      <c r="AF1500" s="255"/>
      <c r="AG1500" s="255"/>
      <c r="AH1500" s="255"/>
      <c r="AI1500" s="255"/>
      <c r="AJ1500" s="255"/>
      <c r="AK1500" s="255"/>
      <c r="AL1500" s="255"/>
      <c r="AM1500" s="255"/>
      <c r="AN1500" s="255"/>
      <c r="AO1500" s="255"/>
      <c r="AP1500" s="255"/>
      <c r="AQ1500" s="255"/>
      <c r="AR1500" s="255"/>
      <c r="AS1500" s="255"/>
      <c r="AT1500" s="255"/>
    </row>
    <row r="1501" spans="2:46" s="216" customFormat="1" ht="15" customHeight="1">
      <c r="B1501" s="216" t="s">
        <v>78</v>
      </c>
      <c r="C1501" s="216" t="s">
        <v>6866</v>
      </c>
      <c r="D1501" s="216" t="s">
        <v>7740</v>
      </c>
      <c r="E1501" s="216" t="s">
        <v>7740</v>
      </c>
      <c r="F1501" s="216" t="s">
        <v>7740</v>
      </c>
      <c r="G1501" s="1"/>
      <c r="H1501" s="1"/>
      <c r="I1501" s="1"/>
      <c r="J1501" s="1"/>
      <c r="K1501" s="1"/>
      <c r="L1501" s="1"/>
      <c r="M1501" s="1"/>
      <c r="AA1501" s="255"/>
      <c r="AB1501" s="255"/>
      <c r="AC1501" s="255"/>
      <c r="AD1501" s="255"/>
      <c r="AE1501" s="255"/>
      <c r="AF1501" s="255"/>
      <c r="AG1501" s="255"/>
      <c r="AH1501" s="255"/>
      <c r="AI1501" s="255"/>
      <c r="AJ1501" s="255"/>
      <c r="AK1501" s="255"/>
      <c r="AL1501" s="255"/>
      <c r="AM1501" s="255"/>
      <c r="AN1501" s="255"/>
      <c r="AO1501" s="255"/>
      <c r="AP1501" s="255"/>
      <c r="AQ1501" s="255"/>
      <c r="AR1501" s="255"/>
      <c r="AS1501" s="255"/>
      <c r="AT1501" s="255"/>
    </row>
    <row r="1502" spans="2:46" s="216" customFormat="1" ht="15" customHeight="1">
      <c r="B1502" s="216" t="s">
        <v>79</v>
      </c>
      <c r="C1502" s="216" t="s">
        <v>6866</v>
      </c>
      <c r="D1502" s="216" t="s">
        <v>7740</v>
      </c>
      <c r="E1502" s="216" t="s">
        <v>7740</v>
      </c>
      <c r="F1502" s="216" t="s">
        <v>7740</v>
      </c>
      <c r="G1502" s="1"/>
      <c r="H1502" s="1"/>
      <c r="I1502" s="1"/>
      <c r="J1502" s="1"/>
      <c r="K1502" s="1"/>
      <c r="L1502" s="1"/>
      <c r="M1502" s="1"/>
      <c r="AA1502" s="255"/>
      <c r="AB1502" s="255"/>
      <c r="AC1502" s="255"/>
      <c r="AD1502" s="255"/>
      <c r="AE1502" s="255"/>
      <c r="AF1502" s="255"/>
      <c r="AG1502" s="255"/>
      <c r="AH1502" s="255"/>
      <c r="AI1502" s="255"/>
      <c r="AJ1502" s="255"/>
      <c r="AK1502" s="255"/>
      <c r="AL1502" s="255"/>
      <c r="AM1502" s="255"/>
      <c r="AN1502" s="255"/>
      <c r="AO1502" s="255"/>
      <c r="AP1502" s="255"/>
      <c r="AQ1502" s="255"/>
      <c r="AR1502" s="255"/>
      <c r="AS1502" s="255"/>
      <c r="AT1502" s="255"/>
    </row>
    <row r="1503" spans="2:46" s="216" customFormat="1" ht="15" customHeight="1">
      <c r="B1503" s="216" t="s">
        <v>80</v>
      </c>
      <c r="C1503" s="216" t="s">
        <v>6988</v>
      </c>
      <c r="D1503" s="216" t="s">
        <v>6866</v>
      </c>
      <c r="E1503" s="216" t="s">
        <v>7740</v>
      </c>
      <c r="F1503" s="216" t="s">
        <v>7740</v>
      </c>
      <c r="G1503" s="1"/>
      <c r="H1503" s="1"/>
      <c r="I1503" s="1"/>
      <c r="J1503" s="1"/>
      <c r="K1503" s="1"/>
      <c r="L1503" s="1"/>
      <c r="M1503" s="1"/>
      <c r="AA1503" s="255"/>
      <c r="AB1503" s="255"/>
      <c r="AC1503" s="255"/>
      <c r="AD1503" s="255"/>
      <c r="AE1503" s="255"/>
      <c r="AF1503" s="255"/>
      <c r="AG1503" s="255"/>
      <c r="AH1503" s="255"/>
      <c r="AI1503" s="255"/>
      <c r="AJ1503" s="255"/>
      <c r="AK1503" s="255"/>
      <c r="AL1503" s="255"/>
      <c r="AM1503" s="255"/>
      <c r="AN1503" s="255"/>
      <c r="AO1503" s="255"/>
      <c r="AP1503" s="255"/>
      <c r="AQ1503" s="255"/>
      <c r="AR1503" s="255"/>
      <c r="AS1503" s="255"/>
      <c r="AT1503" s="255"/>
    </row>
    <row r="1504" spans="2:46" s="216" customFormat="1" ht="15" customHeight="1">
      <c r="B1504" s="216" t="s">
        <v>81</v>
      </c>
      <c r="C1504" s="216" t="s">
        <v>7113</v>
      </c>
      <c r="D1504" s="216" t="s">
        <v>6866</v>
      </c>
      <c r="E1504" s="216" t="s">
        <v>7740</v>
      </c>
      <c r="F1504" s="216" t="s">
        <v>7740</v>
      </c>
      <c r="G1504" s="1"/>
      <c r="H1504" s="1"/>
      <c r="I1504" s="1"/>
      <c r="J1504" s="1"/>
      <c r="K1504" s="1"/>
      <c r="L1504" s="1"/>
      <c r="M1504" s="1"/>
      <c r="AA1504" s="255"/>
      <c r="AB1504" s="255"/>
      <c r="AC1504" s="255"/>
      <c r="AD1504" s="255"/>
      <c r="AE1504" s="255"/>
      <c r="AF1504" s="255"/>
      <c r="AG1504" s="255"/>
      <c r="AH1504" s="255"/>
      <c r="AI1504" s="255"/>
      <c r="AJ1504" s="255"/>
      <c r="AK1504" s="255"/>
      <c r="AL1504" s="255"/>
      <c r="AM1504" s="255"/>
      <c r="AN1504" s="255"/>
      <c r="AO1504" s="255"/>
      <c r="AP1504" s="255"/>
      <c r="AQ1504" s="255"/>
      <c r="AR1504" s="255"/>
      <c r="AS1504" s="255"/>
      <c r="AT1504" s="255"/>
    </row>
    <row r="1505" spans="2:46" s="216" customFormat="1" ht="15" customHeight="1">
      <c r="B1505" s="216" t="s">
        <v>82</v>
      </c>
      <c r="C1505" s="216" t="s">
        <v>7051</v>
      </c>
      <c r="D1505" s="216" t="s">
        <v>6866</v>
      </c>
      <c r="E1505" s="216" t="s">
        <v>7740</v>
      </c>
      <c r="F1505" s="216" t="s">
        <v>7740</v>
      </c>
      <c r="G1505" s="1"/>
      <c r="H1505" s="1"/>
      <c r="I1505" s="1"/>
      <c r="J1505" s="1"/>
      <c r="K1505" s="1"/>
      <c r="L1505" s="1"/>
      <c r="M1505" s="1"/>
      <c r="AA1505" s="255"/>
      <c r="AB1505" s="255"/>
      <c r="AC1505" s="255"/>
      <c r="AD1505" s="255"/>
      <c r="AE1505" s="255"/>
      <c r="AF1505" s="255"/>
      <c r="AG1505" s="255"/>
      <c r="AH1505" s="255"/>
      <c r="AI1505" s="255"/>
      <c r="AJ1505" s="255"/>
      <c r="AK1505" s="255"/>
      <c r="AL1505" s="255"/>
      <c r="AM1505" s="255"/>
      <c r="AN1505" s="255"/>
      <c r="AO1505" s="255"/>
      <c r="AP1505" s="255"/>
      <c r="AQ1505" s="255"/>
      <c r="AR1505" s="255"/>
      <c r="AS1505" s="255"/>
      <c r="AT1505" s="255"/>
    </row>
    <row r="1506" spans="2:46" s="216" customFormat="1" ht="15" customHeight="1">
      <c r="B1506" s="216" t="s">
        <v>83</v>
      </c>
      <c r="C1506" s="216" t="s">
        <v>7114</v>
      </c>
      <c r="D1506" s="216" t="s">
        <v>6866</v>
      </c>
      <c r="E1506" s="216" t="s">
        <v>7740</v>
      </c>
      <c r="F1506" s="216" t="s">
        <v>7740</v>
      </c>
      <c r="G1506" s="1"/>
      <c r="H1506" s="1"/>
      <c r="I1506" s="1"/>
      <c r="J1506" s="1"/>
      <c r="K1506" s="1"/>
      <c r="L1506" s="1"/>
      <c r="M1506" s="1"/>
      <c r="AA1506" s="255"/>
      <c r="AB1506" s="255"/>
      <c r="AC1506" s="255"/>
      <c r="AD1506" s="255"/>
      <c r="AE1506" s="255"/>
      <c r="AF1506" s="255"/>
      <c r="AG1506" s="255"/>
      <c r="AH1506" s="255"/>
      <c r="AI1506" s="255"/>
      <c r="AJ1506" s="255"/>
      <c r="AK1506" s="255"/>
      <c r="AL1506" s="255"/>
      <c r="AM1506" s="255"/>
      <c r="AN1506" s="255"/>
      <c r="AO1506" s="255"/>
      <c r="AP1506" s="255"/>
      <c r="AQ1506" s="255"/>
      <c r="AR1506" s="255"/>
      <c r="AS1506" s="255"/>
      <c r="AT1506" s="255"/>
    </row>
    <row r="1507" spans="2:46" s="216" customFormat="1" ht="15" customHeight="1">
      <c r="B1507" s="216" t="s">
        <v>84</v>
      </c>
      <c r="C1507" s="216" t="s">
        <v>6998</v>
      </c>
      <c r="D1507" s="216" t="s">
        <v>6866</v>
      </c>
      <c r="E1507" s="216" t="s">
        <v>7740</v>
      </c>
      <c r="F1507" s="216" t="s">
        <v>7740</v>
      </c>
      <c r="G1507" s="1"/>
      <c r="H1507" s="1"/>
      <c r="I1507" s="1"/>
      <c r="J1507" s="1"/>
      <c r="K1507" s="1"/>
      <c r="L1507" s="1"/>
      <c r="M1507" s="1"/>
      <c r="AA1507" s="255"/>
      <c r="AB1507" s="255"/>
      <c r="AC1507" s="255"/>
      <c r="AD1507" s="255"/>
      <c r="AE1507" s="255"/>
      <c r="AF1507" s="255"/>
      <c r="AG1507" s="255"/>
      <c r="AH1507" s="255"/>
      <c r="AI1507" s="255"/>
      <c r="AJ1507" s="255"/>
      <c r="AK1507" s="255"/>
      <c r="AL1507" s="255"/>
      <c r="AM1507" s="255"/>
      <c r="AN1507" s="255"/>
      <c r="AO1507" s="255"/>
      <c r="AP1507" s="255"/>
      <c r="AQ1507" s="255"/>
      <c r="AR1507" s="255"/>
      <c r="AS1507" s="255"/>
      <c r="AT1507" s="255"/>
    </row>
    <row r="1508" spans="2:46" s="216" customFormat="1" ht="15" customHeight="1">
      <c r="B1508" s="216" t="s">
        <v>85</v>
      </c>
      <c r="C1508" s="216" t="s">
        <v>6966</v>
      </c>
      <c r="D1508" s="216" t="s">
        <v>6866</v>
      </c>
      <c r="E1508" s="216" t="s">
        <v>7740</v>
      </c>
      <c r="F1508" s="216" t="s">
        <v>7740</v>
      </c>
      <c r="G1508" s="1"/>
      <c r="H1508" s="1"/>
      <c r="I1508" s="1"/>
      <c r="J1508" s="1"/>
      <c r="K1508" s="1"/>
      <c r="L1508" s="1"/>
      <c r="M1508" s="1"/>
      <c r="AA1508" s="255"/>
      <c r="AB1508" s="255"/>
      <c r="AC1508" s="255"/>
      <c r="AD1508" s="255"/>
      <c r="AE1508" s="255"/>
      <c r="AF1508" s="255"/>
      <c r="AG1508" s="255"/>
      <c r="AH1508" s="255"/>
      <c r="AI1508" s="255"/>
      <c r="AJ1508" s="255"/>
      <c r="AK1508" s="255"/>
      <c r="AL1508" s="255"/>
      <c r="AM1508" s="255"/>
      <c r="AN1508" s="255"/>
      <c r="AO1508" s="255"/>
      <c r="AP1508" s="255"/>
      <c r="AQ1508" s="255"/>
      <c r="AR1508" s="255"/>
      <c r="AS1508" s="255"/>
      <c r="AT1508" s="255"/>
    </row>
    <row r="1509" spans="2:46" s="216" customFormat="1" ht="15" customHeight="1">
      <c r="B1509" s="216" t="s">
        <v>86</v>
      </c>
      <c r="C1509" s="216" t="s">
        <v>7062</v>
      </c>
      <c r="D1509" s="216" t="s">
        <v>6866</v>
      </c>
      <c r="E1509" s="216" t="s">
        <v>7740</v>
      </c>
      <c r="F1509" s="216" t="s">
        <v>7740</v>
      </c>
      <c r="G1509" s="1"/>
      <c r="H1509" s="1"/>
      <c r="I1509" s="1"/>
      <c r="J1509" s="1"/>
      <c r="K1509" s="1"/>
      <c r="L1509" s="1"/>
      <c r="M1509" s="1"/>
      <c r="AA1509" s="255"/>
      <c r="AB1509" s="255"/>
      <c r="AC1509" s="255"/>
      <c r="AD1509" s="255"/>
      <c r="AE1509" s="255"/>
      <c r="AF1509" s="255"/>
      <c r="AG1509" s="255"/>
      <c r="AH1509" s="255"/>
      <c r="AI1509" s="255"/>
      <c r="AJ1509" s="255"/>
      <c r="AK1509" s="255"/>
      <c r="AL1509" s="255"/>
      <c r="AM1509" s="255"/>
      <c r="AN1509" s="255"/>
      <c r="AO1509" s="255"/>
      <c r="AP1509" s="255"/>
      <c r="AQ1509" s="255"/>
      <c r="AR1509" s="255"/>
      <c r="AS1509" s="255"/>
      <c r="AT1509" s="255"/>
    </row>
    <row r="1510" spans="2:46" s="216" customFormat="1" ht="15" customHeight="1">
      <c r="B1510" s="216" t="s">
        <v>87</v>
      </c>
      <c r="C1510" s="216" t="s">
        <v>7115</v>
      </c>
      <c r="D1510" s="216" t="s">
        <v>6866</v>
      </c>
      <c r="E1510" s="216" t="s">
        <v>7740</v>
      </c>
      <c r="F1510" s="216" t="s">
        <v>7740</v>
      </c>
      <c r="G1510" s="1"/>
      <c r="H1510" s="1"/>
      <c r="I1510" s="1"/>
      <c r="J1510" s="1"/>
      <c r="K1510" s="1"/>
      <c r="L1510" s="1"/>
      <c r="M1510" s="1"/>
      <c r="AA1510" s="255"/>
      <c r="AB1510" s="255"/>
      <c r="AC1510" s="255"/>
      <c r="AD1510" s="255"/>
      <c r="AE1510" s="255"/>
      <c r="AF1510" s="255"/>
      <c r="AG1510" s="255"/>
      <c r="AH1510" s="255"/>
      <c r="AI1510" s="255"/>
      <c r="AJ1510" s="255"/>
      <c r="AK1510" s="255"/>
      <c r="AL1510" s="255"/>
      <c r="AM1510" s="255"/>
      <c r="AN1510" s="255"/>
      <c r="AO1510" s="255"/>
      <c r="AP1510" s="255"/>
      <c r="AQ1510" s="255"/>
      <c r="AR1510" s="255"/>
      <c r="AS1510" s="255"/>
      <c r="AT1510" s="255"/>
    </row>
    <row r="1511" spans="2:46" s="216" customFormat="1" ht="15" customHeight="1">
      <c r="B1511" s="216" t="s">
        <v>88</v>
      </c>
      <c r="C1511" s="216" t="s">
        <v>6866</v>
      </c>
      <c r="D1511" s="216" t="s">
        <v>7740</v>
      </c>
      <c r="E1511" s="216" t="s">
        <v>7740</v>
      </c>
      <c r="F1511" s="216" t="s">
        <v>7740</v>
      </c>
      <c r="G1511" s="1"/>
      <c r="H1511" s="1"/>
      <c r="I1511" s="1"/>
      <c r="J1511" s="1"/>
      <c r="K1511" s="1"/>
      <c r="L1511" s="1"/>
      <c r="M1511" s="1"/>
      <c r="AA1511" s="255"/>
      <c r="AB1511" s="255"/>
      <c r="AC1511" s="255"/>
      <c r="AD1511" s="255"/>
      <c r="AE1511" s="255"/>
      <c r="AF1511" s="255"/>
      <c r="AG1511" s="255"/>
      <c r="AH1511" s="255"/>
      <c r="AI1511" s="255"/>
      <c r="AJ1511" s="255"/>
      <c r="AK1511" s="255"/>
      <c r="AL1511" s="255"/>
      <c r="AM1511" s="255"/>
      <c r="AN1511" s="255"/>
      <c r="AO1511" s="255"/>
      <c r="AP1511" s="255"/>
      <c r="AQ1511" s="255"/>
      <c r="AR1511" s="255"/>
      <c r="AS1511" s="255"/>
      <c r="AT1511" s="255"/>
    </row>
    <row r="1512" spans="2:46" s="216" customFormat="1" ht="15" customHeight="1">
      <c r="B1512" s="216" t="s">
        <v>89</v>
      </c>
      <c r="C1512" s="216" t="s">
        <v>6866</v>
      </c>
      <c r="D1512" s="216" t="s">
        <v>7740</v>
      </c>
      <c r="E1512" s="216" t="s">
        <v>7740</v>
      </c>
      <c r="F1512" s="216" t="s">
        <v>7740</v>
      </c>
      <c r="G1512" s="1"/>
      <c r="H1512" s="1"/>
      <c r="I1512" s="1"/>
      <c r="J1512" s="1"/>
      <c r="K1512" s="1"/>
      <c r="L1512" s="1"/>
      <c r="M1512" s="1"/>
      <c r="AA1512" s="255"/>
      <c r="AB1512" s="255"/>
      <c r="AC1512" s="255"/>
      <c r="AD1512" s="255"/>
      <c r="AE1512" s="255"/>
      <c r="AF1512" s="255"/>
      <c r="AG1512" s="255"/>
      <c r="AH1512" s="255"/>
      <c r="AI1512" s="255"/>
      <c r="AJ1512" s="255"/>
      <c r="AK1512" s="255"/>
      <c r="AL1512" s="255"/>
      <c r="AM1512" s="255"/>
      <c r="AN1512" s="255"/>
      <c r="AO1512" s="255"/>
      <c r="AP1512" s="255"/>
      <c r="AQ1512" s="255"/>
      <c r="AR1512" s="255"/>
      <c r="AS1512" s="255"/>
      <c r="AT1512" s="255"/>
    </row>
    <row r="1513" spans="2:46" s="216" customFormat="1" ht="15" customHeight="1">
      <c r="B1513" s="216" t="s">
        <v>90</v>
      </c>
      <c r="C1513" s="216" t="s">
        <v>6872</v>
      </c>
      <c r="D1513" s="216" t="s">
        <v>6866</v>
      </c>
      <c r="E1513" s="216" t="s">
        <v>7740</v>
      </c>
      <c r="F1513" s="216" t="s">
        <v>7740</v>
      </c>
      <c r="G1513" s="1"/>
      <c r="H1513" s="1"/>
      <c r="I1513" s="1"/>
      <c r="J1513" s="1"/>
      <c r="K1513" s="1"/>
      <c r="L1513" s="1"/>
      <c r="M1513" s="1"/>
      <c r="AA1513" s="255"/>
      <c r="AB1513" s="255"/>
      <c r="AC1513" s="255"/>
      <c r="AD1513" s="255"/>
      <c r="AE1513" s="255"/>
      <c r="AF1513" s="255"/>
      <c r="AG1513" s="255"/>
      <c r="AH1513" s="255"/>
      <c r="AI1513" s="255"/>
      <c r="AJ1513" s="255"/>
      <c r="AK1513" s="255"/>
      <c r="AL1513" s="255"/>
      <c r="AM1513" s="255"/>
      <c r="AN1513" s="255"/>
      <c r="AO1513" s="255"/>
      <c r="AP1513" s="255"/>
      <c r="AQ1513" s="255"/>
      <c r="AR1513" s="255"/>
      <c r="AS1513" s="255"/>
      <c r="AT1513" s="255"/>
    </row>
    <row r="1514" spans="2:46" s="216" customFormat="1" ht="15" customHeight="1">
      <c r="B1514" s="216" t="s">
        <v>91</v>
      </c>
      <c r="C1514" s="216" t="s">
        <v>7116</v>
      </c>
      <c r="D1514" s="216" t="s">
        <v>6866</v>
      </c>
      <c r="E1514" s="216" t="s">
        <v>7740</v>
      </c>
      <c r="F1514" s="216" t="s">
        <v>7740</v>
      </c>
      <c r="G1514" s="1"/>
      <c r="H1514" s="1"/>
      <c r="I1514" s="1"/>
      <c r="J1514" s="1"/>
      <c r="K1514" s="1"/>
      <c r="L1514" s="1"/>
      <c r="M1514" s="1"/>
      <c r="AA1514" s="255"/>
      <c r="AB1514" s="255"/>
      <c r="AC1514" s="255"/>
      <c r="AD1514" s="255"/>
      <c r="AE1514" s="255"/>
      <c r="AF1514" s="255"/>
      <c r="AG1514" s="255"/>
      <c r="AH1514" s="255"/>
      <c r="AI1514" s="255"/>
      <c r="AJ1514" s="255"/>
      <c r="AK1514" s="255"/>
      <c r="AL1514" s="255"/>
      <c r="AM1514" s="255"/>
      <c r="AN1514" s="255"/>
      <c r="AO1514" s="255"/>
      <c r="AP1514" s="255"/>
      <c r="AQ1514" s="255"/>
      <c r="AR1514" s="255"/>
      <c r="AS1514" s="255"/>
      <c r="AT1514" s="255"/>
    </row>
    <row r="1515" spans="2:46" s="216" customFormat="1" ht="15" customHeight="1">
      <c r="B1515" s="216" t="s">
        <v>92</v>
      </c>
      <c r="C1515" s="216" t="s">
        <v>7117</v>
      </c>
      <c r="D1515" s="216" t="s">
        <v>6866</v>
      </c>
      <c r="E1515" s="216" t="s">
        <v>7740</v>
      </c>
      <c r="F1515" s="216" t="s">
        <v>7740</v>
      </c>
      <c r="G1515" s="1"/>
      <c r="H1515" s="1"/>
      <c r="I1515" s="1"/>
      <c r="J1515" s="1"/>
      <c r="K1515" s="1"/>
      <c r="L1515" s="1"/>
      <c r="M1515" s="1"/>
      <c r="AA1515" s="255"/>
      <c r="AB1515" s="255"/>
      <c r="AC1515" s="255"/>
      <c r="AD1515" s="255"/>
      <c r="AE1515" s="255"/>
      <c r="AF1515" s="255"/>
      <c r="AG1515" s="255"/>
      <c r="AH1515" s="255"/>
      <c r="AI1515" s="255"/>
      <c r="AJ1515" s="255"/>
      <c r="AK1515" s="255"/>
      <c r="AL1515" s="255"/>
      <c r="AM1515" s="255"/>
      <c r="AN1515" s="255"/>
      <c r="AO1515" s="255"/>
      <c r="AP1515" s="255"/>
      <c r="AQ1515" s="255"/>
      <c r="AR1515" s="255"/>
      <c r="AS1515" s="255"/>
      <c r="AT1515" s="255"/>
    </row>
    <row r="1516" spans="2:46" s="216" customFormat="1" ht="15" customHeight="1">
      <c r="B1516" s="216" t="s">
        <v>93</v>
      </c>
      <c r="C1516" s="216" t="s">
        <v>6934</v>
      </c>
      <c r="D1516" s="216" t="s">
        <v>6866</v>
      </c>
      <c r="E1516" s="216" t="s">
        <v>7740</v>
      </c>
      <c r="F1516" s="216" t="s">
        <v>7740</v>
      </c>
      <c r="G1516" s="1"/>
      <c r="H1516" s="1"/>
      <c r="I1516" s="1"/>
      <c r="J1516" s="1"/>
      <c r="K1516" s="1"/>
      <c r="L1516" s="1"/>
      <c r="M1516" s="1"/>
      <c r="AA1516" s="255"/>
      <c r="AB1516" s="255"/>
      <c r="AC1516" s="255"/>
      <c r="AD1516" s="255"/>
      <c r="AE1516" s="255"/>
      <c r="AF1516" s="255"/>
      <c r="AG1516" s="255"/>
      <c r="AH1516" s="255"/>
      <c r="AI1516" s="255"/>
      <c r="AJ1516" s="255"/>
      <c r="AK1516" s="255"/>
      <c r="AL1516" s="255"/>
      <c r="AM1516" s="255"/>
      <c r="AN1516" s="255"/>
      <c r="AO1516" s="255"/>
      <c r="AP1516" s="255"/>
      <c r="AQ1516" s="255"/>
      <c r="AR1516" s="255"/>
      <c r="AS1516" s="255"/>
      <c r="AT1516" s="255"/>
    </row>
    <row r="1517" spans="2:46" s="216" customFormat="1" ht="15" customHeight="1">
      <c r="B1517" s="216" t="s">
        <v>94</v>
      </c>
      <c r="C1517" s="216" t="s">
        <v>6866</v>
      </c>
      <c r="D1517" s="216" t="s">
        <v>7740</v>
      </c>
      <c r="E1517" s="216" t="s">
        <v>7740</v>
      </c>
      <c r="F1517" s="216" t="s">
        <v>7740</v>
      </c>
      <c r="G1517" s="1"/>
      <c r="H1517" s="1"/>
      <c r="I1517" s="1"/>
      <c r="J1517" s="1"/>
      <c r="K1517" s="1"/>
      <c r="L1517" s="1"/>
      <c r="M1517" s="1"/>
      <c r="AA1517" s="255"/>
      <c r="AB1517" s="255"/>
      <c r="AC1517" s="255"/>
      <c r="AD1517" s="255"/>
      <c r="AE1517" s="255"/>
      <c r="AF1517" s="255"/>
      <c r="AG1517" s="255"/>
      <c r="AH1517" s="255"/>
      <c r="AI1517" s="255"/>
      <c r="AJ1517" s="255"/>
      <c r="AK1517" s="255"/>
      <c r="AL1517" s="255"/>
      <c r="AM1517" s="255"/>
      <c r="AN1517" s="255"/>
      <c r="AO1517" s="255"/>
      <c r="AP1517" s="255"/>
      <c r="AQ1517" s="255"/>
      <c r="AR1517" s="255"/>
      <c r="AS1517" s="255"/>
      <c r="AT1517" s="255"/>
    </row>
    <row r="1518" spans="2:46" s="216" customFormat="1" ht="15" customHeight="1">
      <c r="B1518" s="216" t="s">
        <v>95</v>
      </c>
      <c r="C1518" s="216" t="s">
        <v>6869</v>
      </c>
      <c r="D1518" s="216" t="s">
        <v>6866</v>
      </c>
      <c r="E1518" s="216" t="s">
        <v>7740</v>
      </c>
      <c r="F1518" s="216" t="s">
        <v>7740</v>
      </c>
      <c r="G1518" s="1"/>
      <c r="H1518" s="1"/>
      <c r="I1518" s="1"/>
      <c r="J1518" s="1"/>
      <c r="K1518" s="1"/>
      <c r="L1518" s="1"/>
      <c r="M1518" s="1"/>
      <c r="AA1518" s="255"/>
      <c r="AB1518" s="255"/>
      <c r="AC1518" s="255"/>
      <c r="AD1518" s="255"/>
      <c r="AE1518" s="255"/>
      <c r="AF1518" s="255"/>
      <c r="AG1518" s="255"/>
      <c r="AH1518" s="255"/>
      <c r="AI1518" s="255"/>
      <c r="AJ1518" s="255"/>
      <c r="AK1518" s="255"/>
      <c r="AL1518" s="255"/>
      <c r="AM1518" s="255"/>
      <c r="AN1518" s="255"/>
      <c r="AO1518" s="255"/>
      <c r="AP1518" s="255"/>
      <c r="AQ1518" s="255"/>
      <c r="AR1518" s="255"/>
      <c r="AS1518" s="255"/>
      <c r="AT1518" s="255"/>
    </row>
    <row r="1519" spans="2:46" s="216" customFormat="1" ht="15" customHeight="1">
      <c r="B1519" s="216" t="s">
        <v>96</v>
      </c>
      <c r="C1519" s="216" t="s">
        <v>7118</v>
      </c>
      <c r="D1519" s="216" t="s">
        <v>6866</v>
      </c>
      <c r="E1519" s="216" t="s">
        <v>7740</v>
      </c>
      <c r="F1519" s="216" t="s">
        <v>7740</v>
      </c>
      <c r="G1519" s="1"/>
      <c r="H1519" s="1"/>
      <c r="I1519" s="1"/>
      <c r="J1519" s="1"/>
      <c r="K1519" s="1"/>
      <c r="L1519" s="1"/>
      <c r="M1519" s="1"/>
      <c r="AA1519" s="255"/>
      <c r="AB1519" s="255"/>
      <c r="AC1519" s="255"/>
      <c r="AD1519" s="255"/>
      <c r="AE1519" s="255"/>
      <c r="AF1519" s="255"/>
      <c r="AG1519" s="255"/>
      <c r="AH1519" s="255"/>
      <c r="AI1519" s="255"/>
      <c r="AJ1519" s="255"/>
      <c r="AK1519" s="255"/>
      <c r="AL1519" s="255"/>
      <c r="AM1519" s="255"/>
      <c r="AN1519" s="255"/>
      <c r="AO1519" s="255"/>
      <c r="AP1519" s="255"/>
      <c r="AQ1519" s="255"/>
      <c r="AR1519" s="255"/>
      <c r="AS1519" s="255"/>
      <c r="AT1519" s="255"/>
    </row>
    <row r="1520" spans="2:46" s="216" customFormat="1" ht="15" customHeight="1">
      <c r="B1520" s="216" t="s">
        <v>97</v>
      </c>
      <c r="C1520" s="216" t="s">
        <v>7119</v>
      </c>
      <c r="D1520" s="216" t="s">
        <v>6866</v>
      </c>
      <c r="E1520" s="216" t="s">
        <v>7740</v>
      </c>
      <c r="F1520" s="216" t="s">
        <v>7740</v>
      </c>
      <c r="G1520" s="1"/>
      <c r="H1520" s="1"/>
      <c r="I1520" s="1"/>
      <c r="J1520" s="1"/>
      <c r="K1520" s="1"/>
      <c r="L1520" s="1"/>
      <c r="M1520" s="1"/>
      <c r="AA1520" s="255"/>
      <c r="AB1520" s="255"/>
      <c r="AC1520" s="255"/>
      <c r="AD1520" s="255"/>
      <c r="AE1520" s="255"/>
      <c r="AF1520" s="255"/>
      <c r="AG1520" s="255"/>
      <c r="AH1520" s="255"/>
      <c r="AI1520" s="255"/>
      <c r="AJ1520" s="255"/>
      <c r="AK1520" s="255"/>
      <c r="AL1520" s="255"/>
      <c r="AM1520" s="255"/>
      <c r="AN1520" s="255"/>
      <c r="AO1520" s="255"/>
      <c r="AP1520" s="255"/>
      <c r="AQ1520" s="255"/>
      <c r="AR1520" s="255"/>
      <c r="AS1520" s="255"/>
      <c r="AT1520" s="255"/>
    </row>
    <row r="1521" spans="2:46" s="216" customFormat="1" ht="15" customHeight="1">
      <c r="B1521" s="216" t="s">
        <v>98</v>
      </c>
      <c r="C1521" s="216" t="s">
        <v>7120</v>
      </c>
      <c r="D1521" s="216" t="s">
        <v>6866</v>
      </c>
      <c r="E1521" s="216" t="s">
        <v>7740</v>
      </c>
      <c r="F1521" s="216" t="s">
        <v>7740</v>
      </c>
      <c r="G1521" s="1"/>
      <c r="H1521" s="1"/>
      <c r="I1521" s="1"/>
      <c r="J1521" s="1"/>
      <c r="K1521" s="1"/>
      <c r="L1521" s="1"/>
      <c r="M1521" s="1"/>
      <c r="AA1521" s="255"/>
      <c r="AB1521" s="255"/>
      <c r="AC1521" s="255"/>
      <c r="AD1521" s="255"/>
      <c r="AE1521" s="255"/>
      <c r="AF1521" s="255"/>
      <c r="AG1521" s="255"/>
      <c r="AH1521" s="255"/>
      <c r="AI1521" s="255"/>
      <c r="AJ1521" s="255"/>
      <c r="AK1521" s="255"/>
      <c r="AL1521" s="255"/>
      <c r="AM1521" s="255"/>
      <c r="AN1521" s="255"/>
      <c r="AO1521" s="255"/>
      <c r="AP1521" s="255"/>
      <c r="AQ1521" s="255"/>
      <c r="AR1521" s="255"/>
      <c r="AS1521" s="255"/>
      <c r="AT1521" s="255"/>
    </row>
    <row r="1522" spans="2:46" s="216" customFormat="1" ht="15" customHeight="1">
      <c r="B1522" s="216" t="s">
        <v>99</v>
      </c>
      <c r="C1522" s="216" t="s">
        <v>6920</v>
      </c>
      <c r="D1522" s="216" t="s">
        <v>6866</v>
      </c>
      <c r="E1522" s="216" t="s">
        <v>7740</v>
      </c>
      <c r="F1522" s="216" t="s">
        <v>7740</v>
      </c>
      <c r="G1522" s="1"/>
      <c r="H1522" s="1"/>
      <c r="I1522" s="1"/>
      <c r="J1522" s="1"/>
      <c r="K1522" s="1"/>
      <c r="L1522" s="1"/>
      <c r="M1522" s="1"/>
      <c r="AA1522" s="255"/>
      <c r="AB1522" s="255"/>
      <c r="AC1522" s="255"/>
      <c r="AD1522" s="255"/>
      <c r="AE1522" s="255"/>
      <c r="AF1522" s="255"/>
      <c r="AG1522" s="255"/>
      <c r="AH1522" s="255"/>
      <c r="AI1522" s="255"/>
      <c r="AJ1522" s="255"/>
      <c r="AK1522" s="255"/>
      <c r="AL1522" s="255"/>
      <c r="AM1522" s="255"/>
      <c r="AN1522" s="255"/>
      <c r="AO1522" s="255"/>
      <c r="AP1522" s="255"/>
      <c r="AQ1522" s="255"/>
      <c r="AR1522" s="255"/>
      <c r="AS1522" s="255"/>
      <c r="AT1522" s="255"/>
    </row>
    <row r="1523" spans="2:46" s="216" customFormat="1" ht="15" customHeight="1">
      <c r="B1523" s="216" t="s">
        <v>100</v>
      </c>
      <c r="C1523" s="216" t="s">
        <v>7121</v>
      </c>
      <c r="D1523" s="216" t="s">
        <v>6866</v>
      </c>
      <c r="E1523" s="216" t="s">
        <v>7740</v>
      </c>
      <c r="F1523" s="216" t="s">
        <v>7740</v>
      </c>
      <c r="G1523" s="1"/>
      <c r="H1523" s="1"/>
      <c r="I1523" s="1"/>
      <c r="J1523" s="1"/>
      <c r="K1523" s="1"/>
      <c r="L1523" s="1"/>
      <c r="M1523" s="1"/>
      <c r="AA1523" s="255"/>
      <c r="AB1523" s="255"/>
      <c r="AC1523" s="255"/>
      <c r="AD1523" s="255"/>
      <c r="AE1523" s="255"/>
      <c r="AF1523" s="255"/>
      <c r="AG1523" s="255"/>
      <c r="AH1523" s="255"/>
      <c r="AI1523" s="255"/>
      <c r="AJ1523" s="255"/>
      <c r="AK1523" s="255"/>
      <c r="AL1523" s="255"/>
      <c r="AM1523" s="255"/>
      <c r="AN1523" s="255"/>
      <c r="AO1523" s="255"/>
      <c r="AP1523" s="255"/>
      <c r="AQ1523" s="255"/>
      <c r="AR1523" s="255"/>
      <c r="AS1523" s="255"/>
      <c r="AT1523" s="255"/>
    </row>
    <row r="1524" spans="2:46" s="216" customFormat="1" ht="15" customHeight="1">
      <c r="B1524" s="216" t="s">
        <v>101</v>
      </c>
      <c r="C1524" s="216" t="s">
        <v>6866</v>
      </c>
      <c r="D1524" s="216" t="s">
        <v>7740</v>
      </c>
      <c r="E1524" s="216" t="s">
        <v>7740</v>
      </c>
      <c r="F1524" s="216" t="s">
        <v>7740</v>
      </c>
      <c r="G1524" s="1"/>
      <c r="H1524" s="1"/>
      <c r="I1524" s="1"/>
      <c r="J1524" s="1"/>
      <c r="K1524" s="1"/>
      <c r="L1524" s="1"/>
      <c r="M1524" s="1"/>
      <c r="AA1524" s="255"/>
      <c r="AB1524" s="255"/>
      <c r="AC1524" s="255"/>
      <c r="AD1524" s="255"/>
      <c r="AE1524" s="255"/>
      <c r="AF1524" s="255"/>
      <c r="AG1524" s="255"/>
      <c r="AH1524" s="255"/>
      <c r="AI1524" s="255"/>
      <c r="AJ1524" s="255"/>
      <c r="AK1524" s="255"/>
      <c r="AL1524" s="255"/>
      <c r="AM1524" s="255"/>
      <c r="AN1524" s="255"/>
      <c r="AO1524" s="255"/>
      <c r="AP1524" s="255"/>
      <c r="AQ1524" s="255"/>
      <c r="AR1524" s="255"/>
      <c r="AS1524" s="255"/>
      <c r="AT1524" s="255"/>
    </row>
    <row r="1525" spans="2:46" s="216" customFormat="1" ht="15" customHeight="1">
      <c r="B1525" s="216" t="s">
        <v>102</v>
      </c>
      <c r="C1525" s="216" t="s">
        <v>6866</v>
      </c>
      <c r="D1525" s="216" t="s">
        <v>7740</v>
      </c>
      <c r="E1525" s="216" t="s">
        <v>7740</v>
      </c>
      <c r="F1525" s="216" t="s">
        <v>7740</v>
      </c>
      <c r="G1525" s="1"/>
      <c r="H1525" s="1"/>
      <c r="I1525" s="1"/>
      <c r="J1525" s="1"/>
      <c r="K1525" s="1"/>
      <c r="L1525" s="1"/>
      <c r="M1525" s="1"/>
      <c r="AA1525" s="255"/>
      <c r="AB1525" s="255"/>
      <c r="AC1525" s="255"/>
      <c r="AD1525" s="255"/>
      <c r="AE1525" s="255"/>
      <c r="AF1525" s="255"/>
      <c r="AG1525" s="255"/>
      <c r="AH1525" s="255"/>
      <c r="AI1525" s="255"/>
      <c r="AJ1525" s="255"/>
      <c r="AK1525" s="255"/>
      <c r="AL1525" s="255"/>
      <c r="AM1525" s="255"/>
      <c r="AN1525" s="255"/>
      <c r="AO1525" s="255"/>
      <c r="AP1525" s="255"/>
      <c r="AQ1525" s="255"/>
      <c r="AR1525" s="255"/>
      <c r="AS1525" s="255"/>
      <c r="AT1525" s="255"/>
    </row>
    <row r="1526" spans="2:46" s="216" customFormat="1" ht="15" customHeight="1">
      <c r="B1526" s="216" t="s">
        <v>103</v>
      </c>
      <c r="C1526" s="216" t="s">
        <v>6866</v>
      </c>
      <c r="D1526" s="216" t="s">
        <v>7740</v>
      </c>
      <c r="E1526" s="216" t="s">
        <v>7740</v>
      </c>
      <c r="F1526" s="216" t="s">
        <v>7740</v>
      </c>
      <c r="G1526" s="1"/>
      <c r="H1526" s="1"/>
      <c r="I1526" s="1"/>
      <c r="J1526" s="1"/>
      <c r="K1526" s="1"/>
      <c r="L1526" s="1"/>
      <c r="M1526" s="1"/>
      <c r="AA1526" s="255"/>
      <c r="AB1526" s="255"/>
      <c r="AC1526" s="255"/>
      <c r="AD1526" s="255"/>
      <c r="AE1526" s="255"/>
      <c r="AF1526" s="255"/>
      <c r="AG1526" s="255"/>
      <c r="AH1526" s="255"/>
      <c r="AI1526" s="255"/>
      <c r="AJ1526" s="255"/>
      <c r="AK1526" s="255"/>
      <c r="AL1526" s="255"/>
      <c r="AM1526" s="255"/>
      <c r="AN1526" s="255"/>
      <c r="AO1526" s="255"/>
      <c r="AP1526" s="255"/>
      <c r="AQ1526" s="255"/>
      <c r="AR1526" s="255"/>
      <c r="AS1526" s="255"/>
      <c r="AT1526" s="255"/>
    </row>
    <row r="1527" spans="2:46" s="216" customFormat="1" ht="15" customHeight="1">
      <c r="B1527" s="216" t="s">
        <v>104</v>
      </c>
      <c r="C1527" s="216" t="s">
        <v>7122</v>
      </c>
      <c r="D1527" s="216" t="s">
        <v>6866</v>
      </c>
      <c r="E1527" s="216" t="s">
        <v>7740</v>
      </c>
      <c r="F1527" s="216" t="s">
        <v>7740</v>
      </c>
      <c r="G1527" s="1"/>
      <c r="H1527" s="1"/>
      <c r="I1527" s="1"/>
      <c r="J1527" s="1"/>
      <c r="K1527" s="1"/>
      <c r="L1527" s="1"/>
      <c r="M1527" s="1"/>
      <c r="AA1527" s="255"/>
      <c r="AB1527" s="255"/>
      <c r="AC1527" s="255"/>
      <c r="AD1527" s="255"/>
      <c r="AE1527" s="255"/>
      <c r="AF1527" s="255"/>
      <c r="AG1527" s="255"/>
      <c r="AH1527" s="255"/>
      <c r="AI1527" s="255"/>
      <c r="AJ1527" s="255"/>
      <c r="AK1527" s="255"/>
      <c r="AL1527" s="255"/>
      <c r="AM1527" s="255"/>
      <c r="AN1527" s="255"/>
      <c r="AO1527" s="255"/>
      <c r="AP1527" s="255"/>
      <c r="AQ1527" s="255"/>
      <c r="AR1527" s="255"/>
      <c r="AS1527" s="255"/>
      <c r="AT1527" s="255"/>
    </row>
    <row r="1528" spans="2:46" s="216" customFormat="1" ht="15" customHeight="1">
      <c r="B1528" s="216" t="s">
        <v>105</v>
      </c>
      <c r="C1528" s="216" t="s">
        <v>7123</v>
      </c>
      <c r="D1528" s="216" t="s">
        <v>6866</v>
      </c>
      <c r="E1528" s="216" t="s">
        <v>7740</v>
      </c>
      <c r="F1528" s="216" t="s">
        <v>7740</v>
      </c>
      <c r="G1528" s="1"/>
      <c r="H1528" s="1"/>
      <c r="I1528" s="1"/>
      <c r="J1528" s="1"/>
      <c r="K1528" s="1"/>
      <c r="L1528" s="1"/>
      <c r="M1528" s="1"/>
      <c r="AA1528" s="255"/>
      <c r="AB1528" s="255"/>
      <c r="AC1528" s="255"/>
      <c r="AD1528" s="255"/>
      <c r="AE1528" s="255"/>
      <c r="AF1528" s="255"/>
      <c r="AG1528" s="255"/>
      <c r="AH1528" s="255"/>
      <c r="AI1528" s="255"/>
      <c r="AJ1528" s="255"/>
      <c r="AK1528" s="255"/>
      <c r="AL1528" s="255"/>
      <c r="AM1528" s="255"/>
      <c r="AN1528" s="255"/>
      <c r="AO1528" s="255"/>
      <c r="AP1528" s="255"/>
      <c r="AQ1528" s="255"/>
      <c r="AR1528" s="255"/>
      <c r="AS1528" s="255"/>
      <c r="AT1528" s="255"/>
    </row>
    <row r="1529" spans="2:46" s="216" customFormat="1" ht="15" customHeight="1">
      <c r="B1529" s="216" t="s">
        <v>106</v>
      </c>
      <c r="C1529" s="216" t="s">
        <v>7124</v>
      </c>
      <c r="D1529" s="216" t="s">
        <v>6866</v>
      </c>
      <c r="E1529" s="216" t="s">
        <v>7740</v>
      </c>
      <c r="F1529" s="216" t="s">
        <v>7740</v>
      </c>
      <c r="G1529" s="1"/>
      <c r="H1529" s="1"/>
      <c r="I1529" s="1"/>
      <c r="J1529" s="1"/>
      <c r="K1529" s="1"/>
      <c r="L1529" s="1"/>
      <c r="M1529" s="1"/>
      <c r="AA1529" s="255"/>
      <c r="AB1529" s="255"/>
      <c r="AC1529" s="255"/>
      <c r="AD1529" s="255"/>
      <c r="AE1529" s="255"/>
      <c r="AF1529" s="255"/>
      <c r="AG1529" s="255"/>
      <c r="AH1529" s="255"/>
      <c r="AI1529" s="255"/>
      <c r="AJ1529" s="255"/>
      <c r="AK1529" s="255"/>
      <c r="AL1529" s="255"/>
      <c r="AM1529" s="255"/>
      <c r="AN1529" s="255"/>
      <c r="AO1529" s="255"/>
      <c r="AP1529" s="255"/>
      <c r="AQ1529" s="255"/>
      <c r="AR1529" s="255"/>
      <c r="AS1529" s="255"/>
      <c r="AT1529" s="255"/>
    </row>
    <row r="1530" spans="2:46" s="216" customFormat="1" ht="15" customHeight="1">
      <c r="B1530" s="216" t="s">
        <v>107</v>
      </c>
      <c r="C1530" s="216" t="s">
        <v>7125</v>
      </c>
      <c r="D1530" s="216" t="s">
        <v>6866</v>
      </c>
      <c r="E1530" s="216" t="s">
        <v>7740</v>
      </c>
      <c r="F1530" s="216" t="s">
        <v>7740</v>
      </c>
      <c r="G1530" s="1"/>
      <c r="H1530" s="1"/>
      <c r="I1530" s="1"/>
      <c r="J1530" s="1"/>
      <c r="K1530" s="1"/>
      <c r="L1530" s="1"/>
      <c r="M1530" s="1"/>
      <c r="AA1530" s="255"/>
      <c r="AB1530" s="255"/>
      <c r="AC1530" s="255"/>
      <c r="AD1530" s="255"/>
      <c r="AE1530" s="255"/>
      <c r="AF1530" s="255"/>
      <c r="AG1530" s="255"/>
      <c r="AH1530" s="255"/>
      <c r="AI1530" s="255"/>
      <c r="AJ1530" s="255"/>
      <c r="AK1530" s="255"/>
      <c r="AL1530" s="255"/>
      <c r="AM1530" s="255"/>
      <c r="AN1530" s="255"/>
      <c r="AO1530" s="255"/>
      <c r="AP1530" s="255"/>
      <c r="AQ1530" s="255"/>
      <c r="AR1530" s="255"/>
      <c r="AS1530" s="255"/>
      <c r="AT1530" s="255"/>
    </row>
    <row r="1531" spans="2:46" s="216" customFormat="1" ht="15" customHeight="1">
      <c r="B1531" s="216" t="s">
        <v>108</v>
      </c>
      <c r="C1531" s="216" t="s">
        <v>7126</v>
      </c>
      <c r="D1531" s="216" t="s">
        <v>6866</v>
      </c>
      <c r="E1531" s="216" t="s">
        <v>7740</v>
      </c>
      <c r="F1531" s="216" t="s">
        <v>7740</v>
      </c>
      <c r="G1531" s="1"/>
      <c r="H1531" s="1"/>
      <c r="I1531" s="1"/>
      <c r="J1531" s="1"/>
      <c r="K1531" s="1"/>
      <c r="L1531" s="1"/>
      <c r="M1531" s="1"/>
      <c r="AA1531" s="255"/>
      <c r="AB1531" s="255"/>
      <c r="AC1531" s="255"/>
      <c r="AD1531" s="255"/>
      <c r="AE1531" s="255"/>
      <c r="AF1531" s="255"/>
      <c r="AG1531" s="255"/>
      <c r="AH1531" s="255"/>
      <c r="AI1531" s="255"/>
      <c r="AJ1531" s="255"/>
      <c r="AK1531" s="255"/>
      <c r="AL1531" s="255"/>
      <c r="AM1531" s="255"/>
      <c r="AN1531" s="255"/>
      <c r="AO1531" s="255"/>
      <c r="AP1531" s="255"/>
      <c r="AQ1531" s="255"/>
      <c r="AR1531" s="255"/>
      <c r="AS1531" s="255"/>
      <c r="AT1531" s="255"/>
    </row>
    <row r="1532" spans="2:46" s="216" customFormat="1" ht="15" customHeight="1">
      <c r="B1532" s="216" t="s">
        <v>109</v>
      </c>
      <c r="C1532" s="216" t="s">
        <v>7127</v>
      </c>
      <c r="D1532" s="216" t="s">
        <v>6866</v>
      </c>
      <c r="E1532" s="216" t="s">
        <v>7740</v>
      </c>
      <c r="F1532" s="216" t="s">
        <v>7740</v>
      </c>
      <c r="G1532" s="1"/>
      <c r="H1532" s="1"/>
      <c r="I1532" s="1"/>
      <c r="J1532" s="1"/>
      <c r="K1532" s="1"/>
      <c r="L1532" s="1"/>
      <c r="M1532" s="1"/>
      <c r="AA1532" s="255"/>
      <c r="AB1532" s="255"/>
      <c r="AC1532" s="255"/>
      <c r="AD1532" s="255"/>
      <c r="AE1532" s="255"/>
      <c r="AF1532" s="255"/>
      <c r="AG1532" s="255"/>
      <c r="AH1532" s="255"/>
      <c r="AI1532" s="255"/>
      <c r="AJ1532" s="255"/>
      <c r="AK1532" s="255"/>
      <c r="AL1532" s="255"/>
      <c r="AM1532" s="255"/>
      <c r="AN1532" s="255"/>
      <c r="AO1532" s="255"/>
      <c r="AP1532" s="255"/>
      <c r="AQ1532" s="255"/>
      <c r="AR1532" s="255"/>
      <c r="AS1532" s="255"/>
      <c r="AT1532" s="255"/>
    </row>
    <row r="1533" spans="2:46" s="216" customFormat="1" ht="15" customHeight="1">
      <c r="B1533" s="216" t="s">
        <v>110</v>
      </c>
      <c r="C1533" s="216" t="s">
        <v>6945</v>
      </c>
      <c r="D1533" s="216" t="s">
        <v>6866</v>
      </c>
      <c r="E1533" s="216" t="s">
        <v>7740</v>
      </c>
      <c r="F1533" s="216" t="s">
        <v>7740</v>
      </c>
      <c r="G1533" s="1"/>
      <c r="H1533" s="1"/>
      <c r="I1533" s="1"/>
      <c r="J1533" s="1"/>
      <c r="K1533" s="1"/>
      <c r="L1533" s="1"/>
      <c r="M1533" s="1"/>
      <c r="AA1533" s="255"/>
      <c r="AB1533" s="255"/>
      <c r="AC1533" s="255"/>
      <c r="AD1533" s="255"/>
      <c r="AE1533" s="255"/>
      <c r="AF1533" s="255"/>
      <c r="AG1533" s="255"/>
      <c r="AH1533" s="255"/>
      <c r="AI1533" s="255"/>
      <c r="AJ1533" s="255"/>
      <c r="AK1533" s="255"/>
      <c r="AL1533" s="255"/>
      <c r="AM1533" s="255"/>
      <c r="AN1533" s="255"/>
      <c r="AO1533" s="255"/>
      <c r="AP1533" s="255"/>
      <c r="AQ1533" s="255"/>
      <c r="AR1533" s="255"/>
      <c r="AS1533" s="255"/>
      <c r="AT1533" s="255"/>
    </row>
    <row r="1534" spans="2:46" s="216" customFormat="1" ht="15" customHeight="1">
      <c r="B1534" s="216" t="s">
        <v>111</v>
      </c>
      <c r="C1534" s="216" t="s">
        <v>6866</v>
      </c>
      <c r="D1534" s="216" t="s">
        <v>7740</v>
      </c>
      <c r="E1534" s="216" t="s">
        <v>7740</v>
      </c>
      <c r="F1534" s="216" t="s">
        <v>7740</v>
      </c>
      <c r="G1534" s="1"/>
      <c r="H1534" s="1"/>
      <c r="I1534" s="1"/>
      <c r="J1534" s="1"/>
      <c r="K1534" s="1"/>
      <c r="L1534" s="1"/>
      <c r="M1534" s="1"/>
      <c r="AA1534" s="255"/>
      <c r="AB1534" s="255"/>
      <c r="AC1534" s="255"/>
      <c r="AD1534" s="255"/>
      <c r="AE1534" s="255"/>
      <c r="AF1534" s="255"/>
      <c r="AG1534" s="255"/>
      <c r="AH1534" s="255"/>
      <c r="AI1534" s="255"/>
      <c r="AJ1534" s="255"/>
      <c r="AK1534" s="255"/>
      <c r="AL1534" s="255"/>
      <c r="AM1534" s="255"/>
      <c r="AN1534" s="255"/>
      <c r="AO1534" s="255"/>
      <c r="AP1534" s="255"/>
      <c r="AQ1534" s="255"/>
      <c r="AR1534" s="255"/>
      <c r="AS1534" s="255"/>
      <c r="AT1534" s="255"/>
    </row>
    <row r="1535" spans="2:46" s="216" customFormat="1" ht="15" customHeight="1">
      <c r="B1535" s="216" t="s">
        <v>112</v>
      </c>
      <c r="C1535" s="216" t="s">
        <v>6916</v>
      </c>
      <c r="D1535" s="216" t="s">
        <v>6866</v>
      </c>
      <c r="E1535" s="216" t="s">
        <v>7740</v>
      </c>
      <c r="F1535" s="216" t="s">
        <v>7740</v>
      </c>
      <c r="G1535" s="1"/>
      <c r="H1535" s="1"/>
      <c r="I1535" s="1"/>
      <c r="J1535" s="1"/>
      <c r="K1535" s="1"/>
      <c r="L1535" s="1"/>
      <c r="M1535" s="1"/>
      <c r="AA1535" s="255"/>
      <c r="AB1535" s="255"/>
      <c r="AC1535" s="255"/>
      <c r="AD1535" s="255"/>
      <c r="AE1535" s="255"/>
      <c r="AF1535" s="255"/>
      <c r="AG1535" s="255"/>
      <c r="AH1535" s="255"/>
      <c r="AI1535" s="255"/>
      <c r="AJ1535" s="255"/>
      <c r="AK1535" s="255"/>
      <c r="AL1535" s="255"/>
      <c r="AM1535" s="255"/>
      <c r="AN1535" s="255"/>
      <c r="AO1535" s="255"/>
      <c r="AP1535" s="255"/>
      <c r="AQ1535" s="255"/>
      <c r="AR1535" s="255"/>
      <c r="AS1535" s="255"/>
      <c r="AT1535" s="255"/>
    </row>
    <row r="1536" spans="2:46" s="216" customFormat="1" ht="15" customHeight="1">
      <c r="B1536" s="216" t="s">
        <v>113</v>
      </c>
      <c r="C1536" s="216" t="s">
        <v>7037</v>
      </c>
      <c r="D1536" s="216" t="s">
        <v>6866</v>
      </c>
      <c r="E1536" s="216" t="s">
        <v>7740</v>
      </c>
      <c r="F1536" s="216" t="s">
        <v>7740</v>
      </c>
      <c r="G1536" s="1"/>
      <c r="H1536" s="1"/>
      <c r="I1536" s="1"/>
      <c r="J1536" s="1"/>
      <c r="K1536" s="1"/>
      <c r="L1536" s="1"/>
      <c r="M1536" s="1"/>
      <c r="AA1536" s="255"/>
      <c r="AB1536" s="255"/>
      <c r="AC1536" s="255"/>
      <c r="AD1536" s="255"/>
      <c r="AE1536" s="255"/>
      <c r="AF1536" s="255"/>
      <c r="AG1536" s="255"/>
      <c r="AH1536" s="255"/>
      <c r="AI1536" s="255"/>
      <c r="AJ1536" s="255"/>
      <c r="AK1536" s="255"/>
      <c r="AL1536" s="255"/>
      <c r="AM1536" s="255"/>
      <c r="AN1536" s="255"/>
      <c r="AO1536" s="255"/>
      <c r="AP1536" s="255"/>
      <c r="AQ1536" s="255"/>
      <c r="AR1536" s="255"/>
      <c r="AS1536" s="255"/>
      <c r="AT1536" s="255"/>
    </row>
    <row r="1537" spans="2:46" s="216" customFormat="1" ht="15" customHeight="1">
      <c r="B1537" s="216" t="s">
        <v>114</v>
      </c>
      <c r="C1537" s="216" t="s">
        <v>7037</v>
      </c>
      <c r="D1537" s="216" t="s">
        <v>6866</v>
      </c>
      <c r="E1537" s="216" t="s">
        <v>7740</v>
      </c>
      <c r="F1537" s="216" t="s">
        <v>7740</v>
      </c>
      <c r="G1537" s="1"/>
      <c r="H1537" s="1"/>
      <c r="I1537" s="1"/>
      <c r="J1537" s="1"/>
      <c r="K1537" s="1"/>
      <c r="L1537" s="1"/>
      <c r="M1537" s="1"/>
      <c r="AA1537" s="255"/>
      <c r="AB1537" s="255"/>
      <c r="AC1537" s="255"/>
      <c r="AD1537" s="255"/>
      <c r="AE1537" s="255"/>
      <c r="AF1537" s="255"/>
      <c r="AG1537" s="255"/>
      <c r="AH1537" s="255"/>
      <c r="AI1537" s="255"/>
      <c r="AJ1537" s="255"/>
      <c r="AK1537" s="255"/>
      <c r="AL1537" s="255"/>
      <c r="AM1537" s="255"/>
      <c r="AN1537" s="255"/>
      <c r="AO1537" s="255"/>
      <c r="AP1537" s="255"/>
      <c r="AQ1537" s="255"/>
      <c r="AR1537" s="255"/>
      <c r="AS1537" s="255"/>
      <c r="AT1537" s="255"/>
    </row>
    <row r="1538" spans="2:46" s="216" customFormat="1" ht="15" customHeight="1">
      <c r="B1538" s="216" t="s">
        <v>115</v>
      </c>
      <c r="C1538" s="216" t="s">
        <v>7128</v>
      </c>
      <c r="D1538" s="216" t="s">
        <v>6866</v>
      </c>
      <c r="E1538" s="216" t="s">
        <v>7740</v>
      </c>
      <c r="F1538" s="216" t="s">
        <v>7740</v>
      </c>
      <c r="G1538" s="1"/>
      <c r="H1538" s="1"/>
      <c r="I1538" s="1"/>
      <c r="J1538" s="1"/>
      <c r="K1538" s="1"/>
      <c r="L1538" s="1"/>
      <c r="M1538" s="1"/>
      <c r="AA1538" s="255"/>
      <c r="AB1538" s="255"/>
      <c r="AC1538" s="255"/>
      <c r="AD1538" s="255"/>
      <c r="AE1538" s="255"/>
      <c r="AF1538" s="255"/>
      <c r="AG1538" s="255"/>
      <c r="AH1538" s="255"/>
      <c r="AI1538" s="255"/>
      <c r="AJ1538" s="255"/>
      <c r="AK1538" s="255"/>
      <c r="AL1538" s="255"/>
      <c r="AM1538" s="255"/>
      <c r="AN1538" s="255"/>
      <c r="AO1538" s="255"/>
      <c r="AP1538" s="255"/>
      <c r="AQ1538" s="255"/>
      <c r="AR1538" s="255"/>
      <c r="AS1538" s="255"/>
      <c r="AT1538" s="255"/>
    </row>
    <row r="1539" spans="2:46" s="216" customFormat="1" ht="15" customHeight="1">
      <c r="B1539" s="216" t="s">
        <v>1390</v>
      </c>
      <c r="C1539" s="216" t="s">
        <v>7016</v>
      </c>
      <c r="D1539" s="216" t="s">
        <v>6866</v>
      </c>
      <c r="E1539" s="216" t="s">
        <v>7740</v>
      </c>
      <c r="F1539" s="216" t="s">
        <v>7740</v>
      </c>
      <c r="G1539" s="1"/>
      <c r="H1539" s="1"/>
      <c r="I1539" s="1"/>
      <c r="J1539" s="1"/>
      <c r="K1539" s="1"/>
      <c r="L1539" s="1"/>
      <c r="M1539" s="1"/>
      <c r="AA1539" s="255"/>
      <c r="AB1539" s="255"/>
      <c r="AC1539" s="255"/>
      <c r="AD1539" s="255"/>
      <c r="AE1539" s="255"/>
      <c r="AF1539" s="255"/>
      <c r="AG1539" s="255"/>
      <c r="AH1539" s="255"/>
      <c r="AI1539" s="255"/>
      <c r="AJ1539" s="255"/>
      <c r="AK1539" s="255"/>
      <c r="AL1539" s="255"/>
      <c r="AM1539" s="255"/>
      <c r="AN1539" s="255"/>
      <c r="AO1539" s="255"/>
      <c r="AP1539" s="255"/>
      <c r="AQ1539" s="255"/>
      <c r="AR1539" s="255"/>
      <c r="AS1539" s="255"/>
      <c r="AT1539" s="255"/>
    </row>
    <row r="1540" spans="2:46" s="216" customFormat="1" ht="15" customHeight="1">
      <c r="B1540" s="216" t="s">
        <v>1391</v>
      </c>
      <c r="C1540" s="216" t="s">
        <v>7129</v>
      </c>
      <c r="D1540" s="216" t="s">
        <v>6866</v>
      </c>
      <c r="E1540" s="216" t="s">
        <v>7740</v>
      </c>
      <c r="F1540" s="216" t="s">
        <v>7740</v>
      </c>
      <c r="G1540" s="1"/>
      <c r="H1540" s="1"/>
      <c r="I1540" s="1"/>
      <c r="J1540" s="1"/>
      <c r="K1540" s="1"/>
      <c r="L1540" s="1"/>
      <c r="M1540" s="1"/>
      <c r="AA1540" s="255"/>
      <c r="AB1540" s="255"/>
      <c r="AC1540" s="255"/>
      <c r="AD1540" s="255"/>
      <c r="AE1540" s="255"/>
      <c r="AF1540" s="255"/>
      <c r="AG1540" s="255"/>
      <c r="AH1540" s="255"/>
      <c r="AI1540" s="255"/>
      <c r="AJ1540" s="255"/>
      <c r="AK1540" s="255"/>
      <c r="AL1540" s="255"/>
      <c r="AM1540" s="255"/>
      <c r="AN1540" s="255"/>
      <c r="AO1540" s="255"/>
      <c r="AP1540" s="255"/>
      <c r="AQ1540" s="255"/>
      <c r="AR1540" s="255"/>
      <c r="AS1540" s="255"/>
      <c r="AT1540" s="255"/>
    </row>
    <row r="1541" spans="2:46" s="216" customFormat="1" ht="15" customHeight="1">
      <c r="B1541" s="216" t="s">
        <v>1392</v>
      </c>
      <c r="C1541" s="216" t="s">
        <v>7130</v>
      </c>
      <c r="D1541" s="216" t="s">
        <v>6866</v>
      </c>
      <c r="E1541" s="216" t="s">
        <v>7740</v>
      </c>
      <c r="F1541" s="216" t="s">
        <v>7740</v>
      </c>
      <c r="G1541" s="1"/>
      <c r="H1541" s="1"/>
      <c r="I1541" s="1"/>
      <c r="J1541" s="1"/>
      <c r="K1541" s="1"/>
      <c r="L1541" s="1"/>
      <c r="M1541" s="1"/>
      <c r="AA1541" s="255"/>
      <c r="AB1541" s="255"/>
      <c r="AC1541" s="255"/>
      <c r="AD1541" s="255"/>
      <c r="AE1541" s="255"/>
      <c r="AF1541" s="255"/>
      <c r="AG1541" s="255"/>
      <c r="AH1541" s="255"/>
      <c r="AI1541" s="255"/>
      <c r="AJ1541" s="255"/>
      <c r="AK1541" s="255"/>
      <c r="AL1541" s="255"/>
      <c r="AM1541" s="255"/>
      <c r="AN1541" s="255"/>
      <c r="AO1541" s="255"/>
      <c r="AP1541" s="255"/>
      <c r="AQ1541" s="255"/>
      <c r="AR1541" s="255"/>
      <c r="AS1541" s="255"/>
      <c r="AT1541" s="255"/>
    </row>
    <row r="1542" spans="2:46" s="216" customFormat="1" ht="15" customHeight="1">
      <c r="B1542" s="216" t="s">
        <v>1393</v>
      </c>
      <c r="C1542" s="216" t="s">
        <v>7131</v>
      </c>
      <c r="D1542" s="216" t="s">
        <v>6866</v>
      </c>
      <c r="E1542" s="216" t="s">
        <v>7740</v>
      </c>
      <c r="F1542" s="216" t="s">
        <v>7740</v>
      </c>
      <c r="G1542" s="1"/>
      <c r="H1542" s="1"/>
      <c r="I1542" s="1"/>
      <c r="J1542" s="1"/>
      <c r="K1542" s="1"/>
      <c r="L1542" s="1"/>
      <c r="M1542" s="1"/>
      <c r="AA1542" s="255"/>
      <c r="AB1542" s="255"/>
      <c r="AC1542" s="255"/>
      <c r="AD1542" s="255"/>
      <c r="AE1542" s="255"/>
      <c r="AF1542" s="255"/>
      <c r="AG1542" s="255"/>
      <c r="AH1542" s="255"/>
      <c r="AI1542" s="255"/>
      <c r="AJ1542" s="255"/>
      <c r="AK1542" s="255"/>
      <c r="AL1542" s="255"/>
      <c r="AM1542" s="255"/>
      <c r="AN1542" s="255"/>
      <c r="AO1542" s="255"/>
      <c r="AP1542" s="255"/>
      <c r="AQ1542" s="255"/>
      <c r="AR1542" s="255"/>
      <c r="AS1542" s="255"/>
      <c r="AT1542" s="255"/>
    </row>
    <row r="1543" spans="2:46" s="216" customFormat="1" ht="15" customHeight="1">
      <c r="B1543" s="216" t="s">
        <v>1394</v>
      </c>
      <c r="C1543" s="216" t="s">
        <v>7020</v>
      </c>
      <c r="D1543" s="216" t="s">
        <v>6866</v>
      </c>
      <c r="E1543" s="216" t="s">
        <v>7740</v>
      </c>
      <c r="F1543" s="216" t="s">
        <v>7740</v>
      </c>
      <c r="G1543" s="1"/>
      <c r="H1543" s="1"/>
      <c r="I1543" s="1"/>
      <c r="J1543" s="1"/>
      <c r="K1543" s="1"/>
      <c r="L1543" s="1"/>
      <c r="M1543" s="1"/>
      <c r="AA1543" s="255"/>
      <c r="AB1543" s="255"/>
      <c r="AC1543" s="255"/>
      <c r="AD1543" s="255"/>
      <c r="AE1543" s="255"/>
      <c r="AF1543" s="255"/>
      <c r="AG1543" s="255"/>
      <c r="AH1543" s="255"/>
      <c r="AI1543" s="255"/>
      <c r="AJ1543" s="255"/>
      <c r="AK1543" s="255"/>
      <c r="AL1543" s="255"/>
      <c r="AM1543" s="255"/>
      <c r="AN1543" s="255"/>
      <c r="AO1543" s="255"/>
      <c r="AP1543" s="255"/>
      <c r="AQ1543" s="255"/>
      <c r="AR1543" s="255"/>
      <c r="AS1543" s="255"/>
      <c r="AT1543" s="255"/>
    </row>
    <row r="1544" spans="2:46" s="216" customFormat="1" ht="15" customHeight="1">
      <c r="B1544" s="216" t="s">
        <v>1395</v>
      </c>
      <c r="C1544" s="216" t="s">
        <v>6866</v>
      </c>
      <c r="D1544" s="216" t="s">
        <v>7740</v>
      </c>
      <c r="E1544" s="216" t="s">
        <v>7740</v>
      </c>
      <c r="F1544" s="216" t="s">
        <v>7740</v>
      </c>
      <c r="G1544" s="1"/>
      <c r="H1544" s="1"/>
      <c r="I1544" s="1"/>
      <c r="J1544" s="1"/>
      <c r="K1544" s="1"/>
      <c r="L1544" s="1"/>
      <c r="M1544" s="1"/>
      <c r="AA1544" s="255"/>
      <c r="AB1544" s="255"/>
      <c r="AC1544" s="255"/>
      <c r="AD1544" s="255"/>
      <c r="AE1544" s="255"/>
      <c r="AF1544" s="255"/>
      <c r="AG1544" s="255"/>
      <c r="AH1544" s="255"/>
      <c r="AI1544" s="255"/>
      <c r="AJ1544" s="255"/>
      <c r="AK1544" s="255"/>
      <c r="AL1544" s="255"/>
      <c r="AM1544" s="255"/>
      <c r="AN1544" s="255"/>
      <c r="AO1544" s="255"/>
      <c r="AP1544" s="255"/>
      <c r="AQ1544" s="255"/>
      <c r="AR1544" s="255"/>
      <c r="AS1544" s="255"/>
      <c r="AT1544" s="255"/>
    </row>
    <row r="1545" spans="2:46" s="216" customFormat="1" ht="15" customHeight="1">
      <c r="B1545" s="216" t="s">
        <v>1396</v>
      </c>
      <c r="C1545" s="216" t="s">
        <v>7058</v>
      </c>
      <c r="D1545" s="216" t="s">
        <v>6866</v>
      </c>
      <c r="E1545" s="216" t="s">
        <v>7740</v>
      </c>
      <c r="F1545" s="216" t="s">
        <v>7740</v>
      </c>
      <c r="G1545" s="1"/>
      <c r="H1545" s="1"/>
      <c r="I1545" s="1"/>
      <c r="J1545" s="1"/>
      <c r="K1545" s="1"/>
      <c r="L1545" s="1"/>
      <c r="M1545" s="1"/>
      <c r="AA1545" s="255"/>
      <c r="AB1545" s="255"/>
      <c r="AC1545" s="255"/>
      <c r="AD1545" s="255"/>
      <c r="AE1545" s="255"/>
      <c r="AF1545" s="255"/>
      <c r="AG1545" s="255"/>
      <c r="AH1545" s="255"/>
      <c r="AI1545" s="255"/>
      <c r="AJ1545" s="255"/>
      <c r="AK1545" s="255"/>
      <c r="AL1545" s="255"/>
      <c r="AM1545" s="255"/>
      <c r="AN1545" s="255"/>
      <c r="AO1545" s="255"/>
      <c r="AP1545" s="255"/>
      <c r="AQ1545" s="255"/>
      <c r="AR1545" s="255"/>
      <c r="AS1545" s="255"/>
      <c r="AT1545" s="255"/>
    </row>
    <row r="1546" spans="2:46" s="216" customFormat="1" ht="15" customHeight="1">
      <c r="B1546" s="216" t="s">
        <v>1397</v>
      </c>
      <c r="C1546" s="216" t="s">
        <v>6866</v>
      </c>
      <c r="D1546" s="216" t="s">
        <v>7740</v>
      </c>
      <c r="E1546" s="216" t="s">
        <v>7740</v>
      </c>
      <c r="F1546" s="216" t="s">
        <v>7740</v>
      </c>
      <c r="G1546" s="1"/>
      <c r="H1546" s="1"/>
      <c r="I1546" s="1"/>
      <c r="J1546" s="1"/>
      <c r="K1546" s="1"/>
      <c r="L1546" s="1"/>
      <c r="M1546" s="1"/>
      <c r="AA1546" s="255"/>
      <c r="AB1546" s="255"/>
      <c r="AC1546" s="255"/>
      <c r="AD1546" s="255"/>
      <c r="AE1546" s="255"/>
      <c r="AF1546" s="255"/>
      <c r="AG1546" s="255"/>
      <c r="AH1546" s="255"/>
      <c r="AI1546" s="255"/>
      <c r="AJ1546" s="255"/>
      <c r="AK1546" s="255"/>
      <c r="AL1546" s="255"/>
      <c r="AM1546" s="255"/>
      <c r="AN1546" s="255"/>
      <c r="AO1546" s="255"/>
      <c r="AP1546" s="255"/>
      <c r="AQ1546" s="255"/>
      <c r="AR1546" s="255"/>
      <c r="AS1546" s="255"/>
      <c r="AT1546" s="255"/>
    </row>
    <row r="1547" spans="2:46" s="216" customFormat="1" ht="15" customHeight="1">
      <c r="B1547" s="216" t="s">
        <v>1398</v>
      </c>
      <c r="C1547" s="216" t="s">
        <v>7132</v>
      </c>
      <c r="D1547" s="216" t="s">
        <v>6866</v>
      </c>
      <c r="E1547" s="216" t="s">
        <v>7740</v>
      </c>
      <c r="F1547" s="216" t="s">
        <v>7740</v>
      </c>
      <c r="G1547" s="1"/>
      <c r="H1547" s="1"/>
      <c r="I1547" s="1"/>
      <c r="J1547" s="1"/>
      <c r="K1547" s="1"/>
      <c r="L1547" s="1"/>
      <c r="M1547" s="1"/>
      <c r="AA1547" s="255"/>
      <c r="AB1547" s="255"/>
      <c r="AC1547" s="255"/>
      <c r="AD1547" s="255"/>
      <c r="AE1547" s="255"/>
      <c r="AF1547" s="255"/>
      <c r="AG1547" s="255"/>
      <c r="AH1547" s="255"/>
      <c r="AI1547" s="255"/>
      <c r="AJ1547" s="255"/>
      <c r="AK1547" s="255"/>
      <c r="AL1547" s="255"/>
      <c r="AM1547" s="255"/>
      <c r="AN1547" s="255"/>
      <c r="AO1547" s="255"/>
      <c r="AP1547" s="255"/>
      <c r="AQ1547" s="255"/>
      <c r="AR1547" s="255"/>
      <c r="AS1547" s="255"/>
      <c r="AT1547" s="255"/>
    </row>
    <row r="1548" spans="2:46" s="216" customFormat="1" ht="15" customHeight="1">
      <c r="B1548" s="216" t="s">
        <v>1399</v>
      </c>
      <c r="C1548" s="216" t="s">
        <v>7133</v>
      </c>
      <c r="D1548" s="216" t="s">
        <v>6866</v>
      </c>
      <c r="E1548" s="216" t="s">
        <v>7740</v>
      </c>
      <c r="F1548" s="216" t="s">
        <v>7740</v>
      </c>
      <c r="G1548" s="1"/>
      <c r="H1548" s="1"/>
      <c r="I1548" s="1"/>
      <c r="J1548" s="1"/>
      <c r="K1548" s="1"/>
      <c r="L1548" s="1"/>
      <c r="M1548" s="1"/>
      <c r="AA1548" s="255"/>
      <c r="AB1548" s="255"/>
      <c r="AC1548" s="255"/>
      <c r="AD1548" s="255"/>
      <c r="AE1548" s="255"/>
      <c r="AF1548" s="255"/>
      <c r="AG1548" s="255"/>
      <c r="AH1548" s="255"/>
      <c r="AI1548" s="255"/>
      <c r="AJ1548" s="255"/>
      <c r="AK1548" s="255"/>
      <c r="AL1548" s="255"/>
      <c r="AM1548" s="255"/>
      <c r="AN1548" s="255"/>
      <c r="AO1548" s="255"/>
      <c r="AP1548" s="255"/>
      <c r="AQ1548" s="255"/>
      <c r="AR1548" s="255"/>
      <c r="AS1548" s="255"/>
      <c r="AT1548" s="255"/>
    </row>
    <row r="1549" spans="2:46" s="216" customFormat="1" ht="15" customHeight="1">
      <c r="B1549" s="216" t="s">
        <v>1400</v>
      </c>
      <c r="C1549" s="216" t="s">
        <v>6866</v>
      </c>
      <c r="D1549" s="216" t="s">
        <v>7740</v>
      </c>
      <c r="E1549" s="216" t="s">
        <v>7740</v>
      </c>
      <c r="F1549" s="216" t="s">
        <v>7740</v>
      </c>
      <c r="G1549" s="1"/>
      <c r="H1549" s="1"/>
      <c r="I1549" s="1"/>
      <c r="J1549" s="1"/>
      <c r="K1549" s="1"/>
      <c r="L1549" s="1"/>
      <c r="M1549" s="1"/>
      <c r="AA1549" s="255"/>
      <c r="AB1549" s="255"/>
      <c r="AC1549" s="255"/>
      <c r="AD1549" s="255"/>
      <c r="AE1549" s="255"/>
      <c r="AF1549" s="255"/>
      <c r="AG1549" s="255"/>
      <c r="AH1549" s="255"/>
      <c r="AI1549" s="255"/>
      <c r="AJ1549" s="255"/>
      <c r="AK1549" s="255"/>
      <c r="AL1549" s="255"/>
      <c r="AM1549" s="255"/>
      <c r="AN1549" s="255"/>
      <c r="AO1549" s="255"/>
      <c r="AP1549" s="255"/>
      <c r="AQ1549" s="255"/>
      <c r="AR1549" s="255"/>
      <c r="AS1549" s="255"/>
      <c r="AT1549" s="255"/>
    </row>
    <row r="1550" spans="2:46" s="216" customFormat="1" ht="15" customHeight="1">
      <c r="B1550" s="216" t="s">
        <v>1401</v>
      </c>
      <c r="C1550" s="216" t="s">
        <v>6966</v>
      </c>
      <c r="D1550" s="216" t="s">
        <v>6866</v>
      </c>
      <c r="E1550" s="216" t="s">
        <v>7740</v>
      </c>
      <c r="F1550" s="216" t="s">
        <v>7740</v>
      </c>
      <c r="G1550" s="1"/>
      <c r="H1550" s="1"/>
      <c r="I1550" s="1"/>
      <c r="J1550" s="1"/>
      <c r="K1550" s="1"/>
      <c r="L1550" s="1"/>
      <c r="M1550" s="1"/>
      <c r="AA1550" s="255"/>
      <c r="AB1550" s="255"/>
      <c r="AC1550" s="255"/>
      <c r="AD1550" s="255"/>
      <c r="AE1550" s="255"/>
      <c r="AF1550" s="255"/>
      <c r="AG1550" s="255"/>
      <c r="AH1550" s="255"/>
      <c r="AI1550" s="255"/>
      <c r="AJ1550" s="255"/>
      <c r="AK1550" s="255"/>
      <c r="AL1550" s="255"/>
      <c r="AM1550" s="255"/>
      <c r="AN1550" s="255"/>
      <c r="AO1550" s="255"/>
      <c r="AP1550" s="255"/>
      <c r="AQ1550" s="255"/>
      <c r="AR1550" s="255"/>
      <c r="AS1550" s="255"/>
      <c r="AT1550" s="255"/>
    </row>
    <row r="1551" spans="2:46" s="216" customFormat="1" ht="15" customHeight="1">
      <c r="B1551" s="216" t="s">
        <v>1402</v>
      </c>
      <c r="C1551" s="216" t="s">
        <v>6866</v>
      </c>
      <c r="D1551" s="216" t="s">
        <v>7740</v>
      </c>
      <c r="E1551" s="216" t="s">
        <v>7740</v>
      </c>
      <c r="F1551" s="216" t="s">
        <v>7740</v>
      </c>
      <c r="G1551" s="1"/>
      <c r="H1551" s="1"/>
      <c r="I1551" s="1"/>
      <c r="J1551" s="1"/>
      <c r="K1551" s="1"/>
      <c r="L1551" s="1"/>
      <c r="M1551" s="1"/>
      <c r="AA1551" s="255"/>
      <c r="AB1551" s="255"/>
      <c r="AC1551" s="255"/>
      <c r="AD1551" s="255"/>
      <c r="AE1551" s="255"/>
      <c r="AF1551" s="255"/>
      <c r="AG1551" s="255"/>
      <c r="AH1551" s="255"/>
      <c r="AI1551" s="255"/>
      <c r="AJ1551" s="255"/>
      <c r="AK1551" s="255"/>
      <c r="AL1551" s="255"/>
      <c r="AM1551" s="255"/>
      <c r="AN1551" s="255"/>
      <c r="AO1551" s="255"/>
      <c r="AP1551" s="255"/>
      <c r="AQ1551" s="255"/>
      <c r="AR1551" s="255"/>
      <c r="AS1551" s="255"/>
      <c r="AT1551" s="255"/>
    </row>
    <row r="1552" spans="2:46" s="216" customFormat="1" ht="15" customHeight="1">
      <c r="B1552" s="216" t="s">
        <v>1403</v>
      </c>
      <c r="C1552" s="216" t="s">
        <v>6959</v>
      </c>
      <c r="D1552" s="216" t="s">
        <v>6866</v>
      </c>
      <c r="E1552" s="216" t="s">
        <v>7740</v>
      </c>
      <c r="F1552" s="216" t="s">
        <v>7740</v>
      </c>
      <c r="G1552" s="1"/>
      <c r="H1552" s="1"/>
      <c r="I1552" s="1"/>
      <c r="J1552" s="1"/>
      <c r="K1552" s="1"/>
      <c r="L1552" s="1"/>
      <c r="M1552" s="1"/>
      <c r="AA1552" s="255"/>
      <c r="AB1552" s="255"/>
      <c r="AC1552" s="255"/>
      <c r="AD1552" s="255"/>
      <c r="AE1552" s="255"/>
      <c r="AF1552" s="255"/>
      <c r="AG1552" s="255"/>
      <c r="AH1552" s="255"/>
      <c r="AI1552" s="255"/>
      <c r="AJ1552" s="255"/>
      <c r="AK1552" s="255"/>
      <c r="AL1552" s="255"/>
      <c r="AM1552" s="255"/>
      <c r="AN1552" s="255"/>
      <c r="AO1552" s="255"/>
      <c r="AP1552" s="255"/>
      <c r="AQ1552" s="255"/>
      <c r="AR1552" s="255"/>
      <c r="AS1552" s="255"/>
      <c r="AT1552" s="255"/>
    </row>
    <row r="1553" spans="2:46" s="216" customFormat="1" ht="15" customHeight="1">
      <c r="B1553" s="216" t="s">
        <v>1404</v>
      </c>
      <c r="C1553" s="216" t="s">
        <v>6866</v>
      </c>
      <c r="D1553" s="216" t="s">
        <v>7740</v>
      </c>
      <c r="E1553" s="216" t="s">
        <v>7740</v>
      </c>
      <c r="F1553" s="216" t="s">
        <v>7740</v>
      </c>
      <c r="G1553" s="1"/>
      <c r="H1553" s="1"/>
      <c r="I1553" s="1"/>
      <c r="J1553" s="1"/>
      <c r="K1553" s="1"/>
      <c r="L1553" s="1"/>
      <c r="M1553" s="1"/>
      <c r="AA1553" s="255"/>
      <c r="AB1553" s="255"/>
      <c r="AC1553" s="255"/>
      <c r="AD1553" s="255"/>
      <c r="AE1553" s="255"/>
      <c r="AF1553" s="255"/>
      <c r="AG1553" s="255"/>
      <c r="AH1553" s="255"/>
      <c r="AI1553" s="255"/>
      <c r="AJ1553" s="255"/>
      <c r="AK1553" s="255"/>
      <c r="AL1553" s="255"/>
      <c r="AM1553" s="255"/>
      <c r="AN1553" s="255"/>
      <c r="AO1553" s="255"/>
      <c r="AP1553" s="255"/>
      <c r="AQ1553" s="255"/>
      <c r="AR1553" s="255"/>
      <c r="AS1553" s="255"/>
      <c r="AT1553" s="255"/>
    </row>
    <row r="1554" spans="2:46" s="216" customFormat="1" ht="15" customHeight="1">
      <c r="B1554" s="216" t="s">
        <v>1405</v>
      </c>
      <c r="C1554" s="216" t="s">
        <v>6866</v>
      </c>
      <c r="D1554" s="216" t="s">
        <v>7740</v>
      </c>
      <c r="E1554" s="216" t="s">
        <v>7740</v>
      </c>
      <c r="F1554" s="216" t="s">
        <v>7740</v>
      </c>
      <c r="G1554" s="1"/>
      <c r="H1554" s="1"/>
      <c r="I1554" s="1"/>
      <c r="J1554" s="1"/>
      <c r="K1554" s="1"/>
      <c r="L1554" s="1"/>
      <c r="M1554" s="1"/>
      <c r="AA1554" s="255"/>
      <c r="AB1554" s="255"/>
      <c r="AC1554" s="255"/>
      <c r="AD1554" s="255"/>
      <c r="AE1554" s="255"/>
      <c r="AF1554" s="255"/>
      <c r="AG1554" s="255"/>
      <c r="AH1554" s="255"/>
      <c r="AI1554" s="255"/>
      <c r="AJ1554" s="255"/>
      <c r="AK1554" s="255"/>
      <c r="AL1554" s="255"/>
      <c r="AM1554" s="255"/>
      <c r="AN1554" s="255"/>
      <c r="AO1554" s="255"/>
      <c r="AP1554" s="255"/>
      <c r="AQ1554" s="255"/>
      <c r="AR1554" s="255"/>
      <c r="AS1554" s="255"/>
      <c r="AT1554" s="255"/>
    </row>
    <row r="1555" spans="2:46" s="216" customFormat="1" ht="15" customHeight="1">
      <c r="B1555" s="216" t="s">
        <v>1406</v>
      </c>
      <c r="C1555" s="216" t="s">
        <v>7134</v>
      </c>
      <c r="D1555" s="216" t="s">
        <v>6866</v>
      </c>
      <c r="E1555" s="216" t="s">
        <v>7740</v>
      </c>
      <c r="F1555" s="216" t="s">
        <v>7740</v>
      </c>
      <c r="G1555" s="1"/>
      <c r="H1555" s="1"/>
      <c r="I1555" s="1"/>
      <c r="J1555" s="1"/>
      <c r="K1555" s="1"/>
      <c r="L1555" s="1"/>
      <c r="M1555" s="1"/>
      <c r="AA1555" s="255"/>
      <c r="AB1555" s="255"/>
      <c r="AC1555" s="255"/>
      <c r="AD1555" s="255"/>
      <c r="AE1555" s="255"/>
      <c r="AF1555" s="255"/>
      <c r="AG1555" s="255"/>
      <c r="AH1555" s="255"/>
      <c r="AI1555" s="255"/>
      <c r="AJ1555" s="255"/>
      <c r="AK1555" s="255"/>
      <c r="AL1555" s="255"/>
      <c r="AM1555" s="255"/>
      <c r="AN1555" s="255"/>
      <c r="AO1555" s="255"/>
      <c r="AP1555" s="255"/>
      <c r="AQ1555" s="255"/>
      <c r="AR1555" s="255"/>
      <c r="AS1555" s="255"/>
      <c r="AT1555" s="255"/>
    </row>
    <row r="1556" spans="2:46" s="216" customFormat="1" ht="15" customHeight="1">
      <c r="B1556" s="216" t="s">
        <v>1407</v>
      </c>
      <c r="C1556" s="216" t="s">
        <v>7106</v>
      </c>
      <c r="D1556" s="216" t="s">
        <v>6866</v>
      </c>
      <c r="E1556" s="216" t="s">
        <v>7740</v>
      </c>
      <c r="F1556" s="216" t="s">
        <v>7740</v>
      </c>
      <c r="G1556" s="1"/>
      <c r="H1556" s="1"/>
      <c r="I1556" s="1"/>
      <c r="J1556" s="1"/>
      <c r="K1556" s="1"/>
      <c r="L1556" s="1"/>
      <c r="M1556" s="1"/>
      <c r="AA1556" s="255"/>
      <c r="AB1556" s="255"/>
      <c r="AC1556" s="255"/>
      <c r="AD1556" s="255"/>
      <c r="AE1556" s="255"/>
      <c r="AF1556" s="255"/>
      <c r="AG1556" s="255"/>
      <c r="AH1556" s="255"/>
      <c r="AI1556" s="255"/>
      <c r="AJ1556" s="255"/>
      <c r="AK1556" s="255"/>
      <c r="AL1556" s="255"/>
      <c r="AM1556" s="255"/>
      <c r="AN1556" s="255"/>
      <c r="AO1556" s="255"/>
      <c r="AP1556" s="255"/>
      <c r="AQ1556" s="255"/>
      <c r="AR1556" s="255"/>
      <c r="AS1556" s="255"/>
      <c r="AT1556" s="255"/>
    </row>
    <row r="1557" spans="2:46" s="216" customFormat="1" ht="15" customHeight="1">
      <c r="B1557" s="216" t="s">
        <v>1408</v>
      </c>
      <c r="C1557" s="216" t="s">
        <v>7135</v>
      </c>
      <c r="D1557" s="216" t="s">
        <v>6866</v>
      </c>
      <c r="E1557" s="216" t="s">
        <v>7740</v>
      </c>
      <c r="F1557" s="216" t="s">
        <v>7740</v>
      </c>
      <c r="G1557" s="1"/>
      <c r="H1557" s="1"/>
      <c r="I1557" s="1"/>
      <c r="J1557" s="1"/>
      <c r="K1557" s="1"/>
      <c r="L1557" s="1"/>
      <c r="M1557" s="1"/>
      <c r="AA1557" s="255"/>
      <c r="AB1557" s="255"/>
      <c r="AC1557" s="255"/>
      <c r="AD1557" s="255"/>
      <c r="AE1557" s="255"/>
      <c r="AF1557" s="255"/>
      <c r="AG1557" s="255"/>
      <c r="AH1557" s="255"/>
      <c r="AI1557" s="255"/>
      <c r="AJ1557" s="255"/>
      <c r="AK1557" s="255"/>
      <c r="AL1557" s="255"/>
      <c r="AM1557" s="255"/>
      <c r="AN1557" s="255"/>
      <c r="AO1557" s="255"/>
      <c r="AP1557" s="255"/>
      <c r="AQ1557" s="255"/>
      <c r="AR1557" s="255"/>
      <c r="AS1557" s="255"/>
      <c r="AT1557" s="255"/>
    </row>
    <row r="1558" spans="2:46" s="216" customFormat="1" ht="15" customHeight="1">
      <c r="B1558" s="216" t="s">
        <v>1409</v>
      </c>
      <c r="C1558" s="216" t="s">
        <v>6866</v>
      </c>
      <c r="D1558" s="216" t="s">
        <v>7740</v>
      </c>
      <c r="E1558" s="216" t="s">
        <v>7740</v>
      </c>
      <c r="F1558" s="216" t="s">
        <v>7740</v>
      </c>
      <c r="G1558" s="1"/>
      <c r="H1558" s="1"/>
      <c r="I1558" s="1"/>
      <c r="J1558" s="1"/>
      <c r="K1558" s="1"/>
      <c r="L1558" s="1"/>
      <c r="M1558" s="1"/>
      <c r="AA1558" s="255"/>
      <c r="AB1558" s="255"/>
      <c r="AC1558" s="255"/>
      <c r="AD1558" s="255"/>
      <c r="AE1558" s="255"/>
      <c r="AF1558" s="255"/>
      <c r="AG1558" s="255"/>
      <c r="AH1558" s="255"/>
      <c r="AI1558" s="255"/>
      <c r="AJ1558" s="255"/>
      <c r="AK1558" s="255"/>
      <c r="AL1558" s="255"/>
      <c r="AM1558" s="255"/>
      <c r="AN1558" s="255"/>
      <c r="AO1558" s="255"/>
      <c r="AP1558" s="255"/>
      <c r="AQ1558" s="255"/>
      <c r="AR1558" s="255"/>
      <c r="AS1558" s="255"/>
      <c r="AT1558" s="255"/>
    </row>
    <row r="1559" spans="2:46" s="216" customFormat="1" ht="15" customHeight="1">
      <c r="B1559" s="216" t="s">
        <v>1410</v>
      </c>
      <c r="C1559" s="216" t="s">
        <v>7136</v>
      </c>
      <c r="D1559" s="216" t="s">
        <v>6866</v>
      </c>
      <c r="E1559" s="216" t="s">
        <v>7740</v>
      </c>
      <c r="F1559" s="216" t="s">
        <v>7740</v>
      </c>
      <c r="G1559" s="1"/>
      <c r="H1559" s="1"/>
      <c r="I1559" s="1"/>
      <c r="J1559" s="1"/>
      <c r="K1559" s="1"/>
      <c r="L1559" s="1"/>
      <c r="M1559" s="1"/>
      <c r="AA1559" s="255"/>
      <c r="AB1559" s="255"/>
      <c r="AC1559" s="255"/>
      <c r="AD1559" s="255"/>
      <c r="AE1559" s="255"/>
      <c r="AF1559" s="255"/>
      <c r="AG1559" s="255"/>
      <c r="AH1559" s="255"/>
      <c r="AI1559" s="255"/>
      <c r="AJ1559" s="255"/>
      <c r="AK1559" s="255"/>
      <c r="AL1559" s="255"/>
      <c r="AM1559" s="255"/>
      <c r="AN1559" s="255"/>
      <c r="AO1559" s="255"/>
      <c r="AP1559" s="255"/>
      <c r="AQ1559" s="255"/>
      <c r="AR1559" s="255"/>
      <c r="AS1559" s="255"/>
      <c r="AT1559" s="255"/>
    </row>
    <row r="1560" spans="2:46" s="216" customFormat="1" ht="15" customHeight="1">
      <c r="B1560" s="216" t="s">
        <v>1411</v>
      </c>
      <c r="C1560" s="216" t="s">
        <v>7137</v>
      </c>
      <c r="D1560" s="216" t="s">
        <v>6866</v>
      </c>
      <c r="E1560" s="216" t="s">
        <v>7740</v>
      </c>
      <c r="F1560" s="216" t="s">
        <v>7740</v>
      </c>
      <c r="G1560" s="1"/>
      <c r="H1560" s="1"/>
      <c r="I1560" s="1"/>
      <c r="J1560" s="1"/>
      <c r="K1560" s="1"/>
      <c r="L1560" s="1"/>
      <c r="M1560" s="1"/>
      <c r="AA1560" s="255"/>
      <c r="AB1560" s="255"/>
      <c r="AC1560" s="255"/>
      <c r="AD1560" s="255"/>
      <c r="AE1560" s="255"/>
      <c r="AF1560" s="255"/>
      <c r="AG1560" s="255"/>
      <c r="AH1560" s="255"/>
      <c r="AI1560" s="255"/>
      <c r="AJ1560" s="255"/>
      <c r="AK1560" s="255"/>
      <c r="AL1560" s="255"/>
      <c r="AM1560" s="255"/>
      <c r="AN1560" s="255"/>
      <c r="AO1560" s="255"/>
      <c r="AP1560" s="255"/>
      <c r="AQ1560" s="255"/>
      <c r="AR1560" s="255"/>
      <c r="AS1560" s="255"/>
      <c r="AT1560" s="255"/>
    </row>
    <row r="1561" spans="2:46" s="216" customFormat="1" ht="15" customHeight="1">
      <c r="B1561" s="216" t="s">
        <v>1412</v>
      </c>
      <c r="C1561" s="216" t="s">
        <v>7138</v>
      </c>
      <c r="D1561" s="216" t="s">
        <v>6866</v>
      </c>
      <c r="E1561" s="216" t="s">
        <v>7740</v>
      </c>
      <c r="F1561" s="216" t="s">
        <v>7740</v>
      </c>
      <c r="G1561" s="1"/>
      <c r="H1561" s="1"/>
      <c r="I1561" s="1"/>
      <c r="J1561" s="1"/>
      <c r="K1561" s="1"/>
      <c r="L1561" s="1"/>
      <c r="M1561" s="1"/>
      <c r="AA1561" s="255"/>
      <c r="AB1561" s="255"/>
      <c r="AC1561" s="255"/>
      <c r="AD1561" s="255"/>
      <c r="AE1561" s="255"/>
      <c r="AF1561" s="255"/>
      <c r="AG1561" s="255"/>
      <c r="AH1561" s="255"/>
      <c r="AI1561" s="255"/>
      <c r="AJ1561" s="255"/>
      <c r="AK1561" s="255"/>
      <c r="AL1561" s="255"/>
      <c r="AM1561" s="255"/>
      <c r="AN1561" s="255"/>
      <c r="AO1561" s="255"/>
      <c r="AP1561" s="255"/>
      <c r="AQ1561" s="255"/>
      <c r="AR1561" s="255"/>
      <c r="AS1561" s="255"/>
      <c r="AT1561" s="255"/>
    </row>
    <row r="1562" spans="2:46" s="216" customFormat="1" ht="15" customHeight="1">
      <c r="B1562" s="216" t="s">
        <v>1413</v>
      </c>
      <c r="C1562" s="216" t="s">
        <v>7139</v>
      </c>
      <c r="D1562" s="216" t="s">
        <v>6866</v>
      </c>
      <c r="E1562" s="216" t="s">
        <v>7740</v>
      </c>
      <c r="F1562" s="216" t="s">
        <v>7740</v>
      </c>
      <c r="G1562" s="1"/>
      <c r="H1562" s="1"/>
      <c r="I1562" s="1"/>
      <c r="J1562" s="1"/>
      <c r="K1562" s="1"/>
      <c r="L1562" s="1"/>
      <c r="M1562" s="1"/>
      <c r="AA1562" s="255"/>
      <c r="AB1562" s="255"/>
      <c r="AC1562" s="255"/>
      <c r="AD1562" s="255"/>
      <c r="AE1562" s="255"/>
      <c r="AF1562" s="255"/>
      <c r="AG1562" s="255"/>
      <c r="AH1562" s="255"/>
      <c r="AI1562" s="255"/>
      <c r="AJ1562" s="255"/>
      <c r="AK1562" s="255"/>
      <c r="AL1562" s="255"/>
      <c r="AM1562" s="255"/>
      <c r="AN1562" s="255"/>
      <c r="AO1562" s="255"/>
      <c r="AP1562" s="255"/>
      <c r="AQ1562" s="255"/>
      <c r="AR1562" s="255"/>
      <c r="AS1562" s="255"/>
      <c r="AT1562" s="255"/>
    </row>
    <row r="1563" spans="2:46" s="216" customFormat="1" ht="15" customHeight="1">
      <c r="B1563" s="216" t="s">
        <v>1414</v>
      </c>
      <c r="C1563" s="216" t="s">
        <v>6954</v>
      </c>
      <c r="D1563" s="216" t="s">
        <v>6866</v>
      </c>
      <c r="E1563" s="216" t="s">
        <v>7740</v>
      </c>
      <c r="F1563" s="216" t="s">
        <v>7740</v>
      </c>
      <c r="G1563" s="1"/>
      <c r="H1563" s="1"/>
      <c r="I1563" s="1"/>
      <c r="J1563" s="1"/>
      <c r="K1563" s="1"/>
      <c r="L1563" s="1"/>
      <c r="M1563" s="1"/>
      <c r="AA1563" s="255"/>
      <c r="AB1563" s="255"/>
      <c r="AC1563" s="255"/>
      <c r="AD1563" s="255"/>
      <c r="AE1563" s="255"/>
      <c r="AF1563" s="255"/>
      <c r="AG1563" s="255"/>
      <c r="AH1563" s="255"/>
      <c r="AI1563" s="255"/>
      <c r="AJ1563" s="255"/>
      <c r="AK1563" s="255"/>
      <c r="AL1563" s="255"/>
      <c r="AM1563" s="255"/>
      <c r="AN1563" s="255"/>
      <c r="AO1563" s="255"/>
      <c r="AP1563" s="255"/>
      <c r="AQ1563" s="255"/>
      <c r="AR1563" s="255"/>
      <c r="AS1563" s="255"/>
      <c r="AT1563" s="255"/>
    </row>
    <row r="1564" spans="2:46" s="216" customFormat="1" ht="15" customHeight="1">
      <c r="B1564" s="216" t="s">
        <v>1415</v>
      </c>
      <c r="C1564" s="216" t="s">
        <v>7036</v>
      </c>
      <c r="D1564" s="216" t="s">
        <v>6866</v>
      </c>
      <c r="E1564" s="216" t="s">
        <v>7740</v>
      </c>
      <c r="F1564" s="216" t="s">
        <v>7740</v>
      </c>
      <c r="G1564" s="1"/>
      <c r="H1564" s="1"/>
      <c r="I1564" s="1"/>
      <c r="J1564" s="1"/>
      <c r="K1564" s="1"/>
      <c r="L1564" s="1"/>
      <c r="M1564" s="1"/>
      <c r="AA1564" s="255"/>
      <c r="AB1564" s="255"/>
      <c r="AC1564" s="255"/>
      <c r="AD1564" s="255"/>
      <c r="AE1564" s="255"/>
      <c r="AF1564" s="255"/>
      <c r="AG1564" s="255"/>
      <c r="AH1564" s="255"/>
      <c r="AI1564" s="255"/>
      <c r="AJ1564" s="255"/>
      <c r="AK1564" s="255"/>
      <c r="AL1564" s="255"/>
      <c r="AM1564" s="255"/>
      <c r="AN1564" s="255"/>
      <c r="AO1564" s="255"/>
      <c r="AP1564" s="255"/>
      <c r="AQ1564" s="255"/>
      <c r="AR1564" s="255"/>
      <c r="AS1564" s="255"/>
      <c r="AT1564" s="255"/>
    </row>
    <row r="1565" spans="2:46" s="216" customFormat="1" ht="15" customHeight="1">
      <c r="B1565" s="216" t="s">
        <v>1416</v>
      </c>
      <c r="C1565" s="216" t="s">
        <v>7140</v>
      </c>
      <c r="D1565" s="216" t="s">
        <v>6866</v>
      </c>
      <c r="E1565" s="216" t="s">
        <v>7740</v>
      </c>
      <c r="F1565" s="216" t="s">
        <v>7740</v>
      </c>
      <c r="G1565" s="1"/>
      <c r="H1565" s="1"/>
      <c r="I1565" s="1"/>
      <c r="J1565" s="1"/>
      <c r="K1565" s="1"/>
      <c r="L1565" s="1"/>
      <c r="M1565" s="1"/>
      <c r="AA1565" s="255"/>
      <c r="AB1565" s="255"/>
      <c r="AC1565" s="255"/>
      <c r="AD1565" s="255"/>
      <c r="AE1565" s="255"/>
      <c r="AF1565" s="255"/>
      <c r="AG1565" s="255"/>
      <c r="AH1565" s="255"/>
      <c r="AI1565" s="255"/>
      <c r="AJ1565" s="255"/>
      <c r="AK1565" s="255"/>
      <c r="AL1565" s="255"/>
      <c r="AM1565" s="255"/>
      <c r="AN1565" s="255"/>
      <c r="AO1565" s="255"/>
      <c r="AP1565" s="255"/>
      <c r="AQ1565" s="255"/>
      <c r="AR1565" s="255"/>
      <c r="AS1565" s="255"/>
      <c r="AT1565" s="255"/>
    </row>
    <row r="1566" spans="2:46" s="216" customFormat="1" ht="15" customHeight="1">
      <c r="B1566" s="216" t="s">
        <v>1417</v>
      </c>
      <c r="C1566" s="216" t="s">
        <v>7108</v>
      </c>
      <c r="D1566" s="216" t="s">
        <v>6866</v>
      </c>
      <c r="E1566" s="216" t="s">
        <v>7740</v>
      </c>
      <c r="F1566" s="216" t="s">
        <v>7740</v>
      </c>
      <c r="G1566" s="1"/>
      <c r="H1566" s="1"/>
      <c r="I1566" s="1"/>
      <c r="J1566" s="1"/>
      <c r="K1566" s="1"/>
      <c r="L1566" s="1"/>
      <c r="M1566" s="1"/>
      <c r="AA1566" s="255"/>
      <c r="AB1566" s="255"/>
      <c r="AC1566" s="255"/>
      <c r="AD1566" s="255"/>
      <c r="AE1566" s="255"/>
      <c r="AF1566" s="255"/>
      <c r="AG1566" s="255"/>
      <c r="AH1566" s="255"/>
      <c r="AI1566" s="255"/>
      <c r="AJ1566" s="255"/>
      <c r="AK1566" s="255"/>
      <c r="AL1566" s="255"/>
      <c r="AM1566" s="255"/>
      <c r="AN1566" s="255"/>
      <c r="AO1566" s="255"/>
      <c r="AP1566" s="255"/>
      <c r="AQ1566" s="255"/>
      <c r="AR1566" s="255"/>
      <c r="AS1566" s="255"/>
      <c r="AT1566" s="255"/>
    </row>
    <row r="1567" spans="2:46" s="216" customFormat="1" ht="15" customHeight="1">
      <c r="B1567" s="216" t="s">
        <v>1418</v>
      </c>
      <c r="C1567" s="216" t="s">
        <v>6866</v>
      </c>
      <c r="D1567" s="216" t="s">
        <v>7740</v>
      </c>
      <c r="E1567" s="216" t="s">
        <v>7740</v>
      </c>
      <c r="F1567" s="216" t="s">
        <v>7740</v>
      </c>
      <c r="G1567" s="1"/>
      <c r="H1567" s="1"/>
      <c r="I1567" s="1"/>
      <c r="J1567" s="1"/>
      <c r="K1567" s="1"/>
      <c r="L1567" s="1"/>
      <c r="M1567" s="1"/>
      <c r="AA1567" s="255"/>
      <c r="AB1567" s="255"/>
      <c r="AC1567" s="255"/>
      <c r="AD1567" s="255"/>
      <c r="AE1567" s="255"/>
      <c r="AF1567" s="255"/>
      <c r="AG1567" s="255"/>
      <c r="AH1567" s="255"/>
      <c r="AI1567" s="255"/>
      <c r="AJ1567" s="255"/>
      <c r="AK1567" s="255"/>
      <c r="AL1567" s="255"/>
      <c r="AM1567" s="255"/>
      <c r="AN1567" s="255"/>
      <c r="AO1567" s="255"/>
      <c r="AP1567" s="255"/>
      <c r="AQ1567" s="255"/>
      <c r="AR1567" s="255"/>
      <c r="AS1567" s="255"/>
      <c r="AT1567" s="255"/>
    </row>
    <row r="1568" spans="2:46" s="216" customFormat="1" ht="15" customHeight="1">
      <c r="B1568" s="216" t="s">
        <v>1419</v>
      </c>
      <c r="C1568" s="216" t="s">
        <v>7141</v>
      </c>
      <c r="D1568" s="216" t="s">
        <v>6866</v>
      </c>
      <c r="E1568" s="216" t="s">
        <v>7740</v>
      </c>
      <c r="F1568" s="216" t="s">
        <v>7740</v>
      </c>
      <c r="G1568" s="1"/>
      <c r="H1568" s="1"/>
      <c r="I1568" s="1"/>
      <c r="J1568" s="1"/>
      <c r="K1568" s="1"/>
      <c r="L1568" s="1"/>
      <c r="M1568" s="1"/>
      <c r="AA1568" s="255"/>
      <c r="AB1568" s="255"/>
      <c r="AC1568" s="255"/>
      <c r="AD1568" s="255"/>
      <c r="AE1568" s="255"/>
      <c r="AF1568" s="255"/>
      <c r="AG1568" s="255"/>
      <c r="AH1568" s="255"/>
      <c r="AI1568" s="255"/>
      <c r="AJ1568" s="255"/>
      <c r="AK1568" s="255"/>
      <c r="AL1568" s="255"/>
      <c r="AM1568" s="255"/>
      <c r="AN1568" s="255"/>
      <c r="AO1568" s="255"/>
      <c r="AP1568" s="255"/>
      <c r="AQ1568" s="255"/>
      <c r="AR1568" s="255"/>
      <c r="AS1568" s="255"/>
      <c r="AT1568" s="255"/>
    </row>
    <row r="1569" spans="2:46" s="216" customFormat="1" ht="15" customHeight="1">
      <c r="B1569" s="216" t="s">
        <v>1420</v>
      </c>
      <c r="C1569" s="216" t="s">
        <v>7142</v>
      </c>
      <c r="D1569" s="216" t="s">
        <v>6866</v>
      </c>
      <c r="E1569" s="216" t="s">
        <v>7740</v>
      </c>
      <c r="F1569" s="216" t="s">
        <v>7740</v>
      </c>
      <c r="G1569" s="1"/>
      <c r="H1569" s="1"/>
      <c r="I1569" s="1"/>
      <c r="J1569" s="1"/>
      <c r="K1569" s="1"/>
      <c r="L1569" s="1"/>
      <c r="M1569" s="1"/>
      <c r="AA1569" s="255"/>
      <c r="AB1569" s="255"/>
      <c r="AC1569" s="255"/>
      <c r="AD1569" s="255"/>
      <c r="AE1569" s="255"/>
      <c r="AF1569" s="255"/>
      <c r="AG1569" s="255"/>
      <c r="AH1569" s="255"/>
      <c r="AI1569" s="255"/>
      <c r="AJ1569" s="255"/>
      <c r="AK1569" s="255"/>
      <c r="AL1569" s="255"/>
      <c r="AM1569" s="255"/>
      <c r="AN1569" s="255"/>
      <c r="AO1569" s="255"/>
      <c r="AP1569" s="255"/>
      <c r="AQ1569" s="255"/>
      <c r="AR1569" s="255"/>
      <c r="AS1569" s="255"/>
      <c r="AT1569" s="255"/>
    </row>
    <row r="1570" spans="2:46" s="216" customFormat="1" ht="15" customHeight="1">
      <c r="B1570" s="216" t="s">
        <v>1421</v>
      </c>
      <c r="C1570" s="216" t="s">
        <v>7143</v>
      </c>
      <c r="D1570" s="216" t="s">
        <v>6866</v>
      </c>
      <c r="E1570" s="216" t="s">
        <v>7740</v>
      </c>
      <c r="F1570" s="216" t="s">
        <v>7740</v>
      </c>
      <c r="G1570" s="1"/>
      <c r="H1570" s="1"/>
      <c r="I1570" s="1"/>
      <c r="J1570" s="1"/>
      <c r="K1570" s="1"/>
      <c r="L1570" s="1"/>
      <c r="M1570" s="1"/>
      <c r="AA1570" s="255"/>
      <c r="AB1570" s="255"/>
      <c r="AC1570" s="255"/>
      <c r="AD1570" s="255"/>
      <c r="AE1570" s="255"/>
      <c r="AF1570" s="255"/>
      <c r="AG1570" s="255"/>
      <c r="AH1570" s="255"/>
      <c r="AI1570" s="255"/>
      <c r="AJ1570" s="255"/>
      <c r="AK1570" s="255"/>
      <c r="AL1570" s="255"/>
      <c r="AM1570" s="255"/>
      <c r="AN1570" s="255"/>
      <c r="AO1570" s="255"/>
      <c r="AP1570" s="255"/>
      <c r="AQ1570" s="255"/>
      <c r="AR1570" s="255"/>
      <c r="AS1570" s="255"/>
      <c r="AT1570" s="255"/>
    </row>
    <row r="1571" spans="2:46" s="216" customFormat="1" ht="15" customHeight="1">
      <c r="B1571" s="216" t="s">
        <v>1422</v>
      </c>
      <c r="C1571" s="216" t="s">
        <v>6984</v>
      </c>
      <c r="D1571" s="216" t="s">
        <v>6866</v>
      </c>
      <c r="E1571" s="216" t="s">
        <v>7740</v>
      </c>
      <c r="F1571" s="216" t="s">
        <v>7740</v>
      </c>
      <c r="G1571" s="1"/>
      <c r="H1571" s="1"/>
      <c r="I1571" s="1"/>
      <c r="J1571" s="1"/>
      <c r="K1571" s="1"/>
      <c r="L1571" s="1"/>
      <c r="M1571" s="1"/>
      <c r="AA1571" s="255"/>
      <c r="AB1571" s="255"/>
      <c r="AC1571" s="255"/>
      <c r="AD1571" s="255"/>
      <c r="AE1571" s="255"/>
      <c r="AF1571" s="255"/>
      <c r="AG1571" s="255"/>
      <c r="AH1571" s="255"/>
      <c r="AI1571" s="255"/>
      <c r="AJ1571" s="255"/>
      <c r="AK1571" s="255"/>
      <c r="AL1571" s="255"/>
      <c r="AM1571" s="255"/>
      <c r="AN1571" s="255"/>
      <c r="AO1571" s="255"/>
      <c r="AP1571" s="255"/>
      <c r="AQ1571" s="255"/>
      <c r="AR1571" s="255"/>
      <c r="AS1571" s="255"/>
      <c r="AT1571" s="255"/>
    </row>
    <row r="1572" spans="2:46" s="216" customFormat="1" ht="15" customHeight="1">
      <c r="B1572" s="216" t="s">
        <v>1423</v>
      </c>
      <c r="C1572" s="216" t="s">
        <v>6866</v>
      </c>
      <c r="D1572" s="216" t="s">
        <v>7740</v>
      </c>
      <c r="E1572" s="216" t="s">
        <v>7740</v>
      </c>
      <c r="F1572" s="216" t="s">
        <v>7740</v>
      </c>
      <c r="G1572" s="1"/>
      <c r="H1572" s="1"/>
      <c r="I1572" s="1"/>
      <c r="J1572" s="1"/>
      <c r="K1572" s="1"/>
      <c r="L1572" s="1"/>
      <c r="M1572" s="1"/>
      <c r="AA1572" s="255"/>
      <c r="AB1572" s="255"/>
      <c r="AC1572" s="255"/>
      <c r="AD1572" s="255"/>
      <c r="AE1572" s="255"/>
      <c r="AF1572" s="255"/>
      <c r="AG1572" s="255"/>
      <c r="AH1572" s="255"/>
      <c r="AI1572" s="255"/>
      <c r="AJ1572" s="255"/>
      <c r="AK1572" s="255"/>
      <c r="AL1572" s="255"/>
      <c r="AM1572" s="255"/>
      <c r="AN1572" s="255"/>
      <c r="AO1572" s="255"/>
      <c r="AP1572" s="255"/>
      <c r="AQ1572" s="255"/>
      <c r="AR1572" s="255"/>
      <c r="AS1572" s="255"/>
      <c r="AT1572" s="255"/>
    </row>
    <row r="1573" spans="2:46" s="216" customFormat="1" ht="15" customHeight="1">
      <c r="B1573" s="216" t="s">
        <v>1424</v>
      </c>
      <c r="C1573" s="216" t="s">
        <v>7144</v>
      </c>
      <c r="D1573" s="216" t="s">
        <v>6866</v>
      </c>
      <c r="E1573" s="216" t="s">
        <v>7740</v>
      </c>
      <c r="F1573" s="216" t="s">
        <v>7740</v>
      </c>
      <c r="G1573" s="1"/>
      <c r="H1573" s="1"/>
      <c r="I1573" s="1"/>
      <c r="J1573" s="1"/>
      <c r="K1573" s="1"/>
      <c r="L1573" s="1"/>
      <c r="M1573" s="1"/>
      <c r="AA1573" s="255"/>
      <c r="AB1573" s="255"/>
      <c r="AC1573" s="255"/>
      <c r="AD1573" s="255"/>
      <c r="AE1573" s="255"/>
      <c r="AF1573" s="255"/>
      <c r="AG1573" s="255"/>
      <c r="AH1573" s="255"/>
      <c r="AI1573" s="255"/>
      <c r="AJ1573" s="255"/>
      <c r="AK1573" s="255"/>
      <c r="AL1573" s="255"/>
      <c r="AM1573" s="255"/>
      <c r="AN1573" s="255"/>
      <c r="AO1573" s="255"/>
      <c r="AP1573" s="255"/>
      <c r="AQ1573" s="255"/>
      <c r="AR1573" s="255"/>
      <c r="AS1573" s="255"/>
      <c r="AT1573" s="255"/>
    </row>
    <row r="1574" spans="2:46" s="216" customFormat="1" ht="15" customHeight="1">
      <c r="B1574" s="216" t="s">
        <v>1425</v>
      </c>
      <c r="C1574" s="216" t="s">
        <v>7145</v>
      </c>
      <c r="D1574" s="216" t="s">
        <v>6866</v>
      </c>
      <c r="E1574" s="216" t="s">
        <v>7740</v>
      </c>
      <c r="F1574" s="216" t="s">
        <v>7740</v>
      </c>
      <c r="G1574" s="1"/>
      <c r="H1574" s="1"/>
      <c r="I1574" s="1"/>
      <c r="J1574" s="1"/>
      <c r="K1574" s="1"/>
      <c r="L1574" s="1"/>
      <c r="M1574" s="1"/>
      <c r="AA1574" s="255"/>
      <c r="AB1574" s="255"/>
      <c r="AC1574" s="255"/>
      <c r="AD1574" s="255"/>
      <c r="AE1574" s="255"/>
      <c r="AF1574" s="255"/>
      <c r="AG1574" s="255"/>
      <c r="AH1574" s="255"/>
      <c r="AI1574" s="255"/>
      <c r="AJ1574" s="255"/>
      <c r="AK1574" s="255"/>
      <c r="AL1574" s="255"/>
      <c r="AM1574" s="255"/>
      <c r="AN1574" s="255"/>
      <c r="AO1574" s="255"/>
      <c r="AP1574" s="255"/>
      <c r="AQ1574" s="255"/>
      <c r="AR1574" s="255"/>
      <c r="AS1574" s="255"/>
      <c r="AT1574" s="255"/>
    </row>
    <row r="1575" spans="2:46" s="216" customFormat="1" ht="15" customHeight="1">
      <c r="B1575" s="216" t="s">
        <v>1426</v>
      </c>
      <c r="C1575" s="216" t="s">
        <v>6866</v>
      </c>
      <c r="D1575" s="216" t="s">
        <v>7740</v>
      </c>
      <c r="E1575" s="216" t="s">
        <v>7740</v>
      </c>
      <c r="F1575" s="216" t="s">
        <v>7740</v>
      </c>
      <c r="G1575" s="1"/>
      <c r="H1575" s="1"/>
      <c r="I1575" s="1"/>
      <c r="J1575" s="1"/>
      <c r="K1575" s="1"/>
      <c r="L1575" s="1"/>
      <c r="M1575" s="1"/>
      <c r="AA1575" s="255"/>
      <c r="AB1575" s="255"/>
      <c r="AC1575" s="255"/>
      <c r="AD1575" s="255"/>
      <c r="AE1575" s="255"/>
      <c r="AF1575" s="255"/>
      <c r="AG1575" s="255"/>
      <c r="AH1575" s="255"/>
      <c r="AI1575" s="255"/>
      <c r="AJ1575" s="255"/>
      <c r="AK1575" s="255"/>
      <c r="AL1575" s="255"/>
      <c r="AM1575" s="255"/>
      <c r="AN1575" s="255"/>
      <c r="AO1575" s="255"/>
      <c r="AP1575" s="255"/>
      <c r="AQ1575" s="255"/>
      <c r="AR1575" s="255"/>
      <c r="AS1575" s="255"/>
      <c r="AT1575" s="255"/>
    </row>
    <row r="1576" spans="2:46" s="216" customFormat="1" ht="15" customHeight="1">
      <c r="B1576" s="216" t="s">
        <v>1427</v>
      </c>
      <c r="C1576" s="216" t="s">
        <v>6866</v>
      </c>
      <c r="D1576" s="216" t="s">
        <v>7740</v>
      </c>
      <c r="E1576" s="216" t="s">
        <v>7740</v>
      </c>
      <c r="F1576" s="216" t="s">
        <v>7740</v>
      </c>
      <c r="G1576" s="1"/>
      <c r="H1576" s="1"/>
      <c r="I1576" s="1"/>
      <c r="J1576" s="1"/>
      <c r="K1576" s="1"/>
      <c r="L1576" s="1"/>
      <c r="M1576" s="1"/>
      <c r="AA1576" s="255"/>
      <c r="AB1576" s="255"/>
      <c r="AC1576" s="255"/>
      <c r="AD1576" s="255"/>
      <c r="AE1576" s="255"/>
      <c r="AF1576" s="255"/>
      <c r="AG1576" s="255"/>
      <c r="AH1576" s="255"/>
      <c r="AI1576" s="255"/>
      <c r="AJ1576" s="255"/>
      <c r="AK1576" s="255"/>
      <c r="AL1576" s="255"/>
      <c r="AM1576" s="255"/>
      <c r="AN1576" s="255"/>
      <c r="AO1576" s="255"/>
      <c r="AP1576" s="255"/>
      <c r="AQ1576" s="255"/>
      <c r="AR1576" s="255"/>
      <c r="AS1576" s="255"/>
      <c r="AT1576" s="255"/>
    </row>
    <row r="1577" spans="2:46" s="216" customFormat="1" ht="15" customHeight="1">
      <c r="B1577" s="216" t="s">
        <v>1428</v>
      </c>
      <c r="C1577" s="216" t="s">
        <v>7146</v>
      </c>
      <c r="D1577" s="216" t="s">
        <v>6866</v>
      </c>
      <c r="E1577" s="216" t="s">
        <v>7740</v>
      </c>
      <c r="F1577" s="216" t="s">
        <v>7740</v>
      </c>
      <c r="G1577" s="1"/>
      <c r="H1577" s="1"/>
      <c r="I1577" s="1"/>
      <c r="J1577" s="1"/>
      <c r="K1577" s="1"/>
      <c r="L1577" s="1"/>
      <c r="M1577" s="1"/>
      <c r="AA1577" s="255"/>
      <c r="AB1577" s="255"/>
      <c r="AC1577" s="255"/>
      <c r="AD1577" s="255"/>
      <c r="AE1577" s="255"/>
      <c r="AF1577" s="255"/>
      <c r="AG1577" s="255"/>
      <c r="AH1577" s="255"/>
      <c r="AI1577" s="255"/>
      <c r="AJ1577" s="255"/>
      <c r="AK1577" s="255"/>
      <c r="AL1577" s="255"/>
      <c r="AM1577" s="255"/>
      <c r="AN1577" s="255"/>
      <c r="AO1577" s="255"/>
      <c r="AP1577" s="255"/>
      <c r="AQ1577" s="255"/>
      <c r="AR1577" s="255"/>
      <c r="AS1577" s="255"/>
      <c r="AT1577" s="255"/>
    </row>
    <row r="1578" spans="2:46" s="216" customFormat="1" ht="15" customHeight="1">
      <c r="B1578" s="216" t="s">
        <v>1429</v>
      </c>
      <c r="C1578" s="216" t="s">
        <v>7035</v>
      </c>
      <c r="D1578" s="216" t="s">
        <v>6866</v>
      </c>
      <c r="E1578" s="216" t="s">
        <v>7740</v>
      </c>
      <c r="F1578" s="216" t="s">
        <v>7740</v>
      </c>
      <c r="G1578" s="1"/>
      <c r="H1578" s="1"/>
      <c r="I1578" s="1"/>
      <c r="J1578" s="1"/>
      <c r="K1578" s="1"/>
      <c r="L1578" s="1"/>
      <c r="M1578" s="1"/>
      <c r="AA1578" s="255"/>
      <c r="AB1578" s="255"/>
      <c r="AC1578" s="255"/>
      <c r="AD1578" s="255"/>
      <c r="AE1578" s="255"/>
      <c r="AF1578" s="255"/>
      <c r="AG1578" s="255"/>
      <c r="AH1578" s="255"/>
      <c r="AI1578" s="255"/>
      <c r="AJ1578" s="255"/>
      <c r="AK1578" s="255"/>
      <c r="AL1578" s="255"/>
      <c r="AM1578" s="255"/>
      <c r="AN1578" s="255"/>
      <c r="AO1578" s="255"/>
      <c r="AP1578" s="255"/>
      <c r="AQ1578" s="255"/>
      <c r="AR1578" s="255"/>
      <c r="AS1578" s="255"/>
      <c r="AT1578" s="255"/>
    </row>
    <row r="1579" spans="2:46" s="216" customFormat="1" ht="15" customHeight="1">
      <c r="B1579" s="216" t="s">
        <v>1430</v>
      </c>
      <c r="C1579" s="216" t="s">
        <v>6866</v>
      </c>
      <c r="D1579" s="216" t="s">
        <v>7740</v>
      </c>
      <c r="E1579" s="216" t="s">
        <v>7740</v>
      </c>
      <c r="F1579" s="216" t="s">
        <v>7740</v>
      </c>
      <c r="G1579" s="1"/>
      <c r="H1579" s="1"/>
      <c r="I1579" s="1"/>
      <c r="J1579" s="1"/>
      <c r="K1579" s="1"/>
      <c r="L1579" s="1"/>
      <c r="M1579" s="1"/>
      <c r="AA1579" s="255"/>
      <c r="AB1579" s="255"/>
      <c r="AC1579" s="255"/>
      <c r="AD1579" s="255"/>
      <c r="AE1579" s="255"/>
      <c r="AF1579" s="255"/>
      <c r="AG1579" s="255"/>
      <c r="AH1579" s="255"/>
      <c r="AI1579" s="255"/>
      <c r="AJ1579" s="255"/>
      <c r="AK1579" s="255"/>
      <c r="AL1579" s="255"/>
      <c r="AM1579" s="255"/>
      <c r="AN1579" s="255"/>
      <c r="AO1579" s="255"/>
      <c r="AP1579" s="255"/>
      <c r="AQ1579" s="255"/>
      <c r="AR1579" s="255"/>
      <c r="AS1579" s="255"/>
      <c r="AT1579" s="255"/>
    </row>
    <row r="1580" spans="2:46" s="216" customFormat="1" ht="15" customHeight="1">
      <c r="B1580" s="216" t="s">
        <v>1431</v>
      </c>
      <c r="C1580" s="216" t="s">
        <v>6866</v>
      </c>
      <c r="D1580" s="216" t="s">
        <v>7740</v>
      </c>
      <c r="E1580" s="216" t="s">
        <v>7740</v>
      </c>
      <c r="F1580" s="216" t="s">
        <v>7740</v>
      </c>
      <c r="G1580" s="1"/>
      <c r="H1580" s="1"/>
      <c r="I1580" s="1"/>
      <c r="J1580" s="1"/>
      <c r="K1580" s="1"/>
      <c r="L1580" s="1"/>
      <c r="M1580" s="1"/>
      <c r="AA1580" s="255"/>
      <c r="AB1580" s="255"/>
      <c r="AC1580" s="255"/>
      <c r="AD1580" s="255"/>
      <c r="AE1580" s="255"/>
      <c r="AF1580" s="255"/>
      <c r="AG1580" s="255"/>
      <c r="AH1580" s="255"/>
      <c r="AI1580" s="255"/>
      <c r="AJ1580" s="255"/>
      <c r="AK1580" s="255"/>
      <c r="AL1580" s="255"/>
      <c r="AM1580" s="255"/>
      <c r="AN1580" s="255"/>
      <c r="AO1580" s="255"/>
      <c r="AP1580" s="255"/>
      <c r="AQ1580" s="255"/>
      <c r="AR1580" s="255"/>
      <c r="AS1580" s="255"/>
      <c r="AT1580" s="255"/>
    </row>
    <row r="1581" spans="2:46" s="216" customFormat="1" ht="15" customHeight="1">
      <c r="B1581" s="216" t="s">
        <v>1432</v>
      </c>
      <c r="C1581" s="216" t="s">
        <v>7147</v>
      </c>
      <c r="D1581" s="216" t="s">
        <v>6866</v>
      </c>
      <c r="E1581" s="216" t="s">
        <v>7740</v>
      </c>
      <c r="F1581" s="216" t="s">
        <v>7740</v>
      </c>
      <c r="G1581" s="1"/>
      <c r="H1581" s="1"/>
      <c r="I1581" s="1"/>
      <c r="J1581" s="1"/>
      <c r="K1581" s="1"/>
      <c r="L1581" s="1"/>
      <c r="M1581" s="1"/>
      <c r="AA1581" s="255"/>
      <c r="AB1581" s="255"/>
      <c r="AC1581" s="255"/>
      <c r="AD1581" s="255"/>
      <c r="AE1581" s="255"/>
      <c r="AF1581" s="255"/>
      <c r="AG1581" s="255"/>
      <c r="AH1581" s="255"/>
      <c r="AI1581" s="255"/>
      <c r="AJ1581" s="255"/>
      <c r="AK1581" s="255"/>
      <c r="AL1581" s="255"/>
      <c r="AM1581" s="255"/>
      <c r="AN1581" s="255"/>
      <c r="AO1581" s="255"/>
      <c r="AP1581" s="255"/>
      <c r="AQ1581" s="255"/>
      <c r="AR1581" s="255"/>
      <c r="AS1581" s="255"/>
      <c r="AT1581" s="255"/>
    </row>
    <row r="1582" spans="2:46" s="216" customFormat="1" ht="15" customHeight="1">
      <c r="B1582" s="216" t="s">
        <v>1433</v>
      </c>
      <c r="C1582" s="216" t="s">
        <v>7627</v>
      </c>
      <c r="D1582" s="216" t="s">
        <v>6866</v>
      </c>
      <c r="E1582" s="216" t="s">
        <v>7740</v>
      </c>
      <c r="F1582" s="216" t="s">
        <v>7740</v>
      </c>
      <c r="G1582" s="1"/>
      <c r="H1582" s="1"/>
      <c r="I1582" s="1"/>
      <c r="J1582" s="1"/>
      <c r="K1582" s="1"/>
      <c r="L1582" s="1"/>
      <c r="M1582" s="1"/>
      <c r="AA1582" s="255"/>
      <c r="AB1582" s="255"/>
      <c r="AC1582" s="255"/>
      <c r="AD1582" s="255"/>
      <c r="AE1582" s="255"/>
      <c r="AF1582" s="255"/>
      <c r="AG1582" s="255"/>
      <c r="AH1582" s="255"/>
      <c r="AI1582" s="255"/>
      <c r="AJ1582" s="255"/>
      <c r="AK1582" s="255"/>
      <c r="AL1582" s="255"/>
      <c r="AM1582" s="255"/>
      <c r="AN1582" s="255"/>
      <c r="AO1582" s="255"/>
      <c r="AP1582" s="255"/>
      <c r="AQ1582" s="255"/>
      <c r="AR1582" s="255"/>
      <c r="AS1582" s="255"/>
      <c r="AT1582" s="255"/>
    </row>
    <row r="1583" spans="2:46" s="216" customFormat="1" ht="15" customHeight="1">
      <c r="B1583" s="216" t="s">
        <v>1434</v>
      </c>
      <c r="C1583" s="216" t="s">
        <v>7126</v>
      </c>
      <c r="D1583" s="216" t="s">
        <v>6866</v>
      </c>
      <c r="E1583" s="216" t="s">
        <v>7740</v>
      </c>
      <c r="F1583" s="216" t="s">
        <v>7740</v>
      </c>
      <c r="G1583" s="1"/>
      <c r="H1583" s="1"/>
      <c r="I1583" s="1"/>
      <c r="J1583" s="1"/>
      <c r="K1583" s="1"/>
      <c r="L1583" s="1"/>
      <c r="M1583" s="1"/>
      <c r="AA1583" s="255"/>
      <c r="AB1583" s="255"/>
      <c r="AC1583" s="255"/>
      <c r="AD1583" s="255"/>
      <c r="AE1583" s="255"/>
      <c r="AF1583" s="255"/>
      <c r="AG1583" s="255"/>
      <c r="AH1583" s="255"/>
      <c r="AI1583" s="255"/>
      <c r="AJ1583" s="255"/>
      <c r="AK1583" s="255"/>
      <c r="AL1583" s="255"/>
      <c r="AM1583" s="255"/>
      <c r="AN1583" s="255"/>
      <c r="AO1583" s="255"/>
      <c r="AP1583" s="255"/>
      <c r="AQ1583" s="255"/>
      <c r="AR1583" s="255"/>
      <c r="AS1583" s="255"/>
      <c r="AT1583" s="255"/>
    </row>
    <row r="1584" spans="2:46" s="216" customFormat="1" ht="15" customHeight="1">
      <c r="B1584" s="216" t="s">
        <v>1435</v>
      </c>
      <c r="C1584" s="216" t="s">
        <v>6934</v>
      </c>
      <c r="D1584" s="216" t="s">
        <v>6866</v>
      </c>
      <c r="E1584" s="216" t="s">
        <v>7740</v>
      </c>
      <c r="F1584" s="216" t="s">
        <v>7740</v>
      </c>
      <c r="G1584" s="1"/>
      <c r="H1584" s="1"/>
      <c r="I1584" s="1"/>
      <c r="J1584" s="1"/>
      <c r="K1584" s="1"/>
      <c r="L1584" s="1"/>
      <c r="M1584" s="1"/>
      <c r="AA1584" s="255"/>
      <c r="AB1584" s="255"/>
      <c r="AC1584" s="255"/>
      <c r="AD1584" s="255"/>
      <c r="AE1584" s="255"/>
      <c r="AF1584" s="255"/>
      <c r="AG1584" s="255"/>
      <c r="AH1584" s="255"/>
      <c r="AI1584" s="255"/>
      <c r="AJ1584" s="255"/>
      <c r="AK1584" s="255"/>
      <c r="AL1584" s="255"/>
      <c r="AM1584" s="255"/>
      <c r="AN1584" s="255"/>
      <c r="AO1584" s="255"/>
      <c r="AP1584" s="255"/>
      <c r="AQ1584" s="255"/>
      <c r="AR1584" s="255"/>
      <c r="AS1584" s="255"/>
      <c r="AT1584" s="255"/>
    </row>
    <row r="1585" spans="2:46" s="216" customFormat="1" ht="15" customHeight="1">
      <c r="B1585" s="216" t="s">
        <v>1436</v>
      </c>
      <c r="C1585" s="216" t="s">
        <v>6866</v>
      </c>
      <c r="D1585" s="216" t="s">
        <v>7740</v>
      </c>
      <c r="E1585" s="216" t="s">
        <v>7740</v>
      </c>
      <c r="F1585" s="216" t="s">
        <v>7740</v>
      </c>
      <c r="G1585" s="1"/>
      <c r="H1585" s="1"/>
      <c r="I1585" s="1"/>
      <c r="J1585" s="1"/>
      <c r="K1585" s="1"/>
      <c r="L1585" s="1"/>
      <c r="M1585" s="1"/>
      <c r="AA1585" s="255"/>
      <c r="AB1585" s="255"/>
      <c r="AC1585" s="255"/>
      <c r="AD1585" s="255"/>
      <c r="AE1585" s="255"/>
      <c r="AF1585" s="255"/>
      <c r="AG1585" s="255"/>
      <c r="AH1585" s="255"/>
      <c r="AI1585" s="255"/>
      <c r="AJ1585" s="255"/>
      <c r="AK1585" s="255"/>
      <c r="AL1585" s="255"/>
      <c r="AM1585" s="255"/>
      <c r="AN1585" s="255"/>
      <c r="AO1585" s="255"/>
      <c r="AP1585" s="255"/>
      <c r="AQ1585" s="255"/>
      <c r="AR1585" s="255"/>
      <c r="AS1585" s="255"/>
      <c r="AT1585" s="255"/>
    </row>
    <row r="1586" spans="2:46" s="216" customFormat="1" ht="15" customHeight="1">
      <c r="B1586" s="216" t="s">
        <v>1437</v>
      </c>
      <c r="C1586" s="216" t="s">
        <v>7148</v>
      </c>
      <c r="D1586" s="216" t="s">
        <v>6866</v>
      </c>
      <c r="E1586" s="216" t="s">
        <v>7740</v>
      </c>
      <c r="F1586" s="216" t="s">
        <v>7740</v>
      </c>
      <c r="G1586" s="1"/>
      <c r="H1586" s="1"/>
      <c r="I1586" s="1"/>
      <c r="J1586" s="1"/>
      <c r="K1586" s="1"/>
      <c r="L1586" s="1"/>
      <c r="M1586" s="1"/>
      <c r="AA1586" s="255"/>
      <c r="AB1586" s="255"/>
      <c r="AC1586" s="255"/>
      <c r="AD1586" s="255"/>
      <c r="AE1586" s="255"/>
      <c r="AF1586" s="255"/>
      <c r="AG1586" s="255"/>
      <c r="AH1586" s="255"/>
      <c r="AI1586" s="255"/>
      <c r="AJ1586" s="255"/>
      <c r="AK1586" s="255"/>
      <c r="AL1586" s="255"/>
      <c r="AM1586" s="255"/>
      <c r="AN1586" s="255"/>
      <c r="AO1586" s="255"/>
      <c r="AP1586" s="255"/>
      <c r="AQ1586" s="255"/>
      <c r="AR1586" s="255"/>
      <c r="AS1586" s="255"/>
      <c r="AT1586" s="255"/>
    </row>
    <row r="1587" spans="2:46" s="216" customFormat="1" ht="15" customHeight="1">
      <c r="B1587" s="216" t="s">
        <v>1438</v>
      </c>
      <c r="C1587" s="216" t="s">
        <v>7149</v>
      </c>
      <c r="D1587" s="216" t="s">
        <v>6866</v>
      </c>
      <c r="E1587" s="216" t="s">
        <v>7740</v>
      </c>
      <c r="F1587" s="216" t="s">
        <v>7740</v>
      </c>
      <c r="G1587" s="1"/>
      <c r="H1587" s="1"/>
      <c r="I1587" s="1"/>
      <c r="J1587" s="1"/>
      <c r="K1587" s="1"/>
      <c r="L1587" s="1"/>
      <c r="M1587" s="1"/>
      <c r="AA1587" s="255"/>
      <c r="AB1587" s="255"/>
      <c r="AC1587" s="255"/>
      <c r="AD1587" s="255"/>
      <c r="AE1587" s="255"/>
      <c r="AF1587" s="255"/>
      <c r="AG1587" s="255"/>
      <c r="AH1587" s="255"/>
      <c r="AI1587" s="255"/>
      <c r="AJ1587" s="255"/>
      <c r="AK1587" s="255"/>
      <c r="AL1587" s="255"/>
      <c r="AM1587" s="255"/>
      <c r="AN1587" s="255"/>
      <c r="AO1587" s="255"/>
      <c r="AP1587" s="255"/>
      <c r="AQ1587" s="255"/>
      <c r="AR1587" s="255"/>
      <c r="AS1587" s="255"/>
      <c r="AT1587" s="255"/>
    </row>
    <row r="1588" spans="2:46" s="216" customFormat="1" ht="15" customHeight="1">
      <c r="B1588" s="216" t="s">
        <v>1439</v>
      </c>
      <c r="C1588" s="216" t="s">
        <v>6866</v>
      </c>
      <c r="D1588" s="216" t="s">
        <v>7740</v>
      </c>
      <c r="E1588" s="216" t="s">
        <v>7740</v>
      </c>
      <c r="F1588" s="216" t="s">
        <v>7740</v>
      </c>
      <c r="G1588" s="1"/>
      <c r="H1588" s="1"/>
      <c r="I1588" s="1"/>
      <c r="J1588" s="1"/>
      <c r="K1588" s="1"/>
      <c r="L1588" s="1"/>
      <c r="M1588" s="1"/>
      <c r="AA1588" s="255"/>
      <c r="AB1588" s="255"/>
      <c r="AC1588" s="255"/>
      <c r="AD1588" s="255"/>
      <c r="AE1588" s="255"/>
      <c r="AF1588" s="255"/>
      <c r="AG1588" s="255"/>
      <c r="AH1588" s="255"/>
      <c r="AI1588" s="255"/>
      <c r="AJ1588" s="255"/>
      <c r="AK1588" s="255"/>
      <c r="AL1588" s="255"/>
      <c r="AM1588" s="255"/>
      <c r="AN1588" s="255"/>
      <c r="AO1588" s="255"/>
      <c r="AP1588" s="255"/>
      <c r="AQ1588" s="255"/>
      <c r="AR1588" s="255"/>
      <c r="AS1588" s="255"/>
      <c r="AT1588" s="255"/>
    </row>
    <row r="1589" spans="2:46" s="216" customFormat="1" ht="15" customHeight="1">
      <c r="B1589" s="216" t="s">
        <v>1440</v>
      </c>
      <c r="C1589" s="216" t="s">
        <v>6866</v>
      </c>
      <c r="D1589" s="216" t="s">
        <v>7740</v>
      </c>
      <c r="E1589" s="216" t="s">
        <v>7740</v>
      </c>
      <c r="F1589" s="216" t="s">
        <v>7740</v>
      </c>
      <c r="G1589" s="1"/>
      <c r="H1589" s="1"/>
      <c r="I1589" s="1"/>
      <c r="J1589" s="1"/>
      <c r="K1589" s="1"/>
      <c r="L1589" s="1"/>
      <c r="M1589" s="1"/>
      <c r="AA1589" s="255"/>
      <c r="AB1589" s="255"/>
      <c r="AC1589" s="255"/>
      <c r="AD1589" s="255"/>
      <c r="AE1589" s="255"/>
      <c r="AF1589" s="255"/>
      <c r="AG1589" s="255"/>
      <c r="AH1589" s="255"/>
      <c r="AI1589" s="255"/>
      <c r="AJ1589" s="255"/>
      <c r="AK1589" s="255"/>
      <c r="AL1589" s="255"/>
      <c r="AM1589" s="255"/>
      <c r="AN1589" s="255"/>
      <c r="AO1589" s="255"/>
      <c r="AP1589" s="255"/>
      <c r="AQ1589" s="255"/>
      <c r="AR1589" s="255"/>
      <c r="AS1589" s="255"/>
      <c r="AT1589" s="255"/>
    </row>
    <row r="1590" spans="2:46" s="216" customFormat="1" ht="15" customHeight="1">
      <c r="B1590" s="216" t="s">
        <v>1441</v>
      </c>
      <c r="C1590" s="216" t="s">
        <v>6964</v>
      </c>
      <c r="D1590" s="216" t="s">
        <v>6866</v>
      </c>
      <c r="E1590" s="216" t="s">
        <v>7740</v>
      </c>
      <c r="F1590" s="216" t="s">
        <v>7740</v>
      </c>
      <c r="G1590" s="1"/>
      <c r="H1590" s="1"/>
      <c r="I1590" s="1"/>
      <c r="J1590" s="1"/>
      <c r="K1590" s="1"/>
      <c r="L1590" s="1"/>
      <c r="M1590" s="1"/>
      <c r="AA1590" s="255"/>
      <c r="AB1590" s="255"/>
      <c r="AC1590" s="255"/>
      <c r="AD1590" s="255"/>
      <c r="AE1590" s="255"/>
      <c r="AF1590" s="255"/>
      <c r="AG1590" s="255"/>
      <c r="AH1590" s="255"/>
      <c r="AI1590" s="255"/>
      <c r="AJ1590" s="255"/>
      <c r="AK1590" s="255"/>
      <c r="AL1590" s="255"/>
      <c r="AM1590" s="255"/>
      <c r="AN1590" s="255"/>
      <c r="AO1590" s="255"/>
      <c r="AP1590" s="255"/>
      <c r="AQ1590" s="255"/>
      <c r="AR1590" s="255"/>
      <c r="AS1590" s="255"/>
      <c r="AT1590" s="255"/>
    </row>
    <row r="1591" spans="2:46" s="216" customFormat="1" ht="15" customHeight="1">
      <c r="B1591" s="216" t="s">
        <v>3061</v>
      </c>
      <c r="C1591" s="216" t="s">
        <v>7150</v>
      </c>
      <c r="D1591" s="216" t="s">
        <v>6866</v>
      </c>
      <c r="E1591" s="216" t="s">
        <v>7740</v>
      </c>
      <c r="F1591" s="216" t="s">
        <v>7740</v>
      </c>
      <c r="G1591" s="1"/>
      <c r="H1591" s="1"/>
      <c r="I1591" s="1"/>
      <c r="J1591" s="1"/>
      <c r="K1591" s="1"/>
      <c r="L1591" s="1"/>
      <c r="M1591" s="1"/>
      <c r="AA1591" s="255"/>
      <c r="AB1591" s="255"/>
      <c r="AC1591" s="255"/>
      <c r="AD1591" s="255"/>
      <c r="AE1591" s="255"/>
      <c r="AF1591" s="255"/>
      <c r="AG1591" s="255"/>
      <c r="AH1591" s="255"/>
      <c r="AI1591" s="255"/>
      <c r="AJ1591" s="255"/>
      <c r="AK1591" s="255"/>
      <c r="AL1591" s="255"/>
      <c r="AM1591" s="255"/>
      <c r="AN1591" s="255"/>
      <c r="AO1591" s="255"/>
      <c r="AP1591" s="255"/>
      <c r="AQ1591" s="255"/>
      <c r="AR1591" s="255"/>
      <c r="AS1591" s="255"/>
      <c r="AT1591" s="255"/>
    </row>
    <row r="1592" spans="2:46" s="216" customFormat="1" ht="15" customHeight="1">
      <c r="B1592" s="216" t="s">
        <v>3062</v>
      </c>
      <c r="C1592" s="216" t="s">
        <v>6962</v>
      </c>
      <c r="D1592" s="216" t="s">
        <v>6866</v>
      </c>
      <c r="E1592" s="216" t="s">
        <v>7740</v>
      </c>
      <c r="F1592" s="216" t="s">
        <v>7740</v>
      </c>
      <c r="G1592" s="1"/>
      <c r="H1592" s="1"/>
      <c r="I1592" s="1"/>
      <c r="J1592" s="1"/>
      <c r="K1592" s="1"/>
      <c r="L1592" s="1"/>
      <c r="M1592" s="1"/>
      <c r="AA1592" s="255"/>
      <c r="AB1592" s="255"/>
      <c r="AC1592" s="255"/>
      <c r="AD1592" s="255"/>
      <c r="AE1592" s="255"/>
      <c r="AF1592" s="255"/>
      <c r="AG1592" s="255"/>
      <c r="AH1592" s="255"/>
      <c r="AI1592" s="255"/>
      <c r="AJ1592" s="255"/>
      <c r="AK1592" s="255"/>
      <c r="AL1592" s="255"/>
      <c r="AM1592" s="255"/>
      <c r="AN1592" s="255"/>
      <c r="AO1592" s="255"/>
      <c r="AP1592" s="255"/>
      <c r="AQ1592" s="255"/>
      <c r="AR1592" s="255"/>
      <c r="AS1592" s="255"/>
      <c r="AT1592" s="255"/>
    </row>
    <row r="1593" spans="2:46" s="216" customFormat="1" ht="15" customHeight="1">
      <c r="B1593" s="216" t="s">
        <v>3063</v>
      </c>
      <c r="C1593" s="216" t="s">
        <v>7151</v>
      </c>
      <c r="D1593" s="216" t="s">
        <v>6866</v>
      </c>
      <c r="E1593" s="216" t="s">
        <v>7740</v>
      </c>
      <c r="F1593" s="216" t="s">
        <v>7740</v>
      </c>
      <c r="G1593" s="1"/>
      <c r="H1593" s="1"/>
      <c r="I1593" s="1"/>
      <c r="J1593" s="1"/>
      <c r="K1593" s="1"/>
      <c r="L1593" s="1"/>
      <c r="M1593" s="1"/>
      <c r="AA1593" s="255"/>
      <c r="AB1593" s="255"/>
      <c r="AC1593" s="255"/>
      <c r="AD1593" s="255"/>
      <c r="AE1593" s="255"/>
      <c r="AF1593" s="255"/>
      <c r="AG1593" s="255"/>
      <c r="AH1593" s="255"/>
      <c r="AI1593" s="255"/>
      <c r="AJ1593" s="255"/>
      <c r="AK1593" s="255"/>
      <c r="AL1593" s="255"/>
      <c r="AM1593" s="255"/>
      <c r="AN1593" s="255"/>
      <c r="AO1593" s="255"/>
      <c r="AP1593" s="255"/>
      <c r="AQ1593" s="255"/>
      <c r="AR1593" s="255"/>
      <c r="AS1593" s="255"/>
      <c r="AT1593" s="255"/>
    </row>
    <row r="1594" spans="2:46" s="216" customFormat="1" ht="15" customHeight="1">
      <c r="B1594" s="216" t="s">
        <v>3064</v>
      </c>
      <c r="C1594" s="216" t="s">
        <v>7039</v>
      </c>
      <c r="D1594" s="216" t="s">
        <v>6866</v>
      </c>
      <c r="E1594" s="216" t="s">
        <v>7740</v>
      </c>
      <c r="F1594" s="216" t="s">
        <v>7740</v>
      </c>
      <c r="G1594" s="1"/>
      <c r="H1594" s="1"/>
      <c r="I1594" s="1"/>
      <c r="J1594" s="1"/>
      <c r="K1594" s="1"/>
      <c r="L1594" s="1"/>
      <c r="M1594" s="1"/>
      <c r="AA1594" s="255"/>
      <c r="AB1594" s="255"/>
      <c r="AC1594" s="255"/>
      <c r="AD1594" s="255"/>
      <c r="AE1594" s="255"/>
      <c r="AF1594" s="255"/>
      <c r="AG1594" s="255"/>
      <c r="AH1594" s="255"/>
      <c r="AI1594" s="255"/>
      <c r="AJ1594" s="255"/>
      <c r="AK1594" s="255"/>
      <c r="AL1594" s="255"/>
      <c r="AM1594" s="255"/>
      <c r="AN1594" s="255"/>
      <c r="AO1594" s="255"/>
      <c r="AP1594" s="255"/>
      <c r="AQ1594" s="255"/>
      <c r="AR1594" s="255"/>
      <c r="AS1594" s="255"/>
      <c r="AT1594" s="255"/>
    </row>
    <row r="1595" spans="2:46" s="216" customFormat="1" ht="15" customHeight="1">
      <c r="B1595" s="216" t="s">
        <v>3065</v>
      </c>
      <c r="C1595" s="216" t="s">
        <v>7152</v>
      </c>
      <c r="D1595" s="216" t="s">
        <v>6866</v>
      </c>
      <c r="E1595" s="216" t="s">
        <v>7740</v>
      </c>
      <c r="F1595" s="216" t="s">
        <v>7740</v>
      </c>
      <c r="G1595" s="1"/>
      <c r="H1595" s="1"/>
      <c r="I1595" s="1"/>
      <c r="J1595" s="1"/>
      <c r="K1595" s="1"/>
      <c r="L1595" s="1"/>
      <c r="M1595" s="1"/>
      <c r="AA1595" s="255"/>
      <c r="AB1595" s="255"/>
      <c r="AC1595" s="255"/>
      <c r="AD1595" s="255"/>
      <c r="AE1595" s="255"/>
      <c r="AF1595" s="255"/>
      <c r="AG1595" s="255"/>
      <c r="AH1595" s="255"/>
      <c r="AI1595" s="255"/>
      <c r="AJ1595" s="255"/>
      <c r="AK1595" s="255"/>
      <c r="AL1595" s="255"/>
      <c r="AM1595" s="255"/>
      <c r="AN1595" s="255"/>
      <c r="AO1595" s="255"/>
      <c r="AP1595" s="255"/>
      <c r="AQ1595" s="255"/>
      <c r="AR1595" s="255"/>
      <c r="AS1595" s="255"/>
      <c r="AT1595" s="255"/>
    </row>
    <row r="1596" spans="2:46" s="216" customFormat="1" ht="15" customHeight="1">
      <c r="B1596" s="216" t="s">
        <v>3066</v>
      </c>
      <c r="C1596" s="216" t="s">
        <v>7010</v>
      </c>
      <c r="D1596" s="216" t="s">
        <v>6866</v>
      </c>
      <c r="E1596" s="216" t="s">
        <v>7740</v>
      </c>
      <c r="F1596" s="216" t="s">
        <v>7740</v>
      </c>
      <c r="G1596" s="1"/>
      <c r="H1596" s="1"/>
      <c r="I1596" s="1"/>
      <c r="J1596" s="1"/>
      <c r="K1596" s="1"/>
      <c r="L1596" s="1"/>
      <c r="M1596" s="1"/>
      <c r="AA1596" s="255"/>
      <c r="AB1596" s="255"/>
      <c r="AC1596" s="255"/>
      <c r="AD1596" s="255"/>
      <c r="AE1596" s="255"/>
      <c r="AF1596" s="255"/>
      <c r="AG1596" s="255"/>
      <c r="AH1596" s="255"/>
      <c r="AI1596" s="255"/>
      <c r="AJ1596" s="255"/>
      <c r="AK1596" s="255"/>
      <c r="AL1596" s="255"/>
      <c r="AM1596" s="255"/>
      <c r="AN1596" s="255"/>
      <c r="AO1596" s="255"/>
      <c r="AP1596" s="255"/>
      <c r="AQ1596" s="255"/>
      <c r="AR1596" s="255"/>
      <c r="AS1596" s="255"/>
      <c r="AT1596" s="255"/>
    </row>
    <row r="1597" spans="2:46" s="216" customFormat="1" ht="15" customHeight="1">
      <c r="B1597" s="216" t="s">
        <v>3067</v>
      </c>
      <c r="C1597" s="216" t="s">
        <v>7002</v>
      </c>
      <c r="D1597" s="216" t="s">
        <v>6866</v>
      </c>
      <c r="E1597" s="216" t="s">
        <v>7740</v>
      </c>
      <c r="F1597" s="216" t="s">
        <v>7740</v>
      </c>
      <c r="G1597" s="1"/>
      <c r="H1597" s="1"/>
      <c r="I1597" s="1"/>
      <c r="J1597" s="1"/>
      <c r="K1597" s="1"/>
      <c r="L1597" s="1"/>
      <c r="M1597" s="1"/>
      <c r="AA1597" s="255"/>
      <c r="AB1597" s="255"/>
      <c r="AC1597" s="255"/>
      <c r="AD1597" s="255"/>
      <c r="AE1597" s="255"/>
      <c r="AF1597" s="255"/>
      <c r="AG1597" s="255"/>
      <c r="AH1597" s="255"/>
      <c r="AI1597" s="255"/>
      <c r="AJ1597" s="255"/>
      <c r="AK1597" s="255"/>
      <c r="AL1597" s="255"/>
      <c r="AM1597" s="255"/>
      <c r="AN1597" s="255"/>
      <c r="AO1597" s="255"/>
      <c r="AP1597" s="255"/>
      <c r="AQ1597" s="255"/>
      <c r="AR1597" s="255"/>
      <c r="AS1597" s="255"/>
      <c r="AT1597" s="255"/>
    </row>
    <row r="1598" spans="2:46" s="216" customFormat="1" ht="15" customHeight="1">
      <c r="B1598" s="216" t="s">
        <v>3068</v>
      </c>
      <c r="C1598" s="216" t="s">
        <v>6866</v>
      </c>
      <c r="D1598" s="216" t="s">
        <v>7740</v>
      </c>
      <c r="E1598" s="216" t="s">
        <v>7740</v>
      </c>
      <c r="F1598" s="216" t="s">
        <v>7740</v>
      </c>
      <c r="G1598" s="1"/>
      <c r="H1598" s="1"/>
      <c r="I1598" s="1"/>
      <c r="J1598" s="1"/>
      <c r="K1598" s="1"/>
      <c r="L1598" s="1"/>
      <c r="M1598" s="1"/>
      <c r="AA1598" s="255"/>
      <c r="AB1598" s="255"/>
      <c r="AC1598" s="255"/>
      <c r="AD1598" s="255"/>
      <c r="AE1598" s="255"/>
      <c r="AF1598" s="255"/>
      <c r="AG1598" s="255"/>
      <c r="AH1598" s="255"/>
      <c r="AI1598" s="255"/>
      <c r="AJ1598" s="255"/>
      <c r="AK1598" s="255"/>
      <c r="AL1598" s="255"/>
      <c r="AM1598" s="255"/>
      <c r="AN1598" s="255"/>
      <c r="AO1598" s="255"/>
      <c r="AP1598" s="255"/>
      <c r="AQ1598" s="255"/>
      <c r="AR1598" s="255"/>
      <c r="AS1598" s="255"/>
      <c r="AT1598" s="255"/>
    </row>
    <row r="1599" spans="2:46" s="216" customFormat="1" ht="15" customHeight="1">
      <c r="B1599" s="216" t="s">
        <v>3069</v>
      </c>
      <c r="C1599" s="216" t="s">
        <v>6866</v>
      </c>
      <c r="D1599" s="216" t="s">
        <v>7740</v>
      </c>
      <c r="E1599" s="216" t="s">
        <v>7740</v>
      </c>
      <c r="F1599" s="216" t="s">
        <v>7740</v>
      </c>
      <c r="G1599" s="1"/>
      <c r="H1599" s="1"/>
      <c r="I1599" s="1"/>
      <c r="J1599" s="1"/>
      <c r="K1599" s="1"/>
      <c r="L1599" s="1"/>
      <c r="M1599" s="1"/>
      <c r="AA1599" s="255"/>
      <c r="AB1599" s="255"/>
      <c r="AC1599" s="255"/>
      <c r="AD1599" s="255"/>
      <c r="AE1599" s="255"/>
      <c r="AF1599" s="255"/>
      <c r="AG1599" s="255"/>
      <c r="AH1599" s="255"/>
      <c r="AI1599" s="255"/>
      <c r="AJ1599" s="255"/>
      <c r="AK1599" s="255"/>
      <c r="AL1599" s="255"/>
      <c r="AM1599" s="255"/>
      <c r="AN1599" s="255"/>
      <c r="AO1599" s="255"/>
      <c r="AP1599" s="255"/>
      <c r="AQ1599" s="255"/>
      <c r="AR1599" s="255"/>
      <c r="AS1599" s="255"/>
      <c r="AT1599" s="255"/>
    </row>
    <row r="1600" spans="2:46" s="216" customFormat="1" ht="15" customHeight="1">
      <c r="B1600" s="216" t="s">
        <v>3070</v>
      </c>
      <c r="C1600" s="216" t="s">
        <v>6866</v>
      </c>
      <c r="D1600" s="216" t="s">
        <v>7740</v>
      </c>
      <c r="E1600" s="216" t="s">
        <v>7740</v>
      </c>
      <c r="F1600" s="216" t="s">
        <v>7740</v>
      </c>
      <c r="G1600" s="1"/>
      <c r="H1600" s="1"/>
      <c r="I1600" s="1"/>
      <c r="J1600" s="1"/>
      <c r="K1600" s="1"/>
      <c r="L1600" s="1"/>
      <c r="M1600" s="1"/>
      <c r="AA1600" s="255"/>
      <c r="AB1600" s="255"/>
      <c r="AC1600" s="255"/>
      <c r="AD1600" s="255"/>
      <c r="AE1600" s="255"/>
      <c r="AF1600" s="255"/>
      <c r="AG1600" s="255"/>
      <c r="AH1600" s="255"/>
      <c r="AI1600" s="255"/>
      <c r="AJ1600" s="255"/>
      <c r="AK1600" s="255"/>
      <c r="AL1600" s="255"/>
      <c r="AM1600" s="255"/>
      <c r="AN1600" s="255"/>
      <c r="AO1600" s="255"/>
      <c r="AP1600" s="255"/>
      <c r="AQ1600" s="255"/>
      <c r="AR1600" s="255"/>
      <c r="AS1600" s="255"/>
      <c r="AT1600" s="255"/>
    </row>
    <row r="1601" spans="2:46" s="216" customFormat="1" ht="15" customHeight="1">
      <c r="B1601" s="216" t="s">
        <v>3071</v>
      </c>
      <c r="C1601" s="216" t="s">
        <v>6980</v>
      </c>
      <c r="D1601" s="216" t="s">
        <v>6866</v>
      </c>
      <c r="E1601" s="216" t="s">
        <v>7740</v>
      </c>
      <c r="F1601" s="216" t="s">
        <v>7740</v>
      </c>
      <c r="G1601" s="1"/>
      <c r="H1601" s="1"/>
      <c r="I1601" s="1"/>
      <c r="J1601" s="1"/>
      <c r="K1601" s="1"/>
      <c r="L1601" s="1"/>
      <c r="M1601" s="1"/>
      <c r="AA1601" s="255"/>
      <c r="AB1601" s="255"/>
      <c r="AC1601" s="255"/>
      <c r="AD1601" s="255"/>
      <c r="AE1601" s="255"/>
      <c r="AF1601" s="255"/>
      <c r="AG1601" s="255"/>
      <c r="AH1601" s="255"/>
      <c r="AI1601" s="255"/>
      <c r="AJ1601" s="255"/>
      <c r="AK1601" s="255"/>
      <c r="AL1601" s="255"/>
      <c r="AM1601" s="255"/>
      <c r="AN1601" s="255"/>
      <c r="AO1601" s="255"/>
      <c r="AP1601" s="255"/>
      <c r="AQ1601" s="255"/>
      <c r="AR1601" s="255"/>
      <c r="AS1601" s="255"/>
      <c r="AT1601" s="255"/>
    </row>
    <row r="1602" spans="2:46" s="216" customFormat="1" ht="15" customHeight="1">
      <c r="B1602" s="216" t="s">
        <v>3072</v>
      </c>
      <c r="C1602" s="216" t="s">
        <v>6876</v>
      </c>
      <c r="D1602" s="216" t="s">
        <v>6866</v>
      </c>
      <c r="E1602" s="216" t="s">
        <v>7740</v>
      </c>
      <c r="F1602" s="216" t="s">
        <v>7740</v>
      </c>
      <c r="G1602" s="1"/>
      <c r="H1602" s="1"/>
      <c r="I1602" s="1"/>
      <c r="J1602" s="1"/>
      <c r="K1602" s="1"/>
      <c r="L1602" s="1"/>
      <c r="M1602" s="1"/>
      <c r="AA1602" s="255"/>
      <c r="AB1602" s="255"/>
      <c r="AC1602" s="255"/>
      <c r="AD1602" s="255"/>
      <c r="AE1602" s="255"/>
      <c r="AF1602" s="255"/>
      <c r="AG1602" s="255"/>
      <c r="AH1602" s="255"/>
      <c r="AI1602" s="255"/>
      <c r="AJ1602" s="255"/>
      <c r="AK1602" s="255"/>
      <c r="AL1602" s="255"/>
      <c r="AM1602" s="255"/>
      <c r="AN1602" s="255"/>
      <c r="AO1602" s="255"/>
      <c r="AP1602" s="255"/>
      <c r="AQ1602" s="255"/>
      <c r="AR1602" s="255"/>
      <c r="AS1602" s="255"/>
      <c r="AT1602" s="255"/>
    </row>
    <row r="1603" spans="2:46" s="216" customFormat="1" ht="15" customHeight="1">
      <c r="B1603" s="216" t="s">
        <v>3073</v>
      </c>
      <c r="C1603" s="216" t="s">
        <v>7127</v>
      </c>
      <c r="D1603" s="216" t="s">
        <v>6866</v>
      </c>
      <c r="E1603" s="216" t="s">
        <v>7740</v>
      </c>
      <c r="F1603" s="216" t="s">
        <v>7740</v>
      </c>
      <c r="G1603" s="1"/>
      <c r="H1603" s="1"/>
      <c r="I1603" s="1"/>
      <c r="J1603" s="1"/>
      <c r="K1603" s="1"/>
      <c r="L1603" s="1"/>
      <c r="M1603" s="1"/>
      <c r="AA1603" s="255"/>
      <c r="AB1603" s="255"/>
      <c r="AC1603" s="255"/>
      <c r="AD1603" s="255"/>
      <c r="AE1603" s="255"/>
      <c r="AF1603" s="255"/>
      <c r="AG1603" s="255"/>
      <c r="AH1603" s="255"/>
      <c r="AI1603" s="255"/>
      <c r="AJ1603" s="255"/>
      <c r="AK1603" s="255"/>
      <c r="AL1603" s="255"/>
      <c r="AM1603" s="255"/>
      <c r="AN1603" s="255"/>
      <c r="AO1603" s="255"/>
      <c r="AP1603" s="255"/>
      <c r="AQ1603" s="255"/>
      <c r="AR1603" s="255"/>
      <c r="AS1603" s="255"/>
      <c r="AT1603" s="255"/>
    </row>
    <row r="1604" spans="2:46" s="216" customFormat="1" ht="15" customHeight="1">
      <c r="B1604" s="216" t="s">
        <v>3074</v>
      </c>
      <c r="C1604" s="216" t="s">
        <v>6951</v>
      </c>
      <c r="D1604" s="216" t="s">
        <v>6866</v>
      </c>
      <c r="E1604" s="216" t="s">
        <v>7740</v>
      </c>
      <c r="F1604" s="216" t="s">
        <v>7740</v>
      </c>
      <c r="G1604" s="1"/>
      <c r="H1604" s="1"/>
      <c r="I1604" s="1"/>
      <c r="J1604" s="1"/>
      <c r="K1604" s="1"/>
      <c r="L1604" s="1"/>
      <c r="M1604" s="1"/>
      <c r="AA1604" s="255"/>
      <c r="AB1604" s="255"/>
      <c r="AC1604" s="255"/>
      <c r="AD1604" s="255"/>
      <c r="AE1604" s="255"/>
      <c r="AF1604" s="255"/>
      <c r="AG1604" s="255"/>
      <c r="AH1604" s="255"/>
      <c r="AI1604" s="255"/>
      <c r="AJ1604" s="255"/>
      <c r="AK1604" s="255"/>
      <c r="AL1604" s="255"/>
      <c r="AM1604" s="255"/>
      <c r="AN1604" s="255"/>
      <c r="AO1604" s="255"/>
      <c r="AP1604" s="255"/>
      <c r="AQ1604" s="255"/>
      <c r="AR1604" s="255"/>
      <c r="AS1604" s="255"/>
      <c r="AT1604" s="255"/>
    </row>
    <row r="1605" spans="2:46" s="216" customFormat="1" ht="15" customHeight="1">
      <c r="B1605" s="216" t="s">
        <v>3075</v>
      </c>
      <c r="C1605" s="216" t="s">
        <v>6866</v>
      </c>
      <c r="D1605" s="216" t="s">
        <v>7740</v>
      </c>
      <c r="E1605" s="216" t="s">
        <v>7740</v>
      </c>
      <c r="F1605" s="216" t="s">
        <v>7740</v>
      </c>
      <c r="G1605" s="1"/>
      <c r="H1605" s="1"/>
      <c r="I1605" s="1"/>
      <c r="J1605" s="1"/>
      <c r="K1605" s="1"/>
      <c r="L1605" s="1"/>
      <c r="M1605" s="1"/>
      <c r="AA1605" s="255"/>
      <c r="AB1605" s="255"/>
      <c r="AC1605" s="255"/>
      <c r="AD1605" s="255"/>
      <c r="AE1605" s="255"/>
      <c r="AF1605" s="255"/>
      <c r="AG1605" s="255"/>
      <c r="AH1605" s="255"/>
      <c r="AI1605" s="255"/>
      <c r="AJ1605" s="255"/>
      <c r="AK1605" s="255"/>
      <c r="AL1605" s="255"/>
      <c r="AM1605" s="255"/>
      <c r="AN1605" s="255"/>
      <c r="AO1605" s="255"/>
      <c r="AP1605" s="255"/>
      <c r="AQ1605" s="255"/>
      <c r="AR1605" s="255"/>
      <c r="AS1605" s="255"/>
      <c r="AT1605" s="255"/>
    </row>
    <row r="1606" spans="2:46" s="216" customFormat="1" ht="15" customHeight="1">
      <c r="B1606" s="216" t="s">
        <v>3076</v>
      </c>
      <c r="C1606" s="216" t="s">
        <v>6963</v>
      </c>
      <c r="D1606" s="216" t="s">
        <v>6866</v>
      </c>
      <c r="E1606" s="216" t="s">
        <v>7740</v>
      </c>
      <c r="F1606" s="216" t="s">
        <v>7740</v>
      </c>
      <c r="G1606" s="1"/>
      <c r="H1606" s="1"/>
      <c r="I1606" s="1"/>
      <c r="J1606" s="1"/>
      <c r="K1606" s="1"/>
      <c r="L1606" s="1"/>
      <c r="M1606" s="1"/>
      <c r="AA1606" s="255"/>
      <c r="AB1606" s="255"/>
      <c r="AC1606" s="255"/>
      <c r="AD1606" s="255"/>
      <c r="AE1606" s="255"/>
      <c r="AF1606" s="255"/>
      <c r="AG1606" s="255"/>
      <c r="AH1606" s="255"/>
      <c r="AI1606" s="255"/>
      <c r="AJ1606" s="255"/>
      <c r="AK1606" s="255"/>
      <c r="AL1606" s="255"/>
      <c r="AM1606" s="255"/>
      <c r="AN1606" s="255"/>
      <c r="AO1606" s="255"/>
      <c r="AP1606" s="255"/>
      <c r="AQ1606" s="255"/>
      <c r="AR1606" s="255"/>
      <c r="AS1606" s="255"/>
      <c r="AT1606" s="255"/>
    </row>
    <row r="1607" spans="2:46" s="216" customFormat="1" ht="15" customHeight="1">
      <c r="B1607" s="216" t="s">
        <v>3077</v>
      </c>
      <c r="C1607" s="216" t="s">
        <v>6866</v>
      </c>
      <c r="D1607" s="216" t="s">
        <v>7740</v>
      </c>
      <c r="E1607" s="216" t="s">
        <v>7740</v>
      </c>
      <c r="F1607" s="216" t="s">
        <v>7740</v>
      </c>
      <c r="G1607" s="1"/>
      <c r="H1607" s="1"/>
      <c r="I1607" s="1"/>
      <c r="J1607" s="1"/>
      <c r="K1607" s="1"/>
      <c r="L1607" s="1"/>
      <c r="M1607" s="1"/>
      <c r="AA1607" s="255"/>
      <c r="AB1607" s="255"/>
      <c r="AC1607" s="255"/>
      <c r="AD1607" s="255"/>
      <c r="AE1607" s="255"/>
      <c r="AF1607" s="255"/>
      <c r="AG1607" s="255"/>
      <c r="AH1607" s="255"/>
      <c r="AI1607" s="255"/>
      <c r="AJ1607" s="255"/>
      <c r="AK1607" s="255"/>
      <c r="AL1607" s="255"/>
      <c r="AM1607" s="255"/>
      <c r="AN1607" s="255"/>
      <c r="AO1607" s="255"/>
      <c r="AP1607" s="255"/>
      <c r="AQ1607" s="255"/>
      <c r="AR1607" s="255"/>
      <c r="AS1607" s="255"/>
      <c r="AT1607" s="255"/>
    </row>
    <row r="1608" spans="2:46" s="216" customFormat="1" ht="15" customHeight="1">
      <c r="B1608" s="216" t="s">
        <v>3078</v>
      </c>
      <c r="C1608" s="216" t="s">
        <v>6866</v>
      </c>
      <c r="D1608" s="216" t="s">
        <v>7740</v>
      </c>
      <c r="E1608" s="216" t="s">
        <v>7740</v>
      </c>
      <c r="F1608" s="216" t="s">
        <v>7740</v>
      </c>
      <c r="G1608" s="1"/>
      <c r="H1608" s="1"/>
      <c r="I1608" s="1"/>
      <c r="J1608" s="1"/>
      <c r="K1608" s="1"/>
      <c r="L1608" s="1"/>
      <c r="M1608" s="1"/>
      <c r="AA1608" s="255"/>
      <c r="AB1608" s="255"/>
      <c r="AC1608" s="255"/>
      <c r="AD1608" s="255"/>
      <c r="AE1608" s="255"/>
      <c r="AF1608" s="255"/>
      <c r="AG1608" s="255"/>
      <c r="AH1608" s="255"/>
      <c r="AI1608" s="255"/>
      <c r="AJ1608" s="255"/>
      <c r="AK1608" s="255"/>
      <c r="AL1608" s="255"/>
      <c r="AM1608" s="255"/>
      <c r="AN1608" s="255"/>
      <c r="AO1608" s="255"/>
      <c r="AP1608" s="255"/>
      <c r="AQ1608" s="255"/>
      <c r="AR1608" s="255"/>
      <c r="AS1608" s="255"/>
      <c r="AT1608" s="255"/>
    </row>
    <row r="1609" spans="2:46" s="216" customFormat="1" ht="15" customHeight="1">
      <c r="B1609" s="216" t="s">
        <v>3079</v>
      </c>
      <c r="C1609" s="216" t="s">
        <v>6946</v>
      </c>
      <c r="D1609" s="216" t="s">
        <v>6866</v>
      </c>
      <c r="E1609" s="216" t="s">
        <v>7740</v>
      </c>
      <c r="F1609" s="216" t="s">
        <v>7740</v>
      </c>
      <c r="G1609" s="1"/>
      <c r="H1609" s="1"/>
      <c r="I1609" s="1"/>
      <c r="J1609" s="1"/>
      <c r="K1609" s="1"/>
      <c r="L1609" s="1"/>
      <c r="M1609" s="1"/>
      <c r="AA1609" s="255"/>
      <c r="AB1609" s="255"/>
      <c r="AC1609" s="255"/>
      <c r="AD1609" s="255"/>
      <c r="AE1609" s="255"/>
      <c r="AF1609" s="255"/>
      <c r="AG1609" s="255"/>
      <c r="AH1609" s="255"/>
      <c r="AI1609" s="255"/>
      <c r="AJ1609" s="255"/>
      <c r="AK1609" s="255"/>
      <c r="AL1609" s="255"/>
      <c r="AM1609" s="255"/>
      <c r="AN1609" s="255"/>
      <c r="AO1609" s="255"/>
      <c r="AP1609" s="255"/>
      <c r="AQ1609" s="255"/>
      <c r="AR1609" s="255"/>
      <c r="AS1609" s="255"/>
      <c r="AT1609" s="255"/>
    </row>
    <row r="1610" spans="2:46" s="216" customFormat="1" ht="15" customHeight="1">
      <c r="B1610" s="216" t="s">
        <v>3080</v>
      </c>
      <c r="C1610" s="216" t="s">
        <v>7013</v>
      </c>
      <c r="D1610" s="216" t="s">
        <v>6866</v>
      </c>
      <c r="E1610" s="216" t="s">
        <v>7740</v>
      </c>
      <c r="F1610" s="216" t="s">
        <v>7740</v>
      </c>
      <c r="G1610" s="1"/>
      <c r="H1610" s="1"/>
      <c r="I1610" s="1"/>
      <c r="J1610" s="1"/>
      <c r="K1610" s="1"/>
      <c r="L1610" s="1"/>
      <c r="M1610" s="1"/>
      <c r="AA1610" s="255"/>
      <c r="AB1610" s="255"/>
      <c r="AC1610" s="255"/>
      <c r="AD1610" s="255"/>
      <c r="AE1610" s="255"/>
      <c r="AF1610" s="255"/>
      <c r="AG1610" s="255"/>
      <c r="AH1610" s="255"/>
      <c r="AI1610" s="255"/>
      <c r="AJ1610" s="255"/>
      <c r="AK1610" s="255"/>
      <c r="AL1610" s="255"/>
      <c r="AM1610" s="255"/>
      <c r="AN1610" s="255"/>
      <c r="AO1610" s="255"/>
      <c r="AP1610" s="255"/>
      <c r="AQ1610" s="255"/>
      <c r="AR1610" s="255"/>
      <c r="AS1610" s="255"/>
      <c r="AT1610" s="255"/>
    </row>
    <row r="1611" spans="2:46" s="216" customFormat="1" ht="15" customHeight="1">
      <c r="B1611" s="216" t="s">
        <v>3081</v>
      </c>
      <c r="C1611" s="216" t="s">
        <v>6866</v>
      </c>
      <c r="D1611" s="216" t="s">
        <v>7740</v>
      </c>
      <c r="E1611" s="216" t="s">
        <v>7740</v>
      </c>
      <c r="F1611" s="216" t="s">
        <v>7740</v>
      </c>
      <c r="G1611" s="1"/>
      <c r="H1611" s="1"/>
      <c r="I1611" s="1"/>
      <c r="J1611" s="1"/>
      <c r="K1611" s="1"/>
      <c r="L1611" s="1"/>
      <c r="M1611" s="1"/>
      <c r="AA1611" s="255"/>
      <c r="AB1611" s="255"/>
      <c r="AC1611" s="255"/>
      <c r="AD1611" s="255"/>
      <c r="AE1611" s="255"/>
      <c r="AF1611" s="255"/>
      <c r="AG1611" s="255"/>
      <c r="AH1611" s="255"/>
      <c r="AI1611" s="255"/>
      <c r="AJ1611" s="255"/>
      <c r="AK1611" s="255"/>
      <c r="AL1611" s="255"/>
      <c r="AM1611" s="255"/>
      <c r="AN1611" s="255"/>
      <c r="AO1611" s="255"/>
      <c r="AP1611" s="255"/>
      <c r="AQ1611" s="255"/>
      <c r="AR1611" s="255"/>
      <c r="AS1611" s="255"/>
      <c r="AT1611" s="255"/>
    </row>
    <row r="1612" spans="2:46" s="216" customFormat="1" ht="15" customHeight="1">
      <c r="B1612" s="216" t="s">
        <v>3082</v>
      </c>
      <c r="C1612" s="216" t="s">
        <v>6866</v>
      </c>
      <c r="D1612" s="216" t="s">
        <v>7740</v>
      </c>
      <c r="E1612" s="216" t="s">
        <v>7740</v>
      </c>
      <c r="F1612" s="216" t="s">
        <v>7740</v>
      </c>
      <c r="G1612" s="1"/>
      <c r="H1612" s="1"/>
      <c r="I1612" s="1"/>
      <c r="J1612" s="1"/>
      <c r="K1612" s="1"/>
      <c r="L1612" s="1"/>
      <c r="M1612" s="1"/>
      <c r="AA1612" s="255"/>
      <c r="AB1612" s="255"/>
      <c r="AC1612" s="255"/>
      <c r="AD1612" s="255"/>
      <c r="AE1612" s="255"/>
      <c r="AF1612" s="255"/>
      <c r="AG1612" s="255"/>
      <c r="AH1612" s="255"/>
      <c r="AI1612" s="255"/>
      <c r="AJ1612" s="255"/>
      <c r="AK1612" s="255"/>
      <c r="AL1612" s="255"/>
      <c r="AM1612" s="255"/>
      <c r="AN1612" s="255"/>
      <c r="AO1612" s="255"/>
      <c r="AP1612" s="255"/>
      <c r="AQ1612" s="255"/>
      <c r="AR1612" s="255"/>
      <c r="AS1612" s="255"/>
      <c r="AT1612" s="255"/>
    </row>
    <row r="1613" spans="2:46" s="216" customFormat="1" ht="15" customHeight="1">
      <c r="B1613" s="216" t="s">
        <v>3083</v>
      </c>
      <c r="C1613" s="216" t="s">
        <v>6866</v>
      </c>
      <c r="D1613" s="216" t="s">
        <v>7740</v>
      </c>
      <c r="E1613" s="216" t="s">
        <v>7740</v>
      </c>
      <c r="F1613" s="216" t="s">
        <v>7740</v>
      </c>
      <c r="G1613" s="1"/>
      <c r="H1613" s="1"/>
      <c r="I1613" s="1"/>
      <c r="J1613" s="1"/>
      <c r="K1613" s="1"/>
      <c r="L1613" s="1"/>
      <c r="M1613" s="1"/>
      <c r="AA1613" s="255"/>
      <c r="AB1613" s="255"/>
      <c r="AC1613" s="255"/>
      <c r="AD1613" s="255"/>
      <c r="AE1613" s="255"/>
      <c r="AF1613" s="255"/>
      <c r="AG1613" s="255"/>
      <c r="AH1613" s="255"/>
      <c r="AI1613" s="255"/>
      <c r="AJ1613" s="255"/>
      <c r="AK1613" s="255"/>
      <c r="AL1613" s="255"/>
      <c r="AM1613" s="255"/>
      <c r="AN1613" s="255"/>
      <c r="AO1613" s="255"/>
      <c r="AP1613" s="255"/>
      <c r="AQ1613" s="255"/>
      <c r="AR1613" s="255"/>
      <c r="AS1613" s="255"/>
      <c r="AT1613" s="255"/>
    </row>
    <row r="1614" spans="2:46" s="216" customFormat="1" ht="15" customHeight="1">
      <c r="B1614" s="216" t="s">
        <v>3084</v>
      </c>
      <c r="C1614" s="216" t="s">
        <v>6966</v>
      </c>
      <c r="D1614" s="216" t="s">
        <v>6866</v>
      </c>
      <c r="E1614" s="216" t="s">
        <v>7740</v>
      </c>
      <c r="F1614" s="216" t="s">
        <v>7740</v>
      </c>
      <c r="G1614" s="1"/>
      <c r="H1614" s="1"/>
      <c r="I1614" s="1"/>
      <c r="J1614" s="1"/>
      <c r="K1614" s="1"/>
      <c r="L1614" s="1"/>
      <c r="M1614" s="1"/>
      <c r="AA1614" s="255"/>
      <c r="AB1614" s="255"/>
      <c r="AC1614" s="255"/>
      <c r="AD1614" s="255"/>
      <c r="AE1614" s="255"/>
      <c r="AF1614" s="255"/>
      <c r="AG1614" s="255"/>
      <c r="AH1614" s="255"/>
      <c r="AI1614" s="255"/>
      <c r="AJ1614" s="255"/>
      <c r="AK1614" s="255"/>
      <c r="AL1614" s="255"/>
      <c r="AM1614" s="255"/>
      <c r="AN1614" s="255"/>
      <c r="AO1614" s="255"/>
      <c r="AP1614" s="255"/>
      <c r="AQ1614" s="255"/>
      <c r="AR1614" s="255"/>
      <c r="AS1614" s="255"/>
      <c r="AT1614" s="255"/>
    </row>
    <row r="1615" spans="2:46" s="216" customFormat="1" ht="15" customHeight="1">
      <c r="B1615" s="216" t="s">
        <v>3085</v>
      </c>
      <c r="C1615" s="216" t="s">
        <v>6866</v>
      </c>
      <c r="D1615" s="216" t="s">
        <v>7740</v>
      </c>
      <c r="E1615" s="216" t="s">
        <v>7740</v>
      </c>
      <c r="F1615" s="216" t="s">
        <v>7740</v>
      </c>
      <c r="G1615" s="1"/>
      <c r="H1615" s="1"/>
      <c r="I1615" s="1"/>
      <c r="J1615" s="1"/>
      <c r="K1615" s="1"/>
      <c r="L1615" s="1"/>
      <c r="M1615" s="1"/>
      <c r="AA1615" s="255"/>
      <c r="AB1615" s="255"/>
      <c r="AC1615" s="255"/>
      <c r="AD1615" s="255"/>
      <c r="AE1615" s="255"/>
      <c r="AF1615" s="255"/>
      <c r="AG1615" s="255"/>
      <c r="AH1615" s="255"/>
      <c r="AI1615" s="255"/>
      <c r="AJ1615" s="255"/>
      <c r="AK1615" s="255"/>
      <c r="AL1615" s="255"/>
      <c r="AM1615" s="255"/>
      <c r="AN1615" s="255"/>
      <c r="AO1615" s="255"/>
      <c r="AP1615" s="255"/>
      <c r="AQ1615" s="255"/>
      <c r="AR1615" s="255"/>
      <c r="AS1615" s="255"/>
      <c r="AT1615" s="255"/>
    </row>
    <row r="1616" spans="2:46" s="216" customFormat="1" ht="15" customHeight="1">
      <c r="B1616" s="216" t="s">
        <v>3086</v>
      </c>
      <c r="C1616" s="216" t="s">
        <v>6866</v>
      </c>
      <c r="D1616" s="216" t="s">
        <v>7740</v>
      </c>
      <c r="E1616" s="216" t="s">
        <v>7740</v>
      </c>
      <c r="F1616" s="216" t="s">
        <v>7740</v>
      </c>
      <c r="G1616" s="1"/>
      <c r="H1616" s="1"/>
      <c r="I1616" s="1"/>
      <c r="J1616" s="1"/>
      <c r="K1616" s="1"/>
      <c r="L1616" s="1"/>
      <c r="M1616" s="1"/>
      <c r="AA1616" s="255"/>
      <c r="AB1616" s="255"/>
      <c r="AC1616" s="255"/>
      <c r="AD1616" s="255"/>
      <c r="AE1616" s="255"/>
      <c r="AF1616" s="255"/>
      <c r="AG1616" s="255"/>
      <c r="AH1616" s="255"/>
      <c r="AI1616" s="255"/>
      <c r="AJ1616" s="255"/>
      <c r="AK1616" s="255"/>
      <c r="AL1616" s="255"/>
      <c r="AM1616" s="255"/>
      <c r="AN1616" s="255"/>
      <c r="AO1616" s="255"/>
      <c r="AP1616" s="255"/>
      <c r="AQ1616" s="255"/>
      <c r="AR1616" s="255"/>
      <c r="AS1616" s="255"/>
      <c r="AT1616" s="255"/>
    </row>
    <row r="1617" spans="2:46" s="216" customFormat="1" ht="15" customHeight="1">
      <c r="B1617" s="216" t="s">
        <v>3087</v>
      </c>
      <c r="C1617" s="216" t="s">
        <v>6866</v>
      </c>
      <c r="D1617" s="216" t="s">
        <v>7740</v>
      </c>
      <c r="E1617" s="216" t="s">
        <v>7740</v>
      </c>
      <c r="F1617" s="216" t="s">
        <v>7740</v>
      </c>
      <c r="G1617" s="1"/>
      <c r="H1617" s="1"/>
      <c r="I1617" s="1"/>
      <c r="J1617" s="1"/>
      <c r="K1617" s="1"/>
      <c r="L1617" s="1"/>
      <c r="M1617" s="1"/>
      <c r="AA1617" s="255"/>
      <c r="AB1617" s="255"/>
      <c r="AC1617" s="255"/>
      <c r="AD1617" s="255"/>
      <c r="AE1617" s="255"/>
      <c r="AF1617" s="255"/>
      <c r="AG1617" s="255"/>
      <c r="AH1617" s="255"/>
      <c r="AI1617" s="255"/>
      <c r="AJ1617" s="255"/>
      <c r="AK1617" s="255"/>
      <c r="AL1617" s="255"/>
      <c r="AM1617" s="255"/>
      <c r="AN1617" s="255"/>
      <c r="AO1617" s="255"/>
      <c r="AP1617" s="255"/>
      <c r="AQ1617" s="255"/>
      <c r="AR1617" s="255"/>
      <c r="AS1617" s="255"/>
      <c r="AT1617" s="255"/>
    </row>
    <row r="1618" spans="2:46" s="216" customFormat="1" ht="15" customHeight="1">
      <c r="B1618" s="216" t="s">
        <v>3088</v>
      </c>
      <c r="C1618" s="216" t="s">
        <v>6866</v>
      </c>
      <c r="D1618" s="216" t="s">
        <v>7740</v>
      </c>
      <c r="E1618" s="216" t="s">
        <v>7740</v>
      </c>
      <c r="F1618" s="216" t="s">
        <v>7740</v>
      </c>
      <c r="G1618" s="1"/>
      <c r="H1618" s="1"/>
      <c r="I1618" s="1"/>
      <c r="J1618" s="1"/>
      <c r="K1618" s="1"/>
      <c r="L1618" s="1"/>
      <c r="M1618" s="1"/>
      <c r="AA1618" s="255"/>
      <c r="AB1618" s="255"/>
      <c r="AC1618" s="255"/>
      <c r="AD1618" s="255"/>
      <c r="AE1618" s="255"/>
      <c r="AF1618" s="255"/>
      <c r="AG1618" s="255"/>
      <c r="AH1618" s="255"/>
      <c r="AI1618" s="255"/>
      <c r="AJ1618" s="255"/>
      <c r="AK1618" s="255"/>
      <c r="AL1618" s="255"/>
      <c r="AM1618" s="255"/>
      <c r="AN1618" s="255"/>
      <c r="AO1618" s="255"/>
      <c r="AP1618" s="255"/>
      <c r="AQ1618" s="255"/>
      <c r="AR1618" s="255"/>
      <c r="AS1618" s="255"/>
      <c r="AT1618" s="255"/>
    </row>
    <row r="1619" spans="2:46" s="216" customFormat="1" ht="15" customHeight="1">
      <c r="B1619" s="216" t="s">
        <v>3089</v>
      </c>
      <c r="C1619" s="216" t="s">
        <v>6866</v>
      </c>
      <c r="D1619" s="216" t="s">
        <v>7740</v>
      </c>
      <c r="E1619" s="216" t="s">
        <v>7740</v>
      </c>
      <c r="F1619" s="216" t="s">
        <v>7740</v>
      </c>
      <c r="G1619" s="1"/>
      <c r="H1619" s="1"/>
      <c r="I1619" s="1"/>
      <c r="J1619" s="1"/>
      <c r="K1619" s="1"/>
      <c r="L1619" s="1"/>
      <c r="M1619" s="1"/>
      <c r="AA1619" s="255"/>
      <c r="AB1619" s="255"/>
      <c r="AC1619" s="255"/>
      <c r="AD1619" s="255"/>
      <c r="AE1619" s="255"/>
      <c r="AF1619" s="255"/>
      <c r="AG1619" s="255"/>
      <c r="AH1619" s="255"/>
      <c r="AI1619" s="255"/>
      <c r="AJ1619" s="255"/>
      <c r="AK1619" s="255"/>
      <c r="AL1619" s="255"/>
      <c r="AM1619" s="255"/>
      <c r="AN1619" s="255"/>
      <c r="AO1619" s="255"/>
      <c r="AP1619" s="255"/>
      <c r="AQ1619" s="255"/>
      <c r="AR1619" s="255"/>
      <c r="AS1619" s="255"/>
      <c r="AT1619" s="255"/>
    </row>
    <row r="1620" spans="2:46" s="216" customFormat="1" ht="15" customHeight="1">
      <c r="B1620" s="216" t="s">
        <v>3090</v>
      </c>
      <c r="C1620" s="216" t="s">
        <v>6866</v>
      </c>
      <c r="D1620" s="216" t="s">
        <v>7740</v>
      </c>
      <c r="E1620" s="216" t="s">
        <v>7740</v>
      </c>
      <c r="F1620" s="216" t="s">
        <v>7740</v>
      </c>
      <c r="G1620" s="1"/>
      <c r="H1620" s="1"/>
      <c r="I1620" s="1"/>
      <c r="J1620" s="1"/>
      <c r="K1620" s="1"/>
      <c r="L1620" s="1"/>
      <c r="M1620" s="1"/>
      <c r="AA1620" s="255"/>
      <c r="AB1620" s="255"/>
      <c r="AC1620" s="255"/>
      <c r="AD1620" s="255"/>
      <c r="AE1620" s="255"/>
      <c r="AF1620" s="255"/>
      <c r="AG1620" s="255"/>
      <c r="AH1620" s="255"/>
      <c r="AI1620" s="255"/>
      <c r="AJ1620" s="255"/>
      <c r="AK1620" s="255"/>
      <c r="AL1620" s="255"/>
      <c r="AM1620" s="255"/>
      <c r="AN1620" s="255"/>
      <c r="AO1620" s="255"/>
      <c r="AP1620" s="255"/>
      <c r="AQ1620" s="255"/>
      <c r="AR1620" s="255"/>
      <c r="AS1620" s="255"/>
      <c r="AT1620" s="255"/>
    </row>
    <row r="1621" spans="2:46" s="216" customFormat="1" ht="15" customHeight="1">
      <c r="B1621" s="216" t="s">
        <v>4752</v>
      </c>
      <c r="C1621" s="216" t="s">
        <v>6866</v>
      </c>
      <c r="D1621" s="216" t="s">
        <v>7740</v>
      </c>
      <c r="E1621" s="216" t="s">
        <v>7740</v>
      </c>
      <c r="F1621" s="216" t="s">
        <v>7740</v>
      </c>
      <c r="G1621" s="1"/>
      <c r="H1621" s="1"/>
      <c r="I1621" s="1"/>
      <c r="J1621" s="1"/>
      <c r="K1621" s="1"/>
      <c r="L1621" s="1"/>
      <c r="M1621" s="1"/>
      <c r="AA1621" s="255"/>
      <c r="AB1621" s="255"/>
      <c r="AC1621" s="255"/>
      <c r="AD1621" s="255"/>
      <c r="AE1621" s="255"/>
      <c r="AF1621" s="255"/>
      <c r="AG1621" s="255"/>
      <c r="AH1621" s="255"/>
      <c r="AI1621" s="255"/>
      <c r="AJ1621" s="255"/>
      <c r="AK1621" s="255"/>
      <c r="AL1621" s="255"/>
      <c r="AM1621" s="255"/>
      <c r="AN1621" s="255"/>
      <c r="AO1621" s="255"/>
      <c r="AP1621" s="255"/>
      <c r="AQ1621" s="255"/>
      <c r="AR1621" s="255"/>
      <c r="AS1621" s="255"/>
      <c r="AT1621" s="255"/>
    </row>
    <row r="1622" spans="2:46" s="216" customFormat="1" ht="15" customHeight="1">
      <c r="B1622" s="216" t="s">
        <v>4753</v>
      </c>
      <c r="C1622" s="216" t="s">
        <v>6966</v>
      </c>
      <c r="D1622" s="216" t="s">
        <v>6866</v>
      </c>
      <c r="E1622" s="216" t="s">
        <v>7740</v>
      </c>
      <c r="F1622" s="216" t="s">
        <v>7740</v>
      </c>
      <c r="G1622" s="1"/>
      <c r="H1622" s="1"/>
      <c r="I1622" s="1"/>
      <c r="J1622" s="1"/>
      <c r="K1622" s="1"/>
      <c r="L1622" s="1"/>
      <c r="M1622" s="1"/>
      <c r="AA1622" s="255"/>
      <c r="AB1622" s="255"/>
      <c r="AC1622" s="255"/>
      <c r="AD1622" s="255"/>
      <c r="AE1622" s="255"/>
      <c r="AF1622" s="255"/>
      <c r="AG1622" s="255"/>
      <c r="AH1622" s="255"/>
      <c r="AI1622" s="255"/>
      <c r="AJ1622" s="255"/>
      <c r="AK1622" s="255"/>
      <c r="AL1622" s="255"/>
      <c r="AM1622" s="255"/>
      <c r="AN1622" s="255"/>
      <c r="AO1622" s="255"/>
      <c r="AP1622" s="255"/>
      <c r="AQ1622" s="255"/>
      <c r="AR1622" s="255"/>
      <c r="AS1622" s="255"/>
      <c r="AT1622" s="255"/>
    </row>
    <row r="1623" spans="2:46" s="216" customFormat="1" ht="15" customHeight="1">
      <c r="B1623" s="216" t="s">
        <v>4754</v>
      </c>
      <c r="C1623" s="216" t="s">
        <v>7139</v>
      </c>
      <c r="D1623" s="216" t="s">
        <v>6866</v>
      </c>
      <c r="E1623" s="216" t="s">
        <v>7740</v>
      </c>
      <c r="F1623" s="216" t="s">
        <v>7740</v>
      </c>
      <c r="G1623" s="1"/>
      <c r="H1623" s="1"/>
      <c r="I1623" s="1"/>
      <c r="J1623" s="1"/>
      <c r="K1623" s="1"/>
      <c r="L1623" s="1"/>
      <c r="M1623" s="1"/>
      <c r="AA1623" s="255"/>
      <c r="AB1623" s="255"/>
      <c r="AC1623" s="255"/>
      <c r="AD1623" s="255"/>
      <c r="AE1623" s="255"/>
      <c r="AF1623" s="255"/>
      <c r="AG1623" s="255"/>
      <c r="AH1623" s="255"/>
      <c r="AI1623" s="255"/>
      <c r="AJ1623" s="255"/>
      <c r="AK1623" s="255"/>
      <c r="AL1623" s="255"/>
      <c r="AM1623" s="255"/>
      <c r="AN1623" s="255"/>
      <c r="AO1623" s="255"/>
      <c r="AP1623" s="255"/>
      <c r="AQ1623" s="255"/>
      <c r="AR1623" s="255"/>
      <c r="AS1623" s="255"/>
      <c r="AT1623" s="255"/>
    </row>
    <row r="1624" spans="2:46" s="216" customFormat="1" ht="15" customHeight="1">
      <c r="B1624" s="216" t="s">
        <v>4755</v>
      </c>
      <c r="C1624" s="216" t="s">
        <v>7153</v>
      </c>
      <c r="D1624" s="216" t="s">
        <v>6866</v>
      </c>
      <c r="E1624" s="216" t="s">
        <v>7740</v>
      </c>
      <c r="F1624" s="216" t="s">
        <v>7740</v>
      </c>
      <c r="G1624" s="1"/>
      <c r="H1624" s="1"/>
      <c r="I1624" s="1"/>
      <c r="J1624" s="1"/>
      <c r="K1624" s="1"/>
      <c r="L1624" s="1"/>
      <c r="M1624" s="1"/>
      <c r="AA1624" s="255"/>
      <c r="AB1624" s="255"/>
      <c r="AC1624" s="255"/>
      <c r="AD1624" s="255"/>
      <c r="AE1624" s="255"/>
      <c r="AF1624" s="255"/>
      <c r="AG1624" s="255"/>
      <c r="AH1624" s="255"/>
      <c r="AI1624" s="255"/>
      <c r="AJ1624" s="255"/>
      <c r="AK1624" s="255"/>
      <c r="AL1624" s="255"/>
      <c r="AM1624" s="255"/>
      <c r="AN1624" s="255"/>
      <c r="AO1624" s="255"/>
      <c r="AP1624" s="255"/>
      <c r="AQ1624" s="255"/>
      <c r="AR1624" s="255"/>
      <c r="AS1624" s="255"/>
      <c r="AT1624" s="255"/>
    </row>
    <row r="1625" spans="2:46" s="216" customFormat="1" ht="15" customHeight="1">
      <c r="B1625" s="216" t="s">
        <v>4756</v>
      </c>
      <c r="C1625" s="216" t="s">
        <v>6981</v>
      </c>
      <c r="D1625" s="216" t="s">
        <v>6866</v>
      </c>
      <c r="E1625" s="216" t="s">
        <v>7740</v>
      </c>
      <c r="F1625" s="216" t="s">
        <v>7740</v>
      </c>
      <c r="G1625" s="1"/>
      <c r="H1625" s="1"/>
      <c r="I1625" s="1"/>
      <c r="J1625" s="1"/>
      <c r="K1625" s="1"/>
      <c r="L1625" s="1"/>
      <c r="M1625" s="1"/>
      <c r="AA1625" s="255"/>
      <c r="AB1625" s="255"/>
      <c r="AC1625" s="255"/>
      <c r="AD1625" s="255"/>
      <c r="AE1625" s="255"/>
      <c r="AF1625" s="255"/>
      <c r="AG1625" s="255"/>
      <c r="AH1625" s="255"/>
      <c r="AI1625" s="255"/>
      <c r="AJ1625" s="255"/>
      <c r="AK1625" s="255"/>
      <c r="AL1625" s="255"/>
      <c r="AM1625" s="255"/>
      <c r="AN1625" s="255"/>
      <c r="AO1625" s="255"/>
      <c r="AP1625" s="255"/>
      <c r="AQ1625" s="255"/>
      <c r="AR1625" s="255"/>
      <c r="AS1625" s="255"/>
      <c r="AT1625" s="255"/>
    </row>
    <row r="1626" spans="2:46" s="216" customFormat="1" ht="15" customHeight="1">
      <c r="B1626" s="216" t="s">
        <v>4757</v>
      </c>
      <c r="C1626" s="216" t="s">
        <v>6866</v>
      </c>
      <c r="D1626" s="216" t="s">
        <v>7740</v>
      </c>
      <c r="E1626" s="216" t="s">
        <v>7740</v>
      </c>
      <c r="F1626" s="216" t="s">
        <v>7740</v>
      </c>
      <c r="G1626" s="1"/>
      <c r="H1626" s="1"/>
      <c r="I1626" s="1"/>
      <c r="J1626" s="1"/>
      <c r="K1626" s="1"/>
      <c r="L1626" s="1"/>
      <c r="M1626" s="1"/>
      <c r="AA1626" s="255"/>
      <c r="AB1626" s="255"/>
      <c r="AC1626" s="255"/>
      <c r="AD1626" s="255"/>
      <c r="AE1626" s="255"/>
      <c r="AF1626" s="255"/>
      <c r="AG1626" s="255"/>
      <c r="AH1626" s="255"/>
      <c r="AI1626" s="255"/>
      <c r="AJ1626" s="255"/>
      <c r="AK1626" s="255"/>
      <c r="AL1626" s="255"/>
      <c r="AM1626" s="255"/>
      <c r="AN1626" s="255"/>
      <c r="AO1626" s="255"/>
      <c r="AP1626" s="255"/>
      <c r="AQ1626" s="255"/>
      <c r="AR1626" s="255"/>
      <c r="AS1626" s="255"/>
      <c r="AT1626" s="255"/>
    </row>
    <row r="1627" spans="2:46" s="216" customFormat="1" ht="15" customHeight="1">
      <c r="B1627" s="216" t="s">
        <v>4758</v>
      </c>
      <c r="C1627" s="216" t="s">
        <v>7154</v>
      </c>
      <c r="D1627" s="216" t="s">
        <v>6866</v>
      </c>
      <c r="E1627" s="216" t="s">
        <v>7740</v>
      </c>
      <c r="F1627" s="216" t="s">
        <v>7740</v>
      </c>
      <c r="G1627" s="1"/>
      <c r="H1627" s="1"/>
      <c r="I1627" s="1"/>
      <c r="J1627" s="1"/>
      <c r="K1627" s="1"/>
      <c r="L1627" s="1"/>
      <c r="M1627" s="1"/>
      <c r="AA1627" s="255"/>
      <c r="AB1627" s="255"/>
      <c r="AC1627" s="255"/>
      <c r="AD1627" s="255"/>
      <c r="AE1627" s="255"/>
      <c r="AF1627" s="255"/>
      <c r="AG1627" s="255"/>
      <c r="AH1627" s="255"/>
      <c r="AI1627" s="255"/>
      <c r="AJ1627" s="255"/>
      <c r="AK1627" s="255"/>
      <c r="AL1627" s="255"/>
      <c r="AM1627" s="255"/>
      <c r="AN1627" s="255"/>
      <c r="AO1627" s="255"/>
      <c r="AP1627" s="255"/>
      <c r="AQ1627" s="255"/>
      <c r="AR1627" s="255"/>
      <c r="AS1627" s="255"/>
      <c r="AT1627" s="255"/>
    </row>
    <row r="1628" spans="2:46" s="216" customFormat="1" ht="15" customHeight="1">
      <c r="B1628" s="216" t="s">
        <v>4759</v>
      </c>
      <c r="C1628" s="216" t="s">
        <v>7114</v>
      </c>
      <c r="D1628" s="216" t="s">
        <v>6866</v>
      </c>
      <c r="E1628" s="216" t="s">
        <v>7740</v>
      </c>
      <c r="F1628" s="216" t="s">
        <v>7740</v>
      </c>
      <c r="G1628" s="1"/>
      <c r="H1628" s="1"/>
      <c r="I1628" s="1"/>
      <c r="J1628" s="1"/>
      <c r="K1628" s="1"/>
      <c r="L1628" s="1"/>
      <c r="M1628" s="1"/>
      <c r="AA1628" s="255"/>
      <c r="AB1628" s="255"/>
      <c r="AC1628" s="255"/>
      <c r="AD1628" s="255"/>
      <c r="AE1628" s="255"/>
      <c r="AF1628" s="255"/>
      <c r="AG1628" s="255"/>
      <c r="AH1628" s="255"/>
      <c r="AI1628" s="255"/>
      <c r="AJ1628" s="255"/>
      <c r="AK1628" s="255"/>
      <c r="AL1628" s="255"/>
      <c r="AM1628" s="255"/>
      <c r="AN1628" s="255"/>
      <c r="AO1628" s="255"/>
      <c r="AP1628" s="255"/>
      <c r="AQ1628" s="255"/>
      <c r="AR1628" s="255"/>
      <c r="AS1628" s="255"/>
      <c r="AT1628" s="255"/>
    </row>
    <row r="1629" spans="2:46" s="216" customFormat="1" ht="15" customHeight="1">
      <c r="B1629" s="216" t="s">
        <v>4760</v>
      </c>
      <c r="C1629" s="216" t="s">
        <v>6866</v>
      </c>
      <c r="D1629" s="216" t="s">
        <v>7740</v>
      </c>
      <c r="E1629" s="216" t="s">
        <v>7740</v>
      </c>
      <c r="F1629" s="216" t="s">
        <v>7740</v>
      </c>
      <c r="G1629" s="1"/>
      <c r="H1629" s="1"/>
      <c r="I1629" s="1"/>
      <c r="J1629" s="1"/>
      <c r="K1629" s="1"/>
      <c r="L1629" s="1"/>
      <c r="M1629" s="1"/>
      <c r="AA1629" s="255"/>
      <c r="AB1629" s="255"/>
      <c r="AC1629" s="255"/>
      <c r="AD1629" s="255"/>
      <c r="AE1629" s="255"/>
      <c r="AF1629" s="255"/>
      <c r="AG1629" s="255"/>
      <c r="AH1629" s="255"/>
      <c r="AI1629" s="255"/>
      <c r="AJ1629" s="255"/>
      <c r="AK1629" s="255"/>
      <c r="AL1629" s="255"/>
      <c r="AM1629" s="255"/>
      <c r="AN1629" s="255"/>
      <c r="AO1629" s="255"/>
      <c r="AP1629" s="255"/>
      <c r="AQ1629" s="255"/>
      <c r="AR1629" s="255"/>
      <c r="AS1629" s="255"/>
      <c r="AT1629" s="255"/>
    </row>
    <row r="1630" spans="2:46" s="216" customFormat="1" ht="15" customHeight="1">
      <c r="B1630" s="216" t="s">
        <v>4761</v>
      </c>
      <c r="C1630" s="216" t="s">
        <v>6866</v>
      </c>
      <c r="D1630" s="216" t="s">
        <v>7740</v>
      </c>
      <c r="E1630" s="216" t="s">
        <v>7740</v>
      </c>
      <c r="F1630" s="216" t="s">
        <v>7740</v>
      </c>
      <c r="G1630" s="1"/>
      <c r="H1630" s="1"/>
      <c r="I1630" s="1"/>
      <c r="J1630" s="1"/>
      <c r="K1630" s="1"/>
      <c r="L1630" s="1"/>
      <c r="M1630" s="1"/>
      <c r="AA1630" s="255"/>
      <c r="AB1630" s="255"/>
      <c r="AC1630" s="255"/>
      <c r="AD1630" s="255"/>
      <c r="AE1630" s="255"/>
      <c r="AF1630" s="255"/>
      <c r="AG1630" s="255"/>
      <c r="AH1630" s="255"/>
      <c r="AI1630" s="255"/>
      <c r="AJ1630" s="255"/>
      <c r="AK1630" s="255"/>
      <c r="AL1630" s="255"/>
      <c r="AM1630" s="255"/>
      <c r="AN1630" s="255"/>
      <c r="AO1630" s="255"/>
      <c r="AP1630" s="255"/>
      <c r="AQ1630" s="255"/>
      <c r="AR1630" s="255"/>
      <c r="AS1630" s="255"/>
      <c r="AT1630" s="255"/>
    </row>
    <row r="1631" spans="2:46" s="216" customFormat="1" ht="15" customHeight="1">
      <c r="B1631" s="216" t="s">
        <v>4762</v>
      </c>
      <c r="C1631" s="216" t="s">
        <v>7072</v>
      </c>
      <c r="D1631" s="216" t="s">
        <v>6866</v>
      </c>
      <c r="E1631" s="216" t="s">
        <v>7740</v>
      </c>
      <c r="F1631" s="216" t="s">
        <v>7740</v>
      </c>
      <c r="G1631" s="1"/>
      <c r="H1631" s="1"/>
      <c r="I1631" s="1"/>
      <c r="J1631" s="1"/>
      <c r="K1631" s="1"/>
      <c r="L1631" s="1"/>
      <c r="M1631" s="1"/>
      <c r="AA1631" s="255"/>
      <c r="AB1631" s="255"/>
      <c r="AC1631" s="255"/>
      <c r="AD1631" s="255"/>
      <c r="AE1631" s="255"/>
      <c r="AF1631" s="255"/>
      <c r="AG1631" s="255"/>
      <c r="AH1631" s="255"/>
      <c r="AI1631" s="255"/>
      <c r="AJ1631" s="255"/>
      <c r="AK1631" s="255"/>
      <c r="AL1631" s="255"/>
      <c r="AM1631" s="255"/>
      <c r="AN1631" s="255"/>
      <c r="AO1631" s="255"/>
      <c r="AP1631" s="255"/>
      <c r="AQ1631" s="255"/>
      <c r="AR1631" s="255"/>
      <c r="AS1631" s="255"/>
      <c r="AT1631" s="255"/>
    </row>
    <row r="1632" spans="2:46" s="216" customFormat="1" ht="15" customHeight="1">
      <c r="B1632" s="216" t="s">
        <v>4763</v>
      </c>
      <c r="C1632" s="216" t="s">
        <v>7155</v>
      </c>
      <c r="D1632" s="216" t="s">
        <v>6866</v>
      </c>
      <c r="E1632" s="216" t="s">
        <v>7740</v>
      </c>
      <c r="F1632" s="216" t="s">
        <v>7740</v>
      </c>
      <c r="G1632" s="1"/>
      <c r="H1632" s="1"/>
      <c r="I1632" s="1"/>
      <c r="J1632" s="1"/>
      <c r="K1632" s="1"/>
      <c r="L1632" s="1"/>
      <c r="M1632" s="1"/>
      <c r="AA1632" s="255"/>
      <c r="AB1632" s="255"/>
      <c r="AC1632" s="255"/>
      <c r="AD1632" s="255"/>
      <c r="AE1632" s="255"/>
      <c r="AF1632" s="255"/>
      <c r="AG1632" s="255"/>
      <c r="AH1632" s="255"/>
      <c r="AI1632" s="255"/>
      <c r="AJ1632" s="255"/>
      <c r="AK1632" s="255"/>
      <c r="AL1632" s="255"/>
      <c r="AM1632" s="255"/>
      <c r="AN1632" s="255"/>
      <c r="AO1632" s="255"/>
      <c r="AP1632" s="255"/>
      <c r="AQ1632" s="255"/>
      <c r="AR1632" s="255"/>
      <c r="AS1632" s="255"/>
      <c r="AT1632" s="255"/>
    </row>
    <row r="1633" spans="2:46" s="216" customFormat="1" ht="15" customHeight="1">
      <c r="B1633" s="216" t="s">
        <v>4764</v>
      </c>
      <c r="C1633" s="216" t="s">
        <v>6872</v>
      </c>
      <c r="D1633" s="216" t="s">
        <v>6866</v>
      </c>
      <c r="E1633" s="216" t="s">
        <v>7740</v>
      </c>
      <c r="F1633" s="216" t="s">
        <v>7740</v>
      </c>
      <c r="G1633" s="1"/>
      <c r="H1633" s="1"/>
      <c r="I1633" s="1"/>
      <c r="J1633" s="1"/>
      <c r="K1633" s="1"/>
      <c r="L1633" s="1"/>
      <c r="M1633" s="1"/>
      <c r="AA1633" s="255"/>
      <c r="AB1633" s="255"/>
      <c r="AC1633" s="255"/>
      <c r="AD1633" s="255"/>
      <c r="AE1633" s="255"/>
      <c r="AF1633" s="255"/>
      <c r="AG1633" s="255"/>
      <c r="AH1633" s="255"/>
      <c r="AI1633" s="255"/>
      <c r="AJ1633" s="255"/>
      <c r="AK1633" s="255"/>
      <c r="AL1633" s="255"/>
      <c r="AM1633" s="255"/>
      <c r="AN1633" s="255"/>
      <c r="AO1633" s="255"/>
      <c r="AP1633" s="255"/>
      <c r="AQ1633" s="255"/>
      <c r="AR1633" s="255"/>
      <c r="AS1633" s="255"/>
      <c r="AT1633" s="255"/>
    </row>
    <row r="1634" spans="2:46" s="216" customFormat="1" ht="15" customHeight="1">
      <c r="B1634" s="216" t="s">
        <v>4765</v>
      </c>
      <c r="C1634" s="216" t="s">
        <v>7042</v>
      </c>
      <c r="D1634" s="216" t="s">
        <v>6866</v>
      </c>
      <c r="E1634" s="216" t="s">
        <v>7740</v>
      </c>
      <c r="F1634" s="216" t="s">
        <v>7740</v>
      </c>
      <c r="G1634" s="1"/>
      <c r="H1634" s="1"/>
      <c r="I1634" s="1"/>
      <c r="J1634" s="1"/>
      <c r="K1634" s="1"/>
      <c r="L1634" s="1"/>
      <c r="M1634" s="1"/>
      <c r="AA1634" s="255"/>
      <c r="AB1634" s="255"/>
      <c r="AC1634" s="255"/>
      <c r="AD1634" s="255"/>
      <c r="AE1634" s="255"/>
      <c r="AF1634" s="255"/>
      <c r="AG1634" s="255"/>
      <c r="AH1634" s="255"/>
      <c r="AI1634" s="255"/>
      <c r="AJ1634" s="255"/>
      <c r="AK1634" s="255"/>
      <c r="AL1634" s="255"/>
      <c r="AM1634" s="255"/>
      <c r="AN1634" s="255"/>
      <c r="AO1634" s="255"/>
      <c r="AP1634" s="255"/>
      <c r="AQ1634" s="255"/>
      <c r="AR1634" s="255"/>
      <c r="AS1634" s="255"/>
      <c r="AT1634" s="255"/>
    </row>
    <row r="1635" spans="2:46" s="216" customFormat="1" ht="15" customHeight="1">
      <c r="B1635" s="216" t="s">
        <v>4766</v>
      </c>
      <c r="C1635" s="216" t="s">
        <v>6866</v>
      </c>
      <c r="D1635" s="216" t="s">
        <v>7740</v>
      </c>
      <c r="E1635" s="216" t="s">
        <v>7740</v>
      </c>
      <c r="F1635" s="216" t="s">
        <v>7740</v>
      </c>
      <c r="G1635" s="1"/>
      <c r="H1635" s="1"/>
      <c r="I1635" s="1"/>
      <c r="J1635" s="1"/>
      <c r="K1635" s="1"/>
      <c r="L1635" s="1"/>
      <c r="M1635" s="1"/>
      <c r="AA1635" s="255"/>
      <c r="AB1635" s="255"/>
      <c r="AC1635" s="255"/>
      <c r="AD1635" s="255"/>
      <c r="AE1635" s="255"/>
      <c r="AF1635" s="255"/>
      <c r="AG1635" s="255"/>
      <c r="AH1635" s="255"/>
      <c r="AI1635" s="255"/>
      <c r="AJ1635" s="255"/>
      <c r="AK1635" s="255"/>
      <c r="AL1635" s="255"/>
      <c r="AM1635" s="255"/>
      <c r="AN1635" s="255"/>
      <c r="AO1635" s="255"/>
      <c r="AP1635" s="255"/>
      <c r="AQ1635" s="255"/>
      <c r="AR1635" s="255"/>
      <c r="AS1635" s="255"/>
      <c r="AT1635" s="255"/>
    </row>
    <row r="1636" spans="2:46" s="216" customFormat="1" ht="15" customHeight="1">
      <c r="B1636" s="216" t="s">
        <v>4767</v>
      </c>
      <c r="C1636" s="216" t="s">
        <v>6959</v>
      </c>
      <c r="D1636" s="216" t="s">
        <v>6866</v>
      </c>
      <c r="E1636" s="216" t="s">
        <v>7740</v>
      </c>
      <c r="F1636" s="216" t="s">
        <v>7740</v>
      </c>
      <c r="G1636" s="1"/>
      <c r="H1636" s="1"/>
      <c r="I1636" s="1"/>
      <c r="J1636" s="1"/>
      <c r="K1636" s="1"/>
      <c r="L1636" s="1"/>
      <c r="M1636" s="1"/>
      <c r="AA1636" s="255"/>
      <c r="AB1636" s="255"/>
      <c r="AC1636" s="255"/>
      <c r="AD1636" s="255"/>
      <c r="AE1636" s="255"/>
      <c r="AF1636" s="255"/>
      <c r="AG1636" s="255"/>
      <c r="AH1636" s="255"/>
      <c r="AI1636" s="255"/>
      <c r="AJ1636" s="255"/>
      <c r="AK1636" s="255"/>
      <c r="AL1636" s="255"/>
      <c r="AM1636" s="255"/>
      <c r="AN1636" s="255"/>
      <c r="AO1636" s="255"/>
      <c r="AP1636" s="255"/>
      <c r="AQ1636" s="255"/>
      <c r="AR1636" s="255"/>
      <c r="AS1636" s="255"/>
      <c r="AT1636" s="255"/>
    </row>
    <row r="1637" spans="2:46" s="216" customFormat="1" ht="15" customHeight="1">
      <c r="B1637" s="216" t="s">
        <v>4768</v>
      </c>
      <c r="C1637" s="216" t="s">
        <v>7156</v>
      </c>
      <c r="D1637" s="216" t="s">
        <v>6866</v>
      </c>
      <c r="E1637" s="216" t="s">
        <v>7740</v>
      </c>
      <c r="F1637" s="216" t="s">
        <v>7740</v>
      </c>
      <c r="G1637" s="1"/>
      <c r="H1637" s="1"/>
      <c r="I1637" s="1"/>
      <c r="J1637" s="1"/>
      <c r="K1637" s="1"/>
      <c r="L1637" s="1"/>
      <c r="M1637" s="1"/>
      <c r="AA1637" s="255"/>
      <c r="AB1637" s="255"/>
      <c r="AC1637" s="255"/>
      <c r="AD1637" s="255"/>
      <c r="AE1637" s="255"/>
      <c r="AF1637" s="255"/>
      <c r="AG1637" s="255"/>
      <c r="AH1637" s="255"/>
      <c r="AI1637" s="255"/>
      <c r="AJ1637" s="255"/>
      <c r="AK1637" s="255"/>
      <c r="AL1637" s="255"/>
      <c r="AM1637" s="255"/>
      <c r="AN1637" s="255"/>
      <c r="AO1637" s="255"/>
      <c r="AP1637" s="255"/>
      <c r="AQ1637" s="255"/>
      <c r="AR1637" s="255"/>
      <c r="AS1637" s="255"/>
      <c r="AT1637" s="255"/>
    </row>
    <row r="1638" spans="2:46" s="216" customFormat="1" ht="15" customHeight="1">
      <c r="B1638" s="216" t="s">
        <v>4769</v>
      </c>
      <c r="C1638" s="216" t="s">
        <v>7007</v>
      </c>
      <c r="D1638" s="216" t="s">
        <v>6866</v>
      </c>
      <c r="E1638" s="216" t="s">
        <v>7740</v>
      </c>
      <c r="F1638" s="216" t="s">
        <v>7740</v>
      </c>
      <c r="G1638" s="1"/>
      <c r="H1638" s="1"/>
      <c r="I1638" s="1"/>
      <c r="J1638" s="1"/>
      <c r="K1638" s="1"/>
      <c r="L1638" s="1"/>
      <c r="M1638" s="1"/>
      <c r="AA1638" s="255"/>
      <c r="AB1638" s="255"/>
      <c r="AC1638" s="255"/>
      <c r="AD1638" s="255"/>
      <c r="AE1638" s="255"/>
      <c r="AF1638" s="255"/>
      <c r="AG1638" s="255"/>
      <c r="AH1638" s="255"/>
      <c r="AI1638" s="255"/>
      <c r="AJ1638" s="255"/>
      <c r="AK1638" s="255"/>
      <c r="AL1638" s="255"/>
      <c r="AM1638" s="255"/>
      <c r="AN1638" s="255"/>
      <c r="AO1638" s="255"/>
      <c r="AP1638" s="255"/>
      <c r="AQ1638" s="255"/>
      <c r="AR1638" s="255"/>
      <c r="AS1638" s="255"/>
      <c r="AT1638" s="255"/>
    </row>
    <row r="1639" spans="2:46" s="216" customFormat="1" ht="15" customHeight="1">
      <c r="B1639" s="216" t="s">
        <v>4770</v>
      </c>
      <c r="C1639" s="216" t="s">
        <v>7013</v>
      </c>
      <c r="D1639" s="216" t="s">
        <v>6866</v>
      </c>
      <c r="E1639" s="216" t="s">
        <v>7740</v>
      </c>
      <c r="F1639" s="216" t="s">
        <v>7740</v>
      </c>
      <c r="G1639" s="1"/>
      <c r="H1639" s="1"/>
      <c r="I1639" s="1"/>
      <c r="J1639" s="1"/>
      <c r="K1639" s="1"/>
      <c r="L1639" s="1"/>
      <c r="M1639" s="1"/>
      <c r="AA1639" s="255"/>
      <c r="AB1639" s="255"/>
      <c r="AC1639" s="255"/>
      <c r="AD1639" s="255"/>
      <c r="AE1639" s="255"/>
      <c r="AF1639" s="255"/>
      <c r="AG1639" s="255"/>
      <c r="AH1639" s="255"/>
      <c r="AI1639" s="255"/>
      <c r="AJ1639" s="255"/>
      <c r="AK1639" s="255"/>
      <c r="AL1639" s="255"/>
      <c r="AM1639" s="255"/>
      <c r="AN1639" s="255"/>
      <c r="AO1639" s="255"/>
      <c r="AP1639" s="255"/>
      <c r="AQ1639" s="255"/>
      <c r="AR1639" s="255"/>
      <c r="AS1639" s="255"/>
      <c r="AT1639" s="255"/>
    </row>
    <row r="1640" spans="2:46" s="216" customFormat="1" ht="15" customHeight="1">
      <c r="B1640" s="216" t="s">
        <v>4771</v>
      </c>
      <c r="C1640" s="216" t="s">
        <v>7054</v>
      </c>
      <c r="D1640" s="216" t="s">
        <v>6866</v>
      </c>
      <c r="E1640" s="216" t="s">
        <v>7740</v>
      </c>
      <c r="F1640" s="216" t="s">
        <v>7740</v>
      </c>
      <c r="G1640" s="1"/>
      <c r="H1640" s="1"/>
      <c r="I1640" s="1"/>
      <c r="J1640" s="1"/>
      <c r="K1640" s="1"/>
      <c r="L1640" s="1"/>
      <c r="M1640" s="1"/>
      <c r="AA1640" s="255"/>
      <c r="AB1640" s="255"/>
      <c r="AC1640" s="255"/>
      <c r="AD1640" s="255"/>
      <c r="AE1640" s="255"/>
      <c r="AF1640" s="255"/>
      <c r="AG1640" s="255"/>
      <c r="AH1640" s="255"/>
      <c r="AI1640" s="255"/>
      <c r="AJ1640" s="255"/>
      <c r="AK1640" s="255"/>
      <c r="AL1640" s="255"/>
      <c r="AM1640" s="255"/>
      <c r="AN1640" s="255"/>
      <c r="AO1640" s="255"/>
      <c r="AP1640" s="255"/>
      <c r="AQ1640" s="255"/>
      <c r="AR1640" s="255"/>
      <c r="AS1640" s="255"/>
      <c r="AT1640" s="255"/>
    </row>
    <row r="1641" spans="2:46" s="216" customFormat="1" ht="15" customHeight="1">
      <c r="B1641" s="216" t="s">
        <v>4772</v>
      </c>
      <c r="C1641" s="216" t="s">
        <v>7157</v>
      </c>
      <c r="D1641" s="216" t="s">
        <v>6866</v>
      </c>
      <c r="E1641" s="216" t="s">
        <v>7740</v>
      </c>
      <c r="F1641" s="216" t="s">
        <v>7740</v>
      </c>
      <c r="G1641" s="1"/>
      <c r="H1641" s="1"/>
      <c r="I1641" s="1"/>
      <c r="J1641" s="1"/>
      <c r="K1641" s="1"/>
      <c r="L1641" s="1"/>
      <c r="M1641" s="1"/>
      <c r="AA1641" s="255"/>
      <c r="AB1641" s="255"/>
      <c r="AC1641" s="255"/>
      <c r="AD1641" s="255"/>
      <c r="AE1641" s="255"/>
      <c r="AF1641" s="255"/>
      <c r="AG1641" s="255"/>
      <c r="AH1641" s="255"/>
      <c r="AI1641" s="255"/>
      <c r="AJ1641" s="255"/>
      <c r="AK1641" s="255"/>
      <c r="AL1641" s="255"/>
      <c r="AM1641" s="255"/>
      <c r="AN1641" s="255"/>
      <c r="AO1641" s="255"/>
      <c r="AP1641" s="255"/>
      <c r="AQ1641" s="255"/>
      <c r="AR1641" s="255"/>
      <c r="AS1641" s="255"/>
      <c r="AT1641" s="255"/>
    </row>
    <row r="1642" spans="2:46" s="216" customFormat="1" ht="15" customHeight="1">
      <c r="B1642" s="216" t="s">
        <v>4773</v>
      </c>
      <c r="C1642" s="216" t="s">
        <v>7156</v>
      </c>
      <c r="D1642" s="216" t="s">
        <v>6866</v>
      </c>
      <c r="E1642" s="216" t="s">
        <v>7740</v>
      </c>
      <c r="F1642" s="216" t="s">
        <v>7740</v>
      </c>
      <c r="G1642" s="1"/>
      <c r="H1642" s="1"/>
      <c r="I1642" s="1"/>
      <c r="J1642" s="1"/>
      <c r="K1642" s="1"/>
      <c r="L1642" s="1"/>
      <c r="M1642" s="1"/>
      <c r="AA1642" s="255"/>
      <c r="AB1642" s="255"/>
      <c r="AC1642" s="255"/>
      <c r="AD1642" s="255"/>
      <c r="AE1642" s="255"/>
      <c r="AF1642" s="255"/>
      <c r="AG1642" s="255"/>
      <c r="AH1642" s="255"/>
      <c r="AI1642" s="255"/>
      <c r="AJ1642" s="255"/>
      <c r="AK1642" s="255"/>
      <c r="AL1642" s="255"/>
      <c r="AM1642" s="255"/>
      <c r="AN1642" s="255"/>
      <c r="AO1642" s="255"/>
      <c r="AP1642" s="255"/>
      <c r="AQ1642" s="255"/>
      <c r="AR1642" s="255"/>
      <c r="AS1642" s="255"/>
      <c r="AT1642" s="255"/>
    </row>
    <row r="1643" spans="2:46" s="216" customFormat="1" ht="15" customHeight="1">
      <c r="B1643" s="216" t="s">
        <v>4774</v>
      </c>
      <c r="C1643" s="216" t="s">
        <v>7042</v>
      </c>
      <c r="D1643" s="216" t="s">
        <v>6866</v>
      </c>
      <c r="E1643" s="216" t="s">
        <v>7740</v>
      </c>
      <c r="F1643" s="216" t="s">
        <v>7740</v>
      </c>
      <c r="G1643" s="1"/>
      <c r="H1643" s="1"/>
      <c r="I1643" s="1"/>
      <c r="J1643" s="1"/>
      <c r="K1643" s="1"/>
      <c r="L1643" s="1"/>
      <c r="M1643" s="1"/>
      <c r="AA1643" s="255"/>
      <c r="AB1643" s="255"/>
      <c r="AC1643" s="255"/>
      <c r="AD1643" s="255"/>
      <c r="AE1643" s="255"/>
      <c r="AF1643" s="255"/>
      <c r="AG1643" s="255"/>
      <c r="AH1643" s="255"/>
      <c r="AI1643" s="255"/>
      <c r="AJ1643" s="255"/>
      <c r="AK1643" s="255"/>
      <c r="AL1643" s="255"/>
      <c r="AM1643" s="255"/>
      <c r="AN1643" s="255"/>
      <c r="AO1643" s="255"/>
      <c r="AP1643" s="255"/>
      <c r="AQ1643" s="255"/>
      <c r="AR1643" s="255"/>
      <c r="AS1643" s="255"/>
      <c r="AT1643" s="255"/>
    </row>
    <row r="1644" spans="2:46" s="216" customFormat="1" ht="15" customHeight="1">
      <c r="B1644" s="216" t="s">
        <v>4775</v>
      </c>
      <c r="C1644" s="216" t="s">
        <v>7158</v>
      </c>
      <c r="D1644" s="216" t="s">
        <v>6866</v>
      </c>
      <c r="E1644" s="216" t="s">
        <v>7740</v>
      </c>
      <c r="F1644" s="216" t="s">
        <v>7740</v>
      </c>
      <c r="G1644" s="1"/>
      <c r="H1644" s="1"/>
      <c r="I1644" s="1"/>
      <c r="J1644" s="1"/>
      <c r="K1644" s="1"/>
      <c r="L1644" s="1"/>
      <c r="M1644" s="1"/>
      <c r="AA1644" s="255"/>
      <c r="AB1644" s="255"/>
      <c r="AC1644" s="255"/>
      <c r="AD1644" s="255"/>
      <c r="AE1644" s="255"/>
      <c r="AF1644" s="255"/>
      <c r="AG1644" s="255"/>
      <c r="AH1644" s="255"/>
      <c r="AI1644" s="255"/>
      <c r="AJ1644" s="255"/>
      <c r="AK1644" s="255"/>
      <c r="AL1644" s="255"/>
      <c r="AM1644" s="255"/>
      <c r="AN1644" s="255"/>
      <c r="AO1644" s="255"/>
      <c r="AP1644" s="255"/>
      <c r="AQ1644" s="255"/>
      <c r="AR1644" s="255"/>
      <c r="AS1644" s="255"/>
      <c r="AT1644" s="255"/>
    </row>
    <row r="1645" spans="2:46" s="216" customFormat="1" ht="15" customHeight="1">
      <c r="B1645" s="216" t="s">
        <v>4776</v>
      </c>
      <c r="C1645" s="216" t="s">
        <v>7008</v>
      </c>
      <c r="D1645" s="216" t="s">
        <v>6866</v>
      </c>
      <c r="E1645" s="216" t="s">
        <v>7740</v>
      </c>
      <c r="F1645" s="216" t="s">
        <v>7740</v>
      </c>
      <c r="G1645" s="1"/>
      <c r="H1645" s="1"/>
      <c r="I1645" s="1"/>
      <c r="J1645" s="1"/>
      <c r="K1645" s="1"/>
      <c r="L1645" s="1"/>
      <c r="M1645" s="1"/>
      <c r="AA1645" s="255"/>
      <c r="AB1645" s="255"/>
      <c r="AC1645" s="255"/>
      <c r="AD1645" s="255"/>
      <c r="AE1645" s="255"/>
      <c r="AF1645" s="255"/>
      <c r="AG1645" s="255"/>
      <c r="AH1645" s="255"/>
      <c r="AI1645" s="255"/>
      <c r="AJ1645" s="255"/>
      <c r="AK1645" s="255"/>
      <c r="AL1645" s="255"/>
      <c r="AM1645" s="255"/>
      <c r="AN1645" s="255"/>
      <c r="AO1645" s="255"/>
      <c r="AP1645" s="255"/>
      <c r="AQ1645" s="255"/>
      <c r="AR1645" s="255"/>
      <c r="AS1645" s="255"/>
      <c r="AT1645" s="255"/>
    </row>
    <row r="1646" spans="2:46" s="216" customFormat="1" ht="15" customHeight="1">
      <c r="B1646" s="216" t="s">
        <v>4777</v>
      </c>
      <c r="C1646" s="216" t="s">
        <v>6954</v>
      </c>
      <c r="D1646" s="216" t="s">
        <v>6866</v>
      </c>
      <c r="E1646" s="216" t="s">
        <v>7740</v>
      </c>
      <c r="F1646" s="216" t="s">
        <v>7740</v>
      </c>
      <c r="G1646" s="1"/>
      <c r="H1646" s="1"/>
      <c r="I1646" s="1"/>
      <c r="J1646" s="1"/>
      <c r="K1646" s="1"/>
      <c r="L1646" s="1"/>
      <c r="M1646" s="1"/>
      <c r="AA1646" s="255"/>
      <c r="AB1646" s="255"/>
      <c r="AC1646" s="255"/>
      <c r="AD1646" s="255"/>
      <c r="AE1646" s="255"/>
      <c r="AF1646" s="255"/>
      <c r="AG1646" s="255"/>
      <c r="AH1646" s="255"/>
      <c r="AI1646" s="255"/>
      <c r="AJ1646" s="255"/>
      <c r="AK1646" s="255"/>
      <c r="AL1646" s="255"/>
      <c r="AM1646" s="255"/>
      <c r="AN1646" s="255"/>
      <c r="AO1646" s="255"/>
      <c r="AP1646" s="255"/>
      <c r="AQ1646" s="255"/>
      <c r="AR1646" s="255"/>
      <c r="AS1646" s="255"/>
      <c r="AT1646" s="255"/>
    </row>
    <row r="1647" spans="2:46" s="216" customFormat="1" ht="15" customHeight="1">
      <c r="B1647" s="216" t="s">
        <v>4778</v>
      </c>
      <c r="C1647" s="216" t="s">
        <v>6955</v>
      </c>
      <c r="D1647" s="216" t="s">
        <v>6866</v>
      </c>
      <c r="E1647" s="216" t="s">
        <v>7740</v>
      </c>
      <c r="F1647" s="216" t="s">
        <v>7740</v>
      </c>
      <c r="G1647" s="1"/>
      <c r="H1647" s="1"/>
      <c r="I1647" s="1"/>
      <c r="J1647" s="1"/>
      <c r="K1647" s="1"/>
      <c r="L1647" s="1"/>
      <c r="M1647" s="1"/>
      <c r="AA1647" s="255"/>
      <c r="AB1647" s="255"/>
      <c r="AC1647" s="255"/>
      <c r="AD1647" s="255"/>
      <c r="AE1647" s="255"/>
      <c r="AF1647" s="255"/>
      <c r="AG1647" s="255"/>
      <c r="AH1647" s="255"/>
      <c r="AI1647" s="255"/>
      <c r="AJ1647" s="255"/>
      <c r="AK1647" s="255"/>
      <c r="AL1647" s="255"/>
      <c r="AM1647" s="255"/>
      <c r="AN1647" s="255"/>
      <c r="AO1647" s="255"/>
      <c r="AP1647" s="255"/>
      <c r="AQ1647" s="255"/>
      <c r="AR1647" s="255"/>
      <c r="AS1647" s="255"/>
      <c r="AT1647" s="255"/>
    </row>
    <row r="1648" spans="2:46" s="216" customFormat="1" ht="15" customHeight="1">
      <c r="B1648" s="216" t="s">
        <v>4779</v>
      </c>
      <c r="C1648" s="216" t="s">
        <v>7159</v>
      </c>
      <c r="D1648" s="216" t="s">
        <v>6866</v>
      </c>
      <c r="E1648" s="216" t="s">
        <v>7740</v>
      </c>
      <c r="F1648" s="216" t="s">
        <v>7740</v>
      </c>
      <c r="G1648" s="1"/>
      <c r="H1648" s="1"/>
      <c r="I1648" s="1"/>
      <c r="J1648" s="1"/>
      <c r="K1648" s="1"/>
      <c r="L1648" s="1"/>
      <c r="M1648" s="1"/>
      <c r="AA1648" s="255"/>
      <c r="AB1648" s="255"/>
      <c r="AC1648" s="255"/>
      <c r="AD1648" s="255"/>
      <c r="AE1648" s="255"/>
      <c r="AF1648" s="255"/>
      <c r="AG1648" s="255"/>
      <c r="AH1648" s="255"/>
      <c r="AI1648" s="255"/>
      <c r="AJ1648" s="255"/>
      <c r="AK1648" s="255"/>
      <c r="AL1648" s="255"/>
      <c r="AM1648" s="255"/>
      <c r="AN1648" s="255"/>
      <c r="AO1648" s="255"/>
      <c r="AP1648" s="255"/>
      <c r="AQ1648" s="255"/>
      <c r="AR1648" s="255"/>
      <c r="AS1648" s="255"/>
      <c r="AT1648" s="255"/>
    </row>
    <row r="1649" spans="2:46" s="216" customFormat="1" ht="15" customHeight="1">
      <c r="B1649" s="216" t="s">
        <v>6499</v>
      </c>
      <c r="C1649" s="216" t="s">
        <v>6866</v>
      </c>
      <c r="D1649" s="216" t="s">
        <v>7740</v>
      </c>
      <c r="E1649" s="216" t="s">
        <v>7740</v>
      </c>
      <c r="F1649" s="216" t="s">
        <v>7740</v>
      </c>
      <c r="G1649" s="1"/>
      <c r="H1649" s="1"/>
      <c r="I1649" s="1"/>
      <c r="J1649" s="1"/>
      <c r="K1649" s="1"/>
      <c r="L1649" s="1"/>
      <c r="M1649" s="1"/>
      <c r="AA1649" s="255"/>
      <c r="AB1649" s="255"/>
      <c r="AC1649" s="255"/>
      <c r="AD1649" s="255"/>
      <c r="AE1649" s="255"/>
      <c r="AF1649" s="255"/>
      <c r="AG1649" s="255"/>
      <c r="AH1649" s="255"/>
      <c r="AI1649" s="255"/>
      <c r="AJ1649" s="255"/>
      <c r="AK1649" s="255"/>
      <c r="AL1649" s="255"/>
      <c r="AM1649" s="255"/>
      <c r="AN1649" s="255"/>
      <c r="AO1649" s="255"/>
      <c r="AP1649" s="255"/>
      <c r="AQ1649" s="255"/>
      <c r="AR1649" s="255"/>
      <c r="AS1649" s="255"/>
      <c r="AT1649" s="255"/>
    </row>
    <row r="1650" spans="2:46" s="216" customFormat="1" ht="15" customHeight="1">
      <c r="B1650" s="216" t="s">
        <v>6500</v>
      </c>
      <c r="C1650" s="216" t="s">
        <v>7160</v>
      </c>
      <c r="D1650" s="216" t="s">
        <v>6866</v>
      </c>
      <c r="E1650" s="216" t="s">
        <v>7740</v>
      </c>
      <c r="F1650" s="216" t="s">
        <v>7740</v>
      </c>
      <c r="G1650" s="1"/>
      <c r="H1650" s="1"/>
      <c r="I1650" s="1"/>
      <c r="J1650" s="1"/>
      <c r="K1650" s="1"/>
      <c r="L1650" s="1"/>
      <c r="M1650" s="1"/>
      <c r="AA1650" s="255"/>
      <c r="AB1650" s="255"/>
      <c r="AC1650" s="255"/>
      <c r="AD1650" s="255"/>
      <c r="AE1650" s="255"/>
      <c r="AF1650" s="255"/>
      <c r="AG1650" s="255"/>
      <c r="AH1650" s="255"/>
      <c r="AI1650" s="255"/>
      <c r="AJ1650" s="255"/>
      <c r="AK1650" s="255"/>
      <c r="AL1650" s="255"/>
      <c r="AM1650" s="255"/>
      <c r="AN1650" s="255"/>
      <c r="AO1650" s="255"/>
      <c r="AP1650" s="255"/>
      <c r="AQ1650" s="255"/>
      <c r="AR1650" s="255"/>
      <c r="AS1650" s="255"/>
      <c r="AT1650" s="255"/>
    </row>
    <row r="1651" spans="2:46" s="216" customFormat="1" ht="15" customHeight="1">
      <c r="B1651" s="216" t="s">
        <v>6501</v>
      </c>
      <c r="C1651" s="216" t="s">
        <v>7135</v>
      </c>
      <c r="D1651" s="216" t="s">
        <v>6866</v>
      </c>
      <c r="E1651" s="216" t="s">
        <v>7740</v>
      </c>
      <c r="F1651" s="216" t="s">
        <v>7740</v>
      </c>
      <c r="G1651" s="1"/>
      <c r="H1651" s="1"/>
      <c r="I1651" s="1"/>
      <c r="J1651" s="1"/>
      <c r="K1651" s="1"/>
      <c r="L1651" s="1"/>
      <c r="M1651" s="1"/>
      <c r="AA1651" s="255"/>
      <c r="AB1651" s="255"/>
      <c r="AC1651" s="255"/>
      <c r="AD1651" s="255"/>
      <c r="AE1651" s="255"/>
      <c r="AF1651" s="255"/>
      <c r="AG1651" s="255"/>
      <c r="AH1651" s="255"/>
      <c r="AI1651" s="255"/>
      <c r="AJ1651" s="255"/>
      <c r="AK1651" s="255"/>
      <c r="AL1651" s="255"/>
      <c r="AM1651" s="255"/>
      <c r="AN1651" s="255"/>
      <c r="AO1651" s="255"/>
      <c r="AP1651" s="255"/>
      <c r="AQ1651" s="255"/>
      <c r="AR1651" s="255"/>
      <c r="AS1651" s="255"/>
      <c r="AT1651" s="255"/>
    </row>
    <row r="1652" spans="2:46" s="216" customFormat="1" ht="15" customHeight="1">
      <c r="B1652" s="216" t="s">
        <v>6502</v>
      </c>
      <c r="C1652" s="216" t="s">
        <v>7161</v>
      </c>
      <c r="D1652" s="216" t="s">
        <v>6866</v>
      </c>
      <c r="E1652" s="216" t="s">
        <v>7740</v>
      </c>
      <c r="F1652" s="216" t="s">
        <v>7740</v>
      </c>
      <c r="G1652" s="1"/>
      <c r="H1652" s="1"/>
      <c r="I1652" s="1"/>
      <c r="J1652" s="1"/>
      <c r="K1652" s="1"/>
      <c r="L1652" s="1"/>
      <c r="M1652" s="1"/>
      <c r="AA1652" s="255"/>
      <c r="AB1652" s="255"/>
      <c r="AC1652" s="255"/>
      <c r="AD1652" s="255"/>
      <c r="AE1652" s="255"/>
      <c r="AF1652" s="255"/>
      <c r="AG1652" s="255"/>
      <c r="AH1652" s="255"/>
      <c r="AI1652" s="255"/>
      <c r="AJ1652" s="255"/>
      <c r="AK1652" s="255"/>
      <c r="AL1652" s="255"/>
      <c r="AM1652" s="255"/>
      <c r="AN1652" s="255"/>
      <c r="AO1652" s="255"/>
      <c r="AP1652" s="255"/>
      <c r="AQ1652" s="255"/>
      <c r="AR1652" s="255"/>
      <c r="AS1652" s="255"/>
      <c r="AT1652" s="255"/>
    </row>
    <row r="1653" spans="2:46" s="216" customFormat="1" ht="15" customHeight="1">
      <c r="B1653" s="216" t="s">
        <v>6503</v>
      </c>
      <c r="C1653" s="216" t="s">
        <v>6953</v>
      </c>
      <c r="D1653" s="216" t="s">
        <v>6866</v>
      </c>
      <c r="E1653" s="216" t="s">
        <v>7740</v>
      </c>
      <c r="F1653" s="216" t="s">
        <v>7740</v>
      </c>
      <c r="G1653" s="1"/>
      <c r="H1653" s="1"/>
      <c r="I1653" s="1"/>
      <c r="J1653" s="1"/>
      <c r="K1653" s="1"/>
      <c r="L1653" s="1"/>
      <c r="M1653" s="1"/>
      <c r="AA1653" s="255"/>
      <c r="AB1653" s="255"/>
      <c r="AC1653" s="255"/>
      <c r="AD1653" s="255"/>
      <c r="AE1653" s="255"/>
      <c r="AF1653" s="255"/>
      <c r="AG1653" s="255"/>
      <c r="AH1653" s="255"/>
      <c r="AI1653" s="255"/>
      <c r="AJ1653" s="255"/>
      <c r="AK1653" s="255"/>
      <c r="AL1653" s="255"/>
      <c r="AM1653" s="255"/>
      <c r="AN1653" s="255"/>
      <c r="AO1653" s="255"/>
      <c r="AP1653" s="255"/>
      <c r="AQ1653" s="255"/>
      <c r="AR1653" s="255"/>
      <c r="AS1653" s="255"/>
      <c r="AT1653" s="255"/>
    </row>
    <row r="1654" spans="2:46" s="216" customFormat="1" ht="15" customHeight="1">
      <c r="B1654" s="216" t="s">
        <v>6504</v>
      </c>
      <c r="C1654" s="216" t="s">
        <v>6866</v>
      </c>
      <c r="D1654" s="216" t="s">
        <v>7740</v>
      </c>
      <c r="E1654" s="216" t="s">
        <v>7740</v>
      </c>
      <c r="F1654" s="216" t="s">
        <v>7740</v>
      </c>
      <c r="G1654" s="1"/>
      <c r="H1654" s="1"/>
      <c r="I1654" s="1"/>
      <c r="J1654" s="1"/>
      <c r="K1654" s="1"/>
      <c r="L1654" s="1"/>
      <c r="M1654" s="1"/>
      <c r="AA1654" s="255"/>
      <c r="AB1654" s="255"/>
      <c r="AC1654" s="255"/>
      <c r="AD1654" s="255"/>
      <c r="AE1654" s="255"/>
      <c r="AF1654" s="255"/>
      <c r="AG1654" s="255"/>
      <c r="AH1654" s="255"/>
      <c r="AI1654" s="255"/>
      <c r="AJ1654" s="255"/>
      <c r="AK1654" s="255"/>
      <c r="AL1654" s="255"/>
      <c r="AM1654" s="255"/>
      <c r="AN1654" s="255"/>
      <c r="AO1654" s="255"/>
      <c r="AP1654" s="255"/>
      <c r="AQ1654" s="255"/>
      <c r="AR1654" s="255"/>
      <c r="AS1654" s="255"/>
      <c r="AT1654" s="255"/>
    </row>
    <row r="1655" spans="2:46" s="216" customFormat="1" ht="15" customHeight="1">
      <c r="B1655" s="216" t="s">
        <v>6505</v>
      </c>
      <c r="C1655" s="216" t="s">
        <v>6866</v>
      </c>
      <c r="D1655" s="216" t="s">
        <v>7740</v>
      </c>
      <c r="E1655" s="216" t="s">
        <v>7740</v>
      </c>
      <c r="F1655" s="216" t="s">
        <v>7740</v>
      </c>
      <c r="G1655" s="1"/>
      <c r="H1655" s="1"/>
      <c r="I1655" s="1"/>
      <c r="J1655" s="1"/>
      <c r="K1655" s="1"/>
      <c r="L1655" s="1"/>
      <c r="M1655" s="1"/>
      <c r="AA1655" s="255"/>
      <c r="AB1655" s="255"/>
      <c r="AC1655" s="255"/>
      <c r="AD1655" s="255"/>
      <c r="AE1655" s="255"/>
      <c r="AF1655" s="255"/>
      <c r="AG1655" s="255"/>
      <c r="AH1655" s="255"/>
      <c r="AI1655" s="255"/>
      <c r="AJ1655" s="255"/>
      <c r="AK1655" s="255"/>
      <c r="AL1655" s="255"/>
      <c r="AM1655" s="255"/>
      <c r="AN1655" s="255"/>
      <c r="AO1655" s="255"/>
      <c r="AP1655" s="255"/>
      <c r="AQ1655" s="255"/>
      <c r="AR1655" s="255"/>
      <c r="AS1655" s="255"/>
      <c r="AT1655" s="255"/>
    </row>
    <row r="1656" spans="2:46" s="216" customFormat="1" ht="15" customHeight="1">
      <c r="B1656" s="216" t="s">
        <v>6506</v>
      </c>
      <c r="C1656" s="216" t="s">
        <v>6866</v>
      </c>
      <c r="D1656" s="216" t="s">
        <v>7740</v>
      </c>
      <c r="E1656" s="216" t="s">
        <v>7740</v>
      </c>
      <c r="F1656" s="216" t="s">
        <v>7740</v>
      </c>
      <c r="G1656" s="1"/>
      <c r="H1656" s="1"/>
      <c r="I1656" s="1"/>
      <c r="J1656" s="1"/>
      <c r="K1656" s="1"/>
      <c r="L1656" s="1"/>
      <c r="M1656" s="1"/>
      <c r="AA1656" s="255"/>
      <c r="AB1656" s="255"/>
      <c r="AC1656" s="255"/>
      <c r="AD1656" s="255"/>
      <c r="AE1656" s="255"/>
      <c r="AF1656" s="255"/>
      <c r="AG1656" s="255"/>
      <c r="AH1656" s="255"/>
      <c r="AI1656" s="255"/>
      <c r="AJ1656" s="255"/>
      <c r="AK1656" s="255"/>
      <c r="AL1656" s="255"/>
      <c r="AM1656" s="255"/>
      <c r="AN1656" s="255"/>
      <c r="AO1656" s="255"/>
      <c r="AP1656" s="255"/>
      <c r="AQ1656" s="255"/>
      <c r="AR1656" s="255"/>
      <c r="AS1656" s="255"/>
      <c r="AT1656" s="255"/>
    </row>
    <row r="1657" spans="2:46" s="216" customFormat="1" ht="15" customHeight="1">
      <c r="B1657" s="216" t="s">
        <v>6507</v>
      </c>
      <c r="C1657" s="216" t="s">
        <v>7162</v>
      </c>
      <c r="D1657" s="216" t="s">
        <v>6866</v>
      </c>
      <c r="E1657" s="216" t="s">
        <v>7740</v>
      </c>
      <c r="F1657" s="216" t="s">
        <v>7740</v>
      </c>
      <c r="G1657" s="1"/>
      <c r="H1657" s="1"/>
      <c r="I1657" s="1"/>
      <c r="J1657" s="1"/>
      <c r="K1657" s="1"/>
      <c r="L1657" s="1"/>
      <c r="M1657" s="1"/>
      <c r="AA1657" s="255"/>
      <c r="AB1657" s="255"/>
      <c r="AC1657" s="255"/>
      <c r="AD1657" s="255"/>
      <c r="AE1657" s="255"/>
      <c r="AF1657" s="255"/>
      <c r="AG1657" s="255"/>
      <c r="AH1657" s="255"/>
      <c r="AI1657" s="255"/>
      <c r="AJ1657" s="255"/>
      <c r="AK1657" s="255"/>
      <c r="AL1657" s="255"/>
      <c r="AM1657" s="255"/>
      <c r="AN1657" s="255"/>
      <c r="AO1657" s="255"/>
      <c r="AP1657" s="255"/>
      <c r="AQ1657" s="255"/>
      <c r="AR1657" s="255"/>
      <c r="AS1657" s="255"/>
      <c r="AT1657" s="255"/>
    </row>
    <row r="1658" spans="2:46" s="216" customFormat="1" ht="15" customHeight="1">
      <c r="B1658" s="216" t="s">
        <v>6508</v>
      </c>
      <c r="C1658" s="216" t="s">
        <v>6866</v>
      </c>
      <c r="D1658" s="216" t="s">
        <v>7740</v>
      </c>
      <c r="E1658" s="216" t="s">
        <v>7740</v>
      </c>
      <c r="F1658" s="216" t="s">
        <v>7740</v>
      </c>
      <c r="G1658" s="1"/>
      <c r="H1658" s="1"/>
      <c r="I1658" s="1"/>
      <c r="J1658" s="1"/>
      <c r="K1658" s="1"/>
      <c r="L1658" s="1"/>
      <c r="M1658" s="1"/>
      <c r="AA1658" s="255"/>
      <c r="AB1658" s="255"/>
      <c r="AC1658" s="255"/>
      <c r="AD1658" s="255"/>
      <c r="AE1658" s="255"/>
      <c r="AF1658" s="255"/>
      <c r="AG1658" s="255"/>
      <c r="AH1658" s="255"/>
      <c r="AI1658" s="255"/>
      <c r="AJ1658" s="255"/>
      <c r="AK1658" s="255"/>
      <c r="AL1658" s="255"/>
      <c r="AM1658" s="255"/>
      <c r="AN1658" s="255"/>
      <c r="AO1658" s="255"/>
      <c r="AP1658" s="255"/>
      <c r="AQ1658" s="255"/>
      <c r="AR1658" s="255"/>
      <c r="AS1658" s="255"/>
      <c r="AT1658" s="255"/>
    </row>
    <row r="1659" spans="2:46" s="216" customFormat="1" ht="15" customHeight="1">
      <c r="B1659" s="216" t="s">
        <v>6509</v>
      </c>
      <c r="C1659" s="216" t="s">
        <v>7163</v>
      </c>
      <c r="D1659" s="216" t="s">
        <v>6866</v>
      </c>
      <c r="E1659" s="216" t="s">
        <v>7740</v>
      </c>
      <c r="F1659" s="216" t="s">
        <v>7740</v>
      </c>
      <c r="G1659" s="1"/>
      <c r="H1659" s="1"/>
      <c r="I1659" s="1"/>
      <c r="J1659" s="1"/>
      <c r="K1659" s="1"/>
      <c r="L1659" s="1"/>
      <c r="M1659" s="1"/>
      <c r="AA1659" s="255"/>
      <c r="AB1659" s="255"/>
      <c r="AC1659" s="255"/>
      <c r="AD1659" s="255"/>
      <c r="AE1659" s="255"/>
      <c r="AF1659" s="255"/>
      <c r="AG1659" s="255"/>
      <c r="AH1659" s="255"/>
      <c r="AI1659" s="255"/>
      <c r="AJ1659" s="255"/>
      <c r="AK1659" s="255"/>
      <c r="AL1659" s="255"/>
      <c r="AM1659" s="255"/>
      <c r="AN1659" s="255"/>
      <c r="AO1659" s="255"/>
      <c r="AP1659" s="255"/>
      <c r="AQ1659" s="255"/>
      <c r="AR1659" s="255"/>
      <c r="AS1659" s="255"/>
      <c r="AT1659" s="255"/>
    </row>
    <row r="1660" spans="2:46" s="216" customFormat="1" ht="15" customHeight="1">
      <c r="B1660" s="216" t="s">
        <v>6510</v>
      </c>
      <c r="C1660" s="216" t="s">
        <v>7026</v>
      </c>
      <c r="D1660" s="216" t="s">
        <v>6866</v>
      </c>
      <c r="E1660" s="216" t="s">
        <v>7740</v>
      </c>
      <c r="F1660" s="216" t="s">
        <v>7740</v>
      </c>
      <c r="G1660" s="1"/>
      <c r="H1660" s="1"/>
      <c r="I1660" s="1"/>
      <c r="J1660" s="1"/>
      <c r="K1660" s="1"/>
      <c r="L1660" s="1"/>
      <c r="M1660" s="1"/>
      <c r="AA1660" s="255"/>
      <c r="AB1660" s="255"/>
      <c r="AC1660" s="255"/>
      <c r="AD1660" s="255"/>
      <c r="AE1660" s="255"/>
      <c r="AF1660" s="255"/>
      <c r="AG1660" s="255"/>
      <c r="AH1660" s="255"/>
      <c r="AI1660" s="255"/>
      <c r="AJ1660" s="255"/>
      <c r="AK1660" s="255"/>
      <c r="AL1660" s="255"/>
      <c r="AM1660" s="255"/>
      <c r="AN1660" s="255"/>
      <c r="AO1660" s="255"/>
      <c r="AP1660" s="255"/>
      <c r="AQ1660" s="255"/>
      <c r="AR1660" s="255"/>
      <c r="AS1660" s="255"/>
      <c r="AT1660" s="255"/>
    </row>
    <row r="1661" spans="2:46" s="216" customFormat="1" ht="15" customHeight="1">
      <c r="B1661" s="216" t="s">
        <v>6511</v>
      </c>
      <c r="C1661" s="216" t="s">
        <v>7164</v>
      </c>
      <c r="D1661" s="216" t="s">
        <v>6866</v>
      </c>
      <c r="E1661" s="216" t="s">
        <v>7740</v>
      </c>
      <c r="F1661" s="216" t="s">
        <v>7740</v>
      </c>
      <c r="G1661" s="1"/>
      <c r="H1661" s="1"/>
      <c r="I1661" s="1"/>
      <c r="J1661" s="1"/>
      <c r="K1661" s="1"/>
      <c r="L1661" s="1"/>
      <c r="M1661" s="1"/>
      <c r="AA1661" s="255"/>
      <c r="AB1661" s="255"/>
      <c r="AC1661" s="255"/>
      <c r="AD1661" s="255"/>
      <c r="AE1661" s="255"/>
      <c r="AF1661" s="255"/>
      <c r="AG1661" s="255"/>
      <c r="AH1661" s="255"/>
      <c r="AI1661" s="255"/>
      <c r="AJ1661" s="255"/>
      <c r="AK1661" s="255"/>
      <c r="AL1661" s="255"/>
      <c r="AM1661" s="255"/>
      <c r="AN1661" s="255"/>
      <c r="AO1661" s="255"/>
      <c r="AP1661" s="255"/>
      <c r="AQ1661" s="255"/>
      <c r="AR1661" s="255"/>
      <c r="AS1661" s="255"/>
      <c r="AT1661" s="255"/>
    </row>
    <row r="1662" spans="2:46" s="216" customFormat="1" ht="15" customHeight="1">
      <c r="B1662" s="216" t="s">
        <v>6512</v>
      </c>
      <c r="C1662" s="216" t="s">
        <v>6866</v>
      </c>
      <c r="D1662" s="216" t="s">
        <v>7740</v>
      </c>
      <c r="E1662" s="216" t="s">
        <v>7740</v>
      </c>
      <c r="F1662" s="216" t="s">
        <v>7740</v>
      </c>
      <c r="G1662" s="1"/>
      <c r="H1662" s="1"/>
      <c r="I1662" s="1"/>
      <c r="J1662" s="1"/>
      <c r="K1662" s="1"/>
      <c r="L1662" s="1"/>
      <c r="M1662" s="1"/>
      <c r="AA1662" s="255"/>
      <c r="AB1662" s="255"/>
      <c r="AC1662" s="255"/>
      <c r="AD1662" s="255"/>
      <c r="AE1662" s="255"/>
      <c r="AF1662" s="255"/>
      <c r="AG1662" s="255"/>
      <c r="AH1662" s="255"/>
      <c r="AI1662" s="255"/>
      <c r="AJ1662" s="255"/>
      <c r="AK1662" s="255"/>
      <c r="AL1662" s="255"/>
      <c r="AM1662" s="255"/>
      <c r="AN1662" s="255"/>
      <c r="AO1662" s="255"/>
      <c r="AP1662" s="255"/>
      <c r="AQ1662" s="255"/>
      <c r="AR1662" s="255"/>
      <c r="AS1662" s="255"/>
      <c r="AT1662" s="255"/>
    </row>
    <row r="1663" spans="2:46" s="216" customFormat="1" ht="15" customHeight="1">
      <c r="B1663" s="216" t="s">
        <v>6513</v>
      </c>
      <c r="C1663" s="216" t="s">
        <v>6866</v>
      </c>
      <c r="D1663" s="216" t="s">
        <v>7740</v>
      </c>
      <c r="E1663" s="216" t="s">
        <v>7740</v>
      </c>
      <c r="F1663" s="216" t="s">
        <v>7740</v>
      </c>
      <c r="G1663" s="1"/>
      <c r="H1663" s="1"/>
      <c r="I1663" s="1"/>
      <c r="J1663" s="1"/>
      <c r="K1663" s="1"/>
      <c r="L1663" s="1"/>
      <c r="M1663" s="1"/>
      <c r="AA1663" s="255"/>
      <c r="AB1663" s="255"/>
      <c r="AC1663" s="255"/>
      <c r="AD1663" s="255"/>
      <c r="AE1663" s="255"/>
      <c r="AF1663" s="255"/>
      <c r="AG1663" s="255"/>
      <c r="AH1663" s="255"/>
      <c r="AI1663" s="255"/>
      <c r="AJ1663" s="255"/>
      <c r="AK1663" s="255"/>
      <c r="AL1663" s="255"/>
      <c r="AM1663" s="255"/>
      <c r="AN1663" s="255"/>
      <c r="AO1663" s="255"/>
      <c r="AP1663" s="255"/>
      <c r="AQ1663" s="255"/>
      <c r="AR1663" s="255"/>
      <c r="AS1663" s="255"/>
      <c r="AT1663" s="255"/>
    </row>
    <row r="1664" spans="2:46" s="216" customFormat="1" ht="15" customHeight="1">
      <c r="B1664" s="216" t="s">
        <v>6514</v>
      </c>
      <c r="C1664" s="216" t="s">
        <v>6866</v>
      </c>
      <c r="D1664" s="216" t="s">
        <v>7740</v>
      </c>
      <c r="E1664" s="216" t="s">
        <v>7740</v>
      </c>
      <c r="F1664" s="216" t="s">
        <v>7740</v>
      </c>
      <c r="G1664" s="1"/>
      <c r="H1664" s="1"/>
      <c r="I1664" s="1"/>
      <c r="J1664" s="1"/>
      <c r="K1664" s="1"/>
      <c r="L1664" s="1"/>
      <c r="M1664" s="1"/>
      <c r="AA1664" s="255"/>
      <c r="AB1664" s="255"/>
      <c r="AC1664" s="255"/>
      <c r="AD1664" s="255"/>
      <c r="AE1664" s="255"/>
      <c r="AF1664" s="255"/>
      <c r="AG1664" s="255"/>
      <c r="AH1664" s="255"/>
      <c r="AI1664" s="255"/>
      <c r="AJ1664" s="255"/>
      <c r="AK1664" s="255"/>
      <c r="AL1664" s="255"/>
      <c r="AM1664" s="255"/>
      <c r="AN1664" s="255"/>
      <c r="AO1664" s="255"/>
      <c r="AP1664" s="255"/>
      <c r="AQ1664" s="255"/>
      <c r="AR1664" s="255"/>
      <c r="AS1664" s="255"/>
      <c r="AT1664" s="255"/>
    </row>
    <row r="1665" spans="2:46" s="216" customFormat="1" ht="15" customHeight="1">
      <c r="B1665" s="216" t="s">
        <v>6515</v>
      </c>
      <c r="C1665" s="216" t="s">
        <v>7164</v>
      </c>
      <c r="D1665" s="216" t="s">
        <v>6866</v>
      </c>
      <c r="E1665" s="216" t="s">
        <v>7740</v>
      </c>
      <c r="F1665" s="216" t="s">
        <v>7740</v>
      </c>
      <c r="G1665" s="1"/>
      <c r="H1665" s="1"/>
      <c r="I1665" s="1"/>
      <c r="J1665" s="1"/>
      <c r="K1665" s="1"/>
      <c r="L1665" s="1"/>
      <c r="M1665" s="1"/>
      <c r="AA1665" s="255"/>
      <c r="AB1665" s="255"/>
      <c r="AC1665" s="255"/>
      <c r="AD1665" s="255"/>
      <c r="AE1665" s="255"/>
      <c r="AF1665" s="255"/>
      <c r="AG1665" s="255"/>
      <c r="AH1665" s="255"/>
      <c r="AI1665" s="255"/>
      <c r="AJ1665" s="255"/>
      <c r="AK1665" s="255"/>
      <c r="AL1665" s="255"/>
      <c r="AM1665" s="255"/>
      <c r="AN1665" s="255"/>
      <c r="AO1665" s="255"/>
      <c r="AP1665" s="255"/>
      <c r="AQ1665" s="255"/>
      <c r="AR1665" s="255"/>
      <c r="AS1665" s="255"/>
      <c r="AT1665" s="255"/>
    </row>
    <row r="1666" spans="2:46" s="216" customFormat="1" ht="15" customHeight="1">
      <c r="B1666" s="216" t="s">
        <v>6516</v>
      </c>
      <c r="C1666" s="216" t="s">
        <v>7011</v>
      </c>
      <c r="D1666" s="216" t="s">
        <v>6866</v>
      </c>
      <c r="E1666" s="216" t="s">
        <v>7740</v>
      </c>
      <c r="F1666" s="216" t="s">
        <v>7740</v>
      </c>
      <c r="G1666" s="1"/>
      <c r="H1666" s="1"/>
      <c r="I1666" s="1"/>
      <c r="J1666" s="1"/>
      <c r="K1666" s="1"/>
      <c r="L1666" s="1"/>
      <c r="M1666" s="1"/>
      <c r="AA1666" s="255"/>
      <c r="AB1666" s="255"/>
      <c r="AC1666" s="255"/>
      <c r="AD1666" s="255"/>
      <c r="AE1666" s="255"/>
      <c r="AF1666" s="255"/>
      <c r="AG1666" s="255"/>
      <c r="AH1666" s="255"/>
      <c r="AI1666" s="255"/>
      <c r="AJ1666" s="255"/>
      <c r="AK1666" s="255"/>
      <c r="AL1666" s="255"/>
      <c r="AM1666" s="255"/>
      <c r="AN1666" s="255"/>
      <c r="AO1666" s="255"/>
      <c r="AP1666" s="255"/>
      <c r="AQ1666" s="255"/>
      <c r="AR1666" s="255"/>
      <c r="AS1666" s="255"/>
      <c r="AT1666" s="255"/>
    </row>
    <row r="1667" spans="2:46" s="216" customFormat="1" ht="15" customHeight="1">
      <c r="B1667" s="216" t="s">
        <v>6517</v>
      </c>
      <c r="C1667" s="216" t="s">
        <v>7165</v>
      </c>
      <c r="D1667" s="216" t="s">
        <v>6866</v>
      </c>
      <c r="E1667" s="216" t="s">
        <v>7740</v>
      </c>
      <c r="F1667" s="216" t="s">
        <v>7740</v>
      </c>
      <c r="G1667" s="1"/>
      <c r="H1667" s="1"/>
      <c r="I1667" s="1"/>
      <c r="J1667" s="1"/>
      <c r="K1667" s="1"/>
      <c r="L1667" s="1"/>
      <c r="M1667" s="1"/>
      <c r="AA1667" s="255"/>
      <c r="AB1667" s="255"/>
      <c r="AC1667" s="255"/>
      <c r="AD1667" s="255"/>
      <c r="AE1667" s="255"/>
      <c r="AF1667" s="255"/>
      <c r="AG1667" s="255"/>
      <c r="AH1667" s="255"/>
      <c r="AI1667" s="255"/>
      <c r="AJ1667" s="255"/>
      <c r="AK1667" s="255"/>
      <c r="AL1667" s="255"/>
      <c r="AM1667" s="255"/>
      <c r="AN1667" s="255"/>
      <c r="AO1667" s="255"/>
      <c r="AP1667" s="255"/>
      <c r="AQ1667" s="255"/>
      <c r="AR1667" s="255"/>
      <c r="AS1667" s="255"/>
      <c r="AT1667" s="255"/>
    </row>
    <row r="1668" spans="2:46" s="216" customFormat="1" ht="15" customHeight="1">
      <c r="B1668" s="216" t="s">
        <v>6518</v>
      </c>
      <c r="C1668" s="216" t="s">
        <v>6866</v>
      </c>
      <c r="D1668" s="216" t="s">
        <v>7740</v>
      </c>
      <c r="E1668" s="216" t="s">
        <v>7740</v>
      </c>
      <c r="F1668" s="216" t="s">
        <v>7740</v>
      </c>
      <c r="G1668" s="1"/>
      <c r="H1668" s="1"/>
      <c r="I1668" s="1"/>
      <c r="J1668" s="1"/>
      <c r="K1668" s="1"/>
      <c r="L1668" s="1"/>
      <c r="M1668" s="1"/>
      <c r="AA1668" s="255"/>
      <c r="AB1668" s="255"/>
      <c r="AC1668" s="255"/>
      <c r="AD1668" s="255"/>
      <c r="AE1668" s="255"/>
      <c r="AF1668" s="255"/>
      <c r="AG1668" s="255"/>
      <c r="AH1668" s="255"/>
      <c r="AI1668" s="255"/>
      <c r="AJ1668" s="255"/>
      <c r="AK1668" s="255"/>
      <c r="AL1668" s="255"/>
      <c r="AM1668" s="255"/>
      <c r="AN1668" s="255"/>
      <c r="AO1668" s="255"/>
      <c r="AP1668" s="255"/>
      <c r="AQ1668" s="255"/>
      <c r="AR1668" s="255"/>
      <c r="AS1668" s="255"/>
      <c r="AT1668" s="255"/>
    </row>
    <row r="1669" spans="2:46" s="216" customFormat="1" ht="15" customHeight="1">
      <c r="B1669" s="216" t="s">
        <v>6519</v>
      </c>
      <c r="C1669" s="216" t="s">
        <v>6866</v>
      </c>
      <c r="D1669" s="216" t="s">
        <v>7740</v>
      </c>
      <c r="E1669" s="216" t="s">
        <v>7740</v>
      </c>
      <c r="F1669" s="216" t="s">
        <v>7740</v>
      </c>
      <c r="G1669" s="1"/>
      <c r="H1669" s="1"/>
      <c r="I1669" s="1"/>
      <c r="J1669" s="1"/>
      <c r="K1669" s="1"/>
      <c r="L1669" s="1"/>
      <c r="M1669" s="1"/>
      <c r="AA1669" s="255"/>
      <c r="AB1669" s="255"/>
      <c r="AC1669" s="255"/>
      <c r="AD1669" s="255"/>
      <c r="AE1669" s="255"/>
      <c r="AF1669" s="255"/>
      <c r="AG1669" s="255"/>
      <c r="AH1669" s="255"/>
      <c r="AI1669" s="255"/>
      <c r="AJ1669" s="255"/>
      <c r="AK1669" s="255"/>
      <c r="AL1669" s="255"/>
      <c r="AM1669" s="255"/>
      <c r="AN1669" s="255"/>
      <c r="AO1669" s="255"/>
      <c r="AP1669" s="255"/>
      <c r="AQ1669" s="255"/>
      <c r="AR1669" s="255"/>
      <c r="AS1669" s="255"/>
      <c r="AT1669" s="255"/>
    </row>
    <row r="1670" spans="2:46" s="216" customFormat="1" ht="15" customHeight="1">
      <c r="B1670" s="216" t="s">
        <v>6520</v>
      </c>
      <c r="C1670" s="216" t="s">
        <v>7164</v>
      </c>
      <c r="D1670" s="216" t="s">
        <v>6866</v>
      </c>
      <c r="E1670" s="216" t="s">
        <v>7740</v>
      </c>
      <c r="F1670" s="216" t="s">
        <v>7740</v>
      </c>
      <c r="G1670" s="1"/>
      <c r="H1670" s="1"/>
      <c r="I1670" s="1"/>
      <c r="J1670" s="1"/>
      <c r="K1670" s="1"/>
      <c r="L1670" s="1"/>
      <c r="M1670" s="1"/>
      <c r="AA1670" s="255"/>
      <c r="AB1670" s="255"/>
      <c r="AC1670" s="255"/>
      <c r="AD1670" s="255"/>
      <c r="AE1670" s="255"/>
      <c r="AF1670" s="255"/>
      <c r="AG1670" s="255"/>
      <c r="AH1670" s="255"/>
      <c r="AI1670" s="255"/>
      <c r="AJ1670" s="255"/>
      <c r="AK1670" s="255"/>
      <c r="AL1670" s="255"/>
      <c r="AM1670" s="255"/>
      <c r="AN1670" s="255"/>
      <c r="AO1670" s="255"/>
      <c r="AP1670" s="255"/>
      <c r="AQ1670" s="255"/>
      <c r="AR1670" s="255"/>
      <c r="AS1670" s="255"/>
      <c r="AT1670" s="255"/>
    </row>
    <row r="1671" spans="2:46" s="216" customFormat="1" ht="15" customHeight="1">
      <c r="B1671" s="216" t="s">
        <v>6521</v>
      </c>
      <c r="C1671" s="216" t="s">
        <v>7164</v>
      </c>
      <c r="D1671" s="216" t="s">
        <v>6866</v>
      </c>
      <c r="E1671" s="216" t="s">
        <v>7740</v>
      </c>
      <c r="F1671" s="216" t="s">
        <v>7740</v>
      </c>
      <c r="G1671" s="1"/>
      <c r="H1671" s="1"/>
      <c r="I1671" s="1"/>
      <c r="J1671" s="1"/>
      <c r="K1671" s="1"/>
      <c r="L1671" s="1"/>
      <c r="M1671" s="1"/>
      <c r="AA1671" s="255"/>
      <c r="AB1671" s="255"/>
      <c r="AC1671" s="255"/>
      <c r="AD1671" s="255"/>
      <c r="AE1671" s="255"/>
      <c r="AF1671" s="255"/>
      <c r="AG1671" s="255"/>
      <c r="AH1671" s="255"/>
      <c r="AI1671" s="255"/>
      <c r="AJ1671" s="255"/>
      <c r="AK1671" s="255"/>
      <c r="AL1671" s="255"/>
      <c r="AM1671" s="255"/>
      <c r="AN1671" s="255"/>
      <c r="AO1671" s="255"/>
      <c r="AP1671" s="255"/>
      <c r="AQ1671" s="255"/>
      <c r="AR1671" s="255"/>
      <c r="AS1671" s="255"/>
      <c r="AT1671" s="255"/>
    </row>
    <row r="1672" spans="2:46" s="216" customFormat="1" ht="15" customHeight="1">
      <c r="B1672" s="216" t="s">
        <v>6522</v>
      </c>
      <c r="C1672" s="216" t="s">
        <v>6946</v>
      </c>
      <c r="D1672" s="216" t="s">
        <v>6866</v>
      </c>
      <c r="E1672" s="216" t="s">
        <v>7740</v>
      </c>
      <c r="F1672" s="216" t="s">
        <v>7740</v>
      </c>
      <c r="G1672" s="1"/>
      <c r="H1672" s="1"/>
      <c r="I1672" s="1"/>
      <c r="J1672" s="1"/>
      <c r="K1672" s="1"/>
      <c r="L1672" s="1"/>
      <c r="M1672" s="1"/>
      <c r="AA1672" s="255"/>
      <c r="AB1672" s="255"/>
      <c r="AC1672" s="255"/>
      <c r="AD1672" s="255"/>
      <c r="AE1672" s="255"/>
      <c r="AF1672" s="255"/>
      <c r="AG1672" s="255"/>
      <c r="AH1672" s="255"/>
      <c r="AI1672" s="255"/>
      <c r="AJ1672" s="255"/>
      <c r="AK1672" s="255"/>
      <c r="AL1672" s="255"/>
      <c r="AM1672" s="255"/>
      <c r="AN1672" s="255"/>
      <c r="AO1672" s="255"/>
      <c r="AP1672" s="255"/>
      <c r="AQ1672" s="255"/>
      <c r="AR1672" s="255"/>
      <c r="AS1672" s="255"/>
      <c r="AT1672" s="255"/>
    </row>
    <row r="1673" spans="2:46" s="216" customFormat="1" ht="15" customHeight="1">
      <c r="B1673" s="216" t="s">
        <v>6523</v>
      </c>
      <c r="C1673" s="216" t="s">
        <v>6934</v>
      </c>
      <c r="D1673" s="216" t="s">
        <v>6866</v>
      </c>
      <c r="E1673" s="216" t="s">
        <v>7740</v>
      </c>
      <c r="F1673" s="216" t="s">
        <v>7740</v>
      </c>
      <c r="G1673" s="1"/>
      <c r="H1673" s="1"/>
      <c r="I1673" s="1"/>
      <c r="J1673" s="1"/>
      <c r="K1673" s="1"/>
      <c r="L1673" s="1"/>
      <c r="M1673" s="1"/>
      <c r="AA1673" s="255"/>
      <c r="AB1673" s="255"/>
      <c r="AC1673" s="255"/>
      <c r="AD1673" s="255"/>
      <c r="AE1673" s="255"/>
      <c r="AF1673" s="255"/>
      <c r="AG1673" s="255"/>
      <c r="AH1673" s="255"/>
      <c r="AI1673" s="255"/>
      <c r="AJ1673" s="255"/>
      <c r="AK1673" s="255"/>
      <c r="AL1673" s="255"/>
      <c r="AM1673" s="255"/>
      <c r="AN1673" s="255"/>
      <c r="AO1673" s="255"/>
      <c r="AP1673" s="255"/>
      <c r="AQ1673" s="255"/>
      <c r="AR1673" s="255"/>
      <c r="AS1673" s="255"/>
      <c r="AT1673" s="255"/>
    </row>
    <row r="1674" spans="2:46" s="216" customFormat="1" ht="15" customHeight="1">
      <c r="B1674" s="216" t="s">
        <v>6524</v>
      </c>
      <c r="C1674" s="216" t="s">
        <v>6866</v>
      </c>
      <c r="D1674" s="216" t="s">
        <v>7740</v>
      </c>
      <c r="E1674" s="216" t="s">
        <v>7740</v>
      </c>
      <c r="F1674" s="216" t="s">
        <v>7740</v>
      </c>
      <c r="G1674" s="1"/>
      <c r="H1674" s="1"/>
      <c r="I1674" s="1"/>
      <c r="J1674" s="1"/>
      <c r="K1674" s="1"/>
      <c r="L1674" s="1"/>
      <c r="M1674" s="1"/>
      <c r="AA1674" s="255"/>
      <c r="AB1674" s="255"/>
      <c r="AC1674" s="255"/>
      <c r="AD1674" s="255"/>
      <c r="AE1674" s="255"/>
      <c r="AF1674" s="255"/>
      <c r="AG1674" s="255"/>
      <c r="AH1674" s="255"/>
      <c r="AI1674" s="255"/>
      <c r="AJ1674" s="255"/>
      <c r="AK1674" s="255"/>
      <c r="AL1674" s="255"/>
      <c r="AM1674" s="255"/>
      <c r="AN1674" s="255"/>
      <c r="AO1674" s="255"/>
      <c r="AP1674" s="255"/>
      <c r="AQ1674" s="255"/>
      <c r="AR1674" s="255"/>
      <c r="AS1674" s="255"/>
      <c r="AT1674" s="255"/>
    </row>
    <row r="1675" spans="2:46" s="216" customFormat="1" ht="15" customHeight="1">
      <c r="B1675" s="216" t="s">
        <v>6525</v>
      </c>
      <c r="C1675" s="216" t="s">
        <v>7166</v>
      </c>
      <c r="D1675" s="216" t="s">
        <v>6866</v>
      </c>
      <c r="E1675" s="216" t="s">
        <v>7740</v>
      </c>
      <c r="F1675" s="216" t="s">
        <v>7740</v>
      </c>
      <c r="G1675" s="1"/>
      <c r="H1675" s="1"/>
      <c r="I1675" s="1"/>
      <c r="J1675" s="1"/>
      <c r="K1675" s="1"/>
      <c r="L1675" s="1"/>
      <c r="M1675" s="1"/>
      <c r="AA1675" s="255"/>
      <c r="AB1675" s="255"/>
      <c r="AC1675" s="255"/>
      <c r="AD1675" s="255"/>
      <c r="AE1675" s="255"/>
      <c r="AF1675" s="255"/>
      <c r="AG1675" s="255"/>
      <c r="AH1675" s="255"/>
      <c r="AI1675" s="255"/>
      <c r="AJ1675" s="255"/>
      <c r="AK1675" s="255"/>
      <c r="AL1675" s="255"/>
      <c r="AM1675" s="255"/>
      <c r="AN1675" s="255"/>
      <c r="AO1675" s="255"/>
      <c r="AP1675" s="255"/>
      <c r="AQ1675" s="255"/>
      <c r="AR1675" s="255"/>
      <c r="AS1675" s="255"/>
      <c r="AT1675" s="255"/>
    </row>
    <row r="1676" spans="2:46" s="216" customFormat="1" ht="15" customHeight="1">
      <c r="B1676" s="216" t="s">
        <v>6526</v>
      </c>
      <c r="C1676" s="216" t="s">
        <v>7167</v>
      </c>
      <c r="D1676" s="216" t="s">
        <v>6866</v>
      </c>
      <c r="E1676" s="216" t="s">
        <v>7740</v>
      </c>
      <c r="F1676" s="216" t="s">
        <v>7740</v>
      </c>
      <c r="G1676" s="1"/>
      <c r="H1676" s="1"/>
      <c r="I1676" s="1"/>
      <c r="J1676" s="1"/>
      <c r="K1676" s="1"/>
      <c r="L1676" s="1"/>
      <c r="M1676" s="1"/>
      <c r="AA1676" s="255"/>
      <c r="AB1676" s="255"/>
      <c r="AC1676" s="255"/>
      <c r="AD1676" s="255"/>
      <c r="AE1676" s="255"/>
      <c r="AF1676" s="255"/>
      <c r="AG1676" s="255"/>
      <c r="AH1676" s="255"/>
      <c r="AI1676" s="255"/>
      <c r="AJ1676" s="255"/>
      <c r="AK1676" s="255"/>
      <c r="AL1676" s="255"/>
      <c r="AM1676" s="255"/>
      <c r="AN1676" s="255"/>
      <c r="AO1676" s="255"/>
      <c r="AP1676" s="255"/>
      <c r="AQ1676" s="255"/>
      <c r="AR1676" s="255"/>
      <c r="AS1676" s="255"/>
      <c r="AT1676" s="255"/>
    </row>
    <row r="1677" spans="2:46" s="216" customFormat="1" ht="15" customHeight="1">
      <c r="B1677" s="216" t="s">
        <v>6527</v>
      </c>
      <c r="C1677" s="216" t="s">
        <v>7636</v>
      </c>
      <c r="D1677" s="216" t="s">
        <v>6866</v>
      </c>
      <c r="E1677" s="216" t="s">
        <v>7740</v>
      </c>
      <c r="F1677" s="216" t="s">
        <v>7740</v>
      </c>
      <c r="G1677" s="1"/>
      <c r="H1677" s="1"/>
      <c r="I1677" s="1"/>
      <c r="J1677" s="1"/>
      <c r="K1677" s="1"/>
      <c r="L1677" s="1"/>
      <c r="M1677" s="1"/>
      <c r="AA1677" s="255"/>
      <c r="AB1677" s="255"/>
      <c r="AC1677" s="255"/>
      <c r="AD1677" s="255"/>
      <c r="AE1677" s="255"/>
      <c r="AF1677" s="255"/>
      <c r="AG1677" s="255"/>
      <c r="AH1677" s="255"/>
      <c r="AI1677" s="255"/>
      <c r="AJ1677" s="255"/>
      <c r="AK1677" s="255"/>
      <c r="AL1677" s="255"/>
      <c r="AM1677" s="255"/>
      <c r="AN1677" s="255"/>
      <c r="AO1677" s="255"/>
      <c r="AP1677" s="255"/>
      <c r="AQ1677" s="255"/>
      <c r="AR1677" s="255"/>
      <c r="AS1677" s="255"/>
      <c r="AT1677" s="255"/>
    </row>
    <row r="1678" spans="2:46" s="216" customFormat="1" ht="15" customHeight="1">
      <c r="B1678" s="216" t="s">
        <v>6528</v>
      </c>
      <c r="C1678" s="216" t="s">
        <v>7168</v>
      </c>
      <c r="D1678" s="216" t="s">
        <v>6866</v>
      </c>
      <c r="E1678" s="216" t="s">
        <v>7740</v>
      </c>
      <c r="F1678" s="216" t="s">
        <v>7740</v>
      </c>
      <c r="G1678" s="1"/>
      <c r="H1678" s="1"/>
      <c r="I1678" s="1"/>
      <c r="J1678" s="1"/>
      <c r="K1678" s="1"/>
      <c r="L1678" s="1"/>
      <c r="M1678" s="1"/>
      <c r="AA1678" s="255"/>
      <c r="AB1678" s="255"/>
      <c r="AC1678" s="255"/>
      <c r="AD1678" s="255"/>
      <c r="AE1678" s="255"/>
      <c r="AF1678" s="255"/>
      <c r="AG1678" s="255"/>
      <c r="AH1678" s="255"/>
      <c r="AI1678" s="255"/>
      <c r="AJ1678" s="255"/>
      <c r="AK1678" s="255"/>
      <c r="AL1678" s="255"/>
      <c r="AM1678" s="255"/>
      <c r="AN1678" s="255"/>
      <c r="AO1678" s="255"/>
      <c r="AP1678" s="255"/>
      <c r="AQ1678" s="255"/>
      <c r="AR1678" s="255"/>
      <c r="AS1678" s="255"/>
      <c r="AT1678" s="255"/>
    </row>
    <row r="1679" spans="2:46" s="216" customFormat="1" ht="15" customHeight="1">
      <c r="B1679" s="216" t="s">
        <v>6529</v>
      </c>
      <c r="C1679" s="216" t="s">
        <v>7169</v>
      </c>
      <c r="D1679" s="216" t="s">
        <v>6866</v>
      </c>
      <c r="E1679" s="216" t="s">
        <v>7740</v>
      </c>
      <c r="F1679" s="216" t="s">
        <v>7740</v>
      </c>
      <c r="G1679" s="1"/>
      <c r="H1679" s="1"/>
      <c r="I1679" s="1"/>
      <c r="J1679" s="1"/>
      <c r="K1679" s="1"/>
      <c r="L1679" s="1"/>
      <c r="M1679" s="1"/>
      <c r="AA1679" s="255"/>
      <c r="AB1679" s="255"/>
      <c r="AC1679" s="255"/>
      <c r="AD1679" s="255"/>
      <c r="AE1679" s="255"/>
      <c r="AF1679" s="255"/>
      <c r="AG1679" s="255"/>
      <c r="AH1679" s="255"/>
      <c r="AI1679" s="255"/>
      <c r="AJ1679" s="255"/>
      <c r="AK1679" s="255"/>
      <c r="AL1679" s="255"/>
      <c r="AM1679" s="255"/>
      <c r="AN1679" s="255"/>
      <c r="AO1679" s="255"/>
      <c r="AP1679" s="255"/>
      <c r="AQ1679" s="255"/>
      <c r="AR1679" s="255"/>
      <c r="AS1679" s="255"/>
      <c r="AT1679" s="255"/>
    </row>
    <row r="1680" spans="2:46" s="216" customFormat="1" ht="15" customHeight="1">
      <c r="B1680" s="216" t="s">
        <v>6530</v>
      </c>
      <c r="C1680" s="216" t="s">
        <v>6866</v>
      </c>
      <c r="D1680" s="216" t="s">
        <v>7740</v>
      </c>
      <c r="E1680" s="216" t="s">
        <v>7740</v>
      </c>
      <c r="F1680" s="216" t="s">
        <v>7740</v>
      </c>
      <c r="G1680" s="1"/>
      <c r="H1680" s="1"/>
      <c r="I1680" s="1"/>
      <c r="J1680" s="1"/>
      <c r="K1680" s="1"/>
      <c r="L1680" s="1"/>
      <c r="M1680" s="1"/>
      <c r="AA1680" s="255"/>
      <c r="AB1680" s="255"/>
      <c r="AC1680" s="255"/>
      <c r="AD1680" s="255"/>
      <c r="AE1680" s="255"/>
      <c r="AF1680" s="255"/>
      <c r="AG1680" s="255"/>
      <c r="AH1680" s="255"/>
      <c r="AI1680" s="255"/>
      <c r="AJ1680" s="255"/>
      <c r="AK1680" s="255"/>
      <c r="AL1680" s="255"/>
      <c r="AM1680" s="255"/>
      <c r="AN1680" s="255"/>
      <c r="AO1680" s="255"/>
      <c r="AP1680" s="255"/>
      <c r="AQ1680" s="255"/>
      <c r="AR1680" s="255"/>
      <c r="AS1680" s="255"/>
      <c r="AT1680" s="255"/>
    </row>
    <row r="1681" spans="2:46" s="216" customFormat="1" ht="15" customHeight="1">
      <c r="B1681" s="216" t="s">
        <v>6531</v>
      </c>
      <c r="C1681" s="216" t="s">
        <v>7061</v>
      </c>
      <c r="D1681" s="216" t="s">
        <v>6866</v>
      </c>
      <c r="E1681" s="216" t="s">
        <v>7740</v>
      </c>
      <c r="F1681" s="216" t="s">
        <v>7740</v>
      </c>
      <c r="G1681" s="1"/>
      <c r="H1681" s="1"/>
      <c r="I1681" s="1"/>
      <c r="J1681" s="1"/>
      <c r="K1681" s="1"/>
      <c r="L1681" s="1"/>
      <c r="M1681" s="1"/>
      <c r="AA1681" s="255"/>
      <c r="AB1681" s="255"/>
      <c r="AC1681" s="255"/>
      <c r="AD1681" s="255"/>
      <c r="AE1681" s="255"/>
      <c r="AF1681" s="255"/>
      <c r="AG1681" s="255"/>
      <c r="AH1681" s="255"/>
      <c r="AI1681" s="255"/>
      <c r="AJ1681" s="255"/>
      <c r="AK1681" s="255"/>
      <c r="AL1681" s="255"/>
      <c r="AM1681" s="255"/>
      <c r="AN1681" s="255"/>
      <c r="AO1681" s="255"/>
      <c r="AP1681" s="255"/>
      <c r="AQ1681" s="255"/>
      <c r="AR1681" s="255"/>
      <c r="AS1681" s="255"/>
      <c r="AT1681" s="255"/>
    </row>
    <row r="1682" spans="2:46" s="216" customFormat="1" ht="15" customHeight="1">
      <c r="B1682" s="216" t="s">
        <v>6532</v>
      </c>
      <c r="C1682" s="216" t="s">
        <v>6866</v>
      </c>
      <c r="D1682" s="216" t="s">
        <v>7740</v>
      </c>
      <c r="E1682" s="216" t="s">
        <v>7740</v>
      </c>
      <c r="F1682" s="216" t="s">
        <v>7740</v>
      </c>
      <c r="G1682" s="1"/>
      <c r="H1682" s="1"/>
      <c r="I1682" s="1"/>
      <c r="J1682" s="1"/>
      <c r="K1682" s="1"/>
      <c r="L1682" s="1"/>
      <c r="M1682" s="1"/>
      <c r="AA1682" s="255"/>
      <c r="AB1682" s="255"/>
      <c r="AC1682" s="255"/>
      <c r="AD1682" s="255"/>
      <c r="AE1682" s="255"/>
      <c r="AF1682" s="255"/>
      <c r="AG1682" s="255"/>
      <c r="AH1682" s="255"/>
      <c r="AI1682" s="255"/>
      <c r="AJ1682" s="255"/>
      <c r="AK1682" s="255"/>
      <c r="AL1682" s="255"/>
      <c r="AM1682" s="255"/>
      <c r="AN1682" s="255"/>
      <c r="AO1682" s="255"/>
      <c r="AP1682" s="255"/>
      <c r="AQ1682" s="255"/>
      <c r="AR1682" s="255"/>
      <c r="AS1682" s="255"/>
      <c r="AT1682" s="255"/>
    </row>
    <row r="1683" spans="2:46" s="216" customFormat="1" ht="15" customHeight="1">
      <c r="B1683" s="216" t="s">
        <v>6533</v>
      </c>
      <c r="C1683" s="216" t="s">
        <v>6866</v>
      </c>
      <c r="D1683" s="216" t="s">
        <v>7740</v>
      </c>
      <c r="E1683" s="216" t="s">
        <v>7740</v>
      </c>
      <c r="F1683" s="216" t="s">
        <v>7740</v>
      </c>
      <c r="G1683" s="1"/>
      <c r="H1683" s="1"/>
      <c r="I1683" s="1"/>
      <c r="J1683" s="1"/>
      <c r="K1683" s="1"/>
      <c r="L1683" s="1"/>
      <c r="M1683" s="1"/>
      <c r="AA1683" s="255"/>
      <c r="AB1683" s="255"/>
      <c r="AC1683" s="255"/>
      <c r="AD1683" s="255"/>
      <c r="AE1683" s="255"/>
      <c r="AF1683" s="255"/>
      <c r="AG1683" s="255"/>
      <c r="AH1683" s="255"/>
      <c r="AI1683" s="255"/>
      <c r="AJ1683" s="255"/>
      <c r="AK1683" s="255"/>
      <c r="AL1683" s="255"/>
      <c r="AM1683" s="255"/>
      <c r="AN1683" s="255"/>
      <c r="AO1683" s="255"/>
      <c r="AP1683" s="255"/>
      <c r="AQ1683" s="255"/>
      <c r="AR1683" s="255"/>
      <c r="AS1683" s="255"/>
      <c r="AT1683" s="255"/>
    </row>
    <row r="1684" spans="2:46" s="216" customFormat="1" ht="15" customHeight="1">
      <c r="B1684" s="216" t="s">
        <v>6534</v>
      </c>
      <c r="C1684" s="216" t="s">
        <v>7170</v>
      </c>
      <c r="D1684" s="216" t="s">
        <v>6866</v>
      </c>
      <c r="E1684" s="216" t="s">
        <v>7740</v>
      </c>
      <c r="F1684" s="216" t="s">
        <v>7740</v>
      </c>
      <c r="G1684" s="1"/>
      <c r="H1684" s="1"/>
      <c r="I1684" s="1"/>
      <c r="J1684" s="1"/>
      <c r="K1684" s="1"/>
      <c r="L1684" s="1"/>
      <c r="M1684" s="1"/>
      <c r="AA1684" s="255"/>
      <c r="AB1684" s="255"/>
      <c r="AC1684" s="255"/>
      <c r="AD1684" s="255"/>
      <c r="AE1684" s="255"/>
      <c r="AF1684" s="255"/>
      <c r="AG1684" s="255"/>
      <c r="AH1684" s="255"/>
      <c r="AI1684" s="255"/>
      <c r="AJ1684" s="255"/>
      <c r="AK1684" s="255"/>
      <c r="AL1684" s="255"/>
      <c r="AM1684" s="255"/>
      <c r="AN1684" s="255"/>
      <c r="AO1684" s="255"/>
      <c r="AP1684" s="255"/>
      <c r="AQ1684" s="255"/>
      <c r="AR1684" s="255"/>
      <c r="AS1684" s="255"/>
      <c r="AT1684" s="255"/>
    </row>
    <row r="1685" spans="2:46" s="216" customFormat="1" ht="15" customHeight="1">
      <c r="B1685" s="216" t="s">
        <v>6535</v>
      </c>
      <c r="C1685" s="216" t="s">
        <v>7171</v>
      </c>
      <c r="D1685" s="216" t="s">
        <v>6866</v>
      </c>
      <c r="E1685" s="216" t="s">
        <v>7740</v>
      </c>
      <c r="F1685" s="216" t="s">
        <v>7740</v>
      </c>
      <c r="G1685" s="1"/>
      <c r="H1685" s="1"/>
      <c r="I1685" s="1"/>
      <c r="J1685" s="1"/>
      <c r="K1685" s="1"/>
      <c r="L1685" s="1"/>
      <c r="M1685" s="1"/>
      <c r="AA1685" s="255"/>
      <c r="AB1685" s="255"/>
      <c r="AC1685" s="255"/>
      <c r="AD1685" s="255"/>
      <c r="AE1685" s="255"/>
      <c r="AF1685" s="255"/>
      <c r="AG1685" s="255"/>
      <c r="AH1685" s="255"/>
      <c r="AI1685" s="255"/>
      <c r="AJ1685" s="255"/>
      <c r="AK1685" s="255"/>
      <c r="AL1685" s="255"/>
      <c r="AM1685" s="255"/>
      <c r="AN1685" s="255"/>
      <c r="AO1685" s="255"/>
      <c r="AP1685" s="255"/>
      <c r="AQ1685" s="255"/>
      <c r="AR1685" s="255"/>
      <c r="AS1685" s="255"/>
      <c r="AT1685" s="255"/>
    </row>
    <row r="1686" spans="2:46" s="216" customFormat="1" ht="15" customHeight="1">
      <c r="B1686" s="216" t="s">
        <v>6536</v>
      </c>
      <c r="C1686" s="216" t="s">
        <v>7172</v>
      </c>
      <c r="D1686" s="216" t="s">
        <v>6866</v>
      </c>
      <c r="E1686" s="216" t="s">
        <v>7740</v>
      </c>
      <c r="F1686" s="216" t="s">
        <v>7740</v>
      </c>
      <c r="G1686" s="1"/>
      <c r="H1686" s="1"/>
      <c r="I1686" s="1"/>
      <c r="J1686" s="1"/>
      <c r="K1686" s="1"/>
      <c r="L1686" s="1"/>
      <c r="M1686" s="1"/>
      <c r="AA1686" s="255"/>
      <c r="AB1686" s="255"/>
      <c r="AC1686" s="255"/>
      <c r="AD1686" s="255"/>
      <c r="AE1686" s="255"/>
      <c r="AF1686" s="255"/>
      <c r="AG1686" s="255"/>
      <c r="AH1686" s="255"/>
      <c r="AI1686" s="255"/>
      <c r="AJ1686" s="255"/>
      <c r="AK1686" s="255"/>
      <c r="AL1686" s="255"/>
      <c r="AM1686" s="255"/>
      <c r="AN1686" s="255"/>
      <c r="AO1686" s="255"/>
      <c r="AP1686" s="255"/>
      <c r="AQ1686" s="255"/>
      <c r="AR1686" s="255"/>
      <c r="AS1686" s="255"/>
      <c r="AT1686" s="255"/>
    </row>
    <row r="1687" spans="2:46" s="216" customFormat="1" ht="15" customHeight="1">
      <c r="B1687" s="216" t="s">
        <v>4809</v>
      </c>
      <c r="C1687" s="216" t="s">
        <v>6866</v>
      </c>
      <c r="D1687" s="216" t="s">
        <v>7740</v>
      </c>
      <c r="E1687" s="216" t="s">
        <v>7740</v>
      </c>
      <c r="F1687" s="216" t="s">
        <v>7740</v>
      </c>
      <c r="G1687" s="1"/>
      <c r="H1687" s="1"/>
      <c r="I1687" s="1"/>
      <c r="J1687" s="1"/>
      <c r="K1687" s="1"/>
      <c r="L1687" s="1"/>
      <c r="M1687" s="1"/>
      <c r="AA1687" s="255"/>
      <c r="AB1687" s="255"/>
      <c r="AC1687" s="255"/>
      <c r="AD1687" s="255"/>
      <c r="AE1687" s="255"/>
      <c r="AF1687" s="255"/>
      <c r="AG1687" s="255"/>
      <c r="AH1687" s="255"/>
      <c r="AI1687" s="255"/>
      <c r="AJ1687" s="255"/>
      <c r="AK1687" s="255"/>
      <c r="AL1687" s="255"/>
      <c r="AM1687" s="255"/>
      <c r="AN1687" s="255"/>
      <c r="AO1687" s="255"/>
      <c r="AP1687" s="255"/>
      <c r="AQ1687" s="255"/>
      <c r="AR1687" s="255"/>
      <c r="AS1687" s="255"/>
      <c r="AT1687" s="255"/>
    </row>
    <row r="1688" spans="2:46" s="216" customFormat="1" ht="15" customHeight="1">
      <c r="B1688" s="216" t="s">
        <v>4810</v>
      </c>
      <c r="C1688" s="216" t="s">
        <v>7628</v>
      </c>
      <c r="D1688" s="216" t="s">
        <v>6866</v>
      </c>
      <c r="E1688" s="216" t="s">
        <v>7740</v>
      </c>
      <c r="F1688" s="216" t="s">
        <v>7740</v>
      </c>
      <c r="G1688" s="1"/>
      <c r="H1688" s="1"/>
      <c r="I1688" s="1"/>
      <c r="J1688" s="1"/>
      <c r="K1688" s="1"/>
      <c r="L1688" s="1"/>
      <c r="M1688" s="1"/>
      <c r="AA1688" s="255"/>
      <c r="AB1688" s="255"/>
      <c r="AC1688" s="255"/>
      <c r="AD1688" s="255"/>
      <c r="AE1688" s="255"/>
      <c r="AF1688" s="255"/>
      <c r="AG1688" s="255"/>
      <c r="AH1688" s="255"/>
      <c r="AI1688" s="255"/>
      <c r="AJ1688" s="255"/>
      <c r="AK1688" s="255"/>
      <c r="AL1688" s="255"/>
      <c r="AM1688" s="255"/>
      <c r="AN1688" s="255"/>
      <c r="AO1688" s="255"/>
      <c r="AP1688" s="255"/>
      <c r="AQ1688" s="255"/>
      <c r="AR1688" s="255"/>
      <c r="AS1688" s="255"/>
      <c r="AT1688" s="255"/>
    </row>
    <row r="1689" spans="2:46" s="216" customFormat="1" ht="15" customHeight="1">
      <c r="B1689" s="216" t="s">
        <v>4811</v>
      </c>
      <c r="C1689" s="216" t="s">
        <v>7079</v>
      </c>
      <c r="D1689" s="216" t="s">
        <v>6866</v>
      </c>
      <c r="E1689" s="216" t="s">
        <v>7740</v>
      </c>
      <c r="F1689" s="216" t="s">
        <v>7740</v>
      </c>
      <c r="G1689" s="1"/>
      <c r="H1689" s="1"/>
      <c r="I1689" s="1"/>
      <c r="J1689" s="1"/>
      <c r="K1689" s="1"/>
      <c r="L1689" s="1"/>
      <c r="M1689" s="1"/>
      <c r="AA1689" s="255"/>
      <c r="AB1689" s="255"/>
      <c r="AC1689" s="255"/>
      <c r="AD1689" s="255"/>
      <c r="AE1689" s="255"/>
      <c r="AF1689" s="255"/>
      <c r="AG1689" s="255"/>
      <c r="AH1689" s="255"/>
      <c r="AI1689" s="255"/>
      <c r="AJ1689" s="255"/>
      <c r="AK1689" s="255"/>
      <c r="AL1689" s="255"/>
      <c r="AM1689" s="255"/>
      <c r="AN1689" s="255"/>
      <c r="AO1689" s="255"/>
      <c r="AP1689" s="255"/>
      <c r="AQ1689" s="255"/>
      <c r="AR1689" s="255"/>
      <c r="AS1689" s="255"/>
      <c r="AT1689" s="255"/>
    </row>
    <row r="1690" spans="2:46" s="216" customFormat="1" ht="15" customHeight="1">
      <c r="B1690" s="216" t="s">
        <v>4812</v>
      </c>
      <c r="C1690" s="216" t="s">
        <v>7173</v>
      </c>
      <c r="D1690" s="216" t="s">
        <v>6866</v>
      </c>
      <c r="E1690" s="216" t="s">
        <v>7740</v>
      </c>
      <c r="F1690" s="216" t="s">
        <v>7740</v>
      </c>
      <c r="G1690" s="1"/>
      <c r="H1690" s="1"/>
      <c r="I1690" s="1"/>
      <c r="J1690" s="1"/>
      <c r="K1690" s="1"/>
      <c r="L1690" s="1"/>
      <c r="M1690" s="1"/>
      <c r="AA1690" s="255"/>
      <c r="AB1690" s="255"/>
      <c r="AC1690" s="255"/>
      <c r="AD1690" s="255"/>
      <c r="AE1690" s="255"/>
      <c r="AF1690" s="255"/>
      <c r="AG1690" s="255"/>
      <c r="AH1690" s="255"/>
      <c r="AI1690" s="255"/>
      <c r="AJ1690" s="255"/>
      <c r="AK1690" s="255"/>
      <c r="AL1690" s="255"/>
      <c r="AM1690" s="255"/>
      <c r="AN1690" s="255"/>
      <c r="AO1690" s="255"/>
      <c r="AP1690" s="255"/>
      <c r="AQ1690" s="255"/>
      <c r="AR1690" s="255"/>
      <c r="AS1690" s="255"/>
      <c r="AT1690" s="255"/>
    </row>
    <row r="1691" spans="2:46" s="216" customFormat="1" ht="15" customHeight="1">
      <c r="B1691" s="216" t="s">
        <v>4813</v>
      </c>
      <c r="C1691" s="216" t="s">
        <v>7629</v>
      </c>
      <c r="D1691" s="216" t="s">
        <v>6866</v>
      </c>
      <c r="E1691" s="216" t="s">
        <v>7740</v>
      </c>
      <c r="F1691" s="216" t="s">
        <v>7740</v>
      </c>
      <c r="G1691" s="1"/>
      <c r="H1691" s="1"/>
      <c r="I1691" s="1"/>
      <c r="J1691" s="1"/>
      <c r="K1691" s="1"/>
      <c r="L1691" s="1"/>
      <c r="M1691" s="1"/>
      <c r="AA1691" s="255"/>
      <c r="AB1691" s="255"/>
      <c r="AC1691" s="255"/>
      <c r="AD1691" s="255"/>
      <c r="AE1691" s="255"/>
      <c r="AF1691" s="255"/>
      <c r="AG1691" s="255"/>
      <c r="AH1691" s="255"/>
      <c r="AI1691" s="255"/>
      <c r="AJ1691" s="255"/>
      <c r="AK1691" s="255"/>
      <c r="AL1691" s="255"/>
      <c r="AM1691" s="255"/>
      <c r="AN1691" s="255"/>
      <c r="AO1691" s="255"/>
      <c r="AP1691" s="255"/>
      <c r="AQ1691" s="255"/>
      <c r="AR1691" s="255"/>
      <c r="AS1691" s="255"/>
      <c r="AT1691" s="255"/>
    </row>
    <row r="1692" spans="2:46" s="216" customFormat="1" ht="15" customHeight="1">
      <c r="B1692" s="216" t="s">
        <v>4814</v>
      </c>
      <c r="C1692" s="216" t="s">
        <v>7174</v>
      </c>
      <c r="D1692" s="216" t="s">
        <v>6866</v>
      </c>
      <c r="E1692" s="216" t="s">
        <v>7740</v>
      </c>
      <c r="F1692" s="216" t="s">
        <v>7740</v>
      </c>
      <c r="G1692" s="1"/>
      <c r="H1692" s="1"/>
      <c r="I1692" s="1"/>
      <c r="J1692" s="1"/>
      <c r="K1692" s="1"/>
      <c r="L1692" s="1"/>
      <c r="M1692" s="1"/>
      <c r="AA1692" s="255"/>
      <c r="AB1692" s="255"/>
      <c r="AC1692" s="255"/>
      <c r="AD1692" s="255"/>
      <c r="AE1692" s="255"/>
      <c r="AF1692" s="255"/>
      <c r="AG1692" s="255"/>
      <c r="AH1692" s="255"/>
      <c r="AI1692" s="255"/>
      <c r="AJ1692" s="255"/>
      <c r="AK1692" s="255"/>
      <c r="AL1692" s="255"/>
      <c r="AM1692" s="255"/>
      <c r="AN1692" s="255"/>
      <c r="AO1692" s="255"/>
      <c r="AP1692" s="255"/>
      <c r="AQ1692" s="255"/>
      <c r="AR1692" s="255"/>
      <c r="AS1692" s="255"/>
      <c r="AT1692" s="255"/>
    </row>
    <row r="1693" spans="2:46" s="216" customFormat="1" ht="15" customHeight="1">
      <c r="B1693" s="216" t="s">
        <v>4815</v>
      </c>
      <c r="C1693" s="216" t="s">
        <v>6866</v>
      </c>
      <c r="D1693" s="216" t="s">
        <v>7740</v>
      </c>
      <c r="E1693" s="216" t="s">
        <v>7740</v>
      </c>
      <c r="F1693" s="216" t="s">
        <v>7740</v>
      </c>
      <c r="G1693" s="1"/>
      <c r="H1693" s="1"/>
      <c r="I1693" s="1"/>
      <c r="J1693" s="1"/>
      <c r="K1693" s="1"/>
      <c r="L1693" s="1"/>
      <c r="M1693" s="1"/>
      <c r="AA1693" s="255"/>
      <c r="AB1693" s="255"/>
      <c r="AC1693" s="255"/>
      <c r="AD1693" s="255"/>
      <c r="AE1693" s="255"/>
      <c r="AF1693" s="255"/>
      <c r="AG1693" s="255"/>
      <c r="AH1693" s="255"/>
      <c r="AI1693" s="255"/>
      <c r="AJ1693" s="255"/>
      <c r="AK1693" s="255"/>
      <c r="AL1693" s="255"/>
      <c r="AM1693" s="255"/>
      <c r="AN1693" s="255"/>
      <c r="AO1693" s="255"/>
      <c r="AP1693" s="255"/>
      <c r="AQ1693" s="255"/>
      <c r="AR1693" s="255"/>
      <c r="AS1693" s="255"/>
      <c r="AT1693" s="255"/>
    </row>
    <row r="1694" spans="2:46" s="216" customFormat="1" ht="15" customHeight="1">
      <c r="B1694" s="216" t="s">
        <v>4816</v>
      </c>
      <c r="C1694" s="216" t="s">
        <v>6971</v>
      </c>
      <c r="D1694" s="216" t="s">
        <v>6866</v>
      </c>
      <c r="E1694" s="216" t="s">
        <v>7740</v>
      </c>
      <c r="F1694" s="216" t="s">
        <v>7740</v>
      </c>
      <c r="G1694" s="1"/>
      <c r="H1694" s="1"/>
      <c r="I1694" s="1"/>
      <c r="J1694" s="1"/>
      <c r="K1694" s="1"/>
      <c r="L1694" s="1"/>
      <c r="M1694" s="1"/>
      <c r="AA1694" s="255"/>
      <c r="AB1694" s="255"/>
      <c r="AC1694" s="255"/>
      <c r="AD1694" s="255"/>
      <c r="AE1694" s="255"/>
      <c r="AF1694" s="255"/>
      <c r="AG1694" s="255"/>
      <c r="AH1694" s="255"/>
      <c r="AI1694" s="255"/>
      <c r="AJ1694" s="255"/>
      <c r="AK1694" s="255"/>
      <c r="AL1694" s="255"/>
      <c r="AM1694" s="255"/>
      <c r="AN1694" s="255"/>
      <c r="AO1694" s="255"/>
      <c r="AP1694" s="255"/>
      <c r="AQ1694" s="255"/>
      <c r="AR1694" s="255"/>
      <c r="AS1694" s="255"/>
      <c r="AT1694" s="255"/>
    </row>
    <row r="1695" spans="2:46" s="216" customFormat="1" ht="15" customHeight="1">
      <c r="B1695" s="216" t="s">
        <v>4817</v>
      </c>
      <c r="C1695" s="216" t="s">
        <v>7175</v>
      </c>
      <c r="D1695" s="216" t="s">
        <v>6866</v>
      </c>
      <c r="E1695" s="216" t="s">
        <v>7740</v>
      </c>
      <c r="F1695" s="216" t="s">
        <v>7740</v>
      </c>
      <c r="G1695" s="1"/>
      <c r="H1695" s="1"/>
      <c r="I1695" s="1"/>
      <c r="J1695" s="1"/>
      <c r="K1695" s="1"/>
      <c r="L1695" s="1"/>
      <c r="M1695" s="1"/>
      <c r="AA1695" s="255"/>
      <c r="AB1695" s="255"/>
      <c r="AC1695" s="255"/>
      <c r="AD1695" s="255"/>
      <c r="AE1695" s="255"/>
      <c r="AF1695" s="255"/>
      <c r="AG1695" s="255"/>
      <c r="AH1695" s="255"/>
      <c r="AI1695" s="255"/>
      <c r="AJ1695" s="255"/>
      <c r="AK1695" s="255"/>
      <c r="AL1695" s="255"/>
      <c r="AM1695" s="255"/>
      <c r="AN1695" s="255"/>
      <c r="AO1695" s="255"/>
      <c r="AP1695" s="255"/>
      <c r="AQ1695" s="255"/>
      <c r="AR1695" s="255"/>
      <c r="AS1695" s="255"/>
      <c r="AT1695" s="255"/>
    </row>
    <row r="1696" spans="2:46" s="216" customFormat="1" ht="15" customHeight="1">
      <c r="B1696" s="216" t="s">
        <v>4818</v>
      </c>
      <c r="C1696" s="216" t="s">
        <v>6866</v>
      </c>
      <c r="D1696" s="216" t="s">
        <v>7740</v>
      </c>
      <c r="E1696" s="216" t="s">
        <v>7740</v>
      </c>
      <c r="F1696" s="216" t="s">
        <v>7740</v>
      </c>
      <c r="G1696" s="1"/>
      <c r="H1696" s="1"/>
      <c r="I1696" s="1"/>
      <c r="J1696" s="1"/>
      <c r="K1696" s="1"/>
      <c r="L1696" s="1"/>
      <c r="M1696" s="1"/>
      <c r="AA1696" s="255"/>
      <c r="AB1696" s="255"/>
      <c r="AC1696" s="255"/>
      <c r="AD1696" s="255"/>
      <c r="AE1696" s="255"/>
      <c r="AF1696" s="255"/>
      <c r="AG1696" s="255"/>
      <c r="AH1696" s="255"/>
      <c r="AI1696" s="255"/>
      <c r="AJ1696" s="255"/>
      <c r="AK1696" s="255"/>
      <c r="AL1696" s="255"/>
      <c r="AM1696" s="255"/>
      <c r="AN1696" s="255"/>
      <c r="AO1696" s="255"/>
      <c r="AP1696" s="255"/>
      <c r="AQ1696" s="255"/>
      <c r="AR1696" s="255"/>
      <c r="AS1696" s="255"/>
      <c r="AT1696" s="255"/>
    </row>
    <row r="1697" spans="2:46" s="216" customFormat="1" ht="15" customHeight="1">
      <c r="B1697" s="216" t="s">
        <v>4819</v>
      </c>
      <c r="C1697" s="216" t="s">
        <v>7354</v>
      </c>
      <c r="D1697" s="216" t="s">
        <v>6866</v>
      </c>
      <c r="E1697" s="216" t="s">
        <v>7740</v>
      </c>
      <c r="F1697" s="216" t="s">
        <v>7740</v>
      </c>
      <c r="G1697" s="1"/>
      <c r="H1697" s="1"/>
      <c r="I1697" s="1"/>
      <c r="J1697" s="1"/>
      <c r="K1697" s="1"/>
      <c r="L1697" s="1"/>
      <c r="M1697" s="1"/>
      <c r="AA1697" s="255"/>
      <c r="AB1697" s="255"/>
      <c r="AC1697" s="255"/>
      <c r="AD1697" s="255"/>
      <c r="AE1697" s="255"/>
      <c r="AF1697" s="255"/>
      <c r="AG1697" s="255"/>
      <c r="AH1697" s="255"/>
      <c r="AI1697" s="255"/>
      <c r="AJ1697" s="255"/>
      <c r="AK1697" s="255"/>
      <c r="AL1697" s="255"/>
      <c r="AM1697" s="255"/>
      <c r="AN1697" s="255"/>
      <c r="AO1697" s="255"/>
      <c r="AP1697" s="255"/>
      <c r="AQ1697" s="255"/>
      <c r="AR1697" s="255"/>
      <c r="AS1697" s="255"/>
      <c r="AT1697" s="255"/>
    </row>
    <row r="1698" spans="2:46" s="216" customFormat="1" ht="15" customHeight="1">
      <c r="B1698" s="216" t="s">
        <v>4820</v>
      </c>
      <c r="C1698" s="216" t="s">
        <v>7177</v>
      </c>
      <c r="D1698" s="216" t="s">
        <v>6866</v>
      </c>
      <c r="E1698" s="216" t="s">
        <v>7740</v>
      </c>
      <c r="F1698" s="216" t="s">
        <v>7740</v>
      </c>
      <c r="G1698" s="1"/>
      <c r="H1698" s="1"/>
      <c r="I1698" s="1"/>
      <c r="J1698" s="1"/>
      <c r="K1698" s="1"/>
      <c r="L1698" s="1"/>
      <c r="M1698" s="1"/>
      <c r="AA1698" s="255"/>
      <c r="AB1698" s="255"/>
      <c r="AC1698" s="255"/>
      <c r="AD1698" s="255"/>
      <c r="AE1698" s="255"/>
      <c r="AF1698" s="255"/>
      <c r="AG1698" s="255"/>
      <c r="AH1698" s="255"/>
      <c r="AI1698" s="255"/>
      <c r="AJ1698" s="255"/>
      <c r="AK1698" s="255"/>
      <c r="AL1698" s="255"/>
      <c r="AM1698" s="255"/>
      <c r="AN1698" s="255"/>
      <c r="AO1698" s="255"/>
      <c r="AP1698" s="255"/>
      <c r="AQ1698" s="255"/>
      <c r="AR1698" s="255"/>
      <c r="AS1698" s="255"/>
      <c r="AT1698" s="255"/>
    </row>
    <row r="1699" spans="2:46" s="216" customFormat="1" ht="15" customHeight="1">
      <c r="B1699" s="216" t="s">
        <v>4821</v>
      </c>
      <c r="C1699" s="216" t="s">
        <v>6975</v>
      </c>
      <c r="D1699" s="216" t="s">
        <v>6866</v>
      </c>
      <c r="E1699" s="216" t="s">
        <v>7740</v>
      </c>
      <c r="F1699" s="216" t="s">
        <v>7740</v>
      </c>
      <c r="G1699" s="1"/>
      <c r="H1699" s="1"/>
      <c r="I1699" s="1"/>
      <c r="J1699" s="1"/>
      <c r="K1699" s="1"/>
      <c r="L1699" s="1"/>
      <c r="M1699" s="1"/>
      <c r="AA1699" s="255"/>
      <c r="AB1699" s="255"/>
      <c r="AC1699" s="255"/>
      <c r="AD1699" s="255"/>
      <c r="AE1699" s="255"/>
      <c r="AF1699" s="255"/>
      <c r="AG1699" s="255"/>
      <c r="AH1699" s="255"/>
      <c r="AI1699" s="255"/>
      <c r="AJ1699" s="255"/>
      <c r="AK1699" s="255"/>
      <c r="AL1699" s="255"/>
      <c r="AM1699" s="255"/>
      <c r="AN1699" s="255"/>
      <c r="AO1699" s="255"/>
      <c r="AP1699" s="255"/>
      <c r="AQ1699" s="255"/>
      <c r="AR1699" s="255"/>
      <c r="AS1699" s="255"/>
      <c r="AT1699" s="255"/>
    </row>
    <row r="1700" spans="2:46" s="216" customFormat="1" ht="15" customHeight="1">
      <c r="B1700" s="216" t="s">
        <v>4822</v>
      </c>
      <c r="C1700" s="216" t="s">
        <v>7178</v>
      </c>
      <c r="D1700" s="216" t="s">
        <v>7612</v>
      </c>
      <c r="E1700" s="216" t="s">
        <v>7613</v>
      </c>
      <c r="F1700" s="216" t="s">
        <v>6866</v>
      </c>
      <c r="G1700" s="1"/>
      <c r="H1700" s="1"/>
      <c r="I1700" s="1"/>
      <c r="J1700" s="1"/>
      <c r="K1700" s="1"/>
      <c r="L1700" s="1"/>
      <c r="M1700" s="1"/>
      <c r="AA1700" s="255"/>
      <c r="AB1700" s="255"/>
      <c r="AC1700" s="255"/>
      <c r="AD1700" s="255"/>
      <c r="AE1700" s="255"/>
      <c r="AF1700" s="255"/>
      <c r="AG1700" s="255"/>
      <c r="AH1700" s="255"/>
      <c r="AI1700" s="255"/>
      <c r="AJ1700" s="255"/>
      <c r="AK1700" s="255"/>
      <c r="AL1700" s="255"/>
      <c r="AM1700" s="255"/>
      <c r="AN1700" s="255"/>
      <c r="AO1700" s="255"/>
      <c r="AP1700" s="255"/>
      <c r="AQ1700" s="255"/>
      <c r="AR1700" s="255"/>
      <c r="AS1700" s="255"/>
      <c r="AT1700" s="255"/>
    </row>
    <row r="1701" spans="2:46" s="216" customFormat="1" ht="15" customHeight="1">
      <c r="B1701" s="216" t="s">
        <v>4823</v>
      </c>
      <c r="C1701" s="216" t="s">
        <v>7146</v>
      </c>
      <c r="D1701" s="216" t="s">
        <v>6866</v>
      </c>
      <c r="E1701" s="216" t="s">
        <v>7740</v>
      </c>
      <c r="F1701" s="216" t="s">
        <v>7740</v>
      </c>
      <c r="G1701" s="1"/>
      <c r="H1701" s="1"/>
      <c r="I1701" s="1"/>
      <c r="J1701" s="1"/>
      <c r="K1701" s="1"/>
      <c r="L1701" s="1"/>
      <c r="M1701" s="1"/>
      <c r="AA1701" s="255"/>
      <c r="AB1701" s="255"/>
      <c r="AC1701" s="255"/>
      <c r="AD1701" s="255"/>
      <c r="AE1701" s="255"/>
      <c r="AF1701" s="255"/>
      <c r="AG1701" s="255"/>
      <c r="AH1701" s="255"/>
      <c r="AI1701" s="255"/>
      <c r="AJ1701" s="255"/>
      <c r="AK1701" s="255"/>
      <c r="AL1701" s="255"/>
      <c r="AM1701" s="255"/>
      <c r="AN1701" s="255"/>
      <c r="AO1701" s="255"/>
      <c r="AP1701" s="255"/>
      <c r="AQ1701" s="255"/>
      <c r="AR1701" s="255"/>
      <c r="AS1701" s="255"/>
      <c r="AT1701" s="255"/>
    </row>
    <row r="1702" spans="2:46" s="216" customFormat="1" ht="15" customHeight="1">
      <c r="B1702" s="216" t="s">
        <v>4824</v>
      </c>
      <c r="C1702" s="216" t="s">
        <v>7051</v>
      </c>
      <c r="D1702" s="216" t="s">
        <v>6866</v>
      </c>
      <c r="E1702" s="216" t="s">
        <v>7740</v>
      </c>
      <c r="F1702" s="216" t="s">
        <v>7740</v>
      </c>
      <c r="G1702" s="1"/>
      <c r="H1702" s="1"/>
      <c r="I1702" s="1"/>
      <c r="J1702" s="1"/>
      <c r="K1702" s="1"/>
      <c r="L1702" s="1"/>
      <c r="M1702" s="1"/>
      <c r="AA1702" s="255"/>
      <c r="AB1702" s="255"/>
      <c r="AC1702" s="255"/>
      <c r="AD1702" s="255"/>
      <c r="AE1702" s="255"/>
      <c r="AF1702" s="255"/>
      <c r="AG1702" s="255"/>
      <c r="AH1702" s="255"/>
      <c r="AI1702" s="255"/>
      <c r="AJ1702" s="255"/>
      <c r="AK1702" s="255"/>
      <c r="AL1702" s="255"/>
      <c r="AM1702" s="255"/>
      <c r="AN1702" s="255"/>
      <c r="AO1702" s="255"/>
      <c r="AP1702" s="255"/>
      <c r="AQ1702" s="255"/>
      <c r="AR1702" s="255"/>
      <c r="AS1702" s="255"/>
      <c r="AT1702" s="255"/>
    </row>
    <row r="1703" spans="2:46" s="216" customFormat="1" ht="15" customHeight="1">
      <c r="B1703" s="216" t="s">
        <v>4825</v>
      </c>
      <c r="C1703" s="216" t="s">
        <v>7052</v>
      </c>
      <c r="D1703" s="216" t="s">
        <v>6866</v>
      </c>
      <c r="E1703" s="216" t="s">
        <v>7740</v>
      </c>
      <c r="F1703" s="216" t="s">
        <v>7740</v>
      </c>
      <c r="G1703" s="1"/>
      <c r="H1703" s="1"/>
      <c r="I1703" s="1"/>
      <c r="J1703" s="1"/>
      <c r="K1703" s="1"/>
      <c r="L1703" s="1"/>
      <c r="M1703" s="1"/>
      <c r="AA1703" s="255"/>
      <c r="AB1703" s="255"/>
      <c r="AC1703" s="255"/>
      <c r="AD1703" s="255"/>
      <c r="AE1703" s="255"/>
      <c r="AF1703" s="255"/>
      <c r="AG1703" s="255"/>
      <c r="AH1703" s="255"/>
      <c r="AI1703" s="255"/>
      <c r="AJ1703" s="255"/>
      <c r="AK1703" s="255"/>
      <c r="AL1703" s="255"/>
      <c r="AM1703" s="255"/>
      <c r="AN1703" s="255"/>
      <c r="AO1703" s="255"/>
      <c r="AP1703" s="255"/>
      <c r="AQ1703" s="255"/>
      <c r="AR1703" s="255"/>
      <c r="AS1703" s="255"/>
      <c r="AT1703" s="255"/>
    </row>
    <row r="1704" spans="2:46" s="216" customFormat="1" ht="15" customHeight="1">
      <c r="B1704" s="216" t="s">
        <v>4826</v>
      </c>
      <c r="C1704" s="216" t="s">
        <v>7179</v>
      </c>
      <c r="D1704" s="216" t="s">
        <v>6866</v>
      </c>
      <c r="E1704" s="216" t="s">
        <v>7740</v>
      </c>
      <c r="F1704" s="216" t="s">
        <v>7740</v>
      </c>
      <c r="G1704" s="1"/>
      <c r="H1704" s="1"/>
      <c r="I1704" s="1"/>
      <c r="J1704" s="1"/>
      <c r="K1704" s="1"/>
      <c r="L1704" s="1"/>
      <c r="M1704" s="1"/>
      <c r="AA1704" s="255"/>
      <c r="AB1704" s="255"/>
      <c r="AC1704" s="255"/>
      <c r="AD1704" s="255"/>
      <c r="AE1704" s="255"/>
      <c r="AF1704" s="255"/>
      <c r="AG1704" s="255"/>
      <c r="AH1704" s="255"/>
      <c r="AI1704" s="255"/>
      <c r="AJ1704" s="255"/>
      <c r="AK1704" s="255"/>
      <c r="AL1704" s="255"/>
      <c r="AM1704" s="255"/>
      <c r="AN1704" s="255"/>
      <c r="AO1704" s="255"/>
      <c r="AP1704" s="255"/>
      <c r="AQ1704" s="255"/>
      <c r="AR1704" s="255"/>
      <c r="AS1704" s="255"/>
      <c r="AT1704" s="255"/>
    </row>
    <row r="1705" spans="2:46" s="216" customFormat="1" ht="15" customHeight="1">
      <c r="B1705" s="216" t="s">
        <v>4827</v>
      </c>
      <c r="C1705" s="216" t="s">
        <v>7082</v>
      </c>
      <c r="D1705" s="216" t="s">
        <v>6866</v>
      </c>
      <c r="E1705" s="216" t="s">
        <v>7740</v>
      </c>
      <c r="F1705" s="216" t="s">
        <v>7740</v>
      </c>
      <c r="G1705" s="1"/>
      <c r="H1705" s="1"/>
      <c r="I1705" s="1"/>
      <c r="J1705" s="1"/>
      <c r="K1705" s="1"/>
      <c r="L1705" s="1"/>
      <c r="M1705" s="1"/>
      <c r="AA1705" s="255"/>
      <c r="AB1705" s="255"/>
      <c r="AC1705" s="255"/>
      <c r="AD1705" s="255"/>
      <c r="AE1705" s="255"/>
      <c r="AF1705" s="255"/>
      <c r="AG1705" s="255"/>
      <c r="AH1705" s="255"/>
      <c r="AI1705" s="255"/>
      <c r="AJ1705" s="255"/>
      <c r="AK1705" s="255"/>
      <c r="AL1705" s="255"/>
      <c r="AM1705" s="255"/>
      <c r="AN1705" s="255"/>
      <c r="AO1705" s="255"/>
      <c r="AP1705" s="255"/>
      <c r="AQ1705" s="255"/>
      <c r="AR1705" s="255"/>
      <c r="AS1705" s="255"/>
      <c r="AT1705" s="255"/>
    </row>
    <row r="1706" spans="2:46" s="216" customFormat="1" ht="15" customHeight="1">
      <c r="B1706" s="216" t="s">
        <v>4828</v>
      </c>
      <c r="C1706" s="216" t="s">
        <v>6866</v>
      </c>
      <c r="D1706" s="216" t="s">
        <v>7740</v>
      </c>
      <c r="E1706" s="216" t="s">
        <v>7740</v>
      </c>
      <c r="F1706" s="216" t="s">
        <v>7740</v>
      </c>
      <c r="G1706" s="1"/>
      <c r="H1706" s="1"/>
      <c r="I1706" s="1"/>
      <c r="J1706" s="1"/>
      <c r="K1706" s="1"/>
      <c r="L1706" s="1"/>
      <c r="M1706" s="1"/>
      <c r="AA1706" s="255"/>
      <c r="AB1706" s="255"/>
      <c r="AC1706" s="255"/>
      <c r="AD1706" s="255"/>
      <c r="AE1706" s="255"/>
      <c r="AF1706" s="255"/>
      <c r="AG1706" s="255"/>
      <c r="AH1706" s="255"/>
      <c r="AI1706" s="255"/>
      <c r="AJ1706" s="255"/>
      <c r="AK1706" s="255"/>
      <c r="AL1706" s="255"/>
      <c r="AM1706" s="255"/>
      <c r="AN1706" s="255"/>
      <c r="AO1706" s="255"/>
      <c r="AP1706" s="255"/>
      <c r="AQ1706" s="255"/>
      <c r="AR1706" s="255"/>
      <c r="AS1706" s="255"/>
      <c r="AT1706" s="255"/>
    </row>
    <row r="1707" spans="2:46" s="216" customFormat="1" ht="15" customHeight="1">
      <c r="B1707" s="216" t="s">
        <v>4829</v>
      </c>
      <c r="C1707" s="216" t="s">
        <v>6866</v>
      </c>
      <c r="D1707" s="216" t="s">
        <v>7740</v>
      </c>
      <c r="E1707" s="216" t="s">
        <v>7740</v>
      </c>
      <c r="F1707" s="216" t="s">
        <v>7740</v>
      </c>
      <c r="G1707" s="1"/>
      <c r="H1707" s="1"/>
      <c r="I1707" s="1"/>
      <c r="J1707" s="1"/>
      <c r="K1707" s="1"/>
      <c r="L1707" s="1"/>
      <c r="M1707" s="1"/>
      <c r="AA1707" s="255"/>
      <c r="AB1707" s="255"/>
      <c r="AC1707" s="255"/>
      <c r="AD1707" s="255"/>
      <c r="AE1707" s="255"/>
      <c r="AF1707" s="255"/>
      <c r="AG1707" s="255"/>
      <c r="AH1707" s="255"/>
      <c r="AI1707" s="255"/>
      <c r="AJ1707" s="255"/>
      <c r="AK1707" s="255"/>
      <c r="AL1707" s="255"/>
      <c r="AM1707" s="255"/>
      <c r="AN1707" s="255"/>
      <c r="AO1707" s="255"/>
      <c r="AP1707" s="255"/>
      <c r="AQ1707" s="255"/>
      <c r="AR1707" s="255"/>
      <c r="AS1707" s="255"/>
      <c r="AT1707" s="255"/>
    </row>
    <row r="1708" spans="2:46" s="216" customFormat="1" ht="15" customHeight="1">
      <c r="B1708" s="216" t="s">
        <v>4830</v>
      </c>
      <c r="C1708" s="216" t="s">
        <v>6866</v>
      </c>
      <c r="D1708" s="216" t="s">
        <v>7740</v>
      </c>
      <c r="E1708" s="216" t="s">
        <v>7740</v>
      </c>
      <c r="F1708" s="216" t="s">
        <v>7740</v>
      </c>
      <c r="G1708" s="1"/>
      <c r="H1708" s="1"/>
      <c r="I1708" s="1"/>
      <c r="J1708" s="1"/>
      <c r="K1708" s="1"/>
      <c r="L1708" s="1"/>
      <c r="M1708" s="1"/>
      <c r="AA1708" s="255"/>
      <c r="AB1708" s="255"/>
      <c r="AC1708" s="255"/>
      <c r="AD1708" s="255"/>
      <c r="AE1708" s="255"/>
      <c r="AF1708" s="255"/>
      <c r="AG1708" s="255"/>
      <c r="AH1708" s="255"/>
      <c r="AI1708" s="255"/>
      <c r="AJ1708" s="255"/>
      <c r="AK1708" s="255"/>
      <c r="AL1708" s="255"/>
      <c r="AM1708" s="255"/>
      <c r="AN1708" s="255"/>
      <c r="AO1708" s="255"/>
      <c r="AP1708" s="255"/>
      <c r="AQ1708" s="255"/>
      <c r="AR1708" s="255"/>
      <c r="AS1708" s="255"/>
      <c r="AT1708" s="255"/>
    </row>
    <row r="1709" spans="2:46" s="216" customFormat="1" ht="15" customHeight="1">
      <c r="B1709" s="216" t="s">
        <v>4831</v>
      </c>
      <c r="C1709" s="216" t="s">
        <v>6866</v>
      </c>
      <c r="D1709" s="216" t="s">
        <v>7740</v>
      </c>
      <c r="E1709" s="216" t="s">
        <v>7740</v>
      </c>
      <c r="F1709" s="216" t="s">
        <v>7740</v>
      </c>
      <c r="G1709" s="1"/>
      <c r="H1709" s="1"/>
      <c r="I1709" s="1"/>
      <c r="J1709" s="1"/>
      <c r="K1709" s="1"/>
      <c r="L1709" s="1"/>
      <c r="M1709" s="1"/>
      <c r="AA1709" s="255"/>
      <c r="AB1709" s="255"/>
      <c r="AC1709" s="255"/>
      <c r="AD1709" s="255"/>
      <c r="AE1709" s="255"/>
      <c r="AF1709" s="255"/>
      <c r="AG1709" s="255"/>
      <c r="AH1709" s="255"/>
      <c r="AI1709" s="255"/>
      <c r="AJ1709" s="255"/>
      <c r="AK1709" s="255"/>
      <c r="AL1709" s="255"/>
      <c r="AM1709" s="255"/>
      <c r="AN1709" s="255"/>
      <c r="AO1709" s="255"/>
      <c r="AP1709" s="255"/>
      <c r="AQ1709" s="255"/>
      <c r="AR1709" s="255"/>
      <c r="AS1709" s="255"/>
      <c r="AT1709" s="255"/>
    </row>
    <row r="1710" spans="2:46" s="216" customFormat="1" ht="15" customHeight="1">
      <c r="B1710" s="216" t="s">
        <v>4832</v>
      </c>
      <c r="C1710" s="216" t="s">
        <v>7630</v>
      </c>
      <c r="D1710" s="216" t="s">
        <v>6866</v>
      </c>
      <c r="E1710" s="216" t="s">
        <v>7740</v>
      </c>
      <c r="F1710" s="216" t="s">
        <v>7740</v>
      </c>
      <c r="G1710" s="1"/>
      <c r="H1710" s="1"/>
      <c r="I1710" s="1"/>
      <c r="J1710" s="1"/>
      <c r="K1710" s="1"/>
      <c r="L1710" s="1"/>
      <c r="M1710" s="1"/>
      <c r="AA1710" s="255"/>
      <c r="AB1710" s="255"/>
      <c r="AC1710" s="255"/>
      <c r="AD1710" s="255"/>
      <c r="AE1710" s="255"/>
      <c r="AF1710" s="255"/>
      <c r="AG1710" s="255"/>
      <c r="AH1710" s="255"/>
      <c r="AI1710" s="255"/>
      <c r="AJ1710" s="255"/>
      <c r="AK1710" s="255"/>
      <c r="AL1710" s="255"/>
      <c r="AM1710" s="255"/>
      <c r="AN1710" s="255"/>
      <c r="AO1710" s="255"/>
      <c r="AP1710" s="255"/>
      <c r="AQ1710" s="255"/>
      <c r="AR1710" s="255"/>
      <c r="AS1710" s="255"/>
      <c r="AT1710" s="255"/>
    </row>
    <row r="1711" spans="2:46" s="216" customFormat="1" ht="15" customHeight="1">
      <c r="B1711" s="216" t="s">
        <v>4833</v>
      </c>
      <c r="C1711" s="216" t="s">
        <v>6866</v>
      </c>
      <c r="D1711" s="216" t="s">
        <v>7740</v>
      </c>
      <c r="E1711" s="216" t="s">
        <v>7740</v>
      </c>
      <c r="F1711" s="216" t="s">
        <v>7740</v>
      </c>
      <c r="G1711" s="1"/>
      <c r="H1711" s="1"/>
      <c r="I1711" s="1"/>
      <c r="J1711" s="1"/>
      <c r="K1711" s="1"/>
      <c r="L1711" s="1"/>
      <c r="M1711" s="1"/>
      <c r="AA1711" s="255"/>
      <c r="AB1711" s="255"/>
      <c r="AC1711" s="255"/>
      <c r="AD1711" s="255"/>
      <c r="AE1711" s="255"/>
      <c r="AF1711" s="255"/>
      <c r="AG1711" s="255"/>
      <c r="AH1711" s="255"/>
      <c r="AI1711" s="255"/>
      <c r="AJ1711" s="255"/>
      <c r="AK1711" s="255"/>
      <c r="AL1711" s="255"/>
      <c r="AM1711" s="255"/>
      <c r="AN1711" s="255"/>
      <c r="AO1711" s="255"/>
      <c r="AP1711" s="255"/>
      <c r="AQ1711" s="255"/>
      <c r="AR1711" s="255"/>
      <c r="AS1711" s="255"/>
      <c r="AT1711" s="255"/>
    </row>
    <row r="1712" spans="2:46" s="216" customFormat="1" ht="15" customHeight="1">
      <c r="B1712" s="216" t="s">
        <v>4834</v>
      </c>
      <c r="C1712" s="216" t="s">
        <v>6866</v>
      </c>
      <c r="D1712" s="216" t="s">
        <v>7740</v>
      </c>
      <c r="E1712" s="216" t="s">
        <v>7740</v>
      </c>
      <c r="F1712" s="216" t="s">
        <v>7740</v>
      </c>
      <c r="G1712" s="1"/>
      <c r="H1712" s="1"/>
      <c r="I1712" s="1"/>
      <c r="J1712" s="1"/>
      <c r="K1712" s="1"/>
      <c r="L1712" s="1"/>
      <c r="M1712" s="1"/>
      <c r="AA1712" s="255"/>
      <c r="AB1712" s="255"/>
      <c r="AC1712" s="255"/>
      <c r="AD1712" s="255"/>
      <c r="AE1712" s="255"/>
      <c r="AF1712" s="255"/>
      <c r="AG1712" s="255"/>
      <c r="AH1712" s="255"/>
      <c r="AI1712" s="255"/>
      <c r="AJ1712" s="255"/>
      <c r="AK1712" s="255"/>
      <c r="AL1712" s="255"/>
      <c r="AM1712" s="255"/>
      <c r="AN1712" s="255"/>
      <c r="AO1712" s="255"/>
      <c r="AP1712" s="255"/>
      <c r="AQ1712" s="255"/>
      <c r="AR1712" s="255"/>
      <c r="AS1712" s="255"/>
      <c r="AT1712" s="255"/>
    </row>
    <row r="1713" spans="2:46" s="216" customFormat="1" ht="15" customHeight="1">
      <c r="B1713" s="216" t="s">
        <v>4835</v>
      </c>
      <c r="C1713" s="216" t="s">
        <v>6973</v>
      </c>
      <c r="D1713" s="216" t="s">
        <v>6866</v>
      </c>
      <c r="E1713" s="216" t="s">
        <v>7740</v>
      </c>
      <c r="F1713" s="216" t="s">
        <v>7740</v>
      </c>
      <c r="G1713" s="1"/>
      <c r="H1713" s="1"/>
      <c r="I1713" s="1"/>
      <c r="J1713" s="1"/>
      <c r="K1713" s="1"/>
      <c r="L1713" s="1"/>
      <c r="M1713" s="1"/>
      <c r="AA1713" s="255"/>
      <c r="AB1713" s="255"/>
      <c r="AC1713" s="255"/>
      <c r="AD1713" s="255"/>
      <c r="AE1713" s="255"/>
      <c r="AF1713" s="255"/>
      <c r="AG1713" s="255"/>
      <c r="AH1713" s="255"/>
      <c r="AI1713" s="255"/>
      <c r="AJ1713" s="255"/>
      <c r="AK1713" s="255"/>
      <c r="AL1713" s="255"/>
      <c r="AM1713" s="255"/>
      <c r="AN1713" s="255"/>
      <c r="AO1713" s="255"/>
      <c r="AP1713" s="255"/>
      <c r="AQ1713" s="255"/>
      <c r="AR1713" s="255"/>
      <c r="AS1713" s="255"/>
      <c r="AT1713" s="255"/>
    </row>
    <row r="1714" spans="2:46" s="216" customFormat="1" ht="15" customHeight="1">
      <c r="B1714" s="216" t="s">
        <v>4836</v>
      </c>
      <c r="C1714" s="216" t="s">
        <v>6866</v>
      </c>
      <c r="D1714" s="216" t="s">
        <v>7740</v>
      </c>
      <c r="E1714" s="216" t="s">
        <v>7740</v>
      </c>
      <c r="F1714" s="216" t="s">
        <v>7740</v>
      </c>
      <c r="G1714" s="1"/>
      <c r="H1714" s="1"/>
      <c r="I1714" s="1"/>
      <c r="J1714" s="1"/>
      <c r="K1714" s="1"/>
      <c r="L1714" s="1"/>
      <c r="M1714" s="1"/>
      <c r="AA1714" s="255"/>
      <c r="AB1714" s="255"/>
      <c r="AC1714" s="255"/>
      <c r="AD1714" s="255"/>
      <c r="AE1714" s="255"/>
      <c r="AF1714" s="255"/>
      <c r="AG1714" s="255"/>
      <c r="AH1714" s="255"/>
      <c r="AI1714" s="255"/>
      <c r="AJ1714" s="255"/>
      <c r="AK1714" s="255"/>
      <c r="AL1714" s="255"/>
      <c r="AM1714" s="255"/>
      <c r="AN1714" s="255"/>
      <c r="AO1714" s="255"/>
      <c r="AP1714" s="255"/>
      <c r="AQ1714" s="255"/>
      <c r="AR1714" s="255"/>
      <c r="AS1714" s="255"/>
      <c r="AT1714" s="255"/>
    </row>
    <row r="1715" spans="2:46" s="216" customFormat="1" ht="15" customHeight="1">
      <c r="B1715" s="216" t="s">
        <v>4837</v>
      </c>
      <c r="C1715" s="216" t="s">
        <v>7180</v>
      </c>
      <c r="D1715" s="216" t="s">
        <v>6866</v>
      </c>
      <c r="E1715" s="216" t="s">
        <v>7740</v>
      </c>
      <c r="F1715" s="216" t="s">
        <v>7740</v>
      </c>
      <c r="G1715" s="1"/>
      <c r="H1715" s="1"/>
      <c r="I1715" s="1"/>
      <c r="J1715" s="1"/>
      <c r="K1715" s="1"/>
      <c r="L1715" s="1"/>
      <c r="M1715" s="1"/>
      <c r="AA1715" s="255"/>
      <c r="AB1715" s="255"/>
      <c r="AC1715" s="255"/>
      <c r="AD1715" s="255"/>
      <c r="AE1715" s="255"/>
      <c r="AF1715" s="255"/>
      <c r="AG1715" s="255"/>
      <c r="AH1715" s="255"/>
      <c r="AI1715" s="255"/>
      <c r="AJ1715" s="255"/>
      <c r="AK1715" s="255"/>
      <c r="AL1715" s="255"/>
      <c r="AM1715" s="255"/>
      <c r="AN1715" s="255"/>
      <c r="AO1715" s="255"/>
      <c r="AP1715" s="255"/>
      <c r="AQ1715" s="255"/>
      <c r="AR1715" s="255"/>
      <c r="AS1715" s="255"/>
      <c r="AT1715" s="255"/>
    </row>
    <row r="1716" spans="2:46" s="216" customFormat="1" ht="15" customHeight="1">
      <c r="B1716" s="216" t="s">
        <v>4838</v>
      </c>
      <c r="C1716" s="216" t="s">
        <v>6866</v>
      </c>
      <c r="D1716" s="216" t="s">
        <v>7740</v>
      </c>
      <c r="E1716" s="216" t="s">
        <v>7740</v>
      </c>
      <c r="F1716" s="216" t="s">
        <v>7740</v>
      </c>
      <c r="G1716" s="1"/>
      <c r="H1716" s="1"/>
      <c r="I1716" s="1"/>
      <c r="J1716" s="1"/>
      <c r="K1716" s="1"/>
      <c r="L1716" s="1"/>
      <c r="M1716" s="1"/>
      <c r="AA1716" s="255"/>
      <c r="AB1716" s="255"/>
      <c r="AC1716" s="255"/>
      <c r="AD1716" s="255"/>
      <c r="AE1716" s="255"/>
      <c r="AF1716" s="255"/>
      <c r="AG1716" s="255"/>
      <c r="AH1716" s="255"/>
      <c r="AI1716" s="255"/>
      <c r="AJ1716" s="255"/>
      <c r="AK1716" s="255"/>
      <c r="AL1716" s="255"/>
      <c r="AM1716" s="255"/>
      <c r="AN1716" s="255"/>
      <c r="AO1716" s="255"/>
      <c r="AP1716" s="255"/>
      <c r="AQ1716" s="255"/>
      <c r="AR1716" s="255"/>
      <c r="AS1716" s="255"/>
      <c r="AT1716" s="255"/>
    </row>
    <row r="1717" spans="2:46" s="216" customFormat="1" ht="15" customHeight="1">
      <c r="B1717" s="216" t="s">
        <v>4839</v>
      </c>
      <c r="C1717" s="216" t="s">
        <v>6866</v>
      </c>
      <c r="D1717" s="216" t="s">
        <v>7740</v>
      </c>
      <c r="E1717" s="216" t="s">
        <v>7740</v>
      </c>
      <c r="F1717" s="216" t="s">
        <v>7740</v>
      </c>
      <c r="G1717" s="1"/>
      <c r="H1717" s="1"/>
      <c r="I1717" s="1"/>
      <c r="J1717" s="1"/>
      <c r="K1717" s="1"/>
      <c r="L1717" s="1"/>
      <c r="M1717" s="1"/>
      <c r="AA1717" s="255"/>
      <c r="AB1717" s="255"/>
      <c r="AC1717" s="255"/>
      <c r="AD1717" s="255"/>
      <c r="AE1717" s="255"/>
      <c r="AF1717" s="255"/>
      <c r="AG1717" s="255"/>
      <c r="AH1717" s="255"/>
      <c r="AI1717" s="255"/>
      <c r="AJ1717" s="255"/>
      <c r="AK1717" s="255"/>
      <c r="AL1717" s="255"/>
      <c r="AM1717" s="255"/>
      <c r="AN1717" s="255"/>
      <c r="AO1717" s="255"/>
      <c r="AP1717" s="255"/>
      <c r="AQ1717" s="255"/>
      <c r="AR1717" s="255"/>
      <c r="AS1717" s="255"/>
      <c r="AT1717" s="255"/>
    </row>
    <row r="1718" spans="2:46" s="216" customFormat="1" ht="15" customHeight="1">
      <c r="B1718" s="216" t="s">
        <v>4840</v>
      </c>
      <c r="C1718" s="216" t="s">
        <v>7654</v>
      </c>
      <c r="D1718" s="216" t="s">
        <v>6866</v>
      </c>
      <c r="E1718" s="216" t="s">
        <v>7740</v>
      </c>
      <c r="F1718" s="216" t="s">
        <v>7740</v>
      </c>
      <c r="G1718" s="1"/>
      <c r="H1718" s="1"/>
      <c r="I1718" s="1"/>
      <c r="J1718" s="1"/>
      <c r="K1718" s="1"/>
      <c r="L1718" s="1"/>
      <c r="M1718" s="1"/>
      <c r="AA1718" s="255"/>
      <c r="AB1718" s="255"/>
      <c r="AC1718" s="255"/>
      <c r="AD1718" s="255"/>
      <c r="AE1718" s="255"/>
      <c r="AF1718" s="255"/>
      <c r="AG1718" s="255"/>
      <c r="AH1718" s="255"/>
      <c r="AI1718" s="255"/>
      <c r="AJ1718" s="255"/>
      <c r="AK1718" s="255"/>
      <c r="AL1718" s="255"/>
      <c r="AM1718" s="255"/>
      <c r="AN1718" s="255"/>
      <c r="AO1718" s="255"/>
      <c r="AP1718" s="255"/>
      <c r="AQ1718" s="255"/>
      <c r="AR1718" s="255"/>
      <c r="AS1718" s="255"/>
      <c r="AT1718" s="255"/>
    </row>
    <row r="1719" spans="2:46" s="216" customFormat="1" ht="15" customHeight="1">
      <c r="B1719" s="216" t="s">
        <v>4841</v>
      </c>
      <c r="C1719" s="216" t="s">
        <v>7274</v>
      </c>
      <c r="D1719" s="216" t="s">
        <v>6866</v>
      </c>
      <c r="E1719" s="216" t="s">
        <v>7740</v>
      </c>
      <c r="F1719" s="216" t="s">
        <v>7740</v>
      </c>
      <c r="G1719" s="1"/>
      <c r="H1719" s="1"/>
      <c r="I1719" s="1"/>
      <c r="J1719" s="1"/>
      <c r="K1719" s="1"/>
      <c r="L1719" s="1"/>
      <c r="M1719" s="1"/>
      <c r="AA1719" s="255"/>
      <c r="AB1719" s="255"/>
      <c r="AC1719" s="255"/>
      <c r="AD1719" s="255"/>
      <c r="AE1719" s="255"/>
      <c r="AF1719" s="255"/>
      <c r="AG1719" s="255"/>
      <c r="AH1719" s="255"/>
      <c r="AI1719" s="255"/>
      <c r="AJ1719" s="255"/>
      <c r="AK1719" s="255"/>
      <c r="AL1719" s="255"/>
      <c r="AM1719" s="255"/>
      <c r="AN1719" s="255"/>
      <c r="AO1719" s="255"/>
      <c r="AP1719" s="255"/>
      <c r="AQ1719" s="255"/>
      <c r="AR1719" s="255"/>
      <c r="AS1719" s="255"/>
      <c r="AT1719" s="255"/>
    </row>
    <row r="1720" spans="2:46" s="216" customFormat="1" ht="15" customHeight="1">
      <c r="B1720" s="216" t="s">
        <v>4842</v>
      </c>
      <c r="C1720" s="216" t="s">
        <v>7181</v>
      </c>
      <c r="D1720" s="216" t="s">
        <v>6866</v>
      </c>
      <c r="E1720" s="216" t="s">
        <v>7740</v>
      </c>
      <c r="F1720" s="216" t="s">
        <v>7740</v>
      </c>
      <c r="G1720" s="1"/>
      <c r="H1720" s="1"/>
      <c r="I1720" s="1"/>
      <c r="J1720" s="1"/>
      <c r="K1720" s="1"/>
      <c r="L1720" s="1"/>
      <c r="M1720" s="1"/>
      <c r="AA1720" s="255"/>
      <c r="AB1720" s="255"/>
      <c r="AC1720" s="255"/>
      <c r="AD1720" s="255"/>
      <c r="AE1720" s="255"/>
      <c r="AF1720" s="255"/>
      <c r="AG1720" s="255"/>
      <c r="AH1720" s="255"/>
      <c r="AI1720" s="255"/>
      <c r="AJ1720" s="255"/>
      <c r="AK1720" s="255"/>
      <c r="AL1720" s="255"/>
      <c r="AM1720" s="255"/>
      <c r="AN1720" s="255"/>
      <c r="AO1720" s="255"/>
      <c r="AP1720" s="255"/>
      <c r="AQ1720" s="255"/>
      <c r="AR1720" s="255"/>
      <c r="AS1720" s="255"/>
      <c r="AT1720" s="255"/>
    </row>
    <row r="1721" spans="2:46" s="216" customFormat="1" ht="15" customHeight="1">
      <c r="B1721" s="216" t="s">
        <v>4843</v>
      </c>
      <c r="C1721" s="216" t="s">
        <v>6873</v>
      </c>
      <c r="D1721" s="216" t="s">
        <v>6874</v>
      </c>
      <c r="E1721" s="216" t="s">
        <v>6866</v>
      </c>
      <c r="F1721" s="216" t="s">
        <v>7740</v>
      </c>
      <c r="G1721" s="1"/>
      <c r="H1721" s="1"/>
      <c r="I1721" s="1"/>
      <c r="J1721" s="1"/>
      <c r="K1721" s="1"/>
      <c r="L1721" s="1"/>
      <c r="M1721" s="1"/>
      <c r="AA1721" s="255"/>
      <c r="AB1721" s="255"/>
      <c r="AC1721" s="255"/>
      <c r="AD1721" s="255"/>
      <c r="AE1721" s="255"/>
      <c r="AF1721" s="255"/>
      <c r="AG1721" s="255"/>
      <c r="AH1721" s="255"/>
      <c r="AI1721" s="255"/>
      <c r="AJ1721" s="255"/>
      <c r="AK1721" s="255"/>
      <c r="AL1721" s="255"/>
      <c r="AM1721" s="255"/>
      <c r="AN1721" s="255"/>
      <c r="AO1721" s="255"/>
      <c r="AP1721" s="255"/>
      <c r="AQ1721" s="255"/>
      <c r="AR1721" s="255"/>
      <c r="AS1721" s="255"/>
      <c r="AT1721" s="255"/>
    </row>
    <row r="1722" spans="2:46" s="216" customFormat="1" ht="15" customHeight="1">
      <c r="B1722" s="216" t="s">
        <v>4844</v>
      </c>
      <c r="C1722" s="216" t="s">
        <v>7626</v>
      </c>
      <c r="D1722" s="216" t="s">
        <v>6866</v>
      </c>
      <c r="E1722" s="216" t="s">
        <v>7740</v>
      </c>
      <c r="F1722" s="216" t="s">
        <v>7740</v>
      </c>
      <c r="G1722" s="1"/>
      <c r="H1722" s="1"/>
      <c r="I1722" s="1"/>
      <c r="J1722" s="1"/>
      <c r="K1722" s="1"/>
      <c r="L1722" s="1"/>
      <c r="M1722" s="1"/>
      <c r="AA1722" s="255"/>
      <c r="AB1722" s="255"/>
      <c r="AC1722" s="255"/>
      <c r="AD1722" s="255"/>
      <c r="AE1722" s="255"/>
      <c r="AF1722" s="255"/>
      <c r="AG1722" s="255"/>
      <c r="AH1722" s="255"/>
      <c r="AI1722" s="255"/>
      <c r="AJ1722" s="255"/>
      <c r="AK1722" s="255"/>
      <c r="AL1722" s="255"/>
      <c r="AM1722" s="255"/>
      <c r="AN1722" s="255"/>
      <c r="AO1722" s="255"/>
      <c r="AP1722" s="255"/>
      <c r="AQ1722" s="255"/>
      <c r="AR1722" s="255"/>
      <c r="AS1722" s="255"/>
      <c r="AT1722" s="255"/>
    </row>
    <row r="1723" spans="2:46" s="216" customFormat="1" ht="15" customHeight="1">
      <c r="B1723" s="216" t="s">
        <v>4845</v>
      </c>
      <c r="C1723" s="216" t="s">
        <v>7182</v>
      </c>
      <c r="D1723" s="216" t="s">
        <v>6866</v>
      </c>
      <c r="E1723" s="216" t="s">
        <v>7740</v>
      </c>
      <c r="F1723" s="216" t="s">
        <v>7740</v>
      </c>
      <c r="G1723" s="1"/>
      <c r="H1723" s="1"/>
      <c r="I1723" s="1"/>
      <c r="J1723" s="1"/>
      <c r="K1723" s="1"/>
      <c r="L1723" s="1"/>
      <c r="M1723" s="1"/>
      <c r="AA1723" s="255"/>
      <c r="AB1723" s="255"/>
      <c r="AC1723" s="255"/>
      <c r="AD1723" s="255"/>
      <c r="AE1723" s="255"/>
      <c r="AF1723" s="255"/>
      <c r="AG1723" s="255"/>
      <c r="AH1723" s="255"/>
      <c r="AI1723" s="255"/>
      <c r="AJ1723" s="255"/>
      <c r="AK1723" s="255"/>
      <c r="AL1723" s="255"/>
      <c r="AM1723" s="255"/>
      <c r="AN1723" s="255"/>
      <c r="AO1723" s="255"/>
      <c r="AP1723" s="255"/>
      <c r="AQ1723" s="255"/>
      <c r="AR1723" s="255"/>
      <c r="AS1723" s="255"/>
      <c r="AT1723" s="255"/>
    </row>
    <row r="1724" spans="2:46" s="216" customFormat="1" ht="15" customHeight="1">
      <c r="B1724" s="216" t="s">
        <v>4846</v>
      </c>
      <c r="C1724" s="216" t="s">
        <v>7183</v>
      </c>
      <c r="D1724" s="216" t="s">
        <v>6866</v>
      </c>
      <c r="E1724" s="216" t="s">
        <v>7740</v>
      </c>
      <c r="F1724" s="216" t="s">
        <v>7740</v>
      </c>
      <c r="G1724" s="1"/>
      <c r="H1724" s="1"/>
      <c r="I1724" s="1"/>
      <c r="J1724" s="1"/>
      <c r="K1724" s="1"/>
      <c r="L1724" s="1"/>
      <c r="M1724" s="1"/>
      <c r="AA1724" s="255"/>
      <c r="AB1724" s="255"/>
      <c r="AC1724" s="255"/>
      <c r="AD1724" s="255"/>
      <c r="AE1724" s="255"/>
      <c r="AF1724" s="255"/>
      <c r="AG1724" s="255"/>
      <c r="AH1724" s="255"/>
      <c r="AI1724" s="255"/>
      <c r="AJ1724" s="255"/>
      <c r="AK1724" s="255"/>
      <c r="AL1724" s="255"/>
      <c r="AM1724" s="255"/>
      <c r="AN1724" s="255"/>
      <c r="AO1724" s="255"/>
      <c r="AP1724" s="255"/>
      <c r="AQ1724" s="255"/>
      <c r="AR1724" s="255"/>
      <c r="AS1724" s="255"/>
      <c r="AT1724" s="255"/>
    </row>
    <row r="1725" spans="2:46" s="216" customFormat="1" ht="15" customHeight="1">
      <c r="B1725" s="216" t="s">
        <v>4847</v>
      </c>
      <c r="C1725" s="216" t="s">
        <v>7667</v>
      </c>
      <c r="D1725" s="216" t="s">
        <v>6866</v>
      </c>
      <c r="E1725" s="216" t="s">
        <v>7740</v>
      </c>
      <c r="F1725" s="216" t="s">
        <v>7740</v>
      </c>
      <c r="G1725" s="1"/>
      <c r="H1725" s="1"/>
      <c r="I1725" s="1"/>
      <c r="J1725" s="1"/>
      <c r="K1725" s="1"/>
      <c r="L1725" s="1"/>
      <c r="M1725" s="1"/>
      <c r="AA1725" s="255"/>
      <c r="AB1725" s="255"/>
      <c r="AC1725" s="255"/>
      <c r="AD1725" s="255"/>
      <c r="AE1725" s="255"/>
      <c r="AF1725" s="255"/>
      <c r="AG1725" s="255"/>
      <c r="AH1725" s="255"/>
      <c r="AI1725" s="255"/>
      <c r="AJ1725" s="255"/>
      <c r="AK1725" s="255"/>
      <c r="AL1725" s="255"/>
      <c r="AM1725" s="255"/>
      <c r="AN1725" s="255"/>
      <c r="AO1725" s="255"/>
      <c r="AP1725" s="255"/>
      <c r="AQ1725" s="255"/>
      <c r="AR1725" s="255"/>
      <c r="AS1725" s="255"/>
      <c r="AT1725" s="255"/>
    </row>
    <row r="1726" spans="2:46" s="216" customFormat="1" ht="15" customHeight="1">
      <c r="B1726" s="216" t="s">
        <v>4848</v>
      </c>
      <c r="C1726" s="216" t="s">
        <v>7631</v>
      </c>
      <c r="D1726" s="216" t="s">
        <v>6866</v>
      </c>
      <c r="E1726" s="216" t="s">
        <v>7740</v>
      </c>
      <c r="F1726" s="216" t="s">
        <v>7740</v>
      </c>
      <c r="G1726" s="1"/>
      <c r="H1726" s="1"/>
      <c r="I1726" s="1"/>
      <c r="J1726" s="1"/>
      <c r="K1726" s="1"/>
      <c r="L1726" s="1"/>
      <c r="M1726" s="1"/>
      <c r="AA1726" s="255"/>
      <c r="AB1726" s="255"/>
      <c r="AC1726" s="255"/>
      <c r="AD1726" s="255"/>
      <c r="AE1726" s="255"/>
      <c r="AF1726" s="255"/>
      <c r="AG1726" s="255"/>
      <c r="AH1726" s="255"/>
      <c r="AI1726" s="255"/>
      <c r="AJ1726" s="255"/>
      <c r="AK1726" s="255"/>
      <c r="AL1726" s="255"/>
      <c r="AM1726" s="255"/>
      <c r="AN1726" s="255"/>
      <c r="AO1726" s="255"/>
      <c r="AP1726" s="255"/>
      <c r="AQ1726" s="255"/>
      <c r="AR1726" s="255"/>
      <c r="AS1726" s="255"/>
      <c r="AT1726" s="255"/>
    </row>
    <row r="1727" spans="2:46" s="216" customFormat="1" ht="15" customHeight="1">
      <c r="B1727" s="216" t="s">
        <v>4849</v>
      </c>
      <c r="C1727" s="216" t="s">
        <v>7054</v>
      </c>
      <c r="D1727" s="216" t="s">
        <v>6866</v>
      </c>
      <c r="E1727" s="216" t="s">
        <v>7740</v>
      </c>
      <c r="F1727" s="216" t="s">
        <v>7740</v>
      </c>
      <c r="G1727" s="1"/>
      <c r="H1727" s="1"/>
      <c r="I1727" s="1"/>
      <c r="J1727" s="1"/>
      <c r="K1727" s="1"/>
      <c r="L1727" s="1"/>
      <c r="M1727" s="1"/>
      <c r="AA1727" s="255"/>
      <c r="AB1727" s="255"/>
      <c r="AC1727" s="255"/>
      <c r="AD1727" s="255"/>
      <c r="AE1727" s="255"/>
      <c r="AF1727" s="255"/>
      <c r="AG1727" s="255"/>
      <c r="AH1727" s="255"/>
      <c r="AI1727" s="255"/>
      <c r="AJ1727" s="255"/>
      <c r="AK1727" s="255"/>
      <c r="AL1727" s="255"/>
      <c r="AM1727" s="255"/>
      <c r="AN1727" s="255"/>
      <c r="AO1727" s="255"/>
      <c r="AP1727" s="255"/>
      <c r="AQ1727" s="255"/>
      <c r="AR1727" s="255"/>
      <c r="AS1727" s="255"/>
      <c r="AT1727" s="255"/>
    </row>
    <row r="1728" spans="2:46" s="216" customFormat="1" ht="15" customHeight="1">
      <c r="B1728" s="216" t="s">
        <v>4850</v>
      </c>
      <c r="C1728" s="216" t="s">
        <v>7054</v>
      </c>
      <c r="D1728" s="216" t="s">
        <v>6866</v>
      </c>
      <c r="E1728" s="216" t="s">
        <v>7740</v>
      </c>
      <c r="F1728" s="216" t="s">
        <v>7740</v>
      </c>
      <c r="G1728" s="1"/>
      <c r="H1728" s="1"/>
      <c r="I1728" s="1"/>
      <c r="J1728" s="1"/>
      <c r="K1728" s="1"/>
      <c r="L1728" s="1"/>
      <c r="M1728" s="1"/>
      <c r="AA1728" s="255"/>
      <c r="AB1728" s="255"/>
      <c r="AC1728" s="255"/>
      <c r="AD1728" s="255"/>
      <c r="AE1728" s="255"/>
      <c r="AF1728" s="255"/>
      <c r="AG1728" s="255"/>
      <c r="AH1728" s="255"/>
      <c r="AI1728" s="255"/>
      <c r="AJ1728" s="255"/>
      <c r="AK1728" s="255"/>
      <c r="AL1728" s="255"/>
      <c r="AM1728" s="255"/>
      <c r="AN1728" s="255"/>
      <c r="AO1728" s="255"/>
      <c r="AP1728" s="255"/>
      <c r="AQ1728" s="255"/>
      <c r="AR1728" s="255"/>
      <c r="AS1728" s="255"/>
      <c r="AT1728" s="255"/>
    </row>
    <row r="1729" spans="2:46" s="216" customFormat="1" ht="15" customHeight="1">
      <c r="B1729" s="216" t="s">
        <v>4851</v>
      </c>
      <c r="C1729" s="216" t="s">
        <v>6866</v>
      </c>
      <c r="D1729" s="216" t="s">
        <v>7740</v>
      </c>
      <c r="E1729" s="216" t="s">
        <v>7740</v>
      </c>
      <c r="F1729" s="216" t="s">
        <v>7740</v>
      </c>
      <c r="G1729" s="1"/>
      <c r="H1729" s="1"/>
      <c r="I1729" s="1"/>
      <c r="J1729" s="1"/>
      <c r="K1729" s="1"/>
      <c r="L1729" s="1"/>
      <c r="M1729" s="1"/>
      <c r="AA1729" s="255"/>
      <c r="AB1729" s="255"/>
      <c r="AC1729" s="255"/>
      <c r="AD1729" s="255"/>
      <c r="AE1729" s="255"/>
      <c r="AF1729" s="255"/>
      <c r="AG1729" s="255"/>
      <c r="AH1729" s="255"/>
      <c r="AI1729" s="255"/>
      <c r="AJ1729" s="255"/>
      <c r="AK1729" s="255"/>
      <c r="AL1729" s="255"/>
      <c r="AM1729" s="255"/>
      <c r="AN1729" s="255"/>
      <c r="AO1729" s="255"/>
      <c r="AP1729" s="255"/>
      <c r="AQ1729" s="255"/>
      <c r="AR1729" s="255"/>
      <c r="AS1729" s="255"/>
      <c r="AT1729" s="255"/>
    </row>
    <row r="1730" spans="2:46" s="216" customFormat="1" ht="15" customHeight="1">
      <c r="B1730" s="216" t="s">
        <v>4852</v>
      </c>
      <c r="C1730" s="216" t="s">
        <v>7159</v>
      </c>
      <c r="D1730" s="216" t="s">
        <v>6866</v>
      </c>
      <c r="E1730" s="216" t="s">
        <v>7740</v>
      </c>
      <c r="F1730" s="216" t="s">
        <v>7740</v>
      </c>
      <c r="G1730" s="1"/>
      <c r="H1730" s="1"/>
      <c r="I1730" s="1"/>
      <c r="J1730" s="1"/>
      <c r="K1730" s="1"/>
      <c r="L1730" s="1"/>
      <c r="M1730" s="1"/>
      <c r="AA1730" s="255"/>
      <c r="AB1730" s="255"/>
      <c r="AC1730" s="255"/>
      <c r="AD1730" s="255"/>
      <c r="AE1730" s="255"/>
      <c r="AF1730" s="255"/>
      <c r="AG1730" s="255"/>
      <c r="AH1730" s="255"/>
      <c r="AI1730" s="255"/>
      <c r="AJ1730" s="255"/>
      <c r="AK1730" s="255"/>
      <c r="AL1730" s="255"/>
      <c r="AM1730" s="255"/>
      <c r="AN1730" s="255"/>
      <c r="AO1730" s="255"/>
      <c r="AP1730" s="255"/>
      <c r="AQ1730" s="255"/>
      <c r="AR1730" s="255"/>
      <c r="AS1730" s="255"/>
      <c r="AT1730" s="255"/>
    </row>
    <row r="1731" spans="2:46" s="216" customFormat="1" ht="15" customHeight="1">
      <c r="B1731" s="216" t="s">
        <v>4853</v>
      </c>
      <c r="C1731" s="216" t="s">
        <v>7184</v>
      </c>
      <c r="D1731" s="216" t="s">
        <v>6866</v>
      </c>
      <c r="E1731" s="216" t="s">
        <v>7740</v>
      </c>
      <c r="F1731" s="216" t="s">
        <v>7740</v>
      </c>
      <c r="G1731" s="1"/>
      <c r="H1731" s="1"/>
      <c r="I1731" s="1"/>
      <c r="J1731" s="1"/>
      <c r="K1731" s="1"/>
      <c r="L1731" s="1"/>
      <c r="M1731" s="1"/>
      <c r="AA1731" s="255"/>
      <c r="AB1731" s="255"/>
      <c r="AC1731" s="255"/>
      <c r="AD1731" s="255"/>
      <c r="AE1731" s="255"/>
      <c r="AF1731" s="255"/>
      <c r="AG1731" s="255"/>
      <c r="AH1731" s="255"/>
      <c r="AI1731" s="255"/>
      <c r="AJ1731" s="255"/>
      <c r="AK1731" s="255"/>
      <c r="AL1731" s="255"/>
      <c r="AM1731" s="255"/>
      <c r="AN1731" s="255"/>
      <c r="AO1731" s="255"/>
      <c r="AP1731" s="255"/>
      <c r="AQ1731" s="255"/>
      <c r="AR1731" s="255"/>
      <c r="AS1731" s="255"/>
      <c r="AT1731" s="255"/>
    </row>
    <row r="1732" spans="2:46" s="216" customFormat="1" ht="15" customHeight="1">
      <c r="B1732" s="216" t="s">
        <v>4854</v>
      </c>
      <c r="C1732" s="216" t="s">
        <v>7119</v>
      </c>
      <c r="D1732" s="216" t="s">
        <v>6866</v>
      </c>
      <c r="E1732" s="216" t="s">
        <v>7740</v>
      </c>
      <c r="F1732" s="216" t="s">
        <v>7740</v>
      </c>
      <c r="G1732" s="1"/>
      <c r="H1732" s="1"/>
      <c r="I1732" s="1"/>
      <c r="J1732" s="1"/>
      <c r="K1732" s="1"/>
      <c r="L1732" s="1"/>
      <c r="M1732" s="1"/>
      <c r="AA1732" s="255"/>
      <c r="AB1732" s="255"/>
      <c r="AC1732" s="255"/>
      <c r="AD1732" s="255"/>
      <c r="AE1732" s="255"/>
      <c r="AF1732" s="255"/>
      <c r="AG1732" s="255"/>
      <c r="AH1732" s="255"/>
      <c r="AI1732" s="255"/>
      <c r="AJ1732" s="255"/>
      <c r="AK1732" s="255"/>
      <c r="AL1732" s="255"/>
      <c r="AM1732" s="255"/>
      <c r="AN1732" s="255"/>
      <c r="AO1732" s="255"/>
      <c r="AP1732" s="255"/>
      <c r="AQ1732" s="255"/>
      <c r="AR1732" s="255"/>
      <c r="AS1732" s="255"/>
      <c r="AT1732" s="255"/>
    </row>
    <row r="1733" spans="2:46" s="216" customFormat="1" ht="15" customHeight="1">
      <c r="B1733" s="216" t="s">
        <v>4855</v>
      </c>
      <c r="C1733" s="216" t="s">
        <v>6927</v>
      </c>
      <c r="D1733" s="216" t="s">
        <v>6866</v>
      </c>
      <c r="E1733" s="216" t="s">
        <v>7740</v>
      </c>
      <c r="F1733" s="216" t="s">
        <v>7740</v>
      </c>
      <c r="G1733" s="1"/>
      <c r="H1733" s="1"/>
      <c r="I1733" s="1"/>
      <c r="J1733" s="1"/>
      <c r="K1733" s="1"/>
      <c r="L1733" s="1"/>
      <c r="M1733" s="1"/>
      <c r="AA1733" s="255"/>
      <c r="AB1733" s="255"/>
      <c r="AC1733" s="255"/>
      <c r="AD1733" s="255"/>
      <c r="AE1733" s="255"/>
      <c r="AF1733" s="255"/>
      <c r="AG1733" s="255"/>
      <c r="AH1733" s="255"/>
      <c r="AI1733" s="255"/>
      <c r="AJ1733" s="255"/>
      <c r="AK1733" s="255"/>
      <c r="AL1733" s="255"/>
      <c r="AM1733" s="255"/>
      <c r="AN1733" s="255"/>
      <c r="AO1733" s="255"/>
      <c r="AP1733" s="255"/>
      <c r="AQ1733" s="255"/>
      <c r="AR1733" s="255"/>
      <c r="AS1733" s="255"/>
      <c r="AT1733" s="255"/>
    </row>
    <row r="1734" spans="2:46" s="216" customFormat="1" ht="15" customHeight="1">
      <c r="B1734" s="216" t="s">
        <v>4856</v>
      </c>
      <c r="C1734" s="216" t="s">
        <v>7185</v>
      </c>
      <c r="D1734" s="216" t="s">
        <v>6866</v>
      </c>
      <c r="E1734" s="216" t="s">
        <v>7740</v>
      </c>
      <c r="F1734" s="216" t="s">
        <v>7740</v>
      </c>
      <c r="G1734" s="1"/>
      <c r="H1734" s="1"/>
      <c r="I1734" s="1"/>
      <c r="J1734" s="1"/>
      <c r="K1734" s="1"/>
      <c r="L1734" s="1"/>
      <c r="M1734" s="1"/>
      <c r="AA1734" s="255"/>
      <c r="AB1734" s="255"/>
      <c r="AC1734" s="255"/>
      <c r="AD1734" s="255"/>
      <c r="AE1734" s="255"/>
      <c r="AF1734" s="255"/>
      <c r="AG1734" s="255"/>
      <c r="AH1734" s="255"/>
      <c r="AI1734" s="255"/>
      <c r="AJ1734" s="255"/>
      <c r="AK1734" s="255"/>
      <c r="AL1734" s="255"/>
      <c r="AM1734" s="255"/>
      <c r="AN1734" s="255"/>
      <c r="AO1734" s="255"/>
      <c r="AP1734" s="255"/>
      <c r="AQ1734" s="255"/>
      <c r="AR1734" s="255"/>
      <c r="AS1734" s="255"/>
      <c r="AT1734" s="255"/>
    </row>
    <row r="1735" spans="2:46" s="216" customFormat="1" ht="15" customHeight="1">
      <c r="B1735" s="216" t="s">
        <v>4857</v>
      </c>
      <c r="C1735" s="216" t="s">
        <v>7675</v>
      </c>
      <c r="D1735" s="216" t="s">
        <v>6866</v>
      </c>
      <c r="E1735" s="216" t="s">
        <v>7740</v>
      </c>
      <c r="F1735" s="216" t="s">
        <v>7740</v>
      </c>
      <c r="G1735" s="1"/>
      <c r="H1735" s="1"/>
      <c r="I1735" s="1"/>
      <c r="J1735" s="1"/>
      <c r="K1735" s="1"/>
      <c r="L1735" s="1"/>
      <c r="M1735" s="1"/>
      <c r="AA1735" s="255"/>
      <c r="AB1735" s="255"/>
      <c r="AC1735" s="255"/>
      <c r="AD1735" s="255"/>
      <c r="AE1735" s="255"/>
      <c r="AF1735" s="255"/>
      <c r="AG1735" s="255"/>
      <c r="AH1735" s="255"/>
      <c r="AI1735" s="255"/>
      <c r="AJ1735" s="255"/>
      <c r="AK1735" s="255"/>
      <c r="AL1735" s="255"/>
      <c r="AM1735" s="255"/>
      <c r="AN1735" s="255"/>
      <c r="AO1735" s="255"/>
      <c r="AP1735" s="255"/>
      <c r="AQ1735" s="255"/>
      <c r="AR1735" s="255"/>
      <c r="AS1735" s="255"/>
      <c r="AT1735" s="255"/>
    </row>
    <row r="1736" spans="2:46" s="216" customFormat="1" ht="15" customHeight="1">
      <c r="B1736" s="216" t="s">
        <v>4858</v>
      </c>
      <c r="C1736" s="216" t="s">
        <v>6866</v>
      </c>
      <c r="D1736" s="216" t="s">
        <v>7740</v>
      </c>
      <c r="E1736" s="216" t="s">
        <v>7740</v>
      </c>
      <c r="F1736" s="216" t="s">
        <v>7740</v>
      </c>
      <c r="G1736" s="1"/>
      <c r="H1736" s="1"/>
      <c r="I1736" s="1"/>
      <c r="J1736" s="1"/>
      <c r="K1736" s="1"/>
      <c r="L1736" s="1"/>
      <c r="M1736" s="1"/>
      <c r="AA1736" s="255"/>
      <c r="AB1736" s="255"/>
      <c r="AC1736" s="255"/>
      <c r="AD1736" s="255"/>
      <c r="AE1736" s="255"/>
      <c r="AF1736" s="255"/>
      <c r="AG1736" s="255"/>
      <c r="AH1736" s="255"/>
      <c r="AI1736" s="255"/>
      <c r="AJ1736" s="255"/>
      <c r="AK1736" s="255"/>
      <c r="AL1736" s="255"/>
      <c r="AM1736" s="255"/>
      <c r="AN1736" s="255"/>
      <c r="AO1736" s="255"/>
      <c r="AP1736" s="255"/>
      <c r="AQ1736" s="255"/>
      <c r="AR1736" s="255"/>
      <c r="AS1736" s="255"/>
      <c r="AT1736" s="255"/>
    </row>
    <row r="1737" spans="2:46" s="216" customFormat="1" ht="15" customHeight="1">
      <c r="B1737" s="216" t="s">
        <v>4859</v>
      </c>
      <c r="C1737" s="216" t="s">
        <v>6866</v>
      </c>
      <c r="D1737" s="216" t="s">
        <v>7740</v>
      </c>
      <c r="E1737" s="216" t="s">
        <v>7740</v>
      </c>
      <c r="F1737" s="216" t="s">
        <v>7740</v>
      </c>
      <c r="G1737" s="1"/>
      <c r="H1737" s="1"/>
      <c r="I1737" s="1"/>
      <c r="J1737" s="1"/>
      <c r="K1737" s="1"/>
      <c r="L1737" s="1"/>
      <c r="M1737" s="1"/>
      <c r="AA1737" s="255"/>
      <c r="AB1737" s="255"/>
      <c r="AC1737" s="255"/>
      <c r="AD1737" s="255"/>
      <c r="AE1737" s="255"/>
      <c r="AF1737" s="255"/>
      <c r="AG1737" s="255"/>
      <c r="AH1737" s="255"/>
      <c r="AI1737" s="255"/>
      <c r="AJ1737" s="255"/>
      <c r="AK1737" s="255"/>
      <c r="AL1737" s="255"/>
      <c r="AM1737" s="255"/>
      <c r="AN1737" s="255"/>
      <c r="AO1737" s="255"/>
      <c r="AP1737" s="255"/>
      <c r="AQ1737" s="255"/>
      <c r="AR1737" s="255"/>
      <c r="AS1737" s="255"/>
      <c r="AT1737" s="255"/>
    </row>
    <row r="1738" spans="2:46" s="216" customFormat="1" ht="15" customHeight="1">
      <c r="B1738" s="216" t="s">
        <v>4860</v>
      </c>
      <c r="C1738" s="216" t="s">
        <v>7632</v>
      </c>
      <c r="D1738" s="216" t="s">
        <v>6866</v>
      </c>
      <c r="E1738" s="216" t="s">
        <v>7740</v>
      </c>
      <c r="F1738" s="216" t="s">
        <v>7740</v>
      </c>
      <c r="G1738" s="1"/>
      <c r="H1738" s="1"/>
      <c r="I1738" s="1"/>
      <c r="J1738" s="1"/>
      <c r="K1738" s="1"/>
      <c r="L1738" s="1"/>
      <c r="M1738" s="1"/>
      <c r="AA1738" s="255"/>
      <c r="AB1738" s="255"/>
      <c r="AC1738" s="255"/>
      <c r="AD1738" s="255"/>
      <c r="AE1738" s="255"/>
      <c r="AF1738" s="255"/>
      <c r="AG1738" s="255"/>
      <c r="AH1738" s="255"/>
      <c r="AI1738" s="255"/>
      <c r="AJ1738" s="255"/>
      <c r="AK1738" s="255"/>
      <c r="AL1738" s="255"/>
      <c r="AM1738" s="255"/>
      <c r="AN1738" s="255"/>
      <c r="AO1738" s="255"/>
      <c r="AP1738" s="255"/>
      <c r="AQ1738" s="255"/>
      <c r="AR1738" s="255"/>
      <c r="AS1738" s="255"/>
      <c r="AT1738" s="255"/>
    </row>
    <row r="1739" spans="2:46" s="216" customFormat="1" ht="15" customHeight="1">
      <c r="B1739" s="216" t="s">
        <v>4861</v>
      </c>
      <c r="C1739" s="216" t="s">
        <v>7186</v>
      </c>
      <c r="D1739" s="216" t="s">
        <v>6866</v>
      </c>
      <c r="E1739" s="216" t="s">
        <v>7740</v>
      </c>
      <c r="F1739" s="216" t="s">
        <v>7740</v>
      </c>
      <c r="G1739" s="1"/>
      <c r="H1739" s="1"/>
      <c r="I1739" s="1"/>
      <c r="J1739" s="1"/>
      <c r="K1739" s="1"/>
      <c r="L1739" s="1"/>
      <c r="M1739" s="1"/>
      <c r="AA1739" s="255"/>
      <c r="AB1739" s="255"/>
      <c r="AC1739" s="255"/>
      <c r="AD1739" s="255"/>
      <c r="AE1739" s="255"/>
      <c r="AF1739" s="255"/>
      <c r="AG1739" s="255"/>
      <c r="AH1739" s="255"/>
      <c r="AI1739" s="255"/>
      <c r="AJ1739" s="255"/>
      <c r="AK1739" s="255"/>
      <c r="AL1739" s="255"/>
      <c r="AM1739" s="255"/>
      <c r="AN1739" s="255"/>
      <c r="AO1739" s="255"/>
      <c r="AP1739" s="255"/>
      <c r="AQ1739" s="255"/>
      <c r="AR1739" s="255"/>
      <c r="AS1739" s="255"/>
      <c r="AT1739" s="255"/>
    </row>
    <row r="1740" spans="2:46" s="216" customFormat="1" ht="15" customHeight="1">
      <c r="B1740" s="216" t="s">
        <v>4862</v>
      </c>
      <c r="C1740" s="216" t="s">
        <v>6866</v>
      </c>
      <c r="D1740" s="216" t="s">
        <v>7740</v>
      </c>
      <c r="E1740" s="216" t="s">
        <v>7740</v>
      </c>
      <c r="F1740" s="216" t="s">
        <v>7740</v>
      </c>
      <c r="G1740" s="1"/>
      <c r="H1740" s="1"/>
      <c r="I1740" s="1"/>
      <c r="J1740" s="1"/>
      <c r="K1740" s="1"/>
      <c r="L1740" s="1"/>
      <c r="M1740" s="1"/>
      <c r="AA1740" s="255"/>
      <c r="AB1740" s="255"/>
      <c r="AC1740" s="255"/>
      <c r="AD1740" s="255"/>
      <c r="AE1740" s="255"/>
      <c r="AF1740" s="255"/>
      <c r="AG1740" s="255"/>
      <c r="AH1740" s="255"/>
      <c r="AI1740" s="255"/>
      <c r="AJ1740" s="255"/>
      <c r="AK1740" s="255"/>
      <c r="AL1740" s="255"/>
      <c r="AM1740" s="255"/>
      <c r="AN1740" s="255"/>
      <c r="AO1740" s="255"/>
      <c r="AP1740" s="255"/>
      <c r="AQ1740" s="255"/>
      <c r="AR1740" s="255"/>
      <c r="AS1740" s="255"/>
      <c r="AT1740" s="255"/>
    </row>
    <row r="1741" spans="2:46" s="216" customFormat="1" ht="15" customHeight="1">
      <c r="B1741" s="216" t="s">
        <v>4863</v>
      </c>
      <c r="C1741" s="216" t="s">
        <v>7187</v>
      </c>
      <c r="D1741" s="216" t="s">
        <v>6866</v>
      </c>
      <c r="E1741" s="216" t="s">
        <v>7740</v>
      </c>
      <c r="F1741" s="216" t="s">
        <v>7740</v>
      </c>
      <c r="G1741" s="1"/>
      <c r="H1741" s="1"/>
      <c r="I1741" s="1"/>
      <c r="J1741" s="1"/>
      <c r="K1741" s="1"/>
      <c r="L1741" s="1"/>
      <c r="M1741" s="1"/>
      <c r="AA1741" s="255"/>
      <c r="AB1741" s="255"/>
      <c r="AC1741" s="255"/>
      <c r="AD1741" s="255"/>
      <c r="AE1741" s="255"/>
      <c r="AF1741" s="255"/>
      <c r="AG1741" s="255"/>
      <c r="AH1741" s="255"/>
      <c r="AI1741" s="255"/>
      <c r="AJ1741" s="255"/>
      <c r="AK1741" s="255"/>
      <c r="AL1741" s="255"/>
      <c r="AM1741" s="255"/>
      <c r="AN1741" s="255"/>
      <c r="AO1741" s="255"/>
      <c r="AP1741" s="255"/>
      <c r="AQ1741" s="255"/>
      <c r="AR1741" s="255"/>
      <c r="AS1741" s="255"/>
      <c r="AT1741" s="255"/>
    </row>
    <row r="1742" spans="2:46" s="216" customFormat="1" ht="15" customHeight="1">
      <c r="B1742" s="216" t="s">
        <v>4864</v>
      </c>
      <c r="C1742" s="216" t="s">
        <v>6866</v>
      </c>
      <c r="D1742" s="216" t="s">
        <v>7740</v>
      </c>
      <c r="E1742" s="216" t="s">
        <v>7740</v>
      </c>
      <c r="F1742" s="216" t="s">
        <v>7740</v>
      </c>
      <c r="G1742" s="1"/>
      <c r="H1742" s="1"/>
      <c r="I1742" s="1"/>
      <c r="J1742" s="1"/>
      <c r="K1742" s="1"/>
      <c r="L1742" s="1"/>
      <c r="M1742" s="1"/>
      <c r="AA1742" s="255"/>
      <c r="AB1742" s="255"/>
      <c r="AC1742" s="255"/>
      <c r="AD1742" s="255"/>
      <c r="AE1742" s="255"/>
      <c r="AF1742" s="255"/>
      <c r="AG1742" s="255"/>
      <c r="AH1742" s="255"/>
      <c r="AI1742" s="255"/>
      <c r="AJ1742" s="255"/>
      <c r="AK1742" s="255"/>
      <c r="AL1742" s="255"/>
      <c r="AM1742" s="255"/>
      <c r="AN1742" s="255"/>
      <c r="AO1742" s="255"/>
      <c r="AP1742" s="255"/>
      <c r="AQ1742" s="255"/>
      <c r="AR1742" s="255"/>
      <c r="AS1742" s="255"/>
      <c r="AT1742" s="255"/>
    </row>
    <row r="1743" spans="2:46" s="216" customFormat="1" ht="15" customHeight="1">
      <c r="B1743" s="216" t="s">
        <v>4865</v>
      </c>
      <c r="C1743" s="216" t="s">
        <v>7042</v>
      </c>
      <c r="D1743" s="216" t="s">
        <v>6866</v>
      </c>
      <c r="E1743" s="216" t="s">
        <v>7740</v>
      </c>
      <c r="F1743" s="216" t="s">
        <v>7740</v>
      </c>
      <c r="G1743" s="1"/>
      <c r="H1743" s="1"/>
      <c r="I1743" s="1"/>
      <c r="J1743" s="1"/>
      <c r="K1743" s="1"/>
      <c r="L1743" s="1"/>
      <c r="M1743" s="1"/>
      <c r="AA1743" s="255"/>
      <c r="AB1743" s="255"/>
      <c r="AC1743" s="255"/>
      <c r="AD1743" s="255"/>
      <c r="AE1743" s="255"/>
      <c r="AF1743" s="255"/>
      <c r="AG1743" s="255"/>
      <c r="AH1743" s="255"/>
      <c r="AI1743" s="255"/>
      <c r="AJ1743" s="255"/>
      <c r="AK1743" s="255"/>
      <c r="AL1743" s="255"/>
      <c r="AM1743" s="255"/>
      <c r="AN1743" s="255"/>
      <c r="AO1743" s="255"/>
      <c r="AP1743" s="255"/>
      <c r="AQ1743" s="255"/>
      <c r="AR1743" s="255"/>
      <c r="AS1743" s="255"/>
      <c r="AT1743" s="255"/>
    </row>
    <row r="1744" spans="2:46" s="216" customFormat="1" ht="15" customHeight="1">
      <c r="B1744" s="216" t="s">
        <v>4866</v>
      </c>
      <c r="C1744" s="216" t="s">
        <v>6932</v>
      </c>
      <c r="D1744" s="216" t="s">
        <v>6866</v>
      </c>
      <c r="E1744" s="216" t="s">
        <v>7740</v>
      </c>
      <c r="F1744" s="216" t="s">
        <v>7740</v>
      </c>
      <c r="G1744" s="1"/>
      <c r="H1744" s="1"/>
      <c r="I1744" s="1"/>
      <c r="J1744" s="1"/>
      <c r="K1744" s="1"/>
      <c r="L1744" s="1"/>
      <c r="M1744" s="1"/>
      <c r="AA1744" s="255"/>
      <c r="AB1744" s="255"/>
      <c r="AC1744" s="255"/>
      <c r="AD1744" s="255"/>
      <c r="AE1744" s="255"/>
      <c r="AF1744" s="255"/>
      <c r="AG1744" s="255"/>
      <c r="AH1744" s="255"/>
      <c r="AI1744" s="255"/>
      <c r="AJ1744" s="255"/>
      <c r="AK1744" s="255"/>
      <c r="AL1744" s="255"/>
      <c r="AM1744" s="255"/>
      <c r="AN1744" s="255"/>
      <c r="AO1744" s="255"/>
      <c r="AP1744" s="255"/>
      <c r="AQ1744" s="255"/>
      <c r="AR1744" s="255"/>
      <c r="AS1744" s="255"/>
      <c r="AT1744" s="255"/>
    </row>
    <row r="1745" spans="2:46" s="216" customFormat="1" ht="15" customHeight="1">
      <c r="B1745" s="216" t="s">
        <v>4867</v>
      </c>
      <c r="C1745" s="216" t="s">
        <v>7637</v>
      </c>
      <c r="D1745" s="216" t="s">
        <v>6866</v>
      </c>
      <c r="E1745" s="216" t="s">
        <v>7740</v>
      </c>
      <c r="F1745" s="216" t="s">
        <v>7740</v>
      </c>
      <c r="G1745" s="1"/>
      <c r="H1745" s="1"/>
      <c r="I1745" s="1"/>
      <c r="J1745" s="1"/>
      <c r="K1745" s="1"/>
      <c r="L1745" s="1"/>
      <c r="M1745" s="1"/>
      <c r="AA1745" s="255"/>
      <c r="AB1745" s="255"/>
      <c r="AC1745" s="255"/>
      <c r="AD1745" s="255"/>
      <c r="AE1745" s="255"/>
      <c r="AF1745" s="255"/>
      <c r="AG1745" s="255"/>
      <c r="AH1745" s="255"/>
      <c r="AI1745" s="255"/>
      <c r="AJ1745" s="255"/>
      <c r="AK1745" s="255"/>
      <c r="AL1745" s="255"/>
      <c r="AM1745" s="255"/>
      <c r="AN1745" s="255"/>
      <c r="AO1745" s="255"/>
      <c r="AP1745" s="255"/>
      <c r="AQ1745" s="255"/>
      <c r="AR1745" s="255"/>
      <c r="AS1745" s="255"/>
      <c r="AT1745" s="255"/>
    </row>
    <row r="1746" spans="2:46" s="216" customFormat="1" ht="15" customHeight="1">
      <c r="B1746" s="216" t="s">
        <v>4868</v>
      </c>
      <c r="C1746" s="216" t="s">
        <v>7117</v>
      </c>
      <c r="D1746" s="216" t="s">
        <v>6866</v>
      </c>
      <c r="E1746" s="216" t="s">
        <v>7740</v>
      </c>
      <c r="F1746" s="216" t="s">
        <v>7740</v>
      </c>
      <c r="G1746" s="1"/>
      <c r="H1746" s="1"/>
      <c r="I1746" s="1"/>
      <c r="J1746" s="1"/>
      <c r="K1746" s="1"/>
      <c r="L1746" s="1"/>
      <c r="M1746" s="1"/>
      <c r="AA1746" s="255"/>
      <c r="AB1746" s="255"/>
      <c r="AC1746" s="255"/>
      <c r="AD1746" s="255"/>
      <c r="AE1746" s="255"/>
      <c r="AF1746" s="255"/>
      <c r="AG1746" s="255"/>
      <c r="AH1746" s="255"/>
      <c r="AI1746" s="255"/>
      <c r="AJ1746" s="255"/>
      <c r="AK1746" s="255"/>
      <c r="AL1746" s="255"/>
      <c r="AM1746" s="255"/>
      <c r="AN1746" s="255"/>
      <c r="AO1746" s="255"/>
      <c r="AP1746" s="255"/>
      <c r="AQ1746" s="255"/>
      <c r="AR1746" s="255"/>
      <c r="AS1746" s="255"/>
      <c r="AT1746" s="255"/>
    </row>
    <row r="1747" spans="2:46" s="216" customFormat="1" ht="15" customHeight="1">
      <c r="B1747" s="216" t="s">
        <v>4869</v>
      </c>
      <c r="C1747" s="216" t="s">
        <v>7188</v>
      </c>
      <c r="D1747" s="216" t="s">
        <v>6866</v>
      </c>
      <c r="E1747" s="216" t="s">
        <v>7740</v>
      </c>
      <c r="F1747" s="216" t="s">
        <v>7740</v>
      </c>
      <c r="G1747" s="1"/>
      <c r="H1747" s="1"/>
      <c r="I1747" s="1"/>
      <c r="J1747" s="1"/>
      <c r="K1747" s="1"/>
      <c r="L1747" s="1"/>
      <c r="M1747" s="1"/>
      <c r="AA1747" s="255"/>
      <c r="AB1747" s="255"/>
      <c r="AC1747" s="255"/>
      <c r="AD1747" s="255"/>
      <c r="AE1747" s="255"/>
      <c r="AF1747" s="255"/>
      <c r="AG1747" s="255"/>
      <c r="AH1747" s="255"/>
      <c r="AI1747" s="255"/>
      <c r="AJ1747" s="255"/>
      <c r="AK1747" s="255"/>
      <c r="AL1747" s="255"/>
      <c r="AM1747" s="255"/>
      <c r="AN1747" s="255"/>
      <c r="AO1747" s="255"/>
      <c r="AP1747" s="255"/>
      <c r="AQ1747" s="255"/>
      <c r="AR1747" s="255"/>
      <c r="AS1747" s="255"/>
      <c r="AT1747" s="255"/>
    </row>
    <row r="1748" spans="2:46" s="216" customFormat="1" ht="15" customHeight="1">
      <c r="B1748" s="216" t="s">
        <v>4870</v>
      </c>
      <c r="C1748" s="216" t="s">
        <v>6937</v>
      </c>
      <c r="D1748" s="216" t="s">
        <v>6866</v>
      </c>
      <c r="E1748" s="216" t="s">
        <v>7740</v>
      </c>
      <c r="F1748" s="216" t="s">
        <v>7740</v>
      </c>
      <c r="G1748" s="1"/>
      <c r="H1748" s="1"/>
      <c r="I1748" s="1"/>
      <c r="J1748" s="1"/>
      <c r="K1748" s="1"/>
      <c r="L1748" s="1"/>
      <c r="M1748" s="1"/>
      <c r="AA1748" s="255"/>
      <c r="AB1748" s="255"/>
      <c r="AC1748" s="255"/>
      <c r="AD1748" s="255"/>
      <c r="AE1748" s="255"/>
      <c r="AF1748" s="255"/>
      <c r="AG1748" s="255"/>
      <c r="AH1748" s="255"/>
      <c r="AI1748" s="255"/>
      <c r="AJ1748" s="255"/>
      <c r="AK1748" s="255"/>
      <c r="AL1748" s="255"/>
      <c r="AM1748" s="255"/>
      <c r="AN1748" s="255"/>
      <c r="AO1748" s="255"/>
      <c r="AP1748" s="255"/>
      <c r="AQ1748" s="255"/>
      <c r="AR1748" s="255"/>
      <c r="AS1748" s="255"/>
      <c r="AT1748" s="255"/>
    </row>
    <row r="1749" spans="2:46" s="216" customFormat="1" ht="15" customHeight="1">
      <c r="B1749" s="216" t="s">
        <v>4871</v>
      </c>
      <c r="C1749" s="216" t="s">
        <v>7189</v>
      </c>
      <c r="D1749" s="216" t="s">
        <v>6866</v>
      </c>
      <c r="E1749" s="216" t="s">
        <v>7740</v>
      </c>
      <c r="F1749" s="216" t="s">
        <v>7740</v>
      </c>
      <c r="G1749" s="1"/>
      <c r="H1749" s="1"/>
      <c r="I1749" s="1"/>
      <c r="J1749" s="1"/>
      <c r="K1749" s="1"/>
      <c r="L1749" s="1"/>
      <c r="M1749" s="1"/>
      <c r="AA1749" s="255"/>
      <c r="AB1749" s="255"/>
      <c r="AC1749" s="255"/>
      <c r="AD1749" s="255"/>
      <c r="AE1749" s="255"/>
      <c r="AF1749" s="255"/>
      <c r="AG1749" s="255"/>
      <c r="AH1749" s="255"/>
      <c r="AI1749" s="255"/>
      <c r="AJ1749" s="255"/>
      <c r="AK1749" s="255"/>
      <c r="AL1749" s="255"/>
      <c r="AM1749" s="255"/>
      <c r="AN1749" s="255"/>
      <c r="AO1749" s="255"/>
      <c r="AP1749" s="255"/>
      <c r="AQ1749" s="255"/>
      <c r="AR1749" s="255"/>
      <c r="AS1749" s="255"/>
      <c r="AT1749" s="255"/>
    </row>
    <row r="1750" spans="2:46" s="216" customFormat="1" ht="15" customHeight="1">
      <c r="B1750" s="216" t="s">
        <v>4872</v>
      </c>
      <c r="C1750" s="216" t="s">
        <v>7113</v>
      </c>
      <c r="D1750" s="216" t="s">
        <v>6866</v>
      </c>
      <c r="E1750" s="216" t="s">
        <v>7740</v>
      </c>
      <c r="F1750" s="216" t="s">
        <v>7740</v>
      </c>
      <c r="G1750" s="1"/>
      <c r="H1750" s="1"/>
      <c r="I1750" s="1"/>
      <c r="J1750" s="1"/>
      <c r="K1750" s="1"/>
      <c r="L1750" s="1"/>
      <c r="M1750" s="1"/>
      <c r="AA1750" s="255"/>
      <c r="AB1750" s="255"/>
      <c r="AC1750" s="255"/>
      <c r="AD1750" s="255"/>
      <c r="AE1750" s="255"/>
      <c r="AF1750" s="255"/>
      <c r="AG1750" s="255"/>
      <c r="AH1750" s="255"/>
      <c r="AI1750" s="255"/>
      <c r="AJ1750" s="255"/>
      <c r="AK1750" s="255"/>
      <c r="AL1750" s="255"/>
      <c r="AM1750" s="255"/>
      <c r="AN1750" s="255"/>
      <c r="AO1750" s="255"/>
      <c r="AP1750" s="255"/>
      <c r="AQ1750" s="255"/>
      <c r="AR1750" s="255"/>
      <c r="AS1750" s="255"/>
      <c r="AT1750" s="255"/>
    </row>
    <row r="1751" spans="2:46" s="216" customFormat="1" ht="15" customHeight="1">
      <c r="B1751" s="216" t="s">
        <v>4873</v>
      </c>
      <c r="C1751" s="216" t="s">
        <v>7190</v>
      </c>
      <c r="D1751" s="216" t="s">
        <v>6866</v>
      </c>
      <c r="E1751" s="216" t="s">
        <v>7740</v>
      </c>
      <c r="F1751" s="216" t="s">
        <v>7740</v>
      </c>
      <c r="G1751" s="1"/>
      <c r="H1751" s="1"/>
      <c r="I1751" s="1"/>
      <c r="J1751" s="1"/>
      <c r="K1751" s="1"/>
      <c r="L1751" s="1"/>
      <c r="M1751" s="1"/>
      <c r="AA1751" s="255"/>
      <c r="AB1751" s="255"/>
      <c r="AC1751" s="255"/>
      <c r="AD1751" s="255"/>
      <c r="AE1751" s="255"/>
      <c r="AF1751" s="255"/>
      <c r="AG1751" s="255"/>
      <c r="AH1751" s="255"/>
      <c r="AI1751" s="255"/>
      <c r="AJ1751" s="255"/>
      <c r="AK1751" s="255"/>
      <c r="AL1751" s="255"/>
      <c r="AM1751" s="255"/>
      <c r="AN1751" s="255"/>
      <c r="AO1751" s="255"/>
      <c r="AP1751" s="255"/>
      <c r="AQ1751" s="255"/>
      <c r="AR1751" s="255"/>
      <c r="AS1751" s="255"/>
      <c r="AT1751" s="255"/>
    </row>
    <row r="1752" spans="2:46" s="216" customFormat="1" ht="15" customHeight="1">
      <c r="B1752" s="216" t="s">
        <v>4874</v>
      </c>
      <c r="C1752" s="216" t="s">
        <v>6866</v>
      </c>
      <c r="D1752" s="216" t="s">
        <v>7740</v>
      </c>
      <c r="E1752" s="216" t="s">
        <v>7740</v>
      </c>
      <c r="F1752" s="216" t="s">
        <v>7740</v>
      </c>
      <c r="G1752" s="1"/>
      <c r="H1752" s="1"/>
      <c r="I1752" s="1"/>
      <c r="J1752" s="1"/>
      <c r="K1752" s="1"/>
      <c r="L1752" s="1"/>
      <c r="M1752" s="1"/>
      <c r="AA1752" s="255"/>
      <c r="AB1752" s="255"/>
      <c r="AC1752" s="255"/>
      <c r="AD1752" s="255"/>
      <c r="AE1752" s="255"/>
      <c r="AF1752" s="255"/>
      <c r="AG1752" s="255"/>
      <c r="AH1752" s="255"/>
      <c r="AI1752" s="255"/>
      <c r="AJ1752" s="255"/>
      <c r="AK1752" s="255"/>
      <c r="AL1752" s="255"/>
      <c r="AM1752" s="255"/>
      <c r="AN1752" s="255"/>
      <c r="AO1752" s="255"/>
      <c r="AP1752" s="255"/>
      <c r="AQ1752" s="255"/>
      <c r="AR1752" s="255"/>
      <c r="AS1752" s="255"/>
      <c r="AT1752" s="255"/>
    </row>
    <row r="1753" spans="2:46" s="216" customFormat="1" ht="15" customHeight="1">
      <c r="B1753" s="216" t="s">
        <v>4875</v>
      </c>
      <c r="C1753" s="216" t="s">
        <v>7121</v>
      </c>
      <c r="D1753" s="216" t="s">
        <v>6866</v>
      </c>
      <c r="E1753" s="216" t="s">
        <v>7740</v>
      </c>
      <c r="F1753" s="216" t="s">
        <v>7740</v>
      </c>
      <c r="G1753" s="1"/>
      <c r="H1753" s="1"/>
      <c r="I1753" s="1"/>
      <c r="J1753" s="1"/>
      <c r="K1753" s="1"/>
      <c r="L1753" s="1"/>
      <c r="M1753" s="1"/>
      <c r="AA1753" s="255"/>
      <c r="AB1753" s="255"/>
      <c r="AC1753" s="255"/>
      <c r="AD1753" s="255"/>
      <c r="AE1753" s="255"/>
      <c r="AF1753" s="255"/>
      <c r="AG1753" s="255"/>
      <c r="AH1753" s="255"/>
      <c r="AI1753" s="255"/>
      <c r="AJ1753" s="255"/>
      <c r="AK1753" s="255"/>
      <c r="AL1753" s="255"/>
      <c r="AM1753" s="255"/>
      <c r="AN1753" s="255"/>
      <c r="AO1753" s="255"/>
      <c r="AP1753" s="255"/>
      <c r="AQ1753" s="255"/>
      <c r="AR1753" s="255"/>
      <c r="AS1753" s="255"/>
      <c r="AT1753" s="255"/>
    </row>
    <row r="1754" spans="2:46" s="216" customFormat="1" ht="15" customHeight="1">
      <c r="B1754" s="216" t="s">
        <v>4876</v>
      </c>
      <c r="C1754" s="216" t="s">
        <v>6946</v>
      </c>
      <c r="D1754" s="216" t="s">
        <v>6866</v>
      </c>
      <c r="E1754" s="216" t="s">
        <v>7740</v>
      </c>
      <c r="F1754" s="216" t="s">
        <v>7740</v>
      </c>
      <c r="G1754" s="1"/>
      <c r="H1754" s="1"/>
      <c r="I1754" s="1"/>
      <c r="J1754" s="1"/>
      <c r="K1754" s="1"/>
      <c r="L1754" s="1"/>
      <c r="M1754" s="1"/>
      <c r="AA1754" s="255"/>
      <c r="AB1754" s="255"/>
      <c r="AC1754" s="255"/>
      <c r="AD1754" s="255"/>
      <c r="AE1754" s="255"/>
      <c r="AF1754" s="255"/>
      <c r="AG1754" s="255"/>
      <c r="AH1754" s="255"/>
      <c r="AI1754" s="255"/>
      <c r="AJ1754" s="255"/>
      <c r="AK1754" s="255"/>
      <c r="AL1754" s="255"/>
      <c r="AM1754" s="255"/>
      <c r="AN1754" s="255"/>
      <c r="AO1754" s="255"/>
      <c r="AP1754" s="255"/>
      <c r="AQ1754" s="255"/>
      <c r="AR1754" s="255"/>
      <c r="AS1754" s="255"/>
      <c r="AT1754" s="255"/>
    </row>
    <row r="1755" spans="2:46" s="216" customFormat="1" ht="15" customHeight="1">
      <c r="B1755" s="216" t="s">
        <v>4877</v>
      </c>
      <c r="C1755" s="216" t="s">
        <v>6866</v>
      </c>
      <c r="D1755" s="216" t="s">
        <v>7740</v>
      </c>
      <c r="E1755" s="216" t="s">
        <v>7740</v>
      </c>
      <c r="F1755" s="216" t="s">
        <v>7740</v>
      </c>
      <c r="G1755" s="1"/>
      <c r="H1755" s="1"/>
      <c r="I1755" s="1"/>
      <c r="J1755" s="1"/>
      <c r="K1755" s="1"/>
      <c r="L1755" s="1"/>
      <c r="M1755" s="1"/>
      <c r="AA1755" s="255"/>
      <c r="AB1755" s="255"/>
      <c r="AC1755" s="255"/>
      <c r="AD1755" s="255"/>
      <c r="AE1755" s="255"/>
      <c r="AF1755" s="255"/>
      <c r="AG1755" s="255"/>
      <c r="AH1755" s="255"/>
      <c r="AI1755" s="255"/>
      <c r="AJ1755" s="255"/>
      <c r="AK1755" s="255"/>
      <c r="AL1755" s="255"/>
      <c r="AM1755" s="255"/>
      <c r="AN1755" s="255"/>
      <c r="AO1755" s="255"/>
      <c r="AP1755" s="255"/>
      <c r="AQ1755" s="255"/>
      <c r="AR1755" s="255"/>
      <c r="AS1755" s="255"/>
      <c r="AT1755" s="255"/>
    </row>
    <row r="1756" spans="2:46" s="216" customFormat="1" ht="15" customHeight="1">
      <c r="B1756" s="216" t="s">
        <v>4878</v>
      </c>
      <c r="C1756" s="216" t="s">
        <v>6866</v>
      </c>
      <c r="D1756" s="216" t="s">
        <v>7740</v>
      </c>
      <c r="E1756" s="216" t="s">
        <v>7740</v>
      </c>
      <c r="F1756" s="216" t="s">
        <v>7740</v>
      </c>
      <c r="G1756" s="1"/>
      <c r="H1756" s="1"/>
      <c r="I1756" s="1"/>
      <c r="J1756" s="1"/>
      <c r="K1756" s="1"/>
      <c r="L1756" s="1"/>
      <c r="M1756" s="1"/>
      <c r="AA1756" s="255"/>
      <c r="AB1756" s="255"/>
      <c r="AC1756" s="255"/>
      <c r="AD1756" s="255"/>
      <c r="AE1756" s="255"/>
      <c r="AF1756" s="255"/>
      <c r="AG1756" s="255"/>
      <c r="AH1756" s="255"/>
      <c r="AI1756" s="255"/>
      <c r="AJ1756" s="255"/>
      <c r="AK1756" s="255"/>
      <c r="AL1756" s="255"/>
      <c r="AM1756" s="255"/>
      <c r="AN1756" s="255"/>
      <c r="AO1756" s="255"/>
      <c r="AP1756" s="255"/>
      <c r="AQ1756" s="255"/>
      <c r="AR1756" s="255"/>
      <c r="AS1756" s="255"/>
      <c r="AT1756" s="255"/>
    </row>
    <row r="1757" spans="2:46" s="216" customFormat="1" ht="15" customHeight="1">
      <c r="B1757" s="216" t="s">
        <v>4879</v>
      </c>
      <c r="C1757" s="216" t="s">
        <v>6866</v>
      </c>
      <c r="D1757" s="216" t="s">
        <v>7740</v>
      </c>
      <c r="E1757" s="216" t="s">
        <v>7740</v>
      </c>
      <c r="F1757" s="216" t="s">
        <v>7740</v>
      </c>
      <c r="G1757" s="1"/>
      <c r="H1757" s="1"/>
      <c r="I1757" s="1"/>
      <c r="J1757" s="1"/>
      <c r="K1757" s="1"/>
      <c r="L1757" s="1"/>
      <c r="M1757" s="1"/>
      <c r="AA1757" s="255"/>
      <c r="AB1757" s="255"/>
      <c r="AC1757" s="255"/>
      <c r="AD1757" s="255"/>
      <c r="AE1757" s="255"/>
      <c r="AF1757" s="255"/>
      <c r="AG1757" s="255"/>
      <c r="AH1757" s="255"/>
      <c r="AI1757" s="255"/>
      <c r="AJ1757" s="255"/>
      <c r="AK1757" s="255"/>
      <c r="AL1757" s="255"/>
      <c r="AM1757" s="255"/>
      <c r="AN1757" s="255"/>
      <c r="AO1757" s="255"/>
      <c r="AP1757" s="255"/>
      <c r="AQ1757" s="255"/>
      <c r="AR1757" s="255"/>
      <c r="AS1757" s="255"/>
      <c r="AT1757" s="255"/>
    </row>
    <row r="1758" spans="2:46" s="216" customFormat="1" ht="15" customHeight="1">
      <c r="B1758" s="216" t="s">
        <v>4880</v>
      </c>
      <c r="C1758" s="216" t="s">
        <v>6866</v>
      </c>
      <c r="D1758" s="216" t="s">
        <v>7740</v>
      </c>
      <c r="E1758" s="216" t="s">
        <v>7740</v>
      </c>
      <c r="F1758" s="216" t="s">
        <v>7740</v>
      </c>
      <c r="G1758" s="1"/>
      <c r="H1758" s="1"/>
      <c r="I1758" s="1"/>
      <c r="J1758" s="1"/>
      <c r="K1758" s="1"/>
      <c r="L1758" s="1"/>
      <c r="M1758" s="1"/>
      <c r="AA1758" s="255"/>
      <c r="AB1758" s="255"/>
      <c r="AC1758" s="255"/>
      <c r="AD1758" s="255"/>
      <c r="AE1758" s="255"/>
      <c r="AF1758" s="255"/>
      <c r="AG1758" s="255"/>
      <c r="AH1758" s="255"/>
      <c r="AI1758" s="255"/>
      <c r="AJ1758" s="255"/>
      <c r="AK1758" s="255"/>
      <c r="AL1758" s="255"/>
      <c r="AM1758" s="255"/>
      <c r="AN1758" s="255"/>
      <c r="AO1758" s="255"/>
      <c r="AP1758" s="255"/>
      <c r="AQ1758" s="255"/>
      <c r="AR1758" s="255"/>
      <c r="AS1758" s="255"/>
      <c r="AT1758" s="255"/>
    </row>
    <row r="1759" spans="2:46" s="216" customFormat="1" ht="15" customHeight="1">
      <c r="B1759" s="216" t="s">
        <v>4881</v>
      </c>
      <c r="C1759" s="216" t="s">
        <v>6946</v>
      </c>
      <c r="D1759" s="216" t="s">
        <v>6866</v>
      </c>
      <c r="E1759" s="216" t="s">
        <v>7740</v>
      </c>
      <c r="F1759" s="216" t="s">
        <v>7740</v>
      </c>
      <c r="G1759" s="1"/>
      <c r="H1759" s="1"/>
      <c r="I1759" s="1"/>
      <c r="J1759" s="1"/>
      <c r="K1759" s="1"/>
      <c r="L1759" s="1"/>
      <c r="M1759" s="1"/>
      <c r="AA1759" s="255"/>
      <c r="AB1759" s="255"/>
      <c r="AC1759" s="255"/>
      <c r="AD1759" s="255"/>
      <c r="AE1759" s="255"/>
      <c r="AF1759" s="255"/>
      <c r="AG1759" s="255"/>
      <c r="AH1759" s="255"/>
      <c r="AI1759" s="255"/>
      <c r="AJ1759" s="255"/>
      <c r="AK1759" s="255"/>
      <c r="AL1759" s="255"/>
      <c r="AM1759" s="255"/>
      <c r="AN1759" s="255"/>
      <c r="AO1759" s="255"/>
      <c r="AP1759" s="255"/>
      <c r="AQ1759" s="255"/>
      <c r="AR1759" s="255"/>
      <c r="AS1759" s="255"/>
      <c r="AT1759" s="255"/>
    </row>
    <row r="1760" spans="2:46" s="216" customFormat="1" ht="15" customHeight="1">
      <c r="B1760" s="216" t="s">
        <v>4882</v>
      </c>
      <c r="C1760" s="216" t="s">
        <v>6866</v>
      </c>
      <c r="D1760" s="216" t="s">
        <v>7740</v>
      </c>
      <c r="E1760" s="216" t="s">
        <v>7740</v>
      </c>
      <c r="F1760" s="216" t="s">
        <v>7740</v>
      </c>
      <c r="G1760" s="1"/>
      <c r="H1760" s="1"/>
      <c r="I1760" s="1"/>
      <c r="J1760" s="1"/>
      <c r="K1760" s="1"/>
      <c r="L1760" s="1"/>
      <c r="M1760" s="1"/>
      <c r="AA1760" s="255"/>
      <c r="AB1760" s="255"/>
      <c r="AC1760" s="255"/>
      <c r="AD1760" s="255"/>
      <c r="AE1760" s="255"/>
      <c r="AF1760" s="255"/>
      <c r="AG1760" s="255"/>
      <c r="AH1760" s="255"/>
      <c r="AI1760" s="255"/>
      <c r="AJ1760" s="255"/>
      <c r="AK1760" s="255"/>
      <c r="AL1760" s="255"/>
      <c r="AM1760" s="255"/>
      <c r="AN1760" s="255"/>
      <c r="AO1760" s="255"/>
      <c r="AP1760" s="255"/>
      <c r="AQ1760" s="255"/>
      <c r="AR1760" s="255"/>
      <c r="AS1760" s="255"/>
      <c r="AT1760" s="255"/>
    </row>
    <row r="1761" spans="2:46" s="216" customFormat="1" ht="15" customHeight="1">
      <c r="B1761" s="216" t="s">
        <v>4883</v>
      </c>
      <c r="C1761" s="216" t="s">
        <v>6869</v>
      </c>
      <c r="D1761" s="216" t="s">
        <v>6866</v>
      </c>
      <c r="E1761" s="216" t="s">
        <v>7740</v>
      </c>
      <c r="F1761" s="216" t="s">
        <v>7740</v>
      </c>
      <c r="G1761" s="1"/>
      <c r="H1761" s="1"/>
      <c r="I1761" s="1"/>
      <c r="J1761" s="1"/>
      <c r="K1761" s="1"/>
      <c r="L1761" s="1"/>
      <c r="M1761" s="1"/>
      <c r="AA1761" s="255"/>
      <c r="AB1761" s="255"/>
      <c r="AC1761" s="255"/>
      <c r="AD1761" s="255"/>
      <c r="AE1761" s="255"/>
      <c r="AF1761" s="255"/>
      <c r="AG1761" s="255"/>
      <c r="AH1761" s="255"/>
      <c r="AI1761" s="255"/>
      <c r="AJ1761" s="255"/>
      <c r="AK1761" s="255"/>
      <c r="AL1761" s="255"/>
      <c r="AM1761" s="255"/>
      <c r="AN1761" s="255"/>
      <c r="AO1761" s="255"/>
      <c r="AP1761" s="255"/>
      <c r="AQ1761" s="255"/>
      <c r="AR1761" s="255"/>
      <c r="AS1761" s="255"/>
      <c r="AT1761" s="255"/>
    </row>
    <row r="1762" spans="2:46" s="216" customFormat="1" ht="15" customHeight="1">
      <c r="B1762" s="216" t="s">
        <v>4884</v>
      </c>
      <c r="C1762" s="216" t="s">
        <v>6942</v>
      </c>
      <c r="D1762" s="216" t="s">
        <v>6866</v>
      </c>
      <c r="E1762" s="216" t="s">
        <v>7740</v>
      </c>
      <c r="F1762" s="216" t="s">
        <v>7740</v>
      </c>
      <c r="G1762" s="1"/>
      <c r="H1762" s="1"/>
      <c r="I1762" s="1"/>
      <c r="J1762" s="1"/>
      <c r="K1762" s="1"/>
      <c r="L1762" s="1"/>
      <c r="M1762" s="1"/>
      <c r="AA1762" s="255"/>
      <c r="AB1762" s="255"/>
      <c r="AC1762" s="255"/>
      <c r="AD1762" s="255"/>
      <c r="AE1762" s="255"/>
      <c r="AF1762" s="255"/>
      <c r="AG1762" s="255"/>
      <c r="AH1762" s="255"/>
      <c r="AI1762" s="255"/>
      <c r="AJ1762" s="255"/>
      <c r="AK1762" s="255"/>
      <c r="AL1762" s="255"/>
      <c r="AM1762" s="255"/>
      <c r="AN1762" s="255"/>
      <c r="AO1762" s="255"/>
      <c r="AP1762" s="255"/>
      <c r="AQ1762" s="255"/>
      <c r="AR1762" s="255"/>
      <c r="AS1762" s="255"/>
      <c r="AT1762" s="255"/>
    </row>
    <row r="1763" spans="2:46" s="216" customFormat="1" ht="15" customHeight="1">
      <c r="B1763" s="216" t="s">
        <v>4885</v>
      </c>
      <c r="C1763" s="216" t="s">
        <v>7191</v>
      </c>
      <c r="D1763" s="216" t="s">
        <v>6866</v>
      </c>
      <c r="E1763" s="216" t="s">
        <v>7740</v>
      </c>
      <c r="F1763" s="216" t="s">
        <v>7740</v>
      </c>
      <c r="G1763" s="1"/>
      <c r="H1763" s="1"/>
      <c r="I1763" s="1"/>
      <c r="J1763" s="1"/>
      <c r="K1763" s="1"/>
      <c r="L1763" s="1"/>
      <c r="M1763" s="1"/>
      <c r="AA1763" s="255"/>
      <c r="AB1763" s="255"/>
      <c r="AC1763" s="255"/>
      <c r="AD1763" s="255"/>
      <c r="AE1763" s="255"/>
      <c r="AF1763" s="255"/>
      <c r="AG1763" s="255"/>
      <c r="AH1763" s="255"/>
      <c r="AI1763" s="255"/>
      <c r="AJ1763" s="255"/>
      <c r="AK1763" s="255"/>
      <c r="AL1763" s="255"/>
      <c r="AM1763" s="255"/>
      <c r="AN1763" s="255"/>
      <c r="AO1763" s="255"/>
      <c r="AP1763" s="255"/>
      <c r="AQ1763" s="255"/>
      <c r="AR1763" s="255"/>
      <c r="AS1763" s="255"/>
      <c r="AT1763" s="255"/>
    </row>
    <row r="1764" spans="2:46" s="216" customFormat="1" ht="15" customHeight="1">
      <c r="B1764" s="216" t="s">
        <v>4886</v>
      </c>
      <c r="C1764" s="216" t="s">
        <v>6943</v>
      </c>
      <c r="D1764" s="216" t="s">
        <v>6866</v>
      </c>
      <c r="E1764" s="216" t="s">
        <v>7740</v>
      </c>
      <c r="F1764" s="216" t="s">
        <v>7740</v>
      </c>
      <c r="G1764" s="1"/>
      <c r="H1764" s="1"/>
      <c r="I1764" s="1"/>
      <c r="J1764" s="1"/>
      <c r="K1764" s="1"/>
      <c r="L1764" s="1"/>
      <c r="M1764" s="1"/>
      <c r="AA1764" s="255"/>
      <c r="AB1764" s="255"/>
      <c r="AC1764" s="255"/>
      <c r="AD1764" s="255"/>
      <c r="AE1764" s="255"/>
      <c r="AF1764" s="255"/>
      <c r="AG1764" s="255"/>
      <c r="AH1764" s="255"/>
      <c r="AI1764" s="255"/>
      <c r="AJ1764" s="255"/>
      <c r="AK1764" s="255"/>
      <c r="AL1764" s="255"/>
      <c r="AM1764" s="255"/>
      <c r="AN1764" s="255"/>
      <c r="AO1764" s="255"/>
      <c r="AP1764" s="255"/>
      <c r="AQ1764" s="255"/>
      <c r="AR1764" s="255"/>
      <c r="AS1764" s="255"/>
      <c r="AT1764" s="255"/>
    </row>
    <row r="1765" spans="2:46" s="216" customFormat="1" ht="15" customHeight="1">
      <c r="B1765" s="216" t="s">
        <v>4887</v>
      </c>
      <c r="C1765" s="216" t="s">
        <v>6866</v>
      </c>
      <c r="D1765" s="216" t="s">
        <v>7740</v>
      </c>
      <c r="E1765" s="216" t="s">
        <v>7740</v>
      </c>
      <c r="F1765" s="216" t="s">
        <v>7740</v>
      </c>
      <c r="G1765" s="1"/>
      <c r="H1765" s="1"/>
      <c r="I1765" s="1"/>
      <c r="J1765" s="1"/>
      <c r="K1765" s="1"/>
      <c r="L1765" s="1"/>
      <c r="M1765" s="1"/>
      <c r="AA1765" s="255"/>
      <c r="AB1765" s="255"/>
      <c r="AC1765" s="255"/>
      <c r="AD1765" s="255"/>
      <c r="AE1765" s="255"/>
      <c r="AF1765" s="255"/>
      <c r="AG1765" s="255"/>
      <c r="AH1765" s="255"/>
      <c r="AI1765" s="255"/>
      <c r="AJ1765" s="255"/>
      <c r="AK1765" s="255"/>
      <c r="AL1765" s="255"/>
      <c r="AM1765" s="255"/>
      <c r="AN1765" s="255"/>
      <c r="AO1765" s="255"/>
      <c r="AP1765" s="255"/>
      <c r="AQ1765" s="255"/>
      <c r="AR1765" s="255"/>
      <c r="AS1765" s="255"/>
      <c r="AT1765" s="255"/>
    </row>
    <row r="1766" spans="2:46" s="216" customFormat="1" ht="15" customHeight="1">
      <c r="B1766" s="216" t="s">
        <v>4888</v>
      </c>
      <c r="C1766" s="216" t="s">
        <v>6866</v>
      </c>
      <c r="D1766" s="216" t="s">
        <v>7740</v>
      </c>
      <c r="E1766" s="216" t="s">
        <v>7740</v>
      </c>
      <c r="F1766" s="216" t="s">
        <v>7740</v>
      </c>
      <c r="G1766" s="1"/>
      <c r="H1766" s="1"/>
      <c r="I1766" s="1"/>
      <c r="J1766" s="1"/>
      <c r="K1766" s="1"/>
      <c r="L1766" s="1"/>
      <c r="M1766" s="1"/>
      <c r="AA1766" s="255"/>
      <c r="AB1766" s="255"/>
      <c r="AC1766" s="255"/>
      <c r="AD1766" s="255"/>
      <c r="AE1766" s="255"/>
      <c r="AF1766" s="255"/>
      <c r="AG1766" s="255"/>
      <c r="AH1766" s="255"/>
      <c r="AI1766" s="255"/>
      <c r="AJ1766" s="255"/>
      <c r="AK1766" s="255"/>
      <c r="AL1766" s="255"/>
      <c r="AM1766" s="255"/>
      <c r="AN1766" s="255"/>
      <c r="AO1766" s="255"/>
      <c r="AP1766" s="255"/>
      <c r="AQ1766" s="255"/>
      <c r="AR1766" s="255"/>
      <c r="AS1766" s="255"/>
      <c r="AT1766" s="255"/>
    </row>
    <row r="1767" spans="2:46" s="216" customFormat="1" ht="15" customHeight="1">
      <c r="B1767" s="216" t="s">
        <v>4889</v>
      </c>
      <c r="C1767" s="216" t="s">
        <v>6866</v>
      </c>
      <c r="D1767" s="216" t="s">
        <v>7740</v>
      </c>
      <c r="E1767" s="216" t="s">
        <v>7740</v>
      </c>
      <c r="F1767" s="216" t="s">
        <v>7740</v>
      </c>
      <c r="G1767" s="1"/>
      <c r="H1767" s="1"/>
      <c r="I1767" s="1"/>
      <c r="J1767" s="1"/>
      <c r="K1767" s="1"/>
      <c r="L1767" s="1"/>
      <c r="M1767" s="1"/>
      <c r="AA1767" s="255"/>
      <c r="AB1767" s="255"/>
      <c r="AC1767" s="255"/>
      <c r="AD1767" s="255"/>
      <c r="AE1767" s="255"/>
      <c r="AF1767" s="255"/>
      <c r="AG1767" s="255"/>
      <c r="AH1767" s="255"/>
      <c r="AI1767" s="255"/>
      <c r="AJ1767" s="255"/>
      <c r="AK1767" s="255"/>
      <c r="AL1767" s="255"/>
      <c r="AM1767" s="255"/>
      <c r="AN1767" s="255"/>
      <c r="AO1767" s="255"/>
      <c r="AP1767" s="255"/>
      <c r="AQ1767" s="255"/>
      <c r="AR1767" s="255"/>
      <c r="AS1767" s="255"/>
      <c r="AT1767" s="255"/>
    </row>
    <row r="1768" spans="2:46" s="216" customFormat="1" ht="15" customHeight="1">
      <c r="B1768" s="216" t="s">
        <v>4890</v>
      </c>
      <c r="C1768" s="216" t="s">
        <v>6866</v>
      </c>
      <c r="D1768" s="216" t="s">
        <v>7740</v>
      </c>
      <c r="E1768" s="216" t="s">
        <v>7740</v>
      </c>
      <c r="F1768" s="216" t="s">
        <v>7740</v>
      </c>
      <c r="G1768" s="1"/>
      <c r="H1768" s="1"/>
      <c r="I1768" s="1"/>
      <c r="J1768" s="1"/>
      <c r="K1768" s="1"/>
      <c r="L1768" s="1"/>
      <c r="M1768" s="1"/>
      <c r="AA1768" s="255"/>
      <c r="AB1768" s="255"/>
      <c r="AC1768" s="255"/>
      <c r="AD1768" s="255"/>
      <c r="AE1768" s="255"/>
      <c r="AF1768" s="255"/>
      <c r="AG1768" s="255"/>
      <c r="AH1768" s="255"/>
      <c r="AI1768" s="255"/>
      <c r="AJ1768" s="255"/>
      <c r="AK1768" s="255"/>
      <c r="AL1768" s="255"/>
      <c r="AM1768" s="255"/>
      <c r="AN1768" s="255"/>
      <c r="AO1768" s="255"/>
      <c r="AP1768" s="255"/>
      <c r="AQ1768" s="255"/>
      <c r="AR1768" s="255"/>
      <c r="AS1768" s="255"/>
      <c r="AT1768" s="255"/>
    </row>
    <row r="1769" spans="2:46" s="216" customFormat="1" ht="15" customHeight="1">
      <c r="B1769" s="216" t="s">
        <v>4891</v>
      </c>
      <c r="C1769" s="216" t="s">
        <v>6866</v>
      </c>
      <c r="D1769" s="216" t="s">
        <v>7740</v>
      </c>
      <c r="E1769" s="216" t="s">
        <v>7740</v>
      </c>
      <c r="F1769" s="216" t="s">
        <v>7740</v>
      </c>
      <c r="G1769" s="1"/>
      <c r="H1769" s="1"/>
      <c r="I1769" s="1"/>
      <c r="J1769" s="1"/>
      <c r="K1769" s="1"/>
      <c r="L1769" s="1"/>
      <c r="M1769" s="1"/>
      <c r="AA1769" s="255"/>
      <c r="AB1769" s="255"/>
      <c r="AC1769" s="255"/>
      <c r="AD1769" s="255"/>
      <c r="AE1769" s="255"/>
      <c r="AF1769" s="255"/>
      <c r="AG1769" s="255"/>
      <c r="AH1769" s="255"/>
      <c r="AI1769" s="255"/>
      <c r="AJ1769" s="255"/>
      <c r="AK1769" s="255"/>
      <c r="AL1769" s="255"/>
      <c r="AM1769" s="255"/>
      <c r="AN1769" s="255"/>
      <c r="AO1769" s="255"/>
      <c r="AP1769" s="255"/>
      <c r="AQ1769" s="255"/>
      <c r="AR1769" s="255"/>
      <c r="AS1769" s="255"/>
      <c r="AT1769" s="255"/>
    </row>
    <row r="1770" spans="2:46" s="216" customFormat="1" ht="15" customHeight="1">
      <c r="B1770" s="216" t="s">
        <v>4892</v>
      </c>
      <c r="C1770" s="216" t="s">
        <v>6866</v>
      </c>
      <c r="D1770" s="216" t="s">
        <v>7740</v>
      </c>
      <c r="E1770" s="216" t="s">
        <v>7740</v>
      </c>
      <c r="F1770" s="216" t="s">
        <v>7740</v>
      </c>
      <c r="G1770" s="1"/>
      <c r="H1770" s="1"/>
      <c r="I1770" s="1"/>
      <c r="J1770" s="1"/>
      <c r="K1770" s="1"/>
      <c r="L1770" s="1"/>
      <c r="M1770" s="1"/>
      <c r="AA1770" s="255"/>
      <c r="AB1770" s="255"/>
      <c r="AC1770" s="255"/>
      <c r="AD1770" s="255"/>
      <c r="AE1770" s="255"/>
      <c r="AF1770" s="255"/>
      <c r="AG1770" s="255"/>
      <c r="AH1770" s="255"/>
      <c r="AI1770" s="255"/>
      <c r="AJ1770" s="255"/>
      <c r="AK1770" s="255"/>
      <c r="AL1770" s="255"/>
      <c r="AM1770" s="255"/>
      <c r="AN1770" s="255"/>
      <c r="AO1770" s="255"/>
      <c r="AP1770" s="255"/>
      <c r="AQ1770" s="255"/>
      <c r="AR1770" s="255"/>
      <c r="AS1770" s="255"/>
      <c r="AT1770" s="255"/>
    </row>
    <row r="1771" spans="2:46" s="216" customFormat="1" ht="15" customHeight="1">
      <c r="B1771" s="216" t="s">
        <v>6537</v>
      </c>
      <c r="C1771" s="216" t="s">
        <v>7164</v>
      </c>
      <c r="D1771" s="216" t="s">
        <v>6866</v>
      </c>
      <c r="E1771" s="216" t="s">
        <v>7740</v>
      </c>
      <c r="F1771" s="216" t="s">
        <v>7740</v>
      </c>
      <c r="G1771" s="1"/>
      <c r="H1771" s="1"/>
      <c r="I1771" s="1"/>
      <c r="J1771" s="1"/>
      <c r="K1771" s="1"/>
      <c r="L1771" s="1"/>
      <c r="M1771" s="1"/>
      <c r="AA1771" s="255"/>
      <c r="AB1771" s="255"/>
      <c r="AC1771" s="255"/>
      <c r="AD1771" s="255"/>
      <c r="AE1771" s="255"/>
      <c r="AF1771" s="255"/>
      <c r="AG1771" s="255"/>
      <c r="AH1771" s="255"/>
      <c r="AI1771" s="255"/>
      <c r="AJ1771" s="255"/>
      <c r="AK1771" s="255"/>
      <c r="AL1771" s="255"/>
      <c r="AM1771" s="255"/>
      <c r="AN1771" s="255"/>
      <c r="AO1771" s="255"/>
      <c r="AP1771" s="255"/>
      <c r="AQ1771" s="255"/>
      <c r="AR1771" s="255"/>
      <c r="AS1771" s="255"/>
      <c r="AT1771" s="255"/>
    </row>
    <row r="1772" spans="2:46" s="216" customFormat="1" ht="15" customHeight="1">
      <c r="B1772" s="216" t="s">
        <v>6538</v>
      </c>
      <c r="C1772" s="216" t="s">
        <v>6946</v>
      </c>
      <c r="D1772" s="216" t="s">
        <v>6866</v>
      </c>
      <c r="E1772" s="216" t="s">
        <v>7740</v>
      </c>
      <c r="F1772" s="216" t="s">
        <v>7740</v>
      </c>
      <c r="G1772" s="1"/>
      <c r="H1772" s="1"/>
      <c r="I1772" s="1"/>
      <c r="J1772" s="1"/>
      <c r="K1772" s="1"/>
      <c r="L1772" s="1"/>
      <c r="M1772" s="1"/>
      <c r="AA1772" s="255"/>
      <c r="AB1772" s="255"/>
      <c r="AC1772" s="255"/>
      <c r="AD1772" s="255"/>
      <c r="AE1772" s="255"/>
      <c r="AF1772" s="255"/>
      <c r="AG1772" s="255"/>
      <c r="AH1772" s="255"/>
      <c r="AI1772" s="255"/>
      <c r="AJ1772" s="255"/>
      <c r="AK1772" s="255"/>
      <c r="AL1772" s="255"/>
      <c r="AM1772" s="255"/>
      <c r="AN1772" s="255"/>
      <c r="AO1772" s="255"/>
      <c r="AP1772" s="255"/>
      <c r="AQ1772" s="255"/>
      <c r="AR1772" s="255"/>
      <c r="AS1772" s="255"/>
      <c r="AT1772" s="255"/>
    </row>
    <row r="1773" spans="2:46" s="216" customFormat="1" ht="15" customHeight="1">
      <c r="B1773" s="216" t="s">
        <v>6539</v>
      </c>
      <c r="C1773" s="216" t="s">
        <v>6866</v>
      </c>
      <c r="D1773" s="216" t="s">
        <v>7740</v>
      </c>
      <c r="E1773" s="216" t="s">
        <v>7740</v>
      </c>
      <c r="F1773" s="216" t="s">
        <v>7740</v>
      </c>
      <c r="G1773" s="1"/>
      <c r="H1773" s="1"/>
      <c r="I1773" s="1"/>
      <c r="J1773" s="1"/>
      <c r="K1773" s="1"/>
      <c r="L1773" s="1"/>
      <c r="M1773" s="1"/>
      <c r="AA1773" s="255"/>
      <c r="AB1773" s="255"/>
      <c r="AC1773" s="255"/>
      <c r="AD1773" s="255"/>
      <c r="AE1773" s="255"/>
      <c r="AF1773" s="255"/>
      <c r="AG1773" s="255"/>
      <c r="AH1773" s="255"/>
      <c r="AI1773" s="255"/>
      <c r="AJ1773" s="255"/>
      <c r="AK1773" s="255"/>
      <c r="AL1773" s="255"/>
      <c r="AM1773" s="255"/>
      <c r="AN1773" s="255"/>
      <c r="AO1773" s="255"/>
      <c r="AP1773" s="255"/>
      <c r="AQ1773" s="255"/>
      <c r="AR1773" s="255"/>
      <c r="AS1773" s="255"/>
      <c r="AT1773" s="255"/>
    </row>
    <row r="1774" spans="2:46" s="216" customFormat="1" ht="15" customHeight="1">
      <c r="B1774" s="216" t="s">
        <v>6540</v>
      </c>
      <c r="C1774" s="216" t="s">
        <v>7192</v>
      </c>
      <c r="D1774" s="216" t="s">
        <v>6866</v>
      </c>
      <c r="E1774" s="216" t="s">
        <v>7740</v>
      </c>
      <c r="F1774" s="216" t="s">
        <v>7740</v>
      </c>
      <c r="G1774" s="1"/>
      <c r="H1774" s="1"/>
      <c r="I1774" s="1"/>
      <c r="J1774" s="1"/>
      <c r="K1774" s="1"/>
      <c r="L1774" s="1"/>
      <c r="M1774" s="1"/>
      <c r="AA1774" s="255"/>
      <c r="AB1774" s="255"/>
      <c r="AC1774" s="255"/>
      <c r="AD1774" s="255"/>
      <c r="AE1774" s="255"/>
      <c r="AF1774" s="255"/>
      <c r="AG1774" s="255"/>
      <c r="AH1774" s="255"/>
      <c r="AI1774" s="255"/>
      <c r="AJ1774" s="255"/>
      <c r="AK1774" s="255"/>
      <c r="AL1774" s="255"/>
      <c r="AM1774" s="255"/>
      <c r="AN1774" s="255"/>
      <c r="AO1774" s="255"/>
      <c r="AP1774" s="255"/>
      <c r="AQ1774" s="255"/>
      <c r="AR1774" s="255"/>
      <c r="AS1774" s="255"/>
      <c r="AT1774" s="255"/>
    </row>
    <row r="1775" spans="2:46" s="216" customFormat="1" ht="15" customHeight="1">
      <c r="B1775" s="216" t="s">
        <v>6541</v>
      </c>
      <c r="C1775" s="216" t="s">
        <v>6948</v>
      </c>
      <c r="D1775" s="216" t="s">
        <v>6866</v>
      </c>
      <c r="E1775" s="216" t="s">
        <v>7740</v>
      </c>
      <c r="F1775" s="216" t="s">
        <v>7740</v>
      </c>
      <c r="G1775" s="1"/>
      <c r="H1775" s="1"/>
      <c r="I1775" s="1"/>
      <c r="J1775" s="1"/>
      <c r="K1775" s="1"/>
      <c r="L1775" s="1"/>
      <c r="M1775" s="1"/>
      <c r="AA1775" s="255"/>
      <c r="AB1775" s="255"/>
      <c r="AC1775" s="255"/>
      <c r="AD1775" s="255"/>
      <c r="AE1775" s="255"/>
      <c r="AF1775" s="255"/>
      <c r="AG1775" s="255"/>
      <c r="AH1775" s="255"/>
      <c r="AI1775" s="255"/>
      <c r="AJ1775" s="255"/>
      <c r="AK1775" s="255"/>
      <c r="AL1775" s="255"/>
      <c r="AM1775" s="255"/>
      <c r="AN1775" s="255"/>
      <c r="AO1775" s="255"/>
      <c r="AP1775" s="255"/>
      <c r="AQ1775" s="255"/>
      <c r="AR1775" s="255"/>
      <c r="AS1775" s="255"/>
      <c r="AT1775" s="255"/>
    </row>
    <row r="1776" spans="2:46" s="216" customFormat="1" ht="15" customHeight="1">
      <c r="B1776" s="216" t="s">
        <v>6542</v>
      </c>
      <c r="C1776" s="216" t="s">
        <v>6876</v>
      </c>
      <c r="D1776" s="216" t="s">
        <v>6875</v>
      </c>
      <c r="E1776" s="216" t="s">
        <v>6866</v>
      </c>
      <c r="F1776" s="216" t="s">
        <v>7740</v>
      </c>
      <c r="G1776" s="1"/>
      <c r="H1776" s="1"/>
      <c r="I1776" s="1"/>
      <c r="J1776" s="1"/>
      <c r="K1776" s="1"/>
      <c r="L1776" s="1"/>
      <c r="M1776" s="1"/>
      <c r="AA1776" s="255"/>
      <c r="AB1776" s="255"/>
      <c r="AC1776" s="255"/>
      <c r="AD1776" s="255"/>
      <c r="AE1776" s="255"/>
      <c r="AF1776" s="255"/>
      <c r="AG1776" s="255"/>
      <c r="AH1776" s="255"/>
      <c r="AI1776" s="255"/>
      <c r="AJ1776" s="255"/>
      <c r="AK1776" s="255"/>
      <c r="AL1776" s="255"/>
      <c r="AM1776" s="255"/>
      <c r="AN1776" s="255"/>
      <c r="AO1776" s="255"/>
      <c r="AP1776" s="255"/>
      <c r="AQ1776" s="255"/>
      <c r="AR1776" s="255"/>
      <c r="AS1776" s="255"/>
      <c r="AT1776" s="255"/>
    </row>
    <row r="1777" spans="2:46" s="216" customFormat="1" ht="15" customHeight="1">
      <c r="B1777" s="216" t="s">
        <v>6543</v>
      </c>
      <c r="C1777" s="216" t="s">
        <v>6982</v>
      </c>
      <c r="D1777" s="216" t="s">
        <v>6866</v>
      </c>
      <c r="E1777" s="216" t="s">
        <v>7740</v>
      </c>
      <c r="F1777" s="216" t="s">
        <v>7740</v>
      </c>
      <c r="G1777" s="1"/>
      <c r="H1777" s="1"/>
      <c r="I1777" s="1"/>
      <c r="J1777" s="1"/>
      <c r="K1777" s="1"/>
      <c r="L1777" s="1"/>
      <c r="M1777" s="1"/>
      <c r="AA1777" s="255"/>
      <c r="AB1777" s="255"/>
      <c r="AC1777" s="255"/>
      <c r="AD1777" s="255"/>
      <c r="AE1777" s="255"/>
      <c r="AF1777" s="255"/>
      <c r="AG1777" s="255"/>
      <c r="AH1777" s="255"/>
      <c r="AI1777" s="255"/>
      <c r="AJ1777" s="255"/>
      <c r="AK1777" s="255"/>
      <c r="AL1777" s="255"/>
      <c r="AM1777" s="255"/>
      <c r="AN1777" s="255"/>
      <c r="AO1777" s="255"/>
      <c r="AP1777" s="255"/>
      <c r="AQ1777" s="255"/>
      <c r="AR1777" s="255"/>
      <c r="AS1777" s="255"/>
      <c r="AT1777" s="255"/>
    </row>
    <row r="1778" spans="2:46" s="216" customFormat="1" ht="15" customHeight="1">
      <c r="B1778" s="216" t="s">
        <v>6544</v>
      </c>
      <c r="C1778" s="216" t="s">
        <v>7741</v>
      </c>
      <c r="D1778" s="216" t="s">
        <v>6866</v>
      </c>
      <c r="E1778" s="216" t="s">
        <v>7740</v>
      </c>
      <c r="F1778" s="216" t="s">
        <v>7740</v>
      </c>
      <c r="G1778" s="1"/>
      <c r="H1778" s="1"/>
      <c r="I1778" s="1"/>
      <c r="J1778" s="1"/>
      <c r="K1778" s="1"/>
      <c r="L1778" s="1"/>
      <c r="M1778" s="1"/>
      <c r="AA1778" s="255"/>
      <c r="AB1778" s="255"/>
      <c r="AC1778" s="255"/>
      <c r="AD1778" s="255"/>
      <c r="AE1778" s="255"/>
      <c r="AF1778" s="255"/>
      <c r="AG1778" s="255"/>
      <c r="AH1778" s="255"/>
      <c r="AI1778" s="255"/>
      <c r="AJ1778" s="255"/>
      <c r="AK1778" s="255"/>
      <c r="AL1778" s="255"/>
      <c r="AM1778" s="255"/>
      <c r="AN1778" s="255"/>
      <c r="AO1778" s="255"/>
      <c r="AP1778" s="255"/>
      <c r="AQ1778" s="255"/>
      <c r="AR1778" s="255"/>
      <c r="AS1778" s="255"/>
      <c r="AT1778" s="255"/>
    </row>
    <row r="1779" spans="2:46" s="216" customFormat="1" ht="15" customHeight="1">
      <c r="B1779" s="216" t="s">
        <v>6545</v>
      </c>
      <c r="C1779" s="216" t="s">
        <v>6925</v>
      </c>
      <c r="D1779" s="216" t="s">
        <v>6866</v>
      </c>
      <c r="E1779" s="216" t="s">
        <v>7740</v>
      </c>
      <c r="F1779" s="216" t="s">
        <v>7740</v>
      </c>
      <c r="G1779" s="1"/>
      <c r="H1779" s="1"/>
      <c r="I1779" s="1"/>
      <c r="J1779" s="1"/>
      <c r="K1779" s="1"/>
      <c r="L1779" s="1"/>
      <c r="M1779" s="1"/>
      <c r="AA1779" s="255"/>
      <c r="AB1779" s="255"/>
      <c r="AC1779" s="255"/>
      <c r="AD1779" s="255"/>
      <c r="AE1779" s="255"/>
      <c r="AF1779" s="255"/>
      <c r="AG1779" s="255"/>
      <c r="AH1779" s="255"/>
      <c r="AI1779" s="255"/>
      <c r="AJ1779" s="255"/>
      <c r="AK1779" s="255"/>
      <c r="AL1779" s="255"/>
      <c r="AM1779" s="255"/>
      <c r="AN1779" s="255"/>
      <c r="AO1779" s="255"/>
      <c r="AP1779" s="255"/>
      <c r="AQ1779" s="255"/>
      <c r="AR1779" s="255"/>
      <c r="AS1779" s="255"/>
      <c r="AT1779" s="255"/>
    </row>
    <row r="1780" spans="2:46" s="216" customFormat="1" ht="15" customHeight="1">
      <c r="B1780" s="216" t="s">
        <v>6546</v>
      </c>
      <c r="C1780" s="216" t="s">
        <v>6925</v>
      </c>
      <c r="D1780" s="216" t="s">
        <v>6866</v>
      </c>
      <c r="E1780" s="216" t="s">
        <v>7740</v>
      </c>
      <c r="F1780" s="216" t="s">
        <v>7740</v>
      </c>
      <c r="G1780" s="1"/>
      <c r="H1780" s="1"/>
      <c r="I1780" s="1"/>
      <c r="J1780" s="1"/>
      <c r="K1780" s="1"/>
      <c r="L1780" s="1"/>
      <c r="M1780" s="1"/>
      <c r="AA1780" s="255"/>
      <c r="AB1780" s="255"/>
      <c r="AC1780" s="255"/>
      <c r="AD1780" s="255"/>
      <c r="AE1780" s="255"/>
      <c r="AF1780" s="255"/>
      <c r="AG1780" s="255"/>
      <c r="AH1780" s="255"/>
      <c r="AI1780" s="255"/>
      <c r="AJ1780" s="255"/>
      <c r="AK1780" s="255"/>
      <c r="AL1780" s="255"/>
      <c r="AM1780" s="255"/>
      <c r="AN1780" s="255"/>
      <c r="AO1780" s="255"/>
      <c r="AP1780" s="255"/>
      <c r="AQ1780" s="255"/>
      <c r="AR1780" s="255"/>
      <c r="AS1780" s="255"/>
      <c r="AT1780" s="255"/>
    </row>
    <row r="1781" spans="2:46" s="216" customFormat="1" ht="15" customHeight="1">
      <c r="B1781" s="216" t="s">
        <v>6547</v>
      </c>
      <c r="C1781" s="216" t="s">
        <v>6925</v>
      </c>
      <c r="D1781" s="216" t="s">
        <v>6866</v>
      </c>
      <c r="E1781" s="216" t="s">
        <v>7740</v>
      </c>
      <c r="F1781" s="216" t="s">
        <v>7740</v>
      </c>
      <c r="G1781" s="1"/>
      <c r="H1781" s="1"/>
      <c r="I1781" s="1"/>
      <c r="J1781" s="1"/>
      <c r="K1781" s="1"/>
      <c r="L1781" s="1"/>
      <c r="M1781" s="1"/>
      <c r="AA1781" s="255"/>
      <c r="AB1781" s="255"/>
      <c r="AC1781" s="255"/>
      <c r="AD1781" s="255"/>
      <c r="AE1781" s="255"/>
      <c r="AF1781" s="255"/>
      <c r="AG1781" s="255"/>
      <c r="AH1781" s="255"/>
      <c r="AI1781" s="255"/>
      <c r="AJ1781" s="255"/>
      <c r="AK1781" s="255"/>
      <c r="AL1781" s="255"/>
      <c r="AM1781" s="255"/>
      <c r="AN1781" s="255"/>
      <c r="AO1781" s="255"/>
      <c r="AP1781" s="255"/>
      <c r="AQ1781" s="255"/>
      <c r="AR1781" s="255"/>
      <c r="AS1781" s="255"/>
      <c r="AT1781" s="255"/>
    </row>
    <row r="1782" spans="2:46" s="216" customFormat="1" ht="15" customHeight="1">
      <c r="B1782" s="216" t="s">
        <v>6548</v>
      </c>
      <c r="C1782" s="216" t="s">
        <v>6925</v>
      </c>
      <c r="D1782" s="216" t="s">
        <v>6866</v>
      </c>
      <c r="E1782" s="216" t="s">
        <v>7740</v>
      </c>
      <c r="F1782" s="216" t="s">
        <v>7740</v>
      </c>
      <c r="G1782" s="1"/>
      <c r="H1782" s="1"/>
      <c r="I1782" s="1"/>
      <c r="J1782" s="1"/>
      <c r="K1782" s="1"/>
      <c r="L1782" s="1"/>
      <c r="M1782" s="1"/>
      <c r="AA1782" s="255"/>
      <c r="AB1782" s="255"/>
      <c r="AC1782" s="255"/>
      <c r="AD1782" s="255"/>
      <c r="AE1782" s="255"/>
      <c r="AF1782" s="255"/>
      <c r="AG1782" s="255"/>
      <c r="AH1782" s="255"/>
      <c r="AI1782" s="255"/>
      <c r="AJ1782" s="255"/>
      <c r="AK1782" s="255"/>
      <c r="AL1782" s="255"/>
      <c r="AM1782" s="255"/>
      <c r="AN1782" s="255"/>
      <c r="AO1782" s="255"/>
      <c r="AP1782" s="255"/>
      <c r="AQ1782" s="255"/>
      <c r="AR1782" s="255"/>
      <c r="AS1782" s="255"/>
      <c r="AT1782" s="255"/>
    </row>
    <row r="1783" spans="2:46" s="216" customFormat="1" ht="15" customHeight="1">
      <c r="B1783" s="216" t="s">
        <v>6549</v>
      </c>
      <c r="C1783" s="216" t="s">
        <v>6899</v>
      </c>
      <c r="D1783" s="216" t="s">
        <v>6866</v>
      </c>
      <c r="E1783" s="216" t="s">
        <v>7740</v>
      </c>
      <c r="F1783" s="216" t="s">
        <v>7740</v>
      </c>
      <c r="G1783" s="1"/>
      <c r="H1783" s="1"/>
      <c r="I1783" s="1"/>
      <c r="J1783" s="1"/>
      <c r="K1783" s="1"/>
      <c r="L1783" s="1"/>
      <c r="M1783" s="1"/>
      <c r="AA1783" s="255"/>
      <c r="AB1783" s="255"/>
      <c r="AC1783" s="255"/>
      <c r="AD1783" s="255"/>
      <c r="AE1783" s="255"/>
      <c r="AF1783" s="255"/>
      <c r="AG1783" s="255"/>
      <c r="AH1783" s="255"/>
      <c r="AI1783" s="255"/>
      <c r="AJ1783" s="255"/>
      <c r="AK1783" s="255"/>
      <c r="AL1783" s="255"/>
      <c r="AM1783" s="255"/>
      <c r="AN1783" s="255"/>
      <c r="AO1783" s="255"/>
      <c r="AP1783" s="255"/>
      <c r="AQ1783" s="255"/>
      <c r="AR1783" s="255"/>
      <c r="AS1783" s="255"/>
      <c r="AT1783" s="255"/>
    </row>
    <row r="1784" spans="2:46" s="216" customFormat="1" ht="15" customHeight="1">
      <c r="B1784" s="216" t="s">
        <v>6550</v>
      </c>
      <c r="C1784" s="216" t="s">
        <v>6925</v>
      </c>
      <c r="D1784" s="216" t="s">
        <v>6866</v>
      </c>
      <c r="E1784" s="216" t="s">
        <v>7740</v>
      </c>
      <c r="F1784" s="216" t="s">
        <v>7740</v>
      </c>
      <c r="G1784" s="1"/>
      <c r="H1784" s="1"/>
      <c r="I1784" s="1"/>
      <c r="J1784" s="1"/>
      <c r="K1784" s="1"/>
      <c r="L1784" s="1"/>
      <c r="M1784" s="1"/>
      <c r="AA1784" s="255"/>
      <c r="AB1784" s="255"/>
      <c r="AC1784" s="255"/>
      <c r="AD1784" s="255"/>
      <c r="AE1784" s="255"/>
      <c r="AF1784" s="255"/>
      <c r="AG1784" s="255"/>
      <c r="AH1784" s="255"/>
      <c r="AI1784" s="255"/>
      <c r="AJ1784" s="255"/>
      <c r="AK1784" s="255"/>
      <c r="AL1784" s="255"/>
      <c r="AM1784" s="255"/>
      <c r="AN1784" s="255"/>
      <c r="AO1784" s="255"/>
      <c r="AP1784" s="255"/>
      <c r="AQ1784" s="255"/>
      <c r="AR1784" s="255"/>
      <c r="AS1784" s="255"/>
      <c r="AT1784" s="255"/>
    </row>
    <row r="1785" spans="2:46" s="216" customFormat="1" ht="15" customHeight="1">
      <c r="B1785" s="216" t="s">
        <v>6551</v>
      </c>
      <c r="C1785" s="216" t="s">
        <v>6925</v>
      </c>
      <c r="D1785" s="216" t="s">
        <v>6866</v>
      </c>
      <c r="E1785" s="216" t="s">
        <v>7740</v>
      </c>
      <c r="F1785" s="216" t="s">
        <v>7740</v>
      </c>
      <c r="G1785" s="1"/>
      <c r="H1785" s="1"/>
      <c r="I1785" s="1"/>
      <c r="J1785" s="1"/>
      <c r="K1785" s="1"/>
      <c r="L1785" s="1"/>
      <c r="M1785" s="1"/>
      <c r="AA1785" s="255"/>
      <c r="AB1785" s="255"/>
      <c r="AC1785" s="255"/>
      <c r="AD1785" s="255"/>
      <c r="AE1785" s="255"/>
      <c r="AF1785" s="255"/>
      <c r="AG1785" s="255"/>
      <c r="AH1785" s="255"/>
      <c r="AI1785" s="255"/>
      <c r="AJ1785" s="255"/>
      <c r="AK1785" s="255"/>
      <c r="AL1785" s="255"/>
      <c r="AM1785" s="255"/>
      <c r="AN1785" s="255"/>
      <c r="AO1785" s="255"/>
      <c r="AP1785" s="255"/>
      <c r="AQ1785" s="255"/>
      <c r="AR1785" s="255"/>
      <c r="AS1785" s="255"/>
      <c r="AT1785" s="255"/>
    </row>
    <row r="1786" spans="2:46" s="216" customFormat="1" ht="15" customHeight="1">
      <c r="B1786" s="216" t="s">
        <v>6552</v>
      </c>
      <c r="C1786" s="216" t="s">
        <v>6866</v>
      </c>
      <c r="D1786" s="216" t="s">
        <v>7740</v>
      </c>
      <c r="E1786" s="216" t="s">
        <v>7740</v>
      </c>
      <c r="F1786" s="216" t="s">
        <v>7740</v>
      </c>
      <c r="G1786" s="1"/>
      <c r="H1786" s="1"/>
      <c r="I1786" s="1"/>
      <c r="J1786" s="1"/>
      <c r="K1786" s="1"/>
      <c r="L1786" s="1"/>
      <c r="M1786" s="1"/>
      <c r="AA1786" s="255"/>
      <c r="AB1786" s="255"/>
      <c r="AC1786" s="255"/>
      <c r="AD1786" s="255"/>
      <c r="AE1786" s="255"/>
      <c r="AF1786" s="255"/>
      <c r="AG1786" s="255"/>
      <c r="AH1786" s="255"/>
      <c r="AI1786" s="255"/>
      <c r="AJ1786" s="255"/>
      <c r="AK1786" s="255"/>
      <c r="AL1786" s="255"/>
      <c r="AM1786" s="255"/>
      <c r="AN1786" s="255"/>
      <c r="AO1786" s="255"/>
      <c r="AP1786" s="255"/>
      <c r="AQ1786" s="255"/>
      <c r="AR1786" s="255"/>
      <c r="AS1786" s="255"/>
      <c r="AT1786" s="255"/>
    </row>
    <row r="1787" spans="2:46" s="216" customFormat="1" ht="15" customHeight="1">
      <c r="B1787" s="216" t="s">
        <v>6553</v>
      </c>
      <c r="C1787" s="216" t="s">
        <v>7068</v>
      </c>
      <c r="D1787" s="216" t="s">
        <v>6866</v>
      </c>
      <c r="E1787" s="216" t="s">
        <v>7740</v>
      </c>
      <c r="F1787" s="216" t="s">
        <v>7740</v>
      </c>
      <c r="G1787" s="1"/>
      <c r="H1787" s="1"/>
      <c r="I1787" s="1"/>
      <c r="J1787" s="1"/>
      <c r="K1787" s="1"/>
      <c r="L1787" s="1"/>
      <c r="M1787" s="1"/>
      <c r="AA1787" s="255"/>
      <c r="AB1787" s="255"/>
      <c r="AC1787" s="255"/>
      <c r="AD1787" s="255"/>
      <c r="AE1787" s="255"/>
      <c r="AF1787" s="255"/>
      <c r="AG1787" s="255"/>
      <c r="AH1787" s="255"/>
      <c r="AI1787" s="255"/>
      <c r="AJ1787" s="255"/>
      <c r="AK1787" s="255"/>
      <c r="AL1787" s="255"/>
      <c r="AM1787" s="255"/>
      <c r="AN1787" s="255"/>
      <c r="AO1787" s="255"/>
      <c r="AP1787" s="255"/>
      <c r="AQ1787" s="255"/>
      <c r="AR1787" s="255"/>
      <c r="AS1787" s="255"/>
      <c r="AT1787" s="255"/>
    </row>
    <row r="1788" spans="2:46" s="216" customFormat="1" ht="15" customHeight="1">
      <c r="B1788" s="216" t="s">
        <v>6554</v>
      </c>
      <c r="C1788" s="216" t="s">
        <v>7274</v>
      </c>
      <c r="D1788" s="216" t="s">
        <v>6866</v>
      </c>
      <c r="E1788" s="216" t="s">
        <v>7740</v>
      </c>
      <c r="F1788" s="216" t="s">
        <v>7740</v>
      </c>
      <c r="G1788" s="1"/>
      <c r="H1788" s="1"/>
      <c r="I1788" s="1"/>
      <c r="J1788" s="1"/>
      <c r="K1788" s="1"/>
      <c r="L1788" s="1"/>
      <c r="M1788" s="1"/>
      <c r="AA1788" s="255"/>
      <c r="AB1788" s="255"/>
      <c r="AC1788" s="255"/>
      <c r="AD1788" s="255"/>
      <c r="AE1788" s="255"/>
      <c r="AF1788" s="255"/>
      <c r="AG1788" s="255"/>
      <c r="AH1788" s="255"/>
      <c r="AI1788" s="255"/>
      <c r="AJ1788" s="255"/>
      <c r="AK1788" s="255"/>
      <c r="AL1788" s="255"/>
      <c r="AM1788" s="255"/>
      <c r="AN1788" s="255"/>
      <c r="AO1788" s="255"/>
      <c r="AP1788" s="255"/>
      <c r="AQ1788" s="255"/>
      <c r="AR1788" s="255"/>
      <c r="AS1788" s="255"/>
      <c r="AT1788" s="255"/>
    </row>
    <row r="1789" spans="2:46" s="216" customFormat="1" ht="15" customHeight="1">
      <c r="B1789" s="216" t="s">
        <v>6555</v>
      </c>
      <c r="C1789" s="216" t="s">
        <v>7013</v>
      </c>
      <c r="D1789" s="216" t="s">
        <v>6866</v>
      </c>
      <c r="E1789" s="216" t="s">
        <v>7740</v>
      </c>
      <c r="F1789" s="216" t="s">
        <v>7740</v>
      </c>
      <c r="G1789" s="1"/>
      <c r="H1789" s="1"/>
      <c r="I1789" s="1"/>
      <c r="J1789" s="1"/>
      <c r="K1789" s="1"/>
      <c r="L1789" s="1"/>
      <c r="M1789" s="1"/>
      <c r="AA1789" s="255"/>
      <c r="AB1789" s="255"/>
      <c r="AC1789" s="255"/>
      <c r="AD1789" s="255"/>
      <c r="AE1789" s="255"/>
      <c r="AF1789" s="255"/>
      <c r="AG1789" s="255"/>
      <c r="AH1789" s="255"/>
      <c r="AI1789" s="255"/>
      <c r="AJ1789" s="255"/>
      <c r="AK1789" s="255"/>
      <c r="AL1789" s="255"/>
      <c r="AM1789" s="255"/>
      <c r="AN1789" s="255"/>
      <c r="AO1789" s="255"/>
      <c r="AP1789" s="255"/>
      <c r="AQ1789" s="255"/>
      <c r="AR1789" s="255"/>
      <c r="AS1789" s="255"/>
      <c r="AT1789" s="255"/>
    </row>
    <row r="1790" spans="2:46" s="216" customFormat="1" ht="15" customHeight="1">
      <c r="B1790" s="216" t="s">
        <v>6556</v>
      </c>
      <c r="C1790" s="216" t="s">
        <v>6866</v>
      </c>
      <c r="D1790" s="216" t="s">
        <v>7740</v>
      </c>
      <c r="E1790" s="216" t="s">
        <v>7740</v>
      </c>
      <c r="F1790" s="216" t="s">
        <v>7740</v>
      </c>
      <c r="G1790" s="1"/>
      <c r="H1790" s="1"/>
      <c r="I1790" s="1"/>
      <c r="J1790" s="1"/>
      <c r="K1790" s="1"/>
      <c r="L1790" s="1"/>
      <c r="M1790" s="1"/>
      <c r="AA1790" s="255"/>
      <c r="AB1790" s="255"/>
      <c r="AC1790" s="255"/>
      <c r="AD1790" s="255"/>
      <c r="AE1790" s="255"/>
      <c r="AF1790" s="255"/>
      <c r="AG1790" s="255"/>
      <c r="AH1790" s="255"/>
      <c r="AI1790" s="255"/>
      <c r="AJ1790" s="255"/>
      <c r="AK1790" s="255"/>
      <c r="AL1790" s="255"/>
      <c r="AM1790" s="255"/>
      <c r="AN1790" s="255"/>
      <c r="AO1790" s="255"/>
      <c r="AP1790" s="255"/>
      <c r="AQ1790" s="255"/>
      <c r="AR1790" s="255"/>
      <c r="AS1790" s="255"/>
      <c r="AT1790" s="255"/>
    </row>
    <row r="1791" spans="2:46" s="216" customFormat="1" ht="15" customHeight="1">
      <c r="B1791" s="216" t="s">
        <v>6557</v>
      </c>
      <c r="C1791" s="216" t="s">
        <v>6866</v>
      </c>
      <c r="D1791" s="216" t="s">
        <v>7740</v>
      </c>
      <c r="E1791" s="216" t="s">
        <v>7740</v>
      </c>
      <c r="F1791" s="216" t="s">
        <v>7740</v>
      </c>
      <c r="G1791" s="1"/>
      <c r="H1791" s="1"/>
      <c r="I1791" s="1"/>
      <c r="J1791" s="1"/>
      <c r="K1791" s="1"/>
      <c r="L1791" s="1"/>
      <c r="M1791" s="1"/>
      <c r="AA1791" s="255"/>
      <c r="AB1791" s="255"/>
      <c r="AC1791" s="255"/>
      <c r="AD1791" s="255"/>
      <c r="AE1791" s="255"/>
      <c r="AF1791" s="255"/>
      <c r="AG1791" s="255"/>
      <c r="AH1791" s="255"/>
      <c r="AI1791" s="255"/>
      <c r="AJ1791" s="255"/>
      <c r="AK1791" s="255"/>
      <c r="AL1791" s="255"/>
      <c r="AM1791" s="255"/>
      <c r="AN1791" s="255"/>
      <c r="AO1791" s="255"/>
      <c r="AP1791" s="255"/>
      <c r="AQ1791" s="255"/>
      <c r="AR1791" s="255"/>
      <c r="AS1791" s="255"/>
      <c r="AT1791" s="255"/>
    </row>
    <row r="1792" spans="2:46" s="216" customFormat="1" ht="15" customHeight="1">
      <c r="B1792" s="216" t="s">
        <v>6558</v>
      </c>
      <c r="C1792" s="216" t="s">
        <v>6866</v>
      </c>
      <c r="D1792" s="216" t="s">
        <v>7740</v>
      </c>
      <c r="E1792" s="216" t="s">
        <v>7740</v>
      </c>
      <c r="F1792" s="216" t="s">
        <v>7740</v>
      </c>
      <c r="G1792" s="1"/>
      <c r="H1792" s="1"/>
      <c r="I1792" s="1"/>
      <c r="J1792" s="1"/>
      <c r="K1792" s="1"/>
      <c r="L1792" s="1"/>
      <c r="M1792" s="1"/>
      <c r="AA1792" s="255"/>
      <c r="AB1792" s="255"/>
      <c r="AC1792" s="255"/>
      <c r="AD1792" s="255"/>
      <c r="AE1792" s="255"/>
      <c r="AF1792" s="255"/>
      <c r="AG1792" s="255"/>
      <c r="AH1792" s="255"/>
      <c r="AI1792" s="255"/>
      <c r="AJ1792" s="255"/>
      <c r="AK1792" s="255"/>
      <c r="AL1792" s="255"/>
      <c r="AM1792" s="255"/>
      <c r="AN1792" s="255"/>
      <c r="AO1792" s="255"/>
      <c r="AP1792" s="255"/>
      <c r="AQ1792" s="255"/>
      <c r="AR1792" s="255"/>
      <c r="AS1792" s="255"/>
      <c r="AT1792" s="255"/>
    </row>
    <row r="1793" spans="2:46" s="216" customFormat="1" ht="15" customHeight="1">
      <c r="B1793" s="216" t="s">
        <v>6559</v>
      </c>
      <c r="C1793" s="216" t="s">
        <v>6993</v>
      </c>
      <c r="D1793" s="216" t="s">
        <v>6866</v>
      </c>
      <c r="E1793" s="216" t="s">
        <v>7740</v>
      </c>
      <c r="F1793" s="216" t="s">
        <v>7740</v>
      </c>
      <c r="G1793" s="1"/>
      <c r="H1793" s="1"/>
      <c r="I1793" s="1"/>
      <c r="J1793" s="1"/>
      <c r="K1793" s="1"/>
      <c r="L1793" s="1"/>
      <c r="M1793" s="1"/>
      <c r="AA1793" s="255"/>
      <c r="AB1793" s="255"/>
      <c r="AC1793" s="255"/>
      <c r="AD1793" s="255"/>
      <c r="AE1793" s="255"/>
      <c r="AF1793" s="255"/>
      <c r="AG1793" s="255"/>
      <c r="AH1793" s="255"/>
      <c r="AI1793" s="255"/>
      <c r="AJ1793" s="255"/>
      <c r="AK1793" s="255"/>
      <c r="AL1793" s="255"/>
      <c r="AM1793" s="255"/>
      <c r="AN1793" s="255"/>
      <c r="AO1793" s="255"/>
      <c r="AP1793" s="255"/>
      <c r="AQ1793" s="255"/>
      <c r="AR1793" s="255"/>
      <c r="AS1793" s="255"/>
      <c r="AT1793" s="255"/>
    </row>
    <row r="1794" spans="2:46" s="216" customFormat="1" ht="15" customHeight="1">
      <c r="B1794" s="216" t="s">
        <v>6560</v>
      </c>
      <c r="C1794" s="216" t="s">
        <v>7633</v>
      </c>
      <c r="D1794" s="216" t="s">
        <v>6866</v>
      </c>
      <c r="E1794" s="216" t="s">
        <v>7740</v>
      </c>
      <c r="F1794" s="216" t="s">
        <v>7740</v>
      </c>
      <c r="G1794" s="1"/>
      <c r="H1794" s="1"/>
      <c r="I1794" s="1"/>
      <c r="J1794" s="1"/>
      <c r="K1794" s="1"/>
      <c r="L1794" s="1"/>
      <c r="M1794" s="1"/>
      <c r="AA1794" s="255"/>
      <c r="AB1794" s="255"/>
      <c r="AC1794" s="255"/>
      <c r="AD1794" s="255"/>
      <c r="AE1794" s="255"/>
      <c r="AF1794" s="255"/>
      <c r="AG1794" s="255"/>
      <c r="AH1794" s="255"/>
      <c r="AI1794" s="255"/>
      <c r="AJ1794" s="255"/>
      <c r="AK1794" s="255"/>
      <c r="AL1794" s="255"/>
      <c r="AM1794" s="255"/>
      <c r="AN1794" s="255"/>
      <c r="AO1794" s="255"/>
      <c r="AP1794" s="255"/>
      <c r="AQ1794" s="255"/>
      <c r="AR1794" s="255"/>
      <c r="AS1794" s="255"/>
      <c r="AT1794" s="255"/>
    </row>
    <row r="1795" spans="2:46" s="216" customFormat="1" ht="15" customHeight="1">
      <c r="B1795" s="216" t="s">
        <v>6561</v>
      </c>
      <c r="C1795" s="216" t="s">
        <v>7184</v>
      </c>
      <c r="D1795" s="216" t="s">
        <v>6866</v>
      </c>
      <c r="E1795" s="216" t="s">
        <v>7740</v>
      </c>
      <c r="F1795" s="216" t="s">
        <v>7740</v>
      </c>
      <c r="G1795" s="1"/>
      <c r="H1795" s="1"/>
      <c r="I1795" s="1"/>
      <c r="J1795" s="1"/>
      <c r="K1795" s="1"/>
      <c r="L1795" s="1"/>
      <c r="M1795" s="1"/>
      <c r="AA1795" s="255"/>
      <c r="AB1795" s="255"/>
      <c r="AC1795" s="255"/>
      <c r="AD1795" s="255"/>
      <c r="AE1795" s="255"/>
      <c r="AF1795" s="255"/>
      <c r="AG1795" s="255"/>
      <c r="AH1795" s="255"/>
      <c r="AI1795" s="255"/>
      <c r="AJ1795" s="255"/>
      <c r="AK1795" s="255"/>
      <c r="AL1795" s="255"/>
      <c r="AM1795" s="255"/>
      <c r="AN1795" s="255"/>
      <c r="AO1795" s="255"/>
      <c r="AP1795" s="255"/>
      <c r="AQ1795" s="255"/>
      <c r="AR1795" s="255"/>
      <c r="AS1795" s="255"/>
      <c r="AT1795" s="255"/>
    </row>
    <row r="1796" spans="2:46" s="216" customFormat="1" ht="15" customHeight="1">
      <c r="B1796" s="216" t="s">
        <v>6562</v>
      </c>
      <c r="C1796" s="216" t="s">
        <v>6872</v>
      </c>
      <c r="D1796" s="216" t="s">
        <v>6866</v>
      </c>
      <c r="E1796" s="216" t="s">
        <v>7740</v>
      </c>
      <c r="F1796" s="216" t="s">
        <v>7740</v>
      </c>
      <c r="G1796" s="1"/>
      <c r="H1796" s="1"/>
      <c r="I1796" s="1"/>
      <c r="J1796" s="1"/>
      <c r="K1796" s="1"/>
      <c r="L1796" s="1"/>
      <c r="M1796" s="1"/>
      <c r="AA1796" s="255"/>
      <c r="AB1796" s="255"/>
      <c r="AC1796" s="255"/>
      <c r="AD1796" s="255"/>
      <c r="AE1796" s="255"/>
      <c r="AF1796" s="255"/>
      <c r="AG1796" s="255"/>
      <c r="AH1796" s="255"/>
      <c r="AI1796" s="255"/>
      <c r="AJ1796" s="255"/>
      <c r="AK1796" s="255"/>
      <c r="AL1796" s="255"/>
      <c r="AM1796" s="255"/>
      <c r="AN1796" s="255"/>
      <c r="AO1796" s="255"/>
      <c r="AP1796" s="255"/>
      <c r="AQ1796" s="255"/>
      <c r="AR1796" s="255"/>
      <c r="AS1796" s="255"/>
      <c r="AT1796" s="255"/>
    </row>
    <row r="1797" spans="2:46" s="216" customFormat="1" ht="15" customHeight="1">
      <c r="B1797" s="216" t="s">
        <v>6563</v>
      </c>
      <c r="C1797" s="216" t="s">
        <v>6952</v>
      </c>
      <c r="D1797" s="216" t="s">
        <v>6866</v>
      </c>
      <c r="E1797" s="216" t="s">
        <v>7740</v>
      </c>
      <c r="F1797" s="216" t="s">
        <v>7740</v>
      </c>
      <c r="G1797" s="1"/>
      <c r="H1797" s="1"/>
      <c r="I1797" s="1"/>
      <c r="J1797" s="1"/>
      <c r="K1797" s="1"/>
      <c r="L1797" s="1"/>
      <c r="M1797" s="1"/>
      <c r="AA1797" s="255"/>
      <c r="AB1797" s="255"/>
      <c r="AC1797" s="255"/>
      <c r="AD1797" s="255"/>
      <c r="AE1797" s="255"/>
      <c r="AF1797" s="255"/>
      <c r="AG1797" s="255"/>
      <c r="AH1797" s="255"/>
      <c r="AI1797" s="255"/>
      <c r="AJ1797" s="255"/>
      <c r="AK1797" s="255"/>
      <c r="AL1797" s="255"/>
      <c r="AM1797" s="255"/>
      <c r="AN1797" s="255"/>
      <c r="AO1797" s="255"/>
      <c r="AP1797" s="255"/>
      <c r="AQ1797" s="255"/>
      <c r="AR1797" s="255"/>
      <c r="AS1797" s="255"/>
      <c r="AT1797" s="255"/>
    </row>
    <row r="1798" spans="2:46" s="216" customFormat="1" ht="15" customHeight="1">
      <c r="B1798" s="216" t="s">
        <v>6564</v>
      </c>
      <c r="C1798" s="216" t="s">
        <v>7193</v>
      </c>
      <c r="D1798" s="216" t="s">
        <v>6866</v>
      </c>
      <c r="E1798" s="216" t="s">
        <v>7740</v>
      </c>
      <c r="F1798" s="216" t="s">
        <v>7740</v>
      </c>
      <c r="G1798" s="1"/>
      <c r="H1798" s="1"/>
      <c r="I1798" s="1"/>
      <c r="J1798" s="1"/>
      <c r="K1798" s="1"/>
      <c r="L1798" s="1"/>
      <c r="M1798" s="1"/>
      <c r="AA1798" s="255"/>
      <c r="AB1798" s="255"/>
      <c r="AC1798" s="255"/>
      <c r="AD1798" s="255"/>
      <c r="AE1798" s="255"/>
      <c r="AF1798" s="255"/>
      <c r="AG1798" s="255"/>
      <c r="AH1798" s="255"/>
      <c r="AI1798" s="255"/>
      <c r="AJ1798" s="255"/>
      <c r="AK1798" s="255"/>
      <c r="AL1798" s="255"/>
      <c r="AM1798" s="255"/>
      <c r="AN1798" s="255"/>
      <c r="AO1798" s="255"/>
      <c r="AP1798" s="255"/>
      <c r="AQ1798" s="255"/>
      <c r="AR1798" s="255"/>
      <c r="AS1798" s="255"/>
      <c r="AT1798" s="255"/>
    </row>
    <row r="1799" spans="2:46" s="216" customFormat="1" ht="15" customHeight="1">
      <c r="B1799" s="216" t="s">
        <v>6565</v>
      </c>
      <c r="C1799" s="216" t="s">
        <v>6992</v>
      </c>
      <c r="D1799" s="216" t="s">
        <v>6866</v>
      </c>
      <c r="E1799" s="216" t="s">
        <v>7740</v>
      </c>
      <c r="F1799" s="216" t="s">
        <v>7740</v>
      </c>
      <c r="G1799" s="1"/>
      <c r="H1799" s="1"/>
      <c r="I1799" s="1"/>
      <c r="J1799" s="1"/>
      <c r="K1799" s="1"/>
      <c r="L1799" s="1"/>
      <c r="M1799" s="1"/>
      <c r="AA1799" s="255"/>
      <c r="AB1799" s="255"/>
      <c r="AC1799" s="255"/>
      <c r="AD1799" s="255"/>
      <c r="AE1799" s="255"/>
      <c r="AF1799" s="255"/>
      <c r="AG1799" s="255"/>
      <c r="AH1799" s="255"/>
      <c r="AI1799" s="255"/>
      <c r="AJ1799" s="255"/>
      <c r="AK1799" s="255"/>
      <c r="AL1799" s="255"/>
      <c r="AM1799" s="255"/>
      <c r="AN1799" s="255"/>
      <c r="AO1799" s="255"/>
      <c r="AP1799" s="255"/>
      <c r="AQ1799" s="255"/>
      <c r="AR1799" s="255"/>
      <c r="AS1799" s="255"/>
      <c r="AT1799" s="255"/>
    </row>
    <row r="1800" spans="2:46" s="216" customFormat="1" ht="15" customHeight="1">
      <c r="B1800" s="216" t="s">
        <v>6566</v>
      </c>
      <c r="C1800" s="216" t="s">
        <v>6866</v>
      </c>
      <c r="D1800" s="216" t="s">
        <v>7740</v>
      </c>
      <c r="E1800" s="216" t="s">
        <v>7740</v>
      </c>
      <c r="F1800" s="216" t="s">
        <v>7740</v>
      </c>
      <c r="G1800" s="1"/>
      <c r="H1800" s="1"/>
      <c r="I1800" s="1"/>
      <c r="J1800" s="1"/>
      <c r="K1800" s="1"/>
      <c r="L1800" s="1"/>
      <c r="M1800" s="1"/>
      <c r="AA1800" s="255"/>
      <c r="AB1800" s="255"/>
      <c r="AC1800" s="255"/>
      <c r="AD1800" s="255"/>
      <c r="AE1800" s="255"/>
      <c r="AF1800" s="255"/>
      <c r="AG1800" s="255"/>
      <c r="AH1800" s="255"/>
      <c r="AI1800" s="255"/>
      <c r="AJ1800" s="255"/>
      <c r="AK1800" s="255"/>
      <c r="AL1800" s="255"/>
      <c r="AM1800" s="255"/>
      <c r="AN1800" s="255"/>
      <c r="AO1800" s="255"/>
      <c r="AP1800" s="255"/>
      <c r="AQ1800" s="255"/>
      <c r="AR1800" s="255"/>
      <c r="AS1800" s="255"/>
      <c r="AT1800" s="255"/>
    </row>
    <row r="1801" spans="2:46" s="216" customFormat="1" ht="15" customHeight="1">
      <c r="B1801" s="216" t="s">
        <v>6567</v>
      </c>
      <c r="C1801" s="216" t="s">
        <v>7194</v>
      </c>
      <c r="D1801" s="216" t="s">
        <v>6866</v>
      </c>
      <c r="E1801" s="216" t="s">
        <v>7740</v>
      </c>
      <c r="F1801" s="216" t="s">
        <v>7740</v>
      </c>
      <c r="G1801" s="1"/>
      <c r="H1801" s="1"/>
      <c r="I1801" s="1"/>
      <c r="J1801" s="1"/>
      <c r="K1801" s="1"/>
      <c r="L1801" s="1"/>
      <c r="M1801" s="1"/>
      <c r="AA1801" s="255"/>
      <c r="AB1801" s="255"/>
      <c r="AC1801" s="255"/>
      <c r="AD1801" s="255"/>
      <c r="AE1801" s="255"/>
      <c r="AF1801" s="255"/>
      <c r="AG1801" s="255"/>
      <c r="AH1801" s="255"/>
      <c r="AI1801" s="255"/>
      <c r="AJ1801" s="255"/>
      <c r="AK1801" s="255"/>
      <c r="AL1801" s="255"/>
      <c r="AM1801" s="255"/>
      <c r="AN1801" s="255"/>
      <c r="AO1801" s="255"/>
      <c r="AP1801" s="255"/>
      <c r="AQ1801" s="255"/>
      <c r="AR1801" s="255"/>
      <c r="AS1801" s="255"/>
      <c r="AT1801" s="255"/>
    </row>
    <row r="1802" spans="2:46" s="216" customFormat="1" ht="15" customHeight="1">
      <c r="B1802" s="216" t="s">
        <v>6568</v>
      </c>
      <c r="C1802" s="216" t="s">
        <v>6991</v>
      </c>
      <c r="D1802" s="216" t="s">
        <v>6866</v>
      </c>
      <c r="E1802" s="216" t="s">
        <v>7740</v>
      </c>
      <c r="F1802" s="216" t="s">
        <v>7740</v>
      </c>
      <c r="G1802" s="1"/>
      <c r="H1802" s="1"/>
      <c r="I1802" s="1"/>
      <c r="J1802" s="1"/>
      <c r="K1802" s="1"/>
      <c r="L1802" s="1"/>
      <c r="M1802" s="1"/>
      <c r="AA1802" s="255"/>
      <c r="AB1802" s="255"/>
      <c r="AC1802" s="255"/>
      <c r="AD1802" s="255"/>
      <c r="AE1802" s="255"/>
      <c r="AF1802" s="255"/>
      <c r="AG1802" s="255"/>
      <c r="AH1802" s="255"/>
      <c r="AI1802" s="255"/>
      <c r="AJ1802" s="255"/>
      <c r="AK1802" s="255"/>
      <c r="AL1802" s="255"/>
      <c r="AM1802" s="255"/>
      <c r="AN1802" s="255"/>
      <c r="AO1802" s="255"/>
      <c r="AP1802" s="255"/>
      <c r="AQ1802" s="255"/>
      <c r="AR1802" s="255"/>
      <c r="AS1802" s="255"/>
      <c r="AT1802" s="255"/>
    </row>
    <row r="1803" spans="2:46" s="216" customFormat="1" ht="15" customHeight="1">
      <c r="B1803" s="216" t="s">
        <v>6569</v>
      </c>
      <c r="C1803" s="216" t="s">
        <v>7195</v>
      </c>
      <c r="D1803" s="216" t="s">
        <v>6866</v>
      </c>
      <c r="E1803" s="216" t="s">
        <v>7740</v>
      </c>
      <c r="F1803" s="216" t="s">
        <v>7740</v>
      </c>
      <c r="G1803" s="1"/>
      <c r="H1803" s="1"/>
      <c r="I1803" s="1"/>
      <c r="J1803" s="1"/>
      <c r="K1803" s="1"/>
      <c r="L1803" s="1"/>
      <c r="M1803" s="1"/>
      <c r="AA1803" s="255"/>
      <c r="AB1803" s="255"/>
      <c r="AC1803" s="255"/>
      <c r="AD1803" s="255"/>
      <c r="AE1803" s="255"/>
      <c r="AF1803" s="255"/>
      <c r="AG1803" s="255"/>
      <c r="AH1803" s="255"/>
      <c r="AI1803" s="255"/>
      <c r="AJ1803" s="255"/>
      <c r="AK1803" s="255"/>
      <c r="AL1803" s="255"/>
      <c r="AM1803" s="255"/>
      <c r="AN1803" s="255"/>
      <c r="AO1803" s="255"/>
      <c r="AP1803" s="255"/>
      <c r="AQ1803" s="255"/>
      <c r="AR1803" s="255"/>
      <c r="AS1803" s="255"/>
      <c r="AT1803" s="255"/>
    </row>
    <row r="1804" spans="2:46" s="216" customFormat="1" ht="15" customHeight="1">
      <c r="B1804" s="216" t="s">
        <v>6570</v>
      </c>
      <c r="C1804" s="216" t="s">
        <v>7196</v>
      </c>
      <c r="D1804" s="216" t="s">
        <v>6866</v>
      </c>
      <c r="E1804" s="216" t="s">
        <v>7740</v>
      </c>
      <c r="F1804" s="216" t="s">
        <v>7740</v>
      </c>
      <c r="G1804" s="1"/>
      <c r="H1804" s="1"/>
      <c r="I1804" s="1"/>
      <c r="J1804" s="1"/>
      <c r="K1804" s="1"/>
      <c r="L1804" s="1"/>
      <c r="M1804" s="1"/>
      <c r="AA1804" s="255"/>
      <c r="AB1804" s="255"/>
      <c r="AC1804" s="255"/>
      <c r="AD1804" s="255"/>
      <c r="AE1804" s="255"/>
      <c r="AF1804" s="255"/>
      <c r="AG1804" s="255"/>
      <c r="AH1804" s="255"/>
      <c r="AI1804" s="255"/>
      <c r="AJ1804" s="255"/>
      <c r="AK1804" s="255"/>
      <c r="AL1804" s="255"/>
      <c r="AM1804" s="255"/>
      <c r="AN1804" s="255"/>
      <c r="AO1804" s="255"/>
      <c r="AP1804" s="255"/>
      <c r="AQ1804" s="255"/>
      <c r="AR1804" s="255"/>
      <c r="AS1804" s="255"/>
      <c r="AT1804" s="255"/>
    </row>
    <row r="1805" spans="2:46" s="216" customFormat="1" ht="15" customHeight="1">
      <c r="B1805" s="216" t="s">
        <v>6571</v>
      </c>
      <c r="C1805" s="216" t="s">
        <v>6866</v>
      </c>
      <c r="D1805" s="216" t="s">
        <v>7740</v>
      </c>
      <c r="E1805" s="216" t="s">
        <v>7740</v>
      </c>
      <c r="F1805" s="216" t="s">
        <v>7740</v>
      </c>
      <c r="G1805" s="1"/>
      <c r="H1805" s="1"/>
      <c r="I1805" s="1"/>
      <c r="J1805" s="1"/>
      <c r="K1805" s="1"/>
      <c r="L1805" s="1"/>
      <c r="M1805" s="1"/>
      <c r="AA1805" s="255"/>
      <c r="AB1805" s="255"/>
      <c r="AC1805" s="255"/>
      <c r="AD1805" s="255"/>
      <c r="AE1805" s="255"/>
      <c r="AF1805" s="255"/>
      <c r="AG1805" s="255"/>
      <c r="AH1805" s="255"/>
      <c r="AI1805" s="255"/>
      <c r="AJ1805" s="255"/>
      <c r="AK1805" s="255"/>
      <c r="AL1805" s="255"/>
      <c r="AM1805" s="255"/>
      <c r="AN1805" s="255"/>
      <c r="AO1805" s="255"/>
      <c r="AP1805" s="255"/>
      <c r="AQ1805" s="255"/>
      <c r="AR1805" s="255"/>
      <c r="AS1805" s="255"/>
      <c r="AT1805" s="255"/>
    </row>
    <row r="1806" spans="2:46" s="216" customFormat="1" ht="15" customHeight="1">
      <c r="B1806" s="216" t="s">
        <v>6572</v>
      </c>
      <c r="C1806" s="216" t="s">
        <v>6866</v>
      </c>
      <c r="D1806" s="216" t="s">
        <v>7740</v>
      </c>
      <c r="E1806" s="216" t="s">
        <v>7740</v>
      </c>
      <c r="F1806" s="216" t="s">
        <v>7740</v>
      </c>
      <c r="G1806" s="1"/>
      <c r="H1806" s="1"/>
      <c r="I1806" s="1"/>
      <c r="J1806" s="1"/>
      <c r="K1806" s="1"/>
      <c r="L1806" s="1"/>
      <c r="M1806" s="1"/>
      <c r="AA1806" s="255"/>
      <c r="AB1806" s="255"/>
      <c r="AC1806" s="255"/>
      <c r="AD1806" s="255"/>
      <c r="AE1806" s="255"/>
      <c r="AF1806" s="255"/>
      <c r="AG1806" s="255"/>
      <c r="AH1806" s="255"/>
      <c r="AI1806" s="255"/>
      <c r="AJ1806" s="255"/>
      <c r="AK1806" s="255"/>
      <c r="AL1806" s="255"/>
      <c r="AM1806" s="255"/>
      <c r="AN1806" s="255"/>
      <c r="AO1806" s="255"/>
      <c r="AP1806" s="255"/>
      <c r="AQ1806" s="255"/>
      <c r="AR1806" s="255"/>
      <c r="AS1806" s="255"/>
      <c r="AT1806" s="255"/>
    </row>
    <row r="1807" spans="2:46" s="216" customFormat="1" ht="15" customHeight="1">
      <c r="B1807" s="216" t="s">
        <v>6573</v>
      </c>
      <c r="C1807" s="216" t="s">
        <v>7197</v>
      </c>
      <c r="D1807" s="216" t="s">
        <v>6866</v>
      </c>
      <c r="E1807" s="216" t="s">
        <v>7740</v>
      </c>
      <c r="F1807" s="216" t="s">
        <v>7740</v>
      </c>
      <c r="G1807" s="1"/>
      <c r="H1807" s="1"/>
      <c r="I1807" s="1"/>
      <c r="J1807" s="1"/>
      <c r="K1807" s="1"/>
      <c r="L1807" s="1"/>
      <c r="M1807" s="1"/>
      <c r="AA1807" s="255"/>
      <c r="AB1807" s="255"/>
      <c r="AC1807" s="255"/>
      <c r="AD1807" s="255"/>
      <c r="AE1807" s="255"/>
      <c r="AF1807" s="255"/>
      <c r="AG1807" s="255"/>
      <c r="AH1807" s="255"/>
      <c r="AI1807" s="255"/>
      <c r="AJ1807" s="255"/>
      <c r="AK1807" s="255"/>
      <c r="AL1807" s="255"/>
      <c r="AM1807" s="255"/>
      <c r="AN1807" s="255"/>
      <c r="AO1807" s="255"/>
      <c r="AP1807" s="255"/>
      <c r="AQ1807" s="255"/>
      <c r="AR1807" s="255"/>
      <c r="AS1807" s="255"/>
      <c r="AT1807" s="255"/>
    </row>
    <row r="1808" spans="2:46" s="216" customFormat="1" ht="15" customHeight="1">
      <c r="B1808" s="216" t="s">
        <v>6574</v>
      </c>
      <c r="C1808" s="216" t="s">
        <v>7198</v>
      </c>
      <c r="D1808" s="216" t="s">
        <v>6866</v>
      </c>
      <c r="E1808" s="216" t="s">
        <v>7740</v>
      </c>
      <c r="F1808" s="216" t="s">
        <v>7740</v>
      </c>
      <c r="G1808" s="1"/>
      <c r="H1808" s="1"/>
      <c r="I1808" s="1"/>
      <c r="J1808" s="1"/>
      <c r="K1808" s="1"/>
      <c r="L1808" s="1"/>
      <c r="M1808" s="1"/>
      <c r="AA1808" s="255"/>
      <c r="AB1808" s="255"/>
      <c r="AC1808" s="255"/>
      <c r="AD1808" s="255"/>
      <c r="AE1808" s="255"/>
      <c r="AF1808" s="255"/>
      <c r="AG1808" s="255"/>
      <c r="AH1808" s="255"/>
      <c r="AI1808" s="255"/>
      <c r="AJ1808" s="255"/>
      <c r="AK1808" s="255"/>
      <c r="AL1808" s="255"/>
      <c r="AM1808" s="255"/>
      <c r="AN1808" s="255"/>
      <c r="AO1808" s="255"/>
      <c r="AP1808" s="255"/>
      <c r="AQ1808" s="255"/>
      <c r="AR1808" s="255"/>
      <c r="AS1808" s="255"/>
      <c r="AT1808" s="255"/>
    </row>
    <row r="1809" spans="2:46" s="216" customFormat="1" ht="15" customHeight="1">
      <c r="B1809" s="216" t="s">
        <v>6575</v>
      </c>
      <c r="C1809" s="216" t="s">
        <v>6866</v>
      </c>
      <c r="D1809" s="216" t="s">
        <v>7740</v>
      </c>
      <c r="E1809" s="216" t="s">
        <v>7740</v>
      </c>
      <c r="F1809" s="216" t="s">
        <v>7740</v>
      </c>
      <c r="G1809" s="1"/>
      <c r="H1809" s="1"/>
      <c r="I1809" s="1"/>
      <c r="J1809" s="1"/>
      <c r="K1809" s="1"/>
      <c r="L1809" s="1"/>
      <c r="M1809" s="1"/>
      <c r="AA1809" s="255"/>
      <c r="AB1809" s="255"/>
      <c r="AC1809" s="255"/>
      <c r="AD1809" s="255"/>
      <c r="AE1809" s="255"/>
      <c r="AF1809" s="255"/>
      <c r="AG1809" s="255"/>
      <c r="AH1809" s="255"/>
      <c r="AI1809" s="255"/>
      <c r="AJ1809" s="255"/>
      <c r="AK1809" s="255"/>
      <c r="AL1809" s="255"/>
      <c r="AM1809" s="255"/>
      <c r="AN1809" s="255"/>
      <c r="AO1809" s="255"/>
      <c r="AP1809" s="255"/>
      <c r="AQ1809" s="255"/>
      <c r="AR1809" s="255"/>
      <c r="AS1809" s="255"/>
      <c r="AT1809" s="255"/>
    </row>
    <row r="1810" spans="2:46" s="216" customFormat="1" ht="15" customHeight="1">
      <c r="B1810" s="216" t="s">
        <v>6576</v>
      </c>
      <c r="C1810" s="216" t="s">
        <v>7068</v>
      </c>
      <c r="D1810" s="216" t="s">
        <v>6866</v>
      </c>
      <c r="E1810" s="216" t="s">
        <v>7740</v>
      </c>
      <c r="F1810" s="216" t="s">
        <v>7740</v>
      </c>
      <c r="G1810" s="1"/>
      <c r="H1810" s="1"/>
      <c r="I1810" s="1"/>
      <c r="J1810" s="1"/>
      <c r="K1810" s="1"/>
      <c r="L1810" s="1"/>
      <c r="M1810" s="1"/>
      <c r="AA1810" s="255"/>
      <c r="AB1810" s="255"/>
      <c r="AC1810" s="255"/>
      <c r="AD1810" s="255"/>
      <c r="AE1810" s="255"/>
      <c r="AF1810" s="255"/>
      <c r="AG1810" s="255"/>
      <c r="AH1810" s="255"/>
      <c r="AI1810" s="255"/>
      <c r="AJ1810" s="255"/>
      <c r="AK1810" s="255"/>
      <c r="AL1810" s="255"/>
      <c r="AM1810" s="255"/>
      <c r="AN1810" s="255"/>
      <c r="AO1810" s="255"/>
      <c r="AP1810" s="255"/>
      <c r="AQ1810" s="255"/>
      <c r="AR1810" s="255"/>
      <c r="AS1810" s="255"/>
      <c r="AT1810" s="255"/>
    </row>
    <row r="1811" spans="2:46" s="216" customFormat="1" ht="15" customHeight="1">
      <c r="B1811" s="216" t="s">
        <v>6577</v>
      </c>
      <c r="C1811" s="216" t="s">
        <v>7068</v>
      </c>
      <c r="D1811" s="216" t="s">
        <v>6866</v>
      </c>
      <c r="E1811" s="216" t="s">
        <v>7740</v>
      </c>
      <c r="F1811" s="216" t="s">
        <v>7740</v>
      </c>
      <c r="G1811" s="1"/>
      <c r="H1811" s="1"/>
      <c r="I1811" s="1"/>
      <c r="J1811" s="1"/>
      <c r="K1811" s="1"/>
      <c r="L1811" s="1"/>
      <c r="M1811" s="1"/>
      <c r="AA1811" s="255"/>
      <c r="AB1811" s="255"/>
      <c r="AC1811" s="255"/>
      <c r="AD1811" s="255"/>
      <c r="AE1811" s="255"/>
      <c r="AF1811" s="255"/>
      <c r="AG1811" s="255"/>
      <c r="AH1811" s="255"/>
      <c r="AI1811" s="255"/>
      <c r="AJ1811" s="255"/>
      <c r="AK1811" s="255"/>
      <c r="AL1811" s="255"/>
      <c r="AM1811" s="255"/>
      <c r="AN1811" s="255"/>
      <c r="AO1811" s="255"/>
      <c r="AP1811" s="255"/>
      <c r="AQ1811" s="255"/>
      <c r="AR1811" s="255"/>
      <c r="AS1811" s="255"/>
      <c r="AT1811" s="255"/>
    </row>
    <row r="1812" spans="2:46" s="216" customFormat="1" ht="15" customHeight="1">
      <c r="B1812" s="216" t="s">
        <v>6578</v>
      </c>
      <c r="C1812" s="216" t="s">
        <v>7068</v>
      </c>
      <c r="D1812" s="216" t="s">
        <v>6866</v>
      </c>
      <c r="E1812" s="216" t="s">
        <v>7740</v>
      </c>
      <c r="F1812" s="216" t="s">
        <v>7740</v>
      </c>
      <c r="G1812" s="1"/>
      <c r="H1812" s="1"/>
      <c r="I1812" s="1"/>
      <c r="J1812" s="1"/>
      <c r="K1812" s="1"/>
      <c r="L1812" s="1"/>
      <c r="M1812" s="1"/>
      <c r="AA1812" s="255"/>
      <c r="AB1812" s="255"/>
      <c r="AC1812" s="255"/>
      <c r="AD1812" s="255"/>
      <c r="AE1812" s="255"/>
      <c r="AF1812" s="255"/>
      <c r="AG1812" s="255"/>
      <c r="AH1812" s="255"/>
      <c r="AI1812" s="255"/>
      <c r="AJ1812" s="255"/>
      <c r="AK1812" s="255"/>
      <c r="AL1812" s="255"/>
      <c r="AM1812" s="255"/>
      <c r="AN1812" s="255"/>
      <c r="AO1812" s="255"/>
      <c r="AP1812" s="255"/>
      <c r="AQ1812" s="255"/>
      <c r="AR1812" s="255"/>
      <c r="AS1812" s="255"/>
      <c r="AT1812" s="255"/>
    </row>
    <row r="1813" spans="2:46" s="216" customFormat="1" ht="15" customHeight="1">
      <c r="B1813" s="216" t="s">
        <v>6579</v>
      </c>
      <c r="C1813" s="216" t="s">
        <v>7068</v>
      </c>
      <c r="D1813" s="216" t="s">
        <v>6866</v>
      </c>
      <c r="E1813" s="216" t="s">
        <v>7740</v>
      </c>
      <c r="F1813" s="216" t="s">
        <v>7740</v>
      </c>
      <c r="G1813" s="1"/>
      <c r="H1813" s="1"/>
      <c r="I1813" s="1"/>
      <c r="J1813" s="1"/>
      <c r="K1813" s="1"/>
      <c r="L1813" s="1"/>
      <c r="M1813" s="1"/>
      <c r="AA1813" s="255"/>
      <c r="AB1813" s="255"/>
      <c r="AC1813" s="255"/>
      <c r="AD1813" s="255"/>
      <c r="AE1813" s="255"/>
      <c r="AF1813" s="255"/>
      <c r="AG1813" s="255"/>
      <c r="AH1813" s="255"/>
      <c r="AI1813" s="255"/>
      <c r="AJ1813" s="255"/>
      <c r="AK1813" s="255"/>
      <c r="AL1813" s="255"/>
      <c r="AM1813" s="255"/>
      <c r="AN1813" s="255"/>
      <c r="AO1813" s="255"/>
      <c r="AP1813" s="255"/>
      <c r="AQ1813" s="255"/>
      <c r="AR1813" s="255"/>
      <c r="AS1813" s="255"/>
      <c r="AT1813" s="255"/>
    </row>
    <row r="1814" spans="2:46" s="216" customFormat="1" ht="15" customHeight="1">
      <c r="B1814" s="216" t="s">
        <v>6580</v>
      </c>
      <c r="C1814" s="216" t="s">
        <v>7039</v>
      </c>
      <c r="D1814" s="216" t="s">
        <v>6866</v>
      </c>
      <c r="E1814" s="216" t="s">
        <v>7740</v>
      </c>
      <c r="F1814" s="216" t="s">
        <v>7740</v>
      </c>
      <c r="G1814" s="1"/>
      <c r="H1814" s="1"/>
      <c r="I1814" s="1"/>
      <c r="J1814" s="1"/>
      <c r="K1814" s="1"/>
      <c r="L1814" s="1"/>
      <c r="M1814" s="1"/>
      <c r="AA1814" s="255"/>
      <c r="AB1814" s="255"/>
      <c r="AC1814" s="255"/>
      <c r="AD1814" s="255"/>
      <c r="AE1814" s="255"/>
      <c r="AF1814" s="255"/>
      <c r="AG1814" s="255"/>
      <c r="AH1814" s="255"/>
      <c r="AI1814" s="255"/>
      <c r="AJ1814" s="255"/>
      <c r="AK1814" s="255"/>
      <c r="AL1814" s="255"/>
      <c r="AM1814" s="255"/>
      <c r="AN1814" s="255"/>
      <c r="AO1814" s="255"/>
      <c r="AP1814" s="255"/>
      <c r="AQ1814" s="255"/>
      <c r="AR1814" s="255"/>
      <c r="AS1814" s="255"/>
      <c r="AT1814" s="255"/>
    </row>
    <row r="1815" spans="2:46" s="216" customFormat="1" ht="15" customHeight="1">
      <c r="B1815" s="216" t="s">
        <v>6581</v>
      </c>
      <c r="C1815" s="216" t="s">
        <v>7199</v>
      </c>
      <c r="D1815" s="216" t="s">
        <v>6866</v>
      </c>
      <c r="E1815" s="216" t="s">
        <v>7740</v>
      </c>
      <c r="F1815" s="216" t="s">
        <v>7740</v>
      </c>
      <c r="G1815" s="1"/>
      <c r="H1815" s="1"/>
      <c r="I1815" s="1"/>
      <c r="J1815" s="1"/>
      <c r="K1815" s="1"/>
      <c r="L1815" s="1"/>
      <c r="M1815" s="1"/>
      <c r="AA1815" s="255"/>
      <c r="AB1815" s="255"/>
      <c r="AC1815" s="255"/>
      <c r="AD1815" s="255"/>
      <c r="AE1815" s="255"/>
      <c r="AF1815" s="255"/>
      <c r="AG1815" s="255"/>
      <c r="AH1815" s="255"/>
      <c r="AI1815" s="255"/>
      <c r="AJ1815" s="255"/>
      <c r="AK1815" s="255"/>
      <c r="AL1815" s="255"/>
      <c r="AM1815" s="255"/>
      <c r="AN1815" s="255"/>
      <c r="AO1815" s="255"/>
      <c r="AP1815" s="255"/>
      <c r="AQ1815" s="255"/>
      <c r="AR1815" s="255"/>
      <c r="AS1815" s="255"/>
      <c r="AT1815" s="255"/>
    </row>
    <row r="1816" spans="2:46" s="216" customFormat="1" ht="15" customHeight="1">
      <c r="B1816" s="216" t="s">
        <v>6582</v>
      </c>
      <c r="C1816" s="216" t="s">
        <v>7274</v>
      </c>
      <c r="D1816" s="216" t="s">
        <v>6866</v>
      </c>
      <c r="E1816" s="216" t="s">
        <v>7740</v>
      </c>
      <c r="F1816" s="216" t="s">
        <v>7740</v>
      </c>
      <c r="G1816" s="1"/>
      <c r="H1816" s="1"/>
      <c r="I1816" s="1"/>
      <c r="J1816" s="1"/>
      <c r="K1816" s="1"/>
      <c r="L1816" s="1"/>
      <c r="M1816" s="1"/>
      <c r="AA1816" s="255"/>
      <c r="AB1816" s="255"/>
      <c r="AC1816" s="255"/>
      <c r="AD1816" s="255"/>
      <c r="AE1816" s="255"/>
      <c r="AF1816" s="255"/>
      <c r="AG1816" s="255"/>
      <c r="AH1816" s="255"/>
      <c r="AI1816" s="255"/>
      <c r="AJ1816" s="255"/>
      <c r="AK1816" s="255"/>
      <c r="AL1816" s="255"/>
      <c r="AM1816" s="255"/>
      <c r="AN1816" s="255"/>
      <c r="AO1816" s="255"/>
      <c r="AP1816" s="255"/>
      <c r="AQ1816" s="255"/>
      <c r="AR1816" s="255"/>
      <c r="AS1816" s="255"/>
      <c r="AT1816" s="255"/>
    </row>
    <row r="1817" spans="2:46" s="216" customFormat="1" ht="15" customHeight="1">
      <c r="B1817" s="216" t="s">
        <v>6583</v>
      </c>
      <c r="C1817" s="216" t="s">
        <v>6866</v>
      </c>
      <c r="D1817" s="216" t="s">
        <v>7740</v>
      </c>
      <c r="E1817" s="216" t="s">
        <v>7740</v>
      </c>
      <c r="F1817" s="216" t="s">
        <v>7740</v>
      </c>
      <c r="G1817" s="1"/>
      <c r="H1817" s="1"/>
      <c r="I1817" s="1"/>
      <c r="J1817" s="1"/>
      <c r="K1817" s="1"/>
      <c r="L1817" s="1"/>
      <c r="M1817" s="1"/>
      <c r="AA1817" s="255"/>
      <c r="AB1817" s="255"/>
      <c r="AC1817" s="255"/>
      <c r="AD1817" s="255"/>
      <c r="AE1817" s="255"/>
      <c r="AF1817" s="255"/>
      <c r="AG1817" s="255"/>
      <c r="AH1817" s="255"/>
      <c r="AI1817" s="255"/>
      <c r="AJ1817" s="255"/>
      <c r="AK1817" s="255"/>
      <c r="AL1817" s="255"/>
      <c r="AM1817" s="255"/>
      <c r="AN1817" s="255"/>
      <c r="AO1817" s="255"/>
      <c r="AP1817" s="255"/>
      <c r="AQ1817" s="255"/>
      <c r="AR1817" s="255"/>
      <c r="AS1817" s="255"/>
      <c r="AT1817" s="255"/>
    </row>
    <row r="1818" spans="2:46" s="216" customFormat="1" ht="15" customHeight="1">
      <c r="B1818" s="216" t="s">
        <v>6584</v>
      </c>
      <c r="C1818" s="216" t="s">
        <v>6866</v>
      </c>
      <c r="D1818" s="216" t="s">
        <v>7740</v>
      </c>
      <c r="E1818" s="216" t="s">
        <v>7740</v>
      </c>
      <c r="F1818" s="216" t="s">
        <v>7740</v>
      </c>
      <c r="G1818" s="1"/>
      <c r="H1818" s="1"/>
      <c r="I1818" s="1"/>
      <c r="J1818" s="1"/>
      <c r="K1818" s="1"/>
      <c r="L1818" s="1"/>
      <c r="M1818" s="1"/>
      <c r="AA1818" s="255"/>
      <c r="AB1818" s="255"/>
      <c r="AC1818" s="255"/>
      <c r="AD1818" s="255"/>
      <c r="AE1818" s="255"/>
      <c r="AF1818" s="255"/>
      <c r="AG1818" s="255"/>
      <c r="AH1818" s="255"/>
      <c r="AI1818" s="255"/>
      <c r="AJ1818" s="255"/>
      <c r="AK1818" s="255"/>
      <c r="AL1818" s="255"/>
      <c r="AM1818" s="255"/>
      <c r="AN1818" s="255"/>
      <c r="AO1818" s="255"/>
      <c r="AP1818" s="255"/>
      <c r="AQ1818" s="255"/>
      <c r="AR1818" s="255"/>
      <c r="AS1818" s="255"/>
      <c r="AT1818" s="255"/>
    </row>
    <row r="1819" spans="2:46" s="216" customFormat="1" ht="15" customHeight="1">
      <c r="B1819" s="216" t="s">
        <v>6585</v>
      </c>
      <c r="C1819" s="216" t="s">
        <v>7091</v>
      </c>
      <c r="D1819" s="216" t="s">
        <v>6866</v>
      </c>
      <c r="E1819" s="216" t="s">
        <v>7740</v>
      </c>
      <c r="F1819" s="216" t="s">
        <v>7740</v>
      </c>
      <c r="G1819" s="1"/>
      <c r="H1819" s="1"/>
      <c r="I1819" s="1"/>
      <c r="J1819" s="1"/>
      <c r="K1819" s="1"/>
      <c r="L1819" s="1"/>
      <c r="M1819" s="1"/>
      <c r="AA1819" s="255"/>
      <c r="AB1819" s="255"/>
      <c r="AC1819" s="255"/>
      <c r="AD1819" s="255"/>
      <c r="AE1819" s="255"/>
      <c r="AF1819" s="255"/>
      <c r="AG1819" s="255"/>
      <c r="AH1819" s="255"/>
      <c r="AI1819" s="255"/>
      <c r="AJ1819" s="255"/>
      <c r="AK1819" s="255"/>
      <c r="AL1819" s="255"/>
      <c r="AM1819" s="255"/>
      <c r="AN1819" s="255"/>
      <c r="AO1819" s="255"/>
      <c r="AP1819" s="255"/>
      <c r="AQ1819" s="255"/>
      <c r="AR1819" s="255"/>
      <c r="AS1819" s="255"/>
      <c r="AT1819" s="255"/>
    </row>
    <row r="1820" spans="2:46" s="216" customFormat="1" ht="15" customHeight="1">
      <c r="B1820" s="216" t="s">
        <v>6586</v>
      </c>
      <c r="C1820" s="216" t="s">
        <v>6866</v>
      </c>
      <c r="D1820" s="216" t="s">
        <v>7740</v>
      </c>
      <c r="E1820" s="216" t="s">
        <v>7740</v>
      </c>
      <c r="F1820" s="216" t="s">
        <v>7740</v>
      </c>
      <c r="G1820" s="1"/>
      <c r="H1820" s="1"/>
      <c r="I1820" s="1"/>
      <c r="J1820" s="1"/>
      <c r="K1820" s="1"/>
      <c r="L1820" s="1"/>
      <c r="M1820" s="1"/>
      <c r="AA1820" s="255"/>
      <c r="AB1820" s="255"/>
      <c r="AC1820" s="255"/>
      <c r="AD1820" s="255"/>
      <c r="AE1820" s="255"/>
      <c r="AF1820" s="255"/>
      <c r="AG1820" s="255"/>
      <c r="AH1820" s="255"/>
      <c r="AI1820" s="255"/>
      <c r="AJ1820" s="255"/>
      <c r="AK1820" s="255"/>
      <c r="AL1820" s="255"/>
      <c r="AM1820" s="255"/>
      <c r="AN1820" s="255"/>
      <c r="AO1820" s="255"/>
      <c r="AP1820" s="255"/>
      <c r="AQ1820" s="255"/>
      <c r="AR1820" s="255"/>
      <c r="AS1820" s="255"/>
      <c r="AT1820" s="255"/>
    </row>
    <row r="1821" spans="2:46" s="216" customFormat="1" ht="15" customHeight="1">
      <c r="B1821" s="216" t="s">
        <v>6587</v>
      </c>
      <c r="C1821" s="216" t="s">
        <v>6866</v>
      </c>
      <c r="D1821" s="216" t="s">
        <v>7740</v>
      </c>
      <c r="E1821" s="216" t="s">
        <v>7740</v>
      </c>
      <c r="F1821" s="216" t="s">
        <v>7740</v>
      </c>
      <c r="G1821" s="1"/>
      <c r="H1821" s="1"/>
      <c r="I1821" s="1"/>
      <c r="J1821" s="1"/>
      <c r="K1821" s="1"/>
      <c r="L1821" s="1"/>
      <c r="M1821" s="1"/>
      <c r="AA1821" s="255"/>
      <c r="AB1821" s="255"/>
      <c r="AC1821" s="255"/>
      <c r="AD1821" s="255"/>
      <c r="AE1821" s="255"/>
      <c r="AF1821" s="255"/>
      <c r="AG1821" s="255"/>
      <c r="AH1821" s="255"/>
      <c r="AI1821" s="255"/>
      <c r="AJ1821" s="255"/>
      <c r="AK1821" s="255"/>
      <c r="AL1821" s="255"/>
      <c r="AM1821" s="255"/>
      <c r="AN1821" s="255"/>
      <c r="AO1821" s="255"/>
      <c r="AP1821" s="255"/>
      <c r="AQ1821" s="255"/>
      <c r="AR1821" s="255"/>
      <c r="AS1821" s="255"/>
      <c r="AT1821" s="255"/>
    </row>
    <row r="1822" spans="2:46" s="216" customFormat="1" ht="15" customHeight="1">
      <c r="B1822" s="216" t="s">
        <v>6588</v>
      </c>
      <c r="C1822" s="216" t="s">
        <v>6866</v>
      </c>
      <c r="D1822" s="216" t="s">
        <v>7740</v>
      </c>
      <c r="E1822" s="216" t="s">
        <v>7740</v>
      </c>
      <c r="F1822" s="216" t="s">
        <v>7740</v>
      </c>
      <c r="G1822" s="1"/>
      <c r="H1822" s="1"/>
      <c r="I1822" s="1"/>
      <c r="J1822" s="1"/>
      <c r="K1822" s="1"/>
      <c r="L1822" s="1"/>
      <c r="M1822" s="1"/>
      <c r="AA1822" s="255"/>
      <c r="AB1822" s="255"/>
      <c r="AC1822" s="255"/>
      <c r="AD1822" s="255"/>
      <c r="AE1822" s="255"/>
      <c r="AF1822" s="255"/>
      <c r="AG1822" s="255"/>
      <c r="AH1822" s="255"/>
      <c r="AI1822" s="255"/>
      <c r="AJ1822" s="255"/>
      <c r="AK1822" s="255"/>
      <c r="AL1822" s="255"/>
      <c r="AM1822" s="255"/>
      <c r="AN1822" s="255"/>
      <c r="AO1822" s="255"/>
      <c r="AP1822" s="255"/>
      <c r="AQ1822" s="255"/>
      <c r="AR1822" s="255"/>
      <c r="AS1822" s="255"/>
      <c r="AT1822" s="255"/>
    </row>
    <row r="1823" spans="2:46" s="216" customFormat="1" ht="15" customHeight="1">
      <c r="B1823" s="216" t="s">
        <v>6589</v>
      </c>
      <c r="C1823" s="216" t="s">
        <v>7200</v>
      </c>
      <c r="D1823" s="216" t="s">
        <v>6866</v>
      </c>
      <c r="E1823" s="216" t="s">
        <v>7740</v>
      </c>
      <c r="F1823" s="216" t="s">
        <v>7740</v>
      </c>
      <c r="G1823" s="1"/>
      <c r="H1823" s="1"/>
      <c r="I1823" s="1"/>
      <c r="J1823" s="1"/>
      <c r="K1823" s="1"/>
      <c r="L1823" s="1"/>
      <c r="M1823" s="1"/>
      <c r="AA1823" s="255"/>
      <c r="AB1823" s="255"/>
      <c r="AC1823" s="255"/>
      <c r="AD1823" s="255"/>
      <c r="AE1823" s="255"/>
      <c r="AF1823" s="255"/>
      <c r="AG1823" s="255"/>
      <c r="AH1823" s="255"/>
      <c r="AI1823" s="255"/>
      <c r="AJ1823" s="255"/>
      <c r="AK1823" s="255"/>
      <c r="AL1823" s="255"/>
      <c r="AM1823" s="255"/>
      <c r="AN1823" s="255"/>
      <c r="AO1823" s="255"/>
      <c r="AP1823" s="255"/>
      <c r="AQ1823" s="255"/>
      <c r="AR1823" s="255"/>
      <c r="AS1823" s="255"/>
      <c r="AT1823" s="255"/>
    </row>
    <row r="1824" spans="2:46" s="216" customFormat="1" ht="15" customHeight="1">
      <c r="B1824" s="216" t="s">
        <v>6590</v>
      </c>
      <c r="C1824" s="216" t="s">
        <v>6866</v>
      </c>
      <c r="D1824" s="216" t="s">
        <v>7740</v>
      </c>
      <c r="E1824" s="216" t="s">
        <v>7740</v>
      </c>
      <c r="F1824" s="216" t="s">
        <v>7740</v>
      </c>
      <c r="G1824" s="1"/>
      <c r="H1824" s="1"/>
      <c r="I1824" s="1"/>
      <c r="J1824" s="1"/>
      <c r="K1824" s="1"/>
      <c r="L1824" s="1"/>
      <c r="M1824" s="1"/>
      <c r="AA1824" s="255"/>
      <c r="AB1824" s="255"/>
      <c r="AC1824" s="255"/>
      <c r="AD1824" s="255"/>
      <c r="AE1824" s="255"/>
      <c r="AF1824" s="255"/>
      <c r="AG1824" s="255"/>
      <c r="AH1824" s="255"/>
      <c r="AI1824" s="255"/>
      <c r="AJ1824" s="255"/>
      <c r="AK1824" s="255"/>
      <c r="AL1824" s="255"/>
      <c r="AM1824" s="255"/>
      <c r="AN1824" s="255"/>
      <c r="AO1824" s="255"/>
      <c r="AP1824" s="255"/>
      <c r="AQ1824" s="255"/>
      <c r="AR1824" s="255"/>
      <c r="AS1824" s="255"/>
      <c r="AT1824" s="255"/>
    </row>
    <row r="1825" spans="2:46" s="216" customFormat="1" ht="15" customHeight="1">
      <c r="B1825" s="216" t="s">
        <v>6591</v>
      </c>
      <c r="C1825" s="216" t="s">
        <v>6866</v>
      </c>
      <c r="D1825" s="216" t="s">
        <v>7740</v>
      </c>
      <c r="E1825" s="216" t="s">
        <v>7740</v>
      </c>
      <c r="F1825" s="216" t="s">
        <v>7740</v>
      </c>
      <c r="G1825" s="1"/>
      <c r="H1825" s="1"/>
      <c r="I1825" s="1"/>
      <c r="J1825" s="1"/>
      <c r="K1825" s="1"/>
      <c r="L1825" s="1"/>
      <c r="M1825" s="1"/>
      <c r="AA1825" s="255"/>
      <c r="AB1825" s="255"/>
      <c r="AC1825" s="255"/>
      <c r="AD1825" s="255"/>
      <c r="AE1825" s="255"/>
      <c r="AF1825" s="255"/>
      <c r="AG1825" s="255"/>
      <c r="AH1825" s="255"/>
      <c r="AI1825" s="255"/>
      <c r="AJ1825" s="255"/>
      <c r="AK1825" s="255"/>
      <c r="AL1825" s="255"/>
      <c r="AM1825" s="255"/>
      <c r="AN1825" s="255"/>
      <c r="AO1825" s="255"/>
      <c r="AP1825" s="255"/>
      <c r="AQ1825" s="255"/>
      <c r="AR1825" s="255"/>
      <c r="AS1825" s="255"/>
      <c r="AT1825" s="255"/>
    </row>
    <row r="1826" spans="2:46" s="216" customFormat="1" ht="15" customHeight="1">
      <c r="B1826" s="216" t="s">
        <v>6592</v>
      </c>
      <c r="C1826" s="216" t="s">
        <v>6866</v>
      </c>
      <c r="D1826" s="216" t="s">
        <v>7740</v>
      </c>
      <c r="E1826" s="216" t="s">
        <v>7740</v>
      </c>
      <c r="F1826" s="216" t="s">
        <v>7740</v>
      </c>
      <c r="G1826" s="1"/>
      <c r="H1826" s="1"/>
      <c r="I1826" s="1"/>
      <c r="J1826" s="1"/>
      <c r="K1826" s="1"/>
      <c r="L1826" s="1"/>
      <c r="M1826" s="1"/>
      <c r="AA1826" s="255"/>
      <c r="AB1826" s="255"/>
      <c r="AC1826" s="255"/>
      <c r="AD1826" s="255"/>
      <c r="AE1826" s="255"/>
      <c r="AF1826" s="255"/>
      <c r="AG1826" s="255"/>
      <c r="AH1826" s="255"/>
      <c r="AI1826" s="255"/>
      <c r="AJ1826" s="255"/>
      <c r="AK1826" s="255"/>
      <c r="AL1826" s="255"/>
      <c r="AM1826" s="255"/>
      <c r="AN1826" s="255"/>
      <c r="AO1826" s="255"/>
      <c r="AP1826" s="255"/>
      <c r="AQ1826" s="255"/>
      <c r="AR1826" s="255"/>
      <c r="AS1826" s="255"/>
      <c r="AT1826" s="255"/>
    </row>
    <row r="1827" spans="2:46" s="216" customFormat="1" ht="15" customHeight="1">
      <c r="B1827" s="216" t="s">
        <v>6593</v>
      </c>
      <c r="C1827" s="216" t="s">
        <v>7201</v>
      </c>
      <c r="D1827" s="216" t="s">
        <v>6866</v>
      </c>
      <c r="E1827" s="216" t="s">
        <v>7740</v>
      </c>
      <c r="F1827" s="216" t="s">
        <v>7740</v>
      </c>
      <c r="G1827" s="1"/>
      <c r="H1827" s="1"/>
      <c r="I1827" s="1"/>
      <c r="J1827" s="1"/>
      <c r="K1827" s="1"/>
      <c r="L1827" s="1"/>
      <c r="M1827" s="1"/>
      <c r="AA1827" s="255"/>
      <c r="AB1827" s="255"/>
      <c r="AC1827" s="255"/>
      <c r="AD1827" s="255"/>
      <c r="AE1827" s="255"/>
      <c r="AF1827" s="255"/>
      <c r="AG1827" s="255"/>
      <c r="AH1827" s="255"/>
      <c r="AI1827" s="255"/>
      <c r="AJ1827" s="255"/>
      <c r="AK1827" s="255"/>
      <c r="AL1827" s="255"/>
      <c r="AM1827" s="255"/>
      <c r="AN1827" s="255"/>
      <c r="AO1827" s="255"/>
      <c r="AP1827" s="255"/>
      <c r="AQ1827" s="255"/>
      <c r="AR1827" s="255"/>
      <c r="AS1827" s="255"/>
      <c r="AT1827" s="255"/>
    </row>
    <row r="1828" spans="2:46" s="216" customFormat="1" ht="15" customHeight="1">
      <c r="B1828" s="216" t="s">
        <v>6594</v>
      </c>
      <c r="C1828" s="216" t="s">
        <v>7018</v>
      </c>
      <c r="D1828" s="216" t="s">
        <v>6866</v>
      </c>
      <c r="E1828" s="216" t="s">
        <v>7740</v>
      </c>
      <c r="F1828" s="216" t="s">
        <v>7740</v>
      </c>
      <c r="G1828" s="1"/>
      <c r="H1828" s="1"/>
      <c r="I1828" s="1"/>
      <c r="J1828" s="1"/>
      <c r="K1828" s="1"/>
      <c r="L1828" s="1"/>
      <c r="M1828" s="1"/>
      <c r="AA1828" s="255"/>
      <c r="AB1828" s="255"/>
      <c r="AC1828" s="255"/>
      <c r="AD1828" s="255"/>
      <c r="AE1828" s="255"/>
      <c r="AF1828" s="255"/>
      <c r="AG1828" s="255"/>
      <c r="AH1828" s="255"/>
      <c r="AI1828" s="255"/>
      <c r="AJ1828" s="255"/>
      <c r="AK1828" s="255"/>
      <c r="AL1828" s="255"/>
      <c r="AM1828" s="255"/>
      <c r="AN1828" s="255"/>
      <c r="AO1828" s="255"/>
      <c r="AP1828" s="255"/>
      <c r="AQ1828" s="255"/>
      <c r="AR1828" s="255"/>
      <c r="AS1828" s="255"/>
      <c r="AT1828" s="255"/>
    </row>
    <row r="1829" spans="2:46" s="216" customFormat="1" ht="15" customHeight="1">
      <c r="B1829" s="216" t="s">
        <v>6595</v>
      </c>
      <c r="C1829" s="216" t="s">
        <v>6916</v>
      </c>
      <c r="D1829" s="216" t="s">
        <v>6866</v>
      </c>
      <c r="E1829" s="216" t="s">
        <v>7740</v>
      </c>
      <c r="F1829" s="216" t="s">
        <v>7740</v>
      </c>
      <c r="G1829" s="1"/>
      <c r="H1829" s="1"/>
      <c r="I1829" s="1"/>
      <c r="J1829" s="1"/>
      <c r="K1829" s="1"/>
      <c r="L1829" s="1"/>
      <c r="M1829" s="1"/>
      <c r="AA1829" s="255"/>
      <c r="AB1829" s="255"/>
      <c r="AC1829" s="255"/>
      <c r="AD1829" s="255"/>
      <c r="AE1829" s="255"/>
      <c r="AF1829" s="255"/>
      <c r="AG1829" s="255"/>
      <c r="AH1829" s="255"/>
      <c r="AI1829" s="255"/>
      <c r="AJ1829" s="255"/>
      <c r="AK1829" s="255"/>
      <c r="AL1829" s="255"/>
      <c r="AM1829" s="255"/>
      <c r="AN1829" s="255"/>
      <c r="AO1829" s="255"/>
      <c r="AP1829" s="255"/>
      <c r="AQ1829" s="255"/>
      <c r="AR1829" s="255"/>
      <c r="AS1829" s="255"/>
      <c r="AT1829" s="255"/>
    </row>
    <row r="1830" spans="2:46" s="216" customFormat="1" ht="15" customHeight="1">
      <c r="B1830" s="216" t="s">
        <v>6596</v>
      </c>
      <c r="C1830" s="216" t="s">
        <v>7202</v>
      </c>
      <c r="D1830" s="216" t="s">
        <v>6866</v>
      </c>
      <c r="E1830" s="216" t="s">
        <v>7740</v>
      </c>
      <c r="F1830" s="216" t="s">
        <v>7740</v>
      </c>
      <c r="G1830" s="1"/>
      <c r="H1830" s="1"/>
      <c r="I1830" s="1"/>
      <c r="J1830" s="1"/>
      <c r="K1830" s="1"/>
      <c r="L1830" s="1"/>
      <c r="M1830" s="1"/>
      <c r="AA1830" s="255"/>
      <c r="AB1830" s="255"/>
      <c r="AC1830" s="255"/>
      <c r="AD1830" s="255"/>
      <c r="AE1830" s="255"/>
      <c r="AF1830" s="255"/>
      <c r="AG1830" s="255"/>
      <c r="AH1830" s="255"/>
      <c r="AI1830" s="255"/>
      <c r="AJ1830" s="255"/>
      <c r="AK1830" s="255"/>
      <c r="AL1830" s="255"/>
      <c r="AM1830" s="255"/>
      <c r="AN1830" s="255"/>
      <c r="AO1830" s="255"/>
      <c r="AP1830" s="255"/>
      <c r="AQ1830" s="255"/>
      <c r="AR1830" s="255"/>
      <c r="AS1830" s="255"/>
      <c r="AT1830" s="255"/>
    </row>
    <row r="1831" spans="2:46" s="216" customFormat="1" ht="15" customHeight="1">
      <c r="B1831" s="216" t="s">
        <v>6597</v>
      </c>
      <c r="C1831" s="216" t="s">
        <v>6962</v>
      </c>
      <c r="D1831" s="216" t="s">
        <v>6866</v>
      </c>
      <c r="E1831" s="216" t="s">
        <v>7740</v>
      </c>
      <c r="F1831" s="216" t="s">
        <v>7740</v>
      </c>
      <c r="G1831" s="1"/>
      <c r="H1831" s="1"/>
      <c r="I1831" s="1"/>
      <c r="J1831" s="1"/>
      <c r="K1831" s="1"/>
      <c r="L1831" s="1"/>
      <c r="M1831" s="1"/>
      <c r="AA1831" s="255"/>
      <c r="AB1831" s="255"/>
      <c r="AC1831" s="255"/>
      <c r="AD1831" s="255"/>
      <c r="AE1831" s="255"/>
      <c r="AF1831" s="255"/>
      <c r="AG1831" s="255"/>
      <c r="AH1831" s="255"/>
      <c r="AI1831" s="255"/>
      <c r="AJ1831" s="255"/>
      <c r="AK1831" s="255"/>
      <c r="AL1831" s="255"/>
      <c r="AM1831" s="255"/>
      <c r="AN1831" s="255"/>
      <c r="AO1831" s="255"/>
      <c r="AP1831" s="255"/>
      <c r="AQ1831" s="255"/>
      <c r="AR1831" s="255"/>
      <c r="AS1831" s="255"/>
      <c r="AT1831" s="255"/>
    </row>
    <row r="1832" spans="2:46" s="216" customFormat="1" ht="15" customHeight="1">
      <c r="B1832" s="216" t="s">
        <v>6598</v>
      </c>
      <c r="C1832" s="216" t="s">
        <v>6866</v>
      </c>
      <c r="D1832" s="216" t="s">
        <v>7740</v>
      </c>
      <c r="E1832" s="216" t="s">
        <v>7740</v>
      </c>
      <c r="F1832" s="216" t="s">
        <v>7740</v>
      </c>
      <c r="G1832" s="1"/>
      <c r="H1832" s="1"/>
      <c r="I1832" s="1"/>
      <c r="J1832" s="1"/>
      <c r="K1832" s="1"/>
      <c r="L1832" s="1"/>
      <c r="M1832" s="1"/>
      <c r="AA1832" s="255"/>
      <c r="AB1832" s="255"/>
      <c r="AC1832" s="255"/>
      <c r="AD1832" s="255"/>
      <c r="AE1832" s="255"/>
      <c r="AF1832" s="255"/>
      <c r="AG1832" s="255"/>
      <c r="AH1832" s="255"/>
      <c r="AI1832" s="255"/>
      <c r="AJ1832" s="255"/>
      <c r="AK1832" s="255"/>
      <c r="AL1832" s="255"/>
      <c r="AM1832" s="255"/>
      <c r="AN1832" s="255"/>
      <c r="AO1832" s="255"/>
      <c r="AP1832" s="255"/>
      <c r="AQ1832" s="255"/>
      <c r="AR1832" s="255"/>
      <c r="AS1832" s="255"/>
      <c r="AT1832" s="255"/>
    </row>
    <row r="1833" spans="2:46" s="216" customFormat="1" ht="15" customHeight="1">
      <c r="B1833" s="216" t="s">
        <v>6599</v>
      </c>
      <c r="C1833" s="216" t="s">
        <v>6866</v>
      </c>
      <c r="D1833" s="216" t="s">
        <v>7740</v>
      </c>
      <c r="E1833" s="216" t="s">
        <v>7740</v>
      </c>
      <c r="F1833" s="216" t="s">
        <v>7740</v>
      </c>
      <c r="G1833" s="1"/>
      <c r="H1833" s="1"/>
      <c r="I1833" s="1"/>
      <c r="J1833" s="1"/>
      <c r="K1833" s="1"/>
      <c r="L1833" s="1"/>
      <c r="M1833" s="1"/>
      <c r="AA1833" s="255"/>
      <c r="AB1833" s="255"/>
      <c r="AC1833" s="255"/>
      <c r="AD1833" s="255"/>
      <c r="AE1833" s="255"/>
      <c r="AF1833" s="255"/>
      <c r="AG1833" s="255"/>
      <c r="AH1833" s="255"/>
      <c r="AI1833" s="255"/>
      <c r="AJ1833" s="255"/>
      <c r="AK1833" s="255"/>
      <c r="AL1833" s="255"/>
      <c r="AM1833" s="255"/>
      <c r="AN1833" s="255"/>
      <c r="AO1833" s="255"/>
      <c r="AP1833" s="255"/>
      <c r="AQ1833" s="255"/>
      <c r="AR1833" s="255"/>
      <c r="AS1833" s="255"/>
      <c r="AT1833" s="255"/>
    </row>
    <row r="1834" spans="2:46" s="216" customFormat="1" ht="15" customHeight="1">
      <c r="B1834" s="216" t="s">
        <v>6600</v>
      </c>
      <c r="C1834" s="216" t="s">
        <v>6866</v>
      </c>
      <c r="D1834" s="216" t="s">
        <v>7740</v>
      </c>
      <c r="E1834" s="216" t="s">
        <v>7740</v>
      </c>
      <c r="F1834" s="216" t="s">
        <v>7740</v>
      </c>
      <c r="G1834" s="1"/>
      <c r="H1834" s="1"/>
      <c r="I1834" s="1"/>
      <c r="J1834" s="1"/>
      <c r="K1834" s="1"/>
      <c r="L1834" s="1"/>
      <c r="M1834" s="1"/>
      <c r="AA1834" s="255"/>
      <c r="AB1834" s="255"/>
      <c r="AC1834" s="255"/>
      <c r="AD1834" s="255"/>
      <c r="AE1834" s="255"/>
      <c r="AF1834" s="255"/>
      <c r="AG1834" s="255"/>
      <c r="AH1834" s="255"/>
      <c r="AI1834" s="255"/>
      <c r="AJ1834" s="255"/>
      <c r="AK1834" s="255"/>
      <c r="AL1834" s="255"/>
      <c r="AM1834" s="255"/>
      <c r="AN1834" s="255"/>
      <c r="AO1834" s="255"/>
      <c r="AP1834" s="255"/>
      <c r="AQ1834" s="255"/>
      <c r="AR1834" s="255"/>
      <c r="AS1834" s="255"/>
      <c r="AT1834" s="255"/>
    </row>
    <row r="1835" spans="2:46" s="216" customFormat="1" ht="15" customHeight="1">
      <c r="B1835" s="216" t="s">
        <v>6601</v>
      </c>
      <c r="C1835" s="216" t="s">
        <v>6980</v>
      </c>
      <c r="D1835" s="216" t="s">
        <v>6866</v>
      </c>
      <c r="E1835" s="216" t="s">
        <v>7740</v>
      </c>
      <c r="F1835" s="216" t="s">
        <v>7740</v>
      </c>
      <c r="G1835" s="1"/>
      <c r="H1835" s="1"/>
      <c r="I1835" s="1"/>
      <c r="J1835" s="1"/>
      <c r="K1835" s="1"/>
      <c r="L1835" s="1"/>
      <c r="M1835" s="1"/>
      <c r="AA1835" s="255"/>
      <c r="AB1835" s="255"/>
      <c r="AC1835" s="255"/>
      <c r="AD1835" s="255"/>
      <c r="AE1835" s="255"/>
      <c r="AF1835" s="255"/>
      <c r="AG1835" s="255"/>
      <c r="AH1835" s="255"/>
      <c r="AI1835" s="255"/>
      <c r="AJ1835" s="255"/>
      <c r="AK1835" s="255"/>
      <c r="AL1835" s="255"/>
      <c r="AM1835" s="255"/>
      <c r="AN1835" s="255"/>
      <c r="AO1835" s="255"/>
      <c r="AP1835" s="255"/>
      <c r="AQ1835" s="255"/>
      <c r="AR1835" s="255"/>
      <c r="AS1835" s="255"/>
      <c r="AT1835" s="255"/>
    </row>
    <row r="1836" spans="2:46" s="216" customFormat="1" ht="15" customHeight="1">
      <c r="B1836" s="216" t="s">
        <v>6602</v>
      </c>
      <c r="C1836" s="216" t="s">
        <v>7203</v>
      </c>
      <c r="D1836" s="216" t="s">
        <v>6866</v>
      </c>
      <c r="E1836" s="216" t="s">
        <v>7740</v>
      </c>
      <c r="F1836" s="216" t="s">
        <v>7740</v>
      </c>
      <c r="G1836" s="1"/>
      <c r="H1836" s="1"/>
      <c r="I1836" s="1"/>
      <c r="J1836" s="1"/>
      <c r="K1836" s="1"/>
      <c r="L1836" s="1"/>
      <c r="M1836" s="1"/>
      <c r="AA1836" s="255"/>
      <c r="AB1836" s="255"/>
      <c r="AC1836" s="255"/>
      <c r="AD1836" s="255"/>
      <c r="AE1836" s="255"/>
      <c r="AF1836" s="255"/>
      <c r="AG1836" s="255"/>
      <c r="AH1836" s="255"/>
      <c r="AI1836" s="255"/>
      <c r="AJ1836" s="255"/>
      <c r="AK1836" s="255"/>
      <c r="AL1836" s="255"/>
      <c r="AM1836" s="255"/>
      <c r="AN1836" s="255"/>
      <c r="AO1836" s="255"/>
      <c r="AP1836" s="255"/>
      <c r="AQ1836" s="255"/>
      <c r="AR1836" s="255"/>
      <c r="AS1836" s="255"/>
      <c r="AT1836" s="255"/>
    </row>
    <row r="1837" spans="2:46" s="216" customFormat="1" ht="15" customHeight="1">
      <c r="B1837" s="216" t="s">
        <v>6603</v>
      </c>
      <c r="C1837" s="216" t="s">
        <v>7204</v>
      </c>
      <c r="D1837" s="216" t="s">
        <v>6866</v>
      </c>
      <c r="E1837" s="216" t="s">
        <v>7740</v>
      </c>
      <c r="F1837" s="216" t="s">
        <v>7740</v>
      </c>
      <c r="G1837" s="1"/>
      <c r="H1837" s="1"/>
      <c r="I1837" s="1"/>
      <c r="J1837" s="1"/>
      <c r="K1837" s="1"/>
      <c r="L1837" s="1"/>
      <c r="M1837" s="1"/>
      <c r="AA1837" s="255"/>
      <c r="AB1837" s="255"/>
      <c r="AC1837" s="255"/>
      <c r="AD1837" s="255"/>
      <c r="AE1837" s="255"/>
      <c r="AF1837" s="255"/>
      <c r="AG1837" s="255"/>
      <c r="AH1837" s="255"/>
      <c r="AI1837" s="255"/>
      <c r="AJ1837" s="255"/>
      <c r="AK1837" s="255"/>
      <c r="AL1837" s="255"/>
      <c r="AM1837" s="255"/>
      <c r="AN1837" s="255"/>
      <c r="AO1837" s="255"/>
      <c r="AP1837" s="255"/>
      <c r="AQ1837" s="255"/>
      <c r="AR1837" s="255"/>
      <c r="AS1837" s="255"/>
      <c r="AT1837" s="255"/>
    </row>
    <row r="1838" spans="2:46" s="216" customFormat="1" ht="15" customHeight="1">
      <c r="B1838" s="216" t="s">
        <v>6604</v>
      </c>
      <c r="C1838" s="216" t="s">
        <v>7205</v>
      </c>
      <c r="D1838" s="216" t="s">
        <v>6866</v>
      </c>
      <c r="E1838" s="216" t="s">
        <v>7740</v>
      </c>
      <c r="F1838" s="216" t="s">
        <v>7740</v>
      </c>
      <c r="G1838" s="1"/>
      <c r="H1838" s="1"/>
      <c r="I1838" s="1"/>
      <c r="J1838" s="1"/>
      <c r="K1838" s="1"/>
      <c r="L1838" s="1"/>
      <c r="M1838" s="1"/>
      <c r="AA1838" s="255"/>
      <c r="AB1838" s="255"/>
      <c r="AC1838" s="255"/>
      <c r="AD1838" s="255"/>
      <c r="AE1838" s="255"/>
      <c r="AF1838" s="255"/>
      <c r="AG1838" s="255"/>
      <c r="AH1838" s="255"/>
      <c r="AI1838" s="255"/>
      <c r="AJ1838" s="255"/>
      <c r="AK1838" s="255"/>
      <c r="AL1838" s="255"/>
      <c r="AM1838" s="255"/>
      <c r="AN1838" s="255"/>
      <c r="AO1838" s="255"/>
      <c r="AP1838" s="255"/>
      <c r="AQ1838" s="255"/>
      <c r="AR1838" s="255"/>
      <c r="AS1838" s="255"/>
      <c r="AT1838" s="255"/>
    </row>
    <row r="1839" spans="2:46" s="216" customFormat="1" ht="15" customHeight="1">
      <c r="B1839" s="216" t="s">
        <v>6605</v>
      </c>
      <c r="C1839" s="216" t="s">
        <v>7201</v>
      </c>
      <c r="D1839" s="216" t="s">
        <v>6866</v>
      </c>
      <c r="E1839" s="216" t="s">
        <v>7740</v>
      </c>
      <c r="F1839" s="216" t="s">
        <v>7740</v>
      </c>
      <c r="G1839" s="1"/>
      <c r="H1839" s="1"/>
      <c r="I1839" s="1"/>
      <c r="J1839" s="1"/>
      <c r="K1839" s="1"/>
      <c r="L1839" s="1"/>
      <c r="M1839" s="1"/>
      <c r="AA1839" s="255"/>
      <c r="AB1839" s="255"/>
      <c r="AC1839" s="255"/>
      <c r="AD1839" s="255"/>
      <c r="AE1839" s="255"/>
      <c r="AF1839" s="255"/>
      <c r="AG1839" s="255"/>
      <c r="AH1839" s="255"/>
      <c r="AI1839" s="255"/>
      <c r="AJ1839" s="255"/>
      <c r="AK1839" s="255"/>
      <c r="AL1839" s="255"/>
      <c r="AM1839" s="255"/>
      <c r="AN1839" s="255"/>
      <c r="AO1839" s="255"/>
      <c r="AP1839" s="255"/>
      <c r="AQ1839" s="255"/>
      <c r="AR1839" s="255"/>
      <c r="AS1839" s="255"/>
      <c r="AT1839" s="255"/>
    </row>
    <row r="1840" spans="2:46" s="216" customFormat="1" ht="15" customHeight="1">
      <c r="B1840" s="216" t="s">
        <v>6606</v>
      </c>
      <c r="C1840" s="216" t="s">
        <v>6866</v>
      </c>
      <c r="D1840" s="216" t="s">
        <v>7740</v>
      </c>
      <c r="E1840" s="216" t="s">
        <v>7740</v>
      </c>
      <c r="F1840" s="216" t="s">
        <v>7740</v>
      </c>
      <c r="G1840" s="1"/>
      <c r="H1840" s="1"/>
      <c r="I1840" s="1"/>
      <c r="J1840" s="1"/>
      <c r="K1840" s="1"/>
      <c r="L1840" s="1"/>
      <c r="M1840" s="1"/>
      <c r="AA1840" s="255"/>
      <c r="AB1840" s="255"/>
      <c r="AC1840" s="255"/>
      <c r="AD1840" s="255"/>
      <c r="AE1840" s="255"/>
      <c r="AF1840" s="255"/>
      <c r="AG1840" s="255"/>
      <c r="AH1840" s="255"/>
      <c r="AI1840" s="255"/>
      <c r="AJ1840" s="255"/>
      <c r="AK1840" s="255"/>
      <c r="AL1840" s="255"/>
      <c r="AM1840" s="255"/>
      <c r="AN1840" s="255"/>
      <c r="AO1840" s="255"/>
      <c r="AP1840" s="255"/>
      <c r="AQ1840" s="255"/>
      <c r="AR1840" s="255"/>
      <c r="AS1840" s="255"/>
      <c r="AT1840" s="255"/>
    </row>
    <row r="1841" spans="2:46" s="216" customFormat="1" ht="15" customHeight="1">
      <c r="B1841" s="216" t="s">
        <v>6607</v>
      </c>
      <c r="C1841" s="216" t="s">
        <v>7091</v>
      </c>
      <c r="D1841" s="216" t="s">
        <v>6866</v>
      </c>
      <c r="E1841" s="216" t="s">
        <v>7740</v>
      </c>
      <c r="F1841" s="216" t="s">
        <v>7740</v>
      </c>
      <c r="G1841" s="1"/>
      <c r="H1841" s="1"/>
      <c r="I1841" s="1"/>
      <c r="J1841" s="1"/>
      <c r="K1841" s="1"/>
      <c r="L1841" s="1"/>
      <c r="M1841" s="1"/>
      <c r="AA1841" s="255"/>
      <c r="AB1841" s="255"/>
      <c r="AC1841" s="255"/>
      <c r="AD1841" s="255"/>
      <c r="AE1841" s="255"/>
      <c r="AF1841" s="255"/>
      <c r="AG1841" s="255"/>
      <c r="AH1841" s="255"/>
      <c r="AI1841" s="255"/>
      <c r="AJ1841" s="255"/>
      <c r="AK1841" s="255"/>
      <c r="AL1841" s="255"/>
      <c r="AM1841" s="255"/>
      <c r="AN1841" s="255"/>
      <c r="AO1841" s="255"/>
      <c r="AP1841" s="255"/>
      <c r="AQ1841" s="255"/>
      <c r="AR1841" s="255"/>
      <c r="AS1841" s="255"/>
      <c r="AT1841" s="255"/>
    </row>
    <row r="1842" spans="2:46" s="216" customFormat="1" ht="15" customHeight="1">
      <c r="B1842" s="216" t="s">
        <v>6608</v>
      </c>
      <c r="C1842" s="216" t="s">
        <v>7206</v>
      </c>
      <c r="D1842" s="216" t="s">
        <v>6866</v>
      </c>
      <c r="E1842" s="216" t="s">
        <v>7740</v>
      </c>
      <c r="F1842" s="216" t="s">
        <v>7740</v>
      </c>
      <c r="G1842" s="1"/>
      <c r="H1842" s="1"/>
      <c r="I1842" s="1"/>
      <c r="J1842" s="1"/>
      <c r="K1842" s="1"/>
      <c r="L1842" s="1"/>
      <c r="M1842" s="1"/>
      <c r="AA1842" s="255"/>
      <c r="AB1842" s="255"/>
      <c r="AC1842" s="255"/>
      <c r="AD1842" s="255"/>
      <c r="AE1842" s="255"/>
      <c r="AF1842" s="255"/>
      <c r="AG1842" s="255"/>
      <c r="AH1842" s="255"/>
      <c r="AI1842" s="255"/>
      <c r="AJ1842" s="255"/>
      <c r="AK1842" s="255"/>
      <c r="AL1842" s="255"/>
      <c r="AM1842" s="255"/>
      <c r="AN1842" s="255"/>
      <c r="AO1842" s="255"/>
      <c r="AP1842" s="255"/>
      <c r="AQ1842" s="255"/>
      <c r="AR1842" s="255"/>
      <c r="AS1842" s="255"/>
      <c r="AT1842" s="255"/>
    </row>
    <row r="1843" spans="2:46" s="216" customFormat="1" ht="15" customHeight="1">
      <c r="B1843" s="216" t="s">
        <v>6609</v>
      </c>
      <c r="C1843" s="216" t="s">
        <v>6866</v>
      </c>
      <c r="D1843" s="216" t="s">
        <v>7740</v>
      </c>
      <c r="E1843" s="216" t="s">
        <v>7740</v>
      </c>
      <c r="F1843" s="216" t="s">
        <v>7740</v>
      </c>
      <c r="G1843" s="1"/>
      <c r="H1843" s="1"/>
      <c r="I1843" s="1"/>
      <c r="J1843" s="1"/>
      <c r="K1843" s="1"/>
      <c r="L1843" s="1"/>
      <c r="M1843" s="1"/>
      <c r="AA1843" s="255"/>
      <c r="AB1843" s="255"/>
      <c r="AC1843" s="255"/>
      <c r="AD1843" s="255"/>
      <c r="AE1843" s="255"/>
      <c r="AF1843" s="255"/>
      <c r="AG1843" s="255"/>
      <c r="AH1843" s="255"/>
      <c r="AI1843" s="255"/>
      <c r="AJ1843" s="255"/>
      <c r="AK1843" s="255"/>
      <c r="AL1843" s="255"/>
      <c r="AM1843" s="255"/>
      <c r="AN1843" s="255"/>
      <c r="AO1843" s="255"/>
      <c r="AP1843" s="255"/>
      <c r="AQ1843" s="255"/>
      <c r="AR1843" s="255"/>
      <c r="AS1843" s="255"/>
      <c r="AT1843" s="255"/>
    </row>
    <row r="1844" spans="2:46" s="216" customFormat="1" ht="15" customHeight="1">
      <c r="B1844" s="216" t="s">
        <v>6610</v>
      </c>
      <c r="C1844" s="216" t="s">
        <v>6945</v>
      </c>
      <c r="D1844" s="216" t="s">
        <v>6866</v>
      </c>
      <c r="E1844" s="216" t="s">
        <v>7740</v>
      </c>
      <c r="F1844" s="216" t="s">
        <v>7740</v>
      </c>
      <c r="G1844" s="1"/>
      <c r="H1844" s="1"/>
      <c r="I1844" s="1"/>
      <c r="J1844" s="1"/>
      <c r="K1844" s="1"/>
      <c r="L1844" s="1"/>
      <c r="M1844" s="1"/>
      <c r="AA1844" s="255"/>
      <c r="AB1844" s="255"/>
      <c r="AC1844" s="255"/>
      <c r="AD1844" s="255"/>
      <c r="AE1844" s="255"/>
      <c r="AF1844" s="255"/>
      <c r="AG1844" s="255"/>
      <c r="AH1844" s="255"/>
      <c r="AI1844" s="255"/>
      <c r="AJ1844" s="255"/>
      <c r="AK1844" s="255"/>
      <c r="AL1844" s="255"/>
      <c r="AM1844" s="255"/>
      <c r="AN1844" s="255"/>
      <c r="AO1844" s="255"/>
      <c r="AP1844" s="255"/>
      <c r="AQ1844" s="255"/>
      <c r="AR1844" s="255"/>
      <c r="AS1844" s="255"/>
      <c r="AT1844" s="255"/>
    </row>
    <row r="1845" spans="2:46" s="216" customFormat="1" ht="15" customHeight="1">
      <c r="B1845" s="216" t="s">
        <v>6611</v>
      </c>
      <c r="C1845" s="216" t="s">
        <v>6866</v>
      </c>
      <c r="D1845" s="216" t="s">
        <v>7740</v>
      </c>
      <c r="E1845" s="216" t="s">
        <v>7740</v>
      </c>
      <c r="F1845" s="216" t="s">
        <v>7740</v>
      </c>
      <c r="G1845" s="1"/>
      <c r="H1845" s="1"/>
      <c r="I1845" s="1"/>
      <c r="J1845" s="1"/>
      <c r="K1845" s="1"/>
      <c r="L1845" s="1"/>
      <c r="M1845" s="1"/>
      <c r="AA1845" s="255"/>
      <c r="AB1845" s="255"/>
      <c r="AC1845" s="255"/>
      <c r="AD1845" s="255"/>
      <c r="AE1845" s="255"/>
      <c r="AF1845" s="255"/>
      <c r="AG1845" s="255"/>
      <c r="AH1845" s="255"/>
      <c r="AI1845" s="255"/>
      <c r="AJ1845" s="255"/>
      <c r="AK1845" s="255"/>
      <c r="AL1845" s="255"/>
      <c r="AM1845" s="255"/>
      <c r="AN1845" s="255"/>
      <c r="AO1845" s="255"/>
      <c r="AP1845" s="255"/>
      <c r="AQ1845" s="255"/>
      <c r="AR1845" s="255"/>
      <c r="AS1845" s="255"/>
      <c r="AT1845" s="255"/>
    </row>
    <row r="1846" spans="2:46" s="216" customFormat="1" ht="15" customHeight="1">
      <c r="B1846" s="216" t="s">
        <v>6612</v>
      </c>
      <c r="C1846" s="216" t="s">
        <v>7003</v>
      </c>
      <c r="D1846" s="216" t="s">
        <v>6866</v>
      </c>
      <c r="E1846" s="216" t="s">
        <v>7740</v>
      </c>
      <c r="F1846" s="216" t="s">
        <v>7740</v>
      </c>
      <c r="G1846" s="1"/>
      <c r="H1846" s="1"/>
      <c r="I1846" s="1"/>
      <c r="J1846" s="1"/>
      <c r="K1846" s="1"/>
      <c r="L1846" s="1"/>
      <c r="M1846" s="1"/>
      <c r="AA1846" s="255"/>
      <c r="AB1846" s="255"/>
      <c r="AC1846" s="255"/>
      <c r="AD1846" s="255"/>
      <c r="AE1846" s="255"/>
      <c r="AF1846" s="255"/>
      <c r="AG1846" s="255"/>
      <c r="AH1846" s="255"/>
      <c r="AI1846" s="255"/>
      <c r="AJ1846" s="255"/>
      <c r="AK1846" s="255"/>
      <c r="AL1846" s="255"/>
      <c r="AM1846" s="255"/>
      <c r="AN1846" s="255"/>
      <c r="AO1846" s="255"/>
      <c r="AP1846" s="255"/>
      <c r="AQ1846" s="255"/>
      <c r="AR1846" s="255"/>
      <c r="AS1846" s="255"/>
      <c r="AT1846" s="255"/>
    </row>
    <row r="1847" spans="2:46" s="216" customFormat="1" ht="15" customHeight="1">
      <c r="B1847" s="216" t="s">
        <v>6613</v>
      </c>
      <c r="C1847" s="216" t="s">
        <v>7198</v>
      </c>
      <c r="D1847" s="216" t="s">
        <v>6866</v>
      </c>
      <c r="E1847" s="216" t="s">
        <v>7740</v>
      </c>
      <c r="F1847" s="216" t="s">
        <v>7740</v>
      </c>
      <c r="G1847" s="1"/>
      <c r="H1847" s="1"/>
      <c r="I1847" s="1"/>
      <c r="J1847" s="1"/>
      <c r="K1847" s="1"/>
      <c r="L1847" s="1"/>
      <c r="M1847" s="1"/>
      <c r="AA1847" s="255"/>
      <c r="AB1847" s="255"/>
      <c r="AC1847" s="255"/>
      <c r="AD1847" s="255"/>
      <c r="AE1847" s="255"/>
      <c r="AF1847" s="255"/>
      <c r="AG1847" s="255"/>
      <c r="AH1847" s="255"/>
      <c r="AI1847" s="255"/>
      <c r="AJ1847" s="255"/>
      <c r="AK1847" s="255"/>
      <c r="AL1847" s="255"/>
      <c r="AM1847" s="255"/>
      <c r="AN1847" s="255"/>
      <c r="AO1847" s="255"/>
      <c r="AP1847" s="255"/>
      <c r="AQ1847" s="255"/>
      <c r="AR1847" s="255"/>
      <c r="AS1847" s="255"/>
      <c r="AT1847" s="255"/>
    </row>
    <row r="1848" spans="2:46" s="216" customFormat="1" ht="15" customHeight="1">
      <c r="B1848" s="216" t="s">
        <v>6614</v>
      </c>
      <c r="C1848" s="216" t="s">
        <v>6866</v>
      </c>
      <c r="D1848" s="216" t="s">
        <v>7740</v>
      </c>
      <c r="E1848" s="216" t="s">
        <v>7740</v>
      </c>
      <c r="F1848" s="216" t="s">
        <v>7740</v>
      </c>
      <c r="G1848" s="1"/>
      <c r="H1848" s="1"/>
      <c r="I1848" s="1"/>
      <c r="J1848" s="1"/>
      <c r="K1848" s="1"/>
      <c r="L1848" s="1"/>
      <c r="M1848" s="1"/>
      <c r="AA1848" s="255"/>
      <c r="AB1848" s="255"/>
      <c r="AC1848" s="255"/>
      <c r="AD1848" s="255"/>
      <c r="AE1848" s="255"/>
      <c r="AF1848" s="255"/>
      <c r="AG1848" s="255"/>
      <c r="AH1848" s="255"/>
      <c r="AI1848" s="255"/>
      <c r="AJ1848" s="255"/>
      <c r="AK1848" s="255"/>
      <c r="AL1848" s="255"/>
      <c r="AM1848" s="255"/>
      <c r="AN1848" s="255"/>
      <c r="AO1848" s="255"/>
      <c r="AP1848" s="255"/>
      <c r="AQ1848" s="255"/>
      <c r="AR1848" s="255"/>
      <c r="AS1848" s="255"/>
      <c r="AT1848" s="255"/>
    </row>
    <row r="1849" spans="2:46" s="216" customFormat="1" ht="15" customHeight="1">
      <c r="B1849" s="216" t="s">
        <v>6615</v>
      </c>
      <c r="C1849" s="216" t="s">
        <v>7013</v>
      </c>
      <c r="D1849" s="216" t="s">
        <v>6866</v>
      </c>
      <c r="E1849" s="216" t="s">
        <v>7740</v>
      </c>
      <c r="F1849" s="216" t="s">
        <v>7740</v>
      </c>
      <c r="G1849" s="1"/>
      <c r="H1849" s="1"/>
      <c r="I1849" s="1"/>
      <c r="J1849" s="1"/>
      <c r="K1849" s="1"/>
      <c r="L1849" s="1"/>
      <c r="M1849" s="1"/>
      <c r="AA1849" s="255"/>
      <c r="AB1849" s="255"/>
      <c r="AC1849" s="255"/>
      <c r="AD1849" s="255"/>
      <c r="AE1849" s="255"/>
      <c r="AF1849" s="255"/>
      <c r="AG1849" s="255"/>
      <c r="AH1849" s="255"/>
      <c r="AI1849" s="255"/>
      <c r="AJ1849" s="255"/>
      <c r="AK1849" s="255"/>
      <c r="AL1849" s="255"/>
      <c r="AM1849" s="255"/>
      <c r="AN1849" s="255"/>
      <c r="AO1849" s="255"/>
      <c r="AP1849" s="255"/>
      <c r="AQ1849" s="255"/>
      <c r="AR1849" s="255"/>
      <c r="AS1849" s="255"/>
      <c r="AT1849" s="255"/>
    </row>
    <row r="1850" spans="2:46" s="216" customFormat="1" ht="15" customHeight="1">
      <c r="B1850" s="216" t="s">
        <v>6616</v>
      </c>
      <c r="C1850" s="216" t="s">
        <v>7036</v>
      </c>
      <c r="D1850" s="216" t="s">
        <v>6866</v>
      </c>
      <c r="E1850" s="216" t="s">
        <v>7740</v>
      </c>
      <c r="F1850" s="216" t="s">
        <v>7740</v>
      </c>
      <c r="G1850" s="1"/>
      <c r="H1850" s="1"/>
      <c r="I1850" s="1"/>
      <c r="J1850" s="1"/>
      <c r="K1850" s="1"/>
      <c r="L1850" s="1"/>
      <c r="M1850" s="1"/>
      <c r="AA1850" s="255"/>
      <c r="AB1850" s="255"/>
      <c r="AC1850" s="255"/>
      <c r="AD1850" s="255"/>
      <c r="AE1850" s="255"/>
      <c r="AF1850" s="255"/>
      <c r="AG1850" s="255"/>
      <c r="AH1850" s="255"/>
      <c r="AI1850" s="255"/>
      <c r="AJ1850" s="255"/>
      <c r="AK1850" s="255"/>
      <c r="AL1850" s="255"/>
      <c r="AM1850" s="255"/>
      <c r="AN1850" s="255"/>
      <c r="AO1850" s="255"/>
      <c r="AP1850" s="255"/>
      <c r="AQ1850" s="255"/>
      <c r="AR1850" s="255"/>
      <c r="AS1850" s="255"/>
      <c r="AT1850" s="255"/>
    </row>
    <row r="1851" spans="2:46" s="216" customFormat="1" ht="15" customHeight="1">
      <c r="B1851" s="216" t="s">
        <v>6617</v>
      </c>
      <c r="C1851" s="216" t="s">
        <v>6866</v>
      </c>
      <c r="D1851" s="216" t="s">
        <v>7740</v>
      </c>
      <c r="E1851" s="216" t="s">
        <v>7740</v>
      </c>
      <c r="F1851" s="216" t="s">
        <v>7740</v>
      </c>
      <c r="G1851" s="1"/>
      <c r="H1851" s="1"/>
      <c r="I1851" s="1"/>
      <c r="J1851" s="1"/>
      <c r="K1851" s="1"/>
      <c r="L1851" s="1"/>
      <c r="M1851" s="1"/>
      <c r="AA1851" s="255"/>
      <c r="AB1851" s="255"/>
      <c r="AC1851" s="255"/>
      <c r="AD1851" s="255"/>
      <c r="AE1851" s="255"/>
      <c r="AF1851" s="255"/>
      <c r="AG1851" s="255"/>
      <c r="AH1851" s="255"/>
      <c r="AI1851" s="255"/>
      <c r="AJ1851" s="255"/>
      <c r="AK1851" s="255"/>
      <c r="AL1851" s="255"/>
      <c r="AM1851" s="255"/>
      <c r="AN1851" s="255"/>
      <c r="AO1851" s="255"/>
      <c r="AP1851" s="255"/>
      <c r="AQ1851" s="255"/>
      <c r="AR1851" s="255"/>
      <c r="AS1851" s="255"/>
      <c r="AT1851" s="255"/>
    </row>
    <row r="1852" spans="2:46" s="216" customFormat="1" ht="15" customHeight="1">
      <c r="B1852" s="216" t="s">
        <v>6618</v>
      </c>
      <c r="C1852" s="216" t="s">
        <v>6866</v>
      </c>
      <c r="D1852" s="216" t="s">
        <v>7740</v>
      </c>
      <c r="E1852" s="216" t="s">
        <v>7740</v>
      </c>
      <c r="F1852" s="216" t="s">
        <v>7740</v>
      </c>
      <c r="G1852" s="1"/>
      <c r="H1852" s="1"/>
      <c r="I1852" s="1"/>
      <c r="J1852" s="1"/>
      <c r="K1852" s="1"/>
      <c r="L1852" s="1"/>
      <c r="M1852" s="1"/>
      <c r="AA1852" s="255"/>
      <c r="AB1852" s="255"/>
      <c r="AC1852" s="255"/>
      <c r="AD1852" s="255"/>
      <c r="AE1852" s="255"/>
      <c r="AF1852" s="255"/>
      <c r="AG1852" s="255"/>
      <c r="AH1852" s="255"/>
      <c r="AI1852" s="255"/>
      <c r="AJ1852" s="255"/>
      <c r="AK1852" s="255"/>
      <c r="AL1852" s="255"/>
      <c r="AM1852" s="255"/>
      <c r="AN1852" s="255"/>
      <c r="AO1852" s="255"/>
      <c r="AP1852" s="255"/>
      <c r="AQ1852" s="255"/>
      <c r="AR1852" s="255"/>
      <c r="AS1852" s="255"/>
      <c r="AT1852" s="255"/>
    </row>
    <row r="1853" spans="2:46" s="216" customFormat="1" ht="15" customHeight="1">
      <c r="B1853" s="216" t="s">
        <v>6619</v>
      </c>
      <c r="C1853" s="216" t="s">
        <v>7207</v>
      </c>
      <c r="D1853" s="216" t="s">
        <v>6866</v>
      </c>
      <c r="E1853" s="216" t="s">
        <v>7740</v>
      </c>
      <c r="F1853" s="216" t="s">
        <v>7740</v>
      </c>
      <c r="G1853" s="1"/>
      <c r="H1853" s="1"/>
      <c r="I1853" s="1"/>
      <c r="J1853" s="1"/>
      <c r="K1853" s="1"/>
      <c r="L1853" s="1"/>
      <c r="M1853" s="1"/>
      <c r="AA1853" s="255"/>
      <c r="AB1853" s="255"/>
      <c r="AC1853" s="255"/>
      <c r="AD1853" s="255"/>
      <c r="AE1853" s="255"/>
      <c r="AF1853" s="255"/>
      <c r="AG1853" s="255"/>
      <c r="AH1853" s="255"/>
      <c r="AI1853" s="255"/>
      <c r="AJ1853" s="255"/>
      <c r="AK1853" s="255"/>
      <c r="AL1853" s="255"/>
      <c r="AM1853" s="255"/>
      <c r="AN1853" s="255"/>
      <c r="AO1853" s="255"/>
      <c r="AP1853" s="255"/>
      <c r="AQ1853" s="255"/>
      <c r="AR1853" s="255"/>
      <c r="AS1853" s="255"/>
      <c r="AT1853" s="255"/>
    </row>
    <row r="1854" spans="2:46" s="216" customFormat="1" ht="15" customHeight="1">
      <c r="B1854" s="216" t="s">
        <v>6620</v>
      </c>
      <c r="C1854" s="216" t="s">
        <v>7208</v>
      </c>
      <c r="D1854" s="216" t="s">
        <v>6866</v>
      </c>
      <c r="E1854" s="216" t="s">
        <v>7740</v>
      </c>
      <c r="F1854" s="216" t="s">
        <v>7740</v>
      </c>
      <c r="G1854" s="1"/>
      <c r="H1854" s="1"/>
      <c r="I1854" s="1"/>
      <c r="J1854" s="1"/>
      <c r="K1854" s="1"/>
      <c r="L1854" s="1"/>
      <c r="M1854" s="1"/>
      <c r="AA1854" s="255"/>
      <c r="AB1854" s="255"/>
      <c r="AC1854" s="255"/>
      <c r="AD1854" s="255"/>
      <c r="AE1854" s="255"/>
      <c r="AF1854" s="255"/>
      <c r="AG1854" s="255"/>
      <c r="AH1854" s="255"/>
      <c r="AI1854" s="255"/>
      <c r="AJ1854" s="255"/>
      <c r="AK1854" s="255"/>
      <c r="AL1854" s="255"/>
      <c r="AM1854" s="255"/>
      <c r="AN1854" s="255"/>
      <c r="AO1854" s="255"/>
      <c r="AP1854" s="255"/>
      <c r="AQ1854" s="255"/>
      <c r="AR1854" s="255"/>
      <c r="AS1854" s="255"/>
      <c r="AT1854" s="255"/>
    </row>
    <row r="1855" spans="2:46" s="216" customFormat="1" ht="15" customHeight="1">
      <c r="B1855" s="216" t="s">
        <v>6621</v>
      </c>
      <c r="C1855" s="216" t="s">
        <v>7209</v>
      </c>
      <c r="D1855" s="216" t="s">
        <v>6866</v>
      </c>
      <c r="E1855" s="216" t="s">
        <v>7740</v>
      </c>
      <c r="F1855" s="216" t="s">
        <v>7740</v>
      </c>
      <c r="G1855" s="1"/>
      <c r="H1855" s="1"/>
      <c r="I1855" s="1"/>
      <c r="J1855" s="1"/>
      <c r="K1855" s="1"/>
      <c r="L1855" s="1"/>
      <c r="M1855" s="1"/>
      <c r="AA1855" s="255"/>
      <c r="AB1855" s="255"/>
      <c r="AC1855" s="255"/>
      <c r="AD1855" s="255"/>
      <c r="AE1855" s="255"/>
      <c r="AF1855" s="255"/>
      <c r="AG1855" s="255"/>
      <c r="AH1855" s="255"/>
      <c r="AI1855" s="255"/>
      <c r="AJ1855" s="255"/>
      <c r="AK1855" s="255"/>
      <c r="AL1855" s="255"/>
      <c r="AM1855" s="255"/>
      <c r="AN1855" s="255"/>
      <c r="AO1855" s="255"/>
      <c r="AP1855" s="255"/>
      <c r="AQ1855" s="255"/>
      <c r="AR1855" s="255"/>
      <c r="AS1855" s="255"/>
      <c r="AT1855" s="255"/>
    </row>
    <row r="1856" spans="2:46" s="216" customFormat="1" ht="15" customHeight="1">
      <c r="B1856" s="216" t="s">
        <v>6622</v>
      </c>
      <c r="C1856" s="216" t="s">
        <v>6904</v>
      </c>
      <c r="D1856" s="216" t="s">
        <v>6866</v>
      </c>
      <c r="E1856" s="216" t="s">
        <v>7740</v>
      </c>
      <c r="F1856" s="216" t="s">
        <v>7740</v>
      </c>
      <c r="G1856" s="1"/>
      <c r="H1856" s="1"/>
      <c r="I1856" s="1"/>
      <c r="J1856" s="1"/>
      <c r="K1856" s="1"/>
      <c r="L1856" s="1"/>
      <c r="M1856" s="1"/>
      <c r="AA1856" s="255"/>
      <c r="AB1856" s="255"/>
      <c r="AC1856" s="255"/>
      <c r="AD1856" s="255"/>
      <c r="AE1856" s="255"/>
      <c r="AF1856" s="255"/>
      <c r="AG1856" s="255"/>
      <c r="AH1856" s="255"/>
      <c r="AI1856" s="255"/>
      <c r="AJ1856" s="255"/>
      <c r="AK1856" s="255"/>
      <c r="AL1856" s="255"/>
      <c r="AM1856" s="255"/>
      <c r="AN1856" s="255"/>
      <c r="AO1856" s="255"/>
      <c r="AP1856" s="255"/>
      <c r="AQ1856" s="255"/>
      <c r="AR1856" s="255"/>
      <c r="AS1856" s="255"/>
      <c r="AT1856" s="255"/>
    </row>
    <row r="1857" spans="2:46" s="216" customFormat="1" ht="15" customHeight="1">
      <c r="B1857" s="216" t="s">
        <v>6623</v>
      </c>
      <c r="C1857" s="216" t="s">
        <v>7002</v>
      </c>
      <c r="D1857" s="216" t="s">
        <v>6866</v>
      </c>
      <c r="E1857" s="216" t="s">
        <v>7740</v>
      </c>
      <c r="F1857" s="216" t="s">
        <v>7740</v>
      </c>
      <c r="G1857" s="1"/>
      <c r="H1857" s="1"/>
      <c r="I1857" s="1"/>
      <c r="J1857" s="1"/>
      <c r="K1857" s="1"/>
      <c r="L1857" s="1"/>
      <c r="M1857" s="1"/>
      <c r="AA1857" s="255"/>
      <c r="AB1857" s="255"/>
      <c r="AC1857" s="255"/>
      <c r="AD1857" s="255"/>
      <c r="AE1857" s="255"/>
      <c r="AF1857" s="255"/>
      <c r="AG1857" s="255"/>
      <c r="AH1857" s="255"/>
      <c r="AI1857" s="255"/>
      <c r="AJ1857" s="255"/>
      <c r="AK1857" s="255"/>
      <c r="AL1857" s="255"/>
      <c r="AM1857" s="255"/>
      <c r="AN1857" s="255"/>
      <c r="AO1857" s="255"/>
      <c r="AP1857" s="255"/>
      <c r="AQ1857" s="255"/>
      <c r="AR1857" s="255"/>
      <c r="AS1857" s="255"/>
      <c r="AT1857" s="255"/>
    </row>
    <row r="1858" spans="2:46" s="216" customFormat="1" ht="15" customHeight="1">
      <c r="B1858" s="216" t="s">
        <v>6624</v>
      </c>
      <c r="C1858" s="216" t="s">
        <v>6866</v>
      </c>
      <c r="D1858" s="216" t="s">
        <v>7740</v>
      </c>
      <c r="E1858" s="216" t="s">
        <v>7740</v>
      </c>
      <c r="F1858" s="216" t="s">
        <v>7740</v>
      </c>
      <c r="G1858" s="1"/>
      <c r="H1858" s="1"/>
      <c r="I1858" s="1"/>
      <c r="J1858" s="1"/>
      <c r="K1858" s="1"/>
      <c r="L1858" s="1"/>
      <c r="M1858" s="1"/>
      <c r="AA1858" s="255"/>
      <c r="AB1858" s="255"/>
      <c r="AC1858" s="255"/>
      <c r="AD1858" s="255"/>
      <c r="AE1858" s="255"/>
      <c r="AF1858" s="255"/>
      <c r="AG1858" s="255"/>
      <c r="AH1858" s="255"/>
      <c r="AI1858" s="255"/>
      <c r="AJ1858" s="255"/>
      <c r="AK1858" s="255"/>
      <c r="AL1858" s="255"/>
      <c r="AM1858" s="255"/>
      <c r="AN1858" s="255"/>
      <c r="AO1858" s="255"/>
      <c r="AP1858" s="255"/>
      <c r="AQ1858" s="255"/>
      <c r="AR1858" s="255"/>
      <c r="AS1858" s="255"/>
      <c r="AT1858" s="255"/>
    </row>
    <row r="1859" spans="2:46" s="216" customFormat="1" ht="15" customHeight="1">
      <c r="B1859" s="216" t="s">
        <v>6625</v>
      </c>
      <c r="C1859" s="216" t="s">
        <v>6866</v>
      </c>
      <c r="D1859" s="216" t="s">
        <v>7740</v>
      </c>
      <c r="E1859" s="216" t="s">
        <v>7740</v>
      </c>
      <c r="F1859" s="216" t="s">
        <v>7740</v>
      </c>
      <c r="G1859" s="1"/>
      <c r="H1859" s="1"/>
      <c r="I1859" s="1"/>
      <c r="J1859" s="1"/>
      <c r="K1859" s="1"/>
      <c r="L1859" s="1"/>
      <c r="M1859" s="1"/>
      <c r="AA1859" s="255"/>
      <c r="AB1859" s="255"/>
      <c r="AC1859" s="255"/>
      <c r="AD1859" s="255"/>
      <c r="AE1859" s="255"/>
      <c r="AF1859" s="255"/>
      <c r="AG1859" s="255"/>
      <c r="AH1859" s="255"/>
      <c r="AI1859" s="255"/>
      <c r="AJ1859" s="255"/>
      <c r="AK1859" s="255"/>
      <c r="AL1859" s="255"/>
      <c r="AM1859" s="255"/>
      <c r="AN1859" s="255"/>
      <c r="AO1859" s="255"/>
      <c r="AP1859" s="255"/>
      <c r="AQ1859" s="255"/>
      <c r="AR1859" s="255"/>
      <c r="AS1859" s="255"/>
      <c r="AT1859" s="255"/>
    </row>
    <row r="1860" spans="2:46" s="216" customFormat="1" ht="15" customHeight="1">
      <c r="B1860" s="216" t="s">
        <v>6626</v>
      </c>
      <c r="C1860" s="216" t="s">
        <v>6866</v>
      </c>
      <c r="D1860" s="216" t="s">
        <v>7740</v>
      </c>
      <c r="E1860" s="216" t="s">
        <v>7740</v>
      </c>
      <c r="F1860" s="216" t="s">
        <v>7740</v>
      </c>
      <c r="G1860" s="1"/>
      <c r="H1860" s="1"/>
      <c r="I1860" s="1"/>
      <c r="J1860" s="1"/>
      <c r="K1860" s="1"/>
      <c r="L1860" s="1"/>
      <c r="M1860" s="1"/>
      <c r="AA1860" s="255"/>
      <c r="AB1860" s="255"/>
      <c r="AC1860" s="255"/>
      <c r="AD1860" s="255"/>
      <c r="AE1860" s="255"/>
      <c r="AF1860" s="255"/>
      <c r="AG1860" s="255"/>
      <c r="AH1860" s="255"/>
      <c r="AI1860" s="255"/>
      <c r="AJ1860" s="255"/>
      <c r="AK1860" s="255"/>
      <c r="AL1860" s="255"/>
      <c r="AM1860" s="255"/>
      <c r="AN1860" s="255"/>
      <c r="AO1860" s="255"/>
      <c r="AP1860" s="255"/>
      <c r="AQ1860" s="255"/>
      <c r="AR1860" s="255"/>
      <c r="AS1860" s="255"/>
      <c r="AT1860" s="255"/>
    </row>
    <row r="1861" spans="2:46" s="216" customFormat="1" ht="15" customHeight="1">
      <c r="B1861" s="216" t="s">
        <v>6627</v>
      </c>
      <c r="C1861" s="216" t="s">
        <v>6866</v>
      </c>
      <c r="D1861" s="216" t="s">
        <v>7740</v>
      </c>
      <c r="E1861" s="216" t="s">
        <v>7740</v>
      </c>
      <c r="F1861" s="216" t="s">
        <v>7740</v>
      </c>
      <c r="G1861" s="1"/>
      <c r="H1861" s="1"/>
      <c r="I1861" s="1"/>
      <c r="J1861" s="1"/>
      <c r="K1861" s="1"/>
      <c r="L1861" s="1"/>
      <c r="M1861" s="1"/>
      <c r="AA1861" s="255"/>
      <c r="AB1861" s="255"/>
      <c r="AC1861" s="255"/>
      <c r="AD1861" s="255"/>
      <c r="AE1861" s="255"/>
      <c r="AF1861" s="255"/>
      <c r="AG1861" s="255"/>
      <c r="AH1861" s="255"/>
      <c r="AI1861" s="255"/>
      <c r="AJ1861" s="255"/>
      <c r="AK1861" s="255"/>
      <c r="AL1861" s="255"/>
      <c r="AM1861" s="255"/>
      <c r="AN1861" s="255"/>
      <c r="AO1861" s="255"/>
      <c r="AP1861" s="255"/>
      <c r="AQ1861" s="255"/>
      <c r="AR1861" s="255"/>
      <c r="AS1861" s="255"/>
      <c r="AT1861" s="255"/>
    </row>
    <row r="1862" spans="2:46" s="216" customFormat="1" ht="15" customHeight="1">
      <c r="B1862" s="216" t="s">
        <v>6628</v>
      </c>
      <c r="C1862" s="216" t="s">
        <v>7210</v>
      </c>
      <c r="D1862" s="216" t="s">
        <v>6866</v>
      </c>
      <c r="E1862" s="216" t="s">
        <v>7740</v>
      </c>
      <c r="F1862" s="216" t="s">
        <v>7740</v>
      </c>
      <c r="G1862" s="1"/>
      <c r="H1862" s="1"/>
      <c r="I1862" s="1"/>
      <c r="J1862" s="1"/>
      <c r="K1862" s="1"/>
      <c r="L1862" s="1"/>
      <c r="M1862" s="1"/>
      <c r="AA1862" s="255"/>
      <c r="AB1862" s="255"/>
      <c r="AC1862" s="255"/>
      <c r="AD1862" s="255"/>
      <c r="AE1862" s="255"/>
      <c r="AF1862" s="255"/>
      <c r="AG1862" s="255"/>
      <c r="AH1862" s="255"/>
      <c r="AI1862" s="255"/>
      <c r="AJ1862" s="255"/>
      <c r="AK1862" s="255"/>
      <c r="AL1862" s="255"/>
      <c r="AM1862" s="255"/>
      <c r="AN1862" s="255"/>
      <c r="AO1862" s="255"/>
      <c r="AP1862" s="255"/>
      <c r="AQ1862" s="255"/>
      <c r="AR1862" s="255"/>
      <c r="AS1862" s="255"/>
      <c r="AT1862" s="255"/>
    </row>
    <row r="1863" spans="2:46" s="216" customFormat="1" ht="15" customHeight="1">
      <c r="B1863" s="216" t="s">
        <v>6629</v>
      </c>
      <c r="C1863" s="216" t="s">
        <v>7054</v>
      </c>
      <c r="D1863" s="216" t="s">
        <v>6866</v>
      </c>
      <c r="E1863" s="216" t="s">
        <v>7740</v>
      </c>
      <c r="F1863" s="216" t="s">
        <v>7740</v>
      </c>
      <c r="G1863" s="1"/>
      <c r="H1863" s="1"/>
      <c r="I1863" s="1"/>
      <c r="J1863" s="1"/>
      <c r="K1863" s="1"/>
      <c r="L1863" s="1"/>
      <c r="M1863" s="1"/>
      <c r="AA1863" s="255"/>
      <c r="AB1863" s="255"/>
      <c r="AC1863" s="255"/>
      <c r="AD1863" s="255"/>
      <c r="AE1863" s="255"/>
      <c r="AF1863" s="255"/>
      <c r="AG1863" s="255"/>
      <c r="AH1863" s="255"/>
      <c r="AI1863" s="255"/>
      <c r="AJ1863" s="255"/>
      <c r="AK1863" s="255"/>
      <c r="AL1863" s="255"/>
      <c r="AM1863" s="255"/>
      <c r="AN1863" s="255"/>
      <c r="AO1863" s="255"/>
      <c r="AP1863" s="255"/>
      <c r="AQ1863" s="255"/>
      <c r="AR1863" s="255"/>
      <c r="AS1863" s="255"/>
      <c r="AT1863" s="255"/>
    </row>
    <row r="1864" spans="2:46" s="216" customFormat="1" ht="15" customHeight="1">
      <c r="B1864" s="216" t="s">
        <v>6630</v>
      </c>
      <c r="C1864" s="216" t="s">
        <v>7211</v>
      </c>
      <c r="D1864" s="216" t="s">
        <v>6866</v>
      </c>
      <c r="E1864" s="216" t="s">
        <v>7740</v>
      </c>
      <c r="F1864" s="216" t="s">
        <v>7740</v>
      </c>
      <c r="G1864" s="1"/>
      <c r="H1864" s="1"/>
      <c r="I1864" s="1"/>
      <c r="J1864" s="1"/>
      <c r="K1864" s="1"/>
      <c r="L1864" s="1"/>
      <c r="M1864" s="1"/>
      <c r="AA1864" s="255"/>
      <c r="AB1864" s="255"/>
      <c r="AC1864" s="255"/>
      <c r="AD1864" s="255"/>
      <c r="AE1864" s="255"/>
      <c r="AF1864" s="255"/>
      <c r="AG1864" s="255"/>
      <c r="AH1864" s="255"/>
      <c r="AI1864" s="255"/>
      <c r="AJ1864" s="255"/>
      <c r="AK1864" s="255"/>
      <c r="AL1864" s="255"/>
      <c r="AM1864" s="255"/>
      <c r="AN1864" s="255"/>
      <c r="AO1864" s="255"/>
      <c r="AP1864" s="255"/>
      <c r="AQ1864" s="255"/>
      <c r="AR1864" s="255"/>
      <c r="AS1864" s="255"/>
      <c r="AT1864" s="255"/>
    </row>
    <row r="1865" spans="2:46" s="216" customFormat="1" ht="15" customHeight="1">
      <c r="B1865" s="216" t="s">
        <v>6631</v>
      </c>
      <c r="C1865" s="216" t="s">
        <v>6866</v>
      </c>
      <c r="D1865" s="216" t="s">
        <v>7740</v>
      </c>
      <c r="E1865" s="216" t="s">
        <v>7740</v>
      </c>
      <c r="F1865" s="216" t="s">
        <v>7740</v>
      </c>
      <c r="G1865" s="1"/>
      <c r="H1865" s="1"/>
      <c r="I1865" s="1"/>
      <c r="J1865" s="1"/>
      <c r="K1865" s="1"/>
      <c r="L1865" s="1"/>
      <c r="M1865" s="1"/>
      <c r="AA1865" s="255"/>
      <c r="AB1865" s="255"/>
      <c r="AC1865" s="255"/>
      <c r="AD1865" s="255"/>
      <c r="AE1865" s="255"/>
      <c r="AF1865" s="255"/>
      <c r="AG1865" s="255"/>
      <c r="AH1865" s="255"/>
      <c r="AI1865" s="255"/>
      <c r="AJ1865" s="255"/>
      <c r="AK1865" s="255"/>
      <c r="AL1865" s="255"/>
      <c r="AM1865" s="255"/>
      <c r="AN1865" s="255"/>
      <c r="AO1865" s="255"/>
      <c r="AP1865" s="255"/>
      <c r="AQ1865" s="255"/>
      <c r="AR1865" s="255"/>
      <c r="AS1865" s="255"/>
      <c r="AT1865" s="255"/>
    </row>
    <row r="1866" spans="2:46" s="216" customFormat="1" ht="15" customHeight="1">
      <c r="B1866" s="216" t="s">
        <v>6632</v>
      </c>
      <c r="C1866" s="216" t="s">
        <v>6891</v>
      </c>
      <c r="D1866" s="216" t="s">
        <v>6866</v>
      </c>
      <c r="E1866" s="216" t="s">
        <v>7740</v>
      </c>
      <c r="F1866" s="216" t="s">
        <v>7740</v>
      </c>
      <c r="G1866" s="1"/>
      <c r="H1866" s="1"/>
      <c r="I1866" s="1"/>
      <c r="J1866" s="1"/>
      <c r="K1866" s="1"/>
      <c r="L1866" s="1"/>
      <c r="M1866" s="1"/>
      <c r="AA1866" s="255"/>
      <c r="AB1866" s="255"/>
      <c r="AC1866" s="255"/>
      <c r="AD1866" s="255"/>
      <c r="AE1866" s="255"/>
      <c r="AF1866" s="255"/>
      <c r="AG1866" s="255"/>
      <c r="AH1866" s="255"/>
      <c r="AI1866" s="255"/>
      <c r="AJ1866" s="255"/>
      <c r="AK1866" s="255"/>
      <c r="AL1866" s="255"/>
      <c r="AM1866" s="255"/>
      <c r="AN1866" s="255"/>
      <c r="AO1866" s="255"/>
      <c r="AP1866" s="255"/>
      <c r="AQ1866" s="255"/>
      <c r="AR1866" s="255"/>
      <c r="AS1866" s="255"/>
      <c r="AT1866" s="255"/>
    </row>
    <row r="1867" spans="2:46" s="216" customFormat="1" ht="15" customHeight="1">
      <c r="B1867" s="216" t="s">
        <v>6633</v>
      </c>
      <c r="C1867" s="216" t="s">
        <v>6866</v>
      </c>
      <c r="D1867" s="216" t="s">
        <v>7740</v>
      </c>
      <c r="E1867" s="216" t="s">
        <v>7740</v>
      </c>
      <c r="F1867" s="216" t="s">
        <v>7740</v>
      </c>
      <c r="G1867" s="1"/>
      <c r="H1867" s="1"/>
      <c r="I1867" s="1"/>
      <c r="J1867" s="1"/>
      <c r="K1867" s="1"/>
      <c r="L1867" s="1"/>
      <c r="M1867" s="1"/>
      <c r="AA1867" s="255"/>
      <c r="AB1867" s="255"/>
      <c r="AC1867" s="255"/>
      <c r="AD1867" s="255"/>
      <c r="AE1867" s="255"/>
      <c r="AF1867" s="255"/>
      <c r="AG1867" s="255"/>
      <c r="AH1867" s="255"/>
      <c r="AI1867" s="255"/>
      <c r="AJ1867" s="255"/>
      <c r="AK1867" s="255"/>
      <c r="AL1867" s="255"/>
      <c r="AM1867" s="255"/>
      <c r="AN1867" s="255"/>
      <c r="AO1867" s="255"/>
      <c r="AP1867" s="255"/>
      <c r="AQ1867" s="255"/>
      <c r="AR1867" s="255"/>
      <c r="AS1867" s="255"/>
      <c r="AT1867" s="255"/>
    </row>
    <row r="1868" spans="2:46" s="216" customFormat="1" ht="15" customHeight="1">
      <c r="B1868" s="216" t="s">
        <v>6634</v>
      </c>
      <c r="C1868" s="216" t="s">
        <v>6866</v>
      </c>
      <c r="D1868" s="216" t="s">
        <v>7740</v>
      </c>
      <c r="E1868" s="216" t="s">
        <v>7740</v>
      </c>
      <c r="F1868" s="216" t="s">
        <v>7740</v>
      </c>
      <c r="G1868" s="1"/>
      <c r="H1868" s="1"/>
      <c r="I1868" s="1"/>
      <c r="J1868" s="1"/>
      <c r="K1868" s="1"/>
      <c r="L1868" s="1"/>
      <c r="M1868" s="1"/>
      <c r="AA1868" s="255"/>
      <c r="AB1868" s="255"/>
      <c r="AC1868" s="255"/>
      <c r="AD1868" s="255"/>
      <c r="AE1868" s="255"/>
      <c r="AF1868" s="255"/>
      <c r="AG1868" s="255"/>
      <c r="AH1868" s="255"/>
      <c r="AI1868" s="255"/>
      <c r="AJ1868" s="255"/>
      <c r="AK1868" s="255"/>
      <c r="AL1868" s="255"/>
      <c r="AM1868" s="255"/>
      <c r="AN1868" s="255"/>
      <c r="AO1868" s="255"/>
      <c r="AP1868" s="255"/>
      <c r="AQ1868" s="255"/>
      <c r="AR1868" s="255"/>
      <c r="AS1868" s="255"/>
      <c r="AT1868" s="255"/>
    </row>
    <row r="1869" spans="2:46" s="216" customFormat="1" ht="15" customHeight="1">
      <c r="B1869" s="216" t="s">
        <v>6635</v>
      </c>
      <c r="C1869" s="216" t="s">
        <v>7173</v>
      </c>
      <c r="D1869" s="216" t="s">
        <v>6866</v>
      </c>
      <c r="E1869" s="216" t="s">
        <v>7740</v>
      </c>
      <c r="F1869" s="216" t="s">
        <v>7740</v>
      </c>
      <c r="G1869" s="1"/>
      <c r="H1869" s="1"/>
      <c r="I1869" s="1"/>
      <c r="J1869" s="1"/>
      <c r="K1869" s="1"/>
      <c r="L1869" s="1"/>
      <c r="M1869" s="1"/>
      <c r="AA1869" s="255"/>
      <c r="AB1869" s="255"/>
      <c r="AC1869" s="255"/>
      <c r="AD1869" s="255"/>
      <c r="AE1869" s="255"/>
      <c r="AF1869" s="255"/>
      <c r="AG1869" s="255"/>
      <c r="AH1869" s="255"/>
      <c r="AI1869" s="255"/>
      <c r="AJ1869" s="255"/>
      <c r="AK1869" s="255"/>
      <c r="AL1869" s="255"/>
      <c r="AM1869" s="255"/>
      <c r="AN1869" s="255"/>
      <c r="AO1869" s="255"/>
      <c r="AP1869" s="255"/>
      <c r="AQ1869" s="255"/>
      <c r="AR1869" s="255"/>
      <c r="AS1869" s="255"/>
      <c r="AT1869" s="255"/>
    </row>
    <row r="1870" spans="2:46" s="216" customFormat="1" ht="15" customHeight="1">
      <c r="B1870" s="216" t="s">
        <v>6636</v>
      </c>
      <c r="C1870" s="216" t="s">
        <v>6866</v>
      </c>
      <c r="D1870" s="216" t="s">
        <v>7740</v>
      </c>
      <c r="E1870" s="216" t="s">
        <v>7740</v>
      </c>
      <c r="F1870" s="216" t="s">
        <v>7740</v>
      </c>
      <c r="G1870" s="1"/>
      <c r="H1870" s="1"/>
      <c r="I1870" s="1"/>
      <c r="J1870" s="1"/>
      <c r="K1870" s="1"/>
      <c r="L1870" s="1"/>
      <c r="M1870" s="1"/>
      <c r="AA1870" s="255"/>
      <c r="AB1870" s="255"/>
      <c r="AC1870" s="255"/>
      <c r="AD1870" s="255"/>
      <c r="AE1870" s="255"/>
      <c r="AF1870" s="255"/>
      <c r="AG1870" s="255"/>
      <c r="AH1870" s="255"/>
      <c r="AI1870" s="255"/>
      <c r="AJ1870" s="255"/>
      <c r="AK1870" s="255"/>
      <c r="AL1870" s="255"/>
      <c r="AM1870" s="255"/>
      <c r="AN1870" s="255"/>
      <c r="AO1870" s="255"/>
      <c r="AP1870" s="255"/>
      <c r="AQ1870" s="255"/>
      <c r="AR1870" s="255"/>
      <c r="AS1870" s="255"/>
      <c r="AT1870" s="255"/>
    </row>
    <row r="1871" spans="2:46" s="216" customFormat="1" ht="15" customHeight="1">
      <c r="B1871" s="216" t="s">
        <v>6637</v>
      </c>
      <c r="C1871" s="216" t="s">
        <v>6866</v>
      </c>
      <c r="D1871" s="216" t="s">
        <v>7740</v>
      </c>
      <c r="E1871" s="216" t="s">
        <v>7740</v>
      </c>
      <c r="F1871" s="216" t="s">
        <v>7740</v>
      </c>
      <c r="G1871" s="1"/>
      <c r="H1871" s="1"/>
      <c r="I1871" s="1"/>
      <c r="J1871" s="1"/>
      <c r="K1871" s="1"/>
      <c r="L1871" s="1"/>
      <c r="M1871" s="1"/>
      <c r="AA1871" s="255"/>
      <c r="AB1871" s="255"/>
      <c r="AC1871" s="255"/>
      <c r="AD1871" s="255"/>
      <c r="AE1871" s="255"/>
      <c r="AF1871" s="255"/>
      <c r="AG1871" s="255"/>
      <c r="AH1871" s="255"/>
      <c r="AI1871" s="255"/>
      <c r="AJ1871" s="255"/>
      <c r="AK1871" s="255"/>
      <c r="AL1871" s="255"/>
      <c r="AM1871" s="255"/>
      <c r="AN1871" s="255"/>
      <c r="AO1871" s="255"/>
      <c r="AP1871" s="255"/>
      <c r="AQ1871" s="255"/>
      <c r="AR1871" s="255"/>
      <c r="AS1871" s="255"/>
      <c r="AT1871" s="255"/>
    </row>
    <row r="1872" spans="2:46" s="216" customFormat="1" ht="15" customHeight="1">
      <c r="B1872" s="216" t="s">
        <v>6638</v>
      </c>
      <c r="C1872" s="216" t="s">
        <v>6866</v>
      </c>
      <c r="D1872" s="216" t="s">
        <v>7740</v>
      </c>
      <c r="E1872" s="216" t="s">
        <v>7740</v>
      </c>
      <c r="F1872" s="216" t="s">
        <v>7740</v>
      </c>
      <c r="G1872" s="1"/>
      <c r="H1872" s="1"/>
      <c r="I1872" s="1"/>
      <c r="J1872" s="1"/>
      <c r="K1872" s="1"/>
      <c r="L1872" s="1"/>
      <c r="M1872" s="1"/>
      <c r="AA1872" s="255"/>
      <c r="AB1872" s="255"/>
      <c r="AC1872" s="255"/>
      <c r="AD1872" s="255"/>
      <c r="AE1872" s="255"/>
      <c r="AF1872" s="255"/>
      <c r="AG1872" s="255"/>
      <c r="AH1872" s="255"/>
      <c r="AI1872" s="255"/>
      <c r="AJ1872" s="255"/>
      <c r="AK1872" s="255"/>
      <c r="AL1872" s="255"/>
      <c r="AM1872" s="255"/>
      <c r="AN1872" s="255"/>
      <c r="AO1872" s="255"/>
      <c r="AP1872" s="255"/>
      <c r="AQ1872" s="255"/>
      <c r="AR1872" s="255"/>
      <c r="AS1872" s="255"/>
      <c r="AT1872" s="255"/>
    </row>
    <row r="1873" spans="2:46" s="216" customFormat="1" ht="15" customHeight="1">
      <c r="B1873" s="216" t="s">
        <v>6639</v>
      </c>
      <c r="C1873" s="216" t="s">
        <v>6866</v>
      </c>
      <c r="D1873" s="216" t="s">
        <v>7740</v>
      </c>
      <c r="E1873" s="216" t="s">
        <v>7740</v>
      </c>
      <c r="F1873" s="216" t="s">
        <v>7740</v>
      </c>
      <c r="G1873" s="1"/>
      <c r="H1873" s="1"/>
      <c r="I1873" s="1"/>
      <c r="J1873" s="1"/>
      <c r="K1873" s="1"/>
      <c r="L1873" s="1"/>
      <c r="M1873" s="1"/>
      <c r="AA1873" s="255"/>
      <c r="AB1873" s="255"/>
      <c r="AC1873" s="255"/>
      <c r="AD1873" s="255"/>
      <c r="AE1873" s="255"/>
      <c r="AF1873" s="255"/>
      <c r="AG1873" s="255"/>
      <c r="AH1873" s="255"/>
      <c r="AI1873" s="255"/>
      <c r="AJ1873" s="255"/>
      <c r="AK1873" s="255"/>
      <c r="AL1873" s="255"/>
      <c r="AM1873" s="255"/>
      <c r="AN1873" s="255"/>
      <c r="AO1873" s="255"/>
      <c r="AP1873" s="255"/>
      <c r="AQ1873" s="255"/>
      <c r="AR1873" s="255"/>
      <c r="AS1873" s="255"/>
      <c r="AT1873" s="255"/>
    </row>
    <row r="1874" spans="2:46" s="216" customFormat="1" ht="15" customHeight="1">
      <c r="B1874" s="216" t="s">
        <v>6640</v>
      </c>
      <c r="C1874" s="216" t="s">
        <v>7016</v>
      </c>
      <c r="D1874" s="216" t="s">
        <v>6866</v>
      </c>
      <c r="E1874" s="216" t="s">
        <v>7740</v>
      </c>
      <c r="F1874" s="216" t="s">
        <v>7740</v>
      </c>
      <c r="G1874" s="1"/>
      <c r="H1874" s="1"/>
      <c r="I1874" s="1"/>
      <c r="J1874" s="1"/>
      <c r="K1874" s="1"/>
      <c r="L1874" s="1"/>
      <c r="M1874" s="1"/>
      <c r="AA1874" s="255"/>
      <c r="AB1874" s="255"/>
      <c r="AC1874" s="255"/>
      <c r="AD1874" s="255"/>
      <c r="AE1874" s="255"/>
      <c r="AF1874" s="255"/>
      <c r="AG1874" s="255"/>
      <c r="AH1874" s="255"/>
      <c r="AI1874" s="255"/>
      <c r="AJ1874" s="255"/>
      <c r="AK1874" s="255"/>
      <c r="AL1874" s="255"/>
      <c r="AM1874" s="255"/>
      <c r="AN1874" s="255"/>
      <c r="AO1874" s="255"/>
      <c r="AP1874" s="255"/>
      <c r="AQ1874" s="255"/>
      <c r="AR1874" s="255"/>
      <c r="AS1874" s="255"/>
      <c r="AT1874" s="255"/>
    </row>
    <row r="1875" spans="2:46" s="216" customFormat="1" ht="15" customHeight="1">
      <c r="B1875" s="216" t="s">
        <v>6641</v>
      </c>
      <c r="C1875" s="216" t="s">
        <v>6909</v>
      </c>
      <c r="D1875" s="216" t="s">
        <v>6866</v>
      </c>
      <c r="E1875" s="216" t="s">
        <v>7740</v>
      </c>
      <c r="F1875" s="216" t="s">
        <v>7740</v>
      </c>
      <c r="G1875" s="1"/>
      <c r="H1875" s="1"/>
      <c r="I1875" s="1"/>
      <c r="J1875" s="1"/>
      <c r="K1875" s="1"/>
      <c r="L1875" s="1"/>
      <c r="M1875" s="1"/>
      <c r="AA1875" s="255"/>
      <c r="AB1875" s="255"/>
      <c r="AC1875" s="255"/>
      <c r="AD1875" s="255"/>
      <c r="AE1875" s="255"/>
      <c r="AF1875" s="255"/>
      <c r="AG1875" s="255"/>
      <c r="AH1875" s="255"/>
      <c r="AI1875" s="255"/>
      <c r="AJ1875" s="255"/>
      <c r="AK1875" s="255"/>
      <c r="AL1875" s="255"/>
      <c r="AM1875" s="255"/>
      <c r="AN1875" s="255"/>
      <c r="AO1875" s="255"/>
      <c r="AP1875" s="255"/>
      <c r="AQ1875" s="255"/>
      <c r="AR1875" s="255"/>
      <c r="AS1875" s="255"/>
      <c r="AT1875" s="255"/>
    </row>
    <row r="1876" spans="2:46" s="216" customFormat="1" ht="15" customHeight="1">
      <c r="B1876" s="216" t="s">
        <v>6642</v>
      </c>
      <c r="C1876" s="216" t="s">
        <v>7111</v>
      </c>
      <c r="D1876" s="216" t="s">
        <v>6866</v>
      </c>
      <c r="E1876" s="216" t="s">
        <v>7740</v>
      </c>
      <c r="F1876" s="216" t="s">
        <v>7740</v>
      </c>
      <c r="G1876" s="1"/>
      <c r="H1876" s="1"/>
      <c r="I1876" s="1"/>
      <c r="J1876" s="1"/>
      <c r="K1876" s="1"/>
      <c r="L1876" s="1"/>
      <c r="M1876" s="1"/>
      <c r="AA1876" s="255"/>
      <c r="AB1876" s="255"/>
      <c r="AC1876" s="255"/>
      <c r="AD1876" s="255"/>
      <c r="AE1876" s="255"/>
      <c r="AF1876" s="255"/>
      <c r="AG1876" s="255"/>
      <c r="AH1876" s="255"/>
      <c r="AI1876" s="255"/>
      <c r="AJ1876" s="255"/>
      <c r="AK1876" s="255"/>
      <c r="AL1876" s="255"/>
      <c r="AM1876" s="255"/>
      <c r="AN1876" s="255"/>
      <c r="AO1876" s="255"/>
      <c r="AP1876" s="255"/>
      <c r="AQ1876" s="255"/>
      <c r="AR1876" s="255"/>
      <c r="AS1876" s="255"/>
      <c r="AT1876" s="255"/>
    </row>
    <row r="1877" spans="2:46" s="216" customFormat="1" ht="15" customHeight="1">
      <c r="B1877" s="216" t="s">
        <v>4903</v>
      </c>
      <c r="C1877" s="216" t="s">
        <v>6866</v>
      </c>
      <c r="D1877" s="216" t="s">
        <v>7740</v>
      </c>
      <c r="E1877" s="216" t="s">
        <v>7740</v>
      </c>
      <c r="F1877" s="216" t="s">
        <v>7740</v>
      </c>
      <c r="G1877" s="1"/>
      <c r="H1877" s="1"/>
      <c r="I1877" s="1"/>
      <c r="J1877" s="1"/>
      <c r="K1877" s="1"/>
      <c r="L1877" s="1"/>
      <c r="M1877" s="1"/>
      <c r="AA1877" s="255"/>
      <c r="AB1877" s="255"/>
      <c r="AC1877" s="255"/>
      <c r="AD1877" s="255"/>
      <c r="AE1877" s="255"/>
      <c r="AF1877" s="255"/>
      <c r="AG1877" s="255"/>
      <c r="AH1877" s="255"/>
      <c r="AI1877" s="255"/>
      <c r="AJ1877" s="255"/>
      <c r="AK1877" s="255"/>
      <c r="AL1877" s="255"/>
      <c r="AM1877" s="255"/>
      <c r="AN1877" s="255"/>
      <c r="AO1877" s="255"/>
      <c r="AP1877" s="255"/>
      <c r="AQ1877" s="255"/>
      <c r="AR1877" s="255"/>
      <c r="AS1877" s="255"/>
      <c r="AT1877" s="255"/>
    </row>
    <row r="1878" spans="2:46" s="216" customFormat="1" ht="15" customHeight="1">
      <c r="B1878" s="216" t="s">
        <v>4904</v>
      </c>
      <c r="C1878" s="216" t="s">
        <v>7069</v>
      </c>
      <c r="D1878" s="216" t="s">
        <v>6866</v>
      </c>
      <c r="E1878" s="216" t="s">
        <v>7740</v>
      </c>
      <c r="F1878" s="216" t="s">
        <v>7740</v>
      </c>
      <c r="G1878" s="1"/>
      <c r="H1878" s="1"/>
      <c r="I1878" s="1"/>
      <c r="J1878" s="1"/>
      <c r="K1878" s="1"/>
      <c r="L1878" s="1"/>
      <c r="M1878" s="1"/>
      <c r="AA1878" s="255"/>
      <c r="AB1878" s="255"/>
      <c r="AC1878" s="255"/>
      <c r="AD1878" s="255"/>
      <c r="AE1878" s="255"/>
      <c r="AF1878" s="255"/>
      <c r="AG1878" s="255"/>
      <c r="AH1878" s="255"/>
      <c r="AI1878" s="255"/>
      <c r="AJ1878" s="255"/>
      <c r="AK1878" s="255"/>
      <c r="AL1878" s="255"/>
      <c r="AM1878" s="255"/>
      <c r="AN1878" s="255"/>
      <c r="AO1878" s="255"/>
      <c r="AP1878" s="255"/>
      <c r="AQ1878" s="255"/>
      <c r="AR1878" s="255"/>
      <c r="AS1878" s="255"/>
      <c r="AT1878" s="255"/>
    </row>
    <row r="1879" spans="2:46" s="216" customFormat="1" ht="15" customHeight="1">
      <c r="B1879" s="216" t="s">
        <v>4905</v>
      </c>
      <c r="C1879" s="216" t="s">
        <v>6866</v>
      </c>
      <c r="D1879" s="216" t="s">
        <v>7740</v>
      </c>
      <c r="E1879" s="216" t="s">
        <v>7740</v>
      </c>
      <c r="F1879" s="216" t="s">
        <v>7740</v>
      </c>
      <c r="G1879" s="1"/>
      <c r="H1879" s="1"/>
      <c r="I1879" s="1"/>
      <c r="J1879" s="1"/>
      <c r="K1879" s="1"/>
      <c r="L1879" s="1"/>
      <c r="M1879" s="1"/>
      <c r="AA1879" s="255"/>
      <c r="AB1879" s="255"/>
      <c r="AC1879" s="255"/>
      <c r="AD1879" s="255"/>
      <c r="AE1879" s="255"/>
      <c r="AF1879" s="255"/>
      <c r="AG1879" s="255"/>
      <c r="AH1879" s="255"/>
      <c r="AI1879" s="255"/>
      <c r="AJ1879" s="255"/>
      <c r="AK1879" s="255"/>
      <c r="AL1879" s="255"/>
      <c r="AM1879" s="255"/>
      <c r="AN1879" s="255"/>
      <c r="AO1879" s="255"/>
      <c r="AP1879" s="255"/>
      <c r="AQ1879" s="255"/>
      <c r="AR1879" s="255"/>
      <c r="AS1879" s="255"/>
      <c r="AT1879" s="255"/>
    </row>
    <row r="1880" spans="2:46" s="216" customFormat="1" ht="15" customHeight="1">
      <c r="B1880" s="216" t="s">
        <v>4906</v>
      </c>
      <c r="C1880" s="216" t="s">
        <v>6866</v>
      </c>
      <c r="D1880" s="216" t="s">
        <v>7740</v>
      </c>
      <c r="E1880" s="216" t="s">
        <v>7740</v>
      </c>
      <c r="F1880" s="216" t="s">
        <v>7740</v>
      </c>
      <c r="G1880" s="1"/>
      <c r="H1880" s="1"/>
      <c r="I1880" s="1"/>
      <c r="J1880" s="1"/>
      <c r="K1880" s="1"/>
      <c r="L1880" s="1"/>
      <c r="M1880" s="1"/>
      <c r="AA1880" s="255"/>
      <c r="AB1880" s="255"/>
      <c r="AC1880" s="255"/>
      <c r="AD1880" s="255"/>
      <c r="AE1880" s="255"/>
      <c r="AF1880" s="255"/>
      <c r="AG1880" s="255"/>
      <c r="AH1880" s="255"/>
      <c r="AI1880" s="255"/>
      <c r="AJ1880" s="255"/>
      <c r="AK1880" s="255"/>
      <c r="AL1880" s="255"/>
      <c r="AM1880" s="255"/>
      <c r="AN1880" s="255"/>
      <c r="AO1880" s="255"/>
      <c r="AP1880" s="255"/>
      <c r="AQ1880" s="255"/>
      <c r="AR1880" s="255"/>
      <c r="AS1880" s="255"/>
      <c r="AT1880" s="255"/>
    </row>
    <row r="1881" spans="2:46" s="216" customFormat="1" ht="15" customHeight="1">
      <c r="B1881" s="216" t="s">
        <v>4907</v>
      </c>
      <c r="C1881" s="216" t="s">
        <v>6872</v>
      </c>
      <c r="D1881" s="216" t="s">
        <v>6866</v>
      </c>
      <c r="E1881" s="216" t="s">
        <v>7740</v>
      </c>
      <c r="F1881" s="216" t="s">
        <v>7740</v>
      </c>
      <c r="G1881" s="1"/>
      <c r="H1881" s="1"/>
      <c r="I1881" s="1"/>
      <c r="J1881" s="1"/>
      <c r="K1881" s="1"/>
      <c r="L1881" s="1"/>
      <c r="M1881" s="1"/>
      <c r="AA1881" s="255"/>
      <c r="AB1881" s="255"/>
      <c r="AC1881" s="255"/>
      <c r="AD1881" s="255"/>
      <c r="AE1881" s="255"/>
      <c r="AF1881" s="255"/>
      <c r="AG1881" s="255"/>
      <c r="AH1881" s="255"/>
      <c r="AI1881" s="255"/>
      <c r="AJ1881" s="255"/>
      <c r="AK1881" s="255"/>
      <c r="AL1881" s="255"/>
      <c r="AM1881" s="255"/>
      <c r="AN1881" s="255"/>
      <c r="AO1881" s="255"/>
      <c r="AP1881" s="255"/>
      <c r="AQ1881" s="255"/>
      <c r="AR1881" s="255"/>
      <c r="AS1881" s="255"/>
      <c r="AT1881" s="255"/>
    </row>
    <row r="1882" spans="2:46" s="216" customFormat="1" ht="15" customHeight="1">
      <c r="B1882" s="216" t="s">
        <v>4908</v>
      </c>
      <c r="C1882" s="216" t="s">
        <v>7212</v>
      </c>
      <c r="D1882" s="216" t="s">
        <v>6866</v>
      </c>
      <c r="E1882" s="216" t="s">
        <v>7740</v>
      </c>
      <c r="F1882" s="216" t="s">
        <v>7740</v>
      </c>
      <c r="G1882" s="1"/>
      <c r="H1882" s="1"/>
      <c r="I1882" s="1"/>
      <c r="J1882" s="1"/>
      <c r="K1882" s="1"/>
      <c r="L1882" s="1"/>
      <c r="M1882" s="1"/>
      <c r="AA1882" s="255"/>
      <c r="AB1882" s="255"/>
      <c r="AC1882" s="255"/>
      <c r="AD1882" s="255"/>
      <c r="AE1882" s="255"/>
      <c r="AF1882" s="255"/>
      <c r="AG1882" s="255"/>
      <c r="AH1882" s="255"/>
      <c r="AI1882" s="255"/>
      <c r="AJ1882" s="255"/>
      <c r="AK1882" s="255"/>
      <c r="AL1882" s="255"/>
      <c r="AM1882" s="255"/>
      <c r="AN1882" s="255"/>
      <c r="AO1882" s="255"/>
      <c r="AP1882" s="255"/>
      <c r="AQ1882" s="255"/>
      <c r="AR1882" s="255"/>
      <c r="AS1882" s="255"/>
      <c r="AT1882" s="255"/>
    </row>
    <row r="1883" spans="2:46" s="216" customFormat="1" ht="15" customHeight="1">
      <c r="B1883" s="216" t="s">
        <v>4909</v>
      </c>
      <c r="C1883" s="216" t="s">
        <v>6866</v>
      </c>
      <c r="D1883" s="216" t="s">
        <v>7740</v>
      </c>
      <c r="E1883" s="216" t="s">
        <v>7740</v>
      </c>
      <c r="F1883" s="216" t="s">
        <v>7740</v>
      </c>
      <c r="G1883" s="1"/>
      <c r="H1883" s="1"/>
      <c r="I1883" s="1"/>
      <c r="J1883" s="1"/>
      <c r="K1883" s="1"/>
      <c r="L1883" s="1"/>
      <c r="M1883" s="1"/>
      <c r="AA1883" s="255"/>
      <c r="AB1883" s="255"/>
      <c r="AC1883" s="255"/>
      <c r="AD1883" s="255"/>
      <c r="AE1883" s="255"/>
      <c r="AF1883" s="255"/>
      <c r="AG1883" s="255"/>
      <c r="AH1883" s="255"/>
      <c r="AI1883" s="255"/>
      <c r="AJ1883" s="255"/>
      <c r="AK1883" s="255"/>
      <c r="AL1883" s="255"/>
      <c r="AM1883" s="255"/>
      <c r="AN1883" s="255"/>
      <c r="AO1883" s="255"/>
      <c r="AP1883" s="255"/>
      <c r="AQ1883" s="255"/>
      <c r="AR1883" s="255"/>
      <c r="AS1883" s="255"/>
      <c r="AT1883" s="255"/>
    </row>
    <row r="1884" spans="2:46" s="216" customFormat="1" ht="15" customHeight="1">
      <c r="B1884" s="216" t="s">
        <v>4910</v>
      </c>
      <c r="C1884" s="216" t="s">
        <v>6866</v>
      </c>
      <c r="D1884" s="216" t="s">
        <v>7740</v>
      </c>
      <c r="E1884" s="216" t="s">
        <v>7740</v>
      </c>
      <c r="F1884" s="216" t="s">
        <v>7740</v>
      </c>
      <c r="G1884" s="1"/>
      <c r="H1884" s="1"/>
      <c r="I1884" s="1"/>
      <c r="J1884" s="1"/>
      <c r="K1884" s="1"/>
      <c r="L1884" s="1"/>
      <c r="M1884" s="1"/>
      <c r="AA1884" s="255"/>
      <c r="AB1884" s="255"/>
      <c r="AC1884" s="255"/>
      <c r="AD1884" s="255"/>
      <c r="AE1884" s="255"/>
      <c r="AF1884" s="255"/>
      <c r="AG1884" s="255"/>
      <c r="AH1884" s="255"/>
      <c r="AI1884" s="255"/>
      <c r="AJ1884" s="255"/>
      <c r="AK1884" s="255"/>
      <c r="AL1884" s="255"/>
      <c r="AM1884" s="255"/>
      <c r="AN1884" s="255"/>
      <c r="AO1884" s="255"/>
      <c r="AP1884" s="255"/>
      <c r="AQ1884" s="255"/>
      <c r="AR1884" s="255"/>
      <c r="AS1884" s="255"/>
      <c r="AT1884" s="255"/>
    </row>
    <row r="1885" spans="2:46" s="216" customFormat="1" ht="15" customHeight="1">
      <c r="B1885" s="216" t="s">
        <v>4911</v>
      </c>
      <c r="C1885" s="216" t="s">
        <v>7213</v>
      </c>
      <c r="D1885" s="216" t="s">
        <v>6866</v>
      </c>
      <c r="E1885" s="216" t="s">
        <v>7740</v>
      </c>
      <c r="F1885" s="216" t="s">
        <v>7740</v>
      </c>
      <c r="G1885" s="1"/>
      <c r="H1885" s="1"/>
      <c r="I1885" s="1"/>
      <c r="J1885" s="1"/>
      <c r="K1885" s="1"/>
      <c r="L1885" s="1"/>
      <c r="M1885" s="1"/>
      <c r="AA1885" s="255"/>
      <c r="AB1885" s="255"/>
      <c r="AC1885" s="255"/>
      <c r="AD1885" s="255"/>
      <c r="AE1885" s="255"/>
      <c r="AF1885" s="255"/>
      <c r="AG1885" s="255"/>
      <c r="AH1885" s="255"/>
      <c r="AI1885" s="255"/>
      <c r="AJ1885" s="255"/>
      <c r="AK1885" s="255"/>
      <c r="AL1885" s="255"/>
      <c r="AM1885" s="255"/>
      <c r="AN1885" s="255"/>
      <c r="AO1885" s="255"/>
      <c r="AP1885" s="255"/>
      <c r="AQ1885" s="255"/>
      <c r="AR1885" s="255"/>
      <c r="AS1885" s="255"/>
      <c r="AT1885" s="255"/>
    </row>
    <row r="1886" spans="2:46" s="216" customFormat="1" ht="15" customHeight="1">
      <c r="B1886" s="216" t="s">
        <v>4912</v>
      </c>
      <c r="C1886" s="216" t="s">
        <v>7214</v>
      </c>
      <c r="D1886" s="216" t="s">
        <v>6866</v>
      </c>
      <c r="E1886" s="216" t="s">
        <v>7740</v>
      </c>
      <c r="F1886" s="216" t="s">
        <v>7740</v>
      </c>
      <c r="G1886" s="1"/>
      <c r="H1886" s="1"/>
      <c r="I1886" s="1"/>
      <c r="J1886" s="1"/>
      <c r="K1886" s="1"/>
      <c r="L1886" s="1"/>
      <c r="M1886" s="1"/>
      <c r="AA1886" s="255"/>
      <c r="AB1886" s="255"/>
      <c r="AC1886" s="255"/>
      <c r="AD1886" s="255"/>
      <c r="AE1886" s="255"/>
      <c r="AF1886" s="255"/>
      <c r="AG1886" s="255"/>
      <c r="AH1886" s="255"/>
      <c r="AI1886" s="255"/>
      <c r="AJ1886" s="255"/>
      <c r="AK1886" s="255"/>
      <c r="AL1886" s="255"/>
      <c r="AM1886" s="255"/>
      <c r="AN1886" s="255"/>
      <c r="AO1886" s="255"/>
      <c r="AP1886" s="255"/>
      <c r="AQ1886" s="255"/>
      <c r="AR1886" s="255"/>
      <c r="AS1886" s="255"/>
      <c r="AT1886" s="255"/>
    </row>
    <row r="1887" spans="2:46" s="216" customFormat="1" ht="15" customHeight="1">
      <c r="B1887" s="216" t="s">
        <v>4913</v>
      </c>
      <c r="C1887" s="216" t="s">
        <v>6866</v>
      </c>
      <c r="D1887" s="216" t="s">
        <v>7740</v>
      </c>
      <c r="E1887" s="216" t="s">
        <v>7740</v>
      </c>
      <c r="F1887" s="216" t="s">
        <v>7740</v>
      </c>
      <c r="G1887" s="1"/>
      <c r="H1887" s="1"/>
      <c r="I1887" s="1"/>
      <c r="J1887" s="1"/>
      <c r="K1887" s="1"/>
      <c r="L1887" s="1"/>
      <c r="M1887" s="1"/>
      <c r="AA1887" s="255"/>
      <c r="AB1887" s="255"/>
      <c r="AC1887" s="255"/>
      <c r="AD1887" s="255"/>
      <c r="AE1887" s="255"/>
      <c r="AF1887" s="255"/>
      <c r="AG1887" s="255"/>
      <c r="AH1887" s="255"/>
      <c r="AI1887" s="255"/>
      <c r="AJ1887" s="255"/>
      <c r="AK1887" s="255"/>
      <c r="AL1887" s="255"/>
      <c r="AM1887" s="255"/>
      <c r="AN1887" s="255"/>
      <c r="AO1887" s="255"/>
      <c r="AP1887" s="255"/>
      <c r="AQ1887" s="255"/>
      <c r="AR1887" s="255"/>
      <c r="AS1887" s="255"/>
      <c r="AT1887" s="255"/>
    </row>
    <row r="1888" spans="2:46" s="216" customFormat="1" ht="15" customHeight="1">
      <c r="B1888" s="216" t="s">
        <v>4914</v>
      </c>
      <c r="C1888" s="216" t="s">
        <v>6911</v>
      </c>
      <c r="D1888" s="216" t="s">
        <v>6866</v>
      </c>
      <c r="E1888" s="216" t="s">
        <v>7740</v>
      </c>
      <c r="F1888" s="216" t="s">
        <v>7740</v>
      </c>
      <c r="G1888" s="1"/>
      <c r="H1888" s="1"/>
      <c r="I1888" s="1"/>
      <c r="J1888" s="1"/>
      <c r="K1888" s="1"/>
      <c r="L1888" s="1"/>
      <c r="M1888" s="1"/>
      <c r="AA1888" s="255"/>
      <c r="AB1888" s="255"/>
      <c r="AC1888" s="255"/>
      <c r="AD1888" s="255"/>
      <c r="AE1888" s="255"/>
      <c r="AF1888" s="255"/>
      <c r="AG1888" s="255"/>
      <c r="AH1888" s="255"/>
      <c r="AI1888" s="255"/>
      <c r="AJ1888" s="255"/>
      <c r="AK1888" s="255"/>
      <c r="AL1888" s="255"/>
      <c r="AM1888" s="255"/>
      <c r="AN1888" s="255"/>
      <c r="AO1888" s="255"/>
      <c r="AP1888" s="255"/>
      <c r="AQ1888" s="255"/>
      <c r="AR1888" s="255"/>
      <c r="AS1888" s="255"/>
      <c r="AT1888" s="255"/>
    </row>
    <row r="1889" spans="2:46" s="216" customFormat="1" ht="15" customHeight="1">
      <c r="B1889" s="216" t="s">
        <v>4915</v>
      </c>
      <c r="C1889" s="216" t="s">
        <v>7215</v>
      </c>
      <c r="D1889" s="216" t="s">
        <v>6866</v>
      </c>
      <c r="E1889" s="216" t="s">
        <v>7740</v>
      </c>
      <c r="F1889" s="216" t="s">
        <v>7740</v>
      </c>
      <c r="G1889" s="1"/>
      <c r="H1889" s="1"/>
      <c r="I1889" s="1"/>
      <c r="J1889" s="1"/>
      <c r="K1889" s="1"/>
      <c r="L1889" s="1"/>
      <c r="M1889" s="1"/>
      <c r="AA1889" s="255"/>
      <c r="AB1889" s="255"/>
      <c r="AC1889" s="255"/>
      <c r="AD1889" s="255"/>
      <c r="AE1889" s="255"/>
      <c r="AF1889" s="255"/>
      <c r="AG1889" s="255"/>
      <c r="AH1889" s="255"/>
      <c r="AI1889" s="255"/>
      <c r="AJ1889" s="255"/>
      <c r="AK1889" s="255"/>
      <c r="AL1889" s="255"/>
      <c r="AM1889" s="255"/>
      <c r="AN1889" s="255"/>
      <c r="AO1889" s="255"/>
      <c r="AP1889" s="255"/>
      <c r="AQ1889" s="255"/>
      <c r="AR1889" s="255"/>
      <c r="AS1889" s="255"/>
      <c r="AT1889" s="255"/>
    </row>
    <row r="1890" spans="2:46" s="216" customFormat="1" ht="15" customHeight="1">
      <c r="B1890" s="216" t="s">
        <v>4916</v>
      </c>
      <c r="C1890" s="216" t="s">
        <v>7216</v>
      </c>
      <c r="D1890" s="216" t="s">
        <v>6866</v>
      </c>
      <c r="E1890" s="216" t="s">
        <v>7740</v>
      </c>
      <c r="F1890" s="216" t="s">
        <v>7740</v>
      </c>
      <c r="G1890" s="1"/>
      <c r="H1890" s="1"/>
      <c r="I1890" s="1"/>
      <c r="J1890" s="1"/>
      <c r="K1890" s="1"/>
      <c r="L1890" s="1"/>
      <c r="M1890" s="1"/>
      <c r="AA1890" s="255"/>
      <c r="AB1890" s="255"/>
      <c r="AC1890" s="255"/>
      <c r="AD1890" s="255"/>
      <c r="AE1890" s="255"/>
      <c r="AF1890" s="255"/>
      <c r="AG1890" s="255"/>
      <c r="AH1890" s="255"/>
      <c r="AI1890" s="255"/>
      <c r="AJ1890" s="255"/>
      <c r="AK1890" s="255"/>
      <c r="AL1890" s="255"/>
      <c r="AM1890" s="255"/>
      <c r="AN1890" s="255"/>
      <c r="AO1890" s="255"/>
      <c r="AP1890" s="255"/>
      <c r="AQ1890" s="255"/>
      <c r="AR1890" s="255"/>
      <c r="AS1890" s="255"/>
      <c r="AT1890" s="255"/>
    </row>
    <row r="1891" spans="2:46" s="216" customFormat="1" ht="15" customHeight="1">
      <c r="B1891" s="216" t="s">
        <v>4429</v>
      </c>
      <c r="C1891" s="216" t="s">
        <v>7217</v>
      </c>
      <c r="D1891" s="216" t="s">
        <v>6866</v>
      </c>
      <c r="E1891" s="216" t="s">
        <v>7740</v>
      </c>
      <c r="F1891" s="216" t="s">
        <v>7740</v>
      </c>
      <c r="G1891" s="1"/>
      <c r="H1891" s="1"/>
      <c r="I1891" s="1"/>
      <c r="J1891" s="1"/>
      <c r="K1891" s="1"/>
      <c r="L1891" s="1"/>
      <c r="M1891" s="1"/>
      <c r="AA1891" s="255"/>
      <c r="AB1891" s="255"/>
      <c r="AC1891" s="255"/>
      <c r="AD1891" s="255"/>
      <c r="AE1891" s="255"/>
      <c r="AF1891" s="255"/>
      <c r="AG1891" s="255"/>
      <c r="AH1891" s="255"/>
      <c r="AI1891" s="255"/>
      <c r="AJ1891" s="255"/>
      <c r="AK1891" s="255"/>
      <c r="AL1891" s="255"/>
      <c r="AM1891" s="255"/>
      <c r="AN1891" s="255"/>
      <c r="AO1891" s="255"/>
      <c r="AP1891" s="255"/>
      <c r="AQ1891" s="255"/>
      <c r="AR1891" s="255"/>
      <c r="AS1891" s="255"/>
      <c r="AT1891" s="255"/>
    </row>
    <row r="1892" spans="2:46" s="216" customFormat="1" ht="15" customHeight="1">
      <c r="B1892" s="216" t="s">
        <v>4430</v>
      </c>
      <c r="C1892" s="216" t="s">
        <v>7424</v>
      </c>
      <c r="D1892" s="216" t="s">
        <v>6866</v>
      </c>
      <c r="E1892" s="216" t="s">
        <v>7740</v>
      </c>
      <c r="F1892" s="216" t="s">
        <v>7740</v>
      </c>
      <c r="G1892" s="1"/>
      <c r="H1892" s="1"/>
      <c r="I1892" s="1"/>
      <c r="J1892" s="1"/>
      <c r="K1892" s="1"/>
      <c r="L1892" s="1"/>
      <c r="M1892" s="1"/>
      <c r="AA1892" s="255"/>
      <c r="AB1892" s="255"/>
      <c r="AC1892" s="255"/>
      <c r="AD1892" s="255"/>
      <c r="AE1892" s="255"/>
      <c r="AF1892" s="255"/>
      <c r="AG1892" s="255"/>
      <c r="AH1892" s="255"/>
      <c r="AI1892" s="255"/>
      <c r="AJ1892" s="255"/>
      <c r="AK1892" s="255"/>
      <c r="AL1892" s="255"/>
      <c r="AM1892" s="255"/>
      <c r="AN1892" s="255"/>
      <c r="AO1892" s="255"/>
      <c r="AP1892" s="255"/>
      <c r="AQ1892" s="255"/>
      <c r="AR1892" s="255"/>
      <c r="AS1892" s="255"/>
      <c r="AT1892" s="255"/>
    </row>
    <row r="1893" spans="2:46" s="216" customFormat="1" ht="15" customHeight="1">
      <c r="B1893" s="216" t="s">
        <v>4431</v>
      </c>
      <c r="C1893" s="216" t="s">
        <v>6934</v>
      </c>
      <c r="D1893" s="216" t="s">
        <v>6866</v>
      </c>
      <c r="E1893" s="216" t="s">
        <v>7740</v>
      </c>
      <c r="F1893" s="216" t="s">
        <v>7740</v>
      </c>
      <c r="G1893" s="1"/>
      <c r="H1893" s="1"/>
      <c r="I1893" s="1"/>
      <c r="J1893" s="1"/>
      <c r="K1893" s="1"/>
      <c r="L1893" s="1"/>
      <c r="M1893" s="1"/>
      <c r="AA1893" s="255"/>
      <c r="AB1893" s="255"/>
      <c r="AC1893" s="255"/>
      <c r="AD1893" s="255"/>
      <c r="AE1893" s="255"/>
      <c r="AF1893" s="255"/>
      <c r="AG1893" s="255"/>
      <c r="AH1893" s="255"/>
      <c r="AI1893" s="255"/>
      <c r="AJ1893" s="255"/>
      <c r="AK1893" s="255"/>
      <c r="AL1893" s="255"/>
      <c r="AM1893" s="255"/>
      <c r="AN1893" s="255"/>
      <c r="AO1893" s="255"/>
      <c r="AP1893" s="255"/>
      <c r="AQ1893" s="255"/>
      <c r="AR1893" s="255"/>
      <c r="AS1893" s="255"/>
      <c r="AT1893" s="255"/>
    </row>
    <row r="1894" spans="2:46" s="216" customFormat="1" ht="15" customHeight="1">
      <c r="B1894" s="216" t="s">
        <v>4432</v>
      </c>
      <c r="C1894" s="216" t="s">
        <v>6866</v>
      </c>
      <c r="D1894" s="216" t="s">
        <v>7740</v>
      </c>
      <c r="E1894" s="216" t="s">
        <v>7740</v>
      </c>
      <c r="F1894" s="216" t="s">
        <v>7740</v>
      </c>
      <c r="G1894" s="1"/>
      <c r="H1894" s="1"/>
      <c r="I1894" s="1"/>
      <c r="J1894" s="1"/>
      <c r="K1894" s="1"/>
      <c r="L1894" s="1"/>
      <c r="M1894" s="1"/>
      <c r="AA1894" s="255"/>
      <c r="AB1894" s="255"/>
      <c r="AC1894" s="255"/>
      <c r="AD1894" s="255"/>
      <c r="AE1894" s="255"/>
      <c r="AF1894" s="255"/>
      <c r="AG1894" s="255"/>
      <c r="AH1894" s="255"/>
      <c r="AI1894" s="255"/>
      <c r="AJ1894" s="255"/>
      <c r="AK1894" s="255"/>
      <c r="AL1894" s="255"/>
      <c r="AM1894" s="255"/>
      <c r="AN1894" s="255"/>
      <c r="AO1894" s="255"/>
      <c r="AP1894" s="255"/>
      <c r="AQ1894" s="255"/>
      <c r="AR1894" s="255"/>
      <c r="AS1894" s="255"/>
      <c r="AT1894" s="255"/>
    </row>
    <row r="1895" spans="2:46" s="216" customFormat="1" ht="15" customHeight="1">
      <c r="B1895" s="216" t="s">
        <v>4433</v>
      </c>
      <c r="C1895" s="216" t="s">
        <v>6866</v>
      </c>
      <c r="D1895" s="216" t="s">
        <v>7740</v>
      </c>
      <c r="E1895" s="216" t="s">
        <v>7740</v>
      </c>
      <c r="F1895" s="216" t="s">
        <v>7740</v>
      </c>
      <c r="G1895" s="1"/>
      <c r="H1895" s="1"/>
      <c r="I1895" s="1"/>
      <c r="J1895" s="1"/>
      <c r="K1895" s="1"/>
      <c r="L1895" s="1"/>
      <c r="M1895" s="1"/>
      <c r="AA1895" s="255"/>
      <c r="AB1895" s="255"/>
      <c r="AC1895" s="255"/>
      <c r="AD1895" s="255"/>
      <c r="AE1895" s="255"/>
      <c r="AF1895" s="255"/>
      <c r="AG1895" s="255"/>
      <c r="AH1895" s="255"/>
      <c r="AI1895" s="255"/>
      <c r="AJ1895" s="255"/>
      <c r="AK1895" s="255"/>
      <c r="AL1895" s="255"/>
      <c r="AM1895" s="255"/>
      <c r="AN1895" s="255"/>
      <c r="AO1895" s="255"/>
      <c r="AP1895" s="255"/>
      <c r="AQ1895" s="255"/>
      <c r="AR1895" s="255"/>
      <c r="AS1895" s="255"/>
      <c r="AT1895" s="255"/>
    </row>
    <row r="1896" spans="2:46" s="216" customFormat="1" ht="15" customHeight="1">
      <c r="B1896" s="216" t="s">
        <v>4434</v>
      </c>
      <c r="C1896" s="216" t="s">
        <v>7218</v>
      </c>
      <c r="D1896" s="216" t="s">
        <v>6866</v>
      </c>
      <c r="E1896" s="216" t="s">
        <v>7740</v>
      </c>
      <c r="F1896" s="216" t="s">
        <v>7740</v>
      </c>
      <c r="G1896" s="1"/>
      <c r="H1896" s="1"/>
      <c r="I1896" s="1"/>
      <c r="J1896" s="1"/>
      <c r="K1896" s="1"/>
      <c r="L1896" s="1"/>
      <c r="M1896" s="1"/>
      <c r="AA1896" s="255"/>
      <c r="AB1896" s="255"/>
      <c r="AC1896" s="255"/>
      <c r="AD1896" s="255"/>
      <c r="AE1896" s="255"/>
      <c r="AF1896" s="255"/>
      <c r="AG1896" s="255"/>
      <c r="AH1896" s="255"/>
      <c r="AI1896" s="255"/>
      <c r="AJ1896" s="255"/>
      <c r="AK1896" s="255"/>
      <c r="AL1896" s="255"/>
      <c r="AM1896" s="255"/>
      <c r="AN1896" s="255"/>
      <c r="AO1896" s="255"/>
      <c r="AP1896" s="255"/>
      <c r="AQ1896" s="255"/>
      <c r="AR1896" s="255"/>
      <c r="AS1896" s="255"/>
      <c r="AT1896" s="255"/>
    </row>
    <row r="1897" spans="2:46" s="216" customFormat="1" ht="15" customHeight="1">
      <c r="B1897" s="216" t="s">
        <v>4435</v>
      </c>
      <c r="C1897" s="216" t="s">
        <v>6865</v>
      </c>
      <c r="D1897" s="216" t="s">
        <v>6866</v>
      </c>
      <c r="E1897" s="216" t="s">
        <v>7740</v>
      </c>
      <c r="F1897" s="216" t="s">
        <v>7740</v>
      </c>
      <c r="G1897" s="1"/>
      <c r="H1897" s="1"/>
      <c r="I1897" s="1"/>
      <c r="J1897" s="1"/>
      <c r="K1897" s="1"/>
      <c r="L1897" s="1"/>
      <c r="M1897" s="1"/>
      <c r="AA1897" s="255"/>
      <c r="AB1897" s="255"/>
      <c r="AC1897" s="255"/>
      <c r="AD1897" s="255"/>
      <c r="AE1897" s="255"/>
      <c r="AF1897" s="255"/>
      <c r="AG1897" s="255"/>
      <c r="AH1897" s="255"/>
      <c r="AI1897" s="255"/>
      <c r="AJ1897" s="255"/>
      <c r="AK1897" s="255"/>
      <c r="AL1897" s="255"/>
      <c r="AM1897" s="255"/>
      <c r="AN1897" s="255"/>
      <c r="AO1897" s="255"/>
      <c r="AP1897" s="255"/>
      <c r="AQ1897" s="255"/>
      <c r="AR1897" s="255"/>
      <c r="AS1897" s="255"/>
      <c r="AT1897" s="255"/>
    </row>
    <row r="1898" spans="2:46" s="216" customFormat="1" ht="15" customHeight="1">
      <c r="B1898" s="216" t="s">
        <v>4436</v>
      </c>
      <c r="C1898" s="216" t="s">
        <v>7105</v>
      </c>
      <c r="D1898" s="216" t="s">
        <v>6866</v>
      </c>
      <c r="E1898" s="216" t="s">
        <v>7740</v>
      </c>
      <c r="F1898" s="216" t="s">
        <v>7740</v>
      </c>
      <c r="G1898" s="1"/>
      <c r="H1898" s="1"/>
      <c r="I1898" s="1"/>
      <c r="J1898" s="1"/>
      <c r="K1898" s="1"/>
      <c r="L1898" s="1"/>
      <c r="M1898" s="1"/>
      <c r="AA1898" s="255"/>
      <c r="AB1898" s="255"/>
      <c r="AC1898" s="255"/>
      <c r="AD1898" s="255"/>
      <c r="AE1898" s="255"/>
      <c r="AF1898" s="255"/>
      <c r="AG1898" s="255"/>
      <c r="AH1898" s="255"/>
      <c r="AI1898" s="255"/>
      <c r="AJ1898" s="255"/>
      <c r="AK1898" s="255"/>
      <c r="AL1898" s="255"/>
      <c r="AM1898" s="255"/>
      <c r="AN1898" s="255"/>
      <c r="AO1898" s="255"/>
      <c r="AP1898" s="255"/>
      <c r="AQ1898" s="255"/>
      <c r="AR1898" s="255"/>
      <c r="AS1898" s="255"/>
      <c r="AT1898" s="255"/>
    </row>
    <row r="1899" spans="2:46" s="216" customFormat="1" ht="15" customHeight="1">
      <c r="B1899" s="216" t="s">
        <v>4437</v>
      </c>
      <c r="C1899" s="216" t="s">
        <v>7100</v>
      </c>
      <c r="D1899" s="216" t="s">
        <v>6866</v>
      </c>
      <c r="E1899" s="216" t="s">
        <v>7740</v>
      </c>
      <c r="F1899" s="216" t="s">
        <v>7740</v>
      </c>
      <c r="G1899" s="1"/>
      <c r="H1899" s="1"/>
      <c r="I1899" s="1"/>
      <c r="J1899" s="1"/>
      <c r="K1899" s="1"/>
      <c r="L1899" s="1"/>
      <c r="M1899" s="1"/>
      <c r="AA1899" s="255"/>
      <c r="AB1899" s="255"/>
      <c r="AC1899" s="255"/>
      <c r="AD1899" s="255"/>
      <c r="AE1899" s="255"/>
      <c r="AF1899" s="255"/>
      <c r="AG1899" s="255"/>
      <c r="AH1899" s="255"/>
      <c r="AI1899" s="255"/>
      <c r="AJ1899" s="255"/>
      <c r="AK1899" s="255"/>
      <c r="AL1899" s="255"/>
      <c r="AM1899" s="255"/>
      <c r="AN1899" s="255"/>
      <c r="AO1899" s="255"/>
      <c r="AP1899" s="255"/>
      <c r="AQ1899" s="255"/>
      <c r="AR1899" s="255"/>
      <c r="AS1899" s="255"/>
      <c r="AT1899" s="255"/>
    </row>
    <row r="1900" spans="2:46" s="216" customFormat="1" ht="15" customHeight="1">
      <c r="B1900" s="216" t="s">
        <v>4438</v>
      </c>
      <c r="C1900" s="216" t="s">
        <v>7219</v>
      </c>
      <c r="D1900" s="216" t="s">
        <v>6866</v>
      </c>
      <c r="E1900" s="216" t="s">
        <v>7740</v>
      </c>
      <c r="F1900" s="216" t="s">
        <v>7740</v>
      </c>
      <c r="G1900" s="1"/>
      <c r="H1900" s="1"/>
      <c r="I1900" s="1"/>
      <c r="J1900" s="1"/>
      <c r="K1900" s="1"/>
      <c r="L1900" s="1"/>
      <c r="M1900" s="1"/>
      <c r="AA1900" s="255"/>
      <c r="AB1900" s="255"/>
      <c r="AC1900" s="255"/>
      <c r="AD1900" s="255"/>
      <c r="AE1900" s="255"/>
      <c r="AF1900" s="255"/>
      <c r="AG1900" s="255"/>
      <c r="AH1900" s="255"/>
      <c r="AI1900" s="255"/>
      <c r="AJ1900" s="255"/>
      <c r="AK1900" s="255"/>
      <c r="AL1900" s="255"/>
      <c r="AM1900" s="255"/>
      <c r="AN1900" s="255"/>
      <c r="AO1900" s="255"/>
      <c r="AP1900" s="255"/>
      <c r="AQ1900" s="255"/>
      <c r="AR1900" s="255"/>
      <c r="AS1900" s="255"/>
      <c r="AT1900" s="255"/>
    </row>
    <row r="1901" spans="2:46" s="216" customFormat="1" ht="15" customHeight="1">
      <c r="B1901" s="216" t="s">
        <v>4439</v>
      </c>
      <c r="C1901" s="216" t="s">
        <v>7037</v>
      </c>
      <c r="D1901" s="216" t="s">
        <v>6866</v>
      </c>
      <c r="E1901" s="216" t="s">
        <v>7740</v>
      </c>
      <c r="F1901" s="216" t="s">
        <v>7740</v>
      </c>
      <c r="G1901" s="1"/>
      <c r="H1901" s="1"/>
      <c r="I1901" s="1"/>
      <c r="J1901" s="1"/>
      <c r="K1901" s="1"/>
      <c r="L1901" s="1"/>
      <c r="M1901" s="1"/>
      <c r="AA1901" s="255"/>
      <c r="AB1901" s="255"/>
      <c r="AC1901" s="255"/>
      <c r="AD1901" s="255"/>
      <c r="AE1901" s="255"/>
      <c r="AF1901" s="255"/>
      <c r="AG1901" s="255"/>
      <c r="AH1901" s="255"/>
      <c r="AI1901" s="255"/>
      <c r="AJ1901" s="255"/>
      <c r="AK1901" s="255"/>
      <c r="AL1901" s="255"/>
      <c r="AM1901" s="255"/>
      <c r="AN1901" s="255"/>
      <c r="AO1901" s="255"/>
      <c r="AP1901" s="255"/>
      <c r="AQ1901" s="255"/>
      <c r="AR1901" s="255"/>
      <c r="AS1901" s="255"/>
      <c r="AT1901" s="255"/>
    </row>
    <row r="1902" spans="2:46" s="216" customFormat="1" ht="15" customHeight="1">
      <c r="B1902" s="216" t="s">
        <v>4440</v>
      </c>
      <c r="C1902" s="216" t="s">
        <v>6942</v>
      </c>
      <c r="D1902" s="216" t="s">
        <v>6866</v>
      </c>
      <c r="E1902" s="216" t="s">
        <v>7740</v>
      </c>
      <c r="F1902" s="216" t="s">
        <v>7740</v>
      </c>
      <c r="G1902" s="1"/>
      <c r="H1902" s="1"/>
      <c r="I1902" s="1"/>
      <c r="J1902" s="1"/>
      <c r="K1902" s="1"/>
      <c r="L1902" s="1"/>
      <c r="M1902" s="1"/>
      <c r="AA1902" s="255"/>
      <c r="AB1902" s="255"/>
      <c r="AC1902" s="255"/>
      <c r="AD1902" s="255"/>
      <c r="AE1902" s="255"/>
      <c r="AF1902" s="255"/>
      <c r="AG1902" s="255"/>
      <c r="AH1902" s="255"/>
      <c r="AI1902" s="255"/>
      <c r="AJ1902" s="255"/>
      <c r="AK1902" s="255"/>
      <c r="AL1902" s="255"/>
      <c r="AM1902" s="255"/>
      <c r="AN1902" s="255"/>
      <c r="AO1902" s="255"/>
      <c r="AP1902" s="255"/>
      <c r="AQ1902" s="255"/>
      <c r="AR1902" s="255"/>
      <c r="AS1902" s="255"/>
      <c r="AT1902" s="255"/>
    </row>
    <row r="1903" spans="2:46" s="216" customFormat="1" ht="15" customHeight="1">
      <c r="B1903" s="216" t="s">
        <v>4441</v>
      </c>
      <c r="C1903" s="216" t="s">
        <v>7050</v>
      </c>
      <c r="D1903" s="216" t="s">
        <v>6866</v>
      </c>
      <c r="E1903" s="216" t="s">
        <v>7740</v>
      </c>
      <c r="F1903" s="216" t="s">
        <v>7740</v>
      </c>
      <c r="G1903" s="1"/>
      <c r="H1903" s="1"/>
      <c r="I1903" s="1"/>
      <c r="J1903" s="1"/>
      <c r="K1903" s="1"/>
      <c r="L1903" s="1"/>
      <c r="M1903" s="1"/>
      <c r="AA1903" s="255"/>
      <c r="AB1903" s="255"/>
      <c r="AC1903" s="255"/>
      <c r="AD1903" s="255"/>
      <c r="AE1903" s="255"/>
      <c r="AF1903" s="255"/>
      <c r="AG1903" s="255"/>
      <c r="AH1903" s="255"/>
      <c r="AI1903" s="255"/>
      <c r="AJ1903" s="255"/>
      <c r="AK1903" s="255"/>
      <c r="AL1903" s="255"/>
      <c r="AM1903" s="255"/>
      <c r="AN1903" s="255"/>
      <c r="AO1903" s="255"/>
      <c r="AP1903" s="255"/>
      <c r="AQ1903" s="255"/>
      <c r="AR1903" s="255"/>
      <c r="AS1903" s="255"/>
      <c r="AT1903" s="255"/>
    </row>
    <row r="1904" spans="2:46" s="216" customFormat="1" ht="15" customHeight="1">
      <c r="B1904" s="216" t="s">
        <v>4442</v>
      </c>
      <c r="C1904" s="216" t="s">
        <v>7220</v>
      </c>
      <c r="D1904" s="216" t="s">
        <v>6866</v>
      </c>
      <c r="E1904" s="216" t="s">
        <v>7740</v>
      </c>
      <c r="F1904" s="216" t="s">
        <v>7740</v>
      </c>
      <c r="G1904" s="1"/>
      <c r="H1904" s="1"/>
      <c r="I1904" s="1"/>
      <c r="J1904" s="1"/>
      <c r="K1904" s="1"/>
      <c r="L1904" s="1"/>
      <c r="M1904" s="1"/>
      <c r="AA1904" s="255"/>
      <c r="AB1904" s="255"/>
      <c r="AC1904" s="255"/>
      <c r="AD1904" s="255"/>
      <c r="AE1904" s="255"/>
      <c r="AF1904" s="255"/>
      <c r="AG1904" s="255"/>
      <c r="AH1904" s="255"/>
      <c r="AI1904" s="255"/>
      <c r="AJ1904" s="255"/>
      <c r="AK1904" s="255"/>
      <c r="AL1904" s="255"/>
      <c r="AM1904" s="255"/>
      <c r="AN1904" s="255"/>
      <c r="AO1904" s="255"/>
      <c r="AP1904" s="255"/>
      <c r="AQ1904" s="255"/>
      <c r="AR1904" s="255"/>
      <c r="AS1904" s="255"/>
      <c r="AT1904" s="255"/>
    </row>
    <row r="1905" spans="2:46" s="216" customFormat="1" ht="15" customHeight="1">
      <c r="B1905" s="216" t="s">
        <v>4443</v>
      </c>
      <c r="C1905" s="216" t="s">
        <v>6976</v>
      </c>
      <c r="D1905" s="216" t="s">
        <v>6866</v>
      </c>
      <c r="E1905" s="216" t="s">
        <v>7740</v>
      </c>
      <c r="F1905" s="216" t="s">
        <v>7740</v>
      </c>
      <c r="G1905" s="1"/>
      <c r="H1905" s="1"/>
      <c r="I1905" s="1"/>
      <c r="J1905" s="1"/>
      <c r="K1905" s="1"/>
      <c r="L1905" s="1"/>
      <c r="M1905" s="1"/>
      <c r="AA1905" s="255"/>
      <c r="AB1905" s="255"/>
      <c r="AC1905" s="255"/>
      <c r="AD1905" s="255"/>
      <c r="AE1905" s="255"/>
      <c r="AF1905" s="255"/>
      <c r="AG1905" s="255"/>
      <c r="AH1905" s="255"/>
      <c r="AI1905" s="255"/>
      <c r="AJ1905" s="255"/>
      <c r="AK1905" s="255"/>
      <c r="AL1905" s="255"/>
      <c r="AM1905" s="255"/>
      <c r="AN1905" s="255"/>
      <c r="AO1905" s="255"/>
      <c r="AP1905" s="255"/>
      <c r="AQ1905" s="255"/>
      <c r="AR1905" s="255"/>
      <c r="AS1905" s="255"/>
      <c r="AT1905" s="255"/>
    </row>
    <row r="1906" spans="2:46" s="216" customFormat="1" ht="15" customHeight="1">
      <c r="B1906" s="216" t="s">
        <v>4444</v>
      </c>
      <c r="C1906" s="216" t="s">
        <v>7221</v>
      </c>
      <c r="D1906" s="216" t="s">
        <v>6866</v>
      </c>
      <c r="E1906" s="216" t="s">
        <v>7740</v>
      </c>
      <c r="F1906" s="216" t="s">
        <v>7740</v>
      </c>
      <c r="G1906" s="1"/>
      <c r="H1906" s="1"/>
      <c r="I1906" s="1"/>
      <c r="J1906" s="1"/>
      <c r="K1906" s="1"/>
      <c r="L1906" s="1"/>
      <c r="M1906" s="1"/>
      <c r="AA1906" s="255"/>
      <c r="AB1906" s="255"/>
      <c r="AC1906" s="255"/>
      <c r="AD1906" s="255"/>
      <c r="AE1906" s="255"/>
      <c r="AF1906" s="255"/>
      <c r="AG1906" s="255"/>
      <c r="AH1906" s="255"/>
      <c r="AI1906" s="255"/>
      <c r="AJ1906" s="255"/>
      <c r="AK1906" s="255"/>
      <c r="AL1906" s="255"/>
      <c r="AM1906" s="255"/>
      <c r="AN1906" s="255"/>
      <c r="AO1906" s="255"/>
      <c r="AP1906" s="255"/>
      <c r="AQ1906" s="255"/>
      <c r="AR1906" s="255"/>
      <c r="AS1906" s="255"/>
      <c r="AT1906" s="255"/>
    </row>
    <row r="1907" spans="2:46" s="216" customFormat="1" ht="15" customHeight="1">
      <c r="B1907" s="216" t="s">
        <v>4445</v>
      </c>
      <c r="C1907" s="216" t="s">
        <v>6866</v>
      </c>
      <c r="D1907" s="216" t="s">
        <v>7740</v>
      </c>
      <c r="E1907" s="216" t="s">
        <v>7740</v>
      </c>
      <c r="F1907" s="216" t="s">
        <v>7740</v>
      </c>
      <c r="G1907" s="1"/>
      <c r="H1907" s="1"/>
      <c r="I1907" s="1"/>
      <c r="J1907" s="1"/>
      <c r="K1907" s="1"/>
      <c r="L1907" s="1"/>
      <c r="M1907" s="1"/>
      <c r="AA1907" s="255"/>
      <c r="AB1907" s="255"/>
      <c r="AC1907" s="255"/>
      <c r="AD1907" s="255"/>
      <c r="AE1907" s="255"/>
      <c r="AF1907" s="255"/>
      <c r="AG1907" s="255"/>
      <c r="AH1907" s="255"/>
      <c r="AI1907" s="255"/>
      <c r="AJ1907" s="255"/>
      <c r="AK1907" s="255"/>
      <c r="AL1907" s="255"/>
      <c r="AM1907" s="255"/>
      <c r="AN1907" s="255"/>
      <c r="AO1907" s="255"/>
      <c r="AP1907" s="255"/>
      <c r="AQ1907" s="255"/>
      <c r="AR1907" s="255"/>
      <c r="AS1907" s="255"/>
      <c r="AT1907" s="255"/>
    </row>
    <row r="1908" spans="2:46" s="216" customFormat="1" ht="15" customHeight="1">
      <c r="B1908" s="216" t="s">
        <v>4446</v>
      </c>
      <c r="C1908" s="216" t="s">
        <v>7188</v>
      </c>
      <c r="D1908" s="216" t="s">
        <v>6866</v>
      </c>
      <c r="E1908" s="216" t="s">
        <v>7740</v>
      </c>
      <c r="F1908" s="216" t="s">
        <v>7740</v>
      </c>
      <c r="G1908" s="1"/>
      <c r="H1908" s="1"/>
      <c r="I1908" s="1"/>
      <c r="J1908" s="1"/>
      <c r="K1908" s="1"/>
      <c r="L1908" s="1"/>
      <c r="M1908" s="1"/>
      <c r="AA1908" s="255"/>
      <c r="AB1908" s="255"/>
      <c r="AC1908" s="255"/>
      <c r="AD1908" s="255"/>
      <c r="AE1908" s="255"/>
      <c r="AF1908" s="255"/>
      <c r="AG1908" s="255"/>
      <c r="AH1908" s="255"/>
      <c r="AI1908" s="255"/>
      <c r="AJ1908" s="255"/>
      <c r="AK1908" s="255"/>
      <c r="AL1908" s="255"/>
      <c r="AM1908" s="255"/>
      <c r="AN1908" s="255"/>
      <c r="AO1908" s="255"/>
      <c r="AP1908" s="255"/>
      <c r="AQ1908" s="255"/>
      <c r="AR1908" s="255"/>
      <c r="AS1908" s="255"/>
      <c r="AT1908" s="255"/>
    </row>
    <row r="1909" spans="2:46" s="216" customFormat="1" ht="15" customHeight="1">
      <c r="B1909" s="216" t="s">
        <v>4447</v>
      </c>
      <c r="C1909" s="216" t="s">
        <v>7162</v>
      </c>
      <c r="D1909" s="216" t="s">
        <v>6866</v>
      </c>
      <c r="E1909" s="216" t="s">
        <v>7740</v>
      </c>
      <c r="F1909" s="216" t="s">
        <v>7740</v>
      </c>
      <c r="G1909" s="1"/>
      <c r="H1909" s="1"/>
      <c r="I1909" s="1"/>
      <c r="J1909" s="1"/>
      <c r="K1909" s="1"/>
      <c r="L1909" s="1"/>
      <c r="M1909" s="1"/>
      <c r="AA1909" s="255"/>
      <c r="AB1909" s="255"/>
      <c r="AC1909" s="255"/>
      <c r="AD1909" s="255"/>
      <c r="AE1909" s="255"/>
      <c r="AF1909" s="255"/>
      <c r="AG1909" s="255"/>
      <c r="AH1909" s="255"/>
      <c r="AI1909" s="255"/>
      <c r="AJ1909" s="255"/>
      <c r="AK1909" s="255"/>
      <c r="AL1909" s="255"/>
      <c r="AM1909" s="255"/>
      <c r="AN1909" s="255"/>
      <c r="AO1909" s="255"/>
      <c r="AP1909" s="255"/>
      <c r="AQ1909" s="255"/>
      <c r="AR1909" s="255"/>
      <c r="AS1909" s="255"/>
      <c r="AT1909" s="255"/>
    </row>
    <row r="1910" spans="2:46" s="216" customFormat="1" ht="15" customHeight="1">
      <c r="B1910" s="216" t="s">
        <v>4448</v>
      </c>
      <c r="C1910" s="216" t="s">
        <v>6866</v>
      </c>
      <c r="D1910" s="216" t="s">
        <v>7740</v>
      </c>
      <c r="E1910" s="216" t="s">
        <v>7740</v>
      </c>
      <c r="F1910" s="216" t="s">
        <v>7740</v>
      </c>
      <c r="G1910" s="1"/>
      <c r="H1910" s="1"/>
      <c r="I1910" s="1"/>
      <c r="J1910" s="1"/>
      <c r="K1910" s="1"/>
      <c r="L1910" s="1"/>
      <c r="M1910" s="1"/>
      <c r="AA1910" s="255"/>
      <c r="AB1910" s="255"/>
      <c r="AC1910" s="255"/>
      <c r="AD1910" s="255"/>
      <c r="AE1910" s="255"/>
      <c r="AF1910" s="255"/>
      <c r="AG1910" s="255"/>
      <c r="AH1910" s="255"/>
      <c r="AI1910" s="255"/>
      <c r="AJ1910" s="255"/>
      <c r="AK1910" s="255"/>
      <c r="AL1910" s="255"/>
      <c r="AM1910" s="255"/>
      <c r="AN1910" s="255"/>
      <c r="AO1910" s="255"/>
      <c r="AP1910" s="255"/>
      <c r="AQ1910" s="255"/>
      <c r="AR1910" s="255"/>
      <c r="AS1910" s="255"/>
      <c r="AT1910" s="255"/>
    </row>
    <row r="1911" spans="2:46" s="216" customFormat="1" ht="15" customHeight="1">
      <c r="B1911" s="216" t="s">
        <v>4449</v>
      </c>
      <c r="C1911" s="216" t="s">
        <v>7222</v>
      </c>
      <c r="D1911" s="216" t="s">
        <v>6866</v>
      </c>
      <c r="E1911" s="216" t="s">
        <v>7740</v>
      </c>
      <c r="F1911" s="216" t="s">
        <v>7740</v>
      </c>
      <c r="G1911" s="1"/>
      <c r="H1911" s="1"/>
      <c r="I1911" s="1"/>
      <c r="J1911" s="1"/>
      <c r="K1911" s="1"/>
      <c r="L1911" s="1"/>
      <c r="M1911" s="1"/>
      <c r="AA1911" s="255"/>
      <c r="AB1911" s="255"/>
      <c r="AC1911" s="255"/>
      <c r="AD1911" s="255"/>
      <c r="AE1911" s="255"/>
      <c r="AF1911" s="255"/>
      <c r="AG1911" s="255"/>
      <c r="AH1911" s="255"/>
      <c r="AI1911" s="255"/>
      <c r="AJ1911" s="255"/>
      <c r="AK1911" s="255"/>
      <c r="AL1911" s="255"/>
      <c r="AM1911" s="255"/>
      <c r="AN1911" s="255"/>
      <c r="AO1911" s="255"/>
      <c r="AP1911" s="255"/>
      <c r="AQ1911" s="255"/>
      <c r="AR1911" s="255"/>
      <c r="AS1911" s="255"/>
      <c r="AT1911" s="255"/>
    </row>
    <row r="1912" spans="2:46" s="216" customFormat="1" ht="15" customHeight="1">
      <c r="B1912" s="216" t="s">
        <v>4450</v>
      </c>
      <c r="C1912" s="216" t="s">
        <v>7002</v>
      </c>
      <c r="D1912" s="216" t="s">
        <v>6866</v>
      </c>
      <c r="E1912" s="216" t="s">
        <v>7740</v>
      </c>
      <c r="F1912" s="216" t="s">
        <v>7740</v>
      </c>
      <c r="G1912" s="1"/>
      <c r="H1912" s="1"/>
      <c r="I1912" s="1"/>
      <c r="J1912" s="1"/>
      <c r="K1912" s="1"/>
      <c r="L1912" s="1"/>
      <c r="M1912" s="1"/>
      <c r="AA1912" s="255"/>
      <c r="AB1912" s="255"/>
      <c r="AC1912" s="255"/>
      <c r="AD1912" s="255"/>
      <c r="AE1912" s="255"/>
      <c r="AF1912" s="255"/>
      <c r="AG1912" s="255"/>
      <c r="AH1912" s="255"/>
      <c r="AI1912" s="255"/>
      <c r="AJ1912" s="255"/>
      <c r="AK1912" s="255"/>
      <c r="AL1912" s="255"/>
      <c r="AM1912" s="255"/>
      <c r="AN1912" s="255"/>
      <c r="AO1912" s="255"/>
      <c r="AP1912" s="255"/>
      <c r="AQ1912" s="255"/>
      <c r="AR1912" s="255"/>
      <c r="AS1912" s="255"/>
      <c r="AT1912" s="255"/>
    </row>
    <row r="1913" spans="2:46" s="216" customFormat="1" ht="15" customHeight="1">
      <c r="B1913" s="216" t="s">
        <v>4451</v>
      </c>
      <c r="C1913" s="216" t="s">
        <v>7222</v>
      </c>
      <c r="D1913" s="216" t="s">
        <v>6866</v>
      </c>
      <c r="E1913" s="216" t="s">
        <v>7740</v>
      </c>
      <c r="F1913" s="216" t="s">
        <v>7740</v>
      </c>
      <c r="G1913" s="1"/>
      <c r="H1913" s="1"/>
      <c r="I1913" s="1"/>
      <c r="J1913" s="1"/>
      <c r="K1913" s="1"/>
      <c r="L1913" s="1"/>
      <c r="M1913" s="1"/>
      <c r="AA1913" s="255"/>
      <c r="AB1913" s="255"/>
      <c r="AC1913" s="255"/>
      <c r="AD1913" s="255"/>
      <c r="AE1913" s="255"/>
      <c r="AF1913" s="255"/>
      <c r="AG1913" s="255"/>
      <c r="AH1913" s="255"/>
      <c r="AI1913" s="255"/>
      <c r="AJ1913" s="255"/>
      <c r="AK1913" s="255"/>
      <c r="AL1913" s="255"/>
      <c r="AM1913" s="255"/>
      <c r="AN1913" s="255"/>
      <c r="AO1913" s="255"/>
      <c r="AP1913" s="255"/>
      <c r="AQ1913" s="255"/>
      <c r="AR1913" s="255"/>
      <c r="AS1913" s="255"/>
      <c r="AT1913" s="255"/>
    </row>
    <row r="1914" spans="2:46" s="216" customFormat="1" ht="15" customHeight="1">
      <c r="B1914" s="216" t="s">
        <v>4452</v>
      </c>
      <c r="C1914" s="216" t="s">
        <v>6866</v>
      </c>
      <c r="D1914" s="216" t="s">
        <v>7740</v>
      </c>
      <c r="E1914" s="216" t="s">
        <v>7740</v>
      </c>
      <c r="F1914" s="216" t="s">
        <v>7740</v>
      </c>
      <c r="G1914" s="1"/>
      <c r="H1914" s="1"/>
      <c r="I1914" s="1"/>
      <c r="J1914" s="1"/>
      <c r="K1914" s="1"/>
      <c r="L1914" s="1"/>
      <c r="M1914" s="1"/>
      <c r="AA1914" s="255"/>
      <c r="AB1914" s="255"/>
      <c r="AC1914" s="255"/>
      <c r="AD1914" s="255"/>
      <c r="AE1914" s="255"/>
      <c r="AF1914" s="255"/>
      <c r="AG1914" s="255"/>
      <c r="AH1914" s="255"/>
      <c r="AI1914" s="255"/>
      <c r="AJ1914" s="255"/>
      <c r="AK1914" s="255"/>
      <c r="AL1914" s="255"/>
      <c r="AM1914" s="255"/>
      <c r="AN1914" s="255"/>
      <c r="AO1914" s="255"/>
      <c r="AP1914" s="255"/>
      <c r="AQ1914" s="255"/>
      <c r="AR1914" s="255"/>
      <c r="AS1914" s="255"/>
      <c r="AT1914" s="255"/>
    </row>
    <row r="1915" spans="2:46" s="216" customFormat="1" ht="15" customHeight="1">
      <c r="B1915" s="216" t="s">
        <v>4453</v>
      </c>
      <c r="C1915" s="216" t="s">
        <v>7222</v>
      </c>
      <c r="D1915" s="216" t="s">
        <v>7634</v>
      </c>
      <c r="E1915" s="216" t="s">
        <v>6866</v>
      </c>
      <c r="F1915" s="216" t="s">
        <v>7740</v>
      </c>
      <c r="G1915" s="1"/>
      <c r="H1915" s="1"/>
      <c r="I1915" s="1"/>
      <c r="J1915" s="1"/>
      <c r="K1915" s="1"/>
      <c r="L1915" s="1"/>
      <c r="M1915" s="1"/>
      <c r="AA1915" s="255"/>
      <c r="AB1915" s="255"/>
      <c r="AC1915" s="255"/>
      <c r="AD1915" s="255"/>
      <c r="AE1915" s="255"/>
      <c r="AF1915" s="255"/>
      <c r="AG1915" s="255"/>
      <c r="AH1915" s="255"/>
      <c r="AI1915" s="255"/>
      <c r="AJ1915" s="255"/>
      <c r="AK1915" s="255"/>
      <c r="AL1915" s="255"/>
      <c r="AM1915" s="255"/>
      <c r="AN1915" s="255"/>
      <c r="AO1915" s="255"/>
      <c r="AP1915" s="255"/>
      <c r="AQ1915" s="255"/>
      <c r="AR1915" s="255"/>
      <c r="AS1915" s="255"/>
      <c r="AT1915" s="255"/>
    </row>
    <row r="1916" spans="2:46" s="216" customFormat="1" ht="15" customHeight="1">
      <c r="B1916" s="216" t="s">
        <v>4454</v>
      </c>
      <c r="C1916" s="216" t="s">
        <v>7223</v>
      </c>
      <c r="D1916" s="216" t="s">
        <v>6866</v>
      </c>
      <c r="E1916" s="216" t="s">
        <v>7740</v>
      </c>
      <c r="F1916" s="216" t="s">
        <v>7740</v>
      </c>
      <c r="G1916" s="1"/>
      <c r="H1916" s="1"/>
      <c r="I1916" s="1"/>
      <c r="J1916" s="1"/>
      <c r="K1916" s="1"/>
      <c r="L1916" s="1"/>
      <c r="M1916" s="1"/>
      <c r="AA1916" s="255"/>
      <c r="AB1916" s="255"/>
      <c r="AC1916" s="255"/>
      <c r="AD1916" s="255"/>
      <c r="AE1916" s="255"/>
      <c r="AF1916" s="255"/>
      <c r="AG1916" s="255"/>
      <c r="AH1916" s="255"/>
      <c r="AI1916" s="255"/>
      <c r="AJ1916" s="255"/>
      <c r="AK1916" s="255"/>
      <c r="AL1916" s="255"/>
      <c r="AM1916" s="255"/>
      <c r="AN1916" s="255"/>
      <c r="AO1916" s="255"/>
      <c r="AP1916" s="255"/>
      <c r="AQ1916" s="255"/>
      <c r="AR1916" s="255"/>
      <c r="AS1916" s="255"/>
      <c r="AT1916" s="255"/>
    </row>
    <row r="1917" spans="2:46" s="216" customFormat="1" ht="15" customHeight="1">
      <c r="B1917" s="216" t="s">
        <v>4455</v>
      </c>
      <c r="C1917" s="216" t="s">
        <v>7222</v>
      </c>
      <c r="D1917" s="216" t="s">
        <v>6866</v>
      </c>
      <c r="E1917" s="216" t="s">
        <v>7740</v>
      </c>
      <c r="F1917" s="216" t="s">
        <v>7740</v>
      </c>
      <c r="G1917" s="1"/>
      <c r="H1917" s="1"/>
      <c r="I1917" s="1"/>
      <c r="J1917" s="1"/>
      <c r="K1917" s="1"/>
      <c r="L1917" s="1"/>
      <c r="M1917" s="1"/>
      <c r="AA1917" s="255"/>
      <c r="AB1917" s="255"/>
      <c r="AC1917" s="255"/>
      <c r="AD1917" s="255"/>
      <c r="AE1917" s="255"/>
      <c r="AF1917" s="255"/>
      <c r="AG1917" s="255"/>
      <c r="AH1917" s="255"/>
      <c r="AI1917" s="255"/>
      <c r="AJ1917" s="255"/>
      <c r="AK1917" s="255"/>
      <c r="AL1917" s="255"/>
      <c r="AM1917" s="255"/>
      <c r="AN1917" s="255"/>
      <c r="AO1917" s="255"/>
      <c r="AP1917" s="255"/>
      <c r="AQ1917" s="255"/>
      <c r="AR1917" s="255"/>
      <c r="AS1917" s="255"/>
      <c r="AT1917" s="255"/>
    </row>
    <row r="1918" spans="2:46" s="216" customFormat="1" ht="15" customHeight="1">
      <c r="B1918" s="216" t="s">
        <v>4456</v>
      </c>
      <c r="C1918" s="216" t="s">
        <v>7224</v>
      </c>
      <c r="D1918" s="216" t="s">
        <v>6866</v>
      </c>
      <c r="E1918" s="216" t="s">
        <v>7740</v>
      </c>
      <c r="F1918" s="216" t="s">
        <v>7740</v>
      </c>
      <c r="G1918" s="1"/>
      <c r="H1918" s="1"/>
      <c r="I1918" s="1"/>
      <c r="J1918" s="1"/>
      <c r="K1918" s="1"/>
      <c r="L1918" s="1"/>
      <c r="M1918" s="1"/>
      <c r="AA1918" s="255"/>
      <c r="AB1918" s="255"/>
      <c r="AC1918" s="255"/>
      <c r="AD1918" s="255"/>
      <c r="AE1918" s="255"/>
      <c r="AF1918" s="255"/>
      <c r="AG1918" s="255"/>
      <c r="AH1918" s="255"/>
      <c r="AI1918" s="255"/>
      <c r="AJ1918" s="255"/>
      <c r="AK1918" s="255"/>
      <c r="AL1918" s="255"/>
      <c r="AM1918" s="255"/>
      <c r="AN1918" s="255"/>
      <c r="AO1918" s="255"/>
      <c r="AP1918" s="255"/>
      <c r="AQ1918" s="255"/>
      <c r="AR1918" s="255"/>
      <c r="AS1918" s="255"/>
      <c r="AT1918" s="255"/>
    </row>
    <row r="1919" spans="2:46" s="216" customFormat="1" ht="15" customHeight="1">
      <c r="B1919" s="216" t="s">
        <v>4457</v>
      </c>
      <c r="C1919" s="216" t="s">
        <v>7225</v>
      </c>
      <c r="D1919" s="216" t="s">
        <v>6866</v>
      </c>
      <c r="E1919" s="216" t="s">
        <v>7740</v>
      </c>
      <c r="F1919" s="216" t="s">
        <v>7740</v>
      </c>
      <c r="G1919" s="1"/>
      <c r="H1919" s="1"/>
      <c r="I1919" s="1"/>
      <c r="J1919" s="1"/>
      <c r="K1919" s="1"/>
      <c r="L1919" s="1"/>
      <c r="M1919" s="1"/>
      <c r="AA1919" s="255"/>
      <c r="AB1919" s="255"/>
      <c r="AC1919" s="255"/>
      <c r="AD1919" s="255"/>
      <c r="AE1919" s="255"/>
      <c r="AF1919" s="255"/>
      <c r="AG1919" s="255"/>
      <c r="AH1919" s="255"/>
      <c r="AI1919" s="255"/>
      <c r="AJ1919" s="255"/>
      <c r="AK1919" s="255"/>
      <c r="AL1919" s="255"/>
      <c r="AM1919" s="255"/>
      <c r="AN1919" s="255"/>
      <c r="AO1919" s="255"/>
      <c r="AP1919" s="255"/>
      <c r="AQ1919" s="255"/>
      <c r="AR1919" s="255"/>
      <c r="AS1919" s="255"/>
      <c r="AT1919" s="255"/>
    </row>
    <row r="1920" spans="2:46" s="216" customFormat="1" ht="15" customHeight="1">
      <c r="B1920" s="216" t="s">
        <v>4458</v>
      </c>
      <c r="C1920" s="216" t="s">
        <v>6911</v>
      </c>
      <c r="D1920" s="216" t="s">
        <v>6866</v>
      </c>
      <c r="E1920" s="216" t="s">
        <v>7740</v>
      </c>
      <c r="F1920" s="216" t="s">
        <v>7740</v>
      </c>
      <c r="G1920" s="1"/>
      <c r="H1920" s="1"/>
      <c r="I1920" s="1"/>
      <c r="J1920" s="1"/>
      <c r="K1920" s="1"/>
      <c r="L1920" s="1"/>
      <c r="M1920" s="1"/>
      <c r="AA1920" s="255"/>
      <c r="AB1920" s="255"/>
      <c r="AC1920" s="255"/>
      <c r="AD1920" s="255"/>
      <c r="AE1920" s="255"/>
      <c r="AF1920" s="255"/>
      <c r="AG1920" s="255"/>
      <c r="AH1920" s="255"/>
      <c r="AI1920" s="255"/>
      <c r="AJ1920" s="255"/>
      <c r="AK1920" s="255"/>
      <c r="AL1920" s="255"/>
      <c r="AM1920" s="255"/>
      <c r="AN1920" s="255"/>
      <c r="AO1920" s="255"/>
      <c r="AP1920" s="255"/>
      <c r="AQ1920" s="255"/>
      <c r="AR1920" s="255"/>
      <c r="AS1920" s="255"/>
      <c r="AT1920" s="255"/>
    </row>
    <row r="1921" spans="2:46" s="216" customFormat="1" ht="15" customHeight="1">
      <c r="B1921" s="216" t="s">
        <v>4459</v>
      </c>
      <c r="C1921" s="216" t="s">
        <v>7161</v>
      </c>
      <c r="D1921" s="216" t="s">
        <v>6866</v>
      </c>
      <c r="E1921" s="216" t="s">
        <v>7740</v>
      </c>
      <c r="F1921" s="216" t="s">
        <v>7740</v>
      </c>
      <c r="G1921" s="1"/>
      <c r="H1921" s="1"/>
      <c r="I1921" s="1"/>
      <c r="J1921" s="1"/>
      <c r="K1921" s="1"/>
      <c r="L1921" s="1"/>
      <c r="M1921" s="1"/>
      <c r="AA1921" s="255"/>
      <c r="AB1921" s="255"/>
      <c r="AC1921" s="255"/>
      <c r="AD1921" s="255"/>
      <c r="AE1921" s="255"/>
      <c r="AF1921" s="255"/>
      <c r="AG1921" s="255"/>
      <c r="AH1921" s="255"/>
      <c r="AI1921" s="255"/>
      <c r="AJ1921" s="255"/>
      <c r="AK1921" s="255"/>
      <c r="AL1921" s="255"/>
      <c r="AM1921" s="255"/>
      <c r="AN1921" s="255"/>
      <c r="AO1921" s="255"/>
      <c r="AP1921" s="255"/>
      <c r="AQ1921" s="255"/>
      <c r="AR1921" s="255"/>
      <c r="AS1921" s="255"/>
      <c r="AT1921" s="255"/>
    </row>
    <row r="1922" spans="2:46" s="216" customFormat="1" ht="15" customHeight="1">
      <c r="B1922" s="216" t="s">
        <v>4460</v>
      </c>
      <c r="C1922" s="216" t="s">
        <v>7226</v>
      </c>
      <c r="D1922" s="216" t="s">
        <v>6866</v>
      </c>
      <c r="E1922" s="216" t="s">
        <v>7740</v>
      </c>
      <c r="F1922" s="216" t="s">
        <v>7740</v>
      </c>
      <c r="G1922" s="1"/>
      <c r="H1922" s="1"/>
      <c r="I1922" s="1"/>
      <c r="J1922" s="1"/>
      <c r="K1922" s="1"/>
      <c r="L1922" s="1"/>
      <c r="M1922" s="1"/>
      <c r="AA1922" s="255"/>
      <c r="AB1922" s="255"/>
      <c r="AC1922" s="255"/>
      <c r="AD1922" s="255"/>
      <c r="AE1922" s="255"/>
      <c r="AF1922" s="255"/>
      <c r="AG1922" s="255"/>
      <c r="AH1922" s="255"/>
      <c r="AI1922" s="255"/>
      <c r="AJ1922" s="255"/>
      <c r="AK1922" s="255"/>
      <c r="AL1922" s="255"/>
      <c r="AM1922" s="255"/>
      <c r="AN1922" s="255"/>
      <c r="AO1922" s="255"/>
      <c r="AP1922" s="255"/>
      <c r="AQ1922" s="255"/>
      <c r="AR1922" s="255"/>
      <c r="AS1922" s="255"/>
      <c r="AT1922" s="255"/>
    </row>
    <row r="1923" spans="2:46" s="216" customFormat="1" ht="15" customHeight="1">
      <c r="B1923" s="216" t="s">
        <v>4461</v>
      </c>
      <c r="C1923" s="216" t="s">
        <v>7227</v>
      </c>
      <c r="D1923" s="216" t="s">
        <v>6866</v>
      </c>
      <c r="E1923" s="216" t="s">
        <v>7740</v>
      </c>
      <c r="F1923" s="216" t="s">
        <v>7740</v>
      </c>
      <c r="G1923" s="1"/>
      <c r="H1923" s="1"/>
      <c r="I1923" s="1"/>
      <c r="J1923" s="1"/>
      <c r="K1923" s="1"/>
      <c r="L1923" s="1"/>
      <c r="M1923" s="1"/>
      <c r="AA1923" s="255"/>
      <c r="AB1923" s="255"/>
      <c r="AC1923" s="255"/>
      <c r="AD1923" s="255"/>
      <c r="AE1923" s="255"/>
      <c r="AF1923" s="255"/>
      <c r="AG1923" s="255"/>
      <c r="AH1923" s="255"/>
      <c r="AI1923" s="255"/>
      <c r="AJ1923" s="255"/>
      <c r="AK1923" s="255"/>
      <c r="AL1923" s="255"/>
      <c r="AM1923" s="255"/>
      <c r="AN1923" s="255"/>
      <c r="AO1923" s="255"/>
      <c r="AP1923" s="255"/>
      <c r="AQ1923" s="255"/>
      <c r="AR1923" s="255"/>
      <c r="AS1923" s="255"/>
      <c r="AT1923" s="255"/>
    </row>
    <row r="1924" spans="2:46" s="216" customFormat="1" ht="15" customHeight="1">
      <c r="B1924" s="216" t="s">
        <v>4462</v>
      </c>
      <c r="C1924" s="216" t="s">
        <v>6866</v>
      </c>
      <c r="D1924" s="216" t="s">
        <v>7740</v>
      </c>
      <c r="E1924" s="216" t="s">
        <v>7740</v>
      </c>
      <c r="F1924" s="216" t="s">
        <v>7740</v>
      </c>
      <c r="G1924" s="1"/>
      <c r="H1924" s="1"/>
      <c r="I1924" s="1"/>
      <c r="J1924" s="1"/>
      <c r="K1924" s="1"/>
      <c r="L1924" s="1"/>
      <c r="M1924" s="1"/>
      <c r="AA1924" s="255"/>
      <c r="AB1924" s="255"/>
      <c r="AC1924" s="255"/>
      <c r="AD1924" s="255"/>
      <c r="AE1924" s="255"/>
      <c r="AF1924" s="255"/>
      <c r="AG1924" s="255"/>
      <c r="AH1924" s="255"/>
      <c r="AI1924" s="255"/>
      <c r="AJ1924" s="255"/>
      <c r="AK1924" s="255"/>
      <c r="AL1924" s="255"/>
      <c r="AM1924" s="255"/>
      <c r="AN1924" s="255"/>
      <c r="AO1924" s="255"/>
      <c r="AP1924" s="255"/>
      <c r="AQ1924" s="255"/>
      <c r="AR1924" s="255"/>
      <c r="AS1924" s="255"/>
      <c r="AT1924" s="255"/>
    </row>
    <row r="1925" spans="2:46" s="216" customFormat="1" ht="15" customHeight="1">
      <c r="B1925" s="216" t="s">
        <v>4463</v>
      </c>
      <c r="C1925" s="216" t="s">
        <v>7156</v>
      </c>
      <c r="D1925" s="216" t="s">
        <v>6866</v>
      </c>
      <c r="E1925" s="216" t="s">
        <v>7740</v>
      </c>
      <c r="F1925" s="216" t="s">
        <v>7740</v>
      </c>
      <c r="G1925" s="1"/>
      <c r="H1925" s="1"/>
      <c r="I1925" s="1"/>
      <c r="J1925" s="1"/>
      <c r="K1925" s="1"/>
      <c r="L1925" s="1"/>
      <c r="M1925" s="1"/>
      <c r="AA1925" s="255"/>
      <c r="AB1925" s="255"/>
      <c r="AC1925" s="255"/>
      <c r="AD1925" s="255"/>
      <c r="AE1925" s="255"/>
      <c r="AF1925" s="255"/>
      <c r="AG1925" s="255"/>
      <c r="AH1925" s="255"/>
      <c r="AI1925" s="255"/>
      <c r="AJ1925" s="255"/>
      <c r="AK1925" s="255"/>
      <c r="AL1925" s="255"/>
      <c r="AM1925" s="255"/>
      <c r="AN1925" s="255"/>
      <c r="AO1925" s="255"/>
      <c r="AP1925" s="255"/>
      <c r="AQ1925" s="255"/>
      <c r="AR1925" s="255"/>
      <c r="AS1925" s="255"/>
      <c r="AT1925" s="255"/>
    </row>
    <row r="1926" spans="2:46" s="216" customFormat="1" ht="15" customHeight="1">
      <c r="B1926" s="216" t="s">
        <v>4464</v>
      </c>
      <c r="C1926" s="216" t="s">
        <v>7228</v>
      </c>
      <c r="D1926" s="216" t="s">
        <v>6866</v>
      </c>
      <c r="E1926" s="216" t="s">
        <v>7740</v>
      </c>
      <c r="F1926" s="216" t="s">
        <v>7740</v>
      </c>
      <c r="G1926" s="1"/>
      <c r="H1926" s="1"/>
      <c r="I1926" s="1"/>
      <c r="J1926" s="1"/>
      <c r="K1926" s="1"/>
      <c r="L1926" s="1"/>
      <c r="M1926" s="1"/>
      <c r="AA1926" s="255"/>
      <c r="AB1926" s="255"/>
      <c r="AC1926" s="255"/>
      <c r="AD1926" s="255"/>
      <c r="AE1926" s="255"/>
      <c r="AF1926" s="255"/>
      <c r="AG1926" s="255"/>
      <c r="AH1926" s="255"/>
      <c r="AI1926" s="255"/>
      <c r="AJ1926" s="255"/>
      <c r="AK1926" s="255"/>
      <c r="AL1926" s="255"/>
      <c r="AM1926" s="255"/>
      <c r="AN1926" s="255"/>
      <c r="AO1926" s="255"/>
      <c r="AP1926" s="255"/>
      <c r="AQ1926" s="255"/>
      <c r="AR1926" s="255"/>
      <c r="AS1926" s="255"/>
      <c r="AT1926" s="255"/>
    </row>
    <row r="1927" spans="2:46" s="216" customFormat="1" ht="15" customHeight="1">
      <c r="B1927" s="216" t="s">
        <v>4465</v>
      </c>
      <c r="C1927" s="216" t="s">
        <v>7161</v>
      </c>
      <c r="D1927" s="216" t="s">
        <v>6866</v>
      </c>
      <c r="E1927" s="216" t="s">
        <v>7740</v>
      </c>
      <c r="F1927" s="216" t="s">
        <v>7740</v>
      </c>
      <c r="G1927" s="1"/>
      <c r="H1927" s="1"/>
      <c r="I1927" s="1"/>
      <c r="J1927" s="1"/>
      <c r="K1927" s="1"/>
      <c r="L1927" s="1"/>
      <c r="M1927" s="1"/>
      <c r="AA1927" s="255"/>
      <c r="AB1927" s="255"/>
      <c r="AC1927" s="255"/>
      <c r="AD1927" s="255"/>
      <c r="AE1927" s="255"/>
      <c r="AF1927" s="255"/>
      <c r="AG1927" s="255"/>
      <c r="AH1927" s="255"/>
      <c r="AI1927" s="255"/>
      <c r="AJ1927" s="255"/>
      <c r="AK1927" s="255"/>
      <c r="AL1927" s="255"/>
      <c r="AM1927" s="255"/>
      <c r="AN1927" s="255"/>
      <c r="AO1927" s="255"/>
      <c r="AP1927" s="255"/>
      <c r="AQ1927" s="255"/>
      <c r="AR1927" s="255"/>
      <c r="AS1927" s="255"/>
      <c r="AT1927" s="255"/>
    </row>
    <row r="1928" spans="2:46" s="216" customFormat="1" ht="15" customHeight="1">
      <c r="B1928" s="216" t="s">
        <v>4466</v>
      </c>
      <c r="C1928" s="216" t="s">
        <v>7229</v>
      </c>
      <c r="D1928" s="216" t="s">
        <v>6866</v>
      </c>
      <c r="E1928" s="216" t="s">
        <v>7740</v>
      </c>
      <c r="F1928" s="216" t="s">
        <v>7740</v>
      </c>
      <c r="G1928" s="1"/>
      <c r="H1928" s="1"/>
      <c r="I1928" s="1"/>
      <c r="J1928" s="1"/>
      <c r="K1928" s="1"/>
      <c r="L1928" s="1"/>
      <c r="M1928" s="1"/>
      <c r="AA1928" s="255"/>
      <c r="AB1928" s="255"/>
      <c r="AC1928" s="255"/>
      <c r="AD1928" s="255"/>
      <c r="AE1928" s="255"/>
      <c r="AF1928" s="255"/>
      <c r="AG1928" s="255"/>
      <c r="AH1928" s="255"/>
      <c r="AI1928" s="255"/>
      <c r="AJ1928" s="255"/>
      <c r="AK1928" s="255"/>
      <c r="AL1928" s="255"/>
      <c r="AM1928" s="255"/>
      <c r="AN1928" s="255"/>
      <c r="AO1928" s="255"/>
      <c r="AP1928" s="255"/>
      <c r="AQ1928" s="255"/>
      <c r="AR1928" s="255"/>
      <c r="AS1928" s="255"/>
      <c r="AT1928" s="255"/>
    </row>
    <row r="1929" spans="2:46" s="216" customFormat="1" ht="15" customHeight="1">
      <c r="B1929" s="216" t="s">
        <v>4467</v>
      </c>
      <c r="C1929" s="216" t="s">
        <v>7188</v>
      </c>
      <c r="D1929" s="216" t="s">
        <v>6866</v>
      </c>
      <c r="E1929" s="216" t="s">
        <v>7740</v>
      </c>
      <c r="F1929" s="216" t="s">
        <v>7740</v>
      </c>
      <c r="G1929" s="1"/>
      <c r="H1929" s="1"/>
      <c r="I1929" s="1"/>
      <c r="J1929" s="1"/>
      <c r="K1929" s="1"/>
      <c r="L1929" s="1"/>
      <c r="M1929" s="1"/>
      <c r="AA1929" s="255"/>
      <c r="AB1929" s="255"/>
      <c r="AC1929" s="255"/>
      <c r="AD1929" s="255"/>
      <c r="AE1929" s="255"/>
      <c r="AF1929" s="255"/>
      <c r="AG1929" s="255"/>
      <c r="AH1929" s="255"/>
      <c r="AI1929" s="255"/>
      <c r="AJ1929" s="255"/>
      <c r="AK1929" s="255"/>
      <c r="AL1929" s="255"/>
      <c r="AM1929" s="255"/>
      <c r="AN1929" s="255"/>
      <c r="AO1929" s="255"/>
      <c r="AP1929" s="255"/>
      <c r="AQ1929" s="255"/>
      <c r="AR1929" s="255"/>
      <c r="AS1929" s="255"/>
      <c r="AT1929" s="255"/>
    </row>
    <row r="1930" spans="2:46" s="216" customFormat="1" ht="15" customHeight="1">
      <c r="B1930" s="216" t="s">
        <v>4468</v>
      </c>
      <c r="C1930" s="216" t="s">
        <v>7198</v>
      </c>
      <c r="D1930" s="216" t="s">
        <v>6866</v>
      </c>
      <c r="E1930" s="216" t="s">
        <v>7740</v>
      </c>
      <c r="F1930" s="216" t="s">
        <v>7740</v>
      </c>
      <c r="G1930" s="1"/>
      <c r="H1930" s="1"/>
      <c r="I1930" s="1"/>
      <c r="J1930" s="1"/>
      <c r="K1930" s="1"/>
      <c r="L1930" s="1"/>
      <c r="M1930" s="1"/>
      <c r="AA1930" s="255"/>
      <c r="AB1930" s="255"/>
      <c r="AC1930" s="255"/>
      <c r="AD1930" s="255"/>
      <c r="AE1930" s="255"/>
      <c r="AF1930" s="255"/>
      <c r="AG1930" s="255"/>
      <c r="AH1930" s="255"/>
      <c r="AI1930" s="255"/>
      <c r="AJ1930" s="255"/>
      <c r="AK1930" s="255"/>
      <c r="AL1930" s="255"/>
      <c r="AM1930" s="255"/>
      <c r="AN1930" s="255"/>
      <c r="AO1930" s="255"/>
      <c r="AP1930" s="255"/>
      <c r="AQ1930" s="255"/>
      <c r="AR1930" s="255"/>
      <c r="AS1930" s="255"/>
      <c r="AT1930" s="255"/>
    </row>
    <row r="1931" spans="2:46" s="216" customFormat="1" ht="15" customHeight="1">
      <c r="B1931" s="216" t="s">
        <v>6209</v>
      </c>
      <c r="C1931" s="216" t="s">
        <v>6911</v>
      </c>
      <c r="D1931" s="216" t="s">
        <v>6866</v>
      </c>
      <c r="E1931" s="216" t="s">
        <v>7740</v>
      </c>
      <c r="F1931" s="216" t="s">
        <v>7740</v>
      </c>
      <c r="G1931" s="1"/>
      <c r="H1931" s="1"/>
      <c r="I1931" s="1"/>
      <c r="J1931" s="1"/>
      <c r="K1931" s="1"/>
      <c r="L1931" s="1"/>
      <c r="M1931" s="1"/>
      <c r="AA1931" s="255"/>
      <c r="AB1931" s="255"/>
      <c r="AC1931" s="255"/>
      <c r="AD1931" s="255"/>
      <c r="AE1931" s="255"/>
      <c r="AF1931" s="255"/>
      <c r="AG1931" s="255"/>
      <c r="AH1931" s="255"/>
      <c r="AI1931" s="255"/>
      <c r="AJ1931" s="255"/>
      <c r="AK1931" s="255"/>
      <c r="AL1931" s="255"/>
      <c r="AM1931" s="255"/>
      <c r="AN1931" s="255"/>
      <c r="AO1931" s="255"/>
      <c r="AP1931" s="255"/>
      <c r="AQ1931" s="255"/>
      <c r="AR1931" s="255"/>
      <c r="AS1931" s="255"/>
      <c r="AT1931" s="255"/>
    </row>
    <row r="1932" spans="2:46" s="216" customFormat="1" ht="15" customHeight="1">
      <c r="B1932" s="216" t="s">
        <v>6210</v>
      </c>
      <c r="C1932" s="216" t="s">
        <v>6911</v>
      </c>
      <c r="D1932" s="216" t="s">
        <v>6866</v>
      </c>
      <c r="E1932" s="216" t="s">
        <v>7740</v>
      </c>
      <c r="F1932" s="216" t="s">
        <v>7740</v>
      </c>
      <c r="G1932" s="1"/>
      <c r="H1932" s="1"/>
      <c r="I1932" s="1"/>
      <c r="J1932" s="1"/>
      <c r="K1932" s="1"/>
      <c r="L1932" s="1"/>
      <c r="M1932" s="1"/>
      <c r="AA1932" s="255"/>
      <c r="AB1932" s="255"/>
      <c r="AC1932" s="255"/>
      <c r="AD1932" s="255"/>
      <c r="AE1932" s="255"/>
      <c r="AF1932" s="255"/>
      <c r="AG1932" s="255"/>
      <c r="AH1932" s="255"/>
      <c r="AI1932" s="255"/>
      <c r="AJ1932" s="255"/>
      <c r="AK1932" s="255"/>
      <c r="AL1932" s="255"/>
      <c r="AM1932" s="255"/>
      <c r="AN1932" s="255"/>
      <c r="AO1932" s="255"/>
      <c r="AP1932" s="255"/>
      <c r="AQ1932" s="255"/>
      <c r="AR1932" s="255"/>
      <c r="AS1932" s="255"/>
      <c r="AT1932" s="255"/>
    </row>
    <row r="1933" spans="2:46" s="216" customFormat="1" ht="15" customHeight="1">
      <c r="B1933" s="216" t="s">
        <v>6211</v>
      </c>
      <c r="C1933" s="216" t="s">
        <v>6866</v>
      </c>
      <c r="D1933" s="216" t="s">
        <v>7740</v>
      </c>
      <c r="E1933" s="216" t="s">
        <v>7740</v>
      </c>
      <c r="F1933" s="216" t="s">
        <v>7740</v>
      </c>
      <c r="G1933" s="1"/>
      <c r="H1933" s="1"/>
      <c r="I1933" s="1"/>
      <c r="J1933" s="1"/>
      <c r="K1933" s="1"/>
      <c r="L1933" s="1"/>
      <c r="M1933" s="1"/>
      <c r="AA1933" s="255"/>
      <c r="AB1933" s="255"/>
      <c r="AC1933" s="255"/>
      <c r="AD1933" s="255"/>
      <c r="AE1933" s="255"/>
      <c r="AF1933" s="255"/>
      <c r="AG1933" s="255"/>
      <c r="AH1933" s="255"/>
      <c r="AI1933" s="255"/>
      <c r="AJ1933" s="255"/>
      <c r="AK1933" s="255"/>
      <c r="AL1933" s="255"/>
      <c r="AM1933" s="255"/>
      <c r="AN1933" s="255"/>
      <c r="AO1933" s="255"/>
      <c r="AP1933" s="255"/>
      <c r="AQ1933" s="255"/>
      <c r="AR1933" s="255"/>
      <c r="AS1933" s="255"/>
      <c r="AT1933" s="255"/>
    </row>
    <row r="1934" spans="2:46" s="216" customFormat="1" ht="15" customHeight="1">
      <c r="B1934" s="216" t="s">
        <v>6212</v>
      </c>
      <c r="C1934" s="216" t="s">
        <v>7156</v>
      </c>
      <c r="D1934" s="216" t="s">
        <v>6866</v>
      </c>
      <c r="E1934" s="216" t="s">
        <v>7740</v>
      </c>
      <c r="F1934" s="216" t="s">
        <v>7740</v>
      </c>
      <c r="G1934" s="1"/>
      <c r="H1934" s="1"/>
      <c r="I1934" s="1"/>
      <c r="J1934" s="1"/>
      <c r="K1934" s="1"/>
      <c r="L1934" s="1"/>
      <c r="M1934" s="1"/>
      <c r="AA1934" s="255"/>
      <c r="AB1934" s="255"/>
      <c r="AC1934" s="255"/>
      <c r="AD1934" s="255"/>
      <c r="AE1934" s="255"/>
      <c r="AF1934" s="255"/>
      <c r="AG1934" s="255"/>
      <c r="AH1934" s="255"/>
      <c r="AI1934" s="255"/>
      <c r="AJ1934" s="255"/>
      <c r="AK1934" s="255"/>
      <c r="AL1934" s="255"/>
      <c r="AM1934" s="255"/>
      <c r="AN1934" s="255"/>
      <c r="AO1934" s="255"/>
      <c r="AP1934" s="255"/>
      <c r="AQ1934" s="255"/>
      <c r="AR1934" s="255"/>
      <c r="AS1934" s="255"/>
      <c r="AT1934" s="255"/>
    </row>
    <row r="1935" spans="2:46" s="216" customFormat="1" ht="15" customHeight="1">
      <c r="B1935" s="216" t="s">
        <v>6213</v>
      </c>
      <c r="C1935" s="216" t="s">
        <v>6866</v>
      </c>
      <c r="D1935" s="216" t="s">
        <v>7740</v>
      </c>
      <c r="E1935" s="216" t="s">
        <v>7740</v>
      </c>
      <c r="F1935" s="216" t="s">
        <v>7740</v>
      </c>
      <c r="G1935" s="1"/>
      <c r="H1935" s="1"/>
      <c r="I1935" s="1"/>
      <c r="J1935" s="1"/>
      <c r="K1935" s="1"/>
      <c r="L1935" s="1"/>
      <c r="M1935" s="1"/>
      <c r="AA1935" s="255"/>
      <c r="AB1935" s="255"/>
      <c r="AC1935" s="255"/>
      <c r="AD1935" s="255"/>
      <c r="AE1935" s="255"/>
      <c r="AF1935" s="255"/>
      <c r="AG1935" s="255"/>
      <c r="AH1935" s="255"/>
      <c r="AI1935" s="255"/>
      <c r="AJ1935" s="255"/>
      <c r="AK1935" s="255"/>
      <c r="AL1935" s="255"/>
      <c r="AM1935" s="255"/>
      <c r="AN1935" s="255"/>
      <c r="AO1935" s="255"/>
      <c r="AP1935" s="255"/>
      <c r="AQ1935" s="255"/>
      <c r="AR1935" s="255"/>
      <c r="AS1935" s="255"/>
      <c r="AT1935" s="255"/>
    </row>
    <row r="1936" spans="2:46" s="216" customFormat="1" ht="15" customHeight="1">
      <c r="B1936" s="216" t="s">
        <v>6214</v>
      </c>
      <c r="C1936" s="216" t="s">
        <v>7230</v>
      </c>
      <c r="D1936" s="216" t="s">
        <v>6866</v>
      </c>
      <c r="E1936" s="216" t="s">
        <v>7740</v>
      </c>
      <c r="F1936" s="216" t="s">
        <v>7740</v>
      </c>
      <c r="G1936" s="1"/>
      <c r="H1936" s="1"/>
      <c r="I1936" s="1"/>
      <c r="J1936" s="1"/>
      <c r="K1936" s="1"/>
      <c r="L1936" s="1"/>
      <c r="M1936" s="1"/>
      <c r="AA1936" s="255"/>
      <c r="AB1936" s="255"/>
      <c r="AC1936" s="255"/>
      <c r="AD1936" s="255"/>
      <c r="AE1936" s="255"/>
      <c r="AF1936" s="255"/>
      <c r="AG1936" s="255"/>
      <c r="AH1936" s="255"/>
      <c r="AI1936" s="255"/>
      <c r="AJ1936" s="255"/>
      <c r="AK1936" s="255"/>
      <c r="AL1936" s="255"/>
      <c r="AM1936" s="255"/>
      <c r="AN1936" s="255"/>
      <c r="AO1936" s="255"/>
      <c r="AP1936" s="255"/>
      <c r="AQ1936" s="255"/>
      <c r="AR1936" s="255"/>
      <c r="AS1936" s="255"/>
      <c r="AT1936" s="255"/>
    </row>
    <row r="1937" spans="2:46" s="216" customFormat="1" ht="15" customHeight="1">
      <c r="B1937" s="216" t="s">
        <v>6215</v>
      </c>
      <c r="C1937" s="216" t="s">
        <v>7635</v>
      </c>
      <c r="D1937" s="216" t="s">
        <v>6866</v>
      </c>
      <c r="E1937" s="216" t="s">
        <v>7740</v>
      </c>
      <c r="F1937" s="216" t="s">
        <v>7740</v>
      </c>
      <c r="G1937" s="1"/>
      <c r="H1937" s="1"/>
      <c r="I1937" s="1"/>
      <c r="J1937" s="1"/>
      <c r="K1937" s="1"/>
      <c r="L1937" s="1"/>
      <c r="M1937" s="1"/>
      <c r="AA1937" s="255"/>
      <c r="AB1937" s="255"/>
      <c r="AC1937" s="255"/>
      <c r="AD1937" s="255"/>
      <c r="AE1937" s="255"/>
      <c r="AF1937" s="255"/>
      <c r="AG1937" s="255"/>
      <c r="AH1937" s="255"/>
      <c r="AI1937" s="255"/>
      <c r="AJ1937" s="255"/>
      <c r="AK1937" s="255"/>
      <c r="AL1937" s="255"/>
      <c r="AM1937" s="255"/>
      <c r="AN1937" s="255"/>
      <c r="AO1937" s="255"/>
      <c r="AP1937" s="255"/>
      <c r="AQ1937" s="255"/>
      <c r="AR1937" s="255"/>
      <c r="AS1937" s="255"/>
      <c r="AT1937" s="255"/>
    </row>
    <row r="1938" spans="2:46" s="216" customFormat="1" ht="15" customHeight="1">
      <c r="B1938" s="216" t="s">
        <v>6216</v>
      </c>
      <c r="C1938" s="216" t="s">
        <v>6866</v>
      </c>
      <c r="D1938" s="216" t="s">
        <v>7740</v>
      </c>
      <c r="E1938" s="216" t="s">
        <v>7740</v>
      </c>
      <c r="F1938" s="216" t="s">
        <v>7740</v>
      </c>
      <c r="G1938" s="1"/>
      <c r="H1938" s="1"/>
      <c r="I1938" s="1"/>
      <c r="J1938" s="1"/>
      <c r="K1938" s="1"/>
      <c r="L1938" s="1"/>
      <c r="M1938" s="1"/>
      <c r="AA1938" s="255"/>
      <c r="AB1938" s="255"/>
      <c r="AC1938" s="255"/>
      <c r="AD1938" s="255"/>
      <c r="AE1938" s="255"/>
      <c r="AF1938" s="255"/>
      <c r="AG1938" s="255"/>
      <c r="AH1938" s="255"/>
      <c r="AI1938" s="255"/>
      <c r="AJ1938" s="255"/>
      <c r="AK1938" s="255"/>
      <c r="AL1938" s="255"/>
      <c r="AM1938" s="255"/>
      <c r="AN1938" s="255"/>
      <c r="AO1938" s="255"/>
      <c r="AP1938" s="255"/>
      <c r="AQ1938" s="255"/>
      <c r="AR1938" s="255"/>
      <c r="AS1938" s="255"/>
      <c r="AT1938" s="255"/>
    </row>
    <row r="1939" spans="2:46" s="216" customFormat="1" ht="15" customHeight="1">
      <c r="B1939" s="216" t="s">
        <v>6217</v>
      </c>
      <c r="C1939" s="216" t="s">
        <v>7231</v>
      </c>
      <c r="D1939" s="216" t="s">
        <v>6866</v>
      </c>
      <c r="E1939" s="216" t="s">
        <v>7740</v>
      </c>
      <c r="F1939" s="216" t="s">
        <v>7740</v>
      </c>
      <c r="G1939" s="1"/>
      <c r="H1939" s="1"/>
      <c r="I1939" s="1"/>
      <c r="J1939" s="1"/>
      <c r="K1939" s="1"/>
      <c r="L1939" s="1"/>
      <c r="M1939" s="1"/>
      <c r="AA1939" s="255"/>
      <c r="AB1939" s="255"/>
      <c r="AC1939" s="255"/>
      <c r="AD1939" s="255"/>
      <c r="AE1939" s="255"/>
      <c r="AF1939" s="255"/>
      <c r="AG1939" s="255"/>
      <c r="AH1939" s="255"/>
      <c r="AI1939" s="255"/>
      <c r="AJ1939" s="255"/>
      <c r="AK1939" s="255"/>
      <c r="AL1939" s="255"/>
      <c r="AM1939" s="255"/>
      <c r="AN1939" s="255"/>
      <c r="AO1939" s="255"/>
      <c r="AP1939" s="255"/>
      <c r="AQ1939" s="255"/>
      <c r="AR1939" s="255"/>
      <c r="AS1939" s="255"/>
      <c r="AT1939" s="255"/>
    </row>
    <row r="1940" spans="2:46" s="216" customFormat="1" ht="15" customHeight="1">
      <c r="B1940" s="216" t="s">
        <v>6218</v>
      </c>
      <c r="C1940" s="216" t="s">
        <v>7232</v>
      </c>
      <c r="D1940" s="216" t="s">
        <v>6866</v>
      </c>
      <c r="E1940" s="216" t="s">
        <v>7740</v>
      </c>
      <c r="F1940" s="216" t="s">
        <v>7740</v>
      </c>
      <c r="G1940" s="1"/>
      <c r="H1940" s="1"/>
      <c r="I1940" s="1"/>
      <c r="J1940" s="1"/>
      <c r="K1940" s="1"/>
      <c r="L1940" s="1"/>
      <c r="M1940" s="1"/>
      <c r="AA1940" s="255"/>
      <c r="AB1940" s="255"/>
      <c r="AC1940" s="255"/>
      <c r="AD1940" s="255"/>
      <c r="AE1940" s="255"/>
      <c r="AF1940" s="255"/>
      <c r="AG1940" s="255"/>
      <c r="AH1940" s="255"/>
      <c r="AI1940" s="255"/>
      <c r="AJ1940" s="255"/>
      <c r="AK1940" s="255"/>
      <c r="AL1940" s="255"/>
      <c r="AM1940" s="255"/>
      <c r="AN1940" s="255"/>
      <c r="AO1940" s="255"/>
      <c r="AP1940" s="255"/>
      <c r="AQ1940" s="255"/>
      <c r="AR1940" s="255"/>
      <c r="AS1940" s="255"/>
      <c r="AT1940" s="255"/>
    </row>
    <row r="1941" spans="2:46" s="216" customFormat="1" ht="15" customHeight="1">
      <c r="B1941" s="216" t="s">
        <v>5889</v>
      </c>
      <c r="C1941" s="216" t="s">
        <v>6866</v>
      </c>
      <c r="D1941" s="216" t="s">
        <v>7740</v>
      </c>
      <c r="E1941" s="216" t="s">
        <v>7740</v>
      </c>
      <c r="F1941" s="216" t="s">
        <v>7740</v>
      </c>
      <c r="G1941" s="1"/>
      <c r="H1941" s="1"/>
      <c r="I1941" s="1"/>
      <c r="J1941" s="1"/>
      <c r="K1941" s="1"/>
      <c r="L1941" s="1"/>
      <c r="M1941" s="1"/>
      <c r="AA1941" s="255"/>
      <c r="AB1941" s="255"/>
      <c r="AC1941" s="255"/>
      <c r="AD1941" s="255"/>
      <c r="AE1941" s="255"/>
      <c r="AF1941" s="255"/>
      <c r="AG1941" s="255"/>
      <c r="AH1941" s="255"/>
      <c r="AI1941" s="255"/>
      <c r="AJ1941" s="255"/>
      <c r="AK1941" s="255"/>
      <c r="AL1941" s="255"/>
      <c r="AM1941" s="255"/>
      <c r="AN1941" s="255"/>
      <c r="AO1941" s="255"/>
      <c r="AP1941" s="255"/>
      <c r="AQ1941" s="255"/>
      <c r="AR1941" s="255"/>
      <c r="AS1941" s="255"/>
      <c r="AT1941" s="255"/>
    </row>
    <row r="1942" spans="2:46" s="216" customFormat="1" ht="15" customHeight="1">
      <c r="B1942" s="216" t="s">
        <v>5890</v>
      </c>
      <c r="C1942" s="216" t="s">
        <v>6904</v>
      </c>
      <c r="D1942" s="216" t="s">
        <v>6866</v>
      </c>
      <c r="E1942" s="216" t="s">
        <v>7740</v>
      </c>
      <c r="F1942" s="216" t="s">
        <v>7740</v>
      </c>
      <c r="G1942" s="1"/>
      <c r="H1942" s="1"/>
      <c r="I1942" s="1"/>
      <c r="J1942" s="1"/>
      <c r="K1942" s="1"/>
      <c r="L1942" s="1"/>
      <c r="M1942" s="1"/>
      <c r="AA1942" s="255"/>
      <c r="AB1942" s="255"/>
      <c r="AC1942" s="255"/>
      <c r="AD1942" s="255"/>
      <c r="AE1942" s="255"/>
      <c r="AF1942" s="255"/>
      <c r="AG1942" s="255"/>
      <c r="AH1942" s="255"/>
      <c r="AI1942" s="255"/>
      <c r="AJ1942" s="255"/>
      <c r="AK1942" s="255"/>
      <c r="AL1942" s="255"/>
      <c r="AM1942" s="255"/>
      <c r="AN1942" s="255"/>
      <c r="AO1942" s="255"/>
      <c r="AP1942" s="255"/>
      <c r="AQ1942" s="255"/>
      <c r="AR1942" s="255"/>
      <c r="AS1942" s="255"/>
      <c r="AT1942" s="255"/>
    </row>
    <row r="1943" spans="2:46" s="216" customFormat="1" ht="15" customHeight="1">
      <c r="B1943" s="216" t="s">
        <v>5891</v>
      </c>
      <c r="C1943" s="216" t="s">
        <v>6866</v>
      </c>
      <c r="D1943" s="216" t="s">
        <v>7740</v>
      </c>
      <c r="E1943" s="216" t="s">
        <v>7740</v>
      </c>
      <c r="F1943" s="216" t="s">
        <v>7740</v>
      </c>
      <c r="G1943" s="1"/>
      <c r="H1943" s="1"/>
      <c r="I1943" s="1"/>
      <c r="J1943" s="1"/>
      <c r="K1943" s="1"/>
      <c r="L1943" s="1"/>
      <c r="M1943" s="1"/>
      <c r="AA1943" s="255"/>
      <c r="AB1943" s="255"/>
      <c r="AC1943" s="255"/>
      <c r="AD1943" s="255"/>
      <c r="AE1943" s="255"/>
      <c r="AF1943" s="255"/>
      <c r="AG1943" s="255"/>
      <c r="AH1943" s="255"/>
      <c r="AI1943" s="255"/>
      <c r="AJ1943" s="255"/>
      <c r="AK1943" s="255"/>
      <c r="AL1943" s="255"/>
      <c r="AM1943" s="255"/>
      <c r="AN1943" s="255"/>
      <c r="AO1943" s="255"/>
      <c r="AP1943" s="255"/>
      <c r="AQ1943" s="255"/>
      <c r="AR1943" s="255"/>
      <c r="AS1943" s="255"/>
      <c r="AT1943" s="255"/>
    </row>
    <row r="1944" spans="2:46" s="216" customFormat="1" ht="15" customHeight="1">
      <c r="B1944" s="216" t="s">
        <v>5892</v>
      </c>
      <c r="C1944" s="216" t="s">
        <v>6866</v>
      </c>
      <c r="D1944" s="216" t="s">
        <v>7740</v>
      </c>
      <c r="E1944" s="216" t="s">
        <v>7740</v>
      </c>
      <c r="F1944" s="216" t="s">
        <v>7740</v>
      </c>
      <c r="G1944" s="1"/>
      <c r="H1944" s="1"/>
      <c r="I1944" s="1"/>
      <c r="J1944" s="1"/>
      <c r="K1944" s="1"/>
      <c r="L1944" s="1"/>
      <c r="M1944" s="1"/>
      <c r="AA1944" s="255"/>
      <c r="AB1944" s="255"/>
      <c r="AC1944" s="255"/>
      <c r="AD1944" s="255"/>
      <c r="AE1944" s="255"/>
      <c r="AF1944" s="255"/>
      <c r="AG1944" s="255"/>
      <c r="AH1944" s="255"/>
      <c r="AI1944" s="255"/>
      <c r="AJ1944" s="255"/>
      <c r="AK1944" s="255"/>
      <c r="AL1944" s="255"/>
      <c r="AM1944" s="255"/>
      <c r="AN1944" s="255"/>
      <c r="AO1944" s="255"/>
      <c r="AP1944" s="255"/>
      <c r="AQ1944" s="255"/>
      <c r="AR1944" s="255"/>
      <c r="AS1944" s="255"/>
      <c r="AT1944" s="255"/>
    </row>
    <row r="1945" spans="2:46" s="216" customFormat="1" ht="15" customHeight="1">
      <c r="B1945" s="216" t="s">
        <v>5893</v>
      </c>
      <c r="C1945" s="216" t="s">
        <v>6934</v>
      </c>
      <c r="D1945" s="216" t="s">
        <v>6866</v>
      </c>
      <c r="E1945" s="216" t="s">
        <v>7740</v>
      </c>
      <c r="F1945" s="216" t="s">
        <v>7740</v>
      </c>
      <c r="G1945" s="1"/>
      <c r="H1945" s="1"/>
      <c r="I1945" s="1"/>
      <c r="J1945" s="1"/>
      <c r="K1945" s="1"/>
      <c r="L1945" s="1"/>
      <c r="M1945" s="1"/>
      <c r="AA1945" s="255"/>
      <c r="AB1945" s="255"/>
      <c r="AC1945" s="255"/>
      <c r="AD1945" s="255"/>
      <c r="AE1945" s="255"/>
      <c r="AF1945" s="255"/>
      <c r="AG1945" s="255"/>
      <c r="AH1945" s="255"/>
      <c r="AI1945" s="255"/>
      <c r="AJ1945" s="255"/>
      <c r="AK1945" s="255"/>
      <c r="AL1945" s="255"/>
      <c r="AM1945" s="255"/>
      <c r="AN1945" s="255"/>
      <c r="AO1945" s="255"/>
      <c r="AP1945" s="255"/>
      <c r="AQ1945" s="255"/>
      <c r="AR1945" s="255"/>
      <c r="AS1945" s="255"/>
      <c r="AT1945" s="255"/>
    </row>
    <row r="1946" spans="2:46" s="216" customFormat="1" ht="15" customHeight="1">
      <c r="B1946" s="216" t="s">
        <v>5894</v>
      </c>
      <c r="C1946" s="216" t="s">
        <v>7233</v>
      </c>
      <c r="D1946" s="216" t="s">
        <v>6866</v>
      </c>
      <c r="E1946" s="216" t="s">
        <v>7740</v>
      </c>
      <c r="F1946" s="216" t="s">
        <v>7740</v>
      </c>
      <c r="G1946" s="1"/>
      <c r="H1946" s="1"/>
      <c r="I1946" s="1"/>
      <c r="J1946" s="1"/>
      <c r="K1946" s="1"/>
      <c r="L1946" s="1"/>
      <c r="M1946" s="1"/>
      <c r="AA1946" s="255"/>
      <c r="AB1946" s="255"/>
      <c r="AC1946" s="255"/>
      <c r="AD1946" s="255"/>
      <c r="AE1946" s="255"/>
      <c r="AF1946" s="255"/>
      <c r="AG1946" s="255"/>
      <c r="AH1946" s="255"/>
      <c r="AI1946" s="255"/>
      <c r="AJ1946" s="255"/>
      <c r="AK1946" s="255"/>
      <c r="AL1946" s="255"/>
      <c r="AM1946" s="255"/>
      <c r="AN1946" s="255"/>
      <c r="AO1946" s="255"/>
      <c r="AP1946" s="255"/>
      <c r="AQ1946" s="255"/>
      <c r="AR1946" s="255"/>
      <c r="AS1946" s="255"/>
      <c r="AT1946" s="255"/>
    </row>
    <row r="1947" spans="2:46" s="216" customFormat="1" ht="15" customHeight="1">
      <c r="B1947" s="216" t="s">
        <v>5895</v>
      </c>
      <c r="C1947" s="216" t="s">
        <v>7269</v>
      </c>
      <c r="D1947" s="216" t="s">
        <v>6866</v>
      </c>
      <c r="E1947" s="216" t="s">
        <v>7740</v>
      </c>
      <c r="F1947" s="216" t="s">
        <v>7740</v>
      </c>
      <c r="G1947" s="1"/>
      <c r="H1947" s="1"/>
      <c r="I1947" s="1"/>
      <c r="J1947" s="1"/>
      <c r="K1947" s="1"/>
      <c r="L1947" s="1"/>
      <c r="M1947" s="1"/>
      <c r="AA1947" s="255"/>
      <c r="AB1947" s="255"/>
      <c r="AC1947" s="255"/>
      <c r="AD1947" s="255"/>
      <c r="AE1947" s="255"/>
      <c r="AF1947" s="255"/>
      <c r="AG1947" s="255"/>
      <c r="AH1947" s="255"/>
      <c r="AI1947" s="255"/>
      <c r="AJ1947" s="255"/>
      <c r="AK1947" s="255"/>
      <c r="AL1947" s="255"/>
      <c r="AM1947" s="255"/>
      <c r="AN1947" s="255"/>
      <c r="AO1947" s="255"/>
      <c r="AP1947" s="255"/>
      <c r="AQ1947" s="255"/>
      <c r="AR1947" s="255"/>
      <c r="AS1947" s="255"/>
      <c r="AT1947" s="255"/>
    </row>
    <row r="1948" spans="2:46" s="216" customFormat="1" ht="15" customHeight="1">
      <c r="B1948" s="216" t="s">
        <v>5896</v>
      </c>
      <c r="C1948" s="216" t="s">
        <v>7046</v>
      </c>
      <c r="D1948" s="216" t="s">
        <v>6866</v>
      </c>
      <c r="E1948" s="216" t="s">
        <v>7740</v>
      </c>
      <c r="F1948" s="216" t="s">
        <v>7740</v>
      </c>
      <c r="G1948" s="1"/>
      <c r="H1948" s="1"/>
      <c r="I1948" s="1"/>
      <c r="J1948" s="1"/>
      <c r="K1948" s="1"/>
      <c r="L1948" s="1"/>
      <c r="M1948" s="1"/>
      <c r="AA1948" s="255"/>
      <c r="AB1948" s="255"/>
      <c r="AC1948" s="255"/>
      <c r="AD1948" s="255"/>
      <c r="AE1948" s="255"/>
      <c r="AF1948" s="255"/>
      <c r="AG1948" s="255"/>
      <c r="AH1948" s="255"/>
      <c r="AI1948" s="255"/>
      <c r="AJ1948" s="255"/>
      <c r="AK1948" s="255"/>
      <c r="AL1948" s="255"/>
      <c r="AM1948" s="255"/>
      <c r="AN1948" s="255"/>
      <c r="AO1948" s="255"/>
      <c r="AP1948" s="255"/>
      <c r="AQ1948" s="255"/>
      <c r="AR1948" s="255"/>
      <c r="AS1948" s="255"/>
      <c r="AT1948" s="255"/>
    </row>
    <row r="1949" spans="2:46" s="216" customFormat="1" ht="15" customHeight="1">
      <c r="B1949" s="216" t="s">
        <v>5897</v>
      </c>
      <c r="C1949" s="216" t="s">
        <v>7234</v>
      </c>
      <c r="D1949" s="216" t="s">
        <v>6866</v>
      </c>
      <c r="E1949" s="216" t="s">
        <v>7740</v>
      </c>
      <c r="F1949" s="216" t="s">
        <v>7740</v>
      </c>
      <c r="G1949" s="1"/>
      <c r="H1949" s="1"/>
      <c r="I1949" s="1"/>
      <c r="J1949" s="1"/>
      <c r="K1949" s="1"/>
      <c r="L1949" s="1"/>
      <c r="M1949" s="1"/>
      <c r="AA1949" s="255"/>
      <c r="AB1949" s="255"/>
      <c r="AC1949" s="255"/>
      <c r="AD1949" s="255"/>
      <c r="AE1949" s="255"/>
      <c r="AF1949" s="255"/>
      <c r="AG1949" s="255"/>
      <c r="AH1949" s="255"/>
      <c r="AI1949" s="255"/>
      <c r="AJ1949" s="255"/>
      <c r="AK1949" s="255"/>
      <c r="AL1949" s="255"/>
      <c r="AM1949" s="255"/>
      <c r="AN1949" s="255"/>
      <c r="AO1949" s="255"/>
      <c r="AP1949" s="255"/>
      <c r="AQ1949" s="255"/>
      <c r="AR1949" s="255"/>
      <c r="AS1949" s="255"/>
      <c r="AT1949" s="255"/>
    </row>
    <row r="1950" spans="2:46" s="216" customFormat="1" ht="15" customHeight="1">
      <c r="B1950" s="216" t="s">
        <v>5898</v>
      </c>
      <c r="C1950" s="216" t="s">
        <v>7235</v>
      </c>
      <c r="D1950" s="216" t="s">
        <v>6866</v>
      </c>
      <c r="E1950" s="216" t="s">
        <v>7740</v>
      </c>
      <c r="F1950" s="216" t="s">
        <v>7740</v>
      </c>
      <c r="G1950" s="1"/>
      <c r="H1950" s="1"/>
      <c r="I1950" s="1"/>
      <c r="J1950" s="1"/>
      <c r="K1950" s="1"/>
      <c r="L1950" s="1"/>
      <c r="M1950" s="1"/>
      <c r="AA1950" s="255"/>
      <c r="AB1950" s="255"/>
      <c r="AC1950" s="255"/>
      <c r="AD1950" s="255"/>
      <c r="AE1950" s="255"/>
      <c r="AF1950" s="255"/>
      <c r="AG1950" s="255"/>
      <c r="AH1950" s="255"/>
      <c r="AI1950" s="255"/>
      <c r="AJ1950" s="255"/>
      <c r="AK1950" s="255"/>
      <c r="AL1950" s="255"/>
      <c r="AM1950" s="255"/>
      <c r="AN1950" s="255"/>
      <c r="AO1950" s="255"/>
      <c r="AP1950" s="255"/>
      <c r="AQ1950" s="255"/>
      <c r="AR1950" s="255"/>
      <c r="AS1950" s="255"/>
      <c r="AT1950" s="255"/>
    </row>
    <row r="1951" spans="2:46" s="216" customFormat="1" ht="15" customHeight="1">
      <c r="B1951" s="216" t="s">
        <v>5899</v>
      </c>
      <c r="C1951" s="216" t="s">
        <v>7234</v>
      </c>
      <c r="D1951" s="216" t="s">
        <v>6866</v>
      </c>
      <c r="E1951" s="216" t="s">
        <v>7740</v>
      </c>
      <c r="F1951" s="216" t="s">
        <v>7740</v>
      </c>
      <c r="G1951" s="1"/>
      <c r="H1951" s="1"/>
      <c r="I1951" s="1"/>
      <c r="J1951" s="1"/>
      <c r="K1951" s="1"/>
      <c r="L1951" s="1"/>
      <c r="M1951" s="1"/>
      <c r="AA1951" s="255"/>
      <c r="AB1951" s="255"/>
      <c r="AC1951" s="255"/>
      <c r="AD1951" s="255"/>
      <c r="AE1951" s="255"/>
      <c r="AF1951" s="255"/>
      <c r="AG1951" s="255"/>
      <c r="AH1951" s="255"/>
      <c r="AI1951" s="255"/>
      <c r="AJ1951" s="255"/>
      <c r="AK1951" s="255"/>
      <c r="AL1951" s="255"/>
      <c r="AM1951" s="255"/>
      <c r="AN1951" s="255"/>
      <c r="AO1951" s="255"/>
      <c r="AP1951" s="255"/>
      <c r="AQ1951" s="255"/>
      <c r="AR1951" s="255"/>
      <c r="AS1951" s="255"/>
      <c r="AT1951" s="255"/>
    </row>
    <row r="1952" spans="2:46" s="216" customFormat="1" ht="15" customHeight="1">
      <c r="B1952" s="216" t="s">
        <v>5900</v>
      </c>
      <c r="C1952" s="216" t="s">
        <v>7135</v>
      </c>
      <c r="D1952" s="216" t="s">
        <v>6866</v>
      </c>
      <c r="E1952" s="216" t="s">
        <v>7740</v>
      </c>
      <c r="F1952" s="216" t="s">
        <v>7740</v>
      </c>
      <c r="G1952" s="1"/>
      <c r="H1952" s="1"/>
      <c r="I1952" s="1"/>
      <c r="J1952" s="1"/>
      <c r="K1952" s="1"/>
      <c r="L1952" s="1"/>
      <c r="M1952" s="1"/>
      <c r="AA1952" s="255"/>
      <c r="AB1952" s="255"/>
      <c r="AC1952" s="255"/>
      <c r="AD1952" s="255"/>
      <c r="AE1952" s="255"/>
      <c r="AF1952" s="255"/>
      <c r="AG1952" s="255"/>
      <c r="AH1952" s="255"/>
      <c r="AI1952" s="255"/>
      <c r="AJ1952" s="255"/>
      <c r="AK1952" s="255"/>
      <c r="AL1952" s="255"/>
      <c r="AM1952" s="255"/>
      <c r="AN1952" s="255"/>
      <c r="AO1952" s="255"/>
      <c r="AP1952" s="255"/>
      <c r="AQ1952" s="255"/>
      <c r="AR1952" s="255"/>
      <c r="AS1952" s="255"/>
      <c r="AT1952" s="255"/>
    </row>
    <row r="1953" spans="2:46" s="216" customFormat="1" ht="15" customHeight="1">
      <c r="B1953" s="216" t="s">
        <v>5901</v>
      </c>
      <c r="C1953" s="216" t="s">
        <v>7236</v>
      </c>
      <c r="D1953" s="216" t="s">
        <v>6866</v>
      </c>
      <c r="E1953" s="216" t="s">
        <v>7740</v>
      </c>
      <c r="F1953" s="216" t="s">
        <v>7740</v>
      </c>
      <c r="G1953" s="1"/>
      <c r="H1953" s="1"/>
      <c r="I1953" s="1"/>
      <c r="J1953" s="1"/>
      <c r="K1953" s="1"/>
      <c r="L1953" s="1"/>
      <c r="M1953" s="1"/>
      <c r="AA1953" s="255"/>
      <c r="AB1953" s="255"/>
      <c r="AC1953" s="255"/>
      <c r="AD1953" s="255"/>
      <c r="AE1953" s="255"/>
      <c r="AF1953" s="255"/>
      <c r="AG1953" s="255"/>
      <c r="AH1953" s="255"/>
      <c r="AI1953" s="255"/>
      <c r="AJ1953" s="255"/>
      <c r="AK1953" s="255"/>
      <c r="AL1953" s="255"/>
      <c r="AM1953" s="255"/>
      <c r="AN1953" s="255"/>
      <c r="AO1953" s="255"/>
      <c r="AP1953" s="255"/>
      <c r="AQ1953" s="255"/>
      <c r="AR1953" s="255"/>
      <c r="AS1953" s="255"/>
      <c r="AT1953" s="255"/>
    </row>
    <row r="1954" spans="2:46" s="216" customFormat="1" ht="15" customHeight="1">
      <c r="B1954" s="216" t="s">
        <v>5902</v>
      </c>
      <c r="C1954" s="216" t="s">
        <v>7679</v>
      </c>
      <c r="D1954" s="216" t="s">
        <v>6866</v>
      </c>
      <c r="E1954" s="216" t="s">
        <v>7740</v>
      </c>
      <c r="F1954" s="216" t="s">
        <v>7740</v>
      </c>
      <c r="G1954" s="1"/>
      <c r="H1954" s="1"/>
      <c r="I1954" s="1"/>
      <c r="J1954" s="1"/>
      <c r="K1954" s="1"/>
      <c r="L1954" s="1"/>
      <c r="M1954" s="1"/>
      <c r="AA1954" s="255"/>
      <c r="AB1954" s="255"/>
      <c r="AC1954" s="255"/>
      <c r="AD1954" s="255"/>
      <c r="AE1954" s="255"/>
      <c r="AF1954" s="255"/>
      <c r="AG1954" s="255"/>
      <c r="AH1954" s="255"/>
      <c r="AI1954" s="255"/>
      <c r="AJ1954" s="255"/>
      <c r="AK1954" s="255"/>
      <c r="AL1954" s="255"/>
      <c r="AM1954" s="255"/>
      <c r="AN1954" s="255"/>
      <c r="AO1954" s="255"/>
      <c r="AP1954" s="255"/>
      <c r="AQ1954" s="255"/>
      <c r="AR1954" s="255"/>
      <c r="AS1954" s="255"/>
      <c r="AT1954" s="255"/>
    </row>
    <row r="1955" spans="2:46" s="216" customFormat="1" ht="15" customHeight="1">
      <c r="B1955" s="216" t="s">
        <v>5903</v>
      </c>
      <c r="C1955" s="216" t="s">
        <v>6866</v>
      </c>
      <c r="D1955" s="216" t="s">
        <v>7740</v>
      </c>
      <c r="E1955" s="216" t="s">
        <v>7740</v>
      </c>
      <c r="F1955" s="216" t="s">
        <v>7740</v>
      </c>
      <c r="G1955" s="1"/>
      <c r="H1955" s="1"/>
      <c r="I1955" s="1"/>
      <c r="J1955" s="1"/>
      <c r="K1955" s="1"/>
      <c r="L1955" s="1"/>
      <c r="M1955" s="1"/>
      <c r="AA1955" s="255"/>
      <c r="AB1955" s="255"/>
      <c r="AC1955" s="255"/>
      <c r="AD1955" s="255"/>
      <c r="AE1955" s="255"/>
      <c r="AF1955" s="255"/>
      <c r="AG1955" s="255"/>
      <c r="AH1955" s="255"/>
      <c r="AI1955" s="255"/>
      <c r="AJ1955" s="255"/>
      <c r="AK1955" s="255"/>
      <c r="AL1955" s="255"/>
      <c r="AM1955" s="255"/>
      <c r="AN1955" s="255"/>
      <c r="AO1955" s="255"/>
      <c r="AP1955" s="255"/>
      <c r="AQ1955" s="255"/>
      <c r="AR1955" s="255"/>
      <c r="AS1955" s="255"/>
      <c r="AT1955" s="255"/>
    </row>
    <row r="1956" spans="2:46" s="216" customFormat="1" ht="15" customHeight="1">
      <c r="B1956" s="216" t="s">
        <v>5904</v>
      </c>
      <c r="C1956" s="216" t="s">
        <v>7237</v>
      </c>
      <c r="D1956" s="216" t="s">
        <v>6866</v>
      </c>
      <c r="E1956" s="216" t="s">
        <v>7740</v>
      </c>
      <c r="F1956" s="216" t="s">
        <v>7740</v>
      </c>
      <c r="G1956" s="1"/>
      <c r="H1956" s="1"/>
      <c r="I1956" s="1"/>
      <c r="J1956" s="1"/>
      <c r="K1956" s="1"/>
      <c r="L1956" s="1"/>
      <c r="M1956" s="1"/>
      <c r="AA1956" s="255"/>
      <c r="AB1956" s="255"/>
      <c r="AC1956" s="255"/>
      <c r="AD1956" s="255"/>
      <c r="AE1956" s="255"/>
      <c r="AF1956" s="255"/>
      <c r="AG1956" s="255"/>
      <c r="AH1956" s="255"/>
      <c r="AI1956" s="255"/>
      <c r="AJ1956" s="255"/>
      <c r="AK1956" s="255"/>
      <c r="AL1956" s="255"/>
      <c r="AM1956" s="255"/>
      <c r="AN1956" s="255"/>
      <c r="AO1956" s="255"/>
      <c r="AP1956" s="255"/>
      <c r="AQ1956" s="255"/>
      <c r="AR1956" s="255"/>
      <c r="AS1956" s="255"/>
      <c r="AT1956" s="255"/>
    </row>
    <row r="1957" spans="2:46" s="216" customFormat="1" ht="15" customHeight="1">
      <c r="B1957" s="216" t="s">
        <v>5905</v>
      </c>
      <c r="C1957" s="216" t="s">
        <v>7096</v>
      </c>
      <c r="D1957" s="216" t="s">
        <v>6866</v>
      </c>
      <c r="E1957" s="216" t="s">
        <v>7740</v>
      </c>
      <c r="F1957" s="216" t="s">
        <v>7740</v>
      </c>
      <c r="G1957" s="1"/>
      <c r="H1957" s="1"/>
      <c r="I1957" s="1"/>
      <c r="J1957" s="1"/>
      <c r="K1957" s="1"/>
      <c r="L1957" s="1"/>
      <c r="M1957" s="1"/>
      <c r="AA1957" s="255"/>
      <c r="AB1957" s="255"/>
      <c r="AC1957" s="255"/>
      <c r="AD1957" s="255"/>
      <c r="AE1957" s="255"/>
      <c r="AF1957" s="255"/>
      <c r="AG1957" s="255"/>
      <c r="AH1957" s="255"/>
      <c r="AI1957" s="255"/>
      <c r="AJ1957" s="255"/>
      <c r="AK1957" s="255"/>
      <c r="AL1957" s="255"/>
      <c r="AM1957" s="255"/>
      <c r="AN1957" s="255"/>
      <c r="AO1957" s="255"/>
      <c r="AP1957" s="255"/>
      <c r="AQ1957" s="255"/>
      <c r="AR1957" s="255"/>
      <c r="AS1957" s="255"/>
      <c r="AT1957" s="255"/>
    </row>
    <row r="1958" spans="2:46" s="216" customFormat="1" ht="15" customHeight="1">
      <c r="B1958" s="216" t="s">
        <v>5906</v>
      </c>
      <c r="C1958" s="216" t="s">
        <v>6866</v>
      </c>
      <c r="D1958" s="216" t="s">
        <v>7740</v>
      </c>
      <c r="E1958" s="216" t="s">
        <v>7740</v>
      </c>
      <c r="F1958" s="216" t="s">
        <v>7740</v>
      </c>
      <c r="G1958" s="1"/>
      <c r="H1958" s="1"/>
      <c r="I1958" s="1"/>
      <c r="J1958" s="1"/>
      <c r="K1958" s="1"/>
      <c r="L1958" s="1"/>
      <c r="M1958" s="1"/>
      <c r="AA1958" s="255"/>
      <c r="AB1958" s="255"/>
      <c r="AC1958" s="255"/>
      <c r="AD1958" s="255"/>
      <c r="AE1958" s="255"/>
      <c r="AF1958" s="255"/>
      <c r="AG1958" s="255"/>
      <c r="AH1958" s="255"/>
      <c r="AI1958" s="255"/>
      <c r="AJ1958" s="255"/>
      <c r="AK1958" s="255"/>
      <c r="AL1958" s="255"/>
      <c r="AM1958" s="255"/>
      <c r="AN1958" s="255"/>
      <c r="AO1958" s="255"/>
      <c r="AP1958" s="255"/>
      <c r="AQ1958" s="255"/>
      <c r="AR1958" s="255"/>
      <c r="AS1958" s="255"/>
      <c r="AT1958" s="255"/>
    </row>
    <row r="1959" spans="2:46" s="216" customFormat="1" ht="15" customHeight="1">
      <c r="B1959" s="216" t="s">
        <v>5907</v>
      </c>
      <c r="C1959" s="216" t="s">
        <v>7238</v>
      </c>
      <c r="D1959" s="216" t="s">
        <v>6866</v>
      </c>
      <c r="E1959" s="216" t="s">
        <v>7740</v>
      </c>
      <c r="F1959" s="216" t="s">
        <v>7740</v>
      </c>
      <c r="G1959" s="1"/>
      <c r="H1959" s="1"/>
      <c r="I1959" s="1"/>
      <c r="J1959" s="1"/>
      <c r="K1959" s="1"/>
      <c r="L1959" s="1"/>
      <c r="M1959" s="1"/>
      <c r="AA1959" s="255"/>
      <c r="AB1959" s="255"/>
      <c r="AC1959" s="255"/>
      <c r="AD1959" s="255"/>
      <c r="AE1959" s="255"/>
      <c r="AF1959" s="255"/>
      <c r="AG1959" s="255"/>
      <c r="AH1959" s="255"/>
      <c r="AI1959" s="255"/>
      <c r="AJ1959" s="255"/>
      <c r="AK1959" s="255"/>
      <c r="AL1959" s="255"/>
      <c r="AM1959" s="255"/>
      <c r="AN1959" s="255"/>
      <c r="AO1959" s="255"/>
      <c r="AP1959" s="255"/>
      <c r="AQ1959" s="255"/>
      <c r="AR1959" s="255"/>
      <c r="AS1959" s="255"/>
      <c r="AT1959" s="255"/>
    </row>
    <row r="1960" spans="2:46" s="216" customFormat="1" ht="15" customHeight="1">
      <c r="B1960" s="216" t="s">
        <v>5908</v>
      </c>
      <c r="C1960" s="216" t="s">
        <v>7239</v>
      </c>
      <c r="D1960" s="216" t="s">
        <v>6866</v>
      </c>
      <c r="E1960" s="216" t="s">
        <v>7740</v>
      </c>
      <c r="F1960" s="216" t="s">
        <v>7740</v>
      </c>
      <c r="G1960" s="1"/>
      <c r="H1960" s="1"/>
      <c r="I1960" s="1"/>
      <c r="J1960" s="1"/>
      <c r="K1960" s="1"/>
      <c r="L1960" s="1"/>
      <c r="M1960" s="1"/>
      <c r="AA1960" s="255"/>
      <c r="AB1960" s="255"/>
      <c r="AC1960" s="255"/>
      <c r="AD1960" s="255"/>
      <c r="AE1960" s="255"/>
      <c r="AF1960" s="255"/>
      <c r="AG1960" s="255"/>
      <c r="AH1960" s="255"/>
      <c r="AI1960" s="255"/>
      <c r="AJ1960" s="255"/>
      <c r="AK1960" s="255"/>
      <c r="AL1960" s="255"/>
      <c r="AM1960" s="255"/>
      <c r="AN1960" s="255"/>
      <c r="AO1960" s="255"/>
      <c r="AP1960" s="255"/>
      <c r="AQ1960" s="255"/>
      <c r="AR1960" s="255"/>
      <c r="AS1960" s="255"/>
      <c r="AT1960" s="255"/>
    </row>
    <row r="1961" spans="2:46" s="216" customFormat="1" ht="15" customHeight="1">
      <c r="B1961" s="216" t="s">
        <v>5909</v>
      </c>
      <c r="C1961" s="216" t="s">
        <v>6927</v>
      </c>
      <c r="D1961" s="216" t="s">
        <v>6866</v>
      </c>
      <c r="E1961" s="216" t="s">
        <v>7740</v>
      </c>
      <c r="F1961" s="216" t="s">
        <v>7740</v>
      </c>
      <c r="G1961" s="1"/>
      <c r="H1961" s="1"/>
      <c r="I1961" s="1"/>
      <c r="J1961" s="1"/>
      <c r="K1961" s="1"/>
      <c r="L1961" s="1"/>
      <c r="M1961" s="1"/>
      <c r="AA1961" s="255"/>
      <c r="AB1961" s="255"/>
      <c r="AC1961" s="255"/>
      <c r="AD1961" s="255"/>
      <c r="AE1961" s="255"/>
      <c r="AF1961" s="255"/>
      <c r="AG1961" s="255"/>
      <c r="AH1961" s="255"/>
      <c r="AI1961" s="255"/>
      <c r="AJ1961" s="255"/>
      <c r="AK1961" s="255"/>
      <c r="AL1961" s="255"/>
      <c r="AM1961" s="255"/>
      <c r="AN1961" s="255"/>
      <c r="AO1961" s="255"/>
      <c r="AP1961" s="255"/>
      <c r="AQ1961" s="255"/>
      <c r="AR1961" s="255"/>
      <c r="AS1961" s="255"/>
      <c r="AT1961" s="255"/>
    </row>
    <row r="1962" spans="2:46" s="216" customFormat="1" ht="15" customHeight="1">
      <c r="B1962" s="216" t="s">
        <v>5910</v>
      </c>
      <c r="C1962" s="216" t="s">
        <v>7113</v>
      </c>
      <c r="D1962" s="216" t="s">
        <v>6866</v>
      </c>
      <c r="E1962" s="216" t="s">
        <v>7740</v>
      </c>
      <c r="F1962" s="216" t="s">
        <v>7740</v>
      </c>
      <c r="G1962" s="1"/>
      <c r="H1962" s="1"/>
      <c r="I1962" s="1"/>
      <c r="J1962" s="1"/>
      <c r="K1962" s="1"/>
      <c r="L1962" s="1"/>
      <c r="M1962" s="1"/>
      <c r="AA1962" s="255"/>
      <c r="AB1962" s="255"/>
      <c r="AC1962" s="255"/>
      <c r="AD1962" s="255"/>
      <c r="AE1962" s="255"/>
      <c r="AF1962" s="255"/>
      <c r="AG1962" s="255"/>
      <c r="AH1962" s="255"/>
      <c r="AI1962" s="255"/>
      <c r="AJ1962" s="255"/>
      <c r="AK1962" s="255"/>
      <c r="AL1962" s="255"/>
      <c r="AM1962" s="255"/>
      <c r="AN1962" s="255"/>
      <c r="AO1962" s="255"/>
      <c r="AP1962" s="255"/>
      <c r="AQ1962" s="255"/>
      <c r="AR1962" s="255"/>
      <c r="AS1962" s="255"/>
      <c r="AT1962" s="255"/>
    </row>
    <row r="1963" spans="2:46" s="216" customFormat="1" ht="15" customHeight="1">
      <c r="B1963" s="216" t="s">
        <v>5911</v>
      </c>
      <c r="C1963" s="216" t="s">
        <v>7240</v>
      </c>
      <c r="D1963" s="216" t="s">
        <v>6866</v>
      </c>
      <c r="E1963" s="216" t="s">
        <v>7740</v>
      </c>
      <c r="F1963" s="216" t="s">
        <v>7740</v>
      </c>
      <c r="G1963" s="1"/>
      <c r="H1963" s="1"/>
      <c r="I1963" s="1"/>
      <c r="J1963" s="1"/>
      <c r="K1963" s="1"/>
      <c r="L1963" s="1"/>
      <c r="M1963" s="1"/>
      <c r="AA1963" s="255"/>
      <c r="AB1963" s="255"/>
      <c r="AC1963" s="255"/>
      <c r="AD1963" s="255"/>
      <c r="AE1963" s="255"/>
      <c r="AF1963" s="255"/>
      <c r="AG1963" s="255"/>
      <c r="AH1963" s="255"/>
      <c r="AI1963" s="255"/>
      <c r="AJ1963" s="255"/>
      <c r="AK1963" s="255"/>
      <c r="AL1963" s="255"/>
      <c r="AM1963" s="255"/>
      <c r="AN1963" s="255"/>
      <c r="AO1963" s="255"/>
      <c r="AP1963" s="255"/>
      <c r="AQ1963" s="255"/>
      <c r="AR1963" s="255"/>
      <c r="AS1963" s="255"/>
      <c r="AT1963" s="255"/>
    </row>
    <row r="1964" spans="2:46" s="216" customFormat="1" ht="15" customHeight="1">
      <c r="B1964" s="216" t="s">
        <v>5912</v>
      </c>
      <c r="C1964" s="216" t="s">
        <v>6866</v>
      </c>
      <c r="D1964" s="216" t="s">
        <v>7740</v>
      </c>
      <c r="E1964" s="216" t="s">
        <v>7740</v>
      </c>
      <c r="F1964" s="216" t="s">
        <v>7740</v>
      </c>
      <c r="G1964" s="1"/>
      <c r="H1964" s="1"/>
      <c r="I1964" s="1"/>
      <c r="J1964" s="1"/>
      <c r="K1964" s="1"/>
      <c r="L1964" s="1"/>
      <c r="M1964" s="1"/>
      <c r="AA1964" s="255"/>
      <c r="AB1964" s="255"/>
      <c r="AC1964" s="255"/>
      <c r="AD1964" s="255"/>
      <c r="AE1964" s="255"/>
      <c r="AF1964" s="255"/>
      <c r="AG1964" s="255"/>
      <c r="AH1964" s="255"/>
      <c r="AI1964" s="255"/>
      <c r="AJ1964" s="255"/>
      <c r="AK1964" s="255"/>
      <c r="AL1964" s="255"/>
      <c r="AM1964" s="255"/>
      <c r="AN1964" s="255"/>
      <c r="AO1964" s="255"/>
      <c r="AP1964" s="255"/>
      <c r="AQ1964" s="255"/>
      <c r="AR1964" s="255"/>
      <c r="AS1964" s="255"/>
      <c r="AT1964" s="255"/>
    </row>
    <row r="1965" spans="2:46" s="216" customFormat="1" ht="15" customHeight="1">
      <c r="B1965" s="216" t="s">
        <v>5913</v>
      </c>
      <c r="C1965" s="216" t="s">
        <v>7058</v>
      </c>
      <c r="D1965" s="216" t="s">
        <v>6866</v>
      </c>
      <c r="E1965" s="216" t="s">
        <v>7740</v>
      </c>
      <c r="F1965" s="216" t="s">
        <v>7740</v>
      </c>
      <c r="G1965" s="1"/>
      <c r="H1965" s="1"/>
      <c r="I1965" s="1"/>
      <c r="J1965" s="1"/>
      <c r="K1965" s="1"/>
      <c r="L1965" s="1"/>
      <c r="M1965" s="1"/>
      <c r="AA1965" s="255"/>
      <c r="AB1965" s="255"/>
      <c r="AC1965" s="255"/>
      <c r="AD1965" s="255"/>
      <c r="AE1965" s="255"/>
      <c r="AF1965" s="255"/>
      <c r="AG1965" s="255"/>
      <c r="AH1965" s="255"/>
      <c r="AI1965" s="255"/>
      <c r="AJ1965" s="255"/>
      <c r="AK1965" s="255"/>
      <c r="AL1965" s="255"/>
      <c r="AM1965" s="255"/>
      <c r="AN1965" s="255"/>
      <c r="AO1965" s="255"/>
      <c r="AP1965" s="255"/>
      <c r="AQ1965" s="255"/>
      <c r="AR1965" s="255"/>
      <c r="AS1965" s="255"/>
      <c r="AT1965" s="255"/>
    </row>
    <row r="1966" spans="2:46" s="216" customFormat="1" ht="15" customHeight="1">
      <c r="B1966" s="216" t="s">
        <v>5914</v>
      </c>
      <c r="C1966" s="216" t="s">
        <v>6866</v>
      </c>
      <c r="D1966" s="216" t="s">
        <v>7740</v>
      </c>
      <c r="E1966" s="216" t="s">
        <v>7740</v>
      </c>
      <c r="F1966" s="216" t="s">
        <v>7740</v>
      </c>
      <c r="G1966" s="1"/>
      <c r="H1966" s="1"/>
      <c r="I1966" s="1"/>
      <c r="J1966" s="1"/>
      <c r="K1966" s="1"/>
      <c r="L1966" s="1"/>
      <c r="M1966" s="1"/>
      <c r="AA1966" s="255"/>
      <c r="AB1966" s="255"/>
      <c r="AC1966" s="255"/>
      <c r="AD1966" s="255"/>
      <c r="AE1966" s="255"/>
      <c r="AF1966" s="255"/>
      <c r="AG1966" s="255"/>
      <c r="AH1966" s="255"/>
      <c r="AI1966" s="255"/>
      <c r="AJ1966" s="255"/>
      <c r="AK1966" s="255"/>
      <c r="AL1966" s="255"/>
      <c r="AM1966" s="255"/>
      <c r="AN1966" s="255"/>
      <c r="AO1966" s="255"/>
      <c r="AP1966" s="255"/>
      <c r="AQ1966" s="255"/>
      <c r="AR1966" s="255"/>
      <c r="AS1966" s="255"/>
      <c r="AT1966" s="255"/>
    </row>
    <row r="1967" spans="2:46" s="216" customFormat="1" ht="15" customHeight="1">
      <c r="B1967" s="216" t="s">
        <v>5915</v>
      </c>
      <c r="C1967" s="216" t="s">
        <v>6866</v>
      </c>
      <c r="D1967" s="216" t="s">
        <v>7740</v>
      </c>
      <c r="E1967" s="216" t="s">
        <v>7740</v>
      </c>
      <c r="F1967" s="216" t="s">
        <v>7740</v>
      </c>
      <c r="G1967" s="1"/>
      <c r="H1967" s="1"/>
      <c r="I1967" s="1"/>
      <c r="J1967" s="1"/>
      <c r="K1967" s="1"/>
      <c r="L1967" s="1"/>
      <c r="M1967" s="1"/>
      <c r="AA1967" s="255"/>
      <c r="AB1967" s="255"/>
      <c r="AC1967" s="255"/>
      <c r="AD1967" s="255"/>
      <c r="AE1967" s="255"/>
      <c r="AF1967" s="255"/>
      <c r="AG1967" s="255"/>
      <c r="AH1967" s="255"/>
      <c r="AI1967" s="255"/>
      <c r="AJ1967" s="255"/>
      <c r="AK1967" s="255"/>
      <c r="AL1967" s="255"/>
      <c r="AM1967" s="255"/>
      <c r="AN1967" s="255"/>
      <c r="AO1967" s="255"/>
      <c r="AP1967" s="255"/>
      <c r="AQ1967" s="255"/>
      <c r="AR1967" s="255"/>
      <c r="AS1967" s="255"/>
      <c r="AT1967" s="255"/>
    </row>
    <row r="1968" spans="2:46" s="216" customFormat="1" ht="15" customHeight="1">
      <c r="B1968" s="216" t="s">
        <v>5916</v>
      </c>
      <c r="C1968" s="216" t="s">
        <v>7241</v>
      </c>
      <c r="D1968" s="216" t="s">
        <v>6866</v>
      </c>
      <c r="E1968" s="216" t="s">
        <v>7740</v>
      </c>
      <c r="F1968" s="216" t="s">
        <v>7740</v>
      </c>
      <c r="G1968" s="1"/>
      <c r="H1968" s="1"/>
      <c r="I1968" s="1"/>
      <c r="J1968" s="1"/>
      <c r="K1968" s="1"/>
      <c r="L1968" s="1"/>
      <c r="M1968" s="1"/>
      <c r="AA1968" s="255"/>
      <c r="AB1968" s="255"/>
      <c r="AC1968" s="255"/>
      <c r="AD1968" s="255"/>
      <c r="AE1968" s="255"/>
      <c r="AF1968" s="255"/>
      <c r="AG1968" s="255"/>
      <c r="AH1968" s="255"/>
      <c r="AI1968" s="255"/>
      <c r="AJ1968" s="255"/>
      <c r="AK1968" s="255"/>
      <c r="AL1968" s="255"/>
      <c r="AM1968" s="255"/>
      <c r="AN1968" s="255"/>
      <c r="AO1968" s="255"/>
      <c r="AP1968" s="255"/>
      <c r="AQ1968" s="255"/>
      <c r="AR1968" s="255"/>
      <c r="AS1968" s="255"/>
      <c r="AT1968" s="255"/>
    </row>
    <row r="1969" spans="2:46" s="216" customFormat="1" ht="15" customHeight="1">
      <c r="B1969" s="216" t="s">
        <v>5917</v>
      </c>
      <c r="C1969" s="216" t="s">
        <v>7242</v>
      </c>
      <c r="D1969" s="216" t="s">
        <v>6866</v>
      </c>
      <c r="E1969" s="216" t="s">
        <v>7740</v>
      </c>
      <c r="F1969" s="216" t="s">
        <v>7740</v>
      </c>
      <c r="G1969" s="1"/>
      <c r="H1969" s="1"/>
      <c r="I1969" s="1"/>
      <c r="J1969" s="1"/>
      <c r="K1969" s="1"/>
      <c r="L1969" s="1"/>
      <c r="M1969" s="1"/>
      <c r="AA1969" s="255"/>
      <c r="AB1969" s="255"/>
      <c r="AC1969" s="255"/>
      <c r="AD1969" s="255"/>
      <c r="AE1969" s="255"/>
      <c r="AF1969" s="255"/>
      <c r="AG1969" s="255"/>
      <c r="AH1969" s="255"/>
      <c r="AI1969" s="255"/>
      <c r="AJ1969" s="255"/>
      <c r="AK1969" s="255"/>
      <c r="AL1969" s="255"/>
      <c r="AM1969" s="255"/>
      <c r="AN1969" s="255"/>
      <c r="AO1969" s="255"/>
      <c r="AP1969" s="255"/>
      <c r="AQ1969" s="255"/>
      <c r="AR1969" s="255"/>
      <c r="AS1969" s="255"/>
      <c r="AT1969" s="255"/>
    </row>
    <row r="1970" spans="2:46" s="216" customFormat="1" ht="15" customHeight="1">
      <c r="B1970" s="216" t="s">
        <v>5918</v>
      </c>
      <c r="C1970" s="216" t="s">
        <v>6899</v>
      </c>
      <c r="D1970" s="216" t="s">
        <v>6866</v>
      </c>
      <c r="E1970" s="216" t="s">
        <v>7740</v>
      </c>
      <c r="F1970" s="216" t="s">
        <v>7740</v>
      </c>
      <c r="G1970" s="1"/>
      <c r="H1970" s="1"/>
      <c r="I1970" s="1"/>
      <c r="J1970" s="1"/>
      <c r="K1970" s="1"/>
      <c r="L1970" s="1"/>
      <c r="M1970" s="1"/>
      <c r="AA1970" s="255"/>
      <c r="AB1970" s="255"/>
      <c r="AC1970" s="255"/>
      <c r="AD1970" s="255"/>
      <c r="AE1970" s="255"/>
      <c r="AF1970" s="255"/>
      <c r="AG1970" s="255"/>
      <c r="AH1970" s="255"/>
      <c r="AI1970" s="255"/>
      <c r="AJ1970" s="255"/>
      <c r="AK1970" s="255"/>
      <c r="AL1970" s="255"/>
      <c r="AM1970" s="255"/>
      <c r="AN1970" s="255"/>
      <c r="AO1970" s="255"/>
      <c r="AP1970" s="255"/>
      <c r="AQ1970" s="255"/>
      <c r="AR1970" s="255"/>
      <c r="AS1970" s="255"/>
      <c r="AT1970" s="255"/>
    </row>
    <row r="1971" spans="2:46" s="216" customFormat="1" ht="15" customHeight="1">
      <c r="B1971" s="216" t="s">
        <v>5919</v>
      </c>
      <c r="C1971" s="216" t="s">
        <v>6866</v>
      </c>
      <c r="D1971" s="216" t="s">
        <v>7740</v>
      </c>
      <c r="E1971" s="216" t="s">
        <v>7740</v>
      </c>
      <c r="F1971" s="216" t="s">
        <v>7740</v>
      </c>
      <c r="G1971" s="1"/>
      <c r="H1971" s="1"/>
      <c r="I1971" s="1"/>
      <c r="J1971" s="1"/>
      <c r="K1971" s="1"/>
      <c r="L1971" s="1"/>
      <c r="M1971" s="1"/>
      <c r="AA1971" s="255"/>
      <c r="AB1971" s="255"/>
      <c r="AC1971" s="255"/>
      <c r="AD1971" s="255"/>
      <c r="AE1971" s="255"/>
      <c r="AF1971" s="255"/>
      <c r="AG1971" s="255"/>
      <c r="AH1971" s="255"/>
      <c r="AI1971" s="255"/>
      <c r="AJ1971" s="255"/>
      <c r="AK1971" s="255"/>
      <c r="AL1971" s="255"/>
      <c r="AM1971" s="255"/>
      <c r="AN1971" s="255"/>
      <c r="AO1971" s="255"/>
      <c r="AP1971" s="255"/>
      <c r="AQ1971" s="255"/>
      <c r="AR1971" s="255"/>
      <c r="AS1971" s="255"/>
      <c r="AT1971" s="255"/>
    </row>
    <row r="1972" spans="2:46" s="216" customFormat="1" ht="15" customHeight="1">
      <c r="B1972" s="216" t="s">
        <v>5920</v>
      </c>
      <c r="C1972" s="216" t="s">
        <v>7243</v>
      </c>
      <c r="D1972" s="216" t="s">
        <v>6866</v>
      </c>
      <c r="E1972" s="216" t="s">
        <v>7740</v>
      </c>
      <c r="F1972" s="216" t="s">
        <v>7740</v>
      </c>
      <c r="G1972" s="1"/>
      <c r="H1972" s="1"/>
      <c r="I1972" s="1"/>
      <c r="J1972" s="1"/>
      <c r="K1972" s="1"/>
      <c r="L1972" s="1"/>
      <c r="M1972" s="1"/>
      <c r="AA1972" s="255"/>
      <c r="AB1972" s="255"/>
      <c r="AC1972" s="255"/>
      <c r="AD1972" s="255"/>
      <c r="AE1972" s="255"/>
      <c r="AF1972" s="255"/>
      <c r="AG1972" s="255"/>
      <c r="AH1972" s="255"/>
      <c r="AI1972" s="255"/>
      <c r="AJ1972" s="255"/>
      <c r="AK1972" s="255"/>
      <c r="AL1972" s="255"/>
      <c r="AM1972" s="255"/>
      <c r="AN1972" s="255"/>
      <c r="AO1972" s="255"/>
      <c r="AP1972" s="255"/>
      <c r="AQ1972" s="255"/>
      <c r="AR1972" s="255"/>
      <c r="AS1972" s="255"/>
      <c r="AT1972" s="255"/>
    </row>
    <row r="1973" spans="2:46" s="216" customFormat="1" ht="15" customHeight="1">
      <c r="B1973" s="216" t="s">
        <v>5921</v>
      </c>
      <c r="C1973" s="216" t="s">
        <v>7424</v>
      </c>
      <c r="D1973" s="216" t="s">
        <v>6866</v>
      </c>
      <c r="E1973" s="216" t="s">
        <v>7740</v>
      </c>
      <c r="F1973" s="216" t="s">
        <v>7740</v>
      </c>
      <c r="G1973" s="1"/>
      <c r="H1973" s="1"/>
      <c r="I1973" s="1"/>
      <c r="J1973" s="1"/>
      <c r="K1973" s="1"/>
      <c r="L1973" s="1"/>
      <c r="M1973" s="1"/>
      <c r="AA1973" s="255"/>
      <c r="AB1973" s="255"/>
      <c r="AC1973" s="255"/>
      <c r="AD1973" s="255"/>
      <c r="AE1973" s="255"/>
      <c r="AF1973" s="255"/>
      <c r="AG1973" s="255"/>
      <c r="AH1973" s="255"/>
      <c r="AI1973" s="255"/>
      <c r="AJ1973" s="255"/>
      <c r="AK1973" s="255"/>
      <c r="AL1973" s="255"/>
      <c r="AM1973" s="255"/>
      <c r="AN1973" s="255"/>
      <c r="AO1973" s="255"/>
      <c r="AP1973" s="255"/>
      <c r="AQ1973" s="255"/>
      <c r="AR1973" s="255"/>
      <c r="AS1973" s="255"/>
      <c r="AT1973" s="255"/>
    </row>
    <row r="1974" spans="2:46" s="216" customFormat="1" ht="15" customHeight="1">
      <c r="B1974" s="216" t="s">
        <v>5922</v>
      </c>
      <c r="C1974" s="216" t="s">
        <v>7052</v>
      </c>
      <c r="D1974" s="216" t="s">
        <v>6866</v>
      </c>
      <c r="E1974" s="216" t="s">
        <v>7740</v>
      </c>
      <c r="F1974" s="216" t="s">
        <v>7740</v>
      </c>
      <c r="G1974" s="1"/>
      <c r="H1974" s="1"/>
      <c r="I1974" s="1"/>
      <c r="J1974" s="1"/>
      <c r="K1974" s="1"/>
      <c r="L1974" s="1"/>
      <c r="M1974" s="1"/>
      <c r="AA1974" s="255"/>
      <c r="AB1974" s="255"/>
      <c r="AC1974" s="255"/>
      <c r="AD1974" s="255"/>
      <c r="AE1974" s="255"/>
      <c r="AF1974" s="255"/>
      <c r="AG1974" s="255"/>
      <c r="AH1974" s="255"/>
      <c r="AI1974" s="255"/>
      <c r="AJ1974" s="255"/>
      <c r="AK1974" s="255"/>
      <c r="AL1974" s="255"/>
      <c r="AM1974" s="255"/>
      <c r="AN1974" s="255"/>
      <c r="AO1974" s="255"/>
      <c r="AP1974" s="255"/>
      <c r="AQ1974" s="255"/>
      <c r="AR1974" s="255"/>
      <c r="AS1974" s="255"/>
      <c r="AT1974" s="255"/>
    </row>
    <row r="1975" spans="2:46" s="216" customFormat="1" ht="15" customHeight="1">
      <c r="B1975" s="216" t="s">
        <v>5923</v>
      </c>
      <c r="C1975" s="216" t="s">
        <v>7079</v>
      </c>
      <c r="D1975" s="216" t="s">
        <v>6866</v>
      </c>
      <c r="E1975" s="216" t="s">
        <v>7740</v>
      </c>
      <c r="F1975" s="216" t="s">
        <v>7740</v>
      </c>
      <c r="G1975" s="1"/>
      <c r="H1975" s="1"/>
      <c r="I1975" s="1"/>
      <c r="J1975" s="1"/>
      <c r="K1975" s="1"/>
      <c r="L1975" s="1"/>
      <c r="M1975" s="1"/>
      <c r="AA1975" s="255"/>
      <c r="AB1975" s="255"/>
      <c r="AC1975" s="255"/>
      <c r="AD1975" s="255"/>
      <c r="AE1975" s="255"/>
      <c r="AF1975" s="255"/>
      <c r="AG1975" s="255"/>
      <c r="AH1975" s="255"/>
      <c r="AI1975" s="255"/>
      <c r="AJ1975" s="255"/>
      <c r="AK1975" s="255"/>
      <c r="AL1975" s="255"/>
      <c r="AM1975" s="255"/>
      <c r="AN1975" s="255"/>
      <c r="AO1975" s="255"/>
      <c r="AP1975" s="255"/>
      <c r="AQ1975" s="255"/>
      <c r="AR1975" s="255"/>
      <c r="AS1975" s="255"/>
      <c r="AT1975" s="255"/>
    </row>
    <row r="1976" spans="2:46" s="216" customFormat="1" ht="15" customHeight="1">
      <c r="B1976" s="216" t="s">
        <v>5924</v>
      </c>
      <c r="C1976" s="216" t="s">
        <v>7244</v>
      </c>
      <c r="D1976" s="216" t="s">
        <v>6866</v>
      </c>
      <c r="E1976" s="216" t="s">
        <v>7740</v>
      </c>
      <c r="F1976" s="216" t="s">
        <v>7740</v>
      </c>
      <c r="G1976" s="1"/>
      <c r="H1976" s="1"/>
      <c r="I1976" s="1"/>
      <c r="J1976" s="1"/>
      <c r="K1976" s="1"/>
      <c r="L1976" s="1"/>
      <c r="M1976" s="1"/>
      <c r="AA1976" s="255"/>
      <c r="AB1976" s="255"/>
      <c r="AC1976" s="255"/>
      <c r="AD1976" s="255"/>
      <c r="AE1976" s="255"/>
      <c r="AF1976" s="255"/>
      <c r="AG1976" s="255"/>
      <c r="AH1976" s="255"/>
      <c r="AI1976" s="255"/>
      <c r="AJ1976" s="255"/>
      <c r="AK1976" s="255"/>
      <c r="AL1976" s="255"/>
      <c r="AM1976" s="255"/>
      <c r="AN1976" s="255"/>
      <c r="AO1976" s="255"/>
      <c r="AP1976" s="255"/>
      <c r="AQ1976" s="255"/>
      <c r="AR1976" s="255"/>
      <c r="AS1976" s="255"/>
      <c r="AT1976" s="255"/>
    </row>
    <row r="1977" spans="2:46" s="216" customFormat="1" ht="15" customHeight="1">
      <c r="B1977" s="216" t="s">
        <v>5925</v>
      </c>
      <c r="C1977" s="216" t="s">
        <v>6877</v>
      </c>
      <c r="D1977" s="216" t="s">
        <v>6878</v>
      </c>
      <c r="E1977" s="216" t="s">
        <v>6866</v>
      </c>
      <c r="F1977" s="216" t="s">
        <v>7740</v>
      </c>
      <c r="G1977" s="1"/>
      <c r="H1977" s="1"/>
      <c r="I1977" s="1"/>
      <c r="J1977" s="1"/>
      <c r="K1977" s="1"/>
      <c r="L1977" s="1"/>
      <c r="M1977" s="1"/>
      <c r="AA1977" s="255"/>
      <c r="AB1977" s="255"/>
      <c r="AC1977" s="255"/>
      <c r="AD1977" s="255"/>
      <c r="AE1977" s="255"/>
      <c r="AF1977" s="255"/>
      <c r="AG1977" s="255"/>
      <c r="AH1977" s="255"/>
      <c r="AI1977" s="255"/>
      <c r="AJ1977" s="255"/>
      <c r="AK1977" s="255"/>
      <c r="AL1977" s="255"/>
      <c r="AM1977" s="255"/>
      <c r="AN1977" s="255"/>
      <c r="AO1977" s="255"/>
      <c r="AP1977" s="255"/>
      <c r="AQ1977" s="255"/>
      <c r="AR1977" s="255"/>
      <c r="AS1977" s="255"/>
      <c r="AT1977" s="255"/>
    </row>
    <row r="1978" spans="2:46" s="216" customFormat="1" ht="15" customHeight="1">
      <c r="B1978" s="216" t="s">
        <v>4587</v>
      </c>
      <c r="C1978" s="216" t="s">
        <v>7245</v>
      </c>
      <c r="D1978" s="216" t="s">
        <v>6866</v>
      </c>
      <c r="E1978" s="216" t="s">
        <v>7740</v>
      </c>
      <c r="F1978" s="216" t="s">
        <v>7740</v>
      </c>
      <c r="G1978" s="1"/>
      <c r="H1978" s="1"/>
      <c r="I1978" s="1"/>
      <c r="J1978" s="1"/>
      <c r="K1978" s="1"/>
      <c r="L1978" s="1"/>
      <c r="M1978" s="1"/>
      <c r="AA1978" s="255"/>
      <c r="AB1978" s="255"/>
      <c r="AC1978" s="255"/>
      <c r="AD1978" s="255"/>
      <c r="AE1978" s="255"/>
      <c r="AF1978" s="255"/>
      <c r="AG1978" s="255"/>
      <c r="AH1978" s="255"/>
      <c r="AI1978" s="255"/>
      <c r="AJ1978" s="255"/>
      <c r="AK1978" s="255"/>
      <c r="AL1978" s="255"/>
      <c r="AM1978" s="255"/>
      <c r="AN1978" s="255"/>
      <c r="AO1978" s="255"/>
      <c r="AP1978" s="255"/>
      <c r="AQ1978" s="255"/>
      <c r="AR1978" s="255"/>
      <c r="AS1978" s="255"/>
      <c r="AT1978" s="255"/>
    </row>
    <row r="1979" spans="2:46" s="216" customFormat="1" ht="15" customHeight="1">
      <c r="B1979" s="216" t="s">
        <v>4588</v>
      </c>
      <c r="C1979" s="216" t="s">
        <v>6953</v>
      </c>
      <c r="D1979" s="216" t="s">
        <v>6866</v>
      </c>
      <c r="E1979" s="216" t="s">
        <v>7740</v>
      </c>
      <c r="F1979" s="216" t="s">
        <v>7740</v>
      </c>
      <c r="G1979" s="1"/>
      <c r="H1979" s="1"/>
      <c r="I1979" s="1"/>
      <c r="J1979" s="1"/>
      <c r="K1979" s="1"/>
      <c r="L1979" s="1"/>
      <c r="M1979" s="1"/>
      <c r="AA1979" s="255"/>
      <c r="AB1979" s="255"/>
      <c r="AC1979" s="255"/>
      <c r="AD1979" s="255"/>
      <c r="AE1979" s="255"/>
      <c r="AF1979" s="255"/>
      <c r="AG1979" s="255"/>
      <c r="AH1979" s="255"/>
      <c r="AI1979" s="255"/>
      <c r="AJ1979" s="255"/>
      <c r="AK1979" s="255"/>
      <c r="AL1979" s="255"/>
      <c r="AM1979" s="255"/>
      <c r="AN1979" s="255"/>
      <c r="AO1979" s="255"/>
      <c r="AP1979" s="255"/>
      <c r="AQ1979" s="255"/>
      <c r="AR1979" s="255"/>
      <c r="AS1979" s="255"/>
      <c r="AT1979" s="255"/>
    </row>
    <row r="1980" spans="2:46" s="216" customFormat="1" ht="15" customHeight="1">
      <c r="B1980" s="216" t="s">
        <v>4589</v>
      </c>
      <c r="C1980" s="216" t="s">
        <v>6959</v>
      </c>
      <c r="D1980" s="216" t="s">
        <v>6866</v>
      </c>
      <c r="E1980" s="216" t="s">
        <v>7740</v>
      </c>
      <c r="F1980" s="216" t="s">
        <v>7740</v>
      </c>
      <c r="G1980" s="1"/>
      <c r="H1980" s="1"/>
      <c r="I1980" s="1"/>
      <c r="J1980" s="1"/>
      <c r="K1980" s="1"/>
      <c r="L1980" s="1"/>
      <c r="M1980" s="1"/>
      <c r="AA1980" s="255"/>
      <c r="AB1980" s="255"/>
      <c r="AC1980" s="255"/>
      <c r="AD1980" s="255"/>
      <c r="AE1980" s="255"/>
      <c r="AF1980" s="255"/>
      <c r="AG1980" s="255"/>
      <c r="AH1980" s="255"/>
      <c r="AI1980" s="255"/>
      <c r="AJ1980" s="255"/>
      <c r="AK1980" s="255"/>
      <c r="AL1980" s="255"/>
      <c r="AM1980" s="255"/>
      <c r="AN1980" s="255"/>
      <c r="AO1980" s="255"/>
      <c r="AP1980" s="255"/>
      <c r="AQ1980" s="255"/>
      <c r="AR1980" s="255"/>
      <c r="AS1980" s="255"/>
      <c r="AT1980" s="255"/>
    </row>
    <row r="1981" spans="2:46" s="216" customFormat="1" ht="15" customHeight="1">
      <c r="B1981" s="216" t="s">
        <v>4590</v>
      </c>
      <c r="C1981" s="216" t="s">
        <v>6866</v>
      </c>
      <c r="D1981" s="216" t="s">
        <v>7740</v>
      </c>
      <c r="E1981" s="216" t="s">
        <v>7740</v>
      </c>
      <c r="F1981" s="216" t="s">
        <v>7740</v>
      </c>
      <c r="G1981" s="1"/>
      <c r="H1981" s="1"/>
      <c r="I1981" s="1"/>
      <c r="J1981" s="1"/>
      <c r="K1981" s="1"/>
      <c r="L1981" s="1"/>
      <c r="M1981" s="1"/>
      <c r="AA1981" s="255"/>
      <c r="AB1981" s="255"/>
      <c r="AC1981" s="255"/>
      <c r="AD1981" s="255"/>
      <c r="AE1981" s="255"/>
      <c r="AF1981" s="255"/>
      <c r="AG1981" s="255"/>
      <c r="AH1981" s="255"/>
      <c r="AI1981" s="255"/>
      <c r="AJ1981" s="255"/>
      <c r="AK1981" s="255"/>
      <c r="AL1981" s="255"/>
      <c r="AM1981" s="255"/>
      <c r="AN1981" s="255"/>
      <c r="AO1981" s="255"/>
      <c r="AP1981" s="255"/>
      <c r="AQ1981" s="255"/>
      <c r="AR1981" s="255"/>
      <c r="AS1981" s="255"/>
      <c r="AT1981" s="255"/>
    </row>
    <row r="1982" spans="2:46" s="216" customFormat="1" ht="15" customHeight="1">
      <c r="B1982" s="216" t="s">
        <v>4591</v>
      </c>
      <c r="C1982" s="216" t="s">
        <v>7246</v>
      </c>
      <c r="D1982" s="216" t="s">
        <v>6866</v>
      </c>
      <c r="E1982" s="216" t="s">
        <v>7740</v>
      </c>
      <c r="F1982" s="216" t="s">
        <v>7740</v>
      </c>
      <c r="G1982" s="1"/>
      <c r="H1982" s="1"/>
      <c r="I1982" s="1"/>
      <c r="J1982" s="1"/>
      <c r="K1982" s="1"/>
      <c r="L1982" s="1"/>
      <c r="M1982" s="1"/>
      <c r="AA1982" s="255"/>
      <c r="AB1982" s="255"/>
      <c r="AC1982" s="255"/>
      <c r="AD1982" s="255"/>
      <c r="AE1982" s="255"/>
      <c r="AF1982" s="255"/>
      <c r="AG1982" s="255"/>
      <c r="AH1982" s="255"/>
      <c r="AI1982" s="255"/>
      <c r="AJ1982" s="255"/>
      <c r="AK1982" s="255"/>
      <c r="AL1982" s="255"/>
      <c r="AM1982" s="255"/>
      <c r="AN1982" s="255"/>
      <c r="AO1982" s="255"/>
      <c r="AP1982" s="255"/>
      <c r="AQ1982" s="255"/>
      <c r="AR1982" s="255"/>
      <c r="AS1982" s="255"/>
      <c r="AT1982" s="255"/>
    </row>
    <row r="1983" spans="2:46" s="216" customFormat="1" ht="15" customHeight="1">
      <c r="B1983" s="216" t="s">
        <v>4592</v>
      </c>
      <c r="C1983" s="216" t="s">
        <v>7247</v>
      </c>
      <c r="D1983" s="216" t="s">
        <v>6866</v>
      </c>
      <c r="E1983" s="216" t="s">
        <v>7740</v>
      </c>
      <c r="F1983" s="216" t="s">
        <v>7740</v>
      </c>
      <c r="G1983" s="1"/>
      <c r="H1983" s="1"/>
      <c r="I1983" s="1"/>
      <c r="J1983" s="1"/>
      <c r="K1983" s="1"/>
      <c r="L1983" s="1"/>
      <c r="M1983" s="1"/>
      <c r="AA1983" s="255"/>
      <c r="AB1983" s="255"/>
      <c r="AC1983" s="255"/>
      <c r="AD1983" s="255"/>
      <c r="AE1983" s="255"/>
      <c r="AF1983" s="255"/>
      <c r="AG1983" s="255"/>
      <c r="AH1983" s="255"/>
      <c r="AI1983" s="255"/>
      <c r="AJ1983" s="255"/>
      <c r="AK1983" s="255"/>
      <c r="AL1983" s="255"/>
      <c r="AM1983" s="255"/>
      <c r="AN1983" s="255"/>
      <c r="AO1983" s="255"/>
      <c r="AP1983" s="255"/>
      <c r="AQ1983" s="255"/>
      <c r="AR1983" s="255"/>
      <c r="AS1983" s="255"/>
      <c r="AT1983" s="255"/>
    </row>
    <row r="1984" spans="2:46" s="216" customFormat="1" ht="15" customHeight="1">
      <c r="B1984" s="216" t="s">
        <v>4593</v>
      </c>
      <c r="C1984" s="216" t="s">
        <v>7742</v>
      </c>
      <c r="D1984" s="216" t="s">
        <v>6866</v>
      </c>
      <c r="E1984" s="216" t="s">
        <v>7740</v>
      </c>
      <c r="F1984" s="216" t="s">
        <v>7740</v>
      </c>
      <c r="G1984" s="1"/>
      <c r="H1984" s="1"/>
      <c r="I1984" s="1"/>
      <c r="J1984" s="1"/>
      <c r="K1984" s="1"/>
      <c r="L1984" s="1"/>
      <c r="M1984" s="1"/>
      <c r="AA1984" s="255"/>
      <c r="AB1984" s="255"/>
      <c r="AC1984" s="255"/>
      <c r="AD1984" s="255"/>
      <c r="AE1984" s="255"/>
      <c r="AF1984" s="255"/>
      <c r="AG1984" s="255"/>
      <c r="AH1984" s="255"/>
      <c r="AI1984" s="255"/>
      <c r="AJ1984" s="255"/>
      <c r="AK1984" s="255"/>
      <c r="AL1984" s="255"/>
      <c r="AM1984" s="255"/>
      <c r="AN1984" s="255"/>
      <c r="AO1984" s="255"/>
      <c r="AP1984" s="255"/>
      <c r="AQ1984" s="255"/>
      <c r="AR1984" s="255"/>
      <c r="AS1984" s="255"/>
      <c r="AT1984" s="255"/>
    </row>
    <row r="1985" spans="2:46" s="216" customFormat="1" ht="15" customHeight="1">
      <c r="B1985" s="216" t="s">
        <v>4594</v>
      </c>
      <c r="C1985" s="216" t="s">
        <v>7248</v>
      </c>
      <c r="D1985" s="216" t="s">
        <v>6866</v>
      </c>
      <c r="E1985" s="216" t="s">
        <v>7740</v>
      </c>
      <c r="F1985" s="216" t="s">
        <v>7740</v>
      </c>
      <c r="G1985" s="1"/>
      <c r="H1985" s="1"/>
      <c r="I1985" s="1"/>
      <c r="J1985" s="1"/>
      <c r="K1985" s="1"/>
      <c r="L1985" s="1"/>
      <c r="M1985" s="1"/>
      <c r="AA1985" s="255"/>
      <c r="AB1985" s="255"/>
      <c r="AC1985" s="255"/>
      <c r="AD1985" s="255"/>
      <c r="AE1985" s="255"/>
      <c r="AF1985" s="255"/>
      <c r="AG1985" s="255"/>
      <c r="AH1985" s="255"/>
      <c r="AI1985" s="255"/>
      <c r="AJ1985" s="255"/>
      <c r="AK1985" s="255"/>
      <c r="AL1985" s="255"/>
      <c r="AM1985" s="255"/>
      <c r="AN1985" s="255"/>
      <c r="AO1985" s="255"/>
      <c r="AP1985" s="255"/>
      <c r="AQ1985" s="255"/>
      <c r="AR1985" s="255"/>
      <c r="AS1985" s="255"/>
      <c r="AT1985" s="255"/>
    </row>
    <row r="1986" spans="2:46" s="216" customFormat="1" ht="15" customHeight="1">
      <c r="B1986" s="216" t="s">
        <v>4595</v>
      </c>
      <c r="C1986" s="216" t="s">
        <v>6866</v>
      </c>
      <c r="D1986" s="216" t="s">
        <v>7740</v>
      </c>
      <c r="E1986" s="216" t="s">
        <v>7740</v>
      </c>
      <c r="F1986" s="216" t="s">
        <v>7740</v>
      </c>
      <c r="G1986" s="1"/>
      <c r="H1986" s="1"/>
      <c r="I1986" s="1"/>
      <c r="J1986" s="1"/>
      <c r="K1986" s="1"/>
      <c r="L1986" s="1"/>
      <c r="M1986" s="1"/>
      <c r="AA1986" s="255"/>
      <c r="AB1986" s="255"/>
      <c r="AC1986" s="255"/>
      <c r="AD1986" s="255"/>
      <c r="AE1986" s="255"/>
      <c r="AF1986" s="255"/>
      <c r="AG1986" s="255"/>
      <c r="AH1986" s="255"/>
      <c r="AI1986" s="255"/>
      <c r="AJ1986" s="255"/>
      <c r="AK1986" s="255"/>
      <c r="AL1986" s="255"/>
      <c r="AM1986" s="255"/>
      <c r="AN1986" s="255"/>
      <c r="AO1986" s="255"/>
      <c r="AP1986" s="255"/>
      <c r="AQ1986" s="255"/>
      <c r="AR1986" s="255"/>
      <c r="AS1986" s="255"/>
      <c r="AT1986" s="255"/>
    </row>
    <row r="1987" spans="2:46" s="216" customFormat="1" ht="15" customHeight="1">
      <c r="B1987" s="216" t="s">
        <v>4596</v>
      </c>
      <c r="C1987" s="216" t="s">
        <v>6866</v>
      </c>
      <c r="D1987" s="216" t="s">
        <v>7740</v>
      </c>
      <c r="E1987" s="216" t="s">
        <v>7740</v>
      </c>
      <c r="F1987" s="216" t="s">
        <v>7740</v>
      </c>
      <c r="G1987" s="1"/>
      <c r="H1987" s="1"/>
      <c r="I1987" s="1"/>
      <c r="J1987" s="1"/>
      <c r="K1987" s="1"/>
      <c r="L1987" s="1"/>
      <c r="M1987" s="1"/>
      <c r="AA1987" s="255"/>
      <c r="AB1987" s="255"/>
      <c r="AC1987" s="255"/>
      <c r="AD1987" s="255"/>
      <c r="AE1987" s="255"/>
      <c r="AF1987" s="255"/>
      <c r="AG1987" s="255"/>
      <c r="AH1987" s="255"/>
      <c r="AI1987" s="255"/>
      <c r="AJ1987" s="255"/>
      <c r="AK1987" s="255"/>
      <c r="AL1987" s="255"/>
      <c r="AM1987" s="255"/>
      <c r="AN1987" s="255"/>
      <c r="AO1987" s="255"/>
      <c r="AP1987" s="255"/>
      <c r="AQ1987" s="255"/>
      <c r="AR1987" s="255"/>
      <c r="AS1987" s="255"/>
      <c r="AT1987" s="255"/>
    </row>
    <row r="1988" spans="2:46" s="216" customFormat="1" ht="15" customHeight="1">
      <c r="B1988" s="216" t="s">
        <v>4597</v>
      </c>
      <c r="C1988" s="216" t="s">
        <v>7249</v>
      </c>
      <c r="D1988" s="216" t="s">
        <v>6866</v>
      </c>
      <c r="E1988" s="216" t="s">
        <v>7740</v>
      </c>
      <c r="F1988" s="216" t="s">
        <v>7740</v>
      </c>
      <c r="G1988" s="1"/>
      <c r="H1988" s="1"/>
      <c r="I1988" s="1"/>
      <c r="J1988" s="1"/>
      <c r="K1988" s="1"/>
      <c r="L1988" s="1"/>
      <c r="M1988" s="1"/>
      <c r="AA1988" s="255"/>
      <c r="AB1988" s="255"/>
      <c r="AC1988" s="255"/>
      <c r="AD1988" s="255"/>
      <c r="AE1988" s="255"/>
      <c r="AF1988" s="255"/>
      <c r="AG1988" s="255"/>
      <c r="AH1988" s="255"/>
      <c r="AI1988" s="255"/>
      <c r="AJ1988" s="255"/>
      <c r="AK1988" s="255"/>
      <c r="AL1988" s="255"/>
      <c r="AM1988" s="255"/>
      <c r="AN1988" s="255"/>
      <c r="AO1988" s="255"/>
      <c r="AP1988" s="255"/>
      <c r="AQ1988" s="255"/>
      <c r="AR1988" s="255"/>
      <c r="AS1988" s="255"/>
      <c r="AT1988" s="255"/>
    </row>
    <row r="1989" spans="2:46" s="216" customFormat="1" ht="15" customHeight="1">
      <c r="B1989" s="216" t="s">
        <v>4598</v>
      </c>
      <c r="C1989" s="216" t="s">
        <v>6866</v>
      </c>
      <c r="D1989" s="216" t="s">
        <v>7740</v>
      </c>
      <c r="E1989" s="216" t="s">
        <v>7740</v>
      </c>
      <c r="F1989" s="216" t="s">
        <v>7740</v>
      </c>
      <c r="G1989" s="1"/>
      <c r="H1989" s="1"/>
      <c r="I1989" s="1"/>
      <c r="J1989" s="1"/>
      <c r="K1989" s="1"/>
      <c r="L1989" s="1"/>
      <c r="M1989" s="1"/>
      <c r="AA1989" s="255"/>
      <c r="AB1989" s="255"/>
      <c r="AC1989" s="255"/>
      <c r="AD1989" s="255"/>
      <c r="AE1989" s="255"/>
      <c r="AF1989" s="255"/>
      <c r="AG1989" s="255"/>
      <c r="AH1989" s="255"/>
      <c r="AI1989" s="255"/>
      <c r="AJ1989" s="255"/>
      <c r="AK1989" s="255"/>
      <c r="AL1989" s="255"/>
      <c r="AM1989" s="255"/>
      <c r="AN1989" s="255"/>
      <c r="AO1989" s="255"/>
      <c r="AP1989" s="255"/>
      <c r="AQ1989" s="255"/>
      <c r="AR1989" s="255"/>
      <c r="AS1989" s="255"/>
      <c r="AT1989" s="255"/>
    </row>
    <row r="1990" spans="2:46" s="216" customFormat="1" ht="15" customHeight="1">
      <c r="B1990" s="216" t="s">
        <v>4599</v>
      </c>
      <c r="C1990" s="216" t="s">
        <v>6866</v>
      </c>
      <c r="D1990" s="216" t="s">
        <v>7740</v>
      </c>
      <c r="E1990" s="216" t="s">
        <v>7740</v>
      </c>
      <c r="F1990" s="216" t="s">
        <v>7740</v>
      </c>
      <c r="G1990" s="1"/>
      <c r="H1990" s="1"/>
      <c r="I1990" s="1"/>
      <c r="J1990" s="1"/>
      <c r="K1990" s="1"/>
      <c r="L1990" s="1"/>
      <c r="M1990" s="1"/>
      <c r="AA1990" s="255"/>
      <c r="AB1990" s="255"/>
      <c r="AC1990" s="255"/>
      <c r="AD1990" s="255"/>
      <c r="AE1990" s="255"/>
      <c r="AF1990" s="255"/>
      <c r="AG1990" s="255"/>
      <c r="AH1990" s="255"/>
      <c r="AI1990" s="255"/>
      <c r="AJ1990" s="255"/>
      <c r="AK1990" s="255"/>
      <c r="AL1990" s="255"/>
      <c r="AM1990" s="255"/>
      <c r="AN1990" s="255"/>
      <c r="AO1990" s="255"/>
      <c r="AP1990" s="255"/>
      <c r="AQ1990" s="255"/>
      <c r="AR1990" s="255"/>
      <c r="AS1990" s="255"/>
      <c r="AT1990" s="255"/>
    </row>
    <row r="1991" spans="2:46" s="216" customFormat="1" ht="15" customHeight="1">
      <c r="B1991" s="216" t="s">
        <v>4600</v>
      </c>
      <c r="C1991" s="216" t="s">
        <v>6925</v>
      </c>
      <c r="D1991" s="216" t="s">
        <v>6866</v>
      </c>
      <c r="E1991" s="216" t="s">
        <v>7740</v>
      </c>
      <c r="F1991" s="216" t="s">
        <v>7740</v>
      </c>
      <c r="G1991" s="1"/>
      <c r="H1991" s="1"/>
      <c r="I1991" s="1"/>
      <c r="J1991" s="1"/>
      <c r="K1991" s="1"/>
      <c r="L1991" s="1"/>
      <c r="M1991" s="1"/>
      <c r="AA1991" s="255"/>
      <c r="AB1991" s="255"/>
      <c r="AC1991" s="255"/>
      <c r="AD1991" s="255"/>
      <c r="AE1991" s="255"/>
      <c r="AF1991" s="255"/>
      <c r="AG1991" s="255"/>
      <c r="AH1991" s="255"/>
      <c r="AI1991" s="255"/>
      <c r="AJ1991" s="255"/>
      <c r="AK1991" s="255"/>
      <c r="AL1991" s="255"/>
      <c r="AM1991" s="255"/>
      <c r="AN1991" s="255"/>
      <c r="AO1991" s="255"/>
      <c r="AP1991" s="255"/>
      <c r="AQ1991" s="255"/>
      <c r="AR1991" s="255"/>
      <c r="AS1991" s="255"/>
      <c r="AT1991" s="255"/>
    </row>
    <row r="1992" spans="2:46" s="216" customFormat="1" ht="15" customHeight="1">
      <c r="B1992" s="216" t="s">
        <v>4601</v>
      </c>
      <c r="C1992" s="216" t="s">
        <v>7250</v>
      </c>
      <c r="D1992" s="216" t="s">
        <v>6866</v>
      </c>
      <c r="E1992" s="216" t="s">
        <v>7740</v>
      </c>
      <c r="F1992" s="216" t="s">
        <v>7740</v>
      </c>
      <c r="G1992" s="1"/>
      <c r="H1992" s="1"/>
      <c r="I1992" s="1"/>
      <c r="J1992" s="1"/>
      <c r="K1992" s="1"/>
      <c r="L1992" s="1"/>
      <c r="M1992" s="1"/>
      <c r="AA1992" s="255"/>
      <c r="AB1992" s="255"/>
      <c r="AC1992" s="255"/>
      <c r="AD1992" s="255"/>
      <c r="AE1992" s="255"/>
      <c r="AF1992" s="255"/>
      <c r="AG1992" s="255"/>
      <c r="AH1992" s="255"/>
      <c r="AI1992" s="255"/>
      <c r="AJ1992" s="255"/>
      <c r="AK1992" s="255"/>
      <c r="AL1992" s="255"/>
      <c r="AM1992" s="255"/>
      <c r="AN1992" s="255"/>
      <c r="AO1992" s="255"/>
      <c r="AP1992" s="255"/>
      <c r="AQ1992" s="255"/>
      <c r="AR1992" s="255"/>
      <c r="AS1992" s="255"/>
      <c r="AT1992" s="255"/>
    </row>
    <row r="1993" spans="2:46" s="216" customFormat="1" ht="15" customHeight="1">
      <c r="B1993" s="216" t="s">
        <v>4602</v>
      </c>
      <c r="C1993" s="216" t="s">
        <v>7251</v>
      </c>
      <c r="D1993" s="216" t="s">
        <v>6866</v>
      </c>
      <c r="E1993" s="216" t="s">
        <v>7740</v>
      </c>
      <c r="F1993" s="216" t="s">
        <v>7740</v>
      </c>
      <c r="G1993" s="1"/>
      <c r="H1993" s="1"/>
      <c r="I1993" s="1"/>
      <c r="J1993" s="1"/>
      <c r="K1993" s="1"/>
      <c r="L1993" s="1"/>
      <c r="M1993" s="1"/>
      <c r="AA1993" s="255"/>
      <c r="AB1993" s="255"/>
      <c r="AC1993" s="255"/>
      <c r="AD1993" s="255"/>
      <c r="AE1993" s="255"/>
      <c r="AF1993" s="255"/>
      <c r="AG1993" s="255"/>
      <c r="AH1993" s="255"/>
      <c r="AI1993" s="255"/>
      <c r="AJ1993" s="255"/>
      <c r="AK1993" s="255"/>
      <c r="AL1993" s="255"/>
      <c r="AM1993" s="255"/>
      <c r="AN1993" s="255"/>
      <c r="AO1993" s="255"/>
      <c r="AP1993" s="255"/>
      <c r="AQ1993" s="255"/>
      <c r="AR1993" s="255"/>
      <c r="AS1993" s="255"/>
      <c r="AT1993" s="255"/>
    </row>
    <row r="1994" spans="2:46" s="216" customFormat="1" ht="15" customHeight="1">
      <c r="B1994" s="216" t="s">
        <v>4603</v>
      </c>
      <c r="C1994" s="216" t="s">
        <v>6866</v>
      </c>
      <c r="D1994" s="216" t="s">
        <v>7740</v>
      </c>
      <c r="E1994" s="216" t="s">
        <v>7740</v>
      </c>
      <c r="F1994" s="216" t="s">
        <v>7740</v>
      </c>
      <c r="G1994" s="1"/>
      <c r="H1994" s="1"/>
      <c r="I1994" s="1"/>
      <c r="J1994" s="1"/>
      <c r="K1994" s="1"/>
      <c r="L1994" s="1"/>
      <c r="M1994" s="1"/>
      <c r="AA1994" s="255"/>
      <c r="AB1994" s="255"/>
      <c r="AC1994" s="255"/>
      <c r="AD1994" s="255"/>
      <c r="AE1994" s="255"/>
      <c r="AF1994" s="255"/>
      <c r="AG1994" s="255"/>
      <c r="AH1994" s="255"/>
      <c r="AI1994" s="255"/>
      <c r="AJ1994" s="255"/>
      <c r="AK1994" s="255"/>
      <c r="AL1994" s="255"/>
      <c r="AM1994" s="255"/>
      <c r="AN1994" s="255"/>
      <c r="AO1994" s="255"/>
      <c r="AP1994" s="255"/>
      <c r="AQ1994" s="255"/>
      <c r="AR1994" s="255"/>
      <c r="AS1994" s="255"/>
      <c r="AT1994" s="255"/>
    </row>
    <row r="1995" spans="2:46" s="216" customFormat="1" ht="15" customHeight="1">
      <c r="B1995" s="216" t="s">
        <v>4604</v>
      </c>
      <c r="C1995" s="216" t="s">
        <v>7636</v>
      </c>
      <c r="D1995" s="216" t="s">
        <v>6866</v>
      </c>
      <c r="E1995" s="216" t="s">
        <v>7740</v>
      </c>
      <c r="F1995" s="216" t="s">
        <v>7740</v>
      </c>
      <c r="G1995" s="1"/>
      <c r="H1995" s="1"/>
      <c r="I1995" s="1"/>
      <c r="J1995" s="1"/>
      <c r="K1995" s="1"/>
      <c r="L1995" s="1"/>
      <c r="M1995" s="1"/>
      <c r="AA1995" s="255"/>
      <c r="AB1995" s="255"/>
      <c r="AC1995" s="255"/>
      <c r="AD1995" s="255"/>
      <c r="AE1995" s="255"/>
      <c r="AF1995" s="255"/>
      <c r="AG1995" s="255"/>
      <c r="AH1995" s="255"/>
      <c r="AI1995" s="255"/>
      <c r="AJ1995" s="255"/>
      <c r="AK1995" s="255"/>
      <c r="AL1995" s="255"/>
      <c r="AM1995" s="255"/>
      <c r="AN1995" s="255"/>
      <c r="AO1995" s="255"/>
      <c r="AP1995" s="255"/>
      <c r="AQ1995" s="255"/>
      <c r="AR1995" s="255"/>
      <c r="AS1995" s="255"/>
      <c r="AT1995" s="255"/>
    </row>
    <row r="1996" spans="2:46" s="216" customFormat="1" ht="15" customHeight="1">
      <c r="B1996" s="216" t="s">
        <v>4605</v>
      </c>
      <c r="C1996" s="216" t="s">
        <v>6866</v>
      </c>
      <c r="D1996" s="216" t="s">
        <v>7740</v>
      </c>
      <c r="E1996" s="216" t="s">
        <v>7740</v>
      </c>
      <c r="F1996" s="216" t="s">
        <v>7740</v>
      </c>
      <c r="G1996" s="1"/>
      <c r="H1996" s="1"/>
      <c r="I1996" s="1"/>
      <c r="J1996" s="1"/>
      <c r="K1996" s="1"/>
      <c r="L1996" s="1"/>
      <c r="M1996" s="1"/>
      <c r="AA1996" s="255"/>
      <c r="AB1996" s="255"/>
      <c r="AC1996" s="255"/>
      <c r="AD1996" s="255"/>
      <c r="AE1996" s="255"/>
      <c r="AF1996" s="255"/>
      <c r="AG1996" s="255"/>
      <c r="AH1996" s="255"/>
      <c r="AI1996" s="255"/>
      <c r="AJ1996" s="255"/>
      <c r="AK1996" s="255"/>
      <c r="AL1996" s="255"/>
      <c r="AM1996" s="255"/>
      <c r="AN1996" s="255"/>
      <c r="AO1996" s="255"/>
      <c r="AP1996" s="255"/>
      <c r="AQ1996" s="255"/>
      <c r="AR1996" s="255"/>
      <c r="AS1996" s="255"/>
      <c r="AT1996" s="255"/>
    </row>
    <row r="1997" spans="2:46" s="216" customFormat="1" ht="15" customHeight="1">
      <c r="B1997" s="216" t="s">
        <v>4606</v>
      </c>
      <c r="C1997" s="216" t="s">
        <v>6866</v>
      </c>
      <c r="D1997" s="216" t="s">
        <v>7740</v>
      </c>
      <c r="E1997" s="216" t="s">
        <v>7740</v>
      </c>
      <c r="F1997" s="216" t="s">
        <v>7740</v>
      </c>
      <c r="G1997" s="1"/>
      <c r="H1997" s="1"/>
      <c r="I1997" s="1"/>
      <c r="J1997" s="1"/>
      <c r="K1997" s="1"/>
      <c r="L1997" s="1"/>
      <c r="M1997" s="1"/>
      <c r="AA1997" s="255"/>
      <c r="AB1997" s="255"/>
      <c r="AC1997" s="255"/>
      <c r="AD1997" s="255"/>
      <c r="AE1997" s="255"/>
      <c r="AF1997" s="255"/>
      <c r="AG1997" s="255"/>
      <c r="AH1997" s="255"/>
      <c r="AI1997" s="255"/>
      <c r="AJ1997" s="255"/>
      <c r="AK1997" s="255"/>
      <c r="AL1997" s="255"/>
      <c r="AM1997" s="255"/>
      <c r="AN1997" s="255"/>
      <c r="AO1997" s="255"/>
      <c r="AP1997" s="255"/>
      <c r="AQ1997" s="255"/>
      <c r="AR1997" s="255"/>
      <c r="AS1997" s="255"/>
      <c r="AT1997" s="255"/>
    </row>
    <row r="1998" spans="2:46" s="216" customFormat="1" ht="15" customHeight="1">
      <c r="B1998" s="216" t="s">
        <v>4607</v>
      </c>
      <c r="C1998" s="216" t="s">
        <v>6866</v>
      </c>
      <c r="D1998" s="216" t="s">
        <v>7740</v>
      </c>
      <c r="E1998" s="216" t="s">
        <v>7740</v>
      </c>
      <c r="F1998" s="216" t="s">
        <v>7740</v>
      </c>
      <c r="G1998" s="1"/>
      <c r="H1998" s="1"/>
      <c r="I1998" s="1"/>
      <c r="J1998" s="1"/>
      <c r="K1998" s="1"/>
      <c r="L1998" s="1"/>
      <c r="M1998" s="1"/>
      <c r="AA1998" s="255"/>
      <c r="AB1998" s="255"/>
      <c r="AC1998" s="255"/>
      <c r="AD1998" s="255"/>
      <c r="AE1998" s="255"/>
      <c r="AF1998" s="255"/>
      <c r="AG1998" s="255"/>
      <c r="AH1998" s="255"/>
      <c r="AI1998" s="255"/>
      <c r="AJ1998" s="255"/>
      <c r="AK1998" s="255"/>
      <c r="AL1998" s="255"/>
      <c r="AM1998" s="255"/>
      <c r="AN1998" s="255"/>
      <c r="AO1998" s="255"/>
      <c r="AP1998" s="255"/>
      <c r="AQ1998" s="255"/>
      <c r="AR1998" s="255"/>
      <c r="AS1998" s="255"/>
      <c r="AT1998" s="255"/>
    </row>
    <row r="1999" spans="2:46" s="216" customFormat="1" ht="15" customHeight="1">
      <c r="B1999" s="216" t="s">
        <v>4608</v>
      </c>
      <c r="C1999" s="216" t="s">
        <v>6866</v>
      </c>
      <c r="D1999" s="216" t="s">
        <v>7740</v>
      </c>
      <c r="E1999" s="216" t="s">
        <v>7740</v>
      </c>
      <c r="F1999" s="216" t="s">
        <v>7740</v>
      </c>
      <c r="G1999" s="1"/>
      <c r="H1999" s="1"/>
      <c r="I1999" s="1"/>
      <c r="J1999" s="1"/>
      <c r="K1999" s="1"/>
      <c r="L1999" s="1"/>
      <c r="M1999" s="1"/>
      <c r="AA1999" s="255"/>
      <c r="AB1999" s="255"/>
      <c r="AC1999" s="255"/>
      <c r="AD1999" s="255"/>
      <c r="AE1999" s="255"/>
      <c r="AF1999" s="255"/>
      <c r="AG1999" s="255"/>
      <c r="AH1999" s="255"/>
      <c r="AI1999" s="255"/>
      <c r="AJ1999" s="255"/>
      <c r="AK1999" s="255"/>
      <c r="AL1999" s="255"/>
      <c r="AM1999" s="255"/>
      <c r="AN1999" s="255"/>
      <c r="AO1999" s="255"/>
      <c r="AP1999" s="255"/>
      <c r="AQ1999" s="255"/>
      <c r="AR1999" s="255"/>
      <c r="AS1999" s="255"/>
      <c r="AT1999" s="255"/>
    </row>
    <row r="2000" spans="2:46" s="216" customFormat="1" ht="15" customHeight="1">
      <c r="B2000" s="216" t="s">
        <v>4609</v>
      </c>
      <c r="C2000" s="216" t="s">
        <v>7252</v>
      </c>
      <c r="D2000" s="216" t="s">
        <v>6866</v>
      </c>
      <c r="E2000" s="216" t="s">
        <v>7740</v>
      </c>
      <c r="F2000" s="216" t="s">
        <v>7740</v>
      </c>
      <c r="G2000" s="1"/>
      <c r="H2000" s="1"/>
      <c r="I2000" s="1"/>
      <c r="J2000" s="1"/>
      <c r="K2000" s="1"/>
      <c r="L2000" s="1"/>
      <c r="M2000" s="1"/>
      <c r="AA2000" s="255"/>
      <c r="AB2000" s="255"/>
      <c r="AC2000" s="255"/>
      <c r="AD2000" s="255"/>
      <c r="AE2000" s="255"/>
      <c r="AF2000" s="255"/>
      <c r="AG2000" s="255"/>
      <c r="AH2000" s="255"/>
      <c r="AI2000" s="255"/>
      <c r="AJ2000" s="255"/>
      <c r="AK2000" s="255"/>
      <c r="AL2000" s="255"/>
      <c r="AM2000" s="255"/>
      <c r="AN2000" s="255"/>
      <c r="AO2000" s="255"/>
      <c r="AP2000" s="255"/>
      <c r="AQ2000" s="255"/>
      <c r="AR2000" s="255"/>
      <c r="AS2000" s="255"/>
      <c r="AT2000" s="255"/>
    </row>
    <row r="2001" spans="2:46" s="216" customFormat="1" ht="15" customHeight="1">
      <c r="B2001" s="216" t="s">
        <v>4610</v>
      </c>
      <c r="C2001" s="216" t="s">
        <v>6866</v>
      </c>
      <c r="D2001" s="216" t="s">
        <v>7740</v>
      </c>
      <c r="E2001" s="216" t="s">
        <v>7740</v>
      </c>
      <c r="F2001" s="216" t="s">
        <v>7740</v>
      </c>
      <c r="G2001" s="1"/>
      <c r="H2001" s="1"/>
      <c r="I2001" s="1"/>
      <c r="J2001" s="1"/>
      <c r="K2001" s="1"/>
      <c r="L2001" s="1"/>
      <c r="M2001" s="1"/>
      <c r="AA2001" s="255"/>
      <c r="AB2001" s="255"/>
      <c r="AC2001" s="255"/>
      <c r="AD2001" s="255"/>
      <c r="AE2001" s="255"/>
      <c r="AF2001" s="255"/>
      <c r="AG2001" s="255"/>
      <c r="AH2001" s="255"/>
      <c r="AI2001" s="255"/>
      <c r="AJ2001" s="255"/>
      <c r="AK2001" s="255"/>
      <c r="AL2001" s="255"/>
      <c r="AM2001" s="255"/>
      <c r="AN2001" s="255"/>
      <c r="AO2001" s="255"/>
      <c r="AP2001" s="255"/>
      <c r="AQ2001" s="255"/>
      <c r="AR2001" s="255"/>
      <c r="AS2001" s="255"/>
      <c r="AT2001" s="255"/>
    </row>
    <row r="2002" spans="2:46" s="216" customFormat="1" ht="15" customHeight="1">
      <c r="B2002" s="216" t="s">
        <v>4611</v>
      </c>
      <c r="C2002" s="216" t="s">
        <v>6866</v>
      </c>
      <c r="D2002" s="216" t="s">
        <v>7740</v>
      </c>
      <c r="E2002" s="216" t="s">
        <v>7740</v>
      </c>
      <c r="F2002" s="216" t="s">
        <v>7740</v>
      </c>
      <c r="G2002" s="1"/>
      <c r="H2002" s="1"/>
      <c r="I2002" s="1"/>
      <c r="J2002" s="1"/>
      <c r="K2002" s="1"/>
      <c r="L2002" s="1"/>
      <c r="M2002" s="1"/>
      <c r="AA2002" s="255"/>
      <c r="AB2002" s="255"/>
      <c r="AC2002" s="255"/>
      <c r="AD2002" s="255"/>
      <c r="AE2002" s="255"/>
      <c r="AF2002" s="255"/>
      <c r="AG2002" s="255"/>
      <c r="AH2002" s="255"/>
      <c r="AI2002" s="255"/>
      <c r="AJ2002" s="255"/>
      <c r="AK2002" s="255"/>
      <c r="AL2002" s="255"/>
      <c r="AM2002" s="255"/>
      <c r="AN2002" s="255"/>
      <c r="AO2002" s="255"/>
      <c r="AP2002" s="255"/>
      <c r="AQ2002" s="255"/>
      <c r="AR2002" s="255"/>
      <c r="AS2002" s="255"/>
      <c r="AT2002" s="255"/>
    </row>
    <row r="2003" spans="2:46" s="216" customFormat="1" ht="15" customHeight="1">
      <c r="B2003" s="216" t="s">
        <v>4612</v>
      </c>
      <c r="C2003" s="216" t="s">
        <v>7000</v>
      </c>
      <c r="D2003" s="216" t="s">
        <v>6866</v>
      </c>
      <c r="E2003" s="216" t="s">
        <v>7740</v>
      </c>
      <c r="F2003" s="216" t="s">
        <v>7740</v>
      </c>
      <c r="G2003" s="1"/>
      <c r="H2003" s="1"/>
      <c r="I2003" s="1"/>
      <c r="J2003" s="1"/>
      <c r="K2003" s="1"/>
      <c r="L2003" s="1"/>
      <c r="M2003" s="1"/>
      <c r="AA2003" s="255"/>
      <c r="AB2003" s="255"/>
      <c r="AC2003" s="255"/>
      <c r="AD2003" s="255"/>
      <c r="AE2003" s="255"/>
      <c r="AF2003" s="255"/>
      <c r="AG2003" s="255"/>
      <c r="AH2003" s="255"/>
      <c r="AI2003" s="255"/>
      <c r="AJ2003" s="255"/>
      <c r="AK2003" s="255"/>
      <c r="AL2003" s="255"/>
      <c r="AM2003" s="255"/>
      <c r="AN2003" s="255"/>
      <c r="AO2003" s="255"/>
      <c r="AP2003" s="255"/>
      <c r="AQ2003" s="255"/>
      <c r="AR2003" s="255"/>
      <c r="AS2003" s="255"/>
      <c r="AT2003" s="255"/>
    </row>
    <row r="2004" spans="2:46" s="216" customFormat="1" ht="15" customHeight="1">
      <c r="B2004" s="216" t="s">
        <v>4613</v>
      </c>
      <c r="C2004" s="216" t="s">
        <v>6866</v>
      </c>
      <c r="D2004" s="216" t="s">
        <v>7740</v>
      </c>
      <c r="E2004" s="216" t="s">
        <v>7740</v>
      </c>
      <c r="F2004" s="216" t="s">
        <v>7740</v>
      </c>
      <c r="G2004" s="1"/>
      <c r="H2004" s="1"/>
      <c r="I2004" s="1"/>
      <c r="J2004" s="1"/>
      <c r="K2004" s="1"/>
      <c r="L2004" s="1"/>
      <c r="M2004" s="1"/>
      <c r="AA2004" s="255"/>
      <c r="AB2004" s="255"/>
      <c r="AC2004" s="255"/>
      <c r="AD2004" s="255"/>
      <c r="AE2004" s="255"/>
      <c r="AF2004" s="255"/>
      <c r="AG2004" s="255"/>
      <c r="AH2004" s="255"/>
      <c r="AI2004" s="255"/>
      <c r="AJ2004" s="255"/>
      <c r="AK2004" s="255"/>
      <c r="AL2004" s="255"/>
      <c r="AM2004" s="255"/>
      <c r="AN2004" s="255"/>
      <c r="AO2004" s="255"/>
      <c r="AP2004" s="255"/>
      <c r="AQ2004" s="255"/>
      <c r="AR2004" s="255"/>
      <c r="AS2004" s="255"/>
      <c r="AT2004" s="255"/>
    </row>
    <row r="2005" spans="2:46" s="216" customFormat="1" ht="15" customHeight="1">
      <c r="B2005" s="216" t="s">
        <v>4614</v>
      </c>
      <c r="C2005" s="216" t="s">
        <v>6866</v>
      </c>
      <c r="D2005" s="216" t="s">
        <v>7740</v>
      </c>
      <c r="E2005" s="216" t="s">
        <v>7740</v>
      </c>
      <c r="F2005" s="216" t="s">
        <v>7740</v>
      </c>
      <c r="G2005" s="1"/>
      <c r="H2005" s="1"/>
      <c r="I2005" s="1"/>
      <c r="J2005" s="1"/>
      <c r="K2005" s="1"/>
      <c r="L2005" s="1"/>
      <c r="M2005" s="1"/>
      <c r="AA2005" s="255"/>
      <c r="AB2005" s="255"/>
      <c r="AC2005" s="255"/>
      <c r="AD2005" s="255"/>
      <c r="AE2005" s="255"/>
      <c r="AF2005" s="255"/>
      <c r="AG2005" s="255"/>
      <c r="AH2005" s="255"/>
      <c r="AI2005" s="255"/>
      <c r="AJ2005" s="255"/>
      <c r="AK2005" s="255"/>
      <c r="AL2005" s="255"/>
      <c r="AM2005" s="255"/>
      <c r="AN2005" s="255"/>
      <c r="AO2005" s="255"/>
      <c r="AP2005" s="255"/>
      <c r="AQ2005" s="255"/>
      <c r="AR2005" s="255"/>
      <c r="AS2005" s="255"/>
      <c r="AT2005" s="255"/>
    </row>
    <row r="2006" spans="2:46" s="216" customFormat="1" ht="15" customHeight="1">
      <c r="B2006" s="216" t="s">
        <v>4615</v>
      </c>
      <c r="C2006" s="216" t="s">
        <v>7253</v>
      </c>
      <c r="D2006" s="216" t="s">
        <v>6866</v>
      </c>
      <c r="E2006" s="216" t="s">
        <v>7740</v>
      </c>
      <c r="F2006" s="216" t="s">
        <v>7740</v>
      </c>
      <c r="G2006" s="1"/>
      <c r="H2006" s="1"/>
      <c r="I2006" s="1"/>
      <c r="J2006" s="1"/>
      <c r="K2006" s="1"/>
      <c r="L2006" s="1"/>
      <c r="M2006" s="1"/>
      <c r="AA2006" s="255"/>
      <c r="AB2006" s="255"/>
      <c r="AC2006" s="255"/>
      <c r="AD2006" s="255"/>
      <c r="AE2006" s="255"/>
      <c r="AF2006" s="255"/>
      <c r="AG2006" s="255"/>
      <c r="AH2006" s="255"/>
      <c r="AI2006" s="255"/>
      <c r="AJ2006" s="255"/>
      <c r="AK2006" s="255"/>
      <c r="AL2006" s="255"/>
      <c r="AM2006" s="255"/>
      <c r="AN2006" s="255"/>
      <c r="AO2006" s="255"/>
      <c r="AP2006" s="255"/>
      <c r="AQ2006" s="255"/>
      <c r="AR2006" s="255"/>
      <c r="AS2006" s="255"/>
      <c r="AT2006" s="255"/>
    </row>
    <row r="2007" spans="2:46" s="216" customFormat="1" ht="15" customHeight="1">
      <c r="B2007" s="216" t="s">
        <v>4616</v>
      </c>
      <c r="C2007" s="216" t="s">
        <v>7052</v>
      </c>
      <c r="D2007" s="216" t="s">
        <v>6866</v>
      </c>
      <c r="E2007" s="216" t="s">
        <v>7740</v>
      </c>
      <c r="F2007" s="216" t="s">
        <v>7740</v>
      </c>
      <c r="G2007" s="1"/>
      <c r="H2007" s="1"/>
      <c r="I2007" s="1"/>
      <c r="J2007" s="1"/>
      <c r="K2007" s="1"/>
      <c r="L2007" s="1"/>
      <c r="M2007" s="1"/>
      <c r="AA2007" s="255"/>
      <c r="AB2007" s="255"/>
      <c r="AC2007" s="255"/>
      <c r="AD2007" s="255"/>
      <c r="AE2007" s="255"/>
      <c r="AF2007" s="255"/>
      <c r="AG2007" s="255"/>
      <c r="AH2007" s="255"/>
      <c r="AI2007" s="255"/>
      <c r="AJ2007" s="255"/>
      <c r="AK2007" s="255"/>
      <c r="AL2007" s="255"/>
      <c r="AM2007" s="255"/>
      <c r="AN2007" s="255"/>
      <c r="AO2007" s="255"/>
      <c r="AP2007" s="255"/>
      <c r="AQ2007" s="255"/>
      <c r="AR2007" s="255"/>
      <c r="AS2007" s="255"/>
      <c r="AT2007" s="255"/>
    </row>
    <row r="2008" spans="2:46" s="216" customFormat="1" ht="15" customHeight="1">
      <c r="B2008" s="216" t="s">
        <v>4617</v>
      </c>
      <c r="C2008" s="216" t="s">
        <v>7671</v>
      </c>
      <c r="D2008" s="216" t="s">
        <v>6866</v>
      </c>
      <c r="E2008" s="216" t="s">
        <v>7740</v>
      </c>
      <c r="F2008" s="216" t="s">
        <v>7740</v>
      </c>
      <c r="G2008" s="1"/>
      <c r="H2008" s="1"/>
      <c r="I2008" s="1"/>
      <c r="J2008" s="1"/>
      <c r="K2008" s="1"/>
      <c r="L2008" s="1"/>
      <c r="M2008" s="1"/>
      <c r="AA2008" s="255"/>
      <c r="AB2008" s="255"/>
      <c r="AC2008" s="255"/>
      <c r="AD2008" s="255"/>
      <c r="AE2008" s="255"/>
      <c r="AF2008" s="255"/>
      <c r="AG2008" s="255"/>
      <c r="AH2008" s="255"/>
      <c r="AI2008" s="255"/>
      <c r="AJ2008" s="255"/>
      <c r="AK2008" s="255"/>
      <c r="AL2008" s="255"/>
      <c r="AM2008" s="255"/>
      <c r="AN2008" s="255"/>
      <c r="AO2008" s="255"/>
      <c r="AP2008" s="255"/>
      <c r="AQ2008" s="255"/>
      <c r="AR2008" s="255"/>
      <c r="AS2008" s="255"/>
      <c r="AT2008" s="255"/>
    </row>
    <row r="2009" spans="2:46" s="216" customFormat="1" ht="15" customHeight="1">
      <c r="B2009" s="216" t="s">
        <v>4618</v>
      </c>
      <c r="C2009" s="216" t="s">
        <v>7254</v>
      </c>
      <c r="D2009" s="216" t="s">
        <v>6866</v>
      </c>
      <c r="E2009" s="216" t="s">
        <v>7740</v>
      </c>
      <c r="F2009" s="216" t="s">
        <v>7740</v>
      </c>
      <c r="G2009" s="1"/>
      <c r="H2009" s="1"/>
      <c r="I2009" s="1"/>
      <c r="J2009" s="1"/>
      <c r="K2009" s="1"/>
      <c r="L2009" s="1"/>
      <c r="M2009" s="1"/>
      <c r="AA2009" s="255"/>
      <c r="AB2009" s="255"/>
      <c r="AC2009" s="255"/>
      <c r="AD2009" s="255"/>
      <c r="AE2009" s="255"/>
      <c r="AF2009" s="255"/>
      <c r="AG2009" s="255"/>
      <c r="AH2009" s="255"/>
      <c r="AI2009" s="255"/>
      <c r="AJ2009" s="255"/>
      <c r="AK2009" s="255"/>
      <c r="AL2009" s="255"/>
      <c r="AM2009" s="255"/>
      <c r="AN2009" s="255"/>
      <c r="AO2009" s="255"/>
      <c r="AP2009" s="255"/>
      <c r="AQ2009" s="255"/>
      <c r="AR2009" s="255"/>
      <c r="AS2009" s="255"/>
      <c r="AT2009" s="255"/>
    </row>
    <row r="2010" spans="2:46" s="216" customFormat="1" ht="15" customHeight="1">
      <c r="B2010" s="216" t="s">
        <v>4619</v>
      </c>
      <c r="C2010" s="216" t="s">
        <v>7255</v>
      </c>
      <c r="D2010" s="216" t="s">
        <v>6866</v>
      </c>
      <c r="E2010" s="216" t="s">
        <v>7740</v>
      </c>
      <c r="F2010" s="216" t="s">
        <v>7740</v>
      </c>
      <c r="G2010" s="1"/>
      <c r="H2010" s="1"/>
      <c r="I2010" s="1"/>
      <c r="J2010" s="1"/>
      <c r="K2010" s="1"/>
      <c r="L2010" s="1"/>
      <c r="M2010" s="1"/>
      <c r="AA2010" s="255"/>
      <c r="AB2010" s="255"/>
      <c r="AC2010" s="255"/>
      <c r="AD2010" s="255"/>
      <c r="AE2010" s="255"/>
      <c r="AF2010" s="255"/>
      <c r="AG2010" s="255"/>
      <c r="AH2010" s="255"/>
      <c r="AI2010" s="255"/>
      <c r="AJ2010" s="255"/>
      <c r="AK2010" s="255"/>
      <c r="AL2010" s="255"/>
      <c r="AM2010" s="255"/>
      <c r="AN2010" s="255"/>
      <c r="AO2010" s="255"/>
      <c r="AP2010" s="255"/>
      <c r="AQ2010" s="255"/>
      <c r="AR2010" s="255"/>
      <c r="AS2010" s="255"/>
      <c r="AT2010" s="255"/>
    </row>
    <row r="2011" spans="2:46" s="216" customFormat="1" ht="15" customHeight="1">
      <c r="B2011" s="216" t="s">
        <v>4620</v>
      </c>
      <c r="C2011" s="216" t="s">
        <v>6866</v>
      </c>
      <c r="D2011" s="216" t="s">
        <v>7740</v>
      </c>
      <c r="E2011" s="216" t="s">
        <v>7740</v>
      </c>
      <c r="F2011" s="216" t="s">
        <v>7740</v>
      </c>
      <c r="G2011" s="1"/>
      <c r="H2011" s="1"/>
      <c r="I2011" s="1"/>
      <c r="J2011" s="1"/>
      <c r="K2011" s="1"/>
      <c r="L2011" s="1"/>
      <c r="M2011" s="1"/>
      <c r="AA2011" s="255"/>
      <c r="AB2011" s="255"/>
      <c r="AC2011" s="255"/>
      <c r="AD2011" s="255"/>
      <c r="AE2011" s="255"/>
      <c r="AF2011" s="255"/>
      <c r="AG2011" s="255"/>
      <c r="AH2011" s="255"/>
      <c r="AI2011" s="255"/>
      <c r="AJ2011" s="255"/>
      <c r="AK2011" s="255"/>
      <c r="AL2011" s="255"/>
      <c r="AM2011" s="255"/>
      <c r="AN2011" s="255"/>
      <c r="AO2011" s="255"/>
      <c r="AP2011" s="255"/>
      <c r="AQ2011" s="255"/>
      <c r="AR2011" s="255"/>
      <c r="AS2011" s="255"/>
      <c r="AT2011" s="255"/>
    </row>
    <row r="2012" spans="2:46" s="216" customFormat="1" ht="15" customHeight="1">
      <c r="B2012" s="216" t="s">
        <v>4621</v>
      </c>
      <c r="C2012" s="216" t="s">
        <v>6879</v>
      </c>
      <c r="D2012" s="216" t="s">
        <v>6880</v>
      </c>
      <c r="E2012" s="216" t="s">
        <v>6866</v>
      </c>
      <c r="F2012" s="216" t="s">
        <v>7740</v>
      </c>
      <c r="G2012" s="1"/>
      <c r="H2012" s="1"/>
      <c r="I2012" s="1"/>
      <c r="J2012" s="1"/>
      <c r="K2012" s="1"/>
      <c r="L2012" s="1"/>
      <c r="M2012" s="1"/>
      <c r="AA2012" s="255"/>
      <c r="AB2012" s="255"/>
      <c r="AC2012" s="255"/>
      <c r="AD2012" s="255"/>
      <c r="AE2012" s="255"/>
      <c r="AF2012" s="255"/>
      <c r="AG2012" s="255"/>
      <c r="AH2012" s="255"/>
      <c r="AI2012" s="255"/>
      <c r="AJ2012" s="255"/>
      <c r="AK2012" s="255"/>
      <c r="AL2012" s="255"/>
      <c r="AM2012" s="255"/>
      <c r="AN2012" s="255"/>
      <c r="AO2012" s="255"/>
      <c r="AP2012" s="255"/>
      <c r="AQ2012" s="255"/>
      <c r="AR2012" s="255"/>
      <c r="AS2012" s="255"/>
      <c r="AT2012" s="255"/>
    </row>
    <row r="2013" spans="2:46" s="216" customFormat="1" ht="15" customHeight="1">
      <c r="B2013" s="216" t="s">
        <v>4622</v>
      </c>
      <c r="C2013" s="216" t="s">
        <v>6966</v>
      </c>
      <c r="D2013" s="216" t="s">
        <v>6866</v>
      </c>
      <c r="E2013" s="216" t="s">
        <v>7740</v>
      </c>
      <c r="F2013" s="216" t="s">
        <v>7740</v>
      </c>
      <c r="G2013" s="1"/>
      <c r="H2013" s="1"/>
      <c r="I2013" s="1"/>
      <c r="J2013" s="1"/>
      <c r="K2013" s="1"/>
      <c r="L2013" s="1"/>
      <c r="M2013" s="1"/>
      <c r="AA2013" s="255"/>
      <c r="AB2013" s="255"/>
      <c r="AC2013" s="255"/>
      <c r="AD2013" s="255"/>
      <c r="AE2013" s="255"/>
      <c r="AF2013" s="255"/>
      <c r="AG2013" s="255"/>
      <c r="AH2013" s="255"/>
      <c r="AI2013" s="255"/>
      <c r="AJ2013" s="255"/>
      <c r="AK2013" s="255"/>
      <c r="AL2013" s="255"/>
      <c r="AM2013" s="255"/>
      <c r="AN2013" s="255"/>
      <c r="AO2013" s="255"/>
      <c r="AP2013" s="255"/>
      <c r="AQ2013" s="255"/>
      <c r="AR2013" s="255"/>
      <c r="AS2013" s="255"/>
      <c r="AT2013" s="255"/>
    </row>
    <row r="2014" spans="2:46" s="216" customFormat="1" ht="15" customHeight="1">
      <c r="B2014" s="216" t="s">
        <v>4623</v>
      </c>
      <c r="C2014" s="216" t="s">
        <v>6866</v>
      </c>
      <c r="D2014" s="216" t="s">
        <v>7740</v>
      </c>
      <c r="E2014" s="216" t="s">
        <v>7740</v>
      </c>
      <c r="F2014" s="216" t="s">
        <v>7740</v>
      </c>
      <c r="G2014" s="1"/>
      <c r="H2014" s="1"/>
      <c r="I2014" s="1"/>
      <c r="J2014" s="1"/>
      <c r="K2014" s="1"/>
      <c r="L2014" s="1"/>
      <c r="M2014" s="1"/>
      <c r="AA2014" s="255"/>
      <c r="AB2014" s="255"/>
      <c r="AC2014" s="255"/>
      <c r="AD2014" s="255"/>
      <c r="AE2014" s="255"/>
      <c r="AF2014" s="255"/>
      <c r="AG2014" s="255"/>
      <c r="AH2014" s="255"/>
      <c r="AI2014" s="255"/>
      <c r="AJ2014" s="255"/>
      <c r="AK2014" s="255"/>
      <c r="AL2014" s="255"/>
      <c r="AM2014" s="255"/>
      <c r="AN2014" s="255"/>
      <c r="AO2014" s="255"/>
      <c r="AP2014" s="255"/>
      <c r="AQ2014" s="255"/>
      <c r="AR2014" s="255"/>
      <c r="AS2014" s="255"/>
      <c r="AT2014" s="255"/>
    </row>
    <row r="2015" spans="2:46" s="216" customFormat="1" ht="15" customHeight="1">
      <c r="B2015" s="216" t="s">
        <v>4624</v>
      </c>
      <c r="C2015" s="216" t="s">
        <v>7256</v>
      </c>
      <c r="D2015" s="216" t="s">
        <v>6866</v>
      </c>
      <c r="E2015" s="216" t="s">
        <v>7740</v>
      </c>
      <c r="F2015" s="216" t="s">
        <v>7740</v>
      </c>
      <c r="G2015" s="1"/>
      <c r="H2015" s="1"/>
      <c r="I2015" s="1"/>
      <c r="J2015" s="1"/>
      <c r="K2015" s="1"/>
      <c r="L2015" s="1"/>
      <c r="M2015" s="1"/>
      <c r="AA2015" s="255"/>
      <c r="AB2015" s="255"/>
      <c r="AC2015" s="255"/>
      <c r="AD2015" s="255"/>
      <c r="AE2015" s="255"/>
      <c r="AF2015" s="255"/>
      <c r="AG2015" s="255"/>
      <c r="AH2015" s="255"/>
      <c r="AI2015" s="255"/>
      <c r="AJ2015" s="255"/>
      <c r="AK2015" s="255"/>
      <c r="AL2015" s="255"/>
      <c r="AM2015" s="255"/>
      <c r="AN2015" s="255"/>
      <c r="AO2015" s="255"/>
      <c r="AP2015" s="255"/>
      <c r="AQ2015" s="255"/>
      <c r="AR2015" s="255"/>
      <c r="AS2015" s="255"/>
      <c r="AT2015" s="255"/>
    </row>
    <row r="2016" spans="2:46" s="216" customFormat="1" ht="15" customHeight="1">
      <c r="B2016" s="216" t="s">
        <v>4625</v>
      </c>
      <c r="C2016" s="216" t="s">
        <v>7184</v>
      </c>
      <c r="D2016" s="216" t="s">
        <v>6866</v>
      </c>
      <c r="E2016" s="216" t="s">
        <v>7740</v>
      </c>
      <c r="F2016" s="216" t="s">
        <v>7740</v>
      </c>
      <c r="G2016" s="1"/>
      <c r="H2016" s="1"/>
      <c r="I2016" s="1"/>
      <c r="J2016" s="1"/>
      <c r="K2016" s="1"/>
      <c r="L2016" s="1"/>
      <c r="M2016" s="1"/>
      <c r="AA2016" s="255"/>
      <c r="AB2016" s="255"/>
      <c r="AC2016" s="255"/>
      <c r="AD2016" s="255"/>
      <c r="AE2016" s="255"/>
      <c r="AF2016" s="255"/>
      <c r="AG2016" s="255"/>
      <c r="AH2016" s="255"/>
      <c r="AI2016" s="255"/>
      <c r="AJ2016" s="255"/>
      <c r="AK2016" s="255"/>
      <c r="AL2016" s="255"/>
      <c r="AM2016" s="255"/>
      <c r="AN2016" s="255"/>
      <c r="AO2016" s="255"/>
      <c r="AP2016" s="255"/>
      <c r="AQ2016" s="255"/>
      <c r="AR2016" s="255"/>
      <c r="AS2016" s="255"/>
      <c r="AT2016" s="255"/>
    </row>
    <row r="2017" spans="2:46" s="216" customFormat="1" ht="15" customHeight="1">
      <c r="B2017" s="216" t="s">
        <v>4626</v>
      </c>
      <c r="C2017" s="216" t="s">
        <v>6866</v>
      </c>
      <c r="D2017" s="216" t="s">
        <v>7740</v>
      </c>
      <c r="E2017" s="216" t="s">
        <v>7740</v>
      </c>
      <c r="F2017" s="216" t="s">
        <v>7740</v>
      </c>
      <c r="G2017" s="1"/>
      <c r="H2017" s="1"/>
      <c r="I2017" s="1"/>
      <c r="J2017" s="1"/>
      <c r="K2017" s="1"/>
      <c r="L2017" s="1"/>
      <c r="M2017" s="1"/>
      <c r="AA2017" s="255"/>
      <c r="AB2017" s="255"/>
      <c r="AC2017" s="255"/>
      <c r="AD2017" s="255"/>
      <c r="AE2017" s="255"/>
      <c r="AF2017" s="255"/>
      <c r="AG2017" s="255"/>
      <c r="AH2017" s="255"/>
      <c r="AI2017" s="255"/>
      <c r="AJ2017" s="255"/>
      <c r="AK2017" s="255"/>
      <c r="AL2017" s="255"/>
      <c r="AM2017" s="255"/>
      <c r="AN2017" s="255"/>
      <c r="AO2017" s="255"/>
      <c r="AP2017" s="255"/>
      <c r="AQ2017" s="255"/>
      <c r="AR2017" s="255"/>
      <c r="AS2017" s="255"/>
      <c r="AT2017" s="255"/>
    </row>
    <row r="2018" spans="2:46" s="216" customFormat="1" ht="15" customHeight="1">
      <c r="B2018" s="216" t="s">
        <v>4627</v>
      </c>
      <c r="C2018" s="216" t="s">
        <v>6891</v>
      </c>
      <c r="D2018" s="216" t="s">
        <v>6866</v>
      </c>
      <c r="E2018" s="216" t="s">
        <v>7740</v>
      </c>
      <c r="F2018" s="216" t="s">
        <v>7740</v>
      </c>
      <c r="G2018" s="1"/>
      <c r="H2018" s="1"/>
      <c r="I2018" s="1"/>
      <c r="J2018" s="1"/>
      <c r="K2018" s="1"/>
      <c r="L2018" s="1"/>
      <c r="M2018" s="1"/>
      <c r="AA2018" s="255"/>
      <c r="AB2018" s="255"/>
      <c r="AC2018" s="255"/>
      <c r="AD2018" s="255"/>
      <c r="AE2018" s="255"/>
      <c r="AF2018" s="255"/>
      <c r="AG2018" s="255"/>
      <c r="AH2018" s="255"/>
      <c r="AI2018" s="255"/>
      <c r="AJ2018" s="255"/>
      <c r="AK2018" s="255"/>
      <c r="AL2018" s="255"/>
      <c r="AM2018" s="255"/>
      <c r="AN2018" s="255"/>
      <c r="AO2018" s="255"/>
      <c r="AP2018" s="255"/>
      <c r="AQ2018" s="255"/>
      <c r="AR2018" s="255"/>
      <c r="AS2018" s="255"/>
      <c r="AT2018" s="255"/>
    </row>
    <row r="2019" spans="2:46" s="216" customFormat="1" ht="15" customHeight="1">
      <c r="B2019" s="216" t="s">
        <v>4628</v>
      </c>
      <c r="C2019" s="216" t="s">
        <v>7113</v>
      </c>
      <c r="D2019" s="216" t="s">
        <v>6866</v>
      </c>
      <c r="E2019" s="216" t="s">
        <v>7740</v>
      </c>
      <c r="F2019" s="216" t="s">
        <v>7740</v>
      </c>
      <c r="G2019" s="1"/>
      <c r="H2019" s="1"/>
      <c r="I2019" s="1"/>
      <c r="J2019" s="1"/>
      <c r="K2019" s="1"/>
      <c r="L2019" s="1"/>
      <c r="M2019" s="1"/>
      <c r="AA2019" s="255"/>
      <c r="AB2019" s="255"/>
      <c r="AC2019" s="255"/>
      <c r="AD2019" s="255"/>
      <c r="AE2019" s="255"/>
      <c r="AF2019" s="255"/>
      <c r="AG2019" s="255"/>
      <c r="AH2019" s="255"/>
      <c r="AI2019" s="255"/>
      <c r="AJ2019" s="255"/>
      <c r="AK2019" s="255"/>
      <c r="AL2019" s="255"/>
      <c r="AM2019" s="255"/>
      <c r="AN2019" s="255"/>
      <c r="AO2019" s="255"/>
      <c r="AP2019" s="255"/>
      <c r="AQ2019" s="255"/>
      <c r="AR2019" s="255"/>
      <c r="AS2019" s="255"/>
      <c r="AT2019" s="255"/>
    </row>
    <row r="2020" spans="2:46" s="216" customFormat="1" ht="15" customHeight="1">
      <c r="B2020" s="216" t="s">
        <v>4629</v>
      </c>
      <c r="C2020" s="216" t="s">
        <v>6891</v>
      </c>
      <c r="D2020" s="216" t="s">
        <v>6866</v>
      </c>
      <c r="E2020" s="216" t="s">
        <v>7740</v>
      </c>
      <c r="F2020" s="216" t="s">
        <v>7740</v>
      </c>
      <c r="G2020" s="1"/>
      <c r="H2020" s="1"/>
      <c r="I2020" s="1"/>
      <c r="J2020" s="1"/>
      <c r="K2020" s="1"/>
      <c r="L2020" s="1"/>
      <c r="M2020" s="1"/>
      <c r="AA2020" s="255"/>
      <c r="AB2020" s="255"/>
      <c r="AC2020" s="255"/>
      <c r="AD2020" s="255"/>
      <c r="AE2020" s="255"/>
      <c r="AF2020" s="255"/>
      <c r="AG2020" s="255"/>
      <c r="AH2020" s="255"/>
      <c r="AI2020" s="255"/>
      <c r="AJ2020" s="255"/>
      <c r="AK2020" s="255"/>
      <c r="AL2020" s="255"/>
      <c r="AM2020" s="255"/>
      <c r="AN2020" s="255"/>
      <c r="AO2020" s="255"/>
      <c r="AP2020" s="255"/>
      <c r="AQ2020" s="255"/>
      <c r="AR2020" s="255"/>
      <c r="AS2020" s="255"/>
      <c r="AT2020" s="255"/>
    </row>
    <row r="2021" spans="2:46" s="216" customFormat="1" ht="15" customHeight="1">
      <c r="B2021" s="216" t="s">
        <v>4630</v>
      </c>
      <c r="C2021" s="216" t="s">
        <v>6866</v>
      </c>
      <c r="D2021" s="216" t="s">
        <v>7740</v>
      </c>
      <c r="E2021" s="216" t="s">
        <v>7740</v>
      </c>
      <c r="F2021" s="216" t="s">
        <v>7740</v>
      </c>
      <c r="G2021" s="1"/>
      <c r="H2021" s="1"/>
      <c r="I2021" s="1"/>
      <c r="J2021" s="1"/>
      <c r="K2021" s="1"/>
      <c r="L2021" s="1"/>
      <c r="M2021" s="1"/>
      <c r="AA2021" s="255"/>
      <c r="AB2021" s="255"/>
      <c r="AC2021" s="255"/>
      <c r="AD2021" s="255"/>
      <c r="AE2021" s="255"/>
      <c r="AF2021" s="255"/>
      <c r="AG2021" s="255"/>
      <c r="AH2021" s="255"/>
      <c r="AI2021" s="255"/>
      <c r="AJ2021" s="255"/>
      <c r="AK2021" s="255"/>
      <c r="AL2021" s="255"/>
      <c r="AM2021" s="255"/>
      <c r="AN2021" s="255"/>
      <c r="AO2021" s="255"/>
      <c r="AP2021" s="255"/>
      <c r="AQ2021" s="255"/>
      <c r="AR2021" s="255"/>
      <c r="AS2021" s="255"/>
      <c r="AT2021" s="255"/>
    </row>
    <row r="2022" spans="2:46" s="216" customFormat="1" ht="15" customHeight="1">
      <c r="B2022" s="216" t="s">
        <v>4631</v>
      </c>
      <c r="C2022" s="216" t="s">
        <v>7184</v>
      </c>
      <c r="D2022" s="216" t="s">
        <v>6866</v>
      </c>
      <c r="E2022" s="216" t="s">
        <v>7740</v>
      </c>
      <c r="F2022" s="216" t="s">
        <v>7740</v>
      </c>
      <c r="G2022" s="1"/>
      <c r="H2022" s="1"/>
      <c r="I2022" s="1"/>
      <c r="J2022" s="1"/>
      <c r="K2022" s="1"/>
      <c r="L2022" s="1"/>
      <c r="M2022" s="1"/>
      <c r="AA2022" s="255"/>
      <c r="AB2022" s="255"/>
      <c r="AC2022" s="255"/>
      <c r="AD2022" s="255"/>
      <c r="AE2022" s="255"/>
      <c r="AF2022" s="255"/>
      <c r="AG2022" s="255"/>
      <c r="AH2022" s="255"/>
      <c r="AI2022" s="255"/>
      <c r="AJ2022" s="255"/>
      <c r="AK2022" s="255"/>
      <c r="AL2022" s="255"/>
      <c r="AM2022" s="255"/>
      <c r="AN2022" s="255"/>
      <c r="AO2022" s="255"/>
      <c r="AP2022" s="255"/>
      <c r="AQ2022" s="255"/>
      <c r="AR2022" s="255"/>
      <c r="AS2022" s="255"/>
      <c r="AT2022" s="255"/>
    </row>
    <row r="2023" spans="2:46" s="216" customFormat="1" ht="15" customHeight="1">
      <c r="B2023" s="216" t="s">
        <v>4632</v>
      </c>
      <c r="C2023" s="216" t="s">
        <v>7257</v>
      </c>
      <c r="D2023" s="216" t="s">
        <v>6866</v>
      </c>
      <c r="E2023" s="216" t="s">
        <v>7740</v>
      </c>
      <c r="F2023" s="216" t="s">
        <v>7740</v>
      </c>
      <c r="G2023" s="1"/>
      <c r="H2023" s="1"/>
      <c r="I2023" s="1"/>
      <c r="J2023" s="1"/>
      <c r="K2023" s="1"/>
      <c r="L2023" s="1"/>
      <c r="M2023" s="1"/>
      <c r="AA2023" s="255"/>
      <c r="AB2023" s="255"/>
      <c r="AC2023" s="255"/>
      <c r="AD2023" s="255"/>
      <c r="AE2023" s="255"/>
      <c r="AF2023" s="255"/>
      <c r="AG2023" s="255"/>
      <c r="AH2023" s="255"/>
      <c r="AI2023" s="255"/>
      <c r="AJ2023" s="255"/>
      <c r="AK2023" s="255"/>
      <c r="AL2023" s="255"/>
      <c r="AM2023" s="255"/>
      <c r="AN2023" s="255"/>
      <c r="AO2023" s="255"/>
      <c r="AP2023" s="255"/>
      <c r="AQ2023" s="255"/>
      <c r="AR2023" s="255"/>
      <c r="AS2023" s="255"/>
      <c r="AT2023" s="255"/>
    </row>
    <row r="2024" spans="2:46" s="216" customFormat="1" ht="15" customHeight="1">
      <c r="B2024" s="216" t="s">
        <v>4633</v>
      </c>
      <c r="C2024" s="216" t="s">
        <v>6866</v>
      </c>
      <c r="D2024" s="216" t="s">
        <v>7740</v>
      </c>
      <c r="E2024" s="216" t="s">
        <v>7740</v>
      </c>
      <c r="F2024" s="216" t="s">
        <v>7740</v>
      </c>
      <c r="G2024" s="1"/>
      <c r="H2024" s="1"/>
      <c r="I2024" s="1"/>
      <c r="J2024" s="1"/>
      <c r="K2024" s="1"/>
      <c r="L2024" s="1"/>
      <c r="M2024" s="1"/>
      <c r="AA2024" s="255"/>
      <c r="AB2024" s="255"/>
      <c r="AC2024" s="255"/>
      <c r="AD2024" s="255"/>
      <c r="AE2024" s="255"/>
      <c r="AF2024" s="255"/>
      <c r="AG2024" s="255"/>
      <c r="AH2024" s="255"/>
      <c r="AI2024" s="255"/>
      <c r="AJ2024" s="255"/>
      <c r="AK2024" s="255"/>
      <c r="AL2024" s="255"/>
      <c r="AM2024" s="255"/>
      <c r="AN2024" s="255"/>
      <c r="AO2024" s="255"/>
      <c r="AP2024" s="255"/>
      <c r="AQ2024" s="255"/>
      <c r="AR2024" s="255"/>
      <c r="AS2024" s="255"/>
      <c r="AT2024" s="255"/>
    </row>
    <row r="2025" spans="2:46" s="216" customFormat="1" ht="15" customHeight="1">
      <c r="B2025" s="216" t="s">
        <v>4634</v>
      </c>
      <c r="C2025" s="216" t="s">
        <v>6866</v>
      </c>
      <c r="D2025" s="216" t="s">
        <v>7740</v>
      </c>
      <c r="E2025" s="216" t="s">
        <v>7740</v>
      </c>
      <c r="F2025" s="216" t="s">
        <v>7740</v>
      </c>
      <c r="G2025" s="1"/>
      <c r="H2025" s="1"/>
      <c r="I2025" s="1"/>
      <c r="J2025" s="1"/>
      <c r="K2025" s="1"/>
      <c r="L2025" s="1"/>
      <c r="M2025" s="1"/>
      <c r="AA2025" s="255"/>
      <c r="AB2025" s="255"/>
      <c r="AC2025" s="255"/>
      <c r="AD2025" s="255"/>
      <c r="AE2025" s="255"/>
      <c r="AF2025" s="255"/>
      <c r="AG2025" s="255"/>
      <c r="AH2025" s="255"/>
      <c r="AI2025" s="255"/>
      <c r="AJ2025" s="255"/>
      <c r="AK2025" s="255"/>
      <c r="AL2025" s="255"/>
      <c r="AM2025" s="255"/>
      <c r="AN2025" s="255"/>
      <c r="AO2025" s="255"/>
      <c r="AP2025" s="255"/>
      <c r="AQ2025" s="255"/>
      <c r="AR2025" s="255"/>
      <c r="AS2025" s="255"/>
      <c r="AT2025" s="255"/>
    </row>
    <row r="2026" spans="2:46" s="216" customFormat="1" ht="15" customHeight="1">
      <c r="B2026" s="216" t="s">
        <v>4635</v>
      </c>
      <c r="C2026" s="216" t="s">
        <v>6866</v>
      </c>
      <c r="D2026" s="216" t="s">
        <v>7740</v>
      </c>
      <c r="E2026" s="216" t="s">
        <v>7740</v>
      </c>
      <c r="F2026" s="216" t="s">
        <v>7740</v>
      </c>
      <c r="G2026" s="1"/>
      <c r="H2026" s="1"/>
      <c r="I2026" s="1"/>
      <c r="J2026" s="1"/>
      <c r="K2026" s="1"/>
      <c r="L2026" s="1"/>
      <c r="M2026" s="1"/>
      <c r="AA2026" s="255"/>
      <c r="AB2026" s="255"/>
      <c r="AC2026" s="255"/>
      <c r="AD2026" s="255"/>
      <c r="AE2026" s="255"/>
      <c r="AF2026" s="255"/>
      <c r="AG2026" s="255"/>
      <c r="AH2026" s="255"/>
      <c r="AI2026" s="255"/>
      <c r="AJ2026" s="255"/>
      <c r="AK2026" s="255"/>
      <c r="AL2026" s="255"/>
      <c r="AM2026" s="255"/>
      <c r="AN2026" s="255"/>
      <c r="AO2026" s="255"/>
      <c r="AP2026" s="255"/>
      <c r="AQ2026" s="255"/>
      <c r="AR2026" s="255"/>
      <c r="AS2026" s="255"/>
      <c r="AT2026" s="255"/>
    </row>
    <row r="2027" spans="2:46" s="216" customFormat="1" ht="15" customHeight="1">
      <c r="B2027" s="216" t="s">
        <v>4636</v>
      </c>
      <c r="C2027" s="216" t="s">
        <v>6866</v>
      </c>
      <c r="D2027" s="216" t="s">
        <v>7740</v>
      </c>
      <c r="E2027" s="216" t="s">
        <v>7740</v>
      </c>
      <c r="F2027" s="216" t="s">
        <v>7740</v>
      </c>
      <c r="G2027" s="1"/>
      <c r="H2027" s="1"/>
      <c r="I2027" s="1"/>
      <c r="J2027" s="1"/>
      <c r="K2027" s="1"/>
      <c r="L2027" s="1"/>
      <c r="M2027" s="1"/>
      <c r="AA2027" s="255"/>
      <c r="AB2027" s="255"/>
      <c r="AC2027" s="255"/>
      <c r="AD2027" s="255"/>
      <c r="AE2027" s="255"/>
      <c r="AF2027" s="255"/>
      <c r="AG2027" s="255"/>
      <c r="AH2027" s="255"/>
      <c r="AI2027" s="255"/>
      <c r="AJ2027" s="255"/>
      <c r="AK2027" s="255"/>
      <c r="AL2027" s="255"/>
      <c r="AM2027" s="255"/>
      <c r="AN2027" s="255"/>
      <c r="AO2027" s="255"/>
      <c r="AP2027" s="255"/>
      <c r="AQ2027" s="255"/>
      <c r="AR2027" s="255"/>
      <c r="AS2027" s="255"/>
      <c r="AT2027" s="255"/>
    </row>
    <row r="2028" spans="2:46" s="216" customFormat="1" ht="15" customHeight="1">
      <c r="B2028" s="216" t="s">
        <v>4637</v>
      </c>
      <c r="C2028" s="216" t="s">
        <v>7116</v>
      </c>
      <c r="D2028" s="216" t="s">
        <v>6866</v>
      </c>
      <c r="E2028" s="216" t="s">
        <v>7740</v>
      </c>
      <c r="F2028" s="216" t="s">
        <v>7740</v>
      </c>
      <c r="G2028" s="1"/>
      <c r="H2028" s="1"/>
      <c r="I2028" s="1"/>
      <c r="J2028" s="1"/>
      <c r="K2028" s="1"/>
      <c r="L2028" s="1"/>
      <c r="M2028" s="1"/>
      <c r="AA2028" s="255"/>
      <c r="AB2028" s="255"/>
      <c r="AC2028" s="255"/>
      <c r="AD2028" s="255"/>
      <c r="AE2028" s="255"/>
      <c r="AF2028" s="255"/>
      <c r="AG2028" s="255"/>
      <c r="AH2028" s="255"/>
      <c r="AI2028" s="255"/>
      <c r="AJ2028" s="255"/>
      <c r="AK2028" s="255"/>
      <c r="AL2028" s="255"/>
      <c r="AM2028" s="255"/>
      <c r="AN2028" s="255"/>
      <c r="AO2028" s="255"/>
      <c r="AP2028" s="255"/>
      <c r="AQ2028" s="255"/>
      <c r="AR2028" s="255"/>
      <c r="AS2028" s="255"/>
      <c r="AT2028" s="255"/>
    </row>
    <row r="2029" spans="2:46" s="216" customFormat="1" ht="15" customHeight="1">
      <c r="B2029" s="216" t="s">
        <v>4638</v>
      </c>
      <c r="C2029" s="216" t="s">
        <v>7258</v>
      </c>
      <c r="D2029" s="216" t="s">
        <v>6866</v>
      </c>
      <c r="E2029" s="216" t="s">
        <v>7740</v>
      </c>
      <c r="F2029" s="216" t="s">
        <v>7740</v>
      </c>
      <c r="G2029" s="1"/>
      <c r="H2029" s="1"/>
      <c r="I2029" s="1"/>
      <c r="J2029" s="1"/>
      <c r="K2029" s="1"/>
      <c r="L2029" s="1"/>
      <c r="M2029" s="1"/>
      <c r="AA2029" s="255"/>
      <c r="AB2029" s="255"/>
      <c r="AC2029" s="255"/>
      <c r="AD2029" s="255"/>
      <c r="AE2029" s="255"/>
      <c r="AF2029" s="255"/>
      <c r="AG2029" s="255"/>
      <c r="AH2029" s="255"/>
      <c r="AI2029" s="255"/>
      <c r="AJ2029" s="255"/>
      <c r="AK2029" s="255"/>
      <c r="AL2029" s="255"/>
      <c r="AM2029" s="255"/>
      <c r="AN2029" s="255"/>
      <c r="AO2029" s="255"/>
      <c r="AP2029" s="255"/>
      <c r="AQ2029" s="255"/>
      <c r="AR2029" s="255"/>
      <c r="AS2029" s="255"/>
      <c r="AT2029" s="255"/>
    </row>
    <row r="2030" spans="2:46" s="216" customFormat="1" ht="15" customHeight="1">
      <c r="B2030" s="216" t="s">
        <v>4639</v>
      </c>
      <c r="C2030" s="216" t="s">
        <v>7016</v>
      </c>
      <c r="D2030" s="216" t="s">
        <v>6866</v>
      </c>
      <c r="E2030" s="216" t="s">
        <v>7740</v>
      </c>
      <c r="F2030" s="216" t="s">
        <v>7740</v>
      </c>
      <c r="G2030" s="1"/>
      <c r="H2030" s="1"/>
      <c r="I2030" s="1"/>
      <c r="J2030" s="1"/>
      <c r="K2030" s="1"/>
      <c r="L2030" s="1"/>
      <c r="M2030" s="1"/>
      <c r="AA2030" s="255"/>
      <c r="AB2030" s="255"/>
      <c r="AC2030" s="255"/>
      <c r="AD2030" s="255"/>
      <c r="AE2030" s="255"/>
      <c r="AF2030" s="255"/>
      <c r="AG2030" s="255"/>
      <c r="AH2030" s="255"/>
      <c r="AI2030" s="255"/>
      <c r="AJ2030" s="255"/>
      <c r="AK2030" s="255"/>
      <c r="AL2030" s="255"/>
      <c r="AM2030" s="255"/>
      <c r="AN2030" s="255"/>
      <c r="AO2030" s="255"/>
      <c r="AP2030" s="255"/>
      <c r="AQ2030" s="255"/>
      <c r="AR2030" s="255"/>
      <c r="AS2030" s="255"/>
      <c r="AT2030" s="255"/>
    </row>
    <row r="2031" spans="2:46" s="216" customFormat="1" ht="15" customHeight="1">
      <c r="B2031" s="216" t="s">
        <v>4640</v>
      </c>
      <c r="C2031" s="216" t="s">
        <v>7259</v>
      </c>
      <c r="D2031" s="216" t="s">
        <v>6866</v>
      </c>
      <c r="E2031" s="216" t="s">
        <v>7740</v>
      </c>
      <c r="F2031" s="216" t="s">
        <v>7740</v>
      </c>
      <c r="G2031" s="1"/>
      <c r="H2031" s="1"/>
      <c r="I2031" s="1"/>
      <c r="J2031" s="1"/>
      <c r="K2031" s="1"/>
      <c r="L2031" s="1"/>
      <c r="M2031" s="1"/>
      <c r="AA2031" s="255"/>
      <c r="AB2031" s="255"/>
      <c r="AC2031" s="255"/>
      <c r="AD2031" s="255"/>
      <c r="AE2031" s="255"/>
      <c r="AF2031" s="255"/>
      <c r="AG2031" s="255"/>
      <c r="AH2031" s="255"/>
      <c r="AI2031" s="255"/>
      <c r="AJ2031" s="255"/>
      <c r="AK2031" s="255"/>
      <c r="AL2031" s="255"/>
      <c r="AM2031" s="255"/>
      <c r="AN2031" s="255"/>
      <c r="AO2031" s="255"/>
      <c r="AP2031" s="255"/>
      <c r="AQ2031" s="255"/>
      <c r="AR2031" s="255"/>
      <c r="AS2031" s="255"/>
      <c r="AT2031" s="255"/>
    </row>
    <row r="2032" spans="2:46" s="216" customFormat="1" ht="15" customHeight="1">
      <c r="B2032" s="216" t="s">
        <v>4641</v>
      </c>
      <c r="C2032" s="216" t="s">
        <v>7011</v>
      </c>
      <c r="D2032" s="216" t="s">
        <v>6866</v>
      </c>
      <c r="E2032" s="216" t="s">
        <v>7740</v>
      </c>
      <c r="F2032" s="216" t="s">
        <v>7740</v>
      </c>
      <c r="G2032" s="1"/>
      <c r="H2032" s="1"/>
      <c r="I2032" s="1"/>
      <c r="J2032" s="1"/>
      <c r="K2032" s="1"/>
      <c r="L2032" s="1"/>
      <c r="M2032" s="1"/>
      <c r="AA2032" s="255"/>
      <c r="AB2032" s="255"/>
      <c r="AC2032" s="255"/>
      <c r="AD2032" s="255"/>
      <c r="AE2032" s="255"/>
      <c r="AF2032" s="255"/>
      <c r="AG2032" s="255"/>
      <c r="AH2032" s="255"/>
      <c r="AI2032" s="255"/>
      <c r="AJ2032" s="255"/>
      <c r="AK2032" s="255"/>
      <c r="AL2032" s="255"/>
      <c r="AM2032" s="255"/>
      <c r="AN2032" s="255"/>
      <c r="AO2032" s="255"/>
      <c r="AP2032" s="255"/>
      <c r="AQ2032" s="255"/>
      <c r="AR2032" s="255"/>
      <c r="AS2032" s="255"/>
      <c r="AT2032" s="255"/>
    </row>
    <row r="2033" spans="2:46" s="216" customFormat="1" ht="15" customHeight="1">
      <c r="B2033" s="216" t="s">
        <v>2191</v>
      </c>
      <c r="C2033" s="216" t="s">
        <v>6866</v>
      </c>
      <c r="D2033" s="216" t="s">
        <v>7740</v>
      </c>
      <c r="E2033" s="216" t="s">
        <v>7740</v>
      </c>
      <c r="F2033" s="216" t="s">
        <v>7740</v>
      </c>
      <c r="G2033" s="1"/>
      <c r="H2033" s="1"/>
      <c r="I2033" s="1"/>
      <c r="J2033" s="1"/>
      <c r="K2033" s="1"/>
      <c r="L2033" s="1"/>
      <c r="M2033" s="1"/>
      <c r="AA2033" s="255"/>
      <c r="AB2033" s="255"/>
      <c r="AC2033" s="255"/>
      <c r="AD2033" s="255"/>
      <c r="AE2033" s="255"/>
      <c r="AF2033" s="255"/>
      <c r="AG2033" s="255"/>
      <c r="AH2033" s="255"/>
      <c r="AI2033" s="255"/>
      <c r="AJ2033" s="255"/>
      <c r="AK2033" s="255"/>
      <c r="AL2033" s="255"/>
      <c r="AM2033" s="255"/>
      <c r="AN2033" s="255"/>
      <c r="AO2033" s="255"/>
      <c r="AP2033" s="255"/>
      <c r="AQ2033" s="255"/>
      <c r="AR2033" s="255"/>
      <c r="AS2033" s="255"/>
      <c r="AT2033" s="255"/>
    </row>
    <row r="2034" spans="2:46" s="216" customFormat="1" ht="15" customHeight="1">
      <c r="B2034" s="216" t="s">
        <v>2192</v>
      </c>
      <c r="C2034" s="216" t="s">
        <v>6942</v>
      </c>
      <c r="D2034" s="216" t="s">
        <v>6866</v>
      </c>
      <c r="E2034" s="216" t="s">
        <v>7740</v>
      </c>
      <c r="F2034" s="216" t="s">
        <v>7740</v>
      </c>
      <c r="G2034" s="1"/>
      <c r="H2034" s="1"/>
      <c r="I2034" s="1"/>
      <c r="J2034" s="1"/>
      <c r="K2034" s="1"/>
      <c r="L2034" s="1"/>
      <c r="M2034" s="1"/>
      <c r="AA2034" s="255"/>
      <c r="AB2034" s="255"/>
      <c r="AC2034" s="255"/>
      <c r="AD2034" s="255"/>
      <c r="AE2034" s="255"/>
      <c r="AF2034" s="255"/>
      <c r="AG2034" s="255"/>
      <c r="AH2034" s="255"/>
      <c r="AI2034" s="255"/>
      <c r="AJ2034" s="255"/>
      <c r="AK2034" s="255"/>
      <c r="AL2034" s="255"/>
      <c r="AM2034" s="255"/>
      <c r="AN2034" s="255"/>
      <c r="AO2034" s="255"/>
      <c r="AP2034" s="255"/>
      <c r="AQ2034" s="255"/>
      <c r="AR2034" s="255"/>
      <c r="AS2034" s="255"/>
      <c r="AT2034" s="255"/>
    </row>
    <row r="2035" spans="2:46" s="216" customFormat="1" ht="15" customHeight="1">
      <c r="B2035" s="216" t="s">
        <v>2193</v>
      </c>
      <c r="C2035" s="216" t="s">
        <v>6962</v>
      </c>
      <c r="D2035" s="216" t="s">
        <v>6866</v>
      </c>
      <c r="E2035" s="216" t="s">
        <v>7740</v>
      </c>
      <c r="F2035" s="216" t="s">
        <v>7740</v>
      </c>
      <c r="G2035" s="1"/>
      <c r="H2035" s="1"/>
      <c r="I2035" s="1"/>
      <c r="J2035" s="1"/>
      <c r="K2035" s="1"/>
      <c r="L2035" s="1"/>
      <c r="M2035" s="1"/>
      <c r="AA2035" s="255"/>
      <c r="AB2035" s="255"/>
      <c r="AC2035" s="255"/>
      <c r="AD2035" s="255"/>
      <c r="AE2035" s="255"/>
      <c r="AF2035" s="255"/>
      <c r="AG2035" s="255"/>
      <c r="AH2035" s="255"/>
      <c r="AI2035" s="255"/>
      <c r="AJ2035" s="255"/>
      <c r="AK2035" s="255"/>
      <c r="AL2035" s="255"/>
      <c r="AM2035" s="255"/>
      <c r="AN2035" s="255"/>
      <c r="AO2035" s="255"/>
      <c r="AP2035" s="255"/>
      <c r="AQ2035" s="255"/>
      <c r="AR2035" s="255"/>
      <c r="AS2035" s="255"/>
      <c r="AT2035" s="255"/>
    </row>
    <row r="2036" spans="2:46" s="216" customFormat="1" ht="15" customHeight="1">
      <c r="B2036" s="216" t="s">
        <v>2194</v>
      </c>
      <c r="C2036" s="216" t="s">
        <v>7260</v>
      </c>
      <c r="D2036" s="216" t="s">
        <v>6866</v>
      </c>
      <c r="E2036" s="216" t="s">
        <v>7740</v>
      </c>
      <c r="F2036" s="216" t="s">
        <v>7740</v>
      </c>
      <c r="G2036" s="1"/>
      <c r="H2036" s="1"/>
      <c r="I2036" s="1"/>
      <c r="J2036" s="1"/>
      <c r="K2036" s="1"/>
      <c r="L2036" s="1"/>
      <c r="M2036" s="1"/>
      <c r="AA2036" s="255"/>
      <c r="AB2036" s="255"/>
      <c r="AC2036" s="255"/>
      <c r="AD2036" s="255"/>
      <c r="AE2036" s="255"/>
      <c r="AF2036" s="255"/>
      <c r="AG2036" s="255"/>
      <c r="AH2036" s="255"/>
      <c r="AI2036" s="255"/>
      <c r="AJ2036" s="255"/>
      <c r="AK2036" s="255"/>
      <c r="AL2036" s="255"/>
      <c r="AM2036" s="255"/>
      <c r="AN2036" s="255"/>
      <c r="AO2036" s="255"/>
      <c r="AP2036" s="255"/>
      <c r="AQ2036" s="255"/>
      <c r="AR2036" s="255"/>
      <c r="AS2036" s="255"/>
      <c r="AT2036" s="255"/>
    </row>
    <row r="2037" spans="2:46" s="216" customFormat="1" ht="15" customHeight="1">
      <c r="B2037" s="216" t="s">
        <v>2195</v>
      </c>
      <c r="C2037" s="216" t="s">
        <v>7257</v>
      </c>
      <c r="D2037" s="216" t="s">
        <v>6866</v>
      </c>
      <c r="E2037" s="216" t="s">
        <v>7740</v>
      </c>
      <c r="F2037" s="216" t="s">
        <v>7740</v>
      </c>
      <c r="G2037" s="1"/>
      <c r="H2037" s="1"/>
      <c r="I2037" s="1"/>
      <c r="J2037" s="1"/>
      <c r="K2037" s="1"/>
      <c r="L2037" s="1"/>
      <c r="M2037" s="1"/>
      <c r="AA2037" s="255"/>
      <c r="AB2037" s="255"/>
      <c r="AC2037" s="255"/>
      <c r="AD2037" s="255"/>
      <c r="AE2037" s="255"/>
      <c r="AF2037" s="255"/>
      <c r="AG2037" s="255"/>
      <c r="AH2037" s="255"/>
      <c r="AI2037" s="255"/>
      <c r="AJ2037" s="255"/>
      <c r="AK2037" s="255"/>
      <c r="AL2037" s="255"/>
      <c r="AM2037" s="255"/>
      <c r="AN2037" s="255"/>
      <c r="AO2037" s="255"/>
      <c r="AP2037" s="255"/>
      <c r="AQ2037" s="255"/>
      <c r="AR2037" s="255"/>
      <c r="AS2037" s="255"/>
      <c r="AT2037" s="255"/>
    </row>
    <row r="2038" spans="2:46" s="216" customFormat="1" ht="15" customHeight="1">
      <c r="B2038" s="216" t="s">
        <v>2196</v>
      </c>
      <c r="C2038" s="216" t="s">
        <v>6995</v>
      </c>
      <c r="D2038" s="216" t="s">
        <v>6866</v>
      </c>
      <c r="E2038" s="216" t="s">
        <v>7740</v>
      </c>
      <c r="F2038" s="216" t="s">
        <v>7740</v>
      </c>
      <c r="G2038" s="1"/>
      <c r="H2038" s="1"/>
      <c r="I2038" s="1"/>
      <c r="J2038" s="1"/>
      <c r="K2038" s="1"/>
      <c r="L2038" s="1"/>
      <c r="M2038" s="1"/>
      <c r="AA2038" s="255"/>
      <c r="AB2038" s="255"/>
      <c r="AC2038" s="255"/>
      <c r="AD2038" s="255"/>
      <c r="AE2038" s="255"/>
      <c r="AF2038" s="255"/>
      <c r="AG2038" s="255"/>
      <c r="AH2038" s="255"/>
      <c r="AI2038" s="255"/>
      <c r="AJ2038" s="255"/>
      <c r="AK2038" s="255"/>
      <c r="AL2038" s="255"/>
      <c r="AM2038" s="255"/>
      <c r="AN2038" s="255"/>
      <c r="AO2038" s="255"/>
      <c r="AP2038" s="255"/>
      <c r="AQ2038" s="255"/>
      <c r="AR2038" s="255"/>
      <c r="AS2038" s="255"/>
      <c r="AT2038" s="255"/>
    </row>
    <row r="2039" spans="2:46" s="216" customFormat="1" ht="15" customHeight="1">
      <c r="B2039" s="216" t="s">
        <v>2197</v>
      </c>
      <c r="C2039" s="216" t="s">
        <v>6925</v>
      </c>
      <c r="D2039" s="216" t="s">
        <v>6866</v>
      </c>
      <c r="E2039" s="216" t="s">
        <v>7740</v>
      </c>
      <c r="F2039" s="216" t="s">
        <v>7740</v>
      </c>
      <c r="G2039" s="1"/>
      <c r="H2039" s="1"/>
      <c r="I2039" s="1"/>
      <c r="J2039" s="1"/>
      <c r="K2039" s="1"/>
      <c r="L2039" s="1"/>
      <c r="M2039" s="1"/>
      <c r="AA2039" s="255"/>
      <c r="AB2039" s="255"/>
      <c r="AC2039" s="255"/>
      <c r="AD2039" s="255"/>
      <c r="AE2039" s="255"/>
      <c r="AF2039" s="255"/>
      <c r="AG2039" s="255"/>
      <c r="AH2039" s="255"/>
      <c r="AI2039" s="255"/>
      <c r="AJ2039" s="255"/>
      <c r="AK2039" s="255"/>
      <c r="AL2039" s="255"/>
      <c r="AM2039" s="255"/>
      <c r="AN2039" s="255"/>
      <c r="AO2039" s="255"/>
      <c r="AP2039" s="255"/>
      <c r="AQ2039" s="255"/>
      <c r="AR2039" s="255"/>
      <c r="AS2039" s="255"/>
      <c r="AT2039" s="255"/>
    </row>
    <row r="2040" spans="2:46" s="216" customFormat="1" ht="15" customHeight="1">
      <c r="B2040" s="216" t="s">
        <v>2198</v>
      </c>
      <c r="C2040" s="216" t="s">
        <v>7261</v>
      </c>
      <c r="D2040" s="216" t="s">
        <v>6866</v>
      </c>
      <c r="E2040" s="216" t="s">
        <v>7740</v>
      </c>
      <c r="F2040" s="216" t="s">
        <v>7740</v>
      </c>
      <c r="G2040" s="1"/>
      <c r="H2040" s="1"/>
      <c r="I2040" s="1"/>
      <c r="J2040" s="1"/>
      <c r="K2040" s="1"/>
      <c r="L2040" s="1"/>
      <c r="M2040" s="1"/>
      <c r="AA2040" s="255"/>
      <c r="AB2040" s="255"/>
      <c r="AC2040" s="255"/>
      <c r="AD2040" s="255"/>
      <c r="AE2040" s="255"/>
      <c r="AF2040" s="255"/>
      <c r="AG2040" s="255"/>
      <c r="AH2040" s="255"/>
      <c r="AI2040" s="255"/>
      <c r="AJ2040" s="255"/>
      <c r="AK2040" s="255"/>
      <c r="AL2040" s="255"/>
      <c r="AM2040" s="255"/>
      <c r="AN2040" s="255"/>
      <c r="AO2040" s="255"/>
      <c r="AP2040" s="255"/>
      <c r="AQ2040" s="255"/>
      <c r="AR2040" s="255"/>
      <c r="AS2040" s="255"/>
      <c r="AT2040" s="255"/>
    </row>
    <row r="2041" spans="2:46" s="216" customFormat="1" ht="15" customHeight="1">
      <c r="B2041" s="216" t="s">
        <v>2199</v>
      </c>
      <c r="C2041" s="216" t="s">
        <v>7217</v>
      </c>
      <c r="D2041" s="216" t="s">
        <v>6866</v>
      </c>
      <c r="E2041" s="216" t="s">
        <v>7740</v>
      </c>
      <c r="F2041" s="216" t="s">
        <v>7740</v>
      </c>
      <c r="G2041" s="1"/>
      <c r="H2041" s="1"/>
      <c r="I2041" s="1"/>
      <c r="J2041" s="1"/>
      <c r="K2041" s="1"/>
      <c r="L2041" s="1"/>
      <c r="M2041" s="1"/>
      <c r="AA2041" s="255"/>
      <c r="AB2041" s="255"/>
      <c r="AC2041" s="255"/>
      <c r="AD2041" s="255"/>
      <c r="AE2041" s="255"/>
      <c r="AF2041" s="255"/>
      <c r="AG2041" s="255"/>
      <c r="AH2041" s="255"/>
      <c r="AI2041" s="255"/>
      <c r="AJ2041" s="255"/>
      <c r="AK2041" s="255"/>
      <c r="AL2041" s="255"/>
      <c r="AM2041" s="255"/>
      <c r="AN2041" s="255"/>
      <c r="AO2041" s="255"/>
      <c r="AP2041" s="255"/>
      <c r="AQ2041" s="255"/>
      <c r="AR2041" s="255"/>
      <c r="AS2041" s="255"/>
      <c r="AT2041" s="255"/>
    </row>
    <row r="2042" spans="2:46" s="216" customFormat="1" ht="15" customHeight="1">
      <c r="B2042" s="216" t="s">
        <v>2200</v>
      </c>
      <c r="C2042" s="216" t="s">
        <v>6968</v>
      </c>
      <c r="D2042" s="216" t="s">
        <v>6866</v>
      </c>
      <c r="E2042" s="216" t="s">
        <v>7740</v>
      </c>
      <c r="F2042" s="216" t="s">
        <v>7740</v>
      </c>
      <c r="G2042" s="1"/>
      <c r="H2042" s="1"/>
      <c r="I2042" s="1"/>
      <c r="J2042" s="1"/>
      <c r="K2042" s="1"/>
      <c r="L2042" s="1"/>
      <c r="M2042" s="1"/>
      <c r="AA2042" s="255"/>
      <c r="AB2042" s="255"/>
      <c r="AC2042" s="255"/>
      <c r="AD2042" s="255"/>
      <c r="AE2042" s="255"/>
      <c r="AF2042" s="255"/>
      <c r="AG2042" s="255"/>
      <c r="AH2042" s="255"/>
      <c r="AI2042" s="255"/>
      <c r="AJ2042" s="255"/>
      <c r="AK2042" s="255"/>
      <c r="AL2042" s="255"/>
      <c r="AM2042" s="255"/>
      <c r="AN2042" s="255"/>
      <c r="AO2042" s="255"/>
      <c r="AP2042" s="255"/>
      <c r="AQ2042" s="255"/>
      <c r="AR2042" s="255"/>
      <c r="AS2042" s="255"/>
      <c r="AT2042" s="255"/>
    </row>
    <row r="2043" spans="2:46" s="216" customFormat="1" ht="15" customHeight="1">
      <c r="B2043" s="216" t="s">
        <v>2201</v>
      </c>
      <c r="C2043" s="216" t="s">
        <v>6866</v>
      </c>
      <c r="D2043" s="216" t="s">
        <v>7740</v>
      </c>
      <c r="E2043" s="216" t="s">
        <v>7740</v>
      </c>
      <c r="F2043" s="216" t="s">
        <v>7740</v>
      </c>
      <c r="G2043" s="1"/>
      <c r="H2043" s="1"/>
      <c r="I2043" s="1"/>
      <c r="J2043" s="1"/>
      <c r="K2043" s="1"/>
      <c r="L2043" s="1"/>
      <c r="M2043" s="1"/>
      <c r="AA2043" s="255"/>
      <c r="AB2043" s="255"/>
      <c r="AC2043" s="255"/>
      <c r="AD2043" s="255"/>
      <c r="AE2043" s="255"/>
      <c r="AF2043" s="255"/>
      <c r="AG2043" s="255"/>
      <c r="AH2043" s="255"/>
      <c r="AI2043" s="255"/>
      <c r="AJ2043" s="255"/>
      <c r="AK2043" s="255"/>
      <c r="AL2043" s="255"/>
      <c r="AM2043" s="255"/>
      <c r="AN2043" s="255"/>
      <c r="AO2043" s="255"/>
      <c r="AP2043" s="255"/>
      <c r="AQ2043" s="255"/>
      <c r="AR2043" s="255"/>
      <c r="AS2043" s="255"/>
      <c r="AT2043" s="255"/>
    </row>
    <row r="2044" spans="2:46" s="216" customFormat="1" ht="15" customHeight="1">
      <c r="B2044" s="216" t="s">
        <v>2202</v>
      </c>
      <c r="C2044" s="216" t="s">
        <v>7108</v>
      </c>
      <c r="D2044" s="216" t="s">
        <v>6866</v>
      </c>
      <c r="E2044" s="216" t="s">
        <v>7740</v>
      </c>
      <c r="F2044" s="216" t="s">
        <v>7740</v>
      </c>
      <c r="G2044" s="1"/>
      <c r="H2044" s="1"/>
      <c r="I2044" s="1"/>
      <c r="J2044" s="1"/>
      <c r="K2044" s="1"/>
      <c r="L2044" s="1"/>
      <c r="M2044" s="1"/>
      <c r="AA2044" s="255"/>
      <c r="AB2044" s="255"/>
      <c r="AC2044" s="255"/>
      <c r="AD2044" s="255"/>
      <c r="AE2044" s="255"/>
      <c r="AF2044" s="255"/>
      <c r="AG2044" s="255"/>
      <c r="AH2044" s="255"/>
      <c r="AI2044" s="255"/>
      <c r="AJ2044" s="255"/>
      <c r="AK2044" s="255"/>
      <c r="AL2044" s="255"/>
      <c r="AM2044" s="255"/>
      <c r="AN2044" s="255"/>
      <c r="AO2044" s="255"/>
      <c r="AP2044" s="255"/>
      <c r="AQ2044" s="255"/>
      <c r="AR2044" s="255"/>
      <c r="AS2044" s="255"/>
      <c r="AT2044" s="255"/>
    </row>
    <row r="2045" spans="2:46" s="216" customFormat="1" ht="15" customHeight="1">
      <c r="B2045" s="216" t="s">
        <v>2203</v>
      </c>
      <c r="C2045" s="216" t="s">
        <v>7672</v>
      </c>
      <c r="D2045" s="216" t="s">
        <v>6866</v>
      </c>
      <c r="E2045" s="216" t="s">
        <v>7740</v>
      </c>
      <c r="F2045" s="216" t="s">
        <v>7740</v>
      </c>
      <c r="G2045" s="1"/>
      <c r="H2045" s="1"/>
      <c r="I2045" s="1"/>
      <c r="J2045" s="1"/>
      <c r="K2045" s="1"/>
      <c r="L2045" s="1"/>
      <c r="M2045" s="1"/>
      <c r="AA2045" s="255"/>
      <c r="AB2045" s="255"/>
      <c r="AC2045" s="255"/>
      <c r="AD2045" s="255"/>
      <c r="AE2045" s="255"/>
      <c r="AF2045" s="255"/>
      <c r="AG2045" s="255"/>
      <c r="AH2045" s="255"/>
      <c r="AI2045" s="255"/>
      <c r="AJ2045" s="255"/>
      <c r="AK2045" s="255"/>
      <c r="AL2045" s="255"/>
      <c r="AM2045" s="255"/>
      <c r="AN2045" s="255"/>
      <c r="AO2045" s="255"/>
      <c r="AP2045" s="255"/>
      <c r="AQ2045" s="255"/>
      <c r="AR2045" s="255"/>
      <c r="AS2045" s="255"/>
      <c r="AT2045" s="255"/>
    </row>
    <row r="2046" spans="2:46" s="216" customFormat="1" ht="15" customHeight="1">
      <c r="B2046" s="216" t="s">
        <v>2204</v>
      </c>
      <c r="C2046" s="216" t="s">
        <v>7262</v>
      </c>
      <c r="D2046" s="216" t="s">
        <v>6866</v>
      </c>
      <c r="E2046" s="216" t="s">
        <v>7740</v>
      </c>
      <c r="F2046" s="216" t="s">
        <v>7740</v>
      </c>
      <c r="G2046" s="1"/>
      <c r="H2046" s="1"/>
      <c r="I2046" s="1"/>
      <c r="J2046" s="1"/>
      <c r="K2046" s="1"/>
      <c r="L2046" s="1"/>
      <c r="M2046" s="1"/>
      <c r="AA2046" s="255"/>
      <c r="AB2046" s="255"/>
      <c r="AC2046" s="255"/>
      <c r="AD2046" s="255"/>
      <c r="AE2046" s="255"/>
      <c r="AF2046" s="255"/>
      <c r="AG2046" s="255"/>
      <c r="AH2046" s="255"/>
      <c r="AI2046" s="255"/>
      <c r="AJ2046" s="255"/>
      <c r="AK2046" s="255"/>
      <c r="AL2046" s="255"/>
      <c r="AM2046" s="255"/>
      <c r="AN2046" s="255"/>
      <c r="AO2046" s="255"/>
      <c r="AP2046" s="255"/>
      <c r="AQ2046" s="255"/>
      <c r="AR2046" s="255"/>
      <c r="AS2046" s="255"/>
      <c r="AT2046" s="255"/>
    </row>
    <row r="2047" spans="2:46" s="216" customFormat="1" ht="15" customHeight="1">
      <c r="B2047" s="216" t="s">
        <v>2205</v>
      </c>
      <c r="C2047" s="216" t="s">
        <v>6992</v>
      </c>
      <c r="D2047" s="216" t="s">
        <v>6866</v>
      </c>
      <c r="E2047" s="216" t="s">
        <v>7740</v>
      </c>
      <c r="F2047" s="216" t="s">
        <v>7740</v>
      </c>
      <c r="G2047" s="1"/>
      <c r="H2047" s="1"/>
      <c r="I2047" s="1"/>
      <c r="J2047" s="1"/>
      <c r="K2047" s="1"/>
      <c r="L2047" s="1"/>
      <c r="M2047" s="1"/>
      <c r="AA2047" s="255"/>
      <c r="AB2047" s="255"/>
      <c r="AC2047" s="255"/>
      <c r="AD2047" s="255"/>
      <c r="AE2047" s="255"/>
      <c r="AF2047" s="255"/>
      <c r="AG2047" s="255"/>
      <c r="AH2047" s="255"/>
      <c r="AI2047" s="255"/>
      <c r="AJ2047" s="255"/>
      <c r="AK2047" s="255"/>
      <c r="AL2047" s="255"/>
      <c r="AM2047" s="255"/>
      <c r="AN2047" s="255"/>
      <c r="AO2047" s="255"/>
      <c r="AP2047" s="255"/>
      <c r="AQ2047" s="255"/>
      <c r="AR2047" s="255"/>
      <c r="AS2047" s="255"/>
      <c r="AT2047" s="255"/>
    </row>
    <row r="2048" spans="2:46" s="216" customFormat="1" ht="15" customHeight="1">
      <c r="B2048" s="216" t="s">
        <v>2206</v>
      </c>
      <c r="C2048" s="216" t="s">
        <v>7263</v>
      </c>
      <c r="D2048" s="216" t="s">
        <v>6866</v>
      </c>
      <c r="E2048" s="216" t="s">
        <v>7740</v>
      </c>
      <c r="F2048" s="216" t="s">
        <v>7740</v>
      </c>
      <c r="G2048" s="1"/>
      <c r="H2048" s="1"/>
      <c r="I2048" s="1"/>
      <c r="J2048" s="1"/>
      <c r="K2048" s="1"/>
      <c r="L2048" s="1"/>
      <c r="M2048" s="1"/>
      <c r="AA2048" s="255"/>
      <c r="AB2048" s="255"/>
      <c r="AC2048" s="255"/>
      <c r="AD2048" s="255"/>
      <c r="AE2048" s="255"/>
      <c r="AF2048" s="255"/>
      <c r="AG2048" s="255"/>
      <c r="AH2048" s="255"/>
      <c r="AI2048" s="255"/>
      <c r="AJ2048" s="255"/>
      <c r="AK2048" s="255"/>
      <c r="AL2048" s="255"/>
      <c r="AM2048" s="255"/>
      <c r="AN2048" s="255"/>
      <c r="AO2048" s="255"/>
      <c r="AP2048" s="255"/>
      <c r="AQ2048" s="255"/>
      <c r="AR2048" s="255"/>
      <c r="AS2048" s="255"/>
      <c r="AT2048" s="255"/>
    </row>
    <row r="2049" spans="2:46" s="216" customFormat="1" ht="15" customHeight="1">
      <c r="B2049" s="216" t="s">
        <v>2207</v>
      </c>
      <c r="C2049" s="216" t="s">
        <v>7174</v>
      </c>
      <c r="D2049" s="216" t="s">
        <v>6866</v>
      </c>
      <c r="E2049" s="216" t="s">
        <v>7740</v>
      </c>
      <c r="F2049" s="216" t="s">
        <v>7740</v>
      </c>
      <c r="G2049" s="1"/>
      <c r="H2049" s="1"/>
      <c r="I2049" s="1"/>
      <c r="J2049" s="1"/>
      <c r="K2049" s="1"/>
      <c r="L2049" s="1"/>
      <c r="M2049" s="1"/>
      <c r="AA2049" s="255"/>
      <c r="AB2049" s="255"/>
      <c r="AC2049" s="255"/>
      <c r="AD2049" s="255"/>
      <c r="AE2049" s="255"/>
      <c r="AF2049" s="255"/>
      <c r="AG2049" s="255"/>
      <c r="AH2049" s="255"/>
      <c r="AI2049" s="255"/>
      <c r="AJ2049" s="255"/>
      <c r="AK2049" s="255"/>
      <c r="AL2049" s="255"/>
      <c r="AM2049" s="255"/>
      <c r="AN2049" s="255"/>
      <c r="AO2049" s="255"/>
      <c r="AP2049" s="255"/>
      <c r="AQ2049" s="255"/>
      <c r="AR2049" s="255"/>
      <c r="AS2049" s="255"/>
      <c r="AT2049" s="255"/>
    </row>
    <row r="2050" spans="2:46" s="216" customFormat="1" ht="15" customHeight="1">
      <c r="B2050" s="216" t="s">
        <v>2208</v>
      </c>
      <c r="C2050" s="216" t="s">
        <v>6920</v>
      </c>
      <c r="D2050" s="216" t="s">
        <v>6866</v>
      </c>
      <c r="E2050" s="216" t="s">
        <v>7740</v>
      </c>
      <c r="F2050" s="216" t="s">
        <v>7740</v>
      </c>
      <c r="G2050" s="1"/>
      <c r="H2050" s="1"/>
      <c r="I2050" s="1"/>
      <c r="J2050" s="1"/>
      <c r="K2050" s="1"/>
      <c r="L2050" s="1"/>
      <c r="M2050" s="1"/>
      <c r="AA2050" s="255"/>
      <c r="AB2050" s="255"/>
      <c r="AC2050" s="255"/>
      <c r="AD2050" s="255"/>
      <c r="AE2050" s="255"/>
      <c r="AF2050" s="255"/>
      <c r="AG2050" s="255"/>
      <c r="AH2050" s="255"/>
      <c r="AI2050" s="255"/>
      <c r="AJ2050" s="255"/>
      <c r="AK2050" s="255"/>
      <c r="AL2050" s="255"/>
      <c r="AM2050" s="255"/>
      <c r="AN2050" s="255"/>
      <c r="AO2050" s="255"/>
      <c r="AP2050" s="255"/>
      <c r="AQ2050" s="255"/>
      <c r="AR2050" s="255"/>
      <c r="AS2050" s="255"/>
      <c r="AT2050" s="255"/>
    </row>
    <row r="2051" spans="2:46" s="216" customFormat="1" ht="15" customHeight="1">
      <c r="B2051" s="216" t="s">
        <v>2209</v>
      </c>
      <c r="C2051" s="216" t="s">
        <v>7274</v>
      </c>
      <c r="D2051" s="216" t="s">
        <v>6866</v>
      </c>
      <c r="E2051" s="216" t="s">
        <v>7740</v>
      </c>
      <c r="F2051" s="216" t="s">
        <v>7740</v>
      </c>
      <c r="G2051" s="1"/>
      <c r="H2051" s="1"/>
      <c r="I2051" s="1"/>
      <c r="J2051" s="1"/>
      <c r="K2051" s="1"/>
      <c r="L2051" s="1"/>
      <c r="M2051" s="1"/>
      <c r="AA2051" s="255"/>
      <c r="AB2051" s="255"/>
      <c r="AC2051" s="255"/>
      <c r="AD2051" s="255"/>
      <c r="AE2051" s="255"/>
      <c r="AF2051" s="255"/>
      <c r="AG2051" s="255"/>
      <c r="AH2051" s="255"/>
      <c r="AI2051" s="255"/>
      <c r="AJ2051" s="255"/>
      <c r="AK2051" s="255"/>
      <c r="AL2051" s="255"/>
      <c r="AM2051" s="255"/>
      <c r="AN2051" s="255"/>
      <c r="AO2051" s="255"/>
      <c r="AP2051" s="255"/>
      <c r="AQ2051" s="255"/>
      <c r="AR2051" s="255"/>
      <c r="AS2051" s="255"/>
      <c r="AT2051" s="255"/>
    </row>
    <row r="2052" spans="2:46" s="216" customFormat="1" ht="15" customHeight="1">
      <c r="B2052" s="216" t="s">
        <v>2210</v>
      </c>
      <c r="C2052" s="216" t="s">
        <v>7013</v>
      </c>
      <c r="D2052" s="216" t="s">
        <v>6866</v>
      </c>
      <c r="E2052" s="216" t="s">
        <v>7740</v>
      </c>
      <c r="F2052" s="216" t="s">
        <v>7740</v>
      </c>
      <c r="G2052" s="1"/>
      <c r="H2052" s="1"/>
      <c r="I2052" s="1"/>
      <c r="J2052" s="1"/>
      <c r="K2052" s="1"/>
      <c r="L2052" s="1"/>
      <c r="M2052" s="1"/>
      <c r="AA2052" s="255"/>
      <c r="AB2052" s="255"/>
      <c r="AC2052" s="255"/>
      <c r="AD2052" s="255"/>
      <c r="AE2052" s="255"/>
      <c r="AF2052" s="255"/>
      <c r="AG2052" s="255"/>
      <c r="AH2052" s="255"/>
      <c r="AI2052" s="255"/>
      <c r="AJ2052" s="255"/>
      <c r="AK2052" s="255"/>
      <c r="AL2052" s="255"/>
      <c r="AM2052" s="255"/>
      <c r="AN2052" s="255"/>
      <c r="AO2052" s="255"/>
      <c r="AP2052" s="255"/>
      <c r="AQ2052" s="255"/>
      <c r="AR2052" s="255"/>
      <c r="AS2052" s="255"/>
      <c r="AT2052" s="255"/>
    </row>
    <row r="2053" spans="2:46" s="216" customFormat="1" ht="15" customHeight="1">
      <c r="B2053" s="216" t="s">
        <v>2211</v>
      </c>
      <c r="C2053" s="216" t="s">
        <v>6866</v>
      </c>
      <c r="D2053" s="216" t="s">
        <v>7740</v>
      </c>
      <c r="E2053" s="216" t="s">
        <v>7740</v>
      </c>
      <c r="F2053" s="216" t="s">
        <v>7740</v>
      </c>
      <c r="G2053" s="1"/>
      <c r="H2053" s="1"/>
      <c r="I2053" s="1"/>
      <c r="J2053" s="1"/>
      <c r="K2053" s="1"/>
      <c r="L2053" s="1"/>
      <c r="M2053" s="1"/>
      <c r="AA2053" s="255"/>
      <c r="AB2053" s="255"/>
      <c r="AC2053" s="255"/>
      <c r="AD2053" s="255"/>
      <c r="AE2053" s="255"/>
      <c r="AF2053" s="255"/>
      <c r="AG2053" s="255"/>
      <c r="AH2053" s="255"/>
      <c r="AI2053" s="255"/>
      <c r="AJ2053" s="255"/>
      <c r="AK2053" s="255"/>
      <c r="AL2053" s="255"/>
      <c r="AM2053" s="255"/>
      <c r="AN2053" s="255"/>
      <c r="AO2053" s="255"/>
      <c r="AP2053" s="255"/>
      <c r="AQ2053" s="255"/>
      <c r="AR2053" s="255"/>
      <c r="AS2053" s="255"/>
      <c r="AT2053" s="255"/>
    </row>
    <row r="2054" spans="2:46" s="216" customFormat="1" ht="15" customHeight="1">
      <c r="B2054" s="216" t="s">
        <v>2212</v>
      </c>
      <c r="C2054" s="216" t="s">
        <v>6866</v>
      </c>
      <c r="D2054" s="216" t="s">
        <v>7740</v>
      </c>
      <c r="E2054" s="216" t="s">
        <v>7740</v>
      </c>
      <c r="F2054" s="216" t="s">
        <v>7740</v>
      </c>
      <c r="G2054" s="1"/>
      <c r="H2054" s="1"/>
      <c r="I2054" s="1"/>
      <c r="J2054" s="1"/>
      <c r="K2054" s="1"/>
      <c r="L2054" s="1"/>
      <c r="M2054" s="1"/>
      <c r="AA2054" s="255"/>
      <c r="AB2054" s="255"/>
      <c r="AC2054" s="255"/>
      <c r="AD2054" s="255"/>
      <c r="AE2054" s="255"/>
      <c r="AF2054" s="255"/>
      <c r="AG2054" s="255"/>
      <c r="AH2054" s="255"/>
      <c r="AI2054" s="255"/>
      <c r="AJ2054" s="255"/>
      <c r="AK2054" s="255"/>
      <c r="AL2054" s="255"/>
      <c r="AM2054" s="255"/>
      <c r="AN2054" s="255"/>
      <c r="AO2054" s="255"/>
      <c r="AP2054" s="255"/>
      <c r="AQ2054" s="255"/>
      <c r="AR2054" s="255"/>
      <c r="AS2054" s="255"/>
      <c r="AT2054" s="255"/>
    </row>
    <row r="2055" spans="2:46" s="216" customFormat="1" ht="15" customHeight="1">
      <c r="B2055" s="216" t="s">
        <v>2213</v>
      </c>
      <c r="C2055" s="216" t="s">
        <v>7264</v>
      </c>
      <c r="D2055" s="216" t="s">
        <v>6866</v>
      </c>
      <c r="E2055" s="216" t="s">
        <v>7740</v>
      </c>
      <c r="F2055" s="216" t="s">
        <v>7740</v>
      </c>
      <c r="G2055" s="1"/>
      <c r="H2055" s="1"/>
      <c r="I2055" s="1"/>
      <c r="J2055" s="1"/>
      <c r="K2055" s="1"/>
      <c r="L2055" s="1"/>
      <c r="M2055" s="1"/>
      <c r="AA2055" s="255"/>
      <c r="AB2055" s="255"/>
      <c r="AC2055" s="255"/>
      <c r="AD2055" s="255"/>
      <c r="AE2055" s="255"/>
      <c r="AF2055" s="255"/>
      <c r="AG2055" s="255"/>
      <c r="AH2055" s="255"/>
      <c r="AI2055" s="255"/>
      <c r="AJ2055" s="255"/>
      <c r="AK2055" s="255"/>
      <c r="AL2055" s="255"/>
      <c r="AM2055" s="255"/>
      <c r="AN2055" s="255"/>
      <c r="AO2055" s="255"/>
      <c r="AP2055" s="255"/>
      <c r="AQ2055" s="255"/>
      <c r="AR2055" s="255"/>
      <c r="AS2055" s="255"/>
      <c r="AT2055" s="255"/>
    </row>
    <row r="2056" spans="2:46" s="216" customFormat="1" ht="15" customHeight="1">
      <c r="B2056" s="216" t="s">
        <v>2214</v>
      </c>
      <c r="C2056" s="216" t="s">
        <v>7139</v>
      </c>
      <c r="D2056" s="216" t="s">
        <v>6866</v>
      </c>
      <c r="E2056" s="216" t="s">
        <v>7740</v>
      </c>
      <c r="F2056" s="216" t="s">
        <v>7740</v>
      </c>
      <c r="G2056" s="1"/>
      <c r="H2056" s="1"/>
      <c r="I2056" s="1"/>
      <c r="J2056" s="1"/>
      <c r="K2056" s="1"/>
      <c r="L2056" s="1"/>
      <c r="M2056" s="1"/>
      <c r="AA2056" s="255"/>
      <c r="AB2056" s="255"/>
      <c r="AC2056" s="255"/>
      <c r="AD2056" s="255"/>
      <c r="AE2056" s="255"/>
      <c r="AF2056" s="255"/>
      <c r="AG2056" s="255"/>
      <c r="AH2056" s="255"/>
      <c r="AI2056" s="255"/>
      <c r="AJ2056" s="255"/>
      <c r="AK2056" s="255"/>
      <c r="AL2056" s="255"/>
      <c r="AM2056" s="255"/>
      <c r="AN2056" s="255"/>
      <c r="AO2056" s="255"/>
      <c r="AP2056" s="255"/>
      <c r="AQ2056" s="255"/>
      <c r="AR2056" s="255"/>
      <c r="AS2056" s="255"/>
      <c r="AT2056" s="255"/>
    </row>
    <row r="2057" spans="2:46" s="216" customFormat="1" ht="15" customHeight="1">
      <c r="B2057" s="216" t="s">
        <v>2215</v>
      </c>
      <c r="C2057" s="216" t="s">
        <v>7065</v>
      </c>
      <c r="D2057" s="216" t="s">
        <v>6866</v>
      </c>
      <c r="E2057" s="216" t="s">
        <v>7740</v>
      </c>
      <c r="F2057" s="216" t="s">
        <v>7740</v>
      </c>
      <c r="G2057" s="1"/>
      <c r="H2057" s="1"/>
      <c r="I2057" s="1"/>
      <c r="J2057" s="1"/>
      <c r="K2057" s="1"/>
      <c r="L2057" s="1"/>
      <c r="M2057" s="1"/>
      <c r="AA2057" s="255"/>
      <c r="AB2057" s="255"/>
      <c r="AC2057" s="255"/>
      <c r="AD2057" s="255"/>
      <c r="AE2057" s="255"/>
      <c r="AF2057" s="255"/>
      <c r="AG2057" s="255"/>
      <c r="AH2057" s="255"/>
      <c r="AI2057" s="255"/>
      <c r="AJ2057" s="255"/>
      <c r="AK2057" s="255"/>
      <c r="AL2057" s="255"/>
      <c r="AM2057" s="255"/>
      <c r="AN2057" s="255"/>
      <c r="AO2057" s="255"/>
      <c r="AP2057" s="255"/>
      <c r="AQ2057" s="255"/>
      <c r="AR2057" s="255"/>
      <c r="AS2057" s="255"/>
      <c r="AT2057" s="255"/>
    </row>
    <row r="2058" spans="2:46" s="216" customFormat="1" ht="15" customHeight="1">
      <c r="B2058" s="216" t="s">
        <v>2216</v>
      </c>
      <c r="C2058" s="216" t="s">
        <v>7265</v>
      </c>
      <c r="D2058" s="216" t="s">
        <v>6866</v>
      </c>
      <c r="E2058" s="216" t="s">
        <v>7740</v>
      </c>
      <c r="F2058" s="216" t="s">
        <v>7740</v>
      </c>
      <c r="G2058" s="1"/>
      <c r="H2058" s="1"/>
      <c r="I2058" s="1"/>
      <c r="J2058" s="1"/>
      <c r="K2058" s="1"/>
      <c r="L2058" s="1"/>
      <c r="M2058" s="1"/>
      <c r="AA2058" s="255"/>
      <c r="AB2058" s="255"/>
      <c r="AC2058" s="255"/>
      <c r="AD2058" s="255"/>
      <c r="AE2058" s="255"/>
      <c r="AF2058" s="255"/>
      <c r="AG2058" s="255"/>
      <c r="AH2058" s="255"/>
      <c r="AI2058" s="255"/>
      <c r="AJ2058" s="255"/>
      <c r="AK2058" s="255"/>
      <c r="AL2058" s="255"/>
      <c r="AM2058" s="255"/>
      <c r="AN2058" s="255"/>
      <c r="AO2058" s="255"/>
      <c r="AP2058" s="255"/>
      <c r="AQ2058" s="255"/>
      <c r="AR2058" s="255"/>
      <c r="AS2058" s="255"/>
      <c r="AT2058" s="255"/>
    </row>
    <row r="2059" spans="2:46" s="216" customFormat="1" ht="15" customHeight="1">
      <c r="B2059" s="216" t="s">
        <v>2217</v>
      </c>
      <c r="C2059" s="216" t="s">
        <v>7266</v>
      </c>
      <c r="D2059" s="216" t="s">
        <v>6866</v>
      </c>
      <c r="E2059" s="216" t="s">
        <v>7740</v>
      </c>
      <c r="F2059" s="216" t="s">
        <v>7740</v>
      </c>
      <c r="G2059" s="1"/>
      <c r="H2059" s="1"/>
      <c r="I2059" s="1"/>
      <c r="J2059" s="1"/>
      <c r="K2059" s="1"/>
      <c r="L2059" s="1"/>
      <c r="M2059" s="1"/>
      <c r="AA2059" s="255"/>
      <c r="AB2059" s="255"/>
      <c r="AC2059" s="255"/>
      <c r="AD2059" s="255"/>
      <c r="AE2059" s="255"/>
      <c r="AF2059" s="255"/>
      <c r="AG2059" s="255"/>
      <c r="AH2059" s="255"/>
      <c r="AI2059" s="255"/>
      <c r="AJ2059" s="255"/>
      <c r="AK2059" s="255"/>
      <c r="AL2059" s="255"/>
      <c r="AM2059" s="255"/>
      <c r="AN2059" s="255"/>
      <c r="AO2059" s="255"/>
      <c r="AP2059" s="255"/>
      <c r="AQ2059" s="255"/>
      <c r="AR2059" s="255"/>
      <c r="AS2059" s="255"/>
      <c r="AT2059" s="255"/>
    </row>
    <row r="2060" spans="2:46" s="216" customFormat="1" ht="15" customHeight="1">
      <c r="B2060" s="216" t="s">
        <v>2218</v>
      </c>
      <c r="C2060" s="216" t="s">
        <v>6866</v>
      </c>
      <c r="D2060" s="216" t="s">
        <v>7740</v>
      </c>
      <c r="E2060" s="216" t="s">
        <v>7740</v>
      </c>
      <c r="F2060" s="216" t="s">
        <v>7740</v>
      </c>
      <c r="G2060" s="1"/>
      <c r="H2060" s="1"/>
      <c r="I2060" s="1"/>
      <c r="J2060" s="1"/>
      <c r="K2060" s="1"/>
      <c r="L2060" s="1"/>
      <c r="M2060" s="1"/>
      <c r="AA2060" s="255"/>
      <c r="AB2060" s="255"/>
      <c r="AC2060" s="255"/>
      <c r="AD2060" s="255"/>
      <c r="AE2060" s="255"/>
      <c r="AF2060" s="255"/>
      <c r="AG2060" s="255"/>
      <c r="AH2060" s="255"/>
      <c r="AI2060" s="255"/>
      <c r="AJ2060" s="255"/>
      <c r="AK2060" s="255"/>
      <c r="AL2060" s="255"/>
      <c r="AM2060" s="255"/>
      <c r="AN2060" s="255"/>
      <c r="AO2060" s="255"/>
      <c r="AP2060" s="255"/>
      <c r="AQ2060" s="255"/>
      <c r="AR2060" s="255"/>
      <c r="AS2060" s="255"/>
      <c r="AT2060" s="255"/>
    </row>
    <row r="2061" spans="2:46" s="216" customFormat="1" ht="15" customHeight="1">
      <c r="B2061" s="216" t="s">
        <v>2219</v>
      </c>
      <c r="C2061" s="216" t="s">
        <v>7267</v>
      </c>
      <c r="D2061" s="216" t="s">
        <v>6866</v>
      </c>
      <c r="E2061" s="216" t="s">
        <v>7740</v>
      </c>
      <c r="F2061" s="216" t="s">
        <v>7740</v>
      </c>
      <c r="G2061" s="1"/>
      <c r="H2061" s="1"/>
      <c r="I2061" s="1"/>
      <c r="J2061" s="1"/>
      <c r="K2061" s="1"/>
      <c r="L2061" s="1"/>
      <c r="M2061" s="1"/>
      <c r="AA2061" s="255"/>
      <c r="AB2061" s="255"/>
      <c r="AC2061" s="255"/>
      <c r="AD2061" s="255"/>
      <c r="AE2061" s="255"/>
      <c r="AF2061" s="255"/>
      <c r="AG2061" s="255"/>
      <c r="AH2061" s="255"/>
      <c r="AI2061" s="255"/>
      <c r="AJ2061" s="255"/>
      <c r="AK2061" s="255"/>
      <c r="AL2061" s="255"/>
      <c r="AM2061" s="255"/>
      <c r="AN2061" s="255"/>
      <c r="AO2061" s="255"/>
      <c r="AP2061" s="255"/>
      <c r="AQ2061" s="255"/>
      <c r="AR2061" s="255"/>
      <c r="AS2061" s="255"/>
      <c r="AT2061" s="255"/>
    </row>
    <row r="2062" spans="2:46" s="216" customFormat="1" ht="15" customHeight="1">
      <c r="B2062" s="216" t="s">
        <v>2220</v>
      </c>
      <c r="C2062" s="216" t="s">
        <v>7105</v>
      </c>
      <c r="D2062" s="216" t="s">
        <v>6866</v>
      </c>
      <c r="E2062" s="216" t="s">
        <v>7740</v>
      </c>
      <c r="F2062" s="216" t="s">
        <v>7740</v>
      </c>
      <c r="G2062" s="1"/>
      <c r="H2062" s="1"/>
      <c r="I2062" s="1"/>
      <c r="J2062" s="1"/>
      <c r="K2062" s="1"/>
      <c r="L2062" s="1"/>
      <c r="M2062" s="1"/>
      <c r="AA2062" s="255"/>
      <c r="AB2062" s="255"/>
      <c r="AC2062" s="255"/>
      <c r="AD2062" s="255"/>
      <c r="AE2062" s="255"/>
      <c r="AF2062" s="255"/>
      <c r="AG2062" s="255"/>
      <c r="AH2062" s="255"/>
      <c r="AI2062" s="255"/>
      <c r="AJ2062" s="255"/>
      <c r="AK2062" s="255"/>
      <c r="AL2062" s="255"/>
      <c r="AM2062" s="255"/>
      <c r="AN2062" s="255"/>
      <c r="AO2062" s="255"/>
      <c r="AP2062" s="255"/>
      <c r="AQ2062" s="255"/>
      <c r="AR2062" s="255"/>
      <c r="AS2062" s="255"/>
      <c r="AT2062" s="255"/>
    </row>
    <row r="2063" spans="2:46" s="216" customFormat="1" ht="15" customHeight="1">
      <c r="B2063" s="216" t="s">
        <v>2221</v>
      </c>
      <c r="C2063" s="216" t="s">
        <v>7268</v>
      </c>
      <c r="D2063" s="216" t="s">
        <v>6866</v>
      </c>
      <c r="E2063" s="216" t="s">
        <v>7740</v>
      </c>
      <c r="F2063" s="216" t="s">
        <v>7740</v>
      </c>
      <c r="G2063" s="1"/>
      <c r="H2063" s="1"/>
      <c r="I2063" s="1"/>
      <c r="J2063" s="1"/>
      <c r="K2063" s="1"/>
      <c r="L2063" s="1"/>
      <c r="M2063" s="1"/>
      <c r="AA2063" s="255"/>
      <c r="AB2063" s="255"/>
      <c r="AC2063" s="255"/>
      <c r="AD2063" s="255"/>
      <c r="AE2063" s="255"/>
      <c r="AF2063" s="255"/>
      <c r="AG2063" s="255"/>
      <c r="AH2063" s="255"/>
      <c r="AI2063" s="255"/>
      <c r="AJ2063" s="255"/>
      <c r="AK2063" s="255"/>
      <c r="AL2063" s="255"/>
      <c r="AM2063" s="255"/>
      <c r="AN2063" s="255"/>
      <c r="AO2063" s="255"/>
      <c r="AP2063" s="255"/>
      <c r="AQ2063" s="255"/>
      <c r="AR2063" s="255"/>
      <c r="AS2063" s="255"/>
      <c r="AT2063" s="255"/>
    </row>
    <row r="2064" spans="2:46" s="216" customFormat="1" ht="15" customHeight="1">
      <c r="B2064" s="216" t="s">
        <v>2222</v>
      </c>
      <c r="C2064" s="216" t="s">
        <v>7269</v>
      </c>
      <c r="D2064" s="216" t="s">
        <v>6866</v>
      </c>
      <c r="E2064" s="216" t="s">
        <v>7740</v>
      </c>
      <c r="F2064" s="216" t="s">
        <v>7740</v>
      </c>
      <c r="G2064" s="1"/>
      <c r="H2064" s="1"/>
      <c r="I2064" s="1"/>
      <c r="J2064" s="1"/>
      <c r="K2064" s="1"/>
      <c r="L2064" s="1"/>
      <c r="M2064" s="1"/>
      <c r="AA2064" s="255"/>
      <c r="AB2064" s="255"/>
      <c r="AC2064" s="255"/>
      <c r="AD2064" s="255"/>
      <c r="AE2064" s="255"/>
      <c r="AF2064" s="255"/>
      <c r="AG2064" s="255"/>
      <c r="AH2064" s="255"/>
      <c r="AI2064" s="255"/>
      <c r="AJ2064" s="255"/>
      <c r="AK2064" s="255"/>
      <c r="AL2064" s="255"/>
      <c r="AM2064" s="255"/>
      <c r="AN2064" s="255"/>
      <c r="AO2064" s="255"/>
      <c r="AP2064" s="255"/>
      <c r="AQ2064" s="255"/>
      <c r="AR2064" s="255"/>
      <c r="AS2064" s="255"/>
      <c r="AT2064" s="255"/>
    </row>
    <row r="2065" spans="2:46" s="216" customFormat="1" ht="15" customHeight="1">
      <c r="B2065" s="216" t="s">
        <v>2223</v>
      </c>
      <c r="C2065" s="216" t="s">
        <v>7270</v>
      </c>
      <c r="D2065" s="216" t="s">
        <v>6866</v>
      </c>
      <c r="E2065" s="216" t="s">
        <v>7740</v>
      </c>
      <c r="F2065" s="216" t="s">
        <v>7740</v>
      </c>
      <c r="G2065" s="1"/>
      <c r="H2065" s="1"/>
      <c r="I2065" s="1"/>
      <c r="J2065" s="1"/>
      <c r="K2065" s="1"/>
      <c r="L2065" s="1"/>
      <c r="M2065" s="1"/>
      <c r="AA2065" s="255"/>
      <c r="AB2065" s="255"/>
      <c r="AC2065" s="255"/>
      <c r="AD2065" s="255"/>
      <c r="AE2065" s="255"/>
      <c r="AF2065" s="255"/>
      <c r="AG2065" s="255"/>
      <c r="AH2065" s="255"/>
      <c r="AI2065" s="255"/>
      <c r="AJ2065" s="255"/>
      <c r="AK2065" s="255"/>
      <c r="AL2065" s="255"/>
      <c r="AM2065" s="255"/>
      <c r="AN2065" s="255"/>
      <c r="AO2065" s="255"/>
      <c r="AP2065" s="255"/>
      <c r="AQ2065" s="255"/>
      <c r="AR2065" s="255"/>
      <c r="AS2065" s="255"/>
      <c r="AT2065" s="255"/>
    </row>
    <row r="2066" spans="2:46" s="216" customFormat="1" ht="15" customHeight="1">
      <c r="B2066" s="216" t="s">
        <v>2224</v>
      </c>
      <c r="C2066" s="216" t="s">
        <v>6866</v>
      </c>
      <c r="D2066" s="216" t="s">
        <v>7740</v>
      </c>
      <c r="E2066" s="216" t="s">
        <v>7740</v>
      </c>
      <c r="F2066" s="216" t="s">
        <v>7740</v>
      </c>
      <c r="G2066" s="1"/>
      <c r="H2066" s="1"/>
      <c r="I2066" s="1"/>
      <c r="J2066" s="1"/>
      <c r="K2066" s="1"/>
      <c r="L2066" s="1"/>
      <c r="M2066" s="1"/>
      <c r="AA2066" s="255"/>
      <c r="AB2066" s="255"/>
      <c r="AC2066" s="255"/>
      <c r="AD2066" s="255"/>
      <c r="AE2066" s="255"/>
      <c r="AF2066" s="255"/>
      <c r="AG2066" s="255"/>
      <c r="AH2066" s="255"/>
      <c r="AI2066" s="255"/>
      <c r="AJ2066" s="255"/>
      <c r="AK2066" s="255"/>
      <c r="AL2066" s="255"/>
      <c r="AM2066" s="255"/>
      <c r="AN2066" s="255"/>
      <c r="AO2066" s="255"/>
      <c r="AP2066" s="255"/>
      <c r="AQ2066" s="255"/>
      <c r="AR2066" s="255"/>
      <c r="AS2066" s="255"/>
      <c r="AT2066" s="255"/>
    </row>
    <row r="2067" spans="2:46" s="216" customFormat="1" ht="15" customHeight="1">
      <c r="B2067" s="216" t="s">
        <v>2225</v>
      </c>
      <c r="C2067" s="216" t="s">
        <v>7274</v>
      </c>
      <c r="D2067" s="216" t="s">
        <v>6866</v>
      </c>
      <c r="E2067" s="216" t="s">
        <v>7740</v>
      </c>
      <c r="F2067" s="216" t="s">
        <v>7740</v>
      </c>
      <c r="G2067" s="1"/>
      <c r="H2067" s="1"/>
      <c r="I2067" s="1"/>
      <c r="J2067" s="1"/>
      <c r="K2067" s="1"/>
      <c r="L2067" s="1"/>
      <c r="M2067" s="1"/>
      <c r="AA2067" s="255"/>
      <c r="AB2067" s="255"/>
      <c r="AC2067" s="255"/>
      <c r="AD2067" s="255"/>
      <c r="AE2067" s="255"/>
      <c r="AF2067" s="255"/>
      <c r="AG2067" s="255"/>
      <c r="AH2067" s="255"/>
      <c r="AI2067" s="255"/>
      <c r="AJ2067" s="255"/>
      <c r="AK2067" s="255"/>
      <c r="AL2067" s="255"/>
      <c r="AM2067" s="255"/>
      <c r="AN2067" s="255"/>
      <c r="AO2067" s="255"/>
      <c r="AP2067" s="255"/>
      <c r="AQ2067" s="255"/>
      <c r="AR2067" s="255"/>
      <c r="AS2067" s="255"/>
      <c r="AT2067" s="255"/>
    </row>
    <row r="2068" spans="2:46" s="216" customFormat="1" ht="15" customHeight="1">
      <c r="B2068" s="216" t="s">
        <v>2226</v>
      </c>
      <c r="C2068" s="216" t="s">
        <v>6866</v>
      </c>
      <c r="D2068" s="216" t="s">
        <v>7740</v>
      </c>
      <c r="E2068" s="216" t="s">
        <v>7740</v>
      </c>
      <c r="F2068" s="216" t="s">
        <v>7740</v>
      </c>
      <c r="G2068" s="1"/>
      <c r="H2068" s="1"/>
      <c r="I2068" s="1"/>
      <c r="J2068" s="1"/>
      <c r="K2068" s="1"/>
      <c r="L2068" s="1"/>
      <c r="M2068" s="1"/>
      <c r="AA2068" s="255"/>
      <c r="AB2068" s="255"/>
      <c r="AC2068" s="255"/>
      <c r="AD2068" s="255"/>
      <c r="AE2068" s="255"/>
      <c r="AF2068" s="255"/>
      <c r="AG2068" s="255"/>
      <c r="AH2068" s="255"/>
      <c r="AI2068" s="255"/>
      <c r="AJ2068" s="255"/>
      <c r="AK2068" s="255"/>
      <c r="AL2068" s="255"/>
      <c r="AM2068" s="255"/>
      <c r="AN2068" s="255"/>
      <c r="AO2068" s="255"/>
      <c r="AP2068" s="255"/>
      <c r="AQ2068" s="255"/>
      <c r="AR2068" s="255"/>
      <c r="AS2068" s="255"/>
      <c r="AT2068" s="255"/>
    </row>
    <row r="2069" spans="2:46" s="216" customFormat="1" ht="15" customHeight="1">
      <c r="B2069" s="216" t="s">
        <v>2227</v>
      </c>
      <c r="C2069" s="216" t="s">
        <v>6934</v>
      </c>
      <c r="D2069" s="216" t="s">
        <v>6866</v>
      </c>
      <c r="E2069" s="216" t="s">
        <v>7740</v>
      </c>
      <c r="F2069" s="216" t="s">
        <v>7740</v>
      </c>
      <c r="G2069" s="1"/>
      <c r="H2069" s="1"/>
      <c r="I2069" s="1"/>
      <c r="J2069" s="1"/>
      <c r="K2069" s="1"/>
      <c r="L2069" s="1"/>
      <c r="M2069" s="1"/>
      <c r="AA2069" s="255"/>
      <c r="AB2069" s="255"/>
      <c r="AC2069" s="255"/>
      <c r="AD2069" s="255"/>
      <c r="AE2069" s="255"/>
      <c r="AF2069" s="255"/>
      <c r="AG2069" s="255"/>
      <c r="AH2069" s="255"/>
      <c r="AI2069" s="255"/>
      <c r="AJ2069" s="255"/>
      <c r="AK2069" s="255"/>
      <c r="AL2069" s="255"/>
      <c r="AM2069" s="255"/>
      <c r="AN2069" s="255"/>
      <c r="AO2069" s="255"/>
      <c r="AP2069" s="255"/>
      <c r="AQ2069" s="255"/>
      <c r="AR2069" s="255"/>
      <c r="AS2069" s="255"/>
      <c r="AT2069" s="255"/>
    </row>
    <row r="2070" spans="2:46" s="216" customFormat="1" ht="15" customHeight="1">
      <c r="B2070" s="216" t="s">
        <v>2228</v>
      </c>
      <c r="C2070" s="216" t="s">
        <v>7271</v>
      </c>
      <c r="D2070" s="216" t="s">
        <v>6866</v>
      </c>
      <c r="E2070" s="216" t="s">
        <v>7740</v>
      </c>
      <c r="F2070" s="216" t="s">
        <v>7740</v>
      </c>
      <c r="G2070" s="1"/>
      <c r="H2070" s="1"/>
      <c r="I2070" s="1"/>
      <c r="J2070" s="1"/>
      <c r="K2070" s="1"/>
      <c r="L2070" s="1"/>
      <c r="M2070" s="1"/>
      <c r="AA2070" s="255"/>
      <c r="AB2070" s="255"/>
      <c r="AC2070" s="255"/>
      <c r="AD2070" s="255"/>
      <c r="AE2070" s="255"/>
      <c r="AF2070" s="255"/>
      <c r="AG2070" s="255"/>
      <c r="AH2070" s="255"/>
      <c r="AI2070" s="255"/>
      <c r="AJ2070" s="255"/>
      <c r="AK2070" s="255"/>
      <c r="AL2070" s="255"/>
      <c r="AM2070" s="255"/>
      <c r="AN2070" s="255"/>
      <c r="AO2070" s="255"/>
      <c r="AP2070" s="255"/>
      <c r="AQ2070" s="255"/>
      <c r="AR2070" s="255"/>
      <c r="AS2070" s="255"/>
      <c r="AT2070" s="255"/>
    </row>
    <row r="2071" spans="2:46" s="216" customFormat="1" ht="15" customHeight="1">
      <c r="B2071" s="216" t="s">
        <v>2229</v>
      </c>
      <c r="C2071" s="216" t="s">
        <v>6968</v>
      </c>
      <c r="D2071" s="216" t="s">
        <v>6866</v>
      </c>
      <c r="E2071" s="216" t="s">
        <v>7740</v>
      </c>
      <c r="F2071" s="216" t="s">
        <v>7740</v>
      </c>
      <c r="G2071" s="1"/>
      <c r="H2071" s="1"/>
      <c r="I2071" s="1"/>
      <c r="J2071" s="1"/>
      <c r="K2071" s="1"/>
      <c r="L2071" s="1"/>
      <c r="M2071" s="1"/>
      <c r="AA2071" s="255"/>
      <c r="AB2071" s="255"/>
      <c r="AC2071" s="255"/>
      <c r="AD2071" s="255"/>
      <c r="AE2071" s="255"/>
      <c r="AF2071" s="255"/>
      <c r="AG2071" s="255"/>
      <c r="AH2071" s="255"/>
      <c r="AI2071" s="255"/>
      <c r="AJ2071" s="255"/>
      <c r="AK2071" s="255"/>
      <c r="AL2071" s="255"/>
      <c r="AM2071" s="255"/>
      <c r="AN2071" s="255"/>
      <c r="AO2071" s="255"/>
      <c r="AP2071" s="255"/>
      <c r="AQ2071" s="255"/>
      <c r="AR2071" s="255"/>
      <c r="AS2071" s="255"/>
      <c r="AT2071" s="255"/>
    </row>
    <row r="2072" spans="2:46" s="216" customFormat="1" ht="15" customHeight="1">
      <c r="B2072" s="216" t="s">
        <v>2230</v>
      </c>
      <c r="C2072" s="216" t="s">
        <v>6988</v>
      </c>
      <c r="D2072" s="216" t="s">
        <v>6866</v>
      </c>
      <c r="E2072" s="216" t="s">
        <v>7740</v>
      </c>
      <c r="F2072" s="216" t="s">
        <v>7740</v>
      </c>
      <c r="G2072" s="1"/>
      <c r="H2072" s="1"/>
      <c r="I2072" s="1"/>
      <c r="J2072" s="1"/>
      <c r="K2072" s="1"/>
      <c r="L2072" s="1"/>
      <c r="M2072" s="1"/>
      <c r="AA2072" s="255"/>
      <c r="AB2072" s="255"/>
      <c r="AC2072" s="255"/>
      <c r="AD2072" s="255"/>
      <c r="AE2072" s="255"/>
      <c r="AF2072" s="255"/>
      <c r="AG2072" s="255"/>
      <c r="AH2072" s="255"/>
      <c r="AI2072" s="255"/>
      <c r="AJ2072" s="255"/>
      <c r="AK2072" s="255"/>
      <c r="AL2072" s="255"/>
      <c r="AM2072" s="255"/>
      <c r="AN2072" s="255"/>
      <c r="AO2072" s="255"/>
      <c r="AP2072" s="255"/>
      <c r="AQ2072" s="255"/>
      <c r="AR2072" s="255"/>
      <c r="AS2072" s="255"/>
      <c r="AT2072" s="255"/>
    </row>
    <row r="2073" spans="2:46" s="216" customFormat="1" ht="15" customHeight="1">
      <c r="B2073" s="216" t="s">
        <v>2231</v>
      </c>
      <c r="C2073" s="216" t="s">
        <v>6866</v>
      </c>
      <c r="D2073" s="216" t="s">
        <v>7740</v>
      </c>
      <c r="E2073" s="216" t="s">
        <v>7740</v>
      </c>
      <c r="F2073" s="216" t="s">
        <v>7740</v>
      </c>
      <c r="G2073" s="1"/>
      <c r="H2073" s="1"/>
      <c r="I2073" s="1"/>
      <c r="J2073" s="1"/>
      <c r="K2073" s="1"/>
      <c r="L2073" s="1"/>
      <c r="M2073" s="1"/>
      <c r="AA2073" s="255"/>
      <c r="AB2073" s="255"/>
      <c r="AC2073" s="255"/>
      <c r="AD2073" s="255"/>
      <c r="AE2073" s="255"/>
      <c r="AF2073" s="255"/>
      <c r="AG2073" s="255"/>
      <c r="AH2073" s="255"/>
      <c r="AI2073" s="255"/>
      <c r="AJ2073" s="255"/>
      <c r="AK2073" s="255"/>
      <c r="AL2073" s="255"/>
      <c r="AM2073" s="255"/>
      <c r="AN2073" s="255"/>
      <c r="AO2073" s="255"/>
      <c r="AP2073" s="255"/>
      <c r="AQ2073" s="255"/>
      <c r="AR2073" s="255"/>
      <c r="AS2073" s="255"/>
      <c r="AT2073" s="255"/>
    </row>
    <row r="2074" spans="2:46" s="216" customFormat="1" ht="15" customHeight="1">
      <c r="B2074" s="216" t="s">
        <v>2232</v>
      </c>
      <c r="C2074" s="216" t="s">
        <v>7097</v>
      </c>
      <c r="D2074" s="216" t="s">
        <v>6866</v>
      </c>
      <c r="E2074" s="216" t="s">
        <v>7740</v>
      </c>
      <c r="F2074" s="216" t="s">
        <v>7740</v>
      </c>
      <c r="G2074" s="1"/>
      <c r="H2074" s="1"/>
      <c r="I2074" s="1"/>
      <c r="J2074" s="1"/>
      <c r="K2074" s="1"/>
      <c r="L2074" s="1"/>
      <c r="M2074" s="1"/>
      <c r="AA2074" s="255"/>
      <c r="AB2074" s="255"/>
      <c r="AC2074" s="255"/>
      <c r="AD2074" s="255"/>
      <c r="AE2074" s="255"/>
      <c r="AF2074" s="255"/>
      <c r="AG2074" s="255"/>
      <c r="AH2074" s="255"/>
      <c r="AI2074" s="255"/>
      <c r="AJ2074" s="255"/>
      <c r="AK2074" s="255"/>
      <c r="AL2074" s="255"/>
      <c r="AM2074" s="255"/>
      <c r="AN2074" s="255"/>
      <c r="AO2074" s="255"/>
      <c r="AP2074" s="255"/>
      <c r="AQ2074" s="255"/>
      <c r="AR2074" s="255"/>
      <c r="AS2074" s="255"/>
      <c r="AT2074" s="255"/>
    </row>
    <row r="2075" spans="2:46" s="216" customFormat="1" ht="15" customHeight="1">
      <c r="B2075" s="216" t="s">
        <v>2233</v>
      </c>
      <c r="C2075" s="216" t="s">
        <v>6866</v>
      </c>
      <c r="D2075" s="216" t="s">
        <v>7740</v>
      </c>
      <c r="E2075" s="216" t="s">
        <v>7740</v>
      </c>
      <c r="F2075" s="216" t="s">
        <v>7740</v>
      </c>
      <c r="G2075" s="1"/>
      <c r="H2075" s="1"/>
      <c r="I2075" s="1"/>
      <c r="J2075" s="1"/>
      <c r="K2075" s="1"/>
      <c r="L2075" s="1"/>
      <c r="M2075" s="1"/>
      <c r="AA2075" s="255"/>
      <c r="AB2075" s="255"/>
      <c r="AC2075" s="255"/>
      <c r="AD2075" s="255"/>
      <c r="AE2075" s="255"/>
      <c r="AF2075" s="255"/>
      <c r="AG2075" s="255"/>
      <c r="AH2075" s="255"/>
      <c r="AI2075" s="255"/>
      <c r="AJ2075" s="255"/>
      <c r="AK2075" s="255"/>
      <c r="AL2075" s="255"/>
      <c r="AM2075" s="255"/>
      <c r="AN2075" s="255"/>
      <c r="AO2075" s="255"/>
      <c r="AP2075" s="255"/>
      <c r="AQ2075" s="255"/>
      <c r="AR2075" s="255"/>
      <c r="AS2075" s="255"/>
      <c r="AT2075" s="255"/>
    </row>
    <row r="2076" spans="2:46" s="216" customFormat="1" ht="15" customHeight="1">
      <c r="B2076" s="216" t="s">
        <v>2234</v>
      </c>
      <c r="C2076" s="216" t="s">
        <v>6866</v>
      </c>
      <c r="D2076" s="216" t="s">
        <v>7740</v>
      </c>
      <c r="E2076" s="216" t="s">
        <v>7740</v>
      </c>
      <c r="F2076" s="216" t="s">
        <v>7740</v>
      </c>
      <c r="G2076" s="1"/>
      <c r="H2076" s="1"/>
      <c r="I2076" s="1"/>
      <c r="J2076" s="1"/>
      <c r="K2076" s="1"/>
      <c r="L2076" s="1"/>
      <c r="M2076" s="1"/>
      <c r="AA2076" s="255"/>
      <c r="AB2076" s="255"/>
      <c r="AC2076" s="255"/>
      <c r="AD2076" s="255"/>
      <c r="AE2076" s="255"/>
      <c r="AF2076" s="255"/>
      <c r="AG2076" s="255"/>
      <c r="AH2076" s="255"/>
      <c r="AI2076" s="255"/>
      <c r="AJ2076" s="255"/>
      <c r="AK2076" s="255"/>
      <c r="AL2076" s="255"/>
      <c r="AM2076" s="255"/>
      <c r="AN2076" s="255"/>
      <c r="AO2076" s="255"/>
      <c r="AP2076" s="255"/>
      <c r="AQ2076" s="255"/>
      <c r="AR2076" s="255"/>
      <c r="AS2076" s="255"/>
      <c r="AT2076" s="255"/>
    </row>
    <row r="2077" spans="2:46" s="216" customFormat="1" ht="15" customHeight="1">
      <c r="B2077" s="216" t="s">
        <v>2235</v>
      </c>
      <c r="C2077" s="216" t="s">
        <v>6866</v>
      </c>
      <c r="D2077" s="216" t="s">
        <v>7740</v>
      </c>
      <c r="E2077" s="216" t="s">
        <v>7740</v>
      </c>
      <c r="F2077" s="216" t="s">
        <v>7740</v>
      </c>
      <c r="G2077" s="1"/>
      <c r="H2077" s="1"/>
      <c r="I2077" s="1"/>
      <c r="J2077" s="1"/>
      <c r="K2077" s="1"/>
      <c r="L2077" s="1"/>
      <c r="M2077" s="1"/>
      <c r="AA2077" s="255"/>
      <c r="AB2077" s="255"/>
      <c r="AC2077" s="255"/>
      <c r="AD2077" s="255"/>
      <c r="AE2077" s="255"/>
      <c r="AF2077" s="255"/>
      <c r="AG2077" s="255"/>
      <c r="AH2077" s="255"/>
      <c r="AI2077" s="255"/>
      <c r="AJ2077" s="255"/>
      <c r="AK2077" s="255"/>
      <c r="AL2077" s="255"/>
      <c r="AM2077" s="255"/>
      <c r="AN2077" s="255"/>
      <c r="AO2077" s="255"/>
      <c r="AP2077" s="255"/>
      <c r="AQ2077" s="255"/>
      <c r="AR2077" s="255"/>
      <c r="AS2077" s="255"/>
      <c r="AT2077" s="255"/>
    </row>
    <row r="2078" spans="2:46" s="216" customFormat="1" ht="15" customHeight="1">
      <c r="B2078" s="216" t="s">
        <v>2236</v>
      </c>
      <c r="C2078" s="216" t="s">
        <v>7272</v>
      </c>
      <c r="D2078" s="216" t="s">
        <v>6866</v>
      </c>
      <c r="E2078" s="216" t="s">
        <v>7740</v>
      </c>
      <c r="F2078" s="216" t="s">
        <v>7740</v>
      </c>
      <c r="G2078" s="1"/>
      <c r="H2078" s="1"/>
      <c r="I2078" s="1"/>
      <c r="J2078" s="1"/>
      <c r="K2078" s="1"/>
      <c r="L2078" s="1"/>
      <c r="M2078" s="1"/>
      <c r="AA2078" s="255"/>
      <c r="AB2078" s="255"/>
      <c r="AC2078" s="255"/>
      <c r="AD2078" s="255"/>
      <c r="AE2078" s="255"/>
      <c r="AF2078" s="255"/>
      <c r="AG2078" s="255"/>
      <c r="AH2078" s="255"/>
      <c r="AI2078" s="255"/>
      <c r="AJ2078" s="255"/>
      <c r="AK2078" s="255"/>
      <c r="AL2078" s="255"/>
      <c r="AM2078" s="255"/>
      <c r="AN2078" s="255"/>
      <c r="AO2078" s="255"/>
      <c r="AP2078" s="255"/>
      <c r="AQ2078" s="255"/>
      <c r="AR2078" s="255"/>
      <c r="AS2078" s="255"/>
      <c r="AT2078" s="255"/>
    </row>
    <row r="2079" spans="2:46" s="216" customFormat="1" ht="15" customHeight="1">
      <c r="B2079" s="216" t="s">
        <v>2237</v>
      </c>
      <c r="C2079" s="216" t="s">
        <v>7273</v>
      </c>
      <c r="D2079" s="216" t="s">
        <v>6866</v>
      </c>
      <c r="E2079" s="216" t="s">
        <v>7740</v>
      </c>
      <c r="F2079" s="216" t="s">
        <v>7740</v>
      </c>
      <c r="G2079" s="1"/>
      <c r="H2079" s="1"/>
      <c r="I2079" s="1"/>
      <c r="J2079" s="1"/>
      <c r="K2079" s="1"/>
      <c r="L2079" s="1"/>
      <c r="M2079" s="1"/>
      <c r="AA2079" s="255"/>
      <c r="AB2079" s="255"/>
      <c r="AC2079" s="255"/>
      <c r="AD2079" s="255"/>
      <c r="AE2079" s="255"/>
      <c r="AF2079" s="255"/>
      <c r="AG2079" s="255"/>
      <c r="AH2079" s="255"/>
      <c r="AI2079" s="255"/>
      <c r="AJ2079" s="255"/>
      <c r="AK2079" s="255"/>
      <c r="AL2079" s="255"/>
      <c r="AM2079" s="255"/>
      <c r="AN2079" s="255"/>
      <c r="AO2079" s="255"/>
      <c r="AP2079" s="255"/>
      <c r="AQ2079" s="255"/>
      <c r="AR2079" s="255"/>
      <c r="AS2079" s="255"/>
      <c r="AT2079" s="255"/>
    </row>
    <row r="2080" spans="2:46" s="216" customFormat="1" ht="15" customHeight="1">
      <c r="B2080" s="216" t="s">
        <v>2238</v>
      </c>
      <c r="C2080" s="216" t="s">
        <v>6866</v>
      </c>
      <c r="D2080" s="216" t="s">
        <v>7740</v>
      </c>
      <c r="E2080" s="216" t="s">
        <v>7740</v>
      </c>
      <c r="F2080" s="216" t="s">
        <v>7740</v>
      </c>
      <c r="G2080" s="1"/>
      <c r="H2080" s="1"/>
      <c r="I2080" s="1"/>
      <c r="J2080" s="1"/>
      <c r="K2080" s="1"/>
      <c r="L2080" s="1"/>
      <c r="M2080" s="1"/>
      <c r="AA2080" s="255"/>
      <c r="AB2080" s="255"/>
      <c r="AC2080" s="255"/>
      <c r="AD2080" s="255"/>
      <c r="AE2080" s="255"/>
      <c r="AF2080" s="255"/>
      <c r="AG2080" s="255"/>
      <c r="AH2080" s="255"/>
      <c r="AI2080" s="255"/>
      <c r="AJ2080" s="255"/>
      <c r="AK2080" s="255"/>
      <c r="AL2080" s="255"/>
      <c r="AM2080" s="255"/>
      <c r="AN2080" s="255"/>
      <c r="AO2080" s="255"/>
      <c r="AP2080" s="255"/>
      <c r="AQ2080" s="255"/>
      <c r="AR2080" s="255"/>
      <c r="AS2080" s="255"/>
      <c r="AT2080" s="255"/>
    </row>
    <row r="2081" spans="2:46" s="216" customFormat="1" ht="15" customHeight="1">
      <c r="B2081" s="216" t="s">
        <v>2239</v>
      </c>
      <c r="C2081" s="216" t="s">
        <v>7252</v>
      </c>
      <c r="D2081" s="216" t="s">
        <v>6866</v>
      </c>
      <c r="E2081" s="216" t="s">
        <v>7740</v>
      </c>
      <c r="F2081" s="216" t="s">
        <v>7740</v>
      </c>
      <c r="G2081" s="1"/>
      <c r="H2081" s="1"/>
      <c r="I2081" s="1"/>
      <c r="J2081" s="1"/>
      <c r="K2081" s="1"/>
      <c r="L2081" s="1"/>
      <c r="M2081" s="1"/>
      <c r="AA2081" s="255"/>
      <c r="AB2081" s="255"/>
      <c r="AC2081" s="255"/>
      <c r="AD2081" s="255"/>
      <c r="AE2081" s="255"/>
      <c r="AF2081" s="255"/>
      <c r="AG2081" s="255"/>
      <c r="AH2081" s="255"/>
      <c r="AI2081" s="255"/>
      <c r="AJ2081" s="255"/>
      <c r="AK2081" s="255"/>
      <c r="AL2081" s="255"/>
      <c r="AM2081" s="255"/>
      <c r="AN2081" s="255"/>
      <c r="AO2081" s="255"/>
      <c r="AP2081" s="255"/>
      <c r="AQ2081" s="255"/>
      <c r="AR2081" s="255"/>
      <c r="AS2081" s="255"/>
      <c r="AT2081" s="255"/>
    </row>
    <row r="2082" spans="2:46" s="216" customFormat="1" ht="15" customHeight="1">
      <c r="B2082" s="216" t="s">
        <v>2240</v>
      </c>
      <c r="C2082" s="216" t="s">
        <v>7274</v>
      </c>
      <c r="D2082" s="216" t="s">
        <v>6866</v>
      </c>
      <c r="E2082" s="216" t="s">
        <v>7740</v>
      </c>
      <c r="F2082" s="216" t="s">
        <v>7740</v>
      </c>
      <c r="G2082" s="1"/>
      <c r="H2082" s="1"/>
      <c r="I2082" s="1"/>
      <c r="J2082" s="1"/>
      <c r="K2082" s="1"/>
      <c r="L2082" s="1"/>
      <c r="M2082" s="1"/>
      <c r="AA2082" s="255"/>
      <c r="AB2082" s="255"/>
      <c r="AC2082" s="255"/>
      <c r="AD2082" s="255"/>
      <c r="AE2082" s="255"/>
      <c r="AF2082" s="255"/>
      <c r="AG2082" s="255"/>
      <c r="AH2082" s="255"/>
      <c r="AI2082" s="255"/>
      <c r="AJ2082" s="255"/>
      <c r="AK2082" s="255"/>
      <c r="AL2082" s="255"/>
      <c r="AM2082" s="255"/>
      <c r="AN2082" s="255"/>
      <c r="AO2082" s="255"/>
      <c r="AP2082" s="255"/>
      <c r="AQ2082" s="255"/>
      <c r="AR2082" s="255"/>
      <c r="AS2082" s="255"/>
      <c r="AT2082" s="255"/>
    </row>
    <row r="2083" spans="2:46" s="216" customFormat="1" ht="15" customHeight="1">
      <c r="B2083" s="216" t="s">
        <v>2241</v>
      </c>
      <c r="C2083" s="216" t="s">
        <v>7274</v>
      </c>
      <c r="D2083" s="216" t="s">
        <v>6866</v>
      </c>
      <c r="E2083" s="216" t="s">
        <v>7740</v>
      </c>
      <c r="F2083" s="216" t="s">
        <v>7740</v>
      </c>
      <c r="G2083" s="1"/>
      <c r="H2083" s="1"/>
      <c r="I2083" s="1"/>
      <c r="J2083" s="1"/>
      <c r="K2083" s="1"/>
      <c r="L2083" s="1"/>
      <c r="M2083" s="1"/>
      <c r="AA2083" s="255"/>
      <c r="AB2083" s="255"/>
      <c r="AC2083" s="255"/>
      <c r="AD2083" s="255"/>
      <c r="AE2083" s="255"/>
      <c r="AF2083" s="255"/>
      <c r="AG2083" s="255"/>
      <c r="AH2083" s="255"/>
      <c r="AI2083" s="255"/>
      <c r="AJ2083" s="255"/>
      <c r="AK2083" s="255"/>
      <c r="AL2083" s="255"/>
      <c r="AM2083" s="255"/>
      <c r="AN2083" s="255"/>
      <c r="AO2083" s="255"/>
      <c r="AP2083" s="255"/>
      <c r="AQ2083" s="255"/>
      <c r="AR2083" s="255"/>
      <c r="AS2083" s="255"/>
      <c r="AT2083" s="255"/>
    </row>
    <row r="2084" spans="2:46" s="216" customFormat="1" ht="15" customHeight="1">
      <c r="B2084" s="216" t="s">
        <v>2242</v>
      </c>
      <c r="C2084" s="216" t="s">
        <v>7100</v>
      </c>
      <c r="D2084" s="216" t="s">
        <v>6866</v>
      </c>
      <c r="E2084" s="216" t="s">
        <v>7740</v>
      </c>
      <c r="F2084" s="216" t="s">
        <v>7740</v>
      </c>
      <c r="G2084" s="1"/>
      <c r="H2084" s="1"/>
      <c r="I2084" s="1"/>
      <c r="J2084" s="1"/>
      <c r="K2084" s="1"/>
      <c r="L2084" s="1"/>
      <c r="M2084" s="1"/>
      <c r="AA2084" s="255"/>
      <c r="AB2084" s="255"/>
      <c r="AC2084" s="255"/>
      <c r="AD2084" s="255"/>
      <c r="AE2084" s="255"/>
      <c r="AF2084" s="255"/>
      <c r="AG2084" s="255"/>
      <c r="AH2084" s="255"/>
      <c r="AI2084" s="255"/>
      <c r="AJ2084" s="255"/>
      <c r="AK2084" s="255"/>
      <c r="AL2084" s="255"/>
      <c r="AM2084" s="255"/>
      <c r="AN2084" s="255"/>
      <c r="AO2084" s="255"/>
      <c r="AP2084" s="255"/>
      <c r="AQ2084" s="255"/>
      <c r="AR2084" s="255"/>
      <c r="AS2084" s="255"/>
      <c r="AT2084" s="255"/>
    </row>
    <row r="2085" spans="2:46" s="216" customFormat="1" ht="15" customHeight="1">
      <c r="B2085" s="216" t="s">
        <v>2243</v>
      </c>
      <c r="C2085" s="216" t="s">
        <v>6962</v>
      </c>
      <c r="D2085" s="216" t="s">
        <v>6866</v>
      </c>
      <c r="E2085" s="216" t="s">
        <v>7740</v>
      </c>
      <c r="F2085" s="216" t="s">
        <v>7740</v>
      </c>
      <c r="G2085" s="1"/>
      <c r="H2085" s="1"/>
      <c r="I2085" s="1"/>
      <c r="J2085" s="1"/>
      <c r="K2085" s="1"/>
      <c r="L2085" s="1"/>
      <c r="M2085" s="1"/>
      <c r="AA2085" s="255"/>
      <c r="AB2085" s="255"/>
      <c r="AC2085" s="255"/>
      <c r="AD2085" s="255"/>
      <c r="AE2085" s="255"/>
      <c r="AF2085" s="255"/>
      <c r="AG2085" s="255"/>
      <c r="AH2085" s="255"/>
      <c r="AI2085" s="255"/>
      <c r="AJ2085" s="255"/>
      <c r="AK2085" s="255"/>
      <c r="AL2085" s="255"/>
      <c r="AM2085" s="255"/>
      <c r="AN2085" s="255"/>
      <c r="AO2085" s="255"/>
      <c r="AP2085" s="255"/>
      <c r="AQ2085" s="255"/>
      <c r="AR2085" s="255"/>
      <c r="AS2085" s="255"/>
      <c r="AT2085" s="255"/>
    </row>
    <row r="2086" spans="2:46" s="216" customFormat="1" ht="15" customHeight="1">
      <c r="B2086" s="216" t="s">
        <v>2244</v>
      </c>
      <c r="C2086" s="216" t="s">
        <v>6866</v>
      </c>
      <c r="D2086" s="216" t="s">
        <v>7740</v>
      </c>
      <c r="E2086" s="216" t="s">
        <v>7740</v>
      </c>
      <c r="F2086" s="216" t="s">
        <v>7740</v>
      </c>
      <c r="G2086" s="1"/>
      <c r="H2086" s="1"/>
      <c r="I2086" s="1"/>
      <c r="J2086" s="1"/>
      <c r="K2086" s="1"/>
      <c r="L2086" s="1"/>
      <c r="M2086" s="1"/>
      <c r="AA2086" s="255"/>
      <c r="AB2086" s="255"/>
      <c r="AC2086" s="255"/>
      <c r="AD2086" s="255"/>
      <c r="AE2086" s="255"/>
      <c r="AF2086" s="255"/>
      <c r="AG2086" s="255"/>
      <c r="AH2086" s="255"/>
      <c r="AI2086" s="255"/>
      <c r="AJ2086" s="255"/>
      <c r="AK2086" s="255"/>
      <c r="AL2086" s="255"/>
      <c r="AM2086" s="255"/>
      <c r="AN2086" s="255"/>
      <c r="AO2086" s="255"/>
      <c r="AP2086" s="255"/>
      <c r="AQ2086" s="255"/>
      <c r="AR2086" s="255"/>
      <c r="AS2086" s="255"/>
      <c r="AT2086" s="255"/>
    </row>
    <row r="2087" spans="2:46" s="216" customFormat="1" ht="15" customHeight="1">
      <c r="B2087" s="216" t="s">
        <v>2245</v>
      </c>
      <c r="C2087" s="216" t="s">
        <v>7109</v>
      </c>
      <c r="D2087" s="216" t="s">
        <v>6866</v>
      </c>
      <c r="E2087" s="216" t="s">
        <v>7740</v>
      </c>
      <c r="F2087" s="216" t="s">
        <v>7740</v>
      </c>
      <c r="G2087" s="1"/>
      <c r="H2087" s="1"/>
      <c r="I2087" s="1"/>
      <c r="J2087" s="1"/>
      <c r="K2087" s="1"/>
      <c r="L2087" s="1"/>
      <c r="M2087" s="1"/>
      <c r="AA2087" s="255"/>
      <c r="AB2087" s="255"/>
      <c r="AC2087" s="255"/>
      <c r="AD2087" s="255"/>
      <c r="AE2087" s="255"/>
      <c r="AF2087" s="255"/>
      <c r="AG2087" s="255"/>
      <c r="AH2087" s="255"/>
      <c r="AI2087" s="255"/>
      <c r="AJ2087" s="255"/>
      <c r="AK2087" s="255"/>
      <c r="AL2087" s="255"/>
      <c r="AM2087" s="255"/>
      <c r="AN2087" s="255"/>
      <c r="AO2087" s="255"/>
      <c r="AP2087" s="255"/>
      <c r="AQ2087" s="255"/>
      <c r="AR2087" s="255"/>
      <c r="AS2087" s="255"/>
      <c r="AT2087" s="255"/>
    </row>
    <row r="2088" spans="2:46" s="216" customFormat="1" ht="15" customHeight="1">
      <c r="B2088" s="216" t="s">
        <v>2246</v>
      </c>
      <c r="C2088" s="216" t="s">
        <v>6911</v>
      </c>
      <c r="D2088" s="216" t="s">
        <v>6866</v>
      </c>
      <c r="E2088" s="216" t="s">
        <v>7740</v>
      </c>
      <c r="F2088" s="216" t="s">
        <v>7740</v>
      </c>
      <c r="G2088" s="1"/>
      <c r="H2088" s="1"/>
      <c r="I2088" s="1"/>
      <c r="J2088" s="1"/>
      <c r="K2088" s="1"/>
      <c r="L2088" s="1"/>
      <c r="M2088" s="1"/>
      <c r="AA2088" s="255"/>
      <c r="AB2088" s="255"/>
      <c r="AC2088" s="255"/>
      <c r="AD2088" s="255"/>
      <c r="AE2088" s="255"/>
      <c r="AF2088" s="255"/>
      <c r="AG2088" s="255"/>
      <c r="AH2088" s="255"/>
      <c r="AI2088" s="255"/>
      <c r="AJ2088" s="255"/>
      <c r="AK2088" s="255"/>
      <c r="AL2088" s="255"/>
      <c r="AM2088" s="255"/>
      <c r="AN2088" s="255"/>
      <c r="AO2088" s="255"/>
      <c r="AP2088" s="255"/>
      <c r="AQ2088" s="255"/>
      <c r="AR2088" s="255"/>
      <c r="AS2088" s="255"/>
      <c r="AT2088" s="255"/>
    </row>
    <row r="2089" spans="2:46" s="216" customFormat="1" ht="15" customHeight="1">
      <c r="B2089" s="216" t="s">
        <v>2247</v>
      </c>
      <c r="C2089" s="216" t="s">
        <v>6988</v>
      </c>
      <c r="D2089" s="216" t="s">
        <v>6866</v>
      </c>
      <c r="E2089" s="216" t="s">
        <v>7740</v>
      </c>
      <c r="F2089" s="216" t="s">
        <v>7740</v>
      </c>
      <c r="G2089" s="1"/>
      <c r="H2089" s="1"/>
      <c r="I2089" s="1"/>
      <c r="J2089" s="1"/>
      <c r="K2089" s="1"/>
      <c r="L2089" s="1"/>
      <c r="M2089" s="1"/>
      <c r="AA2089" s="255"/>
      <c r="AB2089" s="255"/>
      <c r="AC2089" s="255"/>
      <c r="AD2089" s="255"/>
      <c r="AE2089" s="255"/>
      <c r="AF2089" s="255"/>
      <c r="AG2089" s="255"/>
      <c r="AH2089" s="255"/>
      <c r="AI2089" s="255"/>
      <c r="AJ2089" s="255"/>
      <c r="AK2089" s="255"/>
      <c r="AL2089" s="255"/>
      <c r="AM2089" s="255"/>
      <c r="AN2089" s="255"/>
      <c r="AO2089" s="255"/>
      <c r="AP2089" s="255"/>
      <c r="AQ2089" s="255"/>
      <c r="AR2089" s="255"/>
      <c r="AS2089" s="255"/>
      <c r="AT2089" s="255"/>
    </row>
    <row r="2090" spans="2:46" s="216" customFormat="1" ht="15" customHeight="1">
      <c r="B2090" s="216" t="s">
        <v>2248</v>
      </c>
      <c r="C2090" s="216" t="s">
        <v>6904</v>
      </c>
      <c r="D2090" s="216" t="s">
        <v>6866</v>
      </c>
      <c r="E2090" s="216" t="s">
        <v>7740</v>
      </c>
      <c r="F2090" s="216" t="s">
        <v>7740</v>
      </c>
      <c r="G2090" s="1"/>
      <c r="H2090" s="1"/>
      <c r="I2090" s="1"/>
      <c r="J2090" s="1"/>
      <c r="K2090" s="1"/>
      <c r="L2090" s="1"/>
      <c r="M2090" s="1"/>
      <c r="AA2090" s="255"/>
      <c r="AB2090" s="255"/>
      <c r="AC2090" s="255"/>
      <c r="AD2090" s="255"/>
      <c r="AE2090" s="255"/>
      <c r="AF2090" s="255"/>
      <c r="AG2090" s="255"/>
      <c r="AH2090" s="255"/>
      <c r="AI2090" s="255"/>
      <c r="AJ2090" s="255"/>
      <c r="AK2090" s="255"/>
      <c r="AL2090" s="255"/>
      <c r="AM2090" s="255"/>
      <c r="AN2090" s="255"/>
      <c r="AO2090" s="255"/>
      <c r="AP2090" s="255"/>
      <c r="AQ2090" s="255"/>
      <c r="AR2090" s="255"/>
      <c r="AS2090" s="255"/>
      <c r="AT2090" s="255"/>
    </row>
    <row r="2091" spans="2:46" s="216" customFormat="1" ht="15" customHeight="1">
      <c r="B2091" s="216" t="s">
        <v>2249</v>
      </c>
      <c r="C2091" s="216" t="s">
        <v>6866</v>
      </c>
      <c r="D2091" s="216" t="s">
        <v>7740</v>
      </c>
      <c r="E2091" s="216" t="s">
        <v>7740</v>
      </c>
      <c r="F2091" s="216" t="s">
        <v>7740</v>
      </c>
      <c r="G2091" s="1"/>
      <c r="H2091" s="1"/>
      <c r="I2091" s="1"/>
      <c r="J2091" s="1"/>
      <c r="K2091" s="1"/>
      <c r="L2091" s="1"/>
      <c r="M2091" s="1"/>
      <c r="AA2091" s="255"/>
      <c r="AB2091" s="255"/>
      <c r="AC2091" s="255"/>
      <c r="AD2091" s="255"/>
      <c r="AE2091" s="255"/>
      <c r="AF2091" s="255"/>
      <c r="AG2091" s="255"/>
      <c r="AH2091" s="255"/>
      <c r="AI2091" s="255"/>
      <c r="AJ2091" s="255"/>
      <c r="AK2091" s="255"/>
      <c r="AL2091" s="255"/>
      <c r="AM2091" s="255"/>
      <c r="AN2091" s="255"/>
      <c r="AO2091" s="255"/>
      <c r="AP2091" s="255"/>
      <c r="AQ2091" s="255"/>
      <c r="AR2091" s="255"/>
      <c r="AS2091" s="255"/>
      <c r="AT2091" s="255"/>
    </row>
    <row r="2092" spans="2:46" s="216" customFormat="1" ht="15" customHeight="1">
      <c r="B2092" s="216" t="s">
        <v>2250</v>
      </c>
      <c r="C2092" s="216" t="s">
        <v>7275</v>
      </c>
      <c r="D2092" s="216" t="s">
        <v>6866</v>
      </c>
      <c r="E2092" s="216" t="s">
        <v>7740</v>
      </c>
      <c r="F2092" s="216" t="s">
        <v>7740</v>
      </c>
      <c r="G2092" s="1"/>
      <c r="H2092" s="1"/>
      <c r="I2092" s="1"/>
      <c r="J2092" s="1"/>
      <c r="K2092" s="1"/>
      <c r="L2092" s="1"/>
      <c r="M2092" s="1"/>
      <c r="AA2092" s="255"/>
      <c r="AB2092" s="255"/>
      <c r="AC2092" s="255"/>
      <c r="AD2092" s="255"/>
      <c r="AE2092" s="255"/>
      <c r="AF2092" s="255"/>
      <c r="AG2092" s="255"/>
      <c r="AH2092" s="255"/>
      <c r="AI2092" s="255"/>
      <c r="AJ2092" s="255"/>
      <c r="AK2092" s="255"/>
      <c r="AL2092" s="255"/>
      <c r="AM2092" s="255"/>
      <c r="AN2092" s="255"/>
      <c r="AO2092" s="255"/>
      <c r="AP2092" s="255"/>
      <c r="AQ2092" s="255"/>
      <c r="AR2092" s="255"/>
      <c r="AS2092" s="255"/>
      <c r="AT2092" s="255"/>
    </row>
    <row r="2093" spans="2:46" s="216" customFormat="1" ht="15" customHeight="1">
      <c r="B2093" s="216" t="s">
        <v>2251</v>
      </c>
      <c r="C2093" s="216" t="s">
        <v>6866</v>
      </c>
      <c r="D2093" s="216" t="s">
        <v>7740</v>
      </c>
      <c r="E2093" s="216" t="s">
        <v>7740</v>
      </c>
      <c r="F2093" s="216" t="s">
        <v>7740</v>
      </c>
      <c r="G2093" s="1"/>
      <c r="H2093" s="1"/>
      <c r="I2093" s="1"/>
      <c r="J2093" s="1"/>
      <c r="K2093" s="1"/>
      <c r="L2093" s="1"/>
      <c r="M2093" s="1"/>
      <c r="AA2093" s="255"/>
      <c r="AB2093" s="255"/>
      <c r="AC2093" s="255"/>
      <c r="AD2093" s="255"/>
      <c r="AE2093" s="255"/>
      <c r="AF2093" s="255"/>
      <c r="AG2093" s="255"/>
      <c r="AH2093" s="255"/>
      <c r="AI2093" s="255"/>
      <c r="AJ2093" s="255"/>
      <c r="AK2093" s="255"/>
      <c r="AL2093" s="255"/>
      <c r="AM2093" s="255"/>
      <c r="AN2093" s="255"/>
      <c r="AO2093" s="255"/>
      <c r="AP2093" s="255"/>
      <c r="AQ2093" s="255"/>
      <c r="AR2093" s="255"/>
      <c r="AS2093" s="255"/>
      <c r="AT2093" s="255"/>
    </row>
    <row r="2094" spans="2:46" s="216" customFormat="1" ht="15" customHeight="1">
      <c r="B2094" s="216" t="s">
        <v>2252</v>
      </c>
      <c r="C2094" s="216" t="s">
        <v>7184</v>
      </c>
      <c r="D2094" s="216" t="s">
        <v>6866</v>
      </c>
      <c r="E2094" s="216" t="s">
        <v>7740</v>
      </c>
      <c r="F2094" s="216" t="s">
        <v>7740</v>
      </c>
      <c r="G2094" s="1"/>
      <c r="H2094" s="1"/>
      <c r="I2094" s="1"/>
      <c r="J2094" s="1"/>
      <c r="K2094" s="1"/>
      <c r="L2094" s="1"/>
      <c r="M2094" s="1"/>
      <c r="AA2094" s="255"/>
      <c r="AB2094" s="255"/>
      <c r="AC2094" s="255"/>
      <c r="AD2094" s="255"/>
      <c r="AE2094" s="255"/>
      <c r="AF2094" s="255"/>
      <c r="AG2094" s="255"/>
      <c r="AH2094" s="255"/>
      <c r="AI2094" s="255"/>
      <c r="AJ2094" s="255"/>
      <c r="AK2094" s="255"/>
      <c r="AL2094" s="255"/>
      <c r="AM2094" s="255"/>
      <c r="AN2094" s="255"/>
      <c r="AO2094" s="255"/>
      <c r="AP2094" s="255"/>
      <c r="AQ2094" s="255"/>
      <c r="AR2094" s="255"/>
      <c r="AS2094" s="255"/>
      <c r="AT2094" s="255"/>
    </row>
    <row r="2095" spans="2:46" s="216" customFormat="1" ht="15" customHeight="1">
      <c r="B2095" s="216" t="s">
        <v>2253</v>
      </c>
      <c r="C2095" s="216" t="s">
        <v>7191</v>
      </c>
      <c r="D2095" s="216" t="s">
        <v>6866</v>
      </c>
      <c r="E2095" s="216" t="s">
        <v>7740</v>
      </c>
      <c r="F2095" s="216" t="s">
        <v>7740</v>
      </c>
      <c r="G2095" s="1"/>
      <c r="H2095" s="1"/>
      <c r="I2095" s="1"/>
      <c r="J2095" s="1"/>
      <c r="K2095" s="1"/>
      <c r="L2095" s="1"/>
      <c r="M2095" s="1"/>
      <c r="AA2095" s="255"/>
      <c r="AB2095" s="255"/>
      <c r="AC2095" s="255"/>
      <c r="AD2095" s="255"/>
      <c r="AE2095" s="255"/>
      <c r="AF2095" s="255"/>
      <c r="AG2095" s="255"/>
      <c r="AH2095" s="255"/>
      <c r="AI2095" s="255"/>
      <c r="AJ2095" s="255"/>
      <c r="AK2095" s="255"/>
      <c r="AL2095" s="255"/>
      <c r="AM2095" s="255"/>
      <c r="AN2095" s="255"/>
      <c r="AO2095" s="255"/>
      <c r="AP2095" s="255"/>
      <c r="AQ2095" s="255"/>
      <c r="AR2095" s="255"/>
      <c r="AS2095" s="255"/>
      <c r="AT2095" s="255"/>
    </row>
    <row r="2096" spans="2:46" s="216" customFormat="1" ht="15" customHeight="1">
      <c r="B2096" s="216" t="s">
        <v>2254</v>
      </c>
      <c r="C2096" s="216" t="s">
        <v>7274</v>
      </c>
      <c r="D2096" s="216" t="s">
        <v>6866</v>
      </c>
      <c r="E2096" s="216" t="s">
        <v>7740</v>
      </c>
      <c r="F2096" s="216" t="s">
        <v>7740</v>
      </c>
      <c r="G2096" s="1"/>
      <c r="H2096" s="1"/>
      <c r="I2096" s="1"/>
      <c r="J2096" s="1"/>
      <c r="K2096" s="1"/>
      <c r="L2096" s="1"/>
      <c r="M2096" s="1"/>
      <c r="AA2096" s="255"/>
      <c r="AB2096" s="255"/>
      <c r="AC2096" s="255"/>
      <c r="AD2096" s="255"/>
      <c r="AE2096" s="255"/>
      <c r="AF2096" s="255"/>
      <c r="AG2096" s="255"/>
      <c r="AH2096" s="255"/>
      <c r="AI2096" s="255"/>
      <c r="AJ2096" s="255"/>
      <c r="AK2096" s="255"/>
      <c r="AL2096" s="255"/>
      <c r="AM2096" s="255"/>
      <c r="AN2096" s="255"/>
      <c r="AO2096" s="255"/>
      <c r="AP2096" s="255"/>
      <c r="AQ2096" s="255"/>
      <c r="AR2096" s="255"/>
      <c r="AS2096" s="255"/>
      <c r="AT2096" s="255"/>
    </row>
    <row r="2097" spans="2:46" s="216" customFormat="1" ht="15" customHeight="1">
      <c r="B2097" s="216" t="s">
        <v>2255</v>
      </c>
      <c r="C2097" s="216" t="s">
        <v>6866</v>
      </c>
      <c r="D2097" s="216" t="s">
        <v>7740</v>
      </c>
      <c r="E2097" s="216" t="s">
        <v>7740</v>
      </c>
      <c r="F2097" s="216" t="s">
        <v>7740</v>
      </c>
      <c r="G2097" s="1"/>
      <c r="H2097" s="1"/>
      <c r="I2097" s="1"/>
      <c r="J2097" s="1"/>
      <c r="K2097" s="1"/>
      <c r="L2097" s="1"/>
      <c r="M2097" s="1"/>
      <c r="AA2097" s="255"/>
      <c r="AB2097" s="255"/>
      <c r="AC2097" s="255"/>
      <c r="AD2097" s="255"/>
      <c r="AE2097" s="255"/>
      <c r="AF2097" s="255"/>
      <c r="AG2097" s="255"/>
      <c r="AH2097" s="255"/>
      <c r="AI2097" s="255"/>
      <c r="AJ2097" s="255"/>
      <c r="AK2097" s="255"/>
      <c r="AL2097" s="255"/>
      <c r="AM2097" s="255"/>
      <c r="AN2097" s="255"/>
      <c r="AO2097" s="255"/>
      <c r="AP2097" s="255"/>
      <c r="AQ2097" s="255"/>
      <c r="AR2097" s="255"/>
      <c r="AS2097" s="255"/>
      <c r="AT2097" s="255"/>
    </row>
    <row r="2098" spans="2:46" s="216" customFormat="1" ht="15" customHeight="1">
      <c r="B2098" s="216" t="s">
        <v>2256</v>
      </c>
      <c r="C2098" s="216" t="s">
        <v>7276</v>
      </c>
      <c r="D2098" s="216" t="s">
        <v>6866</v>
      </c>
      <c r="E2098" s="216" t="s">
        <v>7740</v>
      </c>
      <c r="F2098" s="216" t="s">
        <v>7740</v>
      </c>
      <c r="G2098" s="1"/>
      <c r="H2098" s="1"/>
      <c r="I2098" s="1"/>
      <c r="J2098" s="1"/>
      <c r="K2098" s="1"/>
      <c r="L2098" s="1"/>
      <c r="M2098" s="1"/>
      <c r="AA2098" s="255"/>
      <c r="AB2098" s="255"/>
      <c r="AC2098" s="255"/>
      <c r="AD2098" s="255"/>
      <c r="AE2098" s="255"/>
      <c r="AF2098" s="255"/>
      <c r="AG2098" s="255"/>
      <c r="AH2098" s="255"/>
      <c r="AI2098" s="255"/>
      <c r="AJ2098" s="255"/>
      <c r="AK2098" s="255"/>
      <c r="AL2098" s="255"/>
      <c r="AM2098" s="255"/>
      <c r="AN2098" s="255"/>
      <c r="AO2098" s="255"/>
      <c r="AP2098" s="255"/>
      <c r="AQ2098" s="255"/>
      <c r="AR2098" s="255"/>
      <c r="AS2098" s="255"/>
      <c r="AT2098" s="255"/>
    </row>
    <row r="2099" spans="2:46" s="216" customFormat="1" ht="15" customHeight="1">
      <c r="B2099" s="216" t="s">
        <v>2257</v>
      </c>
      <c r="C2099" s="216" t="s">
        <v>6988</v>
      </c>
      <c r="D2099" s="216" t="s">
        <v>6866</v>
      </c>
      <c r="E2099" s="216" t="s">
        <v>7740</v>
      </c>
      <c r="F2099" s="216" t="s">
        <v>7740</v>
      </c>
      <c r="G2099" s="1"/>
      <c r="H2099" s="1"/>
      <c r="I2099" s="1"/>
      <c r="J2099" s="1"/>
      <c r="K2099" s="1"/>
      <c r="L2099" s="1"/>
      <c r="M2099" s="1"/>
      <c r="AA2099" s="255"/>
      <c r="AB2099" s="255"/>
      <c r="AC2099" s="255"/>
      <c r="AD2099" s="255"/>
      <c r="AE2099" s="255"/>
      <c r="AF2099" s="255"/>
      <c r="AG2099" s="255"/>
      <c r="AH2099" s="255"/>
      <c r="AI2099" s="255"/>
      <c r="AJ2099" s="255"/>
      <c r="AK2099" s="255"/>
      <c r="AL2099" s="255"/>
      <c r="AM2099" s="255"/>
      <c r="AN2099" s="255"/>
      <c r="AO2099" s="255"/>
      <c r="AP2099" s="255"/>
      <c r="AQ2099" s="255"/>
      <c r="AR2099" s="255"/>
      <c r="AS2099" s="255"/>
      <c r="AT2099" s="255"/>
    </row>
    <row r="2100" spans="2:46" s="216" customFormat="1" ht="15" customHeight="1">
      <c r="B2100" s="216" t="s">
        <v>2258</v>
      </c>
      <c r="C2100" s="216" t="s">
        <v>7169</v>
      </c>
      <c r="D2100" s="216" t="s">
        <v>6866</v>
      </c>
      <c r="E2100" s="216" t="s">
        <v>7740</v>
      </c>
      <c r="F2100" s="216" t="s">
        <v>7740</v>
      </c>
      <c r="G2100" s="1"/>
      <c r="H2100" s="1"/>
      <c r="I2100" s="1"/>
      <c r="J2100" s="1"/>
      <c r="K2100" s="1"/>
      <c r="L2100" s="1"/>
      <c r="M2100" s="1"/>
      <c r="AA2100" s="255"/>
      <c r="AB2100" s="255"/>
      <c r="AC2100" s="255"/>
      <c r="AD2100" s="255"/>
      <c r="AE2100" s="255"/>
      <c r="AF2100" s="255"/>
      <c r="AG2100" s="255"/>
      <c r="AH2100" s="255"/>
      <c r="AI2100" s="255"/>
      <c r="AJ2100" s="255"/>
      <c r="AK2100" s="255"/>
      <c r="AL2100" s="255"/>
      <c r="AM2100" s="255"/>
      <c r="AN2100" s="255"/>
      <c r="AO2100" s="255"/>
      <c r="AP2100" s="255"/>
      <c r="AQ2100" s="255"/>
      <c r="AR2100" s="255"/>
      <c r="AS2100" s="255"/>
      <c r="AT2100" s="255"/>
    </row>
    <row r="2101" spans="2:46" s="216" customFormat="1" ht="15" customHeight="1">
      <c r="B2101" s="216" t="s">
        <v>2259</v>
      </c>
      <c r="C2101" s="216" t="s">
        <v>7276</v>
      </c>
      <c r="D2101" s="216" t="s">
        <v>6866</v>
      </c>
      <c r="E2101" s="216" t="s">
        <v>7740</v>
      </c>
      <c r="F2101" s="216" t="s">
        <v>7740</v>
      </c>
      <c r="G2101" s="1"/>
      <c r="H2101" s="1"/>
      <c r="I2101" s="1"/>
      <c r="J2101" s="1"/>
      <c r="K2101" s="1"/>
      <c r="L2101" s="1"/>
      <c r="M2101" s="1"/>
      <c r="AA2101" s="255"/>
      <c r="AB2101" s="255"/>
      <c r="AC2101" s="255"/>
      <c r="AD2101" s="255"/>
      <c r="AE2101" s="255"/>
      <c r="AF2101" s="255"/>
      <c r="AG2101" s="255"/>
      <c r="AH2101" s="255"/>
      <c r="AI2101" s="255"/>
      <c r="AJ2101" s="255"/>
      <c r="AK2101" s="255"/>
      <c r="AL2101" s="255"/>
      <c r="AM2101" s="255"/>
      <c r="AN2101" s="255"/>
      <c r="AO2101" s="255"/>
      <c r="AP2101" s="255"/>
      <c r="AQ2101" s="255"/>
      <c r="AR2101" s="255"/>
      <c r="AS2101" s="255"/>
      <c r="AT2101" s="255"/>
    </row>
    <row r="2102" spans="2:46" s="216" customFormat="1" ht="15" customHeight="1">
      <c r="B2102" s="216" t="s">
        <v>2260</v>
      </c>
      <c r="C2102" s="216" t="s">
        <v>7139</v>
      </c>
      <c r="D2102" s="216" t="s">
        <v>6866</v>
      </c>
      <c r="E2102" s="216" t="s">
        <v>7740</v>
      </c>
      <c r="F2102" s="216" t="s">
        <v>7740</v>
      </c>
      <c r="G2102" s="1"/>
      <c r="H2102" s="1"/>
      <c r="I2102" s="1"/>
      <c r="J2102" s="1"/>
      <c r="K2102" s="1"/>
      <c r="L2102" s="1"/>
      <c r="M2102" s="1"/>
      <c r="AA2102" s="255"/>
      <c r="AB2102" s="255"/>
      <c r="AC2102" s="255"/>
      <c r="AD2102" s="255"/>
      <c r="AE2102" s="255"/>
      <c r="AF2102" s="255"/>
      <c r="AG2102" s="255"/>
      <c r="AH2102" s="255"/>
      <c r="AI2102" s="255"/>
      <c r="AJ2102" s="255"/>
      <c r="AK2102" s="255"/>
      <c r="AL2102" s="255"/>
      <c r="AM2102" s="255"/>
      <c r="AN2102" s="255"/>
      <c r="AO2102" s="255"/>
      <c r="AP2102" s="255"/>
      <c r="AQ2102" s="255"/>
      <c r="AR2102" s="255"/>
      <c r="AS2102" s="255"/>
      <c r="AT2102" s="255"/>
    </row>
    <row r="2103" spans="2:46" s="216" customFormat="1" ht="15" customHeight="1">
      <c r="B2103" s="216" t="s">
        <v>2261</v>
      </c>
      <c r="C2103" s="216" t="s">
        <v>7277</v>
      </c>
      <c r="D2103" s="216" t="s">
        <v>6866</v>
      </c>
      <c r="E2103" s="216" t="s">
        <v>7740</v>
      </c>
      <c r="F2103" s="216" t="s">
        <v>7740</v>
      </c>
      <c r="G2103" s="1"/>
      <c r="H2103" s="1"/>
      <c r="I2103" s="1"/>
      <c r="J2103" s="1"/>
      <c r="K2103" s="1"/>
      <c r="L2103" s="1"/>
      <c r="M2103" s="1"/>
      <c r="AA2103" s="255"/>
      <c r="AB2103" s="255"/>
      <c r="AC2103" s="255"/>
      <c r="AD2103" s="255"/>
      <c r="AE2103" s="255"/>
      <c r="AF2103" s="255"/>
      <c r="AG2103" s="255"/>
      <c r="AH2103" s="255"/>
      <c r="AI2103" s="255"/>
      <c r="AJ2103" s="255"/>
      <c r="AK2103" s="255"/>
      <c r="AL2103" s="255"/>
      <c r="AM2103" s="255"/>
      <c r="AN2103" s="255"/>
      <c r="AO2103" s="255"/>
      <c r="AP2103" s="255"/>
      <c r="AQ2103" s="255"/>
      <c r="AR2103" s="255"/>
      <c r="AS2103" s="255"/>
      <c r="AT2103" s="255"/>
    </row>
    <row r="2104" spans="2:46" s="216" customFormat="1" ht="15" customHeight="1">
      <c r="B2104" s="216" t="s">
        <v>2262</v>
      </c>
      <c r="C2104" s="216" t="s">
        <v>6866</v>
      </c>
      <c r="D2104" s="216" t="s">
        <v>7740</v>
      </c>
      <c r="E2104" s="216" t="s">
        <v>7740</v>
      </c>
      <c r="F2104" s="216" t="s">
        <v>7740</v>
      </c>
      <c r="G2104" s="1"/>
      <c r="H2104" s="1"/>
      <c r="I2104" s="1"/>
      <c r="J2104" s="1"/>
      <c r="K2104" s="1"/>
      <c r="L2104" s="1"/>
      <c r="M2104" s="1"/>
      <c r="AA2104" s="255"/>
      <c r="AB2104" s="255"/>
      <c r="AC2104" s="255"/>
      <c r="AD2104" s="255"/>
      <c r="AE2104" s="255"/>
      <c r="AF2104" s="255"/>
      <c r="AG2104" s="255"/>
      <c r="AH2104" s="255"/>
      <c r="AI2104" s="255"/>
      <c r="AJ2104" s="255"/>
      <c r="AK2104" s="255"/>
      <c r="AL2104" s="255"/>
      <c r="AM2104" s="255"/>
      <c r="AN2104" s="255"/>
      <c r="AO2104" s="255"/>
      <c r="AP2104" s="255"/>
      <c r="AQ2104" s="255"/>
      <c r="AR2104" s="255"/>
      <c r="AS2104" s="255"/>
      <c r="AT2104" s="255"/>
    </row>
    <row r="2105" spans="2:46" s="216" customFormat="1" ht="15" customHeight="1">
      <c r="B2105" s="216" t="s">
        <v>2263</v>
      </c>
      <c r="C2105" s="216" t="s">
        <v>7278</v>
      </c>
      <c r="D2105" s="216" t="s">
        <v>6866</v>
      </c>
      <c r="E2105" s="216" t="s">
        <v>7740</v>
      </c>
      <c r="F2105" s="216" t="s">
        <v>7740</v>
      </c>
      <c r="G2105" s="1"/>
      <c r="H2105" s="1"/>
      <c r="I2105" s="1"/>
      <c r="J2105" s="1"/>
      <c r="K2105" s="1"/>
      <c r="L2105" s="1"/>
      <c r="M2105" s="1"/>
      <c r="AA2105" s="255"/>
      <c r="AB2105" s="255"/>
      <c r="AC2105" s="255"/>
      <c r="AD2105" s="255"/>
      <c r="AE2105" s="255"/>
      <c r="AF2105" s="255"/>
      <c r="AG2105" s="255"/>
      <c r="AH2105" s="255"/>
      <c r="AI2105" s="255"/>
      <c r="AJ2105" s="255"/>
      <c r="AK2105" s="255"/>
      <c r="AL2105" s="255"/>
      <c r="AM2105" s="255"/>
      <c r="AN2105" s="255"/>
      <c r="AO2105" s="255"/>
      <c r="AP2105" s="255"/>
      <c r="AQ2105" s="255"/>
      <c r="AR2105" s="255"/>
      <c r="AS2105" s="255"/>
      <c r="AT2105" s="255"/>
    </row>
    <row r="2106" spans="2:46" s="216" customFormat="1" ht="15" customHeight="1">
      <c r="B2106" s="216" t="s">
        <v>2264</v>
      </c>
      <c r="C2106" s="216" t="s">
        <v>7358</v>
      </c>
      <c r="D2106" s="216" t="s">
        <v>6866</v>
      </c>
      <c r="E2106" s="216" t="s">
        <v>7740</v>
      </c>
      <c r="F2106" s="216" t="s">
        <v>7740</v>
      </c>
      <c r="G2106" s="1"/>
      <c r="H2106" s="1"/>
      <c r="I2106" s="1"/>
      <c r="J2106" s="1"/>
      <c r="K2106" s="1"/>
      <c r="L2106" s="1"/>
      <c r="M2106" s="1"/>
      <c r="AA2106" s="255"/>
      <c r="AB2106" s="255"/>
      <c r="AC2106" s="255"/>
      <c r="AD2106" s="255"/>
      <c r="AE2106" s="255"/>
      <c r="AF2106" s="255"/>
      <c r="AG2106" s="255"/>
      <c r="AH2106" s="255"/>
      <c r="AI2106" s="255"/>
      <c r="AJ2106" s="255"/>
      <c r="AK2106" s="255"/>
      <c r="AL2106" s="255"/>
      <c r="AM2106" s="255"/>
      <c r="AN2106" s="255"/>
      <c r="AO2106" s="255"/>
      <c r="AP2106" s="255"/>
      <c r="AQ2106" s="255"/>
      <c r="AR2106" s="255"/>
      <c r="AS2106" s="255"/>
      <c r="AT2106" s="255"/>
    </row>
    <row r="2107" spans="2:46" s="216" customFormat="1" ht="15" customHeight="1">
      <c r="B2107" s="216" t="s">
        <v>2265</v>
      </c>
      <c r="C2107" s="216" t="s">
        <v>7082</v>
      </c>
      <c r="D2107" s="216" t="s">
        <v>6866</v>
      </c>
      <c r="E2107" s="216" t="s">
        <v>7740</v>
      </c>
      <c r="F2107" s="216" t="s">
        <v>7740</v>
      </c>
      <c r="G2107" s="1"/>
      <c r="H2107" s="1"/>
      <c r="I2107" s="1"/>
      <c r="J2107" s="1"/>
      <c r="K2107" s="1"/>
      <c r="L2107" s="1"/>
      <c r="M2107" s="1"/>
      <c r="AA2107" s="255"/>
      <c r="AB2107" s="255"/>
      <c r="AC2107" s="255"/>
      <c r="AD2107" s="255"/>
      <c r="AE2107" s="255"/>
      <c r="AF2107" s="255"/>
      <c r="AG2107" s="255"/>
      <c r="AH2107" s="255"/>
      <c r="AI2107" s="255"/>
      <c r="AJ2107" s="255"/>
      <c r="AK2107" s="255"/>
      <c r="AL2107" s="255"/>
      <c r="AM2107" s="255"/>
      <c r="AN2107" s="255"/>
      <c r="AO2107" s="255"/>
      <c r="AP2107" s="255"/>
      <c r="AQ2107" s="255"/>
      <c r="AR2107" s="255"/>
      <c r="AS2107" s="255"/>
      <c r="AT2107" s="255"/>
    </row>
    <row r="2108" spans="2:46" s="216" customFormat="1" ht="15" customHeight="1">
      <c r="B2108" s="216" t="s">
        <v>2266</v>
      </c>
      <c r="C2108" s="216" t="s">
        <v>6966</v>
      </c>
      <c r="D2108" s="216" t="s">
        <v>6866</v>
      </c>
      <c r="E2108" s="216" t="s">
        <v>7740</v>
      </c>
      <c r="F2108" s="216" t="s">
        <v>7740</v>
      </c>
      <c r="G2108" s="1"/>
      <c r="H2108" s="1"/>
      <c r="I2108" s="1"/>
      <c r="J2108" s="1"/>
      <c r="K2108" s="1"/>
      <c r="L2108" s="1"/>
      <c r="M2108" s="1"/>
      <c r="AA2108" s="255"/>
      <c r="AB2108" s="255"/>
      <c r="AC2108" s="255"/>
      <c r="AD2108" s="255"/>
      <c r="AE2108" s="255"/>
      <c r="AF2108" s="255"/>
      <c r="AG2108" s="255"/>
      <c r="AH2108" s="255"/>
      <c r="AI2108" s="255"/>
      <c r="AJ2108" s="255"/>
      <c r="AK2108" s="255"/>
      <c r="AL2108" s="255"/>
      <c r="AM2108" s="255"/>
      <c r="AN2108" s="255"/>
      <c r="AO2108" s="255"/>
      <c r="AP2108" s="255"/>
      <c r="AQ2108" s="255"/>
      <c r="AR2108" s="255"/>
      <c r="AS2108" s="255"/>
      <c r="AT2108" s="255"/>
    </row>
    <row r="2109" spans="2:46" s="216" customFormat="1" ht="15" customHeight="1">
      <c r="B2109" s="216" t="s">
        <v>2267</v>
      </c>
      <c r="C2109" s="216" t="s">
        <v>7279</v>
      </c>
      <c r="D2109" s="216" t="s">
        <v>6866</v>
      </c>
      <c r="E2109" s="216" t="s">
        <v>7740</v>
      </c>
      <c r="F2109" s="216" t="s">
        <v>7740</v>
      </c>
      <c r="G2109" s="1"/>
      <c r="H2109" s="1"/>
      <c r="I2109" s="1"/>
      <c r="J2109" s="1"/>
      <c r="K2109" s="1"/>
      <c r="L2109" s="1"/>
      <c r="M2109" s="1"/>
      <c r="AA2109" s="255"/>
      <c r="AB2109" s="255"/>
      <c r="AC2109" s="255"/>
      <c r="AD2109" s="255"/>
      <c r="AE2109" s="255"/>
      <c r="AF2109" s="255"/>
      <c r="AG2109" s="255"/>
      <c r="AH2109" s="255"/>
      <c r="AI2109" s="255"/>
      <c r="AJ2109" s="255"/>
      <c r="AK2109" s="255"/>
      <c r="AL2109" s="255"/>
      <c r="AM2109" s="255"/>
      <c r="AN2109" s="255"/>
      <c r="AO2109" s="255"/>
      <c r="AP2109" s="255"/>
      <c r="AQ2109" s="255"/>
      <c r="AR2109" s="255"/>
      <c r="AS2109" s="255"/>
      <c r="AT2109" s="255"/>
    </row>
    <row r="2110" spans="2:46" s="216" customFormat="1" ht="15" customHeight="1">
      <c r="B2110" s="216" t="s">
        <v>2268</v>
      </c>
      <c r="C2110" s="216" t="s">
        <v>6866</v>
      </c>
      <c r="D2110" s="216" t="s">
        <v>7740</v>
      </c>
      <c r="E2110" s="216" t="s">
        <v>7740</v>
      </c>
      <c r="F2110" s="216" t="s">
        <v>7740</v>
      </c>
      <c r="G2110" s="1"/>
      <c r="H2110" s="1"/>
      <c r="I2110" s="1"/>
      <c r="J2110" s="1"/>
      <c r="K2110" s="1"/>
      <c r="L2110" s="1"/>
      <c r="M2110" s="1"/>
      <c r="AA2110" s="255"/>
      <c r="AB2110" s="255"/>
      <c r="AC2110" s="255"/>
      <c r="AD2110" s="255"/>
      <c r="AE2110" s="255"/>
      <c r="AF2110" s="255"/>
      <c r="AG2110" s="255"/>
      <c r="AH2110" s="255"/>
      <c r="AI2110" s="255"/>
      <c r="AJ2110" s="255"/>
      <c r="AK2110" s="255"/>
      <c r="AL2110" s="255"/>
      <c r="AM2110" s="255"/>
      <c r="AN2110" s="255"/>
      <c r="AO2110" s="255"/>
      <c r="AP2110" s="255"/>
      <c r="AQ2110" s="255"/>
      <c r="AR2110" s="255"/>
      <c r="AS2110" s="255"/>
      <c r="AT2110" s="255"/>
    </row>
    <row r="2111" spans="2:46" s="216" customFormat="1" ht="15" customHeight="1">
      <c r="B2111" s="216" t="s">
        <v>2269</v>
      </c>
      <c r="C2111" s="216" t="s">
        <v>7280</v>
      </c>
      <c r="D2111" s="216" t="s">
        <v>6866</v>
      </c>
      <c r="E2111" s="216" t="s">
        <v>7740</v>
      </c>
      <c r="F2111" s="216" t="s">
        <v>7740</v>
      </c>
      <c r="G2111" s="1"/>
      <c r="H2111" s="1"/>
      <c r="I2111" s="1"/>
      <c r="J2111" s="1"/>
      <c r="K2111" s="1"/>
      <c r="L2111" s="1"/>
      <c r="M2111" s="1"/>
      <c r="AA2111" s="255"/>
      <c r="AB2111" s="255"/>
      <c r="AC2111" s="255"/>
      <c r="AD2111" s="255"/>
      <c r="AE2111" s="255"/>
      <c r="AF2111" s="255"/>
      <c r="AG2111" s="255"/>
      <c r="AH2111" s="255"/>
      <c r="AI2111" s="255"/>
      <c r="AJ2111" s="255"/>
      <c r="AK2111" s="255"/>
      <c r="AL2111" s="255"/>
      <c r="AM2111" s="255"/>
      <c r="AN2111" s="255"/>
      <c r="AO2111" s="255"/>
      <c r="AP2111" s="255"/>
      <c r="AQ2111" s="255"/>
      <c r="AR2111" s="255"/>
      <c r="AS2111" s="255"/>
      <c r="AT2111" s="255"/>
    </row>
    <row r="2112" spans="2:46" s="216" customFormat="1" ht="15" customHeight="1">
      <c r="B2112" s="216" t="s">
        <v>2270</v>
      </c>
      <c r="C2112" s="216" t="s">
        <v>6866</v>
      </c>
      <c r="D2112" s="216" t="s">
        <v>7740</v>
      </c>
      <c r="E2112" s="216" t="s">
        <v>7740</v>
      </c>
      <c r="F2112" s="216" t="s">
        <v>7740</v>
      </c>
      <c r="G2112" s="1"/>
      <c r="H2112" s="1"/>
      <c r="I2112" s="1"/>
      <c r="J2112" s="1"/>
      <c r="K2112" s="1"/>
      <c r="L2112" s="1"/>
      <c r="M2112" s="1"/>
      <c r="AA2112" s="255"/>
      <c r="AB2112" s="255"/>
      <c r="AC2112" s="255"/>
      <c r="AD2112" s="255"/>
      <c r="AE2112" s="255"/>
      <c r="AF2112" s="255"/>
      <c r="AG2112" s="255"/>
      <c r="AH2112" s="255"/>
      <c r="AI2112" s="255"/>
      <c r="AJ2112" s="255"/>
      <c r="AK2112" s="255"/>
      <c r="AL2112" s="255"/>
      <c r="AM2112" s="255"/>
      <c r="AN2112" s="255"/>
      <c r="AO2112" s="255"/>
      <c r="AP2112" s="255"/>
      <c r="AQ2112" s="255"/>
      <c r="AR2112" s="255"/>
      <c r="AS2112" s="255"/>
      <c r="AT2112" s="255"/>
    </row>
    <row r="2113" spans="2:46" s="216" customFormat="1" ht="15" customHeight="1">
      <c r="B2113" s="216" t="s">
        <v>2271</v>
      </c>
      <c r="C2113" s="216" t="s">
        <v>6866</v>
      </c>
      <c r="D2113" s="216" t="s">
        <v>7740</v>
      </c>
      <c r="E2113" s="216" t="s">
        <v>7740</v>
      </c>
      <c r="F2113" s="216" t="s">
        <v>7740</v>
      </c>
      <c r="G2113" s="1"/>
      <c r="H2113" s="1"/>
      <c r="I2113" s="1"/>
      <c r="J2113" s="1"/>
      <c r="K2113" s="1"/>
      <c r="L2113" s="1"/>
      <c r="M2113" s="1"/>
      <c r="AA2113" s="255"/>
      <c r="AB2113" s="255"/>
      <c r="AC2113" s="255"/>
      <c r="AD2113" s="255"/>
      <c r="AE2113" s="255"/>
      <c r="AF2113" s="255"/>
      <c r="AG2113" s="255"/>
      <c r="AH2113" s="255"/>
      <c r="AI2113" s="255"/>
      <c r="AJ2113" s="255"/>
      <c r="AK2113" s="255"/>
      <c r="AL2113" s="255"/>
      <c r="AM2113" s="255"/>
      <c r="AN2113" s="255"/>
      <c r="AO2113" s="255"/>
      <c r="AP2113" s="255"/>
      <c r="AQ2113" s="255"/>
      <c r="AR2113" s="255"/>
      <c r="AS2113" s="255"/>
      <c r="AT2113" s="255"/>
    </row>
    <row r="2114" spans="2:46" s="216" customFormat="1" ht="15" customHeight="1">
      <c r="B2114" s="216" t="s">
        <v>2272</v>
      </c>
      <c r="C2114" s="216" t="s">
        <v>7281</v>
      </c>
      <c r="D2114" s="216" t="s">
        <v>6866</v>
      </c>
      <c r="E2114" s="216" t="s">
        <v>7740</v>
      </c>
      <c r="F2114" s="216" t="s">
        <v>7740</v>
      </c>
      <c r="G2114" s="1"/>
      <c r="H2114" s="1"/>
      <c r="I2114" s="1"/>
      <c r="J2114" s="1"/>
      <c r="K2114" s="1"/>
      <c r="L2114" s="1"/>
      <c r="M2114" s="1"/>
      <c r="AA2114" s="255"/>
      <c r="AB2114" s="255"/>
      <c r="AC2114" s="255"/>
      <c r="AD2114" s="255"/>
      <c r="AE2114" s="255"/>
      <c r="AF2114" s="255"/>
      <c r="AG2114" s="255"/>
      <c r="AH2114" s="255"/>
      <c r="AI2114" s="255"/>
      <c r="AJ2114" s="255"/>
      <c r="AK2114" s="255"/>
      <c r="AL2114" s="255"/>
      <c r="AM2114" s="255"/>
      <c r="AN2114" s="255"/>
      <c r="AO2114" s="255"/>
      <c r="AP2114" s="255"/>
      <c r="AQ2114" s="255"/>
      <c r="AR2114" s="255"/>
      <c r="AS2114" s="255"/>
      <c r="AT2114" s="255"/>
    </row>
    <row r="2115" spans="2:46" s="216" customFormat="1" ht="15" customHeight="1">
      <c r="B2115" s="216" t="s">
        <v>2273</v>
      </c>
      <c r="C2115" s="216" t="s">
        <v>7092</v>
      </c>
      <c r="D2115" s="216" t="s">
        <v>6866</v>
      </c>
      <c r="E2115" s="216" t="s">
        <v>7740</v>
      </c>
      <c r="F2115" s="216" t="s">
        <v>7740</v>
      </c>
      <c r="G2115" s="1"/>
      <c r="H2115" s="1"/>
      <c r="I2115" s="1"/>
      <c r="J2115" s="1"/>
      <c r="K2115" s="1"/>
      <c r="L2115" s="1"/>
      <c r="M2115" s="1"/>
      <c r="AA2115" s="255"/>
      <c r="AB2115" s="255"/>
      <c r="AC2115" s="255"/>
      <c r="AD2115" s="255"/>
      <c r="AE2115" s="255"/>
      <c r="AF2115" s="255"/>
      <c r="AG2115" s="255"/>
      <c r="AH2115" s="255"/>
      <c r="AI2115" s="255"/>
      <c r="AJ2115" s="255"/>
      <c r="AK2115" s="255"/>
      <c r="AL2115" s="255"/>
      <c r="AM2115" s="255"/>
      <c r="AN2115" s="255"/>
      <c r="AO2115" s="255"/>
      <c r="AP2115" s="255"/>
      <c r="AQ2115" s="255"/>
      <c r="AR2115" s="255"/>
      <c r="AS2115" s="255"/>
      <c r="AT2115" s="255"/>
    </row>
    <row r="2116" spans="2:46" s="216" customFormat="1" ht="15" customHeight="1">
      <c r="B2116" s="216" t="s">
        <v>2274</v>
      </c>
      <c r="C2116" s="216" t="s">
        <v>7028</v>
      </c>
      <c r="D2116" s="216" t="s">
        <v>6866</v>
      </c>
      <c r="E2116" s="216" t="s">
        <v>7740</v>
      </c>
      <c r="F2116" s="216" t="s">
        <v>7740</v>
      </c>
      <c r="G2116" s="1"/>
      <c r="H2116" s="1"/>
      <c r="I2116" s="1"/>
      <c r="J2116" s="1"/>
      <c r="K2116" s="1"/>
      <c r="L2116" s="1"/>
      <c r="M2116" s="1"/>
      <c r="AA2116" s="255"/>
      <c r="AB2116" s="255"/>
      <c r="AC2116" s="255"/>
      <c r="AD2116" s="255"/>
      <c r="AE2116" s="255"/>
      <c r="AF2116" s="255"/>
      <c r="AG2116" s="255"/>
      <c r="AH2116" s="255"/>
      <c r="AI2116" s="255"/>
      <c r="AJ2116" s="255"/>
      <c r="AK2116" s="255"/>
      <c r="AL2116" s="255"/>
      <c r="AM2116" s="255"/>
      <c r="AN2116" s="255"/>
      <c r="AO2116" s="255"/>
      <c r="AP2116" s="255"/>
      <c r="AQ2116" s="255"/>
      <c r="AR2116" s="255"/>
      <c r="AS2116" s="255"/>
      <c r="AT2116" s="255"/>
    </row>
    <row r="2117" spans="2:46" s="216" customFormat="1" ht="15" customHeight="1">
      <c r="B2117" s="216" t="s">
        <v>2275</v>
      </c>
      <c r="C2117" s="216" t="s">
        <v>6866</v>
      </c>
      <c r="D2117" s="216" t="s">
        <v>7740</v>
      </c>
      <c r="E2117" s="216" t="s">
        <v>7740</v>
      </c>
      <c r="F2117" s="216" t="s">
        <v>7740</v>
      </c>
      <c r="G2117" s="1"/>
      <c r="H2117" s="1"/>
      <c r="I2117" s="1"/>
      <c r="J2117" s="1"/>
      <c r="K2117" s="1"/>
      <c r="L2117" s="1"/>
      <c r="M2117" s="1"/>
      <c r="AA2117" s="255"/>
      <c r="AB2117" s="255"/>
      <c r="AC2117" s="255"/>
      <c r="AD2117" s="255"/>
      <c r="AE2117" s="255"/>
      <c r="AF2117" s="255"/>
      <c r="AG2117" s="255"/>
      <c r="AH2117" s="255"/>
      <c r="AI2117" s="255"/>
      <c r="AJ2117" s="255"/>
      <c r="AK2117" s="255"/>
      <c r="AL2117" s="255"/>
      <c r="AM2117" s="255"/>
      <c r="AN2117" s="255"/>
      <c r="AO2117" s="255"/>
      <c r="AP2117" s="255"/>
      <c r="AQ2117" s="255"/>
      <c r="AR2117" s="255"/>
      <c r="AS2117" s="255"/>
      <c r="AT2117" s="255"/>
    </row>
    <row r="2118" spans="2:46" s="216" customFormat="1" ht="15" customHeight="1">
      <c r="B2118" s="216" t="s">
        <v>2276</v>
      </c>
      <c r="C2118" s="216" t="s">
        <v>7226</v>
      </c>
      <c r="D2118" s="216" t="s">
        <v>6866</v>
      </c>
      <c r="E2118" s="216" t="s">
        <v>7740</v>
      </c>
      <c r="F2118" s="216" t="s">
        <v>7740</v>
      </c>
      <c r="G2118" s="1"/>
      <c r="H2118" s="1"/>
      <c r="I2118" s="1"/>
      <c r="J2118" s="1"/>
      <c r="K2118" s="1"/>
      <c r="L2118" s="1"/>
      <c r="M2118" s="1"/>
      <c r="AA2118" s="255"/>
      <c r="AB2118" s="255"/>
      <c r="AC2118" s="255"/>
      <c r="AD2118" s="255"/>
      <c r="AE2118" s="255"/>
      <c r="AF2118" s="255"/>
      <c r="AG2118" s="255"/>
      <c r="AH2118" s="255"/>
      <c r="AI2118" s="255"/>
      <c r="AJ2118" s="255"/>
      <c r="AK2118" s="255"/>
      <c r="AL2118" s="255"/>
      <c r="AM2118" s="255"/>
      <c r="AN2118" s="255"/>
      <c r="AO2118" s="255"/>
      <c r="AP2118" s="255"/>
      <c r="AQ2118" s="255"/>
      <c r="AR2118" s="255"/>
      <c r="AS2118" s="255"/>
      <c r="AT2118" s="255"/>
    </row>
    <row r="2119" spans="2:46" s="216" customFormat="1" ht="15" customHeight="1">
      <c r="B2119" s="216" t="s">
        <v>2277</v>
      </c>
      <c r="C2119" s="216" t="s">
        <v>6923</v>
      </c>
      <c r="D2119" s="216" t="s">
        <v>6866</v>
      </c>
      <c r="E2119" s="216" t="s">
        <v>7740</v>
      </c>
      <c r="F2119" s="216" t="s">
        <v>7740</v>
      </c>
      <c r="G2119" s="1"/>
      <c r="H2119" s="1"/>
      <c r="I2119" s="1"/>
      <c r="J2119" s="1"/>
      <c r="K2119" s="1"/>
      <c r="L2119" s="1"/>
      <c r="M2119" s="1"/>
      <c r="AA2119" s="255"/>
      <c r="AB2119" s="255"/>
      <c r="AC2119" s="255"/>
      <c r="AD2119" s="255"/>
      <c r="AE2119" s="255"/>
      <c r="AF2119" s="255"/>
      <c r="AG2119" s="255"/>
      <c r="AH2119" s="255"/>
      <c r="AI2119" s="255"/>
      <c r="AJ2119" s="255"/>
      <c r="AK2119" s="255"/>
      <c r="AL2119" s="255"/>
      <c r="AM2119" s="255"/>
      <c r="AN2119" s="255"/>
      <c r="AO2119" s="255"/>
      <c r="AP2119" s="255"/>
      <c r="AQ2119" s="255"/>
      <c r="AR2119" s="255"/>
      <c r="AS2119" s="255"/>
      <c r="AT2119" s="255"/>
    </row>
    <row r="2120" spans="2:46" s="216" customFormat="1" ht="15" customHeight="1">
      <c r="B2120" s="216" t="s">
        <v>2278</v>
      </c>
      <c r="C2120" s="216" t="s">
        <v>6946</v>
      </c>
      <c r="D2120" s="216" t="s">
        <v>6866</v>
      </c>
      <c r="E2120" s="216" t="s">
        <v>7740</v>
      </c>
      <c r="F2120" s="216" t="s">
        <v>7740</v>
      </c>
      <c r="G2120" s="1"/>
      <c r="H2120" s="1"/>
      <c r="I2120" s="1"/>
      <c r="J2120" s="1"/>
      <c r="K2120" s="1"/>
      <c r="L2120" s="1"/>
      <c r="M2120" s="1"/>
      <c r="AA2120" s="255"/>
      <c r="AB2120" s="255"/>
      <c r="AC2120" s="255"/>
      <c r="AD2120" s="255"/>
      <c r="AE2120" s="255"/>
      <c r="AF2120" s="255"/>
      <c r="AG2120" s="255"/>
      <c r="AH2120" s="255"/>
      <c r="AI2120" s="255"/>
      <c r="AJ2120" s="255"/>
      <c r="AK2120" s="255"/>
      <c r="AL2120" s="255"/>
      <c r="AM2120" s="255"/>
      <c r="AN2120" s="255"/>
      <c r="AO2120" s="255"/>
      <c r="AP2120" s="255"/>
      <c r="AQ2120" s="255"/>
      <c r="AR2120" s="255"/>
      <c r="AS2120" s="255"/>
      <c r="AT2120" s="255"/>
    </row>
    <row r="2121" spans="2:46" s="216" customFormat="1" ht="15" customHeight="1">
      <c r="B2121" s="216" t="s">
        <v>2279</v>
      </c>
      <c r="C2121" s="216" t="s">
        <v>6866</v>
      </c>
      <c r="D2121" s="216" t="s">
        <v>7740</v>
      </c>
      <c r="E2121" s="216" t="s">
        <v>7740</v>
      </c>
      <c r="F2121" s="216" t="s">
        <v>7740</v>
      </c>
      <c r="G2121" s="1"/>
      <c r="H2121" s="1"/>
      <c r="I2121" s="1"/>
      <c r="J2121" s="1"/>
      <c r="K2121" s="1"/>
      <c r="L2121" s="1"/>
      <c r="M2121" s="1"/>
      <c r="AA2121" s="255"/>
      <c r="AB2121" s="255"/>
      <c r="AC2121" s="255"/>
      <c r="AD2121" s="255"/>
      <c r="AE2121" s="255"/>
      <c r="AF2121" s="255"/>
      <c r="AG2121" s="255"/>
      <c r="AH2121" s="255"/>
      <c r="AI2121" s="255"/>
      <c r="AJ2121" s="255"/>
      <c r="AK2121" s="255"/>
      <c r="AL2121" s="255"/>
      <c r="AM2121" s="255"/>
      <c r="AN2121" s="255"/>
      <c r="AO2121" s="255"/>
      <c r="AP2121" s="255"/>
      <c r="AQ2121" s="255"/>
      <c r="AR2121" s="255"/>
      <c r="AS2121" s="255"/>
      <c r="AT2121" s="255"/>
    </row>
    <row r="2122" spans="2:46" s="216" customFormat="1" ht="15" customHeight="1">
      <c r="B2122" s="216" t="s">
        <v>2280</v>
      </c>
      <c r="C2122" s="216" t="s">
        <v>7282</v>
      </c>
      <c r="D2122" s="216" t="s">
        <v>6866</v>
      </c>
      <c r="E2122" s="216" t="s">
        <v>7740</v>
      </c>
      <c r="F2122" s="216" t="s">
        <v>7740</v>
      </c>
      <c r="G2122" s="1"/>
      <c r="H2122" s="1"/>
      <c r="I2122" s="1"/>
      <c r="J2122" s="1"/>
      <c r="K2122" s="1"/>
      <c r="L2122" s="1"/>
      <c r="M2122" s="1"/>
      <c r="AA2122" s="255"/>
      <c r="AB2122" s="255"/>
      <c r="AC2122" s="255"/>
      <c r="AD2122" s="255"/>
      <c r="AE2122" s="255"/>
      <c r="AF2122" s="255"/>
      <c r="AG2122" s="255"/>
      <c r="AH2122" s="255"/>
      <c r="AI2122" s="255"/>
      <c r="AJ2122" s="255"/>
      <c r="AK2122" s="255"/>
      <c r="AL2122" s="255"/>
      <c r="AM2122" s="255"/>
      <c r="AN2122" s="255"/>
      <c r="AO2122" s="255"/>
      <c r="AP2122" s="255"/>
      <c r="AQ2122" s="255"/>
      <c r="AR2122" s="255"/>
      <c r="AS2122" s="255"/>
      <c r="AT2122" s="255"/>
    </row>
    <row r="2123" spans="2:46" s="216" customFormat="1" ht="15" customHeight="1">
      <c r="B2123" s="216" t="s">
        <v>2281</v>
      </c>
      <c r="C2123" s="216" t="s">
        <v>7680</v>
      </c>
      <c r="D2123" s="216" t="s">
        <v>6866</v>
      </c>
      <c r="E2123" s="216" t="s">
        <v>7740</v>
      </c>
      <c r="F2123" s="216" t="s">
        <v>7740</v>
      </c>
      <c r="G2123" s="1"/>
      <c r="H2123" s="1"/>
      <c r="I2123" s="1"/>
      <c r="J2123" s="1"/>
      <c r="K2123" s="1"/>
      <c r="L2123" s="1"/>
      <c r="M2123" s="1"/>
      <c r="AA2123" s="255"/>
      <c r="AB2123" s="255"/>
      <c r="AC2123" s="255"/>
      <c r="AD2123" s="255"/>
      <c r="AE2123" s="255"/>
      <c r="AF2123" s="255"/>
      <c r="AG2123" s="255"/>
      <c r="AH2123" s="255"/>
      <c r="AI2123" s="255"/>
      <c r="AJ2123" s="255"/>
      <c r="AK2123" s="255"/>
      <c r="AL2123" s="255"/>
      <c r="AM2123" s="255"/>
      <c r="AN2123" s="255"/>
      <c r="AO2123" s="255"/>
      <c r="AP2123" s="255"/>
      <c r="AQ2123" s="255"/>
      <c r="AR2123" s="255"/>
      <c r="AS2123" s="255"/>
      <c r="AT2123" s="255"/>
    </row>
    <row r="2124" spans="2:46" s="216" customFormat="1" ht="15" customHeight="1">
      <c r="B2124" s="216" t="s">
        <v>2282</v>
      </c>
      <c r="C2124" s="216" t="s">
        <v>6866</v>
      </c>
      <c r="D2124" s="216" t="s">
        <v>7740</v>
      </c>
      <c r="E2124" s="216" t="s">
        <v>7740</v>
      </c>
      <c r="F2124" s="216" t="s">
        <v>7740</v>
      </c>
      <c r="G2124" s="1"/>
      <c r="H2124" s="1"/>
      <c r="I2124" s="1"/>
      <c r="J2124" s="1"/>
      <c r="K2124" s="1"/>
      <c r="L2124" s="1"/>
      <c r="M2124" s="1"/>
      <c r="AA2124" s="255"/>
      <c r="AB2124" s="255"/>
      <c r="AC2124" s="255"/>
      <c r="AD2124" s="255"/>
      <c r="AE2124" s="255"/>
      <c r="AF2124" s="255"/>
      <c r="AG2124" s="255"/>
      <c r="AH2124" s="255"/>
      <c r="AI2124" s="255"/>
      <c r="AJ2124" s="255"/>
      <c r="AK2124" s="255"/>
      <c r="AL2124" s="255"/>
      <c r="AM2124" s="255"/>
      <c r="AN2124" s="255"/>
      <c r="AO2124" s="255"/>
      <c r="AP2124" s="255"/>
      <c r="AQ2124" s="255"/>
      <c r="AR2124" s="255"/>
      <c r="AS2124" s="255"/>
      <c r="AT2124" s="255"/>
    </row>
    <row r="2125" spans="2:46" s="216" customFormat="1" ht="15" customHeight="1">
      <c r="B2125" s="216" t="s">
        <v>2283</v>
      </c>
      <c r="C2125" s="216" t="s">
        <v>6946</v>
      </c>
      <c r="D2125" s="216" t="s">
        <v>6866</v>
      </c>
      <c r="E2125" s="216" t="s">
        <v>7740</v>
      </c>
      <c r="F2125" s="216" t="s">
        <v>7740</v>
      </c>
      <c r="G2125" s="1"/>
      <c r="H2125" s="1"/>
      <c r="I2125" s="1"/>
      <c r="J2125" s="1"/>
      <c r="K2125" s="1"/>
      <c r="L2125" s="1"/>
      <c r="M2125" s="1"/>
      <c r="AA2125" s="255"/>
      <c r="AB2125" s="255"/>
      <c r="AC2125" s="255"/>
      <c r="AD2125" s="255"/>
      <c r="AE2125" s="255"/>
      <c r="AF2125" s="255"/>
      <c r="AG2125" s="255"/>
      <c r="AH2125" s="255"/>
      <c r="AI2125" s="255"/>
      <c r="AJ2125" s="255"/>
      <c r="AK2125" s="255"/>
      <c r="AL2125" s="255"/>
      <c r="AM2125" s="255"/>
      <c r="AN2125" s="255"/>
      <c r="AO2125" s="255"/>
      <c r="AP2125" s="255"/>
      <c r="AQ2125" s="255"/>
      <c r="AR2125" s="255"/>
      <c r="AS2125" s="255"/>
      <c r="AT2125" s="255"/>
    </row>
    <row r="2126" spans="2:46" s="216" customFormat="1" ht="15" customHeight="1">
      <c r="B2126" s="216" t="s">
        <v>2284</v>
      </c>
      <c r="C2126" s="216" t="s">
        <v>6866</v>
      </c>
      <c r="D2126" s="216" t="s">
        <v>7740</v>
      </c>
      <c r="E2126" s="216" t="s">
        <v>7740</v>
      </c>
      <c r="F2126" s="216" t="s">
        <v>7740</v>
      </c>
      <c r="G2126" s="1"/>
      <c r="H2126" s="1"/>
      <c r="I2126" s="1"/>
      <c r="J2126" s="1"/>
      <c r="K2126" s="1"/>
      <c r="L2126" s="1"/>
      <c r="M2126" s="1"/>
      <c r="AA2126" s="255"/>
      <c r="AB2126" s="255"/>
      <c r="AC2126" s="255"/>
      <c r="AD2126" s="255"/>
      <c r="AE2126" s="255"/>
      <c r="AF2126" s="255"/>
      <c r="AG2126" s="255"/>
      <c r="AH2126" s="255"/>
      <c r="AI2126" s="255"/>
      <c r="AJ2126" s="255"/>
      <c r="AK2126" s="255"/>
      <c r="AL2126" s="255"/>
      <c r="AM2126" s="255"/>
      <c r="AN2126" s="255"/>
      <c r="AO2126" s="255"/>
      <c r="AP2126" s="255"/>
      <c r="AQ2126" s="255"/>
      <c r="AR2126" s="255"/>
      <c r="AS2126" s="255"/>
      <c r="AT2126" s="255"/>
    </row>
    <row r="2127" spans="2:46" s="216" customFormat="1" ht="15" customHeight="1">
      <c r="B2127" s="216" t="s">
        <v>2285</v>
      </c>
      <c r="C2127" s="216" t="s">
        <v>6866</v>
      </c>
      <c r="D2127" s="216" t="s">
        <v>7740</v>
      </c>
      <c r="E2127" s="216" t="s">
        <v>7740</v>
      </c>
      <c r="F2127" s="216" t="s">
        <v>7740</v>
      </c>
      <c r="G2127" s="1"/>
      <c r="H2127" s="1"/>
      <c r="I2127" s="1"/>
      <c r="J2127" s="1"/>
      <c r="K2127" s="1"/>
      <c r="L2127" s="1"/>
      <c r="M2127" s="1"/>
      <c r="AA2127" s="255"/>
      <c r="AB2127" s="255"/>
      <c r="AC2127" s="255"/>
      <c r="AD2127" s="255"/>
      <c r="AE2127" s="255"/>
      <c r="AF2127" s="255"/>
      <c r="AG2127" s="255"/>
      <c r="AH2127" s="255"/>
      <c r="AI2127" s="255"/>
      <c r="AJ2127" s="255"/>
      <c r="AK2127" s="255"/>
      <c r="AL2127" s="255"/>
      <c r="AM2127" s="255"/>
      <c r="AN2127" s="255"/>
      <c r="AO2127" s="255"/>
      <c r="AP2127" s="255"/>
      <c r="AQ2127" s="255"/>
      <c r="AR2127" s="255"/>
      <c r="AS2127" s="255"/>
      <c r="AT2127" s="255"/>
    </row>
    <row r="2128" spans="2:46" s="216" customFormat="1" ht="15" customHeight="1">
      <c r="B2128" s="216" t="s">
        <v>2286</v>
      </c>
      <c r="C2128" s="216" t="s">
        <v>6866</v>
      </c>
      <c r="D2128" s="216" t="s">
        <v>7740</v>
      </c>
      <c r="E2128" s="216" t="s">
        <v>7740</v>
      </c>
      <c r="F2128" s="216" t="s">
        <v>7740</v>
      </c>
      <c r="G2128" s="1"/>
      <c r="H2128" s="1"/>
      <c r="I2128" s="1"/>
      <c r="J2128" s="1"/>
      <c r="K2128" s="1"/>
      <c r="L2128" s="1"/>
      <c r="M2128" s="1"/>
      <c r="AA2128" s="255"/>
      <c r="AB2128" s="255"/>
      <c r="AC2128" s="255"/>
      <c r="AD2128" s="255"/>
      <c r="AE2128" s="255"/>
      <c r="AF2128" s="255"/>
      <c r="AG2128" s="255"/>
      <c r="AH2128" s="255"/>
      <c r="AI2128" s="255"/>
      <c r="AJ2128" s="255"/>
      <c r="AK2128" s="255"/>
      <c r="AL2128" s="255"/>
      <c r="AM2128" s="255"/>
      <c r="AN2128" s="255"/>
      <c r="AO2128" s="255"/>
      <c r="AP2128" s="255"/>
      <c r="AQ2128" s="255"/>
      <c r="AR2128" s="255"/>
      <c r="AS2128" s="255"/>
      <c r="AT2128" s="255"/>
    </row>
    <row r="2129" spans="2:46" s="216" customFormat="1" ht="15" customHeight="1">
      <c r="B2129" s="216" t="s">
        <v>2287</v>
      </c>
      <c r="C2129" s="216" t="s">
        <v>7283</v>
      </c>
      <c r="D2129" s="216" t="s">
        <v>6866</v>
      </c>
      <c r="E2129" s="216" t="s">
        <v>7740</v>
      </c>
      <c r="F2129" s="216" t="s">
        <v>7740</v>
      </c>
      <c r="G2129" s="1"/>
      <c r="H2129" s="1"/>
      <c r="I2129" s="1"/>
      <c r="J2129" s="1"/>
      <c r="K2129" s="1"/>
      <c r="L2129" s="1"/>
      <c r="M2129" s="1"/>
      <c r="AA2129" s="255"/>
      <c r="AB2129" s="255"/>
      <c r="AC2129" s="255"/>
      <c r="AD2129" s="255"/>
      <c r="AE2129" s="255"/>
      <c r="AF2129" s="255"/>
      <c r="AG2129" s="255"/>
      <c r="AH2129" s="255"/>
      <c r="AI2129" s="255"/>
      <c r="AJ2129" s="255"/>
      <c r="AK2129" s="255"/>
      <c r="AL2129" s="255"/>
      <c r="AM2129" s="255"/>
      <c r="AN2129" s="255"/>
      <c r="AO2129" s="255"/>
      <c r="AP2129" s="255"/>
      <c r="AQ2129" s="255"/>
      <c r="AR2129" s="255"/>
      <c r="AS2129" s="255"/>
      <c r="AT2129" s="255"/>
    </row>
    <row r="2130" spans="2:46" s="216" customFormat="1" ht="15" customHeight="1">
      <c r="B2130" s="216" t="s">
        <v>2288</v>
      </c>
      <c r="C2130" s="216" t="s">
        <v>7284</v>
      </c>
      <c r="D2130" s="216" t="s">
        <v>6866</v>
      </c>
      <c r="E2130" s="216" t="s">
        <v>7740</v>
      </c>
      <c r="F2130" s="216" t="s">
        <v>7740</v>
      </c>
      <c r="G2130" s="1"/>
      <c r="H2130" s="1"/>
      <c r="I2130" s="1"/>
      <c r="J2130" s="1"/>
      <c r="K2130" s="1"/>
      <c r="L2130" s="1"/>
      <c r="M2130" s="1"/>
      <c r="AA2130" s="255"/>
      <c r="AB2130" s="255"/>
      <c r="AC2130" s="255"/>
      <c r="AD2130" s="255"/>
      <c r="AE2130" s="255"/>
      <c r="AF2130" s="255"/>
      <c r="AG2130" s="255"/>
      <c r="AH2130" s="255"/>
      <c r="AI2130" s="255"/>
      <c r="AJ2130" s="255"/>
      <c r="AK2130" s="255"/>
      <c r="AL2130" s="255"/>
      <c r="AM2130" s="255"/>
      <c r="AN2130" s="255"/>
      <c r="AO2130" s="255"/>
      <c r="AP2130" s="255"/>
      <c r="AQ2130" s="255"/>
      <c r="AR2130" s="255"/>
      <c r="AS2130" s="255"/>
      <c r="AT2130" s="255"/>
    </row>
    <row r="2131" spans="2:46" s="216" customFormat="1" ht="15" customHeight="1">
      <c r="B2131" s="216" t="s">
        <v>2289</v>
      </c>
      <c r="C2131" s="216" t="s">
        <v>7285</v>
      </c>
      <c r="D2131" s="216" t="s">
        <v>6866</v>
      </c>
      <c r="E2131" s="216" t="s">
        <v>7740</v>
      </c>
      <c r="F2131" s="216" t="s">
        <v>7740</v>
      </c>
      <c r="G2131" s="1"/>
      <c r="H2131" s="1"/>
      <c r="I2131" s="1"/>
      <c r="J2131" s="1"/>
      <c r="K2131" s="1"/>
      <c r="L2131" s="1"/>
      <c r="M2131" s="1"/>
      <c r="AA2131" s="255"/>
      <c r="AB2131" s="255"/>
      <c r="AC2131" s="255"/>
      <c r="AD2131" s="255"/>
      <c r="AE2131" s="255"/>
      <c r="AF2131" s="255"/>
      <c r="AG2131" s="255"/>
      <c r="AH2131" s="255"/>
      <c r="AI2131" s="255"/>
      <c r="AJ2131" s="255"/>
      <c r="AK2131" s="255"/>
      <c r="AL2131" s="255"/>
      <c r="AM2131" s="255"/>
      <c r="AN2131" s="255"/>
      <c r="AO2131" s="255"/>
      <c r="AP2131" s="255"/>
      <c r="AQ2131" s="255"/>
      <c r="AR2131" s="255"/>
      <c r="AS2131" s="255"/>
      <c r="AT2131" s="255"/>
    </row>
    <row r="2132" spans="2:46" s="216" customFormat="1" ht="15" customHeight="1">
      <c r="B2132" s="216" t="s">
        <v>2290</v>
      </c>
      <c r="C2132" s="216" t="s">
        <v>7286</v>
      </c>
      <c r="D2132" s="216" t="s">
        <v>6866</v>
      </c>
      <c r="E2132" s="216" t="s">
        <v>7740</v>
      </c>
      <c r="F2132" s="216" t="s">
        <v>7740</v>
      </c>
      <c r="G2132" s="1"/>
      <c r="H2132" s="1"/>
      <c r="I2132" s="1"/>
      <c r="J2132" s="1"/>
      <c r="K2132" s="1"/>
      <c r="L2132" s="1"/>
      <c r="M2132" s="1"/>
      <c r="AA2132" s="255"/>
      <c r="AB2132" s="255"/>
      <c r="AC2132" s="255"/>
      <c r="AD2132" s="255"/>
      <c r="AE2132" s="255"/>
      <c r="AF2132" s="255"/>
      <c r="AG2132" s="255"/>
      <c r="AH2132" s="255"/>
      <c r="AI2132" s="255"/>
      <c r="AJ2132" s="255"/>
      <c r="AK2132" s="255"/>
      <c r="AL2132" s="255"/>
      <c r="AM2132" s="255"/>
      <c r="AN2132" s="255"/>
      <c r="AO2132" s="255"/>
      <c r="AP2132" s="255"/>
      <c r="AQ2132" s="255"/>
      <c r="AR2132" s="255"/>
      <c r="AS2132" s="255"/>
      <c r="AT2132" s="255"/>
    </row>
    <row r="2133" spans="2:46" s="216" customFormat="1" ht="15" customHeight="1">
      <c r="B2133" s="216" t="s">
        <v>2291</v>
      </c>
      <c r="C2133" s="216" t="s">
        <v>6866</v>
      </c>
      <c r="D2133" s="216" t="s">
        <v>7740</v>
      </c>
      <c r="E2133" s="216" t="s">
        <v>7740</v>
      </c>
      <c r="F2133" s="216" t="s">
        <v>7740</v>
      </c>
      <c r="G2133" s="1"/>
      <c r="H2133" s="1"/>
      <c r="I2133" s="1"/>
      <c r="J2133" s="1"/>
      <c r="K2133" s="1"/>
      <c r="L2133" s="1"/>
      <c r="M2133" s="1"/>
      <c r="AA2133" s="255"/>
      <c r="AB2133" s="255"/>
      <c r="AC2133" s="255"/>
      <c r="AD2133" s="255"/>
      <c r="AE2133" s="255"/>
      <c r="AF2133" s="255"/>
      <c r="AG2133" s="255"/>
      <c r="AH2133" s="255"/>
      <c r="AI2133" s="255"/>
      <c r="AJ2133" s="255"/>
      <c r="AK2133" s="255"/>
      <c r="AL2133" s="255"/>
      <c r="AM2133" s="255"/>
      <c r="AN2133" s="255"/>
      <c r="AO2133" s="255"/>
      <c r="AP2133" s="255"/>
      <c r="AQ2133" s="255"/>
      <c r="AR2133" s="255"/>
      <c r="AS2133" s="255"/>
      <c r="AT2133" s="255"/>
    </row>
    <row r="2134" spans="2:46" s="216" customFormat="1" ht="15" customHeight="1">
      <c r="B2134" s="216" t="s">
        <v>2292</v>
      </c>
      <c r="C2134" s="216" t="s">
        <v>7287</v>
      </c>
      <c r="D2134" s="216" t="s">
        <v>6866</v>
      </c>
      <c r="E2134" s="216" t="s">
        <v>7740</v>
      </c>
      <c r="F2134" s="216" t="s">
        <v>7740</v>
      </c>
      <c r="G2134" s="1"/>
      <c r="H2134" s="1"/>
      <c r="I2134" s="1"/>
      <c r="J2134" s="1"/>
      <c r="K2134" s="1"/>
      <c r="L2134" s="1"/>
      <c r="M2134" s="1"/>
      <c r="AA2134" s="255"/>
      <c r="AB2134" s="255"/>
      <c r="AC2134" s="255"/>
      <c r="AD2134" s="255"/>
      <c r="AE2134" s="255"/>
      <c r="AF2134" s="255"/>
      <c r="AG2134" s="255"/>
      <c r="AH2134" s="255"/>
      <c r="AI2134" s="255"/>
      <c r="AJ2134" s="255"/>
      <c r="AK2134" s="255"/>
      <c r="AL2134" s="255"/>
      <c r="AM2134" s="255"/>
      <c r="AN2134" s="255"/>
      <c r="AO2134" s="255"/>
      <c r="AP2134" s="255"/>
      <c r="AQ2134" s="255"/>
      <c r="AR2134" s="255"/>
      <c r="AS2134" s="255"/>
      <c r="AT2134" s="255"/>
    </row>
    <row r="2135" spans="2:46" s="216" customFormat="1" ht="15" customHeight="1">
      <c r="B2135" s="216" t="s">
        <v>2293</v>
      </c>
      <c r="C2135" s="216" t="s">
        <v>7288</v>
      </c>
      <c r="D2135" s="216" t="s">
        <v>6866</v>
      </c>
      <c r="E2135" s="216" t="s">
        <v>7740</v>
      </c>
      <c r="F2135" s="216" t="s">
        <v>7740</v>
      </c>
      <c r="G2135" s="1"/>
      <c r="H2135" s="1"/>
      <c r="I2135" s="1"/>
      <c r="J2135" s="1"/>
      <c r="K2135" s="1"/>
      <c r="L2135" s="1"/>
      <c r="M2135" s="1"/>
      <c r="AA2135" s="255"/>
      <c r="AB2135" s="255"/>
      <c r="AC2135" s="255"/>
      <c r="AD2135" s="255"/>
      <c r="AE2135" s="255"/>
      <c r="AF2135" s="255"/>
      <c r="AG2135" s="255"/>
      <c r="AH2135" s="255"/>
      <c r="AI2135" s="255"/>
      <c r="AJ2135" s="255"/>
      <c r="AK2135" s="255"/>
      <c r="AL2135" s="255"/>
      <c r="AM2135" s="255"/>
      <c r="AN2135" s="255"/>
      <c r="AO2135" s="255"/>
      <c r="AP2135" s="255"/>
      <c r="AQ2135" s="255"/>
      <c r="AR2135" s="255"/>
      <c r="AS2135" s="255"/>
      <c r="AT2135" s="255"/>
    </row>
    <row r="2136" spans="2:46" s="216" customFormat="1" ht="15" customHeight="1">
      <c r="B2136" s="216" t="s">
        <v>2294</v>
      </c>
      <c r="C2136" s="216" t="s">
        <v>6866</v>
      </c>
      <c r="D2136" s="216" t="s">
        <v>7740</v>
      </c>
      <c r="E2136" s="216" t="s">
        <v>7740</v>
      </c>
      <c r="F2136" s="216" t="s">
        <v>7740</v>
      </c>
      <c r="G2136" s="1"/>
      <c r="H2136" s="1"/>
      <c r="I2136" s="1"/>
      <c r="J2136" s="1"/>
      <c r="K2136" s="1"/>
      <c r="L2136" s="1"/>
      <c r="M2136" s="1"/>
      <c r="AA2136" s="255"/>
      <c r="AB2136" s="255"/>
      <c r="AC2136" s="255"/>
      <c r="AD2136" s="255"/>
      <c r="AE2136" s="255"/>
      <c r="AF2136" s="255"/>
      <c r="AG2136" s="255"/>
      <c r="AH2136" s="255"/>
      <c r="AI2136" s="255"/>
      <c r="AJ2136" s="255"/>
      <c r="AK2136" s="255"/>
      <c r="AL2136" s="255"/>
      <c r="AM2136" s="255"/>
      <c r="AN2136" s="255"/>
      <c r="AO2136" s="255"/>
      <c r="AP2136" s="255"/>
      <c r="AQ2136" s="255"/>
      <c r="AR2136" s="255"/>
      <c r="AS2136" s="255"/>
      <c r="AT2136" s="255"/>
    </row>
    <row r="2137" spans="2:46" s="216" customFormat="1" ht="15" customHeight="1">
      <c r="B2137" s="216" t="s">
        <v>2295</v>
      </c>
      <c r="C2137" s="216" t="s">
        <v>7040</v>
      </c>
      <c r="D2137" s="216" t="s">
        <v>6866</v>
      </c>
      <c r="E2137" s="216" t="s">
        <v>7740</v>
      </c>
      <c r="F2137" s="216" t="s">
        <v>7740</v>
      </c>
      <c r="G2137" s="1"/>
      <c r="H2137" s="1"/>
      <c r="I2137" s="1"/>
      <c r="J2137" s="1"/>
      <c r="K2137" s="1"/>
      <c r="L2137" s="1"/>
      <c r="M2137" s="1"/>
      <c r="AA2137" s="255"/>
      <c r="AB2137" s="255"/>
      <c r="AC2137" s="255"/>
      <c r="AD2137" s="255"/>
      <c r="AE2137" s="255"/>
      <c r="AF2137" s="255"/>
      <c r="AG2137" s="255"/>
      <c r="AH2137" s="255"/>
      <c r="AI2137" s="255"/>
      <c r="AJ2137" s="255"/>
      <c r="AK2137" s="255"/>
      <c r="AL2137" s="255"/>
      <c r="AM2137" s="255"/>
      <c r="AN2137" s="255"/>
      <c r="AO2137" s="255"/>
      <c r="AP2137" s="255"/>
      <c r="AQ2137" s="255"/>
      <c r="AR2137" s="255"/>
      <c r="AS2137" s="255"/>
      <c r="AT2137" s="255"/>
    </row>
    <row r="2138" spans="2:46" s="216" customFormat="1" ht="15" customHeight="1">
      <c r="B2138" s="216" t="s">
        <v>2296</v>
      </c>
      <c r="C2138" s="216" t="s">
        <v>7289</v>
      </c>
      <c r="D2138" s="216" t="s">
        <v>6866</v>
      </c>
      <c r="E2138" s="216" t="s">
        <v>7740</v>
      </c>
      <c r="F2138" s="216" t="s">
        <v>7740</v>
      </c>
      <c r="G2138" s="1"/>
      <c r="H2138" s="1"/>
      <c r="I2138" s="1"/>
      <c r="J2138" s="1"/>
      <c r="K2138" s="1"/>
      <c r="L2138" s="1"/>
      <c r="M2138" s="1"/>
      <c r="AA2138" s="255"/>
      <c r="AB2138" s="255"/>
      <c r="AC2138" s="255"/>
      <c r="AD2138" s="255"/>
      <c r="AE2138" s="255"/>
      <c r="AF2138" s="255"/>
      <c r="AG2138" s="255"/>
      <c r="AH2138" s="255"/>
      <c r="AI2138" s="255"/>
      <c r="AJ2138" s="255"/>
      <c r="AK2138" s="255"/>
      <c r="AL2138" s="255"/>
      <c r="AM2138" s="255"/>
      <c r="AN2138" s="255"/>
      <c r="AO2138" s="255"/>
      <c r="AP2138" s="255"/>
      <c r="AQ2138" s="255"/>
      <c r="AR2138" s="255"/>
      <c r="AS2138" s="255"/>
      <c r="AT2138" s="255"/>
    </row>
    <row r="2139" spans="2:46" s="216" customFormat="1" ht="15" customHeight="1">
      <c r="B2139" s="216" t="s">
        <v>2297</v>
      </c>
      <c r="C2139" s="216" t="s">
        <v>7290</v>
      </c>
      <c r="D2139" s="216" t="s">
        <v>6866</v>
      </c>
      <c r="E2139" s="216" t="s">
        <v>7740</v>
      </c>
      <c r="F2139" s="216" t="s">
        <v>7740</v>
      </c>
      <c r="G2139" s="1"/>
      <c r="H2139" s="1"/>
      <c r="I2139" s="1"/>
      <c r="J2139" s="1"/>
      <c r="K2139" s="1"/>
      <c r="L2139" s="1"/>
      <c r="M2139" s="1"/>
      <c r="AA2139" s="255"/>
      <c r="AB2139" s="255"/>
      <c r="AC2139" s="255"/>
      <c r="AD2139" s="255"/>
      <c r="AE2139" s="255"/>
      <c r="AF2139" s="255"/>
      <c r="AG2139" s="255"/>
      <c r="AH2139" s="255"/>
      <c r="AI2139" s="255"/>
      <c r="AJ2139" s="255"/>
      <c r="AK2139" s="255"/>
      <c r="AL2139" s="255"/>
      <c r="AM2139" s="255"/>
      <c r="AN2139" s="255"/>
      <c r="AO2139" s="255"/>
      <c r="AP2139" s="255"/>
      <c r="AQ2139" s="255"/>
      <c r="AR2139" s="255"/>
      <c r="AS2139" s="255"/>
      <c r="AT2139" s="255"/>
    </row>
    <row r="2140" spans="2:46" s="216" customFormat="1" ht="15" customHeight="1">
      <c r="B2140" s="216" t="s">
        <v>2298</v>
      </c>
      <c r="C2140" s="216" t="s">
        <v>7291</v>
      </c>
      <c r="D2140" s="216" t="s">
        <v>6866</v>
      </c>
      <c r="E2140" s="216" t="s">
        <v>7740</v>
      </c>
      <c r="F2140" s="216" t="s">
        <v>7740</v>
      </c>
      <c r="G2140" s="1"/>
      <c r="H2140" s="1"/>
      <c r="I2140" s="1"/>
      <c r="J2140" s="1"/>
      <c r="K2140" s="1"/>
      <c r="L2140" s="1"/>
      <c r="M2140" s="1"/>
      <c r="AA2140" s="255"/>
      <c r="AB2140" s="255"/>
      <c r="AC2140" s="255"/>
      <c r="AD2140" s="255"/>
      <c r="AE2140" s="255"/>
      <c r="AF2140" s="255"/>
      <c r="AG2140" s="255"/>
      <c r="AH2140" s="255"/>
      <c r="AI2140" s="255"/>
      <c r="AJ2140" s="255"/>
      <c r="AK2140" s="255"/>
      <c r="AL2140" s="255"/>
      <c r="AM2140" s="255"/>
      <c r="AN2140" s="255"/>
      <c r="AO2140" s="255"/>
      <c r="AP2140" s="255"/>
      <c r="AQ2140" s="255"/>
      <c r="AR2140" s="255"/>
      <c r="AS2140" s="255"/>
      <c r="AT2140" s="255"/>
    </row>
    <row r="2141" spans="2:46" s="216" customFormat="1" ht="15" customHeight="1">
      <c r="B2141" s="216" t="s">
        <v>2299</v>
      </c>
      <c r="C2141" s="216" t="s">
        <v>6866</v>
      </c>
      <c r="D2141" s="216" t="s">
        <v>7740</v>
      </c>
      <c r="E2141" s="216" t="s">
        <v>7740</v>
      </c>
      <c r="F2141" s="216" t="s">
        <v>7740</v>
      </c>
      <c r="G2141" s="1"/>
      <c r="H2141" s="1"/>
      <c r="I2141" s="1"/>
      <c r="J2141" s="1"/>
      <c r="K2141" s="1"/>
      <c r="L2141" s="1"/>
      <c r="M2141" s="1"/>
      <c r="AA2141" s="255"/>
      <c r="AB2141" s="255"/>
      <c r="AC2141" s="255"/>
      <c r="AD2141" s="255"/>
      <c r="AE2141" s="255"/>
      <c r="AF2141" s="255"/>
      <c r="AG2141" s="255"/>
      <c r="AH2141" s="255"/>
      <c r="AI2141" s="255"/>
      <c r="AJ2141" s="255"/>
      <c r="AK2141" s="255"/>
      <c r="AL2141" s="255"/>
      <c r="AM2141" s="255"/>
      <c r="AN2141" s="255"/>
      <c r="AO2141" s="255"/>
      <c r="AP2141" s="255"/>
      <c r="AQ2141" s="255"/>
      <c r="AR2141" s="255"/>
      <c r="AS2141" s="255"/>
      <c r="AT2141" s="255"/>
    </row>
    <row r="2142" spans="2:46" s="216" customFormat="1" ht="15" customHeight="1">
      <c r="B2142" s="216" t="s">
        <v>2300</v>
      </c>
      <c r="C2142" s="216" t="s">
        <v>7681</v>
      </c>
      <c r="D2142" s="216" t="s">
        <v>6866</v>
      </c>
      <c r="E2142" s="216" t="s">
        <v>7740</v>
      </c>
      <c r="F2142" s="216" t="s">
        <v>7740</v>
      </c>
      <c r="G2142" s="1"/>
      <c r="H2142" s="1"/>
      <c r="I2142" s="1"/>
      <c r="J2142" s="1"/>
      <c r="K2142" s="1"/>
      <c r="L2142" s="1"/>
      <c r="M2142" s="1"/>
      <c r="AA2142" s="255"/>
      <c r="AB2142" s="255"/>
      <c r="AC2142" s="255"/>
      <c r="AD2142" s="255"/>
      <c r="AE2142" s="255"/>
      <c r="AF2142" s="255"/>
      <c r="AG2142" s="255"/>
      <c r="AH2142" s="255"/>
      <c r="AI2142" s="255"/>
      <c r="AJ2142" s="255"/>
      <c r="AK2142" s="255"/>
      <c r="AL2142" s="255"/>
      <c r="AM2142" s="255"/>
      <c r="AN2142" s="255"/>
      <c r="AO2142" s="255"/>
      <c r="AP2142" s="255"/>
      <c r="AQ2142" s="255"/>
      <c r="AR2142" s="255"/>
      <c r="AS2142" s="255"/>
      <c r="AT2142" s="255"/>
    </row>
    <row r="2143" spans="2:46" s="216" customFormat="1" ht="15" customHeight="1">
      <c r="B2143" s="216" t="s">
        <v>2301</v>
      </c>
      <c r="C2143" s="216" t="s">
        <v>7670</v>
      </c>
      <c r="D2143" s="216" t="s">
        <v>6866</v>
      </c>
      <c r="E2143" s="216" t="s">
        <v>7740</v>
      </c>
      <c r="F2143" s="216" t="s">
        <v>7740</v>
      </c>
      <c r="G2143" s="1"/>
      <c r="H2143" s="1"/>
      <c r="I2143" s="1"/>
      <c r="J2143" s="1"/>
      <c r="K2143" s="1"/>
      <c r="L2143" s="1"/>
      <c r="M2143" s="1"/>
      <c r="AA2143" s="255"/>
      <c r="AB2143" s="255"/>
      <c r="AC2143" s="255"/>
      <c r="AD2143" s="255"/>
      <c r="AE2143" s="255"/>
      <c r="AF2143" s="255"/>
      <c r="AG2143" s="255"/>
      <c r="AH2143" s="255"/>
      <c r="AI2143" s="255"/>
      <c r="AJ2143" s="255"/>
      <c r="AK2143" s="255"/>
      <c r="AL2143" s="255"/>
      <c r="AM2143" s="255"/>
      <c r="AN2143" s="255"/>
      <c r="AO2143" s="255"/>
      <c r="AP2143" s="255"/>
      <c r="AQ2143" s="255"/>
      <c r="AR2143" s="255"/>
      <c r="AS2143" s="255"/>
      <c r="AT2143" s="255"/>
    </row>
    <row r="2144" spans="2:46" s="216" customFormat="1" ht="15" customHeight="1">
      <c r="B2144" s="216" t="s">
        <v>2302</v>
      </c>
      <c r="C2144" s="216" t="s">
        <v>7292</v>
      </c>
      <c r="D2144" s="216" t="s">
        <v>6866</v>
      </c>
      <c r="E2144" s="216" t="s">
        <v>7740</v>
      </c>
      <c r="F2144" s="216" t="s">
        <v>7740</v>
      </c>
      <c r="G2144" s="1"/>
      <c r="H2144" s="1"/>
      <c r="I2144" s="1"/>
      <c r="J2144" s="1"/>
      <c r="K2144" s="1"/>
      <c r="L2144" s="1"/>
      <c r="M2144" s="1"/>
      <c r="AA2144" s="255"/>
      <c r="AB2144" s="255"/>
      <c r="AC2144" s="255"/>
      <c r="AD2144" s="255"/>
      <c r="AE2144" s="255"/>
      <c r="AF2144" s="255"/>
      <c r="AG2144" s="255"/>
      <c r="AH2144" s="255"/>
      <c r="AI2144" s="255"/>
      <c r="AJ2144" s="255"/>
      <c r="AK2144" s="255"/>
      <c r="AL2144" s="255"/>
      <c r="AM2144" s="255"/>
      <c r="AN2144" s="255"/>
      <c r="AO2144" s="255"/>
      <c r="AP2144" s="255"/>
      <c r="AQ2144" s="255"/>
      <c r="AR2144" s="255"/>
      <c r="AS2144" s="255"/>
      <c r="AT2144" s="255"/>
    </row>
    <row r="2145" spans="2:46" s="216" customFormat="1" ht="15" customHeight="1">
      <c r="B2145" s="216" t="s">
        <v>2303</v>
      </c>
      <c r="C2145" s="216" t="s">
        <v>6866</v>
      </c>
      <c r="D2145" s="216" t="s">
        <v>7740</v>
      </c>
      <c r="E2145" s="216" t="s">
        <v>7740</v>
      </c>
      <c r="F2145" s="216" t="s">
        <v>7740</v>
      </c>
      <c r="G2145" s="1"/>
      <c r="H2145" s="1"/>
      <c r="I2145" s="1"/>
      <c r="J2145" s="1"/>
      <c r="K2145" s="1"/>
      <c r="L2145" s="1"/>
      <c r="M2145" s="1"/>
      <c r="AA2145" s="255"/>
      <c r="AB2145" s="255"/>
      <c r="AC2145" s="255"/>
      <c r="AD2145" s="255"/>
      <c r="AE2145" s="255"/>
      <c r="AF2145" s="255"/>
      <c r="AG2145" s="255"/>
      <c r="AH2145" s="255"/>
      <c r="AI2145" s="255"/>
      <c r="AJ2145" s="255"/>
      <c r="AK2145" s="255"/>
      <c r="AL2145" s="255"/>
      <c r="AM2145" s="255"/>
      <c r="AN2145" s="255"/>
      <c r="AO2145" s="255"/>
      <c r="AP2145" s="255"/>
      <c r="AQ2145" s="255"/>
      <c r="AR2145" s="255"/>
      <c r="AS2145" s="255"/>
      <c r="AT2145" s="255"/>
    </row>
    <row r="2146" spans="2:46" s="216" customFormat="1" ht="15" customHeight="1">
      <c r="B2146" s="216" t="s">
        <v>2304</v>
      </c>
      <c r="C2146" s="216" t="s">
        <v>7291</v>
      </c>
      <c r="D2146" s="216" t="s">
        <v>6866</v>
      </c>
      <c r="E2146" s="216" t="s">
        <v>7740</v>
      </c>
      <c r="F2146" s="216" t="s">
        <v>7740</v>
      </c>
      <c r="G2146" s="1"/>
      <c r="H2146" s="1"/>
      <c r="I2146" s="1"/>
      <c r="J2146" s="1"/>
      <c r="K2146" s="1"/>
      <c r="L2146" s="1"/>
      <c r="M2146" s="1"/>
      <c r="AA2146" s="255"/>
      <c r="AB2146" s="255"/>
      <c r="AC2146" s="255"/>
      <c r="AD2146" s="255"/>
      <c r="AE2146" s="255"/>
      <c r="AF2146" s="255"/>
      <c r="AG2146" s="255"/>
      <c r="AH2146" s="255"/>
      <c r="AI2146" s="255"/>
      <c r="AJ2146" s="255"/>
      <c r="AK2146" s="255"/>
      <c r="AL2146" s="255"/>
      <c r="AM2146" s="255"/>
      <c r="AN2146" s="255"/>
      <c r="AO2146" s="255"/>
      <c r="AP2146" s="255"/>
      <c r="AQ2146" s="255"/>
      <c r="AR2146" s="255"/>
      <c r="AS2146" s="255"/>
      <c r="AT2146" s="255"/>
    </row>
    <row r="2147" spans="2:46" s="216" customFormat="1" ht="15" customHeight="1">
      <c r="B2147" s="216" t="s">
        <v>2305</v>
      </c>
      <c r="C2147" s="216" t="s">
        <v>6866</v>
      </c>
      <c r="D2147" s="216" t="s">
        <v>7740</v>
      </c>
      <c r="E2147" s="216" t="s">
        <v>7740</v>
      </c>
      <c r="F2147" s="216" t="s">
        <v>7740</v>
      </c>
      <c r="G2147" s="1"/>
      <c r="H2147" s="1"/>
      <c r="I2147" s="1"/>
      <c r="J2147" s="1"/>
      <c r="K2147" s="1"/>
      <c r="L2147" s="1"/>
      <c r="M2147" s="1"/>
      <c r="AA2147" s="255"/>
      <c r="AB2147" s="255"/>
      <c r="AC2147" s="255"/>
      <c r="AD2147" s="255"/>
      <c r="AE2147" s="255"/>
      <c r="AF2147" s="255"/>
      <c r="AG2147" s="255"/>
      <c r="AH2147" s="255"/>
      <c r="AI2147" s="255"/>
      <c r="AJ2147" s="255"/>
      <c r="AK2147" s="255"/>
      <c r="AL2147" s="255"/>
      <c r="AM2147" s="255"/>
      <c r="AN2147" s="255"/>
      <c r="AO2147" s="255"/>
      <c r="AP2147" s="255"/>
      <c r="AQ2147" s="255"/>
      <c r="AR2147" s="255"/>
      <c r="AS2147" s="255"/>
      <c r="AT2147" s="255"/>
    </row>
    <row r="2148" spans="2:46" s="216" customFormat="1" ht="15" customHeight="1">
      <c r="B2148" s="216" t="s">
        <v>2306</v>
      </c>
      <c r="C2148" s="216" t="s">
        <v>7289</v>
      </c>
      <c r="D2148" s="216" t="s">
        <v>6866</v>
      </c>
      <c r="E2148" s="216" t="s">
        <v>7740</v>
      </c>
      <c r="F2148" s="216" t="s">
        <v>7740</v>
      </c>
      <c r="G2148" s="1"/>
      <c r="H2148" s="1"/>
      <c r="I2148" s="1"/>
      <c r="J2148" s="1"/>
      <c r="K2148" s="1"/>
      <c r="L2148" s="1"/>
      <c r="M2148" s="1"/>
      <c r="AA2148" s="255"/>
      <c r="AB2148" s="255"/>
      <c r="AC2148" s="255"/>
      <c r="AD2148" s="255"/>
      <c r="AE2148" s="255"/>
      <c r="AF2148" s="255"/>
      <c r="AG2148" s="255"/>
      <c r="AH2148" s="255"/>
      <c r="AI2148" s="255"/>
      <c r="AJ2148" s="255"/>
      <c r="AK2148" s="255"/>
      <c r="AL2148" s="255"/>
      <c r="AM2148" s="255"/>
      <c r="AN2148" s="255"/>
      <c r="AO2148" s="255"/>
      <c r="AP2148" s="255"/>
      <c r="AQ2148" s="255"/>
      <c r="AR2148" s="255"/>
      <c r="AS2148" s="255"/>
      <c r="AT2148" s="255"/>
    </row>
    <row r="2149" spans="2:46" s="216" customFormat="1" ht="15" customHeight="1">
      <c r="B2149" s="216" t="s">
        <v>2307</v>
      </c>
      <c r="C2149" s="216" t="s">
        <v>7683</v>
      </c>
      <c r="D2149" s="216" t="s">
        <v>6866</v>
      </c>
      <c r="E2149" s="216" t="s">
        <v>7740</v>
      </c>
      <c r="F2149" s="216" t="s">
        <v>7740</v>
      </c>
      <c r="G2149" s="1"/>
      <c r="H2149" s="1"/>
      <c r="I2149" s="1"/>
      <c r="J2149" s="1"/>
      <c r="K2149" s="1"/>
      <c r="L2149" s="1"/>
      <c r="M2149" s="1"/>
      <c r="AA2149" s="255"/>
      <c r="AB2149" s="255"/>
      <c r="AC2149" s="255"/>
      <c r="AD2149" s="255"/>
      <c r="AE2149" s="255"/>
      <c r="AF2149" s="255"/>
      <c r="AG2149" s="255"/>
      <c r="AH2149" s="255"/>
      <c r="AI2149" s="255"/>
      <c r="AJ2149" s="255"/>
      <c r="AK2149" s="255"/>
      <c r="AL2149" s="255"/>
      <c r="AM2149" s="255"/>
      <c r="AN2149" s="255"/>
      <c r="AO2149" s="255"/>
      <c r="AP2149" s="255"/>
      <c r="AQ2149" s="255"/>
      <c r="AR2149" s="255"/>
      <c r="AS2149" s="255"/>
      <c r="AT2149" s="255"/>
    </row>
    <row r="2150" spans="2:46" s="216" customFormat="1" ht="15" customHeight="1">
      <c r="B2150" s="216" t="s">
        <v>2308</v>
      </c>
      <c r="C2150" s="216" t="s">
        <v>7289</v>
      </c>
      <c r="D2150" s="216" t="s">
        <v>6866</v>
      </c>
      <c r="E2150" s="216" t="s">
        <v>7740</v>
      </c>
      <c r="F2150" s="216" t="s">
        <v>7740</v>
      </c>
      <c r="G2150" s="1"/>
      <c r="H2150" s="1"/>
      <c r="I2150" s="1"/>
      <c r="J2150" s="1"/>
      <c r="K2150" s="1"/>
      <c r="L2150" s="1"/>
      <c r="M2150" s="1"/>
      <c r="AA2150" s="255"/>
      <c r="AB2150" s="255"/>
      <c r="AC2150" s="255"/>
      <c r="AD2150" s="255"/>
      <c r="AE2150" s="255"/>
      <c r="AF2150" s="255"/>
      <c r="AG2150" s="255"/>
      <c r="AH2150" s="255"/>
      <c r="AI2150" s="255"/>
      <c r="AJ2150" s="255"/>
      <c r="AK2150" s="255"/>
      <c r="AL2150" s="255"/>
      <c r="AM2150" s="255"/>
      <c r="AN2150" s="255"/>
      <c r="AO2150" s="255"/>
      <c r="AP2150" s="255"/>
      <c r="AQ2150" s="255"/>
      <c r="AR2150" s="255"/>
      <c r="AS2150" s="255"/>
      <c r="AT2150" s="255"/>
    </row>
    <row r="2151" spans="2:46" s="216" customFormat="1" ht="15" customHeight="1">
      <c r="B2151" s="216" t="s">
        <v>2309</v>
      </c>
      <c r="C2151" s="216" t="s">
        <v>7293</v>
      </c>
      <c r="D2151" s="216" t="s">
        <v>6866</v>
      </c>
      <c r="E2151" s="216" t="s">
        <v>7740</v>
      </c>
      <c r="F2151" s="216" t="s">
        <v>7740</v>
      </c>
      <c r="G2151" s="1"/>
      <c r="H2151" s="1"/>
      <c r="I2151" s="1"/>
      <c r="J2151" s="1"/>
      <c r="K2151" s="1"/>
      <c r="L2151" s="1"/>
      <c r="M2151" s="1"/>
      <c r="AA2151" s="255"/>
      <c r="AB2151" s="255"/>
      <c r="AC2151" s="255"/>
      <c r="AD2151" s="255"/>
      <c r="AE2151" s="255"/>
      <c r="AF2151" s="255"/>
      <c r="AG2151" s="255"/>
      <c r="AH2151" s="255"/>
      <c r="AI2151" s="255"/>
      <c r="AJ2151" s="255"/>
      <c r="AK2151" s="255"/>
      <c r="AL2151" s="255"/>
      <c r="AM2151" s="255"/>
      <c r="AN2151" s="255"/>
      <c r="AO2151" s="255"/>
      <c r="AP2151" s="255"/>
      <c r="AQ2151" s="255"/>
      <c r="AR2151" s="255"/>
      <c r="AS2151" s="255"/>
      <c r="AT2151" s="255"/>
    </row>
    <row r="2152" spans="2:46" s="216" customFormat="1" ht="15" customHeight="1">
      <c r="B2152" s="216" t="s">
        <v>2310</v>
      </c>
      <c r="C2152" s="216" t="s">
        <v>7294</v>
      </c>
      <c r="D2152" s="216" t="s">
        <v>6866</v>
      </c>
      <c r="E2152" s="216" t="s">
        <v>7740</v>
      </c>
      <c r="F2152" s="216" t="s">
        <v>7740</v>
      </c>
      <c r="G2152" s="1"/>
      <c r="H2152" s="1"/>
      <c r="I2152" s="1"/>
      <c r="J2152" s="1"/>
      <c r="K2152" s="1"/>
      <c r="L2152" s="1"/>
      <c r="M2152" s="1"/>
      <c r="AA2152" s="255"/>
      <c r="AB2152" s="255"/>
      <c r="AC2152" s="255"/>
      <c r="AD2152" s="255"/>
      <c r="AE2152" s="255"/>
      <c r="AF2152" s="255"/>
      <c r="AG2152" s="255"/>
      <c r="AH2152" s="255"/>
      <c r="AI2152" s="255"/>
      <c r="AJ2152" s="255"/>
      <c r="AK2152" s="255"/>
      <c r="AL2152" s="255"/>
      <c r="AM2152" s="255"/>
      <c r="AN2152" s="255"/>
      <c r="AO2152" s="255"/>
      <c r="AP2152" s="255"/>
      <c r="AQ2152" s="255"/>
      <c r="AR2152" s="255"/>
      <c r="AS2152" s="255"/>
      <c r="AT2152" s="255"/>
    </row>
    <row r="2153" spans="2:46" s="216" customFormat="1" ht="15" customHeight="1">
      <c r="B2153" s="216" t="s">
        <v>2311</v>
      </c>
      <c r="C2153" s="216" t="s">
        <v>6866</v>
      </c>
      <c r="D2153" s="216" t="s">
        <v>7740</v>
      </c>
      <c r="E2153" s="216" t="s">
        <v>7740</v>
      </c>
      <c r="F2153" s="216" t="s">
        <v>7740</v>
      </c>
      <c r="G2153" s="1"/>
      <c r="H2153" s="1"/>
      <c r="I2153" s="1"/>
      <c r="J2153" s="1"/>
      <c r="K2153" s="1"/>
      <c r="L2153" s="1"/>
      <c r="M2153" s="1"/>
      <c r="AA2153" s="255"/>
      <c r="AB2153" s="255"/>
      <c r="AC2153" s="255"/>
      <c r="AD2153" s="255"/>
      <c r="AE2153" s="255"/>
      <c r="AF2153" s="255"/>
      <c r="AG2153" s="255"/>
      <c r="AH2153" s="255"/>
      <c r="AI2153" s="255"/>
      <c r="AJ2153" s="255"/>
      <c r="AK2153" s="255"/>
      <c r="AL2153" s="255"/>
      <c r="AM2153" s="255"/>
      <c r="AN2153" s="255"/>
      <c r="AO2153" s="255"/>
      <c r="AP2153" s="255"/>
      <c r="AQ2153" s="255"/>
      <c r="AR2153" s="255"/>
      <c r="AS2153" s="255"/>
      <c r="AT2153" s="255"/>
    </row>
    <row r="2154" spans="2:46" s="216" customFormat="1" ht="15" customHeight="1">
      <c r="B2154" s="216" t="s">
        <v>2312</v>
      </c>
      <c r="C2154" s="216" t="s">
        <v>7295</v>
      </c>
      <c r="D2154" s="216" t="s">
        <v>6866</v>
      </c>
      <c r="E2154" s="216" t="s">
        <v>7740</v>
      </c>
      <c r="F2154" s="216" t="s">
        <v>7740</v>
      </c>
      <c r="G2154" s="1"/>
      <c r="H2154" s="1"/>
      <c r="I2154" s="1"/>
      <c r="J2154" s="1"/>
      <c r="K2154" s="1"/>
      <c r="L2154" s="1"/>
      <c r="M2154" s="1"/>
      <c r="AA2154" s="255"/>
      <c r="AB2154" s="255"/>
      <c r="AC2154" s="255"/>
      <c r="AD2154" s="255"/>
      <c r="AE2154" s="255"/>
      <c r="AF2154" s="255"/>
      <c r="AG2154" s="255"/>
      <c r="AH2154" s="255"/>
      <c r="AI2154" s="255"/>
      <c r="AJ2154" s="255"/>
      <c r="AK2154" s="255"/>
      <c r="AL2154" s="255"/>
      <c r="AM2154" s="255"/>
      <c r="AN2154" s="255"/>
      <c r="AO2154" s="255"/>
      <c r="AP2154" s="255"/>
      <c r="AQ2154" s="255"/>
      <c r="AR2154" s="255"/>
      <c r="AS2154" s="255"/>
      <c r="AT2154" s="255"/>
    </row>
    <row r="2155" spans="2:46" s="216" customFormat="1" ht="15" customHeight="1">
      <c r="B2155" s="216" t="s">
        <v>2313</v>
      </c>
      <c r="C2155" s="216" t="s">
        <v>6866</v>
      </c>
      <c r="D2155" s="216" t="s">
        <v>7740</v>
      </c>
      <c r="E2155" s="216" t="s">
        <v>7740</v>
      </c>
      <c r="F2155" s="216" t="s">
        <v>7740</v>
      </c>
      <c r="G2155" s="1"/>
      <c r="H2155" s="1"/>
      <c r="I2155" s="1"/>
      <c r="J2155" s="1"/>
      <c r="K2155" s="1"/>
      <c r="L2155" s="1"/>
      <c r="M2155" s="1"/>
      <c r="AA2155" s="255"/>
      <c r="AB2155" s="255"/>
      <c r="AC2155" s="255"/>
      <c r="AD2155" s="255"/>
      <c r="AE2155" s="255"/>
      <c r="AF2155" s="255"/>
      <c r="AG2155" s="255"/>
      <c r="AH2155" s="255"/>
      <c r="AI2155" s="255"/>
      <c r="AJ2155" s="255"/>
      <c r="AK2155" s="255"/>
      <c r="AL2155" s="255"/>
      <c r="AM2155" s="255"/>
      <c r="AN2155" s="255"/>
      <c r="AO2155" s="255"/>
      <c r="AP2155" s="255"/>
      <c r="AQ2155" s="255"/>
      <c r="AR2155" s="255"/>
      <c r="AS2155" s="255"/>
      <c r="AT2155" s="255"/>
    </row>
    <row r="2156" spans="2:46" s="216" customFormat="1" ht="15" customHeight="1">
      <c r="B2156" s="216" t="s">
        <v>2314</v>
      </c>
      <c r="C2156" s="216" t="s">
        <v>6866</v>
      </c>
      <c r="D2156" s="216" t="s">
        <v>7740</v>
      </c>
      <c r="E2156" s="216" t="s">
        <v>7740</v>
      </c>
      <c r="F2156" s="216" t="s">
        <v>7740</v>
      </c>
      <c r="G2156" s="1"/>
      <c r="H2156" s="1"/>
      <c r="I2156" s="1"/>
      <c r="J2156" s="1"/>
      <c r="K2156" s="1"/>
      <c r="L2156" s="1"/>
      <c r="M2156" s="1"/>
      <c r="AA2156" s="255"/>
      <c r="AB2156" s="255"/>
      <c r="AC2156" s="255"/>
      <c r="AD2156" s="255"/>
      <c r="AE2156" s="255"/>
      <c r="AF2156" s="255"/>
      <c r="AG2156" s="255"/>
      <c r="AH2156" s="255"/>
      <c r="AI2156" s="255"/>
      <c r="AJ2156" s="255"/>
      <c r="AK2156" s="255"/>
      <c r="AL2156" s="255"/>
      <c r="AM2156" s="255"/>
      <c r="AN2156" s="255"/>
      <c r="AO2156" s="255"/>
      <c r="AP2156" s="255"/>
      <c r="AQ2156" s="255"/>
      <c r="AR2156" s="255"/>
      <c r="AS2156" s="255"/>
      <c r="AT2156" s="255"/>
    </row>
    <row r="2157" spans="2:46" s="216" customFormat="1" ht="15" customHeight="1">
      <c r="B2157" s="216" t="s">
        <v>2315</v>
      </c>
      <c r="C2157" s="216" t="s">
        <v>7296</v>
      </c>
      <c r="D2157" s="216" t="s">
        <v>6866</v>
      </c>
      <c r="E2157" s="216" t="s">
        <v>7740</v>
      </c>
      <c r="F2157" s="216" t="s">
        <v>7740</v>
      </c>
      <c r="G2157" s="1"/>
      <c r="H2157" s="1"/>
      <c r="I2157" s="1"/>
      <c r="J2157" s="1"/>
      <c r="K2157" s="1"/>
      <c r="L2157" s="1"/>
      <c r="M2157" s="1"/>
      <c r="AA2157" s="255"/>
      <c r="AB2157" s="255"/>
      <c r="AC2157" s="255"/>
      <c r="AD2157" s="255"/>
      <c r="AE2157" s="255"/>
      <c r="AF2157" s="255"/>
      <c r="AG2157" s="255"/>
      <c r="AH2157" s="255"/>
      <c r="AI2157" s="255"/>
      <c r="AJ2157" s="255"/>
      <c r="AK2157" s="255"/>
      <c r="AL2157" s="255"/>
      <c r="AM2157" s="255"/>
      <c r="AN2157" s="255"/>
      <c r="AO2157" s="255"/>
      <c r="AP2157" s="255"/>
      <c r="AQ2157" s="255"/>
      <c r="AR2157" s="255"/>
      <c r="AS2157" s="255"/>
      <c r="AT2157" s="255"/>
    </row>
    <row r="2158" spans="2:46" s="216" customFormat="1" ht="15" customHeight="1">
      <c r="B2158" s="216" t="s">
        <v>2316</v>
      </c>
      <c r="C2158" s="216" t="s">
        <v>7297</v>
      </c>
      <c r="D2158" s="216" t="s">
        <v>6866</v>
      </c>
      <c r="E2158" s="216" t="s">
        <v>7740</v>
      </c>
      <c r="F2158" s="216" t="s">
        <v>7740</v>
      </c>
      <c r="G2158" s="1"/>
      <c r="H2158" s="1"/>
      <c r="I2158" s="1"/>
      <c r="J2158" s="1"/>
      <c r="K2158" s="1"/>
      <c r="L2158" s="1"/>
      <c r="M2158" s="1"/>
      <c r="AA2158" s="255"/>
      <c r="AB2158" s="255"/>
      <c r="AC2158" s="255"/>
      <c r="AD2158" s="255"/>
      <c r="AE2158" s="255"/>
      <c r="AF2158" s="255"/>
      <c r="AG2158" s="255"/>
      <c r="AH2158" s="255"/>
      <c r="AI2158" s="255"/>
      <c r="AJ2158" s="255"/>
      <c r="AK2158" s="255"/>
      <c r="AL2158" s="255"/>
      <c r="AM2158" s="255"/>
      <c r="AN2158" s="255"/>
      <c r="AO2158" s="255"/>
      <c r="AP2158" s="255"/>
      <c r="AQ2158" s="255"/>
      <c r="AR2158" s="255"/>
      <c r="AS2158" s="255"/>
      <c r="AT2158" s="255"/>
    </row>
    <row r="2159" spans="2:46" s="216" customFormat="1" ht="15" customHeight="1">
      <c r="B2159" s="216" t="s">
        <v>2317</v>
      </c>
      <c r="C2159" s="216" t="s">
        <v>7298</v>
      </c>
      <c r="D2159" s="216" t="s">
        <v>6866</v>
      </c>
      <c r="E2159" s="216" t="s">
        <v>7740</v>
      </c>
      <c r="F2159" s="216" t="s">
        <v>7740</v>
      </c>
      <c r="G2159" s="1"/>
      <c r="H2159" s="1"/>
      <c r="I2159" s="1"/>
      <c r="J2159" s="1"/>
      <c r="K2159" s="1"/>
      <c r="L2159" s="1"/>
      <c r="M2159" s="1"/>
      <c r="AA2159" s="255"/>
      <c r="AB2159" s="255"/>
      <c r="AC2159" s="255"/>
      <c r="AD2159" s="255"/>
      <c r="AE2159" s="255"/>
      <c r="AF2159" s="255"/>
      <c r="AG2159" s="255"/>
      <c r="AH2159" s="255"/>
      <c r="AI2159" s="255"/>
      <c r="AJ2159" s="255"/>
      <c r="AK2159" s="255"/>
      <c r="AL2159" s="255"/>
      <c r="AM2159" s="255"/>
      <c r="AN2159" s="255"/>
      <c r="AO2159" s="255"/>
      <c r="AP2159" s="255"/>
      <c r="AQ2159" s="255"/>
      <c r="AR2159" s="255"/>
      <c r="AS2159" s="255"/>
      <c r="AT2159" s="255"/>
    </row>
    <row r="2160" spans="2:46" s="216" customFormat="1" ht="15" customHeight="1">
      <c r="B2160" s="216" t="s">
        <v>2318</v>
      </c>
      <c r="C2160" s="216" t="s">
        <v>7299</v>
      </c>
      <c r="D2160" s="216" t="s">
        <v>6866</v>
      </c>
      <c r="E2160" s="216" t="s">
        <v>7740</v>
      </c>
      <c r="F2160" s="216" t="s">
        <v>7740</v>
      </c>
      <c r="G2160" s="1"/>
      <c r="H2160" s="1"/>
      <c r="I2160" s="1"/>
      <c r="J2160" s="1"/>
      <c r="K2160" s="1"/>
      <c r="L2160" s="1"/>
      <c r="M2160" s="1"/>
      <c r="AA2160" s="255"/>
      <c r="AB2160" s="255"/>
      <c r="AC2160" s="255"/>
      <c r="AD2160" s="255"/>
      <c r="AE2160" s="255"/>
      <c r="AF2160" s="255"/>
      <c r="AG2160" s="255"/>
      <c r="AH2160" s="255"/>
      <c r="AI2160" s="255"/>
      <c r="AJ2160" s="255"/>
      <c r="AK2160" s="255"/>
      <c r="AL2160" s="255"/>
      <c r="AM2160" s="255"/>
      <c r="AN2160" s="255"/>
      <c r="AO2160" s="255"/>
      <c r="AP2160" s="255"/>
      <c r="AQ2160" s="255"/>
      <c r="AR2160" s="255"/>
      <c r="AS2160" s="255"/>
      <c r="AT2160" s="255"/>
    </row>
    <row r="2161" spans="2:46" s="216" customFormat="1" ht="15" customHeight="1">
      <c r="B2161" s="216" t="s">
        <v>2319</v>
      </c>
      <c r="C2161" s="216" t="s">
        <v>6866</v>
      </c>
      <c r="D2161" s="216" t="s">
        <v>7740</v>
      </c>
      <c r="E2161" s="216" t="s">
        <v>7740</v>
      </c>
      <c r="F2161" s="216" t="s">
        <v>7740</v>
      </c>
      <c r="G2161" s="1"/>
      <c r="H2161" s="1"/>
      <c r="I2161" s="1"/>
      <c r="J2161" s="1"/>
      <c r="K2161" s="1"/>
      <c r="L2161" s="1"/>
      <c r="M2161" s="1"/>
      <c r="AA2161" s="255"/>
      <c r="AB2161" s="255"/>
      <c r="AC2161" s="255"/>
      <c r="AD2161" s="255"/>
      <c r="AE2161" s="255"/>
      <c r="AF2161" s="255"/>
      <c r="AG2161" s="255"/>
      <c r="AH2161" s="255"/>
      <c r="AI2161" s="255"/>
      <c r="AJ2161" s="255"/>
      <c r="AK2161" s="255"/>
      <c r="AL2161" s="255"/>
      <c r="AM2161" s="255"/>
      <c r="AN2161" s="255"/>
      <c r="AO2161" s="255"/>
      <c r="AP2161" s="255"/>
      <c r="AQ2161" s="255"/>
      <c r="AR2161" s="255"/>
      <c r="AS2161" s="255"/>
      <c r="AT2161" s="255"/>
    </row>
    <row r="2162" spans="2:46" s="216" customFormat="1" ht="15" customHeight="1">
      <c r="B2162" s="216" t="s">
        <v>2320</v>
      </c>
      <c r="C2162" s="216" t="s">
        <v>7300</v>
      </c>
      <c r="D2162" s="216" t="s">
        <v>6866</v>
      </c>
      <c r="E2162" s="216" t="s">
        <v>7740</v>
      </c>
      <c r="F2162" s="216" t="s">
        <v>7740</v>
      </c>
      <c r="G2162" s="1"/>
      <c r="H2162" s="1"/>
      <c r="I2162" s="1"/>
      <c r="J2162" s="1"/>
      <c r="K2162" s="1"/>
      <c r="L2162" s="1"/>
      <c r="M2162" s="1"/>
      <c r="AA2162" s="255"/>
      <c r="AB2162" s="255"/>
      <c r="AC2162" s="255"/>
      <c r="AD2162" s="255"/>
      <c r="AE2162" s="255"/>
      <c r="AF2162" s="255"/>
      <c r="AG2162" s="255"/>
      <c r="AH2162" s="255"/>
      <c r="AI2162" s="255"/>
      <c r="AJ2162" s="255"/>
      <c r="AK2162" s="255"/>
      <c r="AL2162" s="255"/>
      <c r="AM2162" s="255"/>
      <c r="AN2162" s="255"/>
      <c r="AO2162" s="255"/>
      <c r="AP2162" s="255"/>
      <c r="AQ2162" s="255"/>
      <c r="AR2162" s="255"/>
      <c r="AS2162" s="255"/>
      <c r="AT2162" s="255"/>
    </row>
    <row r="2163" spans="2:46" s="216" customFormat="1" ht="15" customHeight="1">
      <c r="B2163" s="216" t="s">
        <v>2321</v>
      </c>
      <c r="C2163" s="216" t="s">
        <v>7301</v>
      </c>
      <c r="D2163" s="216" t="s">
        <v>6866</v>
      </c>
      <c r="E2163" s="216" t="s">
        <v>7740</v>
      </c>
      <c r="F2163" s="216" t="s">
        <v>7740</v>
      </c>
      <c r="G2163" s="1"/>
      <c r="H2163" s="1"/>
      <c r="I2163" s="1"/>
      <c r="J2163" s="1"/>
      <c r="K2163" s="1"/>
      <c r="L2163" s="1"/>
      <c r="M2163" s="1"/>
      <c r="AA2163" s="255"/>
      <c r="AB2163" s="255"/>
      <c r="AC2163" s="255"/>
      <c r="AD2163" s="255"/>
      <c r="AE2163" s="255"/>
      <c r="AF2163" s="255"/>
      <c r="AG2163" s="255"/>
      <c r="AH2163" s="255"/>
      <c r="AI2163" s="255"/>
      <c r="AJ2163" s="255"/>
      <c r="AK2163" s="255"/>
      <c r="AL2163" s="255"/>
      <c r="AM2163" s="255"/>
      <c r="AN2163" s="255"/>
      <c r="AO2163" s="255"/>
      <c r="AP2163" s="255"/>
      <c r="AQ2163" s="255"/>
      <c r="AR2163" s="255"/>
      <c r="AS2163" s="255"/>
      <c r="AT2163" s="255"/>
    </row>
    <row r="2164" spans="2:46" s="216" customFormat="1" ht="15" customHeight="1">
      <c r="B2164" s="216" t="s">
        <v>2322</v>
      </c>
      <c r="C2164" s="216" t="s">
        <v>7188</v>
      </c>
      <c r="D2164" s="216" t="s">
        <v>6866</v>
      </c>
      <c r="E2164" s="216" t="s">
        <v>7740</v>
      </c>
      <c r="F2164" s="216" t="s">
        <v>7740</v>
      </c>
      <c r="G2164" s="1"/>
      <c r="H2164" s="1"/>
      <c r="I2164" s="1"/>
      <c r="J2164" s="1"/>
      <c r="K2164" s="1"/>
      <c r="L2164" s="1"/>
      <c r="M2164" s="1"/>
      <c r="AA2164" s="255"/>
      <c r="AB2164" s="255"/>
      <c r="AC2164" s="255"/>
      <c r="AD2164" s="255"/>
      <c r="AE2164" s="255"/>
      <c r="AF2164" s="255"/>
      <c r="AG2164" s="255"/>
      <c r="AH2164" s="255"/>
      <c r="AI2164" s="255"/>
      <c r="AJ2164" s="255"/>
      <c r="AK2164" s="255"/>
      <c r="AL2164" s="255"/>
      <c r="AM2164" s="255"/>
      <c r="AN2164" s="255"/>
      <c r="AO2164" s="255"/>
      <c r="AP2164" s="255"/>
      <c r="AQ2164" s="255"/>
      <c r="AR2164" s="255"/>
      <c r="AS2164" s="255"/>
      <c r="AT2164" s="255"/>
    </row>
    <row r="2165" spans="2:46" s="216" customFormat="1" ht="15" customHeight="1">
      <c r="B2165" s="216" t="s">
        <v>2323</v>
      </c>
      <c r="C2165" s="216" t="s">
        <v>7009</v>
      </c>
      <c r="D2165" s="216" t="s">
        <v>6866</v>
      </c>
      <c r="E2165" s="216" t="s">
        <v>7740</v>
      </c>
      <c r="F2165" s="216" t="s">
        <v>7740</v>
      </c>
      <c r="G2165" s="1"/>
      <c r="H2165" s="1"/>
      <c r="I2165" s="1"/>
      <c r="J2165" s="1"/>
      <c r="K2165" s="1"/>
      <c r="L2165" s="1"/>
      <c r="M2165" s="1"/>
      <c r="AA2165" s="255"/>
      <c r="AB2165" s="255"/>
      <c r="AC2165" s="255"/>
      <c r="AD2165" s="255"/>
      <c r="AE2165" s="255"/>
      <c r="AF2165" s="255"/>
      <c r="AG2165" s="255"/>
      <c r="AH2165" s="255"/>
      <c r="AI2165" s="255"/>
      <c r="AJ2165" s="255"/>
      <c r="AK2165" s="255"/>
      <c r="AL2165" s="255"/>
      <c r="AM2165" s="255"/>
      <c r="AN2165" s="255"/>
      <c r="AO2165" s="255"/>
      <c r="AP2165" s="255"/>
      <c r="AQ2165" s="255"/>
      <c r="AR2165" s="255"/>
      <c r="AS2165" s="255"/>
      <c r="AT2165" s="255"/>
    </row>
    <row r="2166" spans="2:46" s="216" customFormat="1" ht="15" customHeight="1">
      <c r="B2166" s="216" t="s">
        <v>2324</v>
      </c>
      <c r="C2166" s="216" t="s">
        <v>6866</v>
      </c>
      <c r="D2166" s="216" t="s">
        <v>7740</v>
      </c>
      <c r="E2166" s="216" t="s">
        <v>7740</v>
      </c>
      <c r="F2166" s="216" t="s">
        <v>7740</v>
      </c>
      <c r="G2166" s="1"/>
      <c r="H2166" s="1"/>
      <c r="I2166" s="1"/>
      <c r="J2166" s="1"/>
      <c r="K2166" s="1"/>
      <c r="L2166" s="1"/>
      <c r="M2166" s="1"/>
      <c r="AA2166" s="255"/>
      <c r="AB2166" s="255"/>
      <c r="AC2166" s="255"/>
      <c r="AD2166" s="255"/>
      <c r="AE2166" s="255"/>
      <c r="AF2166" s="255"/>
      <c r="AG2166" s="255"/>
      <c r="AH2166" s="255"/>
      <c r="AI2166" s="255"/>
      <c r="AJ2166" s="255"/>
      <c r="AK2166" s="255"/>
      <c r="AL2166" s="255"/>
      <c r="AM2166" s="255"/>
      <c r="AN2166" s="255"/>
      <c r="AO2166" s="255"/>
      <c r="AP2166" s="255"/>
      <c r="AQ2166" s="255"/>
      <c r="AR2166" s="255"/>
      <c r="AS2166" s="255"/>
      <c r="AT2166" s="255"/>
    </row>
    <row r="2167" spans="2:46" s="216" customFormat="1" ht="15" customHeight="1">
      <c r="B2167" s="216" t="s">
        <v>2325</v>
      </c>
      <c r="C2167" s="216" t="s">
        <v>7059</v>
      </c>
      <c r="D2167" s="216" t="s">
        <v>6866</v>
      </c>
      <c r="E2167" s="216" t="s">
        <v>7740</v>
      </c>
      <c r="F2167" s="216" t="s">
        <v>7740</v>
      </c>
      <c r="G2167" s="1"/>
      <c r="H2167" s="1"/>
      <c r="I2167" s="1"/>
      <c r="J2167" s="1"/>
      <c r="K2167" s="1"/>
      <c r="L2167" s="1"/>
      <c r="M2167" s="1"/>
      <c r="AA2167" s="255"/>
      <c r="AB2167" s="255"/>
      <c r="AC2167" s="255"/>
      <c r="AD2167" s="255"/>
      <c r="AE2167" s="255"/>
      <c r="AF2167" s="255"/>
      <c r="AG2167" s="255"/>
      <c r="AH2167" s="255"/>
      <c r="AI2167" s="255"/>
      <c r="AJ2167" s="255"/>
      <c r="AK2167" s="255"/>
      <c r="AL2167" s="255"/>
      <c r="AM2167" s="255"/>
      <c r="AN2167" s="255"/>
      <c r="AO2167" s="255"/>
      <c r="AP2167" s="255"/>
      <c r="AQ2167" s="255"/>
      <c r="AR2167" s="255"/>
      <c r="AS2167" s="255"/>
      <c r="AT2167" s="255"/>
    </row>
    <row r="2168" spans="2:46" s="216" customFormat="1" ht="15" customHeight="1">
      <c r="B2168" s="216" t="s">
        <v>2326</v>
      </c>
      <c r="C2168" s="216" t="s">
        <v>6866</v>
      </c>
      <c r="D2168" s="216" t="s">
        <v>7740</v>
      </c>
      <c r="E2168" s="216" t="s">
        <v>7740</v>
      </c>
      <c r="F2168" s="216" t="s">
        <v>7740</v>
      </c>
      <c r="G2168" s="1"/>
      <c r="H2168" s="1"/>
      <c r="I2168" s="1"/>
      <c r="J2168" s="1"/>
      <c r="K2168" s="1"/>
      <c r="L2168" s="1"/>
      <c r="M2168" s="1"/>
      <c r="AA2168" s="255"/>
      <c r="AB2168" s="255"/>
      <c r="AC2168" s="255"/>
      <c r="AD2168" s="255"/>
      <c r="AE2168" s="255"/>
      <c r="AF2168" s="255"/>
      <c r="AG2168" s="255"/>
      <c r="AH2168" s="255"/>
      <c r="AI2168" s="255"/>
      <c r="AJ2168" s="255"/>
      <c r="AK2168" s="255"/>
      <c r="AL2168" s="255"/>
      <c r="AM2168" s="255"/>
      <c r="AN2168" s="255"/>
      <c r="AO2168" s="255"/>
      <c r="AP2168" s="255"/>
      <c r="AQ2168" s="255"/>
      <c r="AR2168" s="255"/>
      <c r="AS2168" s="255"/>
      <c r="AT2168" s="255"/>
    </row>
    <row r="2169" spans="2:46" s="216" customFormat="1" ht="15" customHeight="1">
      <c r="B2169" s="216" t="s">
        <v>2327</v>
      </c>
      <c r="C2169" s="216" t="s">
        <v>7302</v>
      </c>
      <c r="D2169" s="216" t="s">
        <v>6866</v>
      </c>
      <c r="E2169" s="216" t="s">
        <v>7740</v>
      </c>
      <c r="F2169" s="216" t="s">
        <v>7740</v>
      </c>
      <c r="G2169" s="1"/>
      <c r="H2169" s="1"/>
      <c r="I2169" s="1"/>
      <c r="J2169" s="1"/>
      <c r="K2169" s="1"/>
      <c r="L2169" s="1"/>
      <c r="M2169" s="1"/>
      <c r="AA2169" s="255"/>
      <c r="AB2169" s="255"/>
      <c r="AC2169" s="255"/>
      <c r="AD2169" s="255"/>
      <c r="AE2169" s="255"/>
      <c r="AF2169" s="255"/>
      <c r="AG2169" s="255"/>
      <c r="AH2169" s="255"/>
      <c r="AI2169" s="255"/>
      <c r="AJ2169" s="255"/>
      <c r="AK2169" s="255"/>
      <c r="AL2169" s="255"/>
      <c r="AM2169" s="255"/>
      <c r="AN2169" s="255"/>
      <c r="AO2169" s="255"/>
      <c r="AP2169" s="255"/>
      <c r="AQ2169" s="255"/>
      <c r="AR2169" s="255"/>
      <c r="AS2169" s="255"/>
      <c r="AT2169" s="255"/>
    </row>
    <row r="2170" spans="2:46" s="216" customFormat="1" ht="15" customHeight="1">
      <c r="B2170" s="216" t="s">
        <v>2328</v>
      </c>
      <c r="C2170" s="216" t="s">
        <v>7637</v>
      </c>
      <c r="D2170" s="216" t="s">
        <v>6866</v>
      </c>
      <c r="E2170" s="216" t="s">
        <v>7740</v>
      </c>
      <c r="F2170" s="216" t="s">
        <v>7740</v>
      </c>
      <c r="G2170" s="1"/>
      <c r="H2170" s="1"/>
      <c r="I2170" s="1"/>
      <c r="J2170" s="1"/>
      <c r="K2170" s="1"/>
      <c r="L2170" s="1"/>
      <c r="M2170" s="1"/>
      <c r="AA2170" s="255"/>
      <c r="AB2170" s="255"/>
      <c r="AC2170" s="255"/>
      <c r="AD2170" s="255"/>
      <c r="AE2170" s="255"/>
      <c r="AF2170" s="255"/>
      <c r="AG2170" s="255"/>
      <c r="AH2170" s="255"/>
      <c r="AI2170" s="255"/>
      <c r="AJ2170" s="255"/>
      <c r="AK2170" s="255"/>
      <c r="AL2170" s="255"/>
      <c r="AM2170" s="255"/>
      <c r="AN2170" s="255"/>
      <c r="AO2170" s="255"/>
      <c r="AP2170" s="255"/>
      <c r="AQ2170" s="255"/>
      <c r="AR2170" s="255"/>
      <c r="AS2170" s="255"/>
      <c r="AT2170" s="255"/>
    </row>
    <row r="2171" spans="2:46" s="216" customFormat="1" ht="15" customHeight="1">
      <c r="B2171" s="216" t="s">
        <v>2329</v>
      </c>
      <c r="C2171" s="216" t="s">
        <v>6866</v>
      </c>
      <c r="D2171" s="216" t="s">
        <v>7740</v>
      </c>
      <c r="E2171" s="216" t="s">
        <v>7740</v>
      </c>
      <c r="F2171" s="216" t="s">
        <v>7740</v>
      </c>
      <c r="G2171" s="1"/>
      <c r="H2171" s="1"/>
      <c r="I2171" s="1"/>
      <c r="J2171" s="1"/>
      <c r="K2171" s="1"/>
      <c r="L2171" s="1"/>
      <c r="M2171" s="1"/>
      <c r="AA2171" s="255"/>
      <c r="AB2171" s="255"/>
      <c r="AC2171" s="255"/>
      <c r="AD2171" s="255"/>
      <c r="AE2171" s="255"/>
      <c r="AF2171" s="255"/>
      <c r="AG2171" s="255"/>
      <c r="AH2171" s="255"/>
      <c r="AI2171" s="255"/>
      <c r="AJ2171" s="255"/>
      <c r="AK2171" s="255"/>
      <c r="AL2171" s="255"/>
      <c r="AM2171" s="255"/>
      <c r="AN2171" s="255"/>
      <c r="AO2171" s="255"/>
      <c r="AP2171" s="255"/>
      <c r="AQ2171" s="255"/>
      <c r="AR2171" s="255"/>
      <c r="AS2171" s="255"/>
      <c r="AT2171" s="255"/>
    </row>
    <row r="2172" spans="2:46" s="216" customFormat="1" ht="15" customHeight="1">
      <c r="B2172" s="216" t="s">
        <v>2330</v>
      </c>
      <c r="C2172" s="216" t="s">
        <v>7061</v>
      </c>
      <c r="D2172" s="216" t="s">
        <v>6866</v>
      </c>
      <c r="E2172" s="216" t="s">
        <v>7740</v>
      </c>
      <c r="F2172" s="216" t="s">
        <v>7740</v>
      </c>
      <c r="G2172" s="1"/>
      <c r="H2172" s="1"/>
      <c r="I2172" s="1"/>
      <c r="J2172" s="1"/>
      <c r="K2172" s="1"/>
      <c r="L2172" s="1"/>
      <c r="M2172" s="1"/>
      <c r="AA2172" s="255"/>
      <c r="AB2172" s="255"/>
      <c r="AC2172" s="255"/>
      <c r="AD2172" s="255"/>
      <c r="AE2172" s="255"/>
      <c r="AF2172" s="255"/>
      <c r="AG2172" s="255"/>
      <c r="AH2172" s="255"/>
      <c r="AI2172" s="255"/>
      <c r="AJ2172" s="255"/>
      <c r="AK2172" s="255"/>
      <c r="AL2172" s="255"/>
      <c r="AM2172" s="255"/>
      <c r="AN2172" s="255"/>
      <c r="AO2172" s="255"/>
      <c r="AP2172" s="255"/>
      <c r="AQ2172" s="255"/>
      <c r="AR2172" s="255"/>
      <c r="AS2172" s="255"/>
      <c r="AT2172" s="255"/>
    </row>
    <row r="2173" spans="2:46" s="216" customFormat="1" ht="15" customHeight="1">
      <c r="B2173" s="216" t="s">
        <v>2331</v>
      </c>
      <c r="C2173" s="216" t="s">
        <v>6866</v>
      </c>
      <c r="D2173" s="216" t="s">
        <v>7740</v>
      </c>
      <c r="E2173" s="216" t="s">
        <v>7740</v>
      </c>
      <c r="F2173" s="216" t="s">
        <v>7740</v>
      </c>
      <c r="G2173" s="1"/>
      <c r="H2173" s="1"/>
      <c r="I2173" s="1"/>
      <c r="J2173" s="1"/>
      <c r="K2173" s="1"/>
      <c r="L2173" s="1"/>
      <c r="M2173" s="1"/>
      <c r="AA2173" s="255"/>
      <c r="AB2173" s="255"/>
      <c r="AC2173" s="255"/>
      <c r="AD2173" s="255"/>
      <c r="AE2173" s="255"/>
      <c r="AF2173" s="255"/>
      <c r="AG2173" s="255"/>
      <c r="AH2173" s="255"/>
      <c r="AI2173" s="255"/>
      <c r="AJ2173" s="255"/>
      <c r="AK2173" s="255"/>
      <c r="AL2173" s="255"/>
      <c r="AM2173" s="255"/>
      <c r="AN2173" s="255"/>
      <c r="AO2173" s="255"/>
      <c r="AP2173" s="255"/>
      <c r="AQ2173" s="255"/>
      <c r="AR2173" s="255"/>
      <c r="AS2173" s="255"/>
      <c r="AT2173" s="255"/>
    </row>
    <row r="2174" spans="2:46" s="216" customFormat="1" ht="15" customHeight="1">
      <c r="B2174" s="216" t="s">
        <v>2332</v>
      </c>
      <c r="C2174" s="216" t="s">
        <v>6866</v>
      </c>
      <c r="D2174" s="216" t="s">
        <v>7740</v>
      </c>
      <c r="E2174" s="216" t="s">
        <v>7740</v>
      </c>
      <c r="F2174" s="216" t="s">
        <v>7740</v>
      </c>
      <c r="G2174" s="1"/>
      <c r="H2174" s="1"/>
      <c r="I2174" s="1"/>
      <c r="J2174" s="1"/>
      <c r="K2174" s="1"/>
      <c r="L2174" s="1"/>
      <c r="M2174" s="1"/>
      <c r="AA2174" s="255"/>
      <c r="AB2174" s="255"/>
      <c r="AC2174" s="255"/>
      <c r="AD2174" s="255"/>
      <c r="AE2174" s="255"/>
      <c r="AF2174" s="255"/>
      <c r="AG2174" s="255"/>
      <c r="AH2174" s="255"/>
      <c r="AI2174" s="255"/>
      <c r="AJ2174" s="255"/>
      <c r="AK2174" s="255"/>
      <c r="AL2174" s="255"/>
      <c r="AM2174" s="255"/>
      <c r="AN2174" s="255"/>
      <c r="AO2174" s="255"/>
      <c r="AP2174" s="255"/>
      <c r="AQ2174" s="255"/>
      <c r="AR2174" s="255"/>
      <c r="AS2174" s="255"/>
      <c r="AT2174" s="255"/>
    </row>
    <row r="2175" spans="2:46" s="216" customFormat="1" ht="15" customHeight="1">
      <c r="B2175" s="216" t="s">
        <v>2333</v>
      </c>
      <c r="C2175" s="216" t="s">
        <v>7303</v>
      </c>
      <c r="D2175" s="216" t="s">
        <v>6866</v>
      </c>
      <c r="E2175" s="216" t="s">
        <v>7740</v>
      </c>
      <c r="F2175" s="216" t="s">
        <v>7740</v>
      </c>
      <c r="G2175" s="1"/>
      <c r="H2175" s="1"/>
      <c r="I2175" s="1"/>
      <c r="J2175" s="1"/>
      <c r="K2175" s="1"/>
      <c r="L2175" s="1"/>
      <c r="M2175" s="1"/>
      <c r="AA2175" s="255"/>
      <c r="AB2175" s="255"/>
      <c r="AC2175" s="255"/>
      <c r="AD2175" s="255"/>
      <c r="AE2175" s="255"/>
      <c r="AF2175" s="255"/>
      <c r="AG2175" s="255"/>
      <c r="AH2175" s="255"/>
      <c r="AI2175" s="255"/>
      <c r="AJ2175" s="255"/>
      <c r="AK2175" s="255"/>
      <c r="AL2175" s="255"/>
      <c r="AM2175" s="255"/>
      <c r="AN2175" s="255"/>
      <c r="AO2175" s="255"/>
      <c r="AP2175" s="255"/>
      <c r="AQ2175" s="255"/>
      <c r="AR2175" s="255"/>
      <c r="AS2175" s="255"/>
      <c r="AT2175" s="255"/>
    </row>
    <row r="2176" spans="2:46" s="216" customFormat="1" ht="15" customHeight="1">
      <c r="B2176" s="216" t="s">
        <v>2334</v>
      </c>
      <c r="C2176" s="216" t="s">
        <v>6966</v>
      </c>
      <c r="D2176" s="216" t="s">
        <v>6866</v>
      </c>
      <c r="E2176" s="216" t="s">
        <v>7740</v>
      </c>
      <c r="F2176" s="216" t="s">
        <v>7740</v>
      </c>
      <c r="G2176" s="1"/>
      <c r="H2176" s="1"/>
      <c r="I2176" s="1"/>
      <c r="J2176" s="1"/>
      <c r="K2176" s="1"/>
      <c r="L2176" s="1"/>
      <c r="M2176" s="1"/>
      <c r="AA2176" s="255"/>
      <c r="AB2176" s="255"/>
      <c r="AC2176" s="255"/>
      <c r="AD2176" s="255"/>
      <c r="AE2176" s="255"/>
      <c r="AF2176" s="255"/>
      <c r="AG2176" s="255"/>
      <c r="AH2176" s="255"/>
      <c r="AI2176" s="255"/>
      <c r="AJ2176" s="255"/>
      <c r="AK2176" s="255"/>
      <c r="AL2176" s="255"/>
      <c r="AM2176" s="255"/>
      <c r="AN2176" s="255"/>
      <c r="AO2176" s="255"/>
      <c r="AP2176" s="255"/>
      <c r="AQ2176" s="255"/>
      <c r="AR2176" s="255"/>
      <c r="AS2176" s="255"/>
      <c r="AT2176" s="255"/>
    </row>
    <row r="2177" spans="2:46" s="216" customFormat="1" ht="15" customHeight="1">
      <c r="B2177" s="216" t="s">
        <v>2335</v>
      </c>
      <c r="C2177" s="216" t="s">
        <v>6889</v>
      </c>
      <c r="D2177" s="216" t="s">
        <v>6866</v>
      </c>
      <c r="E2177" s="216" t="s">
        <v>7740</v>
      </c>
      <c r="F2177" s="216" t="s">
        <v>7740</v>
      </c>
      <c r="G2177" s="1"/>
      <c r="H2177" s="1"/>
      <c r="I2177" s="1"/>
      <c r="J2177" s="1"/>
      <c r="K2177" s="1"/>
      <c r="L2177" s="1"/>
      <c r="M2177" s="1"/>
      <c r="AA2177" s="255"/>
      <c r="AB2177" s="255"/>
      <c r="AC2177" s="255"/>
      <c r="AD2177" s="255"/>
      <c r="AE2177" s="255"/>
      <c r="AF2177" s="255"/>
      <c r="AG2177" s="255"/>
      <c r="AH2177" s="255"/>
      <c r="AI2177" s="255"/>
      <c r="AJ2177" s="255"/>
      <c r="AK2177" s="255"/>
      <c r="AL2177" s="255"/>
      <c r="AM2177" s="255"/>
      <c r="AN2177" s="255"/>
      <c r="AO2177" s="255"/>
      <c r="AP2177" s="255"/>
      <c r="AQ2177" s="255"/>
      <c r="AR2177" s="255"/>
      <c r="AS2177" s="255"/>
      <c r="AT2177" s="255"/>
    </row>
    <row r="2178" spans="2:46" s="216" customFormat="1" ht="15" customHeight="1">
      <c r="B2178" s="216" t="s">
        <v>2336</v>
      </c>
      <c r="C2178" s="216" t="s">
        <v>7304</v>
      </c>
      <c r="D2178" s="216" t="s">
        <v>6866</v>
      </c>
      <c r="E2178" s="216" t="s">
        <v>7740</v>
      </c>
      <c r="F2178" s="216" t="s">
        <v>7740</v>
      </c>
      <c r="G2178" s="1"/>
      <c r="H2178" s="1"/>
      <c r="I2178" s="1"/>
      <c r="J2178" s="1"/>
      <c r="K2178" s="1"/>
      <c r="L2178" s="1"/>
      <c r="M2178" s="1"/>
      <c r="AA2178" s="255"/>
      <c r="AB2178" s="255"/>
      <c r="AC2178" s="255"/>
      <c r="AD2178" s="255"/>
      <c r="AE2178" s="255"/>
      <c r="AF2178" s="255"/>
      <c r="AG2178" s="255"/>
      <c r="AH2178" s="255"/>
      <c r="AI2178" s="255"/>
      <c r="AJ2178" s="255"/>
      <c r="AK2178" s="255"/>
      <c r="AL2178" s="255"/>
      <c r="AM2178" s="255"/>
      <c r="AN2178" s="255"/>
      <c r="AO2178" s="255"/>
      <c r="AP2178" s="255"/>
      <c r="AQ2178" s="255"/>
      <c r="AR2178" s="255"/>
      <c r="AS2178" s="255"/>
      <c r="AT2178" s="255"/>
    </row>
    <row r="2179" spans="2:46" s="216" customFormat="1" ht="15" customHeight="1">
      <c r="B2179" s="216" t="s">
        <v>2337</v>
      </c>
      <c r="C2179" s="216" t="s">
        <v>7013</v>
      </c>
      <c r="D2179" s="216" t="s">
        <v>6866</v>
      </c>
      <c r="E2179" s="216" t="s">
        <v>7740</v>
      </c>
      <c r="F2179" s="216" t="s">
        <v>7740</v>
      </c>
      <c r="G2179" s="1"/>
      <c r="H2179" s="1"/>
      <c r="I2179" s="1"/>
      <c r="J2179" s="1"/>
      <c r="K2179" s="1"/>
      <c r="L2179" s="1"/>
      <c r="M2179" s="1"/>
      <c r="AA2179" s="255"/>
      <c r="AB2179" s="255"/>
      <c r="AC2179" s="255"/>
      <c r="AD2179" s="255"/>
      <c r="AE2179" s="255"/>
      <c r="AF2179" s="255"/>
      <c r="AG2179" s="255"/>
      <c r="AH2179" s="255"/>
      <c r="AI2179" s="255"/>
      <c r="AJ2179" s="255"/>
      <c r="AK2179" s="255"/>
      <c r="AL2179" s="255"/>
      <c r="AM2179" s="255"/>
      <c r="AN2179" s="255"/>
      <c r="AO2179" s="255"/>
      <c r="AP2179" s="255"/>
      <c r="AQ2179" s="255"/>
      <c r="AR2179" s="255"/>
      <c r="AS2179" s="255"/>
      <c r="AT2179" s="255"/>
    </row>
    <row r="2180" spans="2:46" s="216" customFormat="1" ht="15" customHeight="1">
      <c r="B2180" s="216" t="s">
        <v>2338</v>
      </c>
      <c r="C2180" s="216" t="s">
        <v>7739</v>
      </c>
      <c r="D2180" s="216" t="s">
        <v>6866</v>
      </c>
      <c r="E2180" s="216" t="s">
        <v>7740</v>
      </c>
      <c r="F2180" s="216" t="s">
        <v>7740</v>
      </c>
      <c r="G2180" s="1"/>
      <c r="H2180" s="1"/>
      <c r="I2180" s="1"/>
      <c r="J2180" s="1"/>
      <c r="K2180" s="1"/>
      <c r="L2180" s="1"/>
      <c r="M2180" s="1"/>
      <c r="AA2180" s="255"/>
      <c r="AB2180" s="255"/>
      <c r="AC2180" s="255"/>
      <c r="AD2180" s="255"/>
      <c r="AE2180" s="255"/>
      <c r="AF2180" s="255"/>
      <c r="AG2180" s="255"/>
      <c r="AH2180" s="255"/>
      <c r="AI2180" s="255"/>
      <c r="AJ2180" s="255"/>
      <c r="AK2180" s="255"/>
      <c r="AL2180" s="255"/>
      <c r="AM2180" s="255"/>
      <c r="AN2180" s="255"/>
      <c r="AO2180" s="255"/>
      <c r="AP2180" s="255"/>
      <c r="AQ2180" s="255"/>
      <c r="AR2180" s="255"/>
      <c r="AS2180" s="255"/>
      <c r="AT2180" s="255"/>
    </row>
    <row r="2181" spans="2:46" s="216" customFormat="1" ht="15" customHeight="1">
      <c r="B2181" s="216" t="s">
        <v>2339</v>
      </c>
      <c r="C2181" s="216" t="s">
        <v>7305</v>
      </c>
      <c r="D2181" s="216" t="s">
        <v>6866</v>
      </c>
      <c r="E2181" s="216" t="s">
        <v>7740</v>
      </c>
      <c r="F2181" s="216" t="s">
        <v>7740</v>
      </c>
      <c r="G2181" s="1"/>
      <c r="H2181" s="1"/>
      <c r="I2181" s="1"/>
      <c r="J2181" s="1"/>
      <c r="K2181" s="1"/>
      <c r="L2181" s="1"/>
      <c r="M2181" s="1"/>
      <c r="AA2181" s="255"/>
      <c r="AB2181" s="255"/>
      <c r="AC2181" s="255"/>
      <c r="AD2181" s="255"/>
      <c r="AE2181" s="255"/>
      <c r="AF2181" s="255"/>
      <c r="AG2181" s="255"/>
      <c r="AH2181" s="255"/>
      <c r="AI2181" s="255"/>
      <c r="AJ2181" s="255"/>
      <c r="AK2181" s="255"/>
      <c r="AL2181" s="255"/>
      <c r="AM2181" s="255"/>
      <c r="AN2181" s="255"/>
      <c r="AO2181" s="255"/>
      <c r="AP2181" s="255"/>
      <c r="AQ2181" s="255"/>
      <c r="AR2181" s="255"/>
      <c r="AS2181" s="255"/>
      <c r="AT2181" s="255"/>
    </row>
    <row r="2182" spans="2:46" s="216" customFormat="1" ht="15" customHeight="1">
      <c r="B2182" s="216" t="s">
        <v>2340</v>
      </c>
      <c r="C2182" s="216" t="s">
        <v>6866</v>
      </c>
      <c r="D2182" s="216" t="s">
        <v>7740</v>
      </c>
      <c r="E2182" s="216" t="s">
        <v>7740</v>
      </c>
      <c r="F2182" s="216" t="s">
        <v>7740</v>
      </c>
      <c r="G2182" s="1"/>
      <c r="H2182" s="1"/>
      <c r="I2182" s="1"/>
      <c r="J2182" s="1"/>
      <c r="K2182" s="1"/>
      <c r="L2182" s="1"/>
      <c r="M2182" s="1"/>
      <c r="AA2182" s="255"/>
      <c r="AB2182" s="255"/>
      <c r="AC2182" s="255"/>
      <c r="AD2182" s="255"/>
      <c r="AE2182" s="255"/>
      <c r="AF2182" s="255"/>
      <c r="AG2182" s="255"/>
      <c r="AH2182" s="255"/>
      <c r="AI2182" s="255"/>
      <c r="AJ2182" s="255"/>
      <c r="AK2182" s="255"/>
      <c r="AL2182" s="255"/>
      <c r="AM2182" s="255"/>
      <c r="AN2182" s="255"/>
      <c r="AO2182" s="255"/>
      <c r="AP2182" s="255"/>
      <c r="AQ2182" s="255"/>
      <c r="AR2182" s="255"/>
      <c r="AS2182" s="255"/>
      <c r="AT2182" s="255"/>
    </row>
    <row r="2183" spans="2:46" s="216" customFormat="1" ht="15" customHeight="1">
      <c r="B2183" s="216" t="s">
        <v>2341</v>
      </c>
      <c r="C2183" s="216" t="s">
        <v>6866</v>
      </c>
      <c r="D2183" s="216" t="s">
        <v>7740</v>
      </c>
      <c r="E2183" s="216" t="s">
        <v>7740</v>
      </c>
      <c r="F2183" s="216" t="s">
        <v>7740</v>
      </c>
      <c r="G2183" s="1"/>
      <c r="H2183" s="1"/>
      <c r="I2183" s="1"/>
      <c r="J2183" s="1"/>
      <c r="K2183" s="1"/>
      <c r="L2183" s="1"/>
      <c r="M2183" s="1"/>
      <c r="AA2183" s="255"/>
      <c r="AB2183" s="255"/>
      <c r="AC2183" s="255"/>
      <c r="AD2183" s="255"/>
      <c r="AE2183" s="255"/>
      <c r="AF2183" s="255"/>
      <c r="AG2183" s="255"/>
      <c r="AH2183" s="255"/>
      <c r="AI2183" s="255"/>
      <c r="AJ2183" s="255"/>
      <c r="AK2183" s="255"/>
      <c r="AL2183" s="255"/>
      <c r="AM2183" s="255"/>
      <c r="AN2183" s="255"/>
      <c r="AO2183" s="255"/>
      <c r="AP2183" s="255"/>
      <c r="AQ2183" s="255"/>
      <c r="AR2183" s="255"/>
      <c r="AS2183" s="255"/>
      <c r="AT2183" s="255"/>
    </row>
    <row r="2184" spans="2:46" s="216" customFormat="1" ht="15" customHeight="1">
      <c r="B2184" s="216" t="s">
        <v>2342</v>
      </c>
      <c r="C2184" s="216" t="s">
        <v>6946</v>
      </c>
      <c r="D2184" s="216" t="s">
        <v>6866</v>
      </c>
      <c r="E2184" s="216" t="s">
        <v>7740</v>
      </c>
      <c r="F2184" s="216" t="s">
        <v>7740</v>
      </c>
      <c r="G2184" s="1"/>
      <c r="H2184" s="1"/>
      <c r="I2184" s="1"/>
      <c r="J2184" s="1"/>
      <c r="K2184" s="1"/>
      <c r="L2184" s="1"/>
      <c r="M2184" s="1"/>
      <c r="AA2184" s="255"/>
      <c r="AB2184" s="255"/>
      <c r="AC2184" s="255"/>
      <c r="AD2184" s="255"/>
      <c r="AE2184" s="255"/>
      <c r="AF2184" s="255"/>
      <c r="AG2184" s="255"/>
      <c r="AH2184" s="255"/>
      <c r="AI2184" s="255"/>
      <c r="AJ2184" s="255"/>
      <c r="AK2184" s="255"/>
      <c r="AL2184" s="255"/>
      <c r="AM2184" s="255"/>
      <c r="AN2184" s="255"/>
      <c r="AO2184" s="255"/>
      <c r="AP2184" s="255"/>
      <c r="AQ2184" s="255"/>
      <c r="AR2184" s="255"/>
      <c r="AS2184" s="255"/>
      <c r="AT2184" s="255"/>
    </row>
    <row r="2185" spans="2:46" s="216" customFormat="1" ht="15" customHeight="1">
      <c r="B2185" s="216" t="s">
        <v>2343</v>
      </c>
      <c r="C2185" s="216" t="s">
        <v>7306</v>
      </c>
      <c r="D2185" s="216" t="s">
        <v>6866</v>
      </c>
      <c r="E2185" s="216" t="s">
        <v>7740</v>
      </c>
      <c r="F2185" s="216" t="s">
        <v>7740</v>
      </c>
      <c r="G2185" s="1"/>
      <c r="H2185" s="1"/>
      <c r="I2185" s="1"/>
      <c r="J2185" s="1"/>
      <c r="K2185" s="1"/>
      <c r="L2185" s="1"/>
      <c r="M2185" s="1"/>
      <c r="AA2185" s="255"/>
      <c r="AB2185" s="255"/>
      <c r="AC2185" s="255"/>
      <c r="AD2185" s="255"/>
      <c r="AE2185" s="255"/>
      <c r="AF2185" s="255"/>
      <c r="AG2185" s="255"/>
      <c r="AH2185" s="255"/>
      <c r="AI2185" s="255"/>
      <c r="AJ2185" s="255"/>
      <c r="AK2185" s="255"/>
      <c r="AL2185" s="255"/>
      <c r="AM2185" s="255"/>
      <c r="AN2185" s="255"/>
      <c r="AO2185" s="255"/>
      <c r="AP2185" s="255"/>
      <c r="AQ2185" s="255"/>
      <c r="AR2185" s="255"/>
      <c r="AS2185" s="255"/>
      <c r="AT2185" s="255"/>
    </row>
    <row r="2186" spans="2:46" s="216" customFormat="1" ht="15" customHeight="1">
      <c r="B2186" s="216" t="s">
        <v>2344</v>
      </c>
      <c r="C2186" s="216" t="s">
        <v>6866</v>
      </c>
      <c r="D2186" s="216" t="s">
        <v>7740</v>
      </c>
      <c r="E2186" s="216" t="s">
        <v>7740</v>
      </c>
      <c r="F2186" s="216" t="s">
        <v>7740</v>
      </c>
      <c r="G2186" s="1"/>
      <c r="H2186" s="1"/>
      <c r="I2186" s="1"/>
      <c r="J2186" s="1"/>
      <c r="K2186" s="1"/>
      <c r="L2186" s="1"/>
      <c r="M2186" s="1"/>
      <c r="AA2186" s="255"/>
      <c r="AB2186" s="255"/>
      <c r="AC2186" s="255"/>
      <c r="AD2186" s="255"/>
      <c r="AE2186" s="255"/>
      <c r="AF2186" s="255"/>
      <c r="AG2186" s="255"/>
      <c r="AH2186" s="255"/>
      <c r="AI2186" s="255"/>
      <c r="AJ2186" s="255"/>
      <c r="AK2186" s="255"/>
      <c r="AL2186" s="255"/>
      <c r="AM2186" s="255"/>
      <c r="AN2186" s="255"/>
      <c r="AO2186" s="255"/>
      <c r="AP2186" s="255"/>
      <c r="AQ2186" s="255"/>
      <c r="AR2186" s="255"/>
      <c r="AS2186" s="255"/>
      <c r="AT2186" s="255"/>
    </row>
    <row r="2187" spans="2:46" s="216" customFormat="1" ht="15" customHeight="1">
      <c r="B2187" s="216" t="s">
        <v>2345</v>
      </c>
      <c r="C2187" s="216" t="s">
        <v>6866</v>
      </c>
      <c r="D2187" s="216" t="s">
        <v>7740</v>
      </c>
      <c r="E2187" s="216" t="s">
        <v>7740</v>
      </c>
      <c r="F2187" s="216" t="s">
        <v>7740</v>
      </c>
      <c r="G2187" s="1"/>
      <c r="H2187" s="1"/>
      <c r="I2187" s="1"/>
      <c r="J2187" s="1"/>
      <c r="K2187" s="1"/>
      <c r="L2187" s="1"/>
      <c r="M2187" s="1"/>
      <c r="AA2187" s="255"/>
      <c r="AB2187" s="255"/>
      <c r="AC2187" s="255"/>
      <c r="AD2187" s="255"/>
      <c r="AE2187" s="255"/>
      <c r="AF2187" s="255"/>
      <c r="AG2187" s="255"/>
      <c r="AH2187" s="255"/>
      <c r="AI2187" s="255"/>
      <c r="AJ2187" s="255"/>
      <c r="AK2187" s="255"/>
      <c r="AL2187" s="255"/>
      <c r="AM2187" s="255"/>
      <c r="AN2187" s="255"/>
      <c r="AO2187" s="255"/>
      <c r="AP2187" s="255"/>
      <c r="AQ2187" s="255"/>
      <c r="AR2187" s="255"/>
      <c r="AS2187" s="255"/>
      <c r="AT2187" s="255"/>
    </row>
    <row r="2188" spans="2:46" s="216" customFormat="1" ht="15" customHeight="1">
      <c r="B2188" s="216" t="s">
        <v>2346</v>
      </c>
      <c r="C2188" s="216" t="s">
        <v>6866</v>
      </c>
      <c r="D2188" s="216" t="s">
        <v>7740</v>
      </c>
      <c r="E2188" s="216" t="s">
        <v>7740</v>
      </c>
      <c r="F2188" s="216" t="s">
        <v>7740</v>
      </c>
      <c r="G2188" s="1"/>
      <c r="H2188" s="1"/>
      <c r="I2188" s="1"/>
      <c r="J2188" s="1"/>
      <c r="K2188" s="1"/>
      <c r="L2188" s="1"/>
      <c r="M2188" s="1"/>
      <c r="AA2188" s="255"/>
      <c r="AB2188" s="255"/>
      <c r="AC2188" s="255"/>
      <c r="AD2188" s="255"/>
      <c r="AE2188" s="255"/>
      <c r="AF2188" s="255"/>
      <c r="AG2188" s="255"/>
      <c r="AH2188" s="255"/>
      <c r="AI2188" s="255"/>
      <c r="AJ2188" s="255"/>
      <c r="AK2188" s="255"/>
      <c r="AL2188" s="255"/>
      <c r="AM2188" s="255"/>
      <c r="AN2188" s="255"/>
      <c r="AO2188" s="255"/>
      <c r="AP2188" s="255"/>
      <c r="AQ2188" s="255"/>
      <c r="AR2188" s="255"/>
      <c r="AS2188" s="255"/>
      <c r="AT2188" s="255"/>
    </row>
    <row r="2189" spans="2:46" s="216" customFormat="1" ht="15" customHeight="1">
      <c r="B2189" s="216" t="s">
        <v>2347</v>
      </c>
      <c r="C2189" s="216" t="s">
        <v>7246</v>
      </c>
      <c r="D2189" s="216" t="s">
        <v>6866</v>
      </c>
      <c r="E2189" s="216" t="s">
        <v>7740</v>
      </c>
      <c r="F2189" s="216" t="s">
        <v>7740</v>
      </c>
      <c r="G2189" s="1"/>
      <c r="H2189" s="1"/>
      <c r="I2189" s="1"/>
      <c r="J2189" s="1"/>
      <c r="K2189" s="1"/>
      <c r="L2189" s="1"/>
      <c r="M2189" s="1"/>
      <c r="AA2189" s="255"/>
      <c r="AB2189" s="255"/>
      <c r="AC2189" s="255"/>
      <c r="AD2189" s="255"/>
      <c r="AE2189" s="255"/>
      <c r="AF2189" s="255"/>
      <c r="AG2189" s="255"/>
      <c r="AH2189" s="255"/>
      <c r="AI2189" s="255"/>
      <c r="AJ2189" s="255"/>
      <c r="AK2189" s="255"/>
      <c r="AL2189" s="255"/>
      <c r="AM2189" s="255"/>
      <c r="AN2189" s="255"/>
      <c r="AO2189" s="255"/>
      <c r="AP2189" s="255"/>
      <c r="AQ2189" s="255"/>
      <c r="AR2189" s="255"/>
      <c r="AS2189" s="255"/>
      <c r="AT2189" s="255"/>
    </row>
    <row r="2190" spans="2:46" s="216" customFormat="1" ht="15" customHeight="1">
      <c r="B2190" s="216" t="s">
        <v>2348</v>
      </c>
      <c r="C2190" s="216" t="s">
        <v>7637</v>
      </c>
      <c r="D2190" s="216" t="s">
        <v>6866</v>
      </c>
      <c r="E2190" s="216" t="s">
        <v>7740</v>
      </c>
      <c r="F2190" s="216" t="s">
        <v>7740</v>
      </c>
      <c r="G2190" s="1"/>
      <c r="H2190" s="1"/>
      <c r="I2190" s="1"/>
      <c r="J2190" s="1"/>
      <c r="K2190" s="1"/>
      <c r="L2190" s="1"/>
      <c r="M2190" s="1"/>
      <c r="AA2190" s="255"/>
      <c r="AB2190" s="255"/>
      <c r="AC2190" s="255"/>
      <c r="AD2190" s="255"/>
      <c r="AE2190" s="255"/>
      <c r="AF2190" s="255"/>
      <c r="AG2190" s="255"/>
      <c r="AH2190" s="255"/>
      <c r="AI2190" s="255"/>
      <c r="AJ2190" s="255"/>
      <c r="AK2190" s="255"/>
      <c r="AL2190" s="255"/>
      <c r="AM2190" s="255"/>
      <c r="AN2190" s="255"/>
      <c r="AO2190" s="255"/>
      <c r="AP2190" s="255"/>
      <c r="AQ2190" s="255"/>
      <c r="AR2190" s="255"/>
      <c r="AS2190" s="255"/>
      <c r="AT2190" s="255"/>
    </row>
    <row r="2191" spans="2:46" s="216" customFormat="1" ht="15" customHeight="1">
      <c r="B2191" s="216" t="s">
        <v>2349</v>
      </c>
      <c r="C2191" s="216" t="s">
        <v>7206</v>
      </c>
      <c r="D2191" s="216" t="s">
        <v>6866</v>
      </c>
      <c r="E2191" s="216" t="s">
        <v>7740</v>
      </c>
      <c r="F2191" s="216" t="s">
        <v>7740</v>
      </c>
      <c r="G2191" s="1"/>
      <c r="H2191" s="1"/>
      <c r="I2191" s="1"/>
      <c r="J2191" s="1"/>
      <c r="K2191" s="1"/>
      <c r="L2191" s="1"/>
      <c r="M2191" s="1"/>
      <c r="AA2191" s="255"/>
      <c r="AB2191" s="255"/>
      <c r="AC2191" s="255"/>
      <c r="AD2191" s="255"/>
      <c r="AE2191" s="255"/>
      <c r="AF2191" s="255"/>
      <c r="AG2191" s="255"/>
      <c r="AH2191" s="255"/>
      <c r="AI2191" s="255"/>
      <c r="AJ2191" s="255"/>
      <c r="AK2191" s="255"/>
      <c r="AL2191" s="255"/>
      <c r="AM2191" s="255"/>
      <c r="AN2191" s="255"/>
      <c r="AO2191" s="255"/>
      <c r="AP2191" s="255"/>
      <c r="AQ2191" s="255"/>
      <c r="AR2191" s="255"/>
      <c r="AS2191" s="255"/>
      <c r="AT2191" s="255"/>
    </row>
    <row r="2192" spans="2:46" s="216" customFormat="1" ht="15" customHeight="1">
      <c r="B2192" s="216" t="s">
        <v>2350</v>
      </c>
      <c r="C2192" s="216" t="s">
        <v>6866</v>
      </c>
      <c r="D2192" s="216" t="s">
        <v>7740</v>
      </c>
      <c r="E2192" s="216" t="s">
        <v>7740</v>
      </c>
      <c r="F2192" s="216" t="s">
        <v>7740</v>
      </c>
      <c r="G2192" s="1"/>
      <c r="H2192" s="1"/>
      <c r="I2192" s="1"/>
      <c r="J2192" s="1"/>
      <c r="K2192" s="1"/>
      <c r="L2192" s="1"/>
      <c r="M2192" s="1"/>
      <c r="AA2192" s="255"/>
      <c r="AB2192" s="255"/>
      <c r="AC2192" s="255"/>
      <c r="AD2192" s="255"/>
      <c r="AE2192" s="255"/>
      <c r="AF2192" s="255"/>
      <c r="AG2192" s="255"/>
      <c r="AH2192" s="255"/>
      <c r="AI2192" s="255"/>
      <c r="AJ2192" s="255"/>
      <c r="AK2192" s="255"/>
      <c r="AL2192" s="255"/>
      <c r="AM2192" s="255"/>
      <c r="AN2192" s="255"/>
      <c r="AO2192" s="255"/>
      <c r="AP2192" s="255"/>
      <c r="AQ2192" s="255"/>
      <c r="AR2192" s="255"/>
      <c r="AS2192" s="255"/>
      <c r="AT2192" s="255"/>
    </row>
    <row r="2193" spans="2:46" s="216" customFormat="1" ht="15" customHeight="1">
      <c r="B2193" s="216" t="s">
        <v>2351</v>
      </c>
      <c r="C2193" s="216" t="s">
        <v>6866</v>
      </c>
      <c r="D2193" s="216" t="s">
        <v>7740</v>
      </c>
      <c r="E2193" s="216" t="s">
        <v>7740</v>
      </c>
      <c r="F2193" s="216" t="s">
        <v>7740</v>
      </c>
      <c r="G2193" s="1"/>
      <c r="H2193" s="1"/>
      <c r="I2193" s="1"/>
      <c r="J2193" s="1"/>
      <c r="K2193" s="1"/>
      <c r="L2193" s="1"/>
      <c r="M2193" s="1"/>
      <c r="AA2193" s="255"/>
      <c r="AB2193" s="255"/>
      <c r="AC2193" s="255"/>
      <c r="AD2193" s="255"/>
      <c r="AE2193" s="255"/>
      <c r="AF2193" s="255"/>
      <c r="AG2193" s="255"/>
      <c r="AH2193" s="255"/>
      <c r="AI2193" s="255"/>
      <c r="AJ2193" s="255"/>
      <c r="AK2193" s="255"/>
      <c r="AL2193" s="255"/>
      <c r="AM2193" s="255"/>
      <c r="AN2193" s="255"/>
      <c r="AO2193" s="255"/>
      <c r="AP2193" s="255"/>
      <c r="AQ2193" s="255"/>
      <c r="AR2193" s="255"/>
      <c r="AS2193" s="255"/>
      <c r="AT2193" s="255"/>
    </row>
    <row r="2194" spans="2:46" s="216" customFormat="1" ht="15" customHeight="1">
      <c r="B2194" s="216" t="s">
        <v>2352</v>
      </c>
      <c r="C2194" s="216" t="s">
        <v>6866</v>
      </c>
      <c r="D2194" s="216" t="s">
        <v>7740</v>
      </c>
      <c r="E2194" s="216" t="s">
        <v>7740</v>
      </c>
      <c r="F2194" s="216" t="s">
        <v>7740</v>
      </c>
      <c r="G2194" s="1"/>
      <c r="H2194" s="1"/>
      <c r="I2194" s="1"/>
      <c r="J2194" s="1"/>
      <c r="K2194" s="1"/>
      <c r="L2194" s="1"/>
      <c r="M2194" s="1"/>
      <c r="AA2194" s="255"/>
      <c r="AB2194" s="255"/>
      <c r="AC2194" s="255"/>
      <c r="AD2194" s="255"/>
      <c r="AE2194" s="255"/>
      <c r="AF2194" s="255"/>
      <c r="AG2194" s="255"/>
      <c r="AH2194" s="255"/>
      <c r="AI2194" s="255"/>
      <c r="AJ2194" s="255"/>
      <c r="AK2194" s="255"/>
      <c r="AL2194" s="255"/>
      <c r="AM2194" s="255"/>
      <c r="AN2194" s="255"/>
      <c r="AO2194" s="255"/>
      <c r="AP2194" s="255"/>
      <c r="AQ2194" s="255"/>
      <c r="AR2194" s="255"/>
      <c r="AS2194" s="255"/>
      <c r="AT2194" s="255"/>
    </row>
    <row r="2195" spans="2:46" s="216" customFormat="1" ht="15" customHeight="1">
      <c r="B2195" s="216" t="s">
        <v>2353</v>
      </c>
      <c r="C2195" s="216" t="s">
        <v>6866</v>
      </c>
      <c r="D2195" s="216" t="s">
        <v>7740</v>
      </c>
      <c r="E2195" s="216" t="s">
        <v>7740</v>
      </c>
      <c r="F2195" s="216" t="s">
        <v>7740</v>
      </c>
      <c r="G2195" s="1"/>
      <c r="H2195" s="1"/>
      <c r="I2195" s="1"/>
      <c r="J2195" s="1"/>
      <c r="K2195" s="1"/>
      <c r="L2195" s="1"/>
      <c r="M2195" s="1"/>
      <c r="AA2195" s="255"/>
      <c r="AB2195" s="255"/>
      <c r="AC2195" s="255"/>
      <c r="AD2195" s="255"/>
      <c r="AE2195" s="255"/>
      <c r="AF2195" s="255"/>
      <c r="AG2195" s="255"/>
      <c r="AH2195" s="255"/>
      <c r="AI2195" s="255"/>
      <c r="AJ2195" s="255"/>
      <c r="AK2195" s="255"/>
      <c r="AL2195" s="255"/>
      <c r="AM2195" s="255"/>
      <c r="AN2195" s="255"/>
      <c r="AO2195" s="255"/>
      <c r="AP2195" s="255"/>
      <c r="AQ2195" s="255"/>
      <c r="AR2195" s="255"/>
      <c r="AS2195" s="255"/>
      <c r="AT2195" s="255"/>
    </row>
    <row r="2196" spans="2:46" s="216" customFormat="1" ht="15" customHeight="1">
      <c r="B2196" s="216" t="s">
        <v>2354</v>
      </c>
      <c r="C2196" s="216" t="s">
        <v>6866</v>
      </c>
      <c r="D2196" s="216" t="s">
        <v>7740</v>
      </c>
      <c r="E2196" s="216" t="s">
        <v>7740</v>
      </c>
      <c r="F2196" s="216" t="s">
        <v>7740</v>
      </c>
      <c r="G2196" s="1"/>
      <c r="H2196" s="1"/>
      <c r="I2196" s="1"/>
      <c r="J2196" s="1"/>
      <c r="K2196" s="1"/>
      <c r="L2196" s="1"/>
      <c r="M2196" s="1"/>
      <c r="AA2196" s="255"/>
      <c r="AB2196" s="255"/>
      <c r="AC2196" s="255"/>
      <c r="AD2196" s="255"/>
      <c r="AE2196" s="255"/>
      <c r="AF2196" s="255"/>
      <c r="AG2196" s="255"/>
      <c r="AH2196" s="255"/>
      <c r="AI2196" s="255"/>
      <c r="AJ2196" s="255"/>
      <c r="AK2196" s="255"/>
      <c r="AL2196" s="255"/>
      <c r="AM2196" s="255"/>
      <c r="AN2196" s="255"/>
      <c r="AO2196" s="255"/>
      <c r="AP2196" s="255"/>
      <c r="AQ2196" s="255"/>
      <c r="AR2196" s="255"/>
      <c r="AS2196" s="255"/>
      <c r="AT2196" s="255"/>
    </row>
    <row r="2197" spans="2:46" s="216" customFormat="1" ht="15" customHeight="1">
      <c r="B2197" s="216" t="s">
        <v>2355</v>
      </c>
      <c r="C2197" s="216" t="s">
        <v>7307</v>
      </c>
      <c r="D2197" s="216" t="s">
        <v>6866</v>
      </c>
      <c r="E2197" s="216" t="s">
        <v>7740</v>
      </c>
      <c r="F2197" s="216" t="s">
        <v>7740</v>
      </c>
      <c r="G2197" s="1"/>
      <c r="H2197" s="1"/>
      <c r="I2197" s="1"/>
      <c r="J2197" s="1"/>
      <c r="K2197" s="1"/>
      <c r="L2197" s="1"/>
      <c r="M2197" s="1"/>
      <c r="AA2197" s="255"/>
      <c r="AB2197" s="255"/>
      <c r="AC2197" s="255"/>
      <c r="AD2197" s="255"/>
      <c r="AE2197" s="255"/>
      <c r="AF2197" s="255"/>
      <c r="AG2197" s="255"/>
      <c r="AH2197" s="255"/>
      <c r="AI2197" s="255"/>
      <c r="AJ2197" s="255"/>
      <c r="AK2197" s="255"/>
      <c r="AL2197" s="255"/>
      <c r="AM2197" s="255"/>
      <c r="AN2197" s="255"/>
      <c r="AO2197" s="255"/>
      <c r="AP2197" s="255"/>
      <c r="AQ2197" s="255"/>
      <c r="AR2197" s="255"/>
      <c r="AS2197" s="255"/>
      <c r="AT2197" s="255"/>
    </row>
    <row r="2198" spans="2:46" s="216" customFormat="1" ht="15" customHeight="1">
      <c r="B2198" s="216" t="s">
        <v>2356</v>
      </c>
      <c r="C2198" s="216" t="s">
        <v>6964</v>
      </c>
      <c r="D2198" s="216" t="s">
        <v>6866</v>
      </c>
      <c r="E2198" s="216" t="s">
        <v>7740</v>
      </c>
      <c r="F2198" s="216" t="s">
        <v>7740</v>
      </c>
      <c r="G2198" s="1"/>
      <c r="H2198" s="1"/>
      <c r="I2198" s="1"/>
      <c r="J2198" s="1"/>
      <c r="K2198" s="1"/>
      <c r="L2198" s="1"/>
      <c r="M2198" s="1"/>
      <c r="AA2198" s="255"/>
      <c r="AB2198" s="255"/>
      <c r="AC2198" s="255"/>
      <c r="AD2198" s="255"/>
      <c r="AE2198" s="255"/>
      <c r="AF2198" s="255"/>
      <c r="AG2198" s="255"/>
      <c r="AH2198" s="255"/>
      <c r="AI2198" s="255"/>
      <c r="AJ2198" s="255"/>
      <c r="AK2198" s="255"/>
      <c r="AL2198" s="255"/>
      <c r="AM2198" s="255"/>
      <c r="AN2198" s="255"/>
      <c r="AO2198" s="255"/>
      <c r="AP2198" s="255"/>
      <c r="AQ2198" s="255"/>
      <c r="AR2198" s="255"/>
      <c r="AS2198" s="255"/>
      <c r="AT2198" s="255"/>
    </row>
    <row r="2199" spans="2:46" s="216" customFormat="1" ht="15" customHeight="1">
      <c r="B2199" s="216" t="s">
        <v>2357</v>
      </c>
      <c r="C2199" s="216" t="s">
        <v>6866</v>
      </c>
      <c r="D2199" s="216" t="s">
        <v>7740</v>
      </c>
      <c r="E2199" s="216" t="s">
        <v>7740</v>
      </c>
      <c r="F2199" s="216" t="s">
        <v>7740</v>
      </c>
      <c r="G2199" s="1"/>
      <c r="H2199" s="1"/>
      <c r="I2199" s="1"/>
      <c r="J2199" s="1"/>
      <c r="K2199" s="1"/>
      <c r="L2199" s="1"/>
      <c r="M2199" s="1"/>
      <c r="AA2199" s="255"/>
      <c r="AB2199" s="255"/>
      <c r="AC2199" s="255"/>
      <c r="AD2199" s="255"/>
      <c r="AE2199" s="255"/>
      <c r="AF2199" s="255"/>
      <c r="AG2199" s="255"/>
      <c r="AH2199" s="255"/>
      <c r="AI2199" s="255"/>
      <c r="AJ2199" s="255"/>
      <c r="AK2199" s="255"/>
      <c r="AL2199" s="255"/>
      <c r="AM2199" s="255"/>
      <c r="AN2199" s="255"/>
      <c r="AO2199" s="255"/>
      <c r="AP2199" s="255"/>
      <c r="AQ2199" s="255"/>
      <c r="AR2199" s="255"/>
      <c r="AS2199" s="255"/>
      <c r="AT2199" s="255"/>
    </row>
    <row r="2200" spans="2:46" s="216" customFormat="1" ht="15" customHeight="1">
      <c r="B2200" s="216" t="s">
        <v>2358</v>
      </c>
      <c r="C2200" s="216" t="s">
        <v>7308</v>
      </c>
      <c r="D2200" s="216" t="s">
        <v>6866</v>
      </c>
      <c r="E2200" s="216" t="s">
        <v>7740</v>
      </c>
      <c r="F2200" s="216" t="s">
        <v>7740</v>
      </c>
      <c r="G2200" s="1"/>
      <c r="H2200" s="1"/>
      <c r="I2200" s="1"/>
      <c r="J2200" s="1"/>
      <c r="K2200" s="1"/>
      <c r="L2200" s="1"/>
      <c r="M2200" s="1"/>
      <c r="AA2200" s="255"/>
      <c r="AB2200" s="255"/>
      <c r="AC2200" s="255"/>
      <c r="AD2200" s="255"/>
      <c r="AE2200" s="255"/>
      <c r="AF2200" s="255"/>
      <c r="AG2200" s="255"/>
      <c r="AH2200" s="255"/>
      <c r="AI2200" s="255"/>
      <c r="AJ2200" s="255"/>
      <c r="AK2200" s="255"/>
      <c r="AL2200" s="255"/>
      <c r="AM2200" s="255"/>
      <c r="AN2200" s="255"/>
      <c r="AO2200" s="255"/>
      <c r="AP2200" s="255"/>
      <c r="AQ2200" s="255"/>
      <c r="AR2200" s="255"/>
      <c r="AS2200" s="255"/>
      <c r="AT2200" s="255"/>
    </row>
    <row r="2201" spans="2:46" s="216" customFormat="1" ht="15" customHeight="1">
      <c r="B2201" s="216" t="s">
        <v>2359</v>
      </c>
      <c r="C2201" s="216" t="s">
        <v>7309</v>
      </c>
      <c r="D2201" s="216" t="s">
        <v>6866</v>
      </c>
      <c r="E2201" s="216" t="s">
        <v>7740</v>
      </c>
      <c r="F2201" s="216" t="s">
        <v>7740</v>
      </c>
      <c r="G2201" s="1"/>
      <c r="H2201" s="1"/>
      <c r="I2201" s="1"/>
      <c r="J2201" s="1"/>
      <c r="K2201" s="1"/>
      <c r="L2201" s="1"/>
      <c r="M2201" s="1"/>
      <c r="AA2201" s="255"/>
      <c r="AB2201" s="255"/>
      <c r="AC2201" s="255"/>
      <c r="AD2201" s="255"/>
      <c r="AE2201" s="255"/>
      <c r="AF2201" s="255"/>
      <c r="AG2201" s="255"/>
      <c r="AH2201" s="255"/>
      <c r="AI2201" s="255"/>
      <c r="AJ2201" s="255"/>
      <c r="AK2201" s="255"/>
      <c r="AL2201" s="255"/>
      <c r="AM2201" s="255"/>
      <c r="AN2201" s="255"/>
      <c r="AO2201" s="255"/>
      <c r="AP2201" s="255"/>
      <c r="AQ2201" s="255"/>
      <c r="AR2201" s="255"/>
      <c r="AS2201" s="255"/>
      <c r="AT2201" s="255"/>
    </row>
    <row r="2202" spans="2:46" s="216" customFormat="1" ht="15" customHeight="1">
      <c r="B2202" s="216" t="s">
        <v>2360</v>
      </c>
      <c r="C2202" s="216" t="s">
        <v>7308</v>
      </c>
      <c r="D2202" s="216" t="s">
        <v>6866</v>
      </c>
      <c r="E2202" s="216" t="s">
        <v>7740</v>
      </c>
      <c r="F2202" s="216" t="s">
        <v>7740</v>
      </c>
      <c r="G2202" s="1"/>
      <c r="H2202" s="1"/>
      <c r="I2202" s="1"/>
      <c r="J2202" s="1"/>
      <c r="K2202" s="1"/>
      <c r="L2202" s="1"/>
      <c r="M2202" s="1"/>
      <c r="AA2202" s="255"/>
      <c r="AB2202" s="255"/>
      <c r="AC2202" s="255"/>
      <c r="AD2202" s="255"/>
      <c r="AE2202" s="255"/>
      <c r="AF2202" s="255"/>
      <c r="AG2202" s="255"/>
      <c r="AH2202" s="255"/>
      <c r="AI2202" s="255"/>
      <c r="AJ2202" s="255"/>
      <c r="AK2202" s="255"/>
      <c r="AL2202" s="255"/>
      <c r="AM2202" s="255"/>
      <c r="AN2202" s="255"/>
      <c r="AO2202" s="255"/>
      <c r="AP2202" s="255"/>
      <c r="AQ2202" s="255"/>
      <c r="AR2202" s="255"/>
      <c r="AS2202" s="255"/>
      <c r="AT2202" s="255"/>
    </row>
    <row r="2203" spans="2:46" s="216" customFormat="1" ht="15" customHeight="1">
      <c r="B2203" s="216" t="s">
        <v>2361</v>
      </c>
      <c r="C2203" s="216" t="s">
        <v>7050</v>
      </c>
      <c r="D2203" s="216" t="s">
        <v>6866</v>
      </c>
      <c r="E2203" s="216" t="s">
        <v>7740</v>
      </c>
      <c r="F2203" s="216" t="s">
        <v>7740</v>
      </c>
      <c r="G2203" s="1"/>
      <c r="H2203" s="1"/>
      <c r="I2203" s="1"/>
      <c r="J2203" s="1"/>
      <c r="K2203" s="1"/>
      <c r="L2203" s="1"/>
      <c r="M2203" s="1"/>
      <c r="AA2203" s="255"/>
      <c r="AB2203" s="255"/>
      <c r="AC2203" s="255"/>
      <c r="AD2203" s="255"/>
      <c r="AE2203" s="255"/>
      <c r="AF2203" s="255"/>
      <c r="AG2203" s="255"/>
      <c r="AH2203" s="255"/>
      <c r="AI2203" s="255"/>
      <c r="AJ2203" s="255"/>
      <c r="AK2203" s="255"/>
      <c r="AL2203" s="255"/>
      <c r="AM2203" s="255"/>
      <c r="AN2203" s="255"/>
      <c r="AO2203" s="255"/>
      <c r="AP2203" s="255"/>
      <c r="AQ2203" s="255"/>
      <c r="AR2203" s="255"/>
      <c r="AS2203" s="255"/>
      <c r="AT2203" s="255"/>
    </row>
    <row r="2204" spans="2:46" s="216" customFormat="1" ht="15" customHeight="1">
      <c r="B2204" s="216" t="s">
        <v>4780</v>
      </c>
      <c r="C2204" s="216" t="s">
        <v>6914</v>
      </c>
      <c r="D2204" s="216" t="s">
        <v>6866</v>
      </c>
      <c r="E2204" s="216" t="s">
        <v>7740</v>
      </c>
      <c r="F2204" s="216" t="s">
        <v>7740</v>
      </c>
      <c r="G2204" s="1"/>
      <c r="H2204" s="1"/>
      <c r="I2204" s="1"/>
      <c r="J2204" s="1"/>
      <c r="K2204" s="1"/>
      <c r="L2204" s="1"/>
      <c r="M2204" s="1"/>
      <c r="AA2204" s="255"/>
      <c r="AB2204" s="255"/>
      <c r="AC2204" s="255"/>
      <c r="AD2204" s="255"/>
      <c r="AE2204" s="255"/>
      <c r="AF2204" s="255"/>
      <c r="AG2204" s="255"/>
      <c r="AH2204" s="255"/>
      <c r="AI2204" s="255"/>
      <c r="AJ2204" s="255"/>
      <c r="AK2204" s="255"/>
      <c r="AL2204" s="255"/>
      <c r="AM2204" s="255"/>
      <c r="AN2204" s="255"/>
      <c r="AO2204" s="255"/>
      <c r="AP2204" s="255"/>
      <c r="AQ2204" s="255"/>
      <c r="AR2204" s="255"/>
      <c r="AS2204" s="255"/>
      <c r="AT2204" s="255"/>
    </row>
    <row r="2205" spans="2:46" s="216" customFormat="1" ht="15" customHeight="1">
      <c r="B2205" s="216" t="s">
        <v>4781</v>
      </c>
      <c r="C2205" s="216" t="s">
        <v>6968</v>
      </c>
      <c r="D2205" s="216" t="s">
        <v>6866</v>
      </c>
      <c r="E2205" s="216" t="s">
        <v>7740</v>
      </c>
      <c r="F2205" s="216" t="s">
        <v>7740</v>
      </c>
      <c r="G2205" s="1"/>
      <c r="H2205" s="1"/>
      <c r="I2205" s="1"/>
      <c r="J2205" s="1"/>
      <c r="K2205" s="1"/>
      <c r="L2205" s="1"/>
      <c r="M2205" s="1"/>
      <c r="AA2205" s="255"/>
      <c r="AB2205" s="255"/>
      <c r="AC2205" s="255"/>
      <c r="AD2205" s="255"/>
      <c r="AE2205" s="255"/>
      <c r="AF2205" s="255"/>
      <c r="AG2205" s="255"/>
      <c r="AH2205" s="255"/>
      <c r="AI2205" s="255"/>
      <c r="AJ2205" s="255"/>
      <c r="AK2205" s="255"/>
      <c r="AL2205" s="255"/>
      <c r="AM2205" s="255"/>
      <c r="AN2205" s="255"/>
      <c r="AO2205" s="255"/>
      <c r="AP2205" s="255"/>
      <c r="AQ2205" s="255"/>
      <c r="AR2205" s="255"/>
      <c r="AS2205" s="255"/>
      <c r="AT2205" s="255"/>
    </row>
    <row r="2206" spans="2:46" s="216" customFormat="1" ht="15" customHeight="1">
      <c r="B2206" s="216" t="s">
        <v>4782</v>
      </c>
      <c r="C2206" s="216" t="s">
        <v>6866</v>
      </c>
      <c r="D2206" s="216" t="s">
        <v>7740</v>
      </c>
      <c r="E2206" s="216" t="s">
        <v>7740</v>
      </c>
      <c r="F2206" s="216" t="s">
        <v>7740</v>
      </c>
      <c r="G2206" s="1"/>
      <c r="H2206" s="1"/>
      <c r="I2206" s="1"/>
      <c r="J2206" s="1"/>
      <c r="K2206" s="1"/>
      <c r="L2206" s="1"/>
      <c r="M2206" s="1"/>
      <c r="AA2206" s="255"/>
      <c r="AB2206" s="255"/>
      <c r="AC2206" s="255"/>
      <c r="AD2206" s="255"/>
      <c r="AE2206" s="255"/>
      <c r="AF2206" s="255"/>
      <c r="AG2206" s="255"/>
      <c r="AH2206" s="255"/>
      <c r="AI2206" s="255"/>
      <c r="AJ2206" s="255"/>
      <c r="AK2206" s="255"/>
      <c r="AL2206" s="255"/>
      <c r="AM2206" s="255"/>
      <c r="AN2206" s="255"/>
      <c r="AO2206" s="255"/>
      <c r="AP2206" s="255"/>
      <c r="AQ2206" s="255"/>
      <c r="AR2206" s="255"/>
      <c r="AS2206" s="255"/>
      <c r="AT2206" s="255"/>
    </row>
    <row r="2207" spans="2:46" s="216" customFormat="1" ht="15" customHeight="1">
      <c r="B2207" s="216" t="s">
        <v>4783</v>
      </c>
      <c r="C2207" s="216" t="s">
        <v>7638</v>
      </c>
      <c r="D2207" s="216" t="s">
        <v>6866</v>
      </c>
      <c r="E2207" s="216" t="s">
        <v>7740</v>
      </c>
      <c r="F2207" s="216" t="s">
        <v>7740</v>
      </c>
      <c r="G2207" s="1"/>
      <c r="H2207" s="1"/>
      <c r="I2207" s="1"/>
      <c r="J2207" s="1"/>
      <c r="K2207" s="1"/>
      <c r="L2207" s="1"/>
      <c r="M2207" s="1"/>
      <c r="AA2207" s="255"/>
      <c r="AB2207" s="255"/>
      <c r="AC2207" s="255"/>
      <c r="AD2207" s="255"/>
      <c r="AE2207" s="255"/>
      <c r="AF2207" s="255"/>
      <c r="AG2207" s="255"/>
      <c r="AH2207" s="255"/>
      <c r="AI2207" s="255"/>
      <c r="AJ2207" s="255"/>
      <c r="AK2207" s="255"/>
      <c r="AL2207" s="255"/>
      <c r="AM2207" s="255"/>
      <c r="AN2207" s="255"/>
      <c r="AO2207" s="255"/>
      <c r="AP2207" s="255"/>
      <c r="AQ2207" s="255"/>
      <c r="AR2207" s="255"/>
      <c r="AS2207" s="255"/>
      <c r="AT2207" s="255"/>
    </row>
    <row r="2208" spans="2:46" s="216" customFormat="1" ht="15" customHeight="1">
      <c r="B2208" s="216" t="s">
        <v>4784</v>
      </c>
      <c r="C2208" s="216" t="s">
        <v>7666</v>
      </c>
      <c r="D2208" s="216" t="s">
        <v>6866</v>
      </c>
      <c r="E2208" s="216" t="s">
        <v>7740</v>
      </c>
      <c r="F2208" s="216" t="s">
        <v>7740</v>
      </c>
      <c r="G2208" s="1"/>
      <c r="H2208" s="1"/>
      <c r="I2208" s="1"/>
      <c r="J2208" s="1"/>
      <c r="K2208" s="1"/>
      <c r="L2208" s="1"/>
      <c r="M2208" s="1"/>
      <c r="AA2208" s="255"/>
      <c r="AB2208" s="255"/>
      <c r="AC2208" s="255"/>
      <c r="AD2208" s="255"/>
      <c r="AE2208" s="255"/>
      <c r="AF2208" s="255"/>
      <c r="AG2208" s="255"/>
      <c r="AH2208" s="255"/>
      <c r="AI2208" s="255"/>
      <c r="AJ2208" s="255"/>
      <c r="AK2208" s="255"/>
      <c r="AL2208" s="255"/>
      <c r="AM2208" s="255"/>
      <c r="AN2208" s="255"/>
      <c r="AO2208" s="255"/>
      <c r="AP2208" s="255"/>
      <c r="AQ2208" s="255"/>
      <c r="AR2208" s="255"/>
      <c r="AS2208" s="255"/>
      <c r="AT2208" s="255"/>
    </row>
    <row r="2209" spans="2:46" s="216" customFormat="1" ht="15" customHeight="1">
      <c r="B2209" s="216" t="s">
        <v>4785</v>
      </c>
      <c r="C2209" s="216" t="s">
        <v>6866</v>
      </c>
      <c r="D2209" s="216" t="s">
        <v>7740</v>
      </c>
      <c r="E2209" s="216" t="s">
        <v>7740</v>
      </c>
      <c r="F2209" s="216" t="s">
        <v>7740</v>
      </c>
      <c r="G2209" s="1"/>
      <c r="H2209" s="1"/>
      <c r="I2209" s="1"/>
      <c r="J2209" s="1"/>
      <c r="K2209" s="1"/>
      <c r="L2209" s="1"/>
      <c r="M2209" s="1"/>
      <c r="AA2209" s="255"/>
      <c r="AB2209" s="255"/>
      <c r="AC2209" s="255"/>
      <c r="AD2209" s="255"/>
      <c r="AE2209" s="255"/>
      <c r="AF2209" s="255"/>
      <c r="AG2209" s="255"/>
      <c r="AH2209" s="255"/>
      <c r="AI2209" s="255"/>
      <c r="AJ2209" s="255"/>
      <c r="AK2209" s="255"/>
      <c r="AL2209" s="255"/>
      <c r="AM2209" s="255"/>
      <c r="AN2209" s="255"/>
      <c r="AO2209" s="255"/>
      <c r="AP2209" s="255"/>
      <c r="AQ2209" s="255"/>
      <c r="AR2209" s="255"/>
      <c r="AS2209" s="255"/>
      <c r="AT2209" s="255"/>
    </row>
    <row r="2210" spans="2:46" s="216" customFormat="1" ht="15" customHeight="1">
      <c r="B2210" s="216" t="s">
        <v>4786</v>
      </c>
      <c r="C2210" s="216" t="s">
        <v>6866</v>
      </c>
      <c r="D2210" s="216" t="s">
        <v>7740</v>
      </c>
      <c r="E2210" s="216" t="s">
        <v>7740</v>
      </c>
      <c r="F2210" s="216" t="s">
        <v>7740</v>
      </c>
      <c r="G2210" s="1"/>
      <c r="H2210" s="1"/>
      <c r="I2210" s="1"/>
      <c r="J2210" s="1"/>
      <c r="K2210" s="1"/>
      <c r="L2210" s="1"/>
      <c r="M2210" s="1"/>
      <c r="AA2210" s="255"/>
      <c r="AB2210" s="255"/>
      <c r="AC2210" s="255"/>
      <c r="AD2210" s="255"/>
      <c r="AE2210" s="255"/>
      <c r="AF2210" s="255"/>
      <c r="AG2210" s="255"/>
      <c r="AH2210" s="255"/>
      <c r="AI2210" s="255"/>
      <c r="AJ2210" s="255"/>
      <c r="AK2210" s="255"/>
      <c r="AL2210" s="255"/>
      <c r="AM2210" s="255"/>
      <c r="AN2210" s="255"/>
      <c r="AO2210" s="255"/>
      <c r="AP2210" s="255"/>
      <c r="AQ2210" s="255"/>
      <c r="AR2210" s="255"/>
      <c r="AS2210" s="255"/>
      <c r="AT2210" s="255"/>
    </row>
    <row r="2211" spans="2:46" s="216" customFormat="1" ht="15" customHeight="1">
      <c r="B2211" s="216" t="s">
        <v>4787</v>
      </c>
      <c r="C2211" s="216" t="s">
        <v>7182</v>
      </c>
      <c r="D2211" s="216" t="s">
        <v>6866</v>
      </c>
      <c r="E2211" s="216" t="s">
        <v>7740</v>
      </c>
      <c r="F2211" s="216" t="s">
        <v>7740</v>
      </c>
      <c r="G2211" s="1"/>
      <c r="H2211" s="1"/>
      <c r="I2211" s="1"/>
      <c r="J2211" s="1"/>
      <c r="K2211" s="1"/>
      <c r="L2211" s="1"/>
      <c r="M2211" s="1"/>
      <c r="AA2211" s="255"/>
      <c r="AB2211" s="255"/>
      <c r="AC2211" s="255"/>
      <c r="AD2211" s="255"/>
      <c r="AE2211" s="255"/>
      <c r="AF2211" s="255"/>
      <c r="AG2211" s="255"/>
      <c r="AH2211" s="255"/>
      <c r="AI2211" s="255"/>
      <c r="AJ2211" s="255"/>
      <c r="AK2211" s="255"/>
      <c r="AL2211" s="255"/>
      <c r="AM2211" s="255"/>
      <c r="AN2211" s="255"/>
      <c r="AO2211" s="255"/>
      <c r="AP2211" s="255"/>
      <c r="AQ2211" s="255"/>
      <c r="AR2211" s="255"/>
      <c r="AS2211" s="255"/>
      <c r="AT2211" s="255"/>
    </row>
    <row r="2212" spans="2:46" s="216" customFormat="1" ht="15" customHeight="1">
      <c r="B2212" s="216" t="s">
        <v>4788</v>
      </c>
      <c r="C2212" s="216" t="s">
        <v>7182</v>
      </c>
      <c r="D2212" s="216" t="s">
        <v>6866</v>
      </c>
      <c r="E2212" s="216" t="s">
        <v>7740</v>
      </c>
      <c r="F2212" s="216" t="s">
        <v>7740</v>
      </c>
      <c r="G2212" s="1"/>
      <c r="H2212" s="1"/>
      <c r="I2212" s="1"/>
      <c r="J2212" s="1"/>
      <c r="K2212" s="1"/>
      <c r="L2212" s="1"/>
      <c r="M2212" s="1"/>
      <c r="AA2212" s="255"/>
      <c r="AB2212" s="255"/>
      <c r="AC2212" s="255"/>
      <c r="AD2212" s="255"/>
      <c r="AE2212" s="255"/>
      <c r="AF2212" s="255"/>
      <c r="AG2212" s="255"/>
      <c r="AH2212" s="255"/>
      <c r="AI2212" s="255"/>
      <c r="AJ2212" s="255"/>
      <c r="AK2212" s="255"/>
      <c r="AL2212" s="255"/>
      <c r="AM2212" s="255"/>
      <c r="AN2212" s="255"/>
      <c r="AO2212" s="255"/>
      <c r="AP2212" s="255"/>
      <c r="AQ2212" s="255"/>
      <c r="AR2212" s="255"/>
      <c r="AS2212" s="255"/>
      <c r="AT2212" s="255"/>
    </row>
    <row r="2213" spans="2:46" s="216" customFormat="1" ht="15" customHeight="1">
      <c r="B2213" s="216" t="s">
        <v>4789</v>
      </c>
      <c r="C2213" s="216" t="s">
        <v>7182</v>
      </c>
      <c r="D2213" s="216" t="s">
        <v>6866</v>
      </c>
      <c r="E2213" s="216" t="s">
        <v>7740</v>
      </c>
      <c r="F2213" s="216" t="s">
        <v>7740</v>
      </c>
      <c r="G2213" s="1"/>
      <c r="H2213" s="1"/>
      <c r="I2213" s="1"/>
      <c r="J2213" s="1"/>
      <c r="K2213" s="1"/>
      <c r="L2213" s="1"/>
      <c r="M2213" s="1"/>
      <c r="AA2213" s="255"/>
      <c r="AB2213" s="255"/>
      <c r="AC2213" s="255"/>
      <c r="AD2213" s="255"/>
      <c r="AE2213" s="255"/>
      <c r="AF2213" s="255"/>
      <c r="AG2213" s="255"/>
      <c r="AH2213" s="255"/>
      <c r="AI2213" s="255"/>
      <c r="AJ2213" s="255"/>
      <c r="AK2213" s="255"/>
      <c r="AL2213" s="255"/>
      <c r="AM2213" s="255"/>
      <c r="AN2213" s="255"/>
      <c r="AO2213" s="255"/>
      <c r="AP2213" s="255"/>
      <c r="AQ2213" s="255"/>
      <c r="AR2213" s="255"/>
      <c r="AS2213" s="255"/>
      <c r="AT2213" s="255"/>
    </row>
    <row r="2214" spans="2:46" s="216" customFormat="1" ht="15" customHeight="1">
      <c r="B2214" s="216" t="s">
        <v>4790</v>
      </c>
      <c r="C2214" s="216" t="s">
        <v>7182</v>
      </c>
      <c r="D2214" s="216" t="s">
        <v>6866</v>
      </c>
      <c r="E2214" s="216" t="s">
        <v>7740</v>
      </c>
      <c r="F2214" s="216" t="s">
        <v>7740</v>
      </c>
      <c r="G2214" s="1"/>
      <c r="H2214" s="1"/>
      <c r="I2214" s="1"/>
      <c r="J2214" s="1"/>
      <c r="K2214" s="1"/>
      <c r="L2214" s="1"/>
      <c r="M2214" s="1"/>
      <c r="AA2214" s="255"/>
      <c r="AB2214" s="255"/>
      <c r="AC2214" s="255"/>
      <c r="AD2214" s="255"/>
      <c r="AE2214" s="255"/>
      <c r="AF2214" s="255"/>
      <c r="AG2214" s="255"/>
      <c r="AH2214" s="255"/>
      <c r="AI2214" s="255"/>
      <c r="AJ2214" s="255"/>
      <c r="AK2214" s="255"/>
      <c r="AL2214" s="255"/>
      <c r="AM2214" s="255"/>
      <c r="AN2214" s="255"/>
      <c r="AO2214" s="255"/>
      <c r="AP2214" s="255"/>
      <c r="AQ2214" s="255"/>
      <c r="AR2214" s="255"/>
      <c r="AS2214" s="255"/>
      <c r="AT2214" s="255"/>
    </row>
    <row r="2215" spans="2:46" s="216" customFormat="1" ht="15" customHeight="1">
      <c r="B2215" s="216" t="s">
        <v>4791</v>
      </c>
      <c r="C2215" s="216" t="s">
        <v>7174</v>
      </c>
      <c r="D2215" s="216" t="s">
        <v>6866</v>
      </c>
      <c r="E2215" s="216" t="s">
        <v>7740</v>
      </c>
      <c r="F2215" s="216" t="s">
        <v>7740</v>
      </c>
      <c r="G2215" s="1"/>
      <c r="H2215" s="1"/>
      <c r="I2215" s="1"/>
      <c r="J2215" s="1"/>
      <c r="K2215" s="1"/>
      <c r="L2215" s="1"/>
      <c r="M2215" s="1"/>
      <c r="AA2215" s="255"/>
      <c r="AB2215" s="255"/>
      <c r="AC2215" s="255"/>
      <c r="AD2215" s="255"/>
      <c r="AE2215" s="255"/>
      <c r="AF2215" s="255"/>
      <c r="AG2215" s="255"/>
      <c r="AH2215" s="255"/>
      <c r="AI2215" s="255"/>
      <c r="AJ2215" s="255"/>
      <c r="AK2215" s="255"/>
      <c r="AL2215" s="255"/>
      <c r="AM2215" s="255"/>
      <c r="AN2215" s="255"/>
      <c r="AO2215" s="255"/>
      <c r="AP2215" s="255"/>
      <c r="AQ2215" s="255"/>
      <c r="AR2215" s="255"/>
      <c r="AS2215" s="255"/>
      <c r="AT2215" s="255"/>
    </row>
    <row r="2216" spans="2:46" s="216" customFormat="1" ht="15" customHeight="1">
      <c r="B2216" s="216" t="s">
        <v>4792</v>
      </c>
      <c r="C2216" s="216" t="s">
        <v>7226</v>
      </c>
      <c r="D2216" s="216" t="s">
        <v>6866</v>
      </c>
      <c r="E2216" s="216" t="s">
        <v>7740</v>
      </c>
      <c r="F2216" s="216" t="s">
        <v>7740</v>
      </c>
      <c r="G2216" s="1"/>
      <c r="H2216" s="1"/>
      <c r="I2216" s="1"/>
      <c r="J2216" s="1"/>
      <c r="K2216" s="1"/>
      <c r="L2216" s="1"/>
      <c r="M2216" s="1"/>
      <c r="AA2216" s="255"/>
      <c r="AB2216" s="255"/>
      <c r="AC2216" s="255"/>
      <c r="AD2216" s="255"/>
      <c r="AE2216" s="255"/>
      <c r="AF2216" s="255"/>
      <c r="AG2216" s="255"/>
      <c r="AH2216" s="255"/>
      <c r="AI2216" s="255"/>
      <c r="AJ2216" s="255"/>
      <c r="AK2216" s="255"/>
      <c r="AL2216" s="255"/>
      <c r="AM2216" s="255"/>
      <c r="AN2216" s="255"/>
      <c r="AO2216" s="255"/>
      <c r="AP2216" s="255"/>
      <c r="AQ2216" s="255"/>
      <c r="AR2216" s="255"/>
      <c r="AS2216" s="255"/>
      <c r="AT2216" s="255"/>
    </row>
    <row r="2217" spans="2:46" s="216" customFormat="1" ht="15" customHeight="1">
      <c r="B2217" s="216" t="s">
        <v>4793</v>
      </c>
      <c r="C2217" s="216" t="s">
        <v>7310</v>
      </c>
      <c r="D2217" s="216" t="s">
        <v>6866</v>
      </c>
      <c r="E2217" s="216" t="s">
        <v>7740</v>
      </c>
      <c r="F2217" s="216" t="s">
        <v>7740</v>
      </c>
      <c r="G2217" s="1"/>
      <c r="H2217" s="1"/>
      <c r="I2217" s="1"/>
      <c r="J2217" s="1"/>
      <c r="K2217" s="1"/>
      <c r="L2217" s="1"/>
      <c r="M2217" s="1"/>
      <c r="AA2217" s="255"/>
      <c r="AB2217" s="255"/>
      <c r="AC2217" s="255"/>
      <c r="AD2217" s="255"/>
      <c r="AE2217" s="255"/>
      <c r="AF2217" s="255"/>
      <c r="AG2217" s="255"/>
      <c r="AH2217" s="255"/>
      <c r="AI2217" s="255"/>
      <c r="AJ2217" s="255"/>
      <c r="AK2217" s="255"/>
      <c r="AL2217" s="255"/>
      <c r="AM2217" s="255"/>
      <c r="AN2217" s="255"/>
      <c r="AO2217" s="255"/>
      <c r="AP2217" s="255"/>
      <c r="AQ2217" s="255"/>
      <c r="AR2217" s="255"/>
      <c r="AS2217" s="255"/>
      <c r="AT2217" s="255"/>
    </row>
    <row r="2218" spans="2:46" s="216" customFormat="1" ht="15" customHeight="1">
      <c r="B2218" s="216" t="s">
        <v>4794</v>
      </c>
      <c r="C2218" s="216" t="s">
        <v>6866</v>
      </c>
      <c r="D2218" s="216" t="s">
        <v>7740</v>
      </c>
      <c r="E2218" s="216" t="s">
        <v>7740</v>
      </c>
      <c r="F2218" s="216" t="s">
        <v>7740</v>
      </c>
      <c r="G2218" s="1"/>
      <c r="H2218" s="1"/>
      <c r="I2218" s="1"/>
      <c r="J2218" s="1"/>
      <c r="K2218" s="1"/>
      <c r="L2218" s="1"/>
      <c r="M2218" s="1"/>
      <c r="AA2218" s="255"/>
      <c r="AB2218" s="255"/>
      <c r="AC2218" s="255"/>
      <c r="AD2218" s="255"/>
      <c r="AE2218" s="255"/>
      <c r="AF2218" s="255"/>
      <c r="AG2218" s="255"/>
      <c r="AH2218" s="255"/>
      <c r="AI2218" s="255"/>
      <c r="AJ2218" s="255"/>
      <c r="AK2218" s="255"/>
      <c r="AL2218" s="255"/>
      <c r="AM2218" s="255"/>
      <c r="AN2218" s="255"/>
      <c r="AO2218" s="255"/>
      <c r="AP2218" s="255"/>
      <c r="AQ2218" s="255"/>
      <c r="AR2218" s="255"/>
      <c r="AS2218" s="255"/>
      <c r="AT2218" s="255"/>
    </row>
    <row r="2219" spans="2:46" s="216" customFormat="1" ht="15" customHeight="1">
      <c r="B2219" s="216" t="s">
        <v>4795</v>
      </c>
      <c r="C2219" s="216" t="s">
        <v>6866</v>
      </c>
      <c r="D2219" s="216" t="s">
        <v>7740</v>
      </c>
      <c r="E2219" s="216" t="s">
        <v>7740</v>
      </c>
      <c r="F2219" s="216" t="s">
        <v>7740</v>
      </c>
      <c r="G2219" s="1"/>
      <c r="H2219" s="1"/>
      <c r="I2219" s="1"/>
      <c r="J2219" s="1"/>
      <c r="K2219" s="1"/>
      <c r="L2219" s="1"/>
      <c r="M2219" s="1"/>
      <c r="AA2219" s="255"/>
      <c r="AB2219" s="255"/>
      <c r="AC2219" s="255"/>
      <c r="AD2219" s="255"/>
      <c r="AE2219" s="255"/>
      <c r="AF2219" s="255"/>
      <c r="AG2219" s="255"/>
      <c r="AH2219" s="255"/>
      <c r="AI2219" s="255"/>
      <c r="AJ2219" s="255"/>
      <c r="AK2219" s="255"/>
      <c r="AL2219" s="255"/>
      <c r="AM2219" s="255"/>
      <c r="AN2219" s="255"/>
      <c r="AO2219" s="255"/>
      <c r="AP2219" s="255"/>
      <c r="AQ2219" s="255"/>
      <c r="AR2219" s="255"/>
      <c r="AS2219" s="255"/>
      <c r="AT2219" s="255"/>
    </row>
    <row r="2220" spans="2:46" s="216" customFormat="1" ht="15" customHeight="1">
      <c r="B2220" s="216" t="s">
        <v>4796</v>
      </c>
      <c r="C2220" s="216" t="s">
        <v>6866</v>
      </c>
      <c r="D2220" s="216" t="s">
        <v>7740</v>
      </c>
      <c r="E2220" s="216" t="s">
        <v>7740</v>
      </c>
      <c r="F2220" s="216" t="s">
        <v>7740</v>
      </c>
      <c r="G2220" s="1"/>
      <c r="H2220" s="1"/>
      <c r="I2220" s="1"/>
      <c r="J2220" s="1"/>
      <c r="K2220" s="1"/>
      <c r="L2220" s="1"/>
      <c r="M2220" s="1"/>
      <c r="AA2220" s="255"/>
      <c r="AB2220" s="255"/>
      <c r="AC2220" s="255"/>
      <c r="AD2220" s="255"/>
      <c r="AE2220" s="255"/>
      <c r="AF2220" s="255"/>
      <c r="AG2220" s="255"/>
      <c r="AH2220" s="255"/>
      <c r="AI2220" s="255"/>
      <c r="AJ2220" s="255"/>
      <c r="AK2220" s="255"/>
      <c r="AL2220" s="255"/>
      <c r="AM2220" s="255"/>
      <c r="AN2220" s="255"/>
      <c r="AO2220" s="255"/>
      <c r="AP2220" s="255"/>
      <c r="AQ2220" s="255"/>
      <c r="AR2220" s="255"/>
      <c r="AS2220" s="255"/>
      <c r="AT2220" s="255"/>
    </row>
    <row r="2221" spans="2:46" s="216" customFormat="1" ht="15" customHeight="1">
      <c r="B2221" s="216" t="s">
        <v>4797</v>
      </c>
      <c r="C2221" s="216" t="s">
        <v>6942</v>
      </c>
      <c r="D2221" s="216" t="s">
        <v>6866</v>
      </c>
      <c r="E2221" s="216" t="s">
        <v>7740</v>
      </c>
      <c r="F2221" s="216" t="s">
        <v>7740</v>
      </c>
      <c r="G2221" s="1"/>
      <c r="H2221" s="1"/>
      <c r="I2221" s="1"/>
      <c r="J2221" s="1"/>
      <c r="K2221" s="1"/>
      <c r="L2221" s="1"/>
      <c r="M2221" s="1"/>
      <c r="AA2221" s="255"/>
      <c r="AB2221" s="255"/>
      <c r="AC2221" s="255"/>
      <c r="AD2221" s="255"/>
      <c r="AE2221" s="255"/>
      <c r="AF2221" s="255"/>
      <c r="AG2221" s="255"/>
      <c r="AH2221" s="255"/>
      <c r="AI2221" s="255"/>
      <c r="AJ2221" s="255"/>
      <c r="AK2221" s="255"/>
      <c r="AL2221" s="255"/>
      <c r="AM2221" s="255"/>
      <c r="AN2221" s="255"/>
      <c r="AO2221" s="255"/>
      <c r="AP2221" s="255"/>
      <c r="AQ2221" s="255"/>
      <c r="AR2221" s="255"/>
      <c r="AS2221" s="255"/>
      <c r="AT2221" s="255"/>
    </row>
    <row r="2222" spans="2:46" s="216" customFormat="1" ht="15" customHeight="1">
      <c r="B2222" s="216" t="s">
        <v>4798</v>
      </c>
      <c r="C2222" s="216" t="s">
        <v>6959</v>
      </c>
      <c r="D2222" s="216" t="s">
        <v>6866</v>
      </c>
      <c r="E2222" s="216" t="s">
        <v>7740</v>
      </c>
      <c r="F2222" s="216" t="s">
        <v>7740</v>
      </c>
      <c r="G2222" s="1"/>
      <c r="H2222" s="1"/>
      <c r="I2222" s="1"/>
      <c r="J2222" s="1"/>
      <c r="K2222" s="1"/>
      <c r="L2222" s="1"/>
      <c r="M2222" s="1"/>
      <c r="AA2222" s="255"/>
      <c r="AB2222" s="255"/>
      <c r="AC2222" s="255"/>
      <c r="AD2222" s="255"/>
      <c r="AE2222" s="255"/>
      <c r="AF2222" s="255"/>
      <c r="AG2222" s="255"/>
      <c r="AH2222" s="255"/>
      <c r="AI2222" s="255"/>
      <c r="AJ2222" s="255"/>
      <c r="AK2222" s="255"/>
      <c r="AL2222" s="255"/>
      <c r="AM2222" s="255"/>
      <c r="AN2222" s="255"/>
      <c r="AO2222" s="255"/>
      <c r="AP2222" s="255"/>
      <c r="AQ2222" s="255"/>
      <c r="AR2222" s="255"/>
      <c r="AS2222" s="255"/>
      <c r="AT2222" s="255"/>
    </row>
    <row r="2223" spans="2:46" s="216" customFormat="1" ht="15" customHeight="1">
      <c r="B2223" s="216" t="s">
        <v>4799</v>
      </c>
      <c r="C2223" s="216" t="s">
        <v>6937</v>
      </c>
      <c r="D2223" s="216" t="s">
        <v>6866</v>
      </c>
      <c r="E2223" s="216" t="s">
        <v>7740</v>
      </c>
      <c r="F2223" s="216" t="s">
        <v>7740</v>
      </c>
      <c r="G2223" s="1"/>
      <c r="H2223" s="1"/>
      <c r="I2223" s="1"/>
      <c r="J2223" s="1"/>
      <c r="K2223" s="1"/>
      <c r="L2223" s="1"/>
      <c r="M2223" s="1"/>
      <c r="AA2223" s="255"/>
      <c r="AB2223" s="255"/>
      <c r="AC2223" s="255"/>
      <c r="AD2223" s="255"/>
      <c r="AE2223" s="255"/>
      <c r="AF2223" s="255"/>
      <c r="AG2223" s="255"/>
      <c r="AH2223" s="255"/>
      <c r="AI2223" s="255"/>
      <c r="AJ2223" s="255"/>
      <c r="AK2223" s="255"/>
      <c r="AL2223" s="255"/>
      <c r="AM2223" s="255"/>
      <c r="AN2223" s="255"/>
      <c r="AO2223" s="255"/>
      <c r="AP2223" s="255"/>
      <c r="AQ2223" s="255"/>
      <c r="AR2223" s="255"/>
      <c r="AS2223" s="255"/>
      <c r="AT2223" s="255"/>
    </row>
    <row r="2224" spans="2:46" s="216" customFormat="1" ht="15" customHeight="1">
      <c r="B2224" s="216" t="s">
        <v>4800</v>
      </c>
      <c r="C2224" s="216" t="s">
        <v>7311</v>
      </c>
      <c r="D2224" s="216" t="s">
        <v>6866</v>
      </c>
      <c r="E2224" s="216" t="s">
        <v>7740</v>
      </c>
      <c r="F2224" s="216" t="s">
        <v>7740</v>
      </c>
      <c r="G2224" s="1"/>
      <c r="H2224" s="1"/>
      <c r="I2224" s="1"/>
      <c r="J2224" s="1"/>
      <c r="K2224" s="1"/>
      <c r="L2224" s="1"/>
      <c r="M2224" s="1"/>
      <c r="AA2224" s="255"/>
      <c r="AB2224" s="255"/>
      <c r="AC2224" s="255"/>
      <c r="AD2224" s="255"/>
      <c r="AE2224" s="255"/>
      <c r="AF2224" s="255"/>
      <c r="AG2224" s="255"/>
      <c r="AH2224" s="255"/>
      <c r="AI2224" s="255"/>
      <c r="AJ2224" s="255"/>
      <c r="AK2224" s="255"/>
      <c r="AL2224" s="255"/>
      <c r="AM2224" s="255"/>
      <c r="AN2224" s="255"/>
      <c r="AO2224" s="255"/>
      <c r="AP2224" s="255"/>
      <c r="AQ2224" s="255"/>
      <c r="AR2224" s="255"/>
      <c r="AS2224" s="255"/>
      <c r="AT2224" s="255"/>
    </row>
    <row r="2225" spans="2:46" s="216" customFormat="1" ht="15" customHeight="1">
      <c r="B2225" s="216" t="s">
        <v>4801</v>
      </c>
      <c r="C2225" s="216" t="s">
        <v>6866</v>
      </c>
      <c r="D2225" s="216" t="s">
        <v>7740</v>
      </c>
      <c r="E2225" s="216" t="s">
        <v>7740</v>
      </c>
      <c r="F2225" s="216" t="s">
        <v>7740</v>
      </c>
      <c r="G2225" s="1"/>
      <c r="H2225" s="1"/>
      <c r="I2225" s="1"/>
      <c r="J2225" s="1"/>
      <c r="K2225" s="1"/>
      <c r="L2225" s="1"/>
      <c r="M2225" s="1"/>
      <c r="AA2225" s="255"/>
      <c r="AB2225" s="255"/>
      <c r="AC2225" s="255"/>
      <c r="AD2225" s="255"/>
      <c r="AE2225" s="255"/>
      <c r="AF2225" s="255"/>
      <c r="AG2225" s="255"/>
      <c r="AH2225" s="255"/>
      <c r="AI2225" s="255"/>
      <c r="AJ2225" s="255"/>
      <c r="AK2225" s="255"/>
      <c r="AL2225" s="255"/>
      <c r="AM2225" s="255"/>
      <c r="AN2225" s="255"/>
      <c r="AO2225" s="255"/>
      <c r="AP2225" s="255"/>
      <c r="AQ2225" s="255"/>
      <c r="AR2225" s="255"/>
      <c r="AS2225" s="255"/>
      <c r="AT2225" s="255"/>
    </row>
    <row r="2226" spans="2:46" s="216" customFormat="1" ht="15" customHeight="1">
      <c r="B2226" s="216" t="s">
        <v>4802</v>
      </c>
      <c r="C2226" s="216" t="s">
        <v>6866</v>
      </c>
      <c r="D2226" s="216" t="s">
        <v>7740</v>
      </c>
      <c r="E2226" s="216" t="s">
        <v>7740</v>
      </c>
      <c r="F2226" s="216" t="s">
        <v>7740</v>
      </c>
      <c r="G2226" s="1"/>
      <c r="H2226" s="1"/>
      <c r="I2226" s="1"/>
      <c r="J2226" s="1"/>
      <c r="K2226" s="1"/>
      <c r="L2226" s="1"/>
      <c r="M2226" s="1"/>
      <c r="AA2226" s="255"/>
      <c r="AB2226" s="255"/>
      <c r="AC2226" s="255"/>
      <c r="AD2226" s="255"/>
      <c r="AE2226" s="255"/>
      <c r="AF2226" s="255"/>
      <c r="AG2226" s="255"/>
      <c r="AH2226" s="255"/>
      <c r="AI2226" s="255"/>
      <c r="AJ2226" s="255"/>
      <c r="AK2226" s="255"/>
      <c r="AL2226" s="255"/>
      <c r="AM2226" s="255"/>
      <c r="AN2226" s="255"/>
      <c r="AO2226" s="255"/>
      <c r="AP2226" s="255"/>
      <c r="AQ2226" s="255"/>
      <c r="AR2226" s="255"/>
      <c r="AS2226" s="255"/>
      <c r="AT2226" s="255"/>
    </row>
    <row r="2227" spans="2:46" s="216" customFormat="1" ht="15" customHeight="1">
      <c r="B2227" s="216" t="s">
        <v>4803</v>
      </c>
      <c r="C2227" s="216" t="s">
        <v>6966</v>
      </c>
      <c r="D2227" s="216" t="s">
        <v>6866</v>
      </c>
      <c r="E2227" s="216" t="s">
        <v>7740</v>
      </c>
      <c r="F2227" s="216" t="s">
        <v>7740</v>
      </c>
      <c r="G2227" s="1"/>
      <c r="H2227" s="1"/>
      <c r="I2227" s="1"/>
      <c r="J2227" s="1"/>
      <c r="K2227" s="1"/>
      <c r="L2227" s="1"/>
      <c r="M2227" s="1"/>
      <c r="AA2227" s="255"/>
      <c r="AB2227" s="255"/>
      <c r="AC2227" s="255"/>
      <c r="AD2227" s="255"/>
      <c r="AE2227" s="255"/>
      <c r="AF2227" s="255"/>
      <c r="AG2227" s="255"/>
      <c r="AH2227" s="255"/>
      <c r="AI2227" s="255"/>
      <c r="AJ2227" s="255"/>
      <c r="AK2227" s="255"/>
      <c r="AL2227" s="255"/>
      <c r="AM2227" s="255"/>
      <c r="AN2227" s="255"/>
      <c r="AO2227" s="255"/>
      <c r="AP2227" s="255"/>
      <c r="AQ2227" s="255"/>
      <c r="AR2227" s="255"/>
      <c r="AS2227" s="255"/>
      <c r="AT2227" s="255"/>
    </row>
    <row r="2228" spans="2:46" s="216" customFormat="1" ht="15" customHeight="1">
      <c r="B2228" s="216" t="s">
        <v>4804</v>
      </c>
      <c r="C2228" s="216" t="s">
        <v>7312</v>
      </c>
      <c r="D2228" s="216" t="s">
        <v>6866</v>
      </c>
      <c r="E2228" s="216" t="s">
        <v>7740</v>
      </c>
      <c r="F2228" s="216" t="s">
        <v>7740</v>
      </c>
      <c r="G2228" s="1"/>
      <c r="H2228" s="1"/>
      <c r="I2228" s="1"/>
      <c r="J2228" s="1"/>
      <c r="K2228" s="1"/>
      <c r="L2228" s="1"/>
      <c r="M2228" s="1"/>
      <c r="AA2228" s="255"/>
      <c r="AB2228" s="255"/>
      <c r="AC2228" s="255"/>
      <c r="AD2228" s="255"/>
      <c r="AE2228" s="255"/>
      <c r="AF2228" s="255"/>
      <c r="AG2228" s="255"/>
      <c r="AH2228" s="255"/>
      <c r="AI2228" s="255"/>
      <c r="AJ2228" s="255"/>
      <c r="AK2228" s="255"/>
      <c r="AL2228" s="255"/>
      <c r="AM2228" s="255"/>
      <c r="AN2228" s="255"/>
      <c r="AO2228" s="255"/>
      <c r="AP2228" s="255"/>
      <c r="AQ2228" s="255"/>
      <c r="AR2228" s="255"/>
      <c r="AS2228" s="255"/>
      <c r="AT2228" s="255"/>
    </row>
    <row r="2229" spans="2:46" s="216" customFormat="1" ht="15" customHeight="1">
      <c r="B2229" s="216" t="s">
        <v>4805</v>
      </c>
      <c r="C2229" s="216" t="s">
        <v>7313</v>
      </c>
      <c r="D2229" s="216" t="s">
        <v>6866</v>
      </c>
      <c r="E2229" s="216" t="s">
        <v>7740</v>
      </c>
      <c r="F2229" s="216" t="s">
        <v>7740</v>
      </c>
      <c r="G2229" s="1"/>
      <c r="H2229" s="1"/>
      <c r="I2229" s="1"/>
      <c r="J2229" s="1"/>
      <c r="K2229" s="1"/>
      <c r="L2229" s="1"/>
      <c r="M2229" s="1"/>
      <c r="AA2229" s="255"/>
      <c r="AB2229" s="255"/>
      <c r="AC2229" s="255"/>
      <c r="AD2229" s="255"/>
      <c r="AE2229" s="255"/>
      <c r="AF2229" s="255"/>
      <c r="AG2229" s="255"/>
      <c r="AH2229" s="255"/>
      <c r="AI2229" s="255"/>
      <c r="AJ2229" s="255"/>
      <c r="AK2229" s="255"/>
      <c r="AL2229" s="255"/>
      <c r="AM2229" s="255"/>
      <c r="AN2229" s="255"/>
      <c r="AO2229" s="255"/>
      <c r="AP2229" s="255"/>
      <c r="AQ2229" s="255"/>
      <c r="AR2229" s="255"/>
      <c r="AS2229" s="255"/>
      <c r="AT2229" s="255"/>
    </row>
    <row r="2230" spans="2:46" s="216" customFormat="1" ht="15" customHeight="1">
      <c r="B2230" s="216" t="s">
        <v>4806</v>
      </c>
      <c r="C2230" s="216" t="s">
        <v>6866</v>
      </c>
      <c r="D2230" s="216" t="s">
        <v>7740</v>
      </c>
      <c r="E2230" s="216" t="s">
        <v>7740</v>
      </c>
      <c r="F2230" s="216" t="s">
        <v>7740</v>
      </c>
      <c r="G2230" s="1"/>
      <c r="H2230" s="1"/>
      <c r="I2230" s="1"/>
      <c r="J2230" s="1"/>
      <c r="K2230" s="1"/>
      <c r="L2230" s="1"/>
      <c r="M2230" s="1"/>
      <c r="AA2230" s="255"/>
      <c r="AB2230" s="255"/>
      <c r="AC2230" s="255"/>
      <c r="AD2230" s="255"/>
      <c r="AE2230" s="255"/>
      <c r="AF2230" s="255"/>
      <c r="AG2230" s="255"/>
      <c r="AH2230" s="255"/>
      <c r="AI2230" s="255"/>
      <c r="AJ2230" s="255"/>
      <c r="AK2230" s="255"/>
      <c r="AL2230" s="255"/>
      <c r="AM2230" s="255"/>
      <c r="AN2230" s="255"/>
      <c r="AO2230" s="255"/>
      <c r="AP2230" s="255"/>
      <c r="AQ2230" s="255"/>
      <c r="AR2230" s="255"/>
      <c r="AS2230" s="255"/>
      <c r="AT2230" s="255"/>
    </row>
    <row r="2231" spans="2:46" s="216" customFormat="1" ht="15" customHeight="1">
      <c r="B2231" s="216" t="s">
        <v>4807</v>
      </c>
      <c r="C2231" s="216" t="s">
        <v>7314</v>
      </c>
      <c r="D2231" s="216" t="s">
        <v>6866</v>
      </c>
      <c r="E2231" s="216" t="s">
        <v>7740</v>
      </c>
      <c r="F2231" s="216" t="s">
        <v>7740</v>
      </c>
      <c r="G2231" s="1"/>
      <c r="H2231" s="1"/>
      <c r="I2231" s="1"/>
      <c r="J2231" s="1"/>
      <c r="K2231" s="1"/>
      <c r="L2231" s="1"/>
      <c r="M2231" s="1"/>
      <c r="AA2231" s="255"/>
      <c r="AB2231" s="255"/>
      <c r="AC2231" s="255"/>
      <c r="AD2231" s="255"/>
      <c r="AE2231" s="255"/>
      <c r="AF2231" s="255"/>
      <c r="AG2231" s="255"/>
      <c r="AH2231" s="255"/>
      <c r="AI2231" s="255"/>
      <c r="AJ2231" s="255"/>
      <c r="AK2231" s="255"/>
      <c r="AL2231" s="255"/>
      <c r="AM2231" s="255"/>
      <c r="AN2231" s="255"/>
      <c r="AO2231" s="255"/>
      <c r="AP2231" s="255"/>
      <c r="AQ2231" s="255"/>
      <c r="AR2231" s="255"/>
      <c r="AS2231" s="255"/>
      <c r="AT2231" s="255"/>
    </row>
    <row r="2232" spans="2:46" s="216" customFormat="1" ht="15" customHeight="1">
      <c r="B2232" s="216" t="s">
        <v>4808</v>
      </c>
      <c r="C2232" s="216" t="s">
        <v>6866</v>
      </c>
      <c r="D2232" s="216" t="s">
        <v>7740</v>
      </c>
      <c r="E2232" s="216" t="s">
        <v>7740</v>
      </c>
      <c r="F2232" s="216" t="s">
        <v>7740</v>
      </c>
      <c r="G2232" s="1"/>
      <c r="H2232" s="1"/>
      <c r="I2232" s="1"/>
      <c r="J2232" s="1"/>
      <c r="K2232" s="1"/>
      <c r="L2232" s="1"/>
      <c r="M2232" s="1"/>
      <c r="AA2232" s="255"/>
      <c r="AB2232" s="255"/>
      <c r="AC2232" s="255"/>
      <c r="AD2232" s="255"/>
      <c r="AE2232" s="255"/>
      <c r="AF2232" s="255"/>
      <c r="AG2232" s="255"/>
      <c r="AH2232" s="255"/>
      <c r="AI2232" s="255"/>
      <c r="AJ2232" s="255"/>
      <c r="AK2232" s="255"/>
      <c r="AL2232" s="255"/>
      <c r="AM2232" s="255"/>
      <c r="AN2232" s="255"/>
      <c r="AO2232" s="255"/>
      <c r="AP2232" s="255"/>
      <c r="AQ2232" s="255"/>
      <c r="AR2232" s="255"/>
      <c r="AS2232" s="255"/>
      <c r="AT2232" s="255"/>
    </row>
    <row r="2233" spans="2:46" s="216" customFormat="1" ht="15" customHeight="1">
      <c r="B2233" s="216" t="s">
        <v>2610</v>
      </c>
      <c r="C2233" s="216" t="s">
        <v>6866</v>
      </c>
      <c r="D2233" s="216" t="s">
        <v>7740</v>
      </c>
      <c r="E2233" s="216" t="s">
        <v>7740</v>
      </c>
      <c r="F2233" s="216" t="s">
        <v>7740</v>
      </c>
      <c r="G2233" s="1"/>
      <c r="H2233" s="1"/>
      <c r="I2233" s="1"/>
      <c r="J2233" s="1"/>
      <c r="K2233" s="1"/>
      <c r="L2233" s="1"/>
      <c r="M2233" s="1"/>
      <c r="AA2233" s="255"/>
      <c r="AB2233" s="255"/>
      <c r="AC2233" s="255"/>
      <c r="AD2233" s="255"/>
      <c r="AE2233" s="255"/>
      <c r="AF2233" s="255"/>
      <c r="AG2233" s="255"/>
      <c r="AH2233" s="255"/>
      <c r="AI2233" s="255"/>
      <c r="AJ2233" s="255"/>
      <c r="AK2233" s="255"/>
      <c r="AL2233" s="255"/>
      <c r="AM2233" s="255"/>
      <c r="AN2233" s="255"/>
      <c r="AO2233" s="255"/>
      <c r="AP2233" s="255"/>
      <c r="AQ2233" s="255"/>
      <c r="AR2233" s="255"/>
      <c r="AS2233" s="255"/>
      <c r="AT2233" s="255"/>
    </row>
    <row r="2234" spans="2:46" s="216" customFormat="1" ht="15" customHeight="1">
      <c r="B2234" s="216" t="s">
        <v>2611</v>
      </c>
      <c r="C2234" s="216" t="s">
        <v>7553</v>
      </c>
      <c r="D2234" s="216" t="s">
        <v>6866</v>
      </c>
      <c r="E2234" s="216" t="s">
        <v>7740</v>
      </c>
      <c r="F2234" s="216" t="s">
        <v>7740</v>
      </c>
      <c r="G2234" s="1"/>
      <c r="H2234" s="1"/>
      <c r="I2234" s="1"/>
      <c r="J2234" s="1"/>
      <c r="K2234" s="1"/>
      <c r="L2234" s="1"/>
      <c r="M2234" s="1"/>
      <c r="AA2234" s="255"/>
      <c r="AB2234" s="255"/>
      <c r="AC2234" s="255"/>
      <c r="AD2234" s="255"/>
      <c r="AE2234" s="255"/>
      <c r="AF2234" s="255"/>
      <c r="AG2234" s="255"/>
      <c r="AH2234" s="255"/>
      <c r="AI2234" s="255"/>
      <c r="AJ2234" s="255"/>
      <c r="AK2234" s="255"/>
      <c r="AL2234" s="255"/>
      <c r="AM2234" s="255"/>
      <c r="AN2234" s="255"/>
      <c r="AO2234" s="255"/>
      <c r="AP2234" s="255"/>
      <c r="AQ2234" s="255"/>
      <c r="AR2234" s="255"/>
      <c r="AS2234" s="255"/>
      <c r="AT2234" s="255"/>
    </row>
    <row r="2235" spans="2:46" s="216" customFormat="1" ht="15" customHeight="1">
      <c r="B2235" s="216" t="s">
        <v>2612</v>
      </c>
      <c r="C2235" s="216" t="s">
        <v>6934</v>
      </c>
      <c r="D2235" s="216" t="s">
        <v>6866</v>
      </c>
      <c r="E2235" s="216" t="s">
        <v>7740</v>
      </c>
      <c r="F2235" s="216" t="s">
        <v>7740</v>
      </c>
      <c r="G2235" s="1"/>
      <c r="H2235" s="1"/>
      <c r="I2235" s="1"/>
      <c r="J2235" s="1"/>
      <c r="K2235" s="1"/>
      <c r="L2235" s="1"/>
      <c r="M2235" s="1"/>
      <c r="AA2235" s="255"/>
      <c r="AB2235" s="255"/>
      <c r="AC2235" s="255"/>
      <c r="AD2235" s="255"/>
      <c r="AE2235" s="255"/>
      <c r="AF2235" s="255"/>
      <c r="AG2235" s="255"/>
      <c r="AH2235" s="255"/>
      <c r="AI2235" s="255"/>
      <c r="AJ2235" s="255"/>
      <c r="AK2235" s="255"/>
      <c r="AL2235" s="255"/>
      <c r="AM2235" s="255"/>
      <c r="AN2235" s="255"/>
      <c r="AO2235" s="255"/>
      <c r="AP2235" s="255"/>
      <c r="AQ2235" s="255"/>
      <c r="AR2235" s="255"/>
      <c r="AS2235" s="255"/>
      <c r="AT2235" s="255"/>
    </row>
    <row r="2236" spans="2:46" s="216" customFormat="1" ht="15" customHeight="1">
      <c r="B2236" s="216" t="s">
        <v>2613</v>
      </c>
      <c r="C2236" s="216" t="s">
        <v>7315</v>
      </c>
      <c r="D2236" s="216" t="s">
        <v>6866</v>
      </c>
      <c r="E2236" s="216" t="s">
        <v>7740</v>
      </c>
      <c r="F2236" s="216" t="s">
        <v>7740</v>
      </c>
      <c r="G2236" s="1"/>
      <c r="H2236" s="1"/>
      <c r="I2236" s="1"/>
      <c r="J2236" s="1"/>
      <c r="K2236" s="1"/>
      <c r="L2236" s="1"/>
      <c r="M2236" s="1"/>
      <c r="AA2236" s="255"/>
      <c r="AB2236" s="255"/>
      <c r="AC2236" s="255"/>
      <c r="AD2236" s="255"/>
      <c r="AE2236" s="255"/>
      <c r="AF2236" s="255"/>
      <c r="AG2236" s="255"/>
      <c r="AH2236" s="255"/>
      <c r="AI2236" s="255"/>
      <c r="AJ2236" s="255"/>
      <c r="AK2236" s="255"/>
      <c r="AL2236" s="255"/>
      <c r="AM2236" s="255"/>
      <c r="AN2236" s="255"/>
      <c r="AO2236" s="255"/>
      <c r="AP2236" s="255"/>
      <c r="AQ2236" s="255"/>
      <c r="AR2236" s="255"/>
      <c r="AS2236" s="255"/>
      <c r="AT2236" s="255"/>
    </row>
    <row r="2237" spans="2:46" s="216" customFormat="1" ht="15" customHeight="1">
      <c r="B2237" s="216" t="s">
        <v>2614</v>
      </c>
      <c r="C2237" s="216" t="s">
        <v>6946</v>
      </c>
      <c r="D2237" s="216" t="s">
        <v>6866</v>
      </c>
      <c r="E2237" s="216" t="s">
        <v>7740</v>
      </c>
      <c r="F2237" s="216" t="s">
        <v>7740</v>
      </c>
      <c r="G2237" s="1"/>
      <c r="H2237" s="1"/>
      <c r="I2237" s="1"/>
      <c r="J2237" s="1"/>
      <c r="K2237" s="1"/>
      <c r="L2237" s="1"/>
      <c r="M2237" s="1"/>
      <c r="AA2237" s="255"/>
      <c r="AB2237" s="255"/>
      <c r="AC2237" s="255"/>
      <c r="AD2237" s="255"/>
      <c r="AE2237" s="255"/>
      <c r="AF2237" s="255"/>
      <c r="AG2237" s="255"/>
      <c r="AH2237" s="255"/>
      <c r="AI2237" s="255"/>
      <c r="AJ2237" s="255"/>
      <c r="AK2237" s="255"/>
      <c r="AL2237" s="255"/>
      <c r="AM2237" s="255"/>
      <c r="AN2237" s="255"/>
      <c r="AO2237" s="255"/>
      <c r="AP2237" s="255"/>
      <c r="AQ2237" s="255"/>
      <c r="AR2237" s="255"/>
      <c r="AS2237" s="255"/>
      <c r="AT2237" s="255"/>
    </row>
    <row r="2238" spans="2:46" s="216" customFormat="1" ht="15" customHeight="1">
      <c r="B2238" s="216" t="s">
        <v>2615</v>
      </c>
      <c r="C2238" s="216" t="s">
        <v>7113</v>
      </c>
      <c r="D2238" s="216" t="s">
        <v>6866</v>
      </c>
      <c r="E2238" s="216" t="s">
        <v>7740</v>
      </c>
      <c r="F2238" s="216" t="s">
        <v>7740</v>
      </c>
      <c r="G2238" s="1"/>
      <c r="H2238" s="1"/>
      <c r="I2238" s="1"/>
      <c r="J2238" s="1"/>
      <c r="K2238" s="1"/>
      <c r="L2238" s="1"/>
      <c r="M2238" s="1"/>
      <c r="AA2238" s="255"/>
      <c r="AB2238" s="255"/>
      <c r="AC2238" s="255"/>
      <c r="AD2238" s="255"/>
      <c r="AE2238" s="255"/>
      <c r="AF2238" s="255"/>
      <c r="AG2238" s="255"/>
      <c r="AH2238" s="255"/>
      <c r="AI2238" s="255"/>
      <c r="AJ2238" s="255"/>
      <c r="AK2238" s="255"/>
      <c r="AL2238" s="255"/>
      <c r="AM2238" s="255"/>
      <c r="AN2238" s="255"/>
      <c r="AO2238" s="255"/>
      <c r="AP2238" s="255"/>
      <c r="AQ2238" s="255"/>
      <c r="AR2238" s="255"/>
      <c r="AS2238" s="255"/>
      <c r="AT2238" s="255"/>
    </row>
    <row r="2239" spans="2:46" s="216" customFormat="1" ht="15" customHeight="1">
      <c r="B2239" s="216" t="s">
        <v>2616</v>
      </c>
      <c r="C2239" s="216" t="s">
        <v>6866</v>
      </c>
      <c r="D2239" s="216" t="s">
        <v>7740</v>
      </c>
      <c r="E2239" s="216" t="s">
        <v>7740</v>
      </c>
      <c r="F2239" s="216" t="s">
        <v>7740</v>
      </c>
      <c r="G2239" s="1"/>
      <c r="H2239" s="1"/>
      <c r="I2239" s="1"/>
      <c r="J2239" s="1"/>
      <c r="K2239" s="1"/>
      <c r="L2239" s="1"/>
      <c r="M2239" s="1"/>
      <c r="AA2239" s="255"/>
      <c r="AB2239" s="255"/>
      <c r="AC2239" s="255"/>
      <c r="AD2239" s="255"/>
      <c r="AE2239" s="255"/>
      <c r="AF2239" s="255"/>
      <c r="AG2239" s="255"/>
      <c r="AH2239" s="255"/>
      <c r="AI2239" s="255"/>
      <c r="AJ2239" s="255"/>
      <c r="AK2239" s="255"/>
      <c r="AL2239" s="255"/>
      <c r="AM2239" s="255"/>
      <c r="AN2239" s="255"/>
      <c r="AO2239" s="255"/>
      <c r="AP2239" s="255"/>
      <c r="AQ2239" s="255"/>
      <c r="AR2239" s="255"/>
      <c r="AS2239" s="255"/>
      <c r="AT2239" s="255"/>
    </row>
    <row r="2240" spans="2:46" s="216" customFormat="1" ht="15" customHeight="1">
      <c r="B2240" s="216" t="s">
        <v>2617</v>
      </c>
      <c r="C2240" s="216" t="s">
        <v>7316</v>
      </c>
      <c r="D2240" s="216" t="s">
        <v>6866</v>
      </c>
      <c r="E2240" s="216" t="s">
        <v>7740</v>
      </c>
      <c r="F2240" s="216" t="s">
        <v>7740</v>
      </c>
      <c r="G2240" s="1"/>
      <c r="H2240" s="1"/>
      <c r="I2240" s="1"/>
      <c r="J2240" s="1"/>
      <c r="K2240" s="1"/>
      <c r="L2240" s="1"/>
      <c r="M2240" s="1"/>
      <c r="AA2240" s="255"/>
      <c r="AB2240" s="255"/>
      <c r="AC2240" s="255"/>
      <c r="AD2240" s="255"/>
      <c r="AE2240" s="255"/>
      <c r="AF2240" s="255"/>
      <c r="AG2240" s="255"/>
      <c r="AH2240" s="255"/>
      <c r="AI2240" s="255"/>
      <c r="AJ2240" s="255"/>
      <c r="AK2240" s="255"/>
      <c r="AL2240" s="255"/>
      <c r="AM2240" s="255"/>
      <c r="AN2240" s="255"/>
      <c r="AO2240" s="255"/>
      <c r="AP2240" s="255"/>
      <c r="AQ2240" s="255"/>
      <c r="AR2240" s="255"/>
      <c r="AS2240" s="255"/>
      <c r="AT2240" s="255"/>
    </row>
    <row r="2241" spans="2:46" s="216" customFormat="1" ht="15" customHeight="1">
      <c r="B2241" s="216" t="s">
        <v>2618</v>
      </c>
      <c r="C2241" s="216" t="s">
        <v>7317</v>
      </c>
      <c r="D2241" s="216" t="s">
        <v>6866</v>
      </c>
      <c r="E2241" s="216" t="s">
        <v>7740</v>
      </c>
      <c r="F2241" s="216" t="s">
        <v>7740</v>
      </c>
      <c r="G2241" s="1"/>
      <c r="H2241" s="1"/>
      <c r="I2241" s="1"/>
      <c r="J2241" s="1"/>
      <c r="K2241" s="1"/>
      <c r="L2241" s="1"/>
      <c r="M2241" s="1"/>
      <c r="AA2241" s="255"/>
      <c r="AB2241" s="255"/>
      <c r="AC2241" s="255"/>
      <c r="AD2241" s="255"/>
      <c r="AE2241" s="255"/>
      <c r="AF2241" s="255"/>
      <c r="AG2241" s="255"/>
      <c r="AH2241" s="255"/>
      <c r="AI2241" s="255"/>
      <c r="AJ2241" s="255"/>
      <c r="AK2241" s="255"/>
      <c r="AL2241" s="255"/>
      <c r="AM2241" s="255"/>
      <c r="AN2241" s="255"/>
      <c r="AO2241" s="255"/>
      <c r="AP2241" s="255"/>
      <c r="AQ2241" s="255"/>
      <c r="AR2241" s="255"/>
      <c r="AS2241" s="255"/>
      <c r="AT2241" s="255"/>
    </row>
    <row r="2242" spans="2:46" s="216" customFormat="1" ht="15" customHeight="1">
      <c r="B2242" s="216" t="s">
        <v>2619</v>
      </c>
      <c r="C2242" s="216" t="s">
        <v>7000</v>
      </c>
      <c r="D2242" s="216" t="s">
        <v>6866</v>
      </c>
      <c r="E2242" s="216" t="s">
        <v>7740</v>
      </c>
      <c r="F2242" s="216" t="s">
        <v>7740</v>
      </c>
      <c r="G2242" s="1"/>
      <c r="H2242" s="1"/>
      <c r="I2242" s="1"/>
      <c r="J2242" s="1"/>
      <c r="K2242" s="1"/>
      <c r="L2242" s="1"/>
      <c r="M2242" s="1"/>
      <c r="AA2242" s="255"/>
      <c r="AB2242" s="255"/>
      <c r="AC2242" s="255"/>
      <c r="AD2242" s="255"/>
      <c r="AE2242" s="255"/>
      <c r="AF2242" s="255"/>
      <c r="AG2242" s="255"/>
      <c r="AH2242" s="255"/>
      <c r="AI2242" s="255"/>
      <c r="AJ2242" s="255"/>
      <c r="AK2242" s="255"/>
      <c r="AL2242" s="255"/>
      <c r="AM2242" s="255"/>
      <c r="AN2242" s="255"/>
      <c r="AO2242" s="255"/>
      <c r="AP2242" s="255"/>
      <c r="AQ2242" s="255"/>
      <c r="AR2242" s="255"/>
      <c r="AS2242" s="255"/>
      <c r="AT2242" s="255"/>
    </row>
    <row r="2243" spans="2:46" s="216" customFormat="1" ht="15" customHeight="1">
      <c r="B2243" s="216" t="s">
        <v>2620</v>
      </c>
      <c r="C2243" s="216" t="s">
        <v>7318</v>
      </c>
      <c r="D2243" s="216" t="s">
        <v>6866</v>
      </c>
      <c r="E2243" s="216" t="s">
        <v>7740</v>
      </c>
      <c r="F2243" s="216" t="s">
        <v>7740</v>
      </c>
      <c r="G2243" s="1"/>
      <c r="H2243" s="1"/>
      <c r="I2243" s="1"/>
      <c r="J2243" s="1"/>
      <c r="K2243" s="1"/>
      <c r="L2243" s="1"/>
      <c r="M2243" s="1"/>
      <c r="AA2243" s="255"/>
      <c r="AB2243" s="255"/>
      <c r="AC2243" s="255"/>
      <c r="AD2243" s="255"/>
      <c r="AE2243" s="255"/>
      <c r="AF2243" s="255"/>
      <c r="AG2243" s="255"/>
      <c r="AH2243" s="255"/>
      <c r="AI2243" s="255"/>
      <c r="AJ2243" s="255"/>
      <c r="AK2243" s="255"/>
      <c r="AL2243" s="255"/>
      <c r="AM2243" s="255"/>
      <c r="AN2243" s="255"/>
      <c r="AO2243" s="255"/>
      <c r="AP2243" s="255"/>
      <c r="AQ2243" s="255"/>
      <c r="AR2243" s="255"/>
      <c r="AS2243" s="255"/>
      <c r="AT2243" s="255"/>
    </row>
    <row r="2244" spans="2:46" s="216" customFormat="1" ht="15" customHeight="1">
      <c r="B2244" s="216" t="s">
        <v>2621</v>
      </c>
      <c r="C2244" s="216" t="s">
        <v>7036</v>
      </c>
      <c r="D2244" s="216" t="s">
        <v>6866</v>
      </c>
      <c r="E2244" s="216" t="s">
        <v>7740</v>
      </c>
      <c r="F2244" s="216" t="s">
        <v>7740</v>
      </c>
      <c r="G2244" s="1"/>
      <c r="H2244" s="1"/>
      <c r="I2244" s="1"/>
      <c r="J2244" s="1"/>
      <c r="K2244" s="1"/>
      <c r="L2244" s="1"/>
      <c r="M2244" s="1"/>
      <c r="AA2244" s="255"/>
      <c r="AB2244" s="255"/>
      <c r="AC2244" s="255"/>
      <c r="AD2244" s="255"/>
      <c r="AE2244" s="255"/>
      <c r="AF2244" s="255"/>
      <c r="AG2244" s="255"/>
      <c r="AH2244" s="255"/>
      <c r="AI2244" s="255"/>
      <c r="AJ2244" s="255"/>
      <c r="AK2244" s="255"/>
      <c r="AL2244" s="255"/>
      <c r="AM2244" s="255"/>
      <c r="AN2244" s="255"/>
      <c r="AO2244" s="255"/>
      <c r="AP2244" s="255"/>
      <c r="AQ2244" s="255"/>
      <c r="AR2244" s="255"/>
      <c r="AS2244" s="255"/>
      <c r="AT2244" s="255"/>
    </row>
    <row r="2245" spans="2:46" s="216" customFormat="1" ht="15" customHeight="1">
      <c r="B2245" s="216" t="s">
        <v>2622</v>
      </c>
      <c r="C2245" s="216" t="s">
        <v>6866</v>
      </c>
      <c r="D2245" s="216" t="s">
        <v>7740</v>
      </c>
      <c r="E2245" s="216" t="s">
        <v>7740</v>
      </c>
      <c r="F2245" s="216" t="s">
        <v>7740</v>
      </c>
      <c r="G2245" s="1"/>
      <c r="H2245" s="1"/>
      <c r="I2245" s="1"/>
      <c r="J2245" s="1"/>
      <c r="K2245" s="1"/>
      <c r="L2245" s="1"/>
      <c r="M2245" s="1"/>
      <c r="AA2245" s="255"/>
      <c r="AB2245" s="255"/>
      <c r="AC2245" s="255"/>
      <c r="AD2245" s="255"/>
      <c r="AE2245" s="255"/>
      <c r="AF2245" s="255"/>
      <c r="AG2245" s="255"/>
      <c r="AH2245" s="255"/>
      <c r="AI2245" s="255"/>
      <c r="AJ2245" s="255"/>
      <c r="AK2245" s="255"/>
      <c r="AL2245" s="255"/>
      <c r="AM2245" s="255"/>
      <c r="AN2245" s="255"/>
      <c r="AO2245" s="255"/>
      <c r="AP2245" s="255"/>
      <c r="AQ2245" s="255"/>
      <c r="AR2245" s="255"/>
      <c r="AS2245" s="255"/>
      <c r="AT2245" s="255"/>
    </row>
    <row r="2246" spans="2:46" s="216" customFormat="1" ht="15" customHeight="1">
      <c r="B2246" s="216" t="s">
        <v>2623</v>
      </c>
      <c r="C2246" s="216" t="s">
        <v>6881</v>
      </c>
      <c r="D2246" s="216" t="s">
        <v>6882</v>
      </c>
      <c r="E2246" s="216" t="s">
        <v>6866</v>
      </c>
      <c r="F2246" s="216" t="s">
        <v>7740</v>
      </c>
      <c r="G2246" s="1"/>
      <c r="H2246" s="1"/>
      <c r="I2246" s="1"/>
      <c r="J2246" s="1"/>
      <c r="K2246" s="1"/>
      <c r="L2246" s="1"/>
      <c r="M2246" s="1"/>
      <c r="AA2246" s="255"/>
      <c r="AB2246" s="255"/>
      <c r="AC2246" s="255"/>
      <c r="AD2246" s="255"/>
      <c r="AE2246" s="255"/>
      <c r="AF2246" s="255"/>
      <c r="AG2246" s="255"/>
      <c r="AH2246" s="255"/>
      <c r="AI2246" s="255"/>
      <c r="AJ2246" s="255"/>
      <c r="AK2246" s="255"/>
      <c r="AL2246" s="255"/>
      <c r="AM2246" s="255"/>
      <c r="AN2246" s="255"/>
      <c r="AO2246" s="255"/>
      <c r="AP2246" s="255"/>
      <c r="AQ2246" s="255"/>
      <c r="AR2246" s="255"/>
      <c r="AS2246" s="255"/>
      <c r="AT2246" s="255"/>
    </row>
    <row r="2247" spans="2:46" s="216" customFormat="1" ht="15" customHeight="1">
      <c r="B2247" s="216" t="s">
        <v>2624</v>
      </c>
      <c r="C2247" s="216" t="s">
        <v>6866</v>
      </c>
      <c r="D2247" s="216" t="s">
        <v>7740</v>
      </c>
      <c r="E2247" s="216" t="s">
        <v>7740</v>
      </c>
      <c r="F2247" s="216" t="s">
        <v>7740</v>
      </c>
      <c r="G2247" s="1"/>
      <c r="H2247" s="1"/>
      <c r="I2247" s="1"/>
      <c r="J2247" s="1"/>
      <c r="K2247" s="1"/>
      <c r="L2247" s="1"/>
      <c r="M2247" s="1"/>
      <c r="AA2247" s="255"/>
      <c r="AB2247" s="255"/>
      <c r="AC2247" s="255"/>
      <c r="AD2247" s="255"/>
      <c r="AE2247" s="255"/>
      <c r="AF2247" s="255"/>
      <c r="AG2247" s="255"/>
      <c r="AH2247" s="255"/>
      <c r="AI2247" s="255"/>
      <c r="AJ2247" s="255"/>
      <c r="AK2247" s="255"/>
      <c r="AL2247" s="255"/>
      <c r="AM2247" s="255"/>
      <c r="AN2247" s="255"/>
      <c r="AO2247" s="255"/>
      <c r="AP2247" s="255"/>
      <c r="AQ2247" s="255"/>
      <c r="AR2247" s="255"/>
      <c r="AS2247" s="255"/>
      <c r="AT2247" s="255"/>
    </row>
    <row r="2248" spans="2:46" s="216" customFormat="1" ht="15" customHeight="1">
      <c r="B2248" s="216" t="s">
        <v>2625</v>
      </c>
      <c r="C2248" s="216" t="s">
        <v>6914</v>
      </c>
      <c r="D2248" s="216" t="s">
        <v>6866</v>
      </c>
      <c r="E2248" s="216" t="s">
        <v>7740</v>
      </c>
      <c r="F2248" s="216" t="s">
        <v>7740</v>
      </c>
      <c r="G2248" s="1"/>
      <c r="H2248" s="1"/>
      <c r="I2248" s="1"/>
      <c r="J2248" s="1"/>
      <c r="K2248" s="1"/>
      <c r="L2248" s="1"/>
      <c r="M2248" s="1"/>
      <c r="AA2248" s="255"/>
      <c r="AB2248" s="255"/>
      <c r="AC2248" s="255"/>
      <c r="AD2248" s="255"/>
      <c r="AE2248" s="255"/>
      <c r="AF2248" s="255"/>
      <c r="AG2248" s="255"/>
      <c r="AH2248" s="255"/>
      <c r="AI2248" s="255"/>
      <c r="AJ2248" s="255"/>
      <c r="AK2248" s="255"/>
      <c r="AL2248" s="255"/>
      <c r="AM2248" s="255"/>
      <c r="AN2248" s="255"/>
      <c r="AO2248" s="255"/>
      <c r="AP2248" s="255"/>
      <c r="AQ2248" s="255"/>
      <c r="AR2248" s="255"/>
      <c r="AS2248" s="255"/>
      <c r="AT2248" s="255"/>
    </row>
    <row r="2249" spans="2:46" s="216" customFormat="1" ht="15" customHeight="1">
      <c r="B2249" s="216" t="s">
        <v>2626</v>
      </c>
      <c r="C2249" s="216" t="s">
        <v>7639</v>
      </c>
      <c r="D2249" s="216" t="s">
        <v>6866</v>
      </c>
      <c r="E2249" s="216" t="s">
        <v>7740</v>
      </c>
      <c r="F2249" s="216" t="s">
        <v>7740</v>
      </c>
      <c r="G2249" s="1"/>
      <c r="H2249" s="1"/>
      <c r="I2249" s="1"/>
      <c r="J2249" s="1"/>
      <c r="K2249" s="1"/>
      <c r="L2249" s="1"/>
      <c r="M2249" s="1"/>
      <c r="AA2249" s="255"/>
      <c r="AB2249" s="255"/>
      <c r="AC2249" s="255"/>
      <c r="AD2249" s="255"/>
      <c r="AE2249" s="255"/>
      <c r="AF2249" s="255"/>
      <c r="AG2249" s="255"/>
      <c r="AH2249" s="255"/>
      <c r="AI2249" s="255"/>
      <c r="AJ2249" s="255"/>
      <c r="AK2249" s="255"/>
      <c r="AL2249" s="255"/>
      <c r="AM2249" s="255"/>
      <c r="AN2249" s="255"/>
      <c r="AO2249" s="255"/>
      <c r="AP2249" s="255"/>
      <c r="AQ2249" s="255"/>
      <c r="AR2249" s="255"/>
      <c r="AS2249" s="255"/>
      <c r="AT2249" s="255"/>
    </row>
    <row r="2250" spans="2:46" s="216" customFormat="1" ht="15" customHeight="1">
      <c r="B2250" s="216" t="s">
        <v>2627</v>
      </c>
      <c r="C2250" s="216" t="s">
        <v>6866</v>
      </c>
      <c r="D2250" s="216" t="s">
        <v>7740</v>
      </c>
      <c r="E2250" s="216" t="s">
        <v>7740</v>
      </c>
      <c r="F2250" s="216" t="s">
        <v>7740</v>
      </c>
      <c r="G2250" s="1"/>
      <c r="H2250" s="1"/>
      <c r="I2250" s="1"/>
      <c r="J2250" s="1"/>
      <c r="K2250" s="1"/>
      <c r="L2250" s="1"/>
      <c r="M2250" s="1"/>
      <c r="AA2250" s="255"/>
      <c r="AB2250" s="255"/>
      <c r="AC2250" s="255"/>
      <c r="AD2250" s="255"/>
      <c r="AE2250" s="255"/>
      <c r="AF2250" s="255"/>
      <c r="AG2250" s="255"/>
      <c r="AH2250" s="255"/>
      <c r="AI2250" s="255"/>
      <c r="AJ2250" s="255"/>
      <c r="AK2250" s="255"/>
      <c r="AL2250" s="255"/>
      <c r="AM2250" s="255"/>
      <c r="AN2250" s="255"/>
      <c r="AO2250" s="255"/>
      <c r="AP2250" s="255"/>
      <c r="AQ2250" s="255"/>
      <c r="AR2250" s="255"/>
      <c r="AS2250" s="255"/>
      <c r="AT2250" s="255"/>
    </row>
    <row r="2251" spans="2:46" s="216" customFormat="1" ht="15" customHeight="1">
      <c r="B2251" s="216" t="s">
        <v>2628</v>
      </c>
      <c r="C2251" s="216" t="s">
        <v>7319</v>
      </c>
      <c r="D2251" s="216" t="s">
        <v>6866</v>
      </c>
      <c r="E2251" s="216" t="s">
        <v>7740</v>
      </c>
      <c r="F2251" s="216" t="s">
        <v>7740</v>
      </c>
      <c r="G2251" s="1"/>
      <c r="H2251" s="1"/>
      <c r="I2251" s="1"/>
      <c r="J2251" s="1"/>
      <c r="K2251" s="1"/>
      <c r="L2251" s="1"/>
      <c r="M2251" s="1"/>
      <c r="AA2251" s="255"/>
      <c r="AB2251" s="255"/>
      <c r="AC2251" s="255"/>
      <c r="AD2251" s="255"/>
      <c r="AE2251" s="255"/>
      <c r="AF2251" s="255"/>
      <c r="AG2251" s="255"/>
      <c r="AH2251" s="255"/>
      <c r="AI2251" s="255"/>
      <c r="AJ2251" s="255"/>
      <c r="AK2251" s="255"/>
      <c r="AL2251" s="255"/>
      <c r="AM2251" s="255"/>
      <c r="AN2251" s="255"/>
      <c r="AO2251" s="255"/>
      <c r="AP2251" s="255"/>
      <c r="AQ2251" s="255"/>
      <c r="AR2251" s="255"/>
      <c r="AS2251" s="255"/>
      <c r="AT2251" s="255"/>
    </row>
    <row r="2252" spans="2:46" s="216" customFormat="1" ht="15" customHeight="1">
      <c r="B2252" s="216" t="s">
        <v>2629</v>
      </c>
      <c r="C2252" s="216" t="s">
        <v>6866</v>
      </c>
      <c r="D2252" s="216" t="s">
        <v>7740</v>
      </c>
      <c r="E2252" s="216" t="s">
        <v>7740</v>
      </c>
      <c r="F2252" s="216" t="s">
        <v>7740</v>
      </c>
      <c r="G2252" s="1"/>
      <c r="H2252" s="1"/>
      <c r="I2252" s="1"/>
      <c r="J2252" s="1"/>
      <c r="K2252" s="1"/>
      <c r="L2252" s="1"/>
      <c r="M2252" s="1"/>
      <c r="AA2252" s="255"/>
      <c r="AB2252" s="255"/>
      <c r="AC2252" s="255"/>
      <c r="AD2252" s="255"/>
      <c r="AE2252" s="255"/>
      <c r="AF2252" s="255"/>
      <c r="AG2252" s="255"/>
      <c r="AH2252" s="255"/>
      <c r="AI2252" s="255"/>
      <c r="AJ2252" s="255"/>
      <c r="AK2252" s="255"/>
      <c r="AL2252" s="255"/>
      <c r="AM2252" s="255"/>
      <c r="AN2252" s="255"/>
      <c r="AO2252" s="255"/>
      <c r="AP2252" s="255"/>
      <c r="AQ2252" s="255"/>
      <c r="AR2252" s="255"/>
      <c r="AS2252" s="255"/>
      <c r="AT2252" s="255"/>
    </row>
    <row r="2253" spans="2:46" s="216" customFormat="1" ht="15" customHeight="1">
      <c r="B2253" s="216" t="s">
        <v>2630</v>
      </c>
      <c r="C2253" s="216" t="s">
        <v>6866</v>
      </c>
      <c r="D2253" s="216" t="s">
        <v>7740</v>
      </c>
      <c r="E2253" s="216" t="s">
        <v>7740</v>
      </c>
      <c r="F2253" s="216" t="s">
        <v>7740</v>
      </c>
      <c r="G2253" s="1"/>
      <c r="H2253" s="1"/>
      <c r="I2253" s="1"/>
      <c r="J2253" s="1"/>
      <c r="K2253" s="1"/>
      <c r="L2253" s="1"/>
      <c r="M2253" s="1"/>
      <c r="AA2253" s="255"/>
      <c r="AB2253" s="255"/>
      <c r="AC2253" s="255"/>
      <c r="AD2253" s="255"/>
      <c r="AE2253" s="255"/>
      <c r="AF2253" s="255"/>
      <c r="AG2253" s="255"/>
      <c r="AH2253" s="255"/>
      <c r="AI2253" s="255"/>
      <c r="AJ2253" s="255"/>
      <c r="AK2253" s="255"/>
      <c r="AL2253" s="255"/>
      <c r="AM2253" s="255"/>
      <c r="AN2253" s="255"/>
      <c r="AO2253" s="255"/>
      <c r="AP2253" s="255"/>
      <c r="AQ2253" s="255"/>
      <c r="AR2253" s="255"/>
      <c r="AS2253" s="255"/>
      <c r="AT2253" s="255"/>
    </row>
    <row r="2254" spans="2:46" s="216" customFormat="1" ht="15" customHeight="1">
      <c r="B2254" s="216" t="s">
        <v>2631</v>
      </c>
      <c r="C2254" s="216" t="s">
        <v>7320</v>
      </c>
      <c r="D2254" s="216" t="s">
        <v>6866</v>
      </c>
      <c r="E2254" s="216" t="s">
        <v>7740</v>
      </c>
      <c r="F2254" s="216" t="s">
        <v>7740</v>
      </c>
      <c r="G2254" s="1"/>
      <c r="H2254" s="1"/>
      <c r="I2254" s="1"/>
      <c r="J2254" s="1"/>
      <c r="K2254" s="1"/>
      <c r="L2254" s="1"/>
      <c r="M2254" s="1"/>
      <c r="AA2254" s="255"/>
      <c r="AB2254" s="255"/>
      <c r="AC2254" s="255"/>
      <c r="AD2254" s="255"/>
      <c r="AE2254" s="255"/>
      <c r="AF2254" s="255"/>
      <c r="AG2254" s="255"/>
      <c r="AH2254" s="255"/>
      <c r="AI2254" s="255"/>
      <c r="AJ2254" s="255"/>
      <c r="AK2254" s="255"/>
      <c r="AL2254" s="255"/>
      <c r="AM2254" s="255"/>
      <c r="AN2254" s="255"/>
      <c r="AO2254" s="255"/>
      <c r="AP2254" s="255"/>
      <c r="AQ2254" s="255"/>
      <c r="AR2254" s="255"/>
      <c r="AS2254" s="255"/>
      <c r="AT2254" s="255"/>
    </row>
    <row r="2255" spans="2:46" s="216" customFormat="1" ht="15" customHeight="1">
      <c r="B2255" s="216" t="s">
        <v>2632</v>
      </c>
      <c r="C2255" s="216" t="s">
        <v>6866</v>
      </c>
      <c r="D2255" s="216" t="s">
        <v>7740</v>
      </c>
      <c r="E2255" s="216" t="s">
        <v>7740</v>
      </c>
      <c r="F2255" s="216" t="s">
        <v>7740</v>
      </c>
      <c r="G2255" s="1"/>
      <c r="H2255" s="1"/>
      <c r="I2255" s="1"/>
      <c r="J2255" s="1"/>
      <c r="K2255" s="1"/>
      <c r="L2255" s="1"/>
      <c r="M2255" s="1"/>
      <c r="AA2255" s="255"/>
      <c r="AB2255" s="255"/>
      <c r="AC2255" s="255"/>
      <c r="AD2255" s="255"/>
      <c r="AE2255" s="255"/>
      <c r="AF2255" s="255"/>
      <c r="AG2255" s="255"/>
      <c r="AH2255" s="255"/>
      <c r="AI2255" s="255"/>
      <c r="AJ2255" s="255"/>
      <c r="AK2255" s="255"/>
      <c r="AL2255" s="255"/>
      <c r="AM2255" s="255"/>
      <c r="AN2255" s="255"/>
      <c r="AO2255" s="255"/>
      <c r="AP2255" s="255"/>
      <c r="AQ2255" s="255"/>
      <c r="AR2255" s="255"/>
      <c r="AS2255" s="255"/>
      <c r="AT2255" s="255"/>
    </row>
    <row r="2256" spans="2:46" s="216" customFormat="1" ht="15" customHeight="1">
      <c r="B2256" s="216" t="s">
        <v>2633</v>
      </c>
      <c r="C2256" s="216" t="s">
        <v>6934</v>
      </c>
      <c r="D2256" s="216" t="s">
        <v>6866</v>
      </c>
      <c r="E2256" s="216" t="s">
        <v>7740</v>
      </c>
      <c r="F2256" s="216" t="s">
        <v>7740</v>
      </c>
      <c r="G2256" s="1"/>
      <c r="H2256" s="1"/>
      <c r="I2256" s="1"/>
      <c r="J2256" s="1"/>
      <c r="K2256" s="1"/>
      <c r="L2256" s="1"/>
      <c r="M2256" s="1"/>
      <c r="AA2256" s="255"/>
      <c r="AB2256" s="255"/>
      <c r="AC2256" s="255"/>
      <c r="AD2256" s="255"/>
      <c r="AE2256" s="255"/>
      <c r="AF2256" s="255"/>
      <c r="AG2256" s="255"/>
      <c r="AH2256" s="255"/>
      <c r="AI2256" s="255"/>
      <c r="AJ2256" s="255"/>
      <c r="AK2256" s="255"/>
      <c r="AL2256" s="255"/>
      <c r="AM2256" s="255"/>
      <c r="AN2256" s="255"/>
      <c r="AO2256" s="255"/>
      <c r="AP2256" s="255"/>
      <c r="AQ2256" s="255"/>
      <c r="AR2256" s="255"/>
      <c r="AS2256" s="255"/>
      <c r="AT2256" s="255"/>
    </row>
    <row r="2257" spans="2:46" s="216" customFormat="1" ht="15" customHeight="1">
      <c r="B2257" s="216" t="s">
        <v>2634</v>
      </c>
      <c r="C2257" s="216" t="s">
        <v>6866</v>
      </c>
      <c r="D2257" s="216" t="s">
        <v>7740</v>
      </c>
      <c r="E2257" s="216" t="s">
        <v>7740</v>
      </c>
      <c r="F2257" s="216" t="s">
        <v>7740</v>
      </c>
      <c r="G2257" s="1"/>
      <c r="H2257" s="1"/>
      <c r="I2257" s="1"/>
      <c r="J2257" s="1"/>
      <c r="K2257" s="1"/>
      <c r="L2257" s="1"/>
      <c r="M2257" s="1"/>
      <c r="AA2257" s="255"/>
      <c r="AB2257" s="255"/>
      <c r="AC2257" s="255"/>
      <c r="AD2257" s="255"/>
      <c r="AE2257" s="255"/>
      <c r="AF2257" s="255"/>
      <c r="AG2257" s="255"/>
      <c r="AH2257" s="255"/>
      <c r="AI2257" s="255"/>
      <c r="AJ2257" s="255"/>
      <c r="AK2257" s="255"/>
      <c r="AL2257" s="255"/>
      <c r="AM2257" s="255"/>
      <c r="AN2257" s="255"/>
      <c r="AO2257" s="255"/>
      <c r="AP2257" s="255"/>
      <c r="AQ2257" s="255"/>
      <c r="AR2257" s="255"/>
      <c r="AS2257" s="255"/>
      <c r="AT2257" s="255"/>
    </row>
    <row r="2258" spans="2:46" s="216" customFormat="1" ht="15" customHeight="1">
      <c r="B2258" s="216" t="s">
        <v>2635</v>
      </c>
      <c r="C2258" s="216" t="s">
        <v>6866</v>
      </c>
      <c r="D2258" s="216" t="s">
        <v>7740</v>
      </c>
      <c r="E2258" s="216" t="s">
        <v>7740</v>
      </c>
      <c r="F2258" s="216" t="s">
        <v>7740</v>
      </c>
      <c r="G2258" s="1"/>
      <c r="H2258" s="1"/>
      <c r="I2258" s="1"/>
      <c r="J2258" s="1"/>
      <c r="K2258" s="1"/>
      <c r="L2258" s="1"/>
      <c r="M2258" s="1"/>
      <c r="AA2258" s="255"/>
      <c r="AB2258" s="255"/>
      <c r="AC2258" s="255"/>
      <c r="AD2258" s="255"/>
      <c r="AE2258" s="255"/>
      <c r="AF2258" s="255"/>
      <c r="AG2258" s="255"/>
      <c r="AH2258" s="255"/>
      <c r="AI2258" s="255"/>
      <c r="AJ2258" s="255"/>
      <c r="AK2258" s="255"/>
      <c r="AL2258" s="255"/>
      <c r="AM2258" s="255"/>
      <c r="AN2258" s="255"/>
      <c r="AO2258" s="255"/>
      <c r="AP2258" s="255"/>
      <c r="AQ2258" s="255"/>
      <c r="AR2258" s="255"/>
      <c r="AS2258" s="255"/>
      <c r="AT2258" s="255"/>
    </row>
    <row r="2259" spans="2:46" s="216" customFormat="1" ht="15" customHeight="1">
      <c r="B2259" s="216" t="s">
        <v>2636</v>
      </c>
      <c r="C2259" s="216" t="s">
        <v>6866</v>
      </c>
      <c r="D2259" s="216" t="s">
        <v>7740</v>
      </c>
      <c r="E2259" s="216" t="s">
        <v>7740</v>
      </c>
      <c r="F2259" s="216" t="s">
        <v>7740</v>
      </c>
      <c r="G2259" s="1"/>
      <c r="H2259" s="1"/>
      <c r="I2259" s="1"/>
      <c r="J2259" s="1"/>
      <c r="K2259" s="1"/>
      <c r="L2259" s="1"/>
      <c r="M2259" s="1"/>
      <c r="AA2259" s="255"/>
      <c r="AB2259" s="255"/>
      <c r="AC2259" s="255"/>
      <c r="AD2259" s="255"/>
      <c r="AE2259" s="255"/>
      <c r="AF2259" s="255"/>
      <c r="AG2259" s="255"/>
      <c r="AH2259" s="255"/>
      <c r="AI2259" s="255"/>
      <c r="AJ2259" s="255"/>
      <c r="AK2259" s="255"/>
      <c r="AL2259" s="255"/>
      <c r="AM2259" s="255"/>
      <c r="AN2259" s="255"/>
      <c r="AO2259" s="255"/>
      <c r="AP2259" s="255"/>
      <c r="AQ2259" s="255"/>
      <c r="AR2259" s="255"/>
      <c r="AS2259" s="255"/>
      <c r="AT2259" s="255"/>
    </row>
    <row r="2260" spans="2:46" s="216" customFormat="1" ht="15" customHeight="1">
      <c r="B2260" s="216" t="s">
        <v>2637</v>
      </c>
      <c r="C2260" s="216" t="s">
        <v>7321</v>
      </c>
      <c r="D2260" s="216" t="s">
        <v>6866</v>
      </c>
      <c r="E2260" s="216" t="s">
        <v>7740</v>
      </c>
      <c r="F2260" s="216" t="s">
        <v>7740</v>
      </c>
      <c r="G2260" s="1"/>
      <c r="H2260" s="1"/>
      <c r="I2260" s="1"/>
      <c r="J2260" s="1"/>
      <c r="K2260" s="1"/>
      <c r="L2260" s="1"/>
      <c r="M2260" s="1"/>
      <c r="AA2260" s="255"/>
      <c r="AB2260" s="255"/>
      <c r="AC2260" s="255"/>
      <c r="AD2260" s="255"/>
      <c r="AE2260" s="255"/>
      <c r="AF2260" s="255"/>
      <c r="AG2260" s="255"/>
      <c r="AH2260" s="255"/>
      <c r="AI2260" s="255"/>
      <c r="AJ2260" s="255"/>
      <c r="AK2260" s="255"/>
      <c r="AL2260" s="255"/>
      <c r="AM2260" s="255"/>
      <c r="AN2260" s="255"/>
      <c r="AO2260" s="255"/>
      <c r="AP2260" s="255"/>
      <c r="AQ2260" s="255"/>
      <c r="AR2260" s="255"/>
      <c r="AS2260" s="255"/>
      <c r="AT2260" s="255"/>
    </row>
    <row r="2261" spans="2:46" s="216" customFormat="1" ht="15" customHeight="1">
      <c r="B2261" s="216" t="s">
        <v>2638</v>
      </c>
      <c r="C2261" s="216" t="s">
        <v>6866</v>
      </c>
      <c r="D2261" s="216" t="s">
        <v>7740</v>
      </c>
      <c r="E2261" s="216" t="s">
        <v>7740</v>
      </c>
      <c r="F2261" s="216" t="s">
        <v>7740</v>
      </c>
      <c r="G2261" s="1"/>
      <c r="H2261" s="1"/>
      <c r="I2261" s="1"/>
      <c r="J2261" s="1"/>
      <c r="K2261" s="1"/>
      <c r="L2261" s="1"/>
      <c r="M2261" s="1"/>
      <c r="AA2261" s="255"/>
      <c r="AB2261" s="255"/>
      <c r="AC2261" s="255"/>
      <c r="AD2261" s="255"/>
      <c r="AE2261" s="255"/>
      <c r="AF2261" s="255"/>
      <c r="AG2261" s="255"/>
      <c r="AH2261" s="255"/>
      <c r="AI2261" s="255"/>
      <c r="AJ2261" s="255"/>
      <c r="AK2261" s="255"/>
      <c r="AL2261" s="255"/>
      <c r="AM2261" s="255"/>
      <c r="AN2261" s="255"/>
      <c r="AO2261" s="255"/>
      <c r="AP2261" s="255"/>
      <c r="AQ2261" s="255"/>
      <c r="AR2261" s="255"/>
      <c r="AS2261" s="255"/>
      <c r="AT2261" s="255"/>
    </row>
    <row r="2262" spans="2:46" s="216" customFormat="1" ht="15" customHeight="1">
      <c r="B2262" s="216" t="s">
        <v>2639</v>
      </c>
      <c r="C2262" s="216" t="s">
        <v>7322</v>
      </c>
      <c r="D2262" s="216" t="s">
        <v>6866</v>
      </c>
      <c r="E2262" s="216" t="s">
        <v>7740</v>
      </c>
      <c r="F2262" s="216" t="s">
        <v>7740</v>
      </c>
      <c r="G2262" s="1"/>
      <c r="H2262" s="1"/>
      <c r="I2262" s="1"/>
      <c r="J2262" s="1"/>
      <c r="K2262" s="1"/>
      <c r="L2262" s="1"/>
      <c r="M2262" s="1"/>
      <c r="AA2262" s="255"/>
      <c r="AB2262" s="255"/>
      <c r="AC2262" s="255"/>
      <c r="AD2262" s="255"/>
      <c r="AE2262" s="255"/>
      <c r="AF2262" s="255"/>
      <c r="AG2262" s="255"/>
      <c r="AH2262" s="255"/>
      <c r="AI2262" s="255"/>
      <c r="AJ2262" s="255"/>
      <c r="AK2262" s="255"/>
      <c r="AL2262" s="255"/>
      <c r="AM2262" s="255"/>
      <c r="AN2262" s="255"/>
      <c r="AO2262" s="255"/>
      <c r="AP2262" s="255"/>
      <c r="AQ2262" s="255"/>
      <c r="AR2262" s="255"/>
      <c r="AS2262" s="255"/>
      <c r="AT2262" s="255"/>
    </row>
    <row r="2263" spans="2:46" s="216" customFormat="1" ht="15" customHeight="1">
      <c r="B2263" s="216" t="s">
        <v>2640</v>
      </c>
      <c r="C2263" s="216" t="s">
        <v>7323</v>
      </c>
      <c r="D2263" s="216" t="s">
        <v>6866</v>
      </c>
      <c r="E2263" s="216" t="s">
        <v>7740</v>
      </c>
      <c r="F2263" s="216" t="s">
        <v>7740</v>
      </c>
      <c r="G2263" s="1"/>
      <c r="H2263" s="1"/>
      <c r="I2263" s="1"/>
      <c r="J2263" s="1"/>
      <c r="K2263" s="1"/>
      <c r="L2263" s="1"/>
      <c r="M2263" s="1"/>
      <c r="AA2263" s="255"/>
      <c r="AB2263" s="255"/>
      <c r="AC2263" s="255"/>
      <c r="AD2263" s="255"/>
      <c r="AE2263" s="255"/>
      <c r="AF2263" s="255"/>
      <c r="AG2263" s="255"/>
      <c r="AH2263" s="255"/>
      <c r="AI2263" s="255"/>
      <c r="AJ2263" s="255"/>
      <c r="AK2263" s="255"/>
      <c r="AL2263" s="255"/>
      <c r="AM2263" s="255"/>
      <c r="AN2263" s="255"/>
      <c r="AO2263" s="255"/>
      <c r="AP2263" s="255"/>
      <c r="AQ2263" s="255"/>
      <c r="AR2263" s="255"/>
      <c r="AS2263" s="255"/>
      <c r="AT2263" s="255"/>
    </row>
    <row r="2264" spans="2:46" s="216" customFormat="1" ht="15" customHeight="1">
      <c r="B2264" s="216" t="s">
        <v>2641</v>
      </c>
      <c r="C2264" s="216" t="s">
        <v>7324</v>
      </c>
      <c r="D2264" s="216" t="s">
        <v>6866</v>
      </c>
      <c r="E2264" s="216" t="s">
        <v>7740</v>
      </c>
      <c r="F2264" s="216" t="s">
        <v>7740</v>
      </c>
      <c r="G2264" s="1"/>
      <c r="H2264" s="1"/>
      <c r="I2264" s="1"/>
      <c r="J2264" s="1"/>
      <c r="K2264" s="1"/>
      <c r="L2264" s="1"/>
      <c r="M2264" s="1"/>
      <c r="AA2264" s="255"/>
      <c r="AB2264" s="255"/>
      <c r="AC2264" s="255"/>
      <c r="AD2264" s="255"/>
      <c r="AE2264" s="255"/>
      <c r="AF2264" s="255"/>
      <c r="AG2264" s="255"/>
      <c r="AH2264" s="255"/>
      <c r="AI2264" s="255"/>
      <c r="AJ2264" s="255"/>
      <c r="AK2264" s="255"/>
      <c r="AL2264" s="255"/>
      <c r="AM2264" s="255"/>
      <c r="AN2264" s="255"/>
      <c r="AO2264" s="255"/>
      <c r="AP2264" s="255"/>
      <c r="AQ2264" s="255"/>
      <c r="AR2264" s="255"/>
      <c r="AS2264" s="255"/>
      <c r="AT2264" s="255"/>
    </row>
    <row r="2265" spans="2:46" s="216" customFormat="1" ht="15" customHeight="1">
      <c r="B2265" s="216" t="s">
        <v>2642</v>
      </c>
      <c r="C2265" s="216" t="s">
        <v>6934</v>
      </c>
      <c r="D2265" s="216" t="s">
        <v>6866</v>
      </c>
      <c r="E2265" s="216" t="s">
        <v>7740</v>
      </c>
      <c r="F2265" s="216" t="s">
        <v>7740</v>
      </c>
      <c r="G2265" s="1"/>
      <c r="H2265" s="1"/>
      <c r="I2265" s="1"/>
      <c r="J2265" s="1"/>
      <c r="K2265" s="1"/>
      <c r="L2265" s="1"/>
      <c r="M2265" s="1"/>
      <c r="AA2265" s="255"/>
      <c r="AB2265" s="255"/>
      <c r="AC2265" s="255"/>
      <c r="AD2265" s="255"/>
      <c r="AE2265" s="255"/>
      <c r="AF2265" s="255"/>
      <c r="AG2265" s="255"/>
      <c r="AH2265" s="255"/>
      <c r="AI2265" s="255"/>
      <c r="AJ2265" s="255"/>
      <c r="AK2265" s="255"/>
      <c r="AL2265" s="255"/>
      <c r="AM2265" s="255"/>
      <c r="AN2265" s="255"/>
      <c r="AO2265" s="255"/>
      <c r="AP2265" s="255"/>
      <c r="AQ2265" s="255"/>
      <c r="AR2265" s="255"/>
      <c r="AS2265" s="255"/>
      <c r="AT2265" s="255"/>
    </row>
    <row r="2266" spans="2:46" s="216" customFormat="1" ht="15" customHeight="1">
      <c r="B2266" s="216" t="s">
        <v>2643</v>
      </c>
      <c r="C2266" s="216" t="s">
        <v>6866</v>
      </c>
      <c r="D2266" s="216" t="s">
        <v>7740</v>
      </c>
      <c r="E2266" s="216" t="s">
        <v>7740</v>
      </c>
      <c r="F2266" s="216" t="s">
        <v>7740</v>
      </c>
      <c r="G2266" s="1"/>
      <c r="H2266" s="1"/>
      <c r="I2266" s="1"/>
      <c r="J2266" s="1"/>
      <c r="K2266" s="1"/>
      <c r="L2266" s="1"/>
      <c r="M2266" s="1"/>
      <c r="AA2266" s="255"/>
      <c r="AB2266" s="255"/>
      <c r="AC2266" s="255"/>
      <c r="AD2266" s="255"/>
      <c r="AE2266" s="255"/>
      <c r="AF2266" s="255"/>
      <c r="AG2266" s="255"/>
      <c r="AH2266" s="255"/>
      <c r="AI2266" s="255"/>
      <c r="AJ2266" s="255"/>
      <c r="AK2266" s="255"/>
      <c r="AL2266" s="255"/>
      <c r="AM2266" s="255"/>
      <c r="AN2266" s="255"/>
      <c r="AO2266" s="255"/>
      <c r="AP2266" s="255"/>
      <c r="AQ2266" s="255"/>
      <c r="AR2266" s="255"/>
      <c r="AS2266" s="255"/>
      <c r="AT2266" s="255"/>
    </row>
    <row r="2267" spans="2:46" s="216" customFormat="1" ht="15" customHeight="1">
      <c r="B2267" s="216" t="s">
        <v>2644</v>
      </c>
      <c r="C2267" s="216" t="s">
        <v>6866</v>
      </c>
      <c r="D2267" s="216" t="s">
        <v>7740</v>
      </c>
      <c r="E2267" s="216" t="s">
        <v>7740</v>
      </c>
      <c r="F2267" s="216" t="s">
        <v>7740</v>
      </c>
      <c r="G2267" s="1"/>
      <c r="H2267" s="1"/>
      <c r="I2267" s="1"/>
      <c r="J2267" s="1"/>
      <c r="K2267" s="1"/>
      <c r="L2267" s="1"/>
      <c r="M2267" s="1"/>
      <c r="AA2267" s="255"/>
      <c r="AB2267" s="255"/>
      <c r="AC2267" s="255"/>
      <c r="AD2267" s="255"/>
      <c r="AE2267" s="255"/>
      <c r="AF2267" s="255"/>
      <c r="AG2267" s="255"/>
      <c r="AH2267" s="255"/>
      <c r="AI2267" s="255"/>
      <c r="AJ2267" s="255"/>
      <c r="AK2267" s="255"/>
      <c r="AL2267" s="255"/>
      <c r="AM2267" s="255"/>
      <c r="AN2267" s="255"/>
      <c r="AO2267" s="255"/>
      <c r="AP2267" s="255"/>
      <c r="AQ2267" s="255"/>
      <c r="AR2267" s="255"/>
      <c r="AS2267" s="255"/>
      <c r="AT2267" s="255"/>
    </row>
    <row r="2268" spans="2:46" s="216" customFormat="1" ht="15" customHeight="1">
      <c r="B2268" s="216" t="s">
        <v>2645</v>
      </c>
      <c r="C2268" s="216" t="s">
        <v>6866</v>
      </c>
      <c r="D2268" s="216" t="s">
        <v>7740</v>
      </c>
      <c r="E2268" s="216" t="s">
        <v>7740</v>
      </c>
      <c r="F2268" s="216" t="s">
        <v>7740</v>
      </c>
      <c r="G2268" s="1"/>
      <c r="H2268" s="1"/>
      <c r="I2268" s="1"/>
      <c r="J2268" s="1"/>
      <c r="K2268" s="1"/>
      <c r="L2268" s="1"/>
      <c r="M2268" s="1"/>
      <c r="AA2268" s="255"/>
      <c r="AB2268" s="255"/>
      <c r="AC2268" s="255"/>
      <c r="AD2268" s="255"/>
      <c r="AE2268" s="255"/>
      <c r="AF2268" s="255"/>
      <c r="AG2268" s="255"/>
      <c r="AH2268" s="255"/>
      <c r="AI2268" s="255"/>
      <c r="AJ2268" s="255"/>
      <c r="AK2268" s="255"/>
      <c r="AL2268" s="255"/>
      <c r="AM2268" s="255"/>
      <c r="AN2268" s="255"/>
      <c r="AO2268" s="255"/>
      <c r="AP2268" s="255"/>
      <c r="AQ2268" s="255"/>
      <c r="AR2268" s="255"/>
      <c r="AS2268" s="255"/>
      <c r="AT2268" s="255"/>
    </row>
    <row r="2269" spans="2:46" s="216" customFormat="1" ht="15" customHeight="1">
      <c r="B2269" s="216" t="s">
        <v>2646</v>
      </c>
      <c r="C2269" s="216" t="s">
        <v>7325</v>
      </c>
      <c r="D2269" s="216" t="s">
        <v>6866</v>
      </c>
      <c r="E2269" s="216" t="s">
        <v>7740</v>
      </c>
      <c r="F2269" s="216" t="s">
        <v>7740</v>
      </c>
      <c r="G2269" s="1"/>
      <c r="H2269" s="1"/>
      <c r="I2269" s="1"/>
      <c r="J2269" s="1"/>
      <c r="K2269" s="1"/>
      <c r="L2269" s="1"/>
      <c r="M2269" s="1"/>
      <c r="AA2269" s="255"/>
      <c r="AB2269" s="255"/>
      <c r="AC2269" s="255"/>
      <c r="AD2269" s="255"/>
      <c r="AE2269" s="255"/>
      <c r="AF2269" s="255"/>
      <c r="AG2269" s="255"/>
      <c r="AH2269" s="255"/>
      <c r="AI2269" s="255"/>
      <c r="AJ2269" s="255"/>
      <c r="AK2269" s="255"/>
      <c r="AL2269" s="255"/>
      <c r="AM2269" s="255"/>
      <c r="AN2269" s="255"/>
      <c r="AO2269" s="255"/>
      <c r="AP2269" s="255"/>
      <c r="AQ2269" s="255"/>
      <c r="AR2269" s="255"/>
      <c r="AS2269" s="255"/>
      <c r="AT2269" s="255"/>
    </row>
    <row r="2270" spans="2:46" s="216" customFormat="1" ht="15" customHeight="1">
      <c r="B2270" s="216" t="s">
        <v>2647</v>
      </c>
      <c r="C2270" s="216" t="s">
        <v>6866</v>
      </c>
      <c r="D2270" s="216" t="s">
        <v>7740</v>
      </c>
      <c r="E2270" s="216" t="s">
        <v>7740</v>
      </c>
      <c r="F2270" s="216" t="s">
        <v>7740</v>
      </c>
      <c r="G2270" s="1"/>
      <c r="H2270" s="1"/>
      <c r="I2270" s="1"/>
      <c r="J2270" s="1"/>
      <c r="K2270" s="1"/>
      <c r="L2270" s="1"/>
      <c r="M2270" s="1"/>
      <c r="AA2270" s="255"/>
      <c r="AB2270" s="255"/>
      <c r="AC2270" s="255"/>
      <c r="AD2270" s="255"/>
      <c r="AE2270" s="255"/>
      <c r="AF2270" s="255"/>
      <c r="AG2270" s="255"/>
      <c r="AH2270" s="255"/>
      <c r="AI2270" s="255"/>
      <c r="AJ2270" s="255"/>
      <c r="AK2270" s="255"/>
      <c r="AL2270" s="255"/>
      <c r="AM2270" s="255"/>
      <c r="AN2270" s="255"/>
      <c r="AO2270" s="255"/>
      <c r="AP2270" s="255"/>
      <c r="AQ2270" s="255"/>
      <c r="AR2270" s="255"/>
      <c r="AS2270" s="255"/>
      <c r="AT2270" s="255"/>
    </row>
    <row r="2271" spans="2:46" s="216" customFormat="1" ht="15" customHeight="1">
      <c r="B2271" s="216" t="s">
        <v>2648</v>
      </c>
      <c r="C2271" s="216" t="s">
        <v>7227</v>
      </c>
      <c r="D2271" s="216" t="s">
        <v>6866</v>
      </c>
      <c r="E2271" s="216" t="s">
        <v>7740</v>
      </c>
      <c r="F2271" s="216" t="s">
        <v>7740</v>
      </c>
      <c r="G2271" s="1"/>
      <c r="H2271" s="1"/>
      <c r="I2271" s="1"/>
      <c r="J2271" s="1"/>
      <c r="K2271" s="1"/>
      <c r="L2271" s="1"/>
      <c r="M2271" s="1"/>
      <c r="AA2271" s="255"/>
      <c r="AB2271" s="255"/>
      <c r="AC2271" s="255"/>
      <c r="AD2271" s="255"/>
      <c r="AE2271" s="255"/>
      <c r="AF2271" s="255"/>
      <c r="AG2271" s="255"/>
      <c r="AH2271" s="255"/>
      <c r="AI2271" s="255"/>
      <c r="AJ2271" s="255"/>
      <c r="AK2271" s="255"/>
      <c r="AL2271" s="255"/>
      <c r="AM2271" s="255"/>
      <c r="AN2271" s="255"/>
      <c r="AO2271" s="255"/>
      <c r="AP2271" s="255"/>
      <c r="AQ2271" s="255"/>
      <c r="AR2271" s="255"/>
      <c r="AS2271" s="255"/>
      <c r="AT2271" s="255"/>
    </row>
    <row r="2272" spans="2:46" s="216" customFormat="1" ht="15" customHeight="1">
      <c r="B2272" s="216" t="s">
        <v>2649</v>
      </c>
      <c r="C2272" s="216" t="s">
        <v>7576</v>
      </c>
      <c r="D2272" s="216" t="s">
        <v>6866</v>
      </c>
      <c r="E2272" s="216" t="s">
        <v>7740</v>
      </c>
      <c r="F2272" s="216" t="s">
        <v>7740</v>
      </c>
      <c r="G2272" s="1"/>
      <c r="H2272" s="1"/>
      <c r="I2272" s="1"/>
      <c r="J2272" s="1"/>
      <c r="K2272" s="1"/>
      <c r="L2272" s="1"/>
      <c r="M2272" s="1"/>
      <c r="AA2272" s="255"/>
      <c r="AB2272" s="255"/>
      <c r="AC2272" s="255"/>
      <c r="AD2272" s="255"/>
      <c r="AE2272" s="255"/>
      <c r="AF2272" s="255"/>
      <c r="AG2272" s="255"/>
      <c r="AH2272" s="255"/>
      <c r="AI2272" s="255"/>
      <c r="AJ2272" s="255"/>
      <c r="AK2272" s="255"/>
      <c r="AL2272" s="255"/>
      <c r="AM2272" s="255"/>
      <c r="AN2272" s="255"/>
      <c r="AO2272" s="255"/>
      <c r="AP2272" s="255"/>
      <c r="AQ2272" s="255"/>
      <c r="AR2272" s="255"/>
      <c r="AS2272" s="255"/>
      <c r="AT2272" s="255"/>
    </row>
    <row r="2273" spans="2:46" s="216" customFormat="1" ht="15" customHeight="1">
      <c r="B2273" s="216" t="s">
        <v>2650</v>
      </c>
      <c r="C2273" s="216" t="s">
        <v>7125</v>
      </c>
      <c r="D2273" s="216" t="s">
        <v>6866</v>
      </c>
      <c r="E2273" s="216" t="s">
        <v>7740</v>
      </c>
      <c r="F2273" s="216" t="s">
        <v>7740</v>
      </c>
      <c r="G2273" s="1"/>
      <c r="H2273" s="1"/>
      <c r="I2273" s="1"/>
      <c r="J2273" s="1"/>
      <c r="K2273" s="1"/>
      <c r="L2273" s="1"/>
      <c r="M2273" s="1"/>
      <c r="AA2273" s="255"/>
      <c r="AB2273" s="255"/>
      <c r="AC2273" s="255"/>
      <c r="AD2273" s="255"/>
      <c r="AE2273" s="255"/>
      <c r="AF2273" s="255"/>
      <c r="AG2273" s="255"/>
      <c r="AH2273" s="255"/>
      <c r="AI2273" s="255"/>
      <c r="AJ2273" s="255"/>
      <c r="AK2273" s="255"/>
      <c r="AL2273" s="255"/>
      <c r="AM2273" s="255"/>
      <c r="AN2273" s="255"/>
      <c r="AO2273" s="255"/>
      <c r="AP2273" s="255"/>
      <c r="AQ2273" s="255"/>
      <c r="AR2273" s="255"/>
      <c r="AS2273" s="255"/>
      <c r="AT2273" s="255"/>
    </row>
    <row r="2274" spans="2:46" s="216" customFormat="1" ht="15" customHeight="1">
      <c r="B2274" s="216" t="s">
        <v>2651</v>
      </c>
      <c r="C2274" s="216" t="s">
        <v>6974</v>
      </c>
      <c r="D2274" s="216" t="s">
        <v>6866</v>
      </c>
      <c r="E2274" s="216" t="s">
        <v>7740</v>
      </c>
      <c r="F2274" s="216" t="s">
        <v>7740</v>
      </c>
      <c r="G2274" s="1"/>
      <c r="H2274" s="1"/>
      <c r="I2274" s="1"/>
      <c r="J2274" s="1"/>
      <c r="K2274" s="1"/>
      <c r="L2274" s="1"/>
      <c r="M2274" s="1"/>
      <c r="AA2274" s="255"/>
      <c r="AB2274" s="255"/>
      <c r="AC2274" s="255"/>
      <c r="AD2274" s="255"/>
      <c r="AE2274" s="255"/>
      <c r="AF2274" s="255"/>
      <c r="AG2274" s="255"/>
      <c r="AH2274" s="255"/>
      <c r="AI2274" s="255"/>
      <c r="AJ2274" s="255"/>
      <c r="AK2274" s="255"/>
      <c r="AL2274" s="255"/>
      <c r="AM2274" s="255"/>
      <c r="AN2274" s="255"/>
      <c r="AO2274" s="255"/>
      <c r="AP2274" s="255"/>
      <c r="AQ2274" s="255"/>
      <c r="AR2274" s="255"/>
      <c r="AS2274" s="255"/>
      <c r="AT2274" s="255"/>
    </row>
    <row r="2275" spans="2:46" s="216" customFormat="1" ht="15" customHeight="1">
      <c r="B2275" s="216" t="s">
        <v>2652</v>
      </c>
      <c r="C2275" s="216" t="s">
        <v>6866</v>
      </c>
      <c r="D2275" s="216" t="s">
        <v>7740</v>
      </c>
      <c r="E2275" s="216" t="s">
        <v>7740</v>
      </c>
      <c r="F2275" s="216" t="s">
        <v>7740</v>
      </c>
      <c r="G2275" s="1"/>
      <c r="H2275" s="1"/>
      <c r="I2275" s="1"/>
      <c r="J2275" s="1"/>
      <c r="K2275" s="1"/>
      <c r="L2275" s="1"/>
      <c r="M2275" s="1"/>
      <c r="AA2275" s="255"/>
      <c r="AB2275" s="255"/>
      <c r="AC2275" s="255"/>
      <c r="AD2275" s="255"/>
      <c r="AE2275" s="255"/>
      <c r="AF2275" s="255"/>
      <c r="AG2275" s="255"/>
      <c r="AH2275" s="255"/>
      <c r="AI2275" s="255"/>
      <c r="AJ2275" s="255"/>
      <c r="AK2275" s="255"/>
      <c r="AL2275" s="255"/>
      <c r="AM2275" s="255"/>
      <c r="AN2275" s="255"/>
      <c r="AO2275" s="255"/>
      <c r="AP2275" s="255"/>
      <c r="AQ2275" s="255"/>
      <c r="AR2275" s="255"/>
      <c r="AS2275" s="255"/>
      <c r="AT2275" s="255"/>
    </row>
    <row r="2276" spans="2:46" s="216" customFormat="1" ht="15" customHeight="1">
      <c r="B2276" s="216" t="s">
        <v>2653</v>
      </c>
      <c r="C2276" s="216" t="s">
        <v>7140</v>
      </c>
      <c r="D2276" s="216" t="s">
        <v>6866</v>
      </c>
      <c r="E2276" s="216" t="s">
        <v>7740</v>
      </c>
      <c r="F2276" s="216" t="s">
        <v>7740</v>
      </c>
      <c r="G2276" s="1"/>
      <c r="H2276" s="1"/>
      <c r="I2276" s="1"/>
      <c r="J2276" s="1"/>
      <c r="K2276" s="1"/>
      <c r="L2276" s="1"/>
      <c r="M2276" s="1"/>
      <c r="AA2276" s="255"/>
      <c r="AB2276" s="255"/>
      <c r="AC2276" s="255"/>
      <c r="AD2276" s="255"/>
      <c r="AE2276" s="255"/>
      <c r="AF2276" s="255"/>
      <c r="AG2276" s="255"/>
      <c r="AH2276" s="255"/>
      <c r="AI2276" s="255"/>
      <c r="AJ2276" s="255"/>
      <c r="AK2276" s="255"/>
      <c r="AL2276" s="255"/>
      <c r="AM2276" s="255"/>
      <c r="AN2276" s="255"/>
      <c r="AO2276" s="255"/>
      <c r="AP2276" s="255"/>
      <c r="AQ2276" s="255"/>
      <c r="AR2276" s="255"/>
      <c r="AS2276" s="255"/>
      <c r="AT2276" s="255"/>
    </row>
    <row r="2277" spans="2:46" s="216" customFormat="1" ht="15" customHeight="1">
      <c r="B2277" s="216" t="s">
        <v>2654</v>
      </c>
      <c r="C2277" s="216" t="s">
        <v>6866</v>
      </c>
      <c r="D2277" s="216" t="s">
        <v>7740</v>
      </c>
      <c r="E2277" s="216" t="s">
        <v>7740</v>
      </c>
      <c r="F2277" s="216" t="s">
        <v>7740</v>
      </c>
      <c r="G2277" s="1"/>
      <c r="H2277" s="1"/>
      <c r="I2277" s="1"/>
      <c r="J2277" s="1"/>
      <c r="K2277" s="1"/>
      <c r="L2277" s="1"/>
      <c r="M2277" s="1"/>
      <c r="AA2277" s="255"/>
      <c r="AB2277" s="255"/>
      <c r="AC2277" s="255"/>
      <c r="AD2277" s="255"/>
      <c r="AE2277" s="255"/>
      <c r="AF2277" s="255"/>
      <c r="AG2277" s="255"/>
      <c r="AH2277" s="255"/>
      <c r="AI2277" s="255"/>
      <c r="AJ2277" s="255"/>
      <c r="AK2277" s="255"/>
      <c r="AL2277" s="255"/>
      <c r="AM2277" s="255"/>
      <c r="AN2277" s="255"/>
      <c r="AO2277" s="255"/>
      <c r="AP2277" s="255"/>
      <c r="AQ2277" s="255"/>
      <c r="AR2277" s="255"/>
      <c r="AS2277" s="255"/>
      <c r="AT2277" s="255"/>
    </row>
    <row r="2278" spans="2:46" s="216" customFormat="1" ht="15" customHeight="1">
      <c r="B2278" s="216" t="s">
        <v>2655</v>
      </c>
      <c r="C2278" s="216" t="s">
        <v>7000</v>
      </c>
      <c r="D2278" s="216" t="s">
        <v>6866</v>
      </c>
      <c r="E2278" s="216" t="s">
        <v>7740</v>
      </c>
      <c r="F2278" s="216" t="s">
        <v>7740</v>
      </c>
      <c r="G2278" s="1"/>
      <c r="H2278" s="1"/>
      <c r="I2278" s="1"/>
      <c r="J2278" s="1"/>
      <c r="K2278" s="1"/>
      <c r="L2278" s="1"/>
      <c r="M2278" s="1"/>
      <c r="AA2278" s="255"/>
      <c r="AB2278" s="255"/>
      <c r="AC2278" s="255"/>
      <c r="AD2278" s="255"/>
      <c r="AE2278" s="255"/>
      <c r="AF2278" s="255"/>
      <c r="AG2278" s="255"/>
      <c r="AH2278" s="255"/>
      <c r="AI2278" s="255"/>
      <c r="AJ2278" s="255"/>
      <c r="AK2278" s="255"/>
      <c r="AL2278" s="255"/>
      <c r="AM2278" s="255"/>
      <c r="AN2278" s="255"/>
      <c r="AO2278" s="255"/>
      <c r="AP2278" s="255"/>
      <c r="AQ2278" s="255"/>
      <c r="AR2278" s="255"/>
      <c r="AS2278" s="255"/>
      <c r="AT2278" s="255"/>
    </row>
    <row r="2279" spans="2:46" s="216" customFormat="1" ht="15" customHeight="1">
      <c r="B2279" s="216" t="s">
        <v>2656</v>
      </c>
      <c r="C2279" s="216" t="s">
        <v>7326</v>
      </c>
      <c r="D2279" s="216" t="s">
        <v>6866</v>
      </c>
      <c r="E2279" s="216" t="s">
        <v>7740</v>
      </c>
      <c r="F2279" s="216" t="s">
        <v>7740</v>
      </c>
      <c r="G2279" s="1"/>
      <c r="H2279" s="1"/>
      <c r="I2279" s="1"/>
      <c r="J2279" s="1"/>
      <c r="K2279" s="1"/>
      <c r="L2279" s="1"/>
      <c r="M2279" s="1"/>
      <c r="AA2279" s="255"/>
      <c r="AB2279" s="255"/>
      <c r="AC2279" s="255"/>
      <c r="AD2279" s="255"/>
      <c r="AE2279" s="255"/>
      <c r="AF2279" s="255"/>
      <c r="AG2279" s="255"/>
      <c r="AH2279" s="255"/>
      <c r="AI2279" s="255"/>
      <c r="AJ2279" s="255"/>
      <c r="AK2279" s="255"/>
      <c r="AL2279" s="255"/>
      <c r="AM2279" s="255"/>
      <c r="AN2279" s="255"/>
      <c r="AO2279" s="255"/>
      <c r="AP2279" s="255"/>
      <c r="AQ2279" s="255"/>
      <c r="AR2279" s="255"/>
      <c r="AS2279" s="255"/>
      <c r="AT2279" s="255"/>
    </row>
    <row r="2280" spans="2:46" s="216" customFormat="1" ht="15" customHeight="1">
      <c r="B2280" s="216" t="s">
        <v>2657</v>
      </c>
      <c r="C2280" s="216" t="s">
        <v>6866</v>
      </c>
      <c r="D2280" s="216" t="s">
        <v>7740</v>
      </c>
      <c r="E2280" s="216" t="s">
        <v>7740</v>
      </c>
      <c r="F2280" s="216" t="s">
        <v>7740</v>
      </c>
      <c r="G2280" s="1"/>
      <c r="H2280" s="1"/>
      <c r="I2280" s="1"/>
      <c r="J2280" s="1"/>
      <c r="K2280" s="1"/>
      <c r="L2280" s="1"/>
      <c r="M2280" s="1"/>
      <c r="AA2280" s="255"/>
      <c r="AB2280" s="255"/>
      <c r="AC2280" s="255"/>
      <c r="AD2280" s="255"/>
      <c r="AE2280" s="255"/>
      <c r="AF2280" s="255"/>
      <c r="AG2280" s="255"/>
      <c r="AH2280" s="255"/>
      <c r="AI2280" s="255"/>
      <c r="AJ2280" s="255"/>
      <c r="AK2280" s="255"/>
      <c r="AL2280" s="255"/>
      <c r="AM2280" s="255"/>
      <c r="AN2280" s="255"/>
      <c r="AO2280" s="255"/>
      <c r="AP2280" s="255"/>
      <c r="AQ2280" s="255"/>
      <c r="AR2280" s="255"/>
      <c r="AS2280" s="255"/>
      <c r="AT2280" s="255"/>
    </row>
    <row r="2281" spans="2:46" s="216" customFormat="1" ht="15" customHeight="1">
      <c r="B2281" s="216" t="s">
        <v>2658</v>
      </c>
      <c r="C2281" s="216" t="s">
        <v>6983</v>
      </c>
      <c r="D2281" s="216" t="s">
        <v>6866</v>
      </c>
      <c r="E2281" s="216" t="s">
        <v>7740</v>
      </c>
      <c r="F2281" s="216" t="s">
        <v>7740</v>
      </c>
      <c r="G2281" s="1"/>
      <c r="H2281" s="1"/>
      <c r="I2281" s="1"/>
      <c r="J2281" s="1"/>
      <c r="K2281" s="1"/>
      <c r="L2281" s="1"/>
      <c r="M2281" s="1"/>
      <c r="AA2281" s="255"/>
      <c r="AB2281" s="255"/>
      <c r="AC2281" s="255"/>
      <c r="AD2281" s="255"/>
      <c r="AE2281" s="255"/>
      <c r="AF2281" s="255"/>
      <c r="AG2281" s="255"/>
      <c r="AH2281" s="255"/>
      <c r="AI2281" s="255"/>
      <c r="AJ2281" s="255"/>
      <c r="AK2281" s="255"/>
      <c r="AL2281" s="255"/>
      <c r="AM2281" s="255"/>
      <c r="AN2281" s="255"/>
      <c r="AO2281" s="255"/>
      <c r="AP2281" s="255"/>
      <c r="AQ2281" s="255"/>
      <c r="AR2281" s="255"/>
      <c r="AS2281" s="255"/>
      <c r="AT2281" s="255"/>
    </row>
    <row r="2282" spans="2:46" s="216" customFormat="1" ht="15" customHeight="1">
      <c r="B2282" s="216" t="s">
        <v>2659</v>
      </c>
      <c r="C2282" s="216" t="s">
        <v>6863</v>
      </c>
      <c r="D2282" s="216" t="s">
        <v>6866</v>
      </c>
      <c r="E2282" s="216" t="s">
        <v>7740</v>
      </c>
      <c r="F2282" s="216" t="s">
        <v>7740</v>
      </c>
      <c r="G2282" s="1"/>
      <c r="H2282" s="1"/>
      <c r="I2282" s="1"/>
      <c r="J2282" s="1"/>
      <c r="K2282" s="1"/>
      <c r="L2282" s="1"/>
      <c r="M2282" s="1"/>
      <c r="AA2282" s="255"/>
      <c r="AB2282" s="255"/>
      <c r="AC2282" s="255"/>
      <c r="AD2282" s="255"/>
      <c r="AE2282" s="255"/>
      <c r="AF2282" s="255"/>
      <c r="AG2282" s="255"/>
      <c r="AH2282" s="255"/>
      <c r="AI2282" s="255"/>
      <c r="AJ2282" s="255"/>
      <c r="AK2282" s="255"/>
      <c r="AL2282" s="255"/>
      <c r="AM2282" s="255"/>
      <c r="AN2282" s="255"/>
      <c r="AO2282" s="255"/>
      <c r="AP2282" s="255"/>
      <c r="AQ2282" s="255"/>
      <c r="AR2282" s="255"/>
      <c r="AS2282" s="255"/>
      <c r="AT2282" s="255"/>
    </row>
    <row r="2283" spans="2:46" s="216" customFormat="1" ht="15" customHeight="1">
      <c r="B2283" s="216" t="s">
        <v>2660</v>
      </c>
      <c r="C2283" s="216" t="s">
        <v>6866</v>
      </c>
      <c r="D2283" s="216" t="s">
        <v>7740</v>
      </c>
      <c r="E2283" s="216" t="s">
        <v>7740</v>
      </c>
      <c r="F2283" s="216" t="s">
        <v>7740</v>
      </c>
      <c r="G2283" s="1"/>
      <c r="H2283" s="1"/>
      <c r="I2283" s="1"/>
      <c r="J2283" s="1"/>
      <c r="K2283" s="1"/>
      <c r="L2283" s="1"/>
      <c r="M2283" s="1"/>
      <c r="AA2283" s="255"/>
      <c r="AB2283" s="255"/>
      <c r="AC2283" s="255"/>
      <c r="AD2283" s="255"/>
      <c r="AE2283" s="255"/>
      <c r="AF2283" s="255"/>
      <c r="AG2283" s="255"/>
      <c r="AH2283" s="255"/>
      <c r="AI2283" s="255"/>
      <c r="AJ2283" s="255"/>
      <c r="AK2283" s="255"/>
      <c r="AL2283" s="255"/>
      <c r="AM2283" s="255"/>
      <c r="AN2283" s="255"/>
      <c r="AO2283" s="255"/>
      <c r="AP2283" s="255"/>
      <c r="AQ2283" s="255"/>
      <c r="AR2283" s="255"/>
      <c r="AS2283" s="255"/>
      <c r="AT2283" s="255"/>
    </row>
    <row r="2284" spans="2:46" s="216" customFormat="1" ht="15" customHeight="1">
      <c r="B2284" s="216" t="s">
        <v>2661</v>
      </c>
      <c r="C2284" s="216" t="s">
        <v>7109</v>
      </c>
      <c r="D2284" s="216" t="s">
        <v>6866</v>
      </c>
      <c r="E2284" s="216" t="s">
        <v>7740</v>
      </c>
      <c r="F2284" s="216" t="s">
        <v>7740</v>
      </c>
      <c r="G2284" s="1"/>
      <c r="H2284" s="1"/>
      <c r="I2284" s="1"/>
      <c r="J2284" s="1"/>
      <c r="K2284" s="1"/>
      <c r="L2284" s="1"/>
      <c r="M2284" s="1"/>
      <c r="AA2284" s="255"/>
      <c r="AB2284" s="255"/>
      <c r="AC2284" s="255"/>
      <c r="AD2284" s="255"/>
      <c r="AE2284" s="255"/>
      <c r="AF2284" s="255"/>
      <c r="AG2284" s="255"/>
      <c r="AH2284" s="255"/>
      <c r="AI2284" s="255"/>
      <c r="AJ2284" s="255"/>
      <c r="AK2284" s="255"/>
      <c r="AL2284" s="255"/>
      <c r="AM2284" s="255"/>
      <c r="AN2284" s="255"/>
      <c r="AO2284" s="255"/>
      <c r="AP2284" s="255"/>
      <c r="AQ2284" s="255"/>
      <c r="AR2284" s="255"/>
      <c r="AS2284" s="255"/>
      <c r="AT2284" s="255"/>
    </row>
    <row r="2285" spans="2:46" s="216" customFormat="1" ht="15" customHeight="1">
      <c r="B2285" s="216" t="s">
        <v>2662</v>
      </c>
      <c r="C2285" s="216" t="s">
        <v>6866</v>
      </c>
      <c r="D2285" s="216" t="s">
        <v>7740</v>
      </c>
      <c r="E2285" s="216" t="s">
        <v>7740</v>
      </c>
      <c r="F2285" s="216" t="s">
        <v>7740</v>
      </c>
      <c r="G2285" s="1"/>
      <c r="H2285" s="1"/>
      <c r="I2285" s="1"/>
      <c r="J2285" s="1"/>
      <c r="K2285" s="1"/>
      <c r="L2285" s="1"/>
      <c r="M2285" s="1"/>
      <c r="AA2285" s="255"/>
      <c r="AB2285" s="255"/>
      <c r="AC2285" s="255"/>
      <c r="AD2285" s="255"/>
      <c r="AE2285" s="255"/>
      <c r="AF2285" s="255"/>
      <c r="AG2285" s="255"/>
      <c r="AH2285" s="255"/>
      <c r="AI2285" s="255"/>
      <c r="AJ2285" s="255"/>
      <c r="AK2285" s="255"/>
      <c r="AL2285" s="255"/>
      <c r="AM2285" s="255"/>
      <c r="AN2285" s="255"/>
      <c r="AO2285" s="255"/>
      <c r="AP2285" s="255"/>
      <c r="AQ2285" s="255"/>
      <c r="AR2285" s="255"/>
      <c r="AS2285" s="255"/>
      <c r="AT2285" s="255"/>
    </row>
    <row r="2286" spans="2:46" s="216" customFormat="1" ht="15" customHeight="1">
      <c r="B2286" s="216" t="s">
        <v>2663</v>
      </c>
      <c r="C2286" s="216" t="s">
        <v>6866</v>
      </c>
      <c r="D2286" s="216" t="s">
        <v>7740</v>
      </c>
      <c r="E2286" s="216" t="s">
        <v>7740</v>
      </c>
      <c r="F2286" s="216" t="s">
        <v>7740</v>
      </c>
      <c r="G2286" s="1"/>
      <c r="H2286" s="1"/>
      <c r="I2286" s="1"/>
      <c r="J2286" s="1"/>
      <c r="K2286" s="1"/>
      <c r="L2286" s="1"/>
      <c r="M2286" s="1"/>
      <c r="AA2286" s="255"/>
      <c r="AB2286" s="255"/>
      <c r="AC2286" s="255"/>
      <c r="AD2286" s="255"/>
      <c r="AE2286" s="255"/>
      <c r="AF2286" s="255"/>
      <c r="AG2286" s="255"/>
      <c r="AH2286" s="255"/>
      <c r="AI2286" s="255"/>
      <c r="AJ2286" s="255"/>
      <c r="AK2286" s="255"/>
      <c r="AL2286" s="255"/>
      <c r="AM2286" s="255"/>
      <c r="AN2286" s="255"/>
      <c r="AO2286" s="255"/>
      <c r="AP2286" s="255"/>
      <c r="AQ2286" s="255"/>
      <c r="AR2286" s="255"/>
      <c r="AS2286" s="255"/>
      <c r="AT2286" s="255"/>
    </row>
    <row r="2287" spans="2:46" s="216" customFormat="1" ht="15" customHeight="1">
      <c r="B2287" s="216" t="s">
        <v>2664</v>
      </c>
      <c r="C2287" s="216" t="s">
        <v>6866</v>
      </c>
      <c r="D2287" s="216" t="s">
        <v>7740</v>
      </c>
      <c r="E2287" s="216" t="s">
        <v>7740</v>
      </c>
      <c r="F2287" s="216" t="s">
        <v>7740</v>
      </c>
      <c r="G2287" s="1"/>
      <c r="H2287" s="1"/>
      <c r="I2287" s="1"/>
      <c r="J2287" s="1"/>
      <c r="K2287" s="1"/>
      <c r="L2287" s="1"/>
      <c r="M2287" s="1"/>
      <c r="AA2287" s="255"/>
      <c r="AB2287" s="255"/>
      <c r="AC2287" s="255"/>
      <c r="AD2287" s="255"/>
      <c r="AE2287" s="255"/>
      <c r="AF2287" s="255"/>
      <c r="AG2287" s="255"/>
      <c r="AH2287" s="255"/>
      <c r="AI2287" s="255"/>
      <c r="AJ2287" s="255"/>
      <c r="AK2287" s="255"/>
      <c r="AL2287" s="255"/>
      <c r="AM2287" s="255"/>
      <c r="AN2287" s="255"/>
      <c r="AO2287" s="255"/>
      <c r="AP2287" s="255"/>
      <c r="AQ2287" s="255"/>
      <c r="AR2287" s="255"/>
      <c r="AS2287" s="255"/>
      <c r="AT2287" s="255"/>
    </row>
    <row r="2288" spans="2:46" s="216" customFormat="1" ht="15" customHeight="1">
      <c r="B2288" s="216" t="s">
        <v>2665</v>
      </c>
      <c r="C2288" s="216" t="s">
        <v>7126</v>
      </c>
      <c r="D2288" s="216" t="s">
        <v>6866</v>
      </c>
      <c r="E2288" s="216" t="s">
        <v>7740</v>
      </c>
      <c r="F2288" s="216" t="s">
        <v>7740</v>
      </c>
      <c r="G2288" s="1"/>
      <c r="H2288" s="1"/>
      <c r="I2288" s="1"/>
      <c r="J2288" s="1"/>
      <c r="K2288" s="1"/>
      <c r="L2288" s="1"/>
      <c r="M2288" s="1"/>
      <c r="AA2288" s="255"/>
      <c r="AB2288" s="255"/>
      <c r="AC2288" s="255"/>
      <c r="AD2288" s="255"/>
      <c r="AE2288" s="255"/>
      <c r="AF2288" s="255"/>
      <c r="AG2288" s="255"/>
      <c r="AH2288" s="255"/>
      <c r="AI2288" s="255"/>
      <c r="AJ2288" s="255"/>
      <c r="AK2288" s="255"/>
      <c r="AL2288" s="255"/>
      <c r="AM2288" s="255"/>
      <c r="AN2288" s="255"/>
      <c r="AO2288" s="255"/>
      <c r="AP2288" s="255"/>
      <c r="AQ2288" s="255"/>
      <c r="AR2288" s="255"/>
      <c r="AS2288" s="255"/>
      <c r="AT2288" s="255"/>
    </row>
    <row r="2289" spans="2:46" s="216" customFormat="1" ht="15" customHeight="1">
      <c r="B2289" s="216" t="s">
        <v>2666</v>
      </c>
      <c r="C2289" s="216" t="s">
        <v>7126</v>
      </c>
      <c r="D2289" s="216" t="s">
        <v>6866</v>
      </c>
      <c r="E2289" s="216" t="s">
        <v>7740</v>
      </c>
      <c r="F2289" s="216" t="s">
        <v>7740</v>
      </c>
      <c r="G2289" s="1"/>
      <c r="H2289" s="1"/>
      <c r="I2289" s="1"/>
      <c r="J2289" s="1"/>
      <c r="K2289" s="1"/>
      <c r="L2289" s="1"/>
      <c r="M2289" s="1"/>
      <c r="AA2289" s="255"/>
      <c r="AB2289" s="255"/>
      <c r="AC2289" s="255"/>
      <c r="AD2289" s="255"/>
      <c r="AE2289" s="255"/>
      <c r="AF2289" s="255"/>
      <c r="AG2289" s="255"/>
      <c r="AH2289" s="255"/>
      <c r="AI2289" s="255"/>
      <c r="AJ2289" s="255"/>
      <c r="AK2289" s="255"/>
      <c r="AL2289" s="255"/>
      <c r="AM2289" s="255"/>
      <c r="AN2289" s="255"/>
      <c r="AO2289" s="255"/>
      <c r="AP2289" s="255"/>
      <c r="AQ2289" s="255"/>
      <c r="AR2289" s="255"/>
      <c r="AS2289" s="255"/>
      <c r="AT2289" s="255"/>
    </row>
    <row r="2290" spans="2:46" s="216" customFormat="1" ht="15" customHeight="1">
      <c r="B2290" s="216" t="s">
        <v>2667</v>
      </c>
      <c r="C2290" s="216" t="s">
        <v>7186</v>
      </c>
      <c r="D2290" s="216" t="s">
        <v>6866</v>
      </c>
      <c r="E2290" s="216" t="s">
        <v>7740</v>
      </c>
      <c r="F2290" s="216" t="s">
        <v>7740</v>
      </c>
      <c r="G2290" s="1"/>
      <c r="H2290" s="1"/>
      <c r="I2290" s="1"/>
      <c r="J2290" s="1"/>
      <c r="K2290" s="1"/>
      <c r="L2290" s="1"/>
      <c r="M2290" s="1"/>
      <c r="AA2290" s="255"/>
      <c r="AB2290" s="255"/>
      <c r="AC2290" s="255"/>
      <c r="AD2290" s="255"/>
      <c r="AE2290" s="255"/>
      <c r="AF2290" s="255"/>
      <c r="AG2290" s="255"/>
      <c r="AH2290" s="255"/>
      <c r="AI2290" s="255"/>
      <c r="AJ2290" s="255"/>
      <c r="AK2290" s="255"/>
      <c r="AL2290" s="255"/>
      <c r="AM2290" s="255"/>
      <c r="AN2290" s="255"/>
      <c r="AO2290" s="255"/>
      <c r="AP2290" s="255"/>
      <c r="AQ2290" s="255"/>
      <c r="AR2290" s="255"/>
      <c r="AS2290" s="255"/>
      <c r="AT2290" s="255"/>
    </row>
    <row r="2291" spans="2:46" s="216" customFormat="1" ht="15" customHeight="1">
      <c r="B2291" s="216" t="s">
        <v>2668</v>
      </c>
      <c r="C2291" s="216" t="s">
        <v>6866</v>
      </c>
      <c r="D2291" s="216" t="s">
        <v>7740</v>
      </c>
      <c r="E2291" s="216" t="s">
        <v>7740</v>
      </c>
      <c r="F2291" s="216" t="s">
        <v>7740</v>
      </c>
      <c r="G2291" s="1"/>
      <c r="H2291" s="1"/>
      <c r="I2291" s="1"/>
      <c r="J2291" s="1"/>
      <c r="K2291" s="1"/>
      <c r="L2291" s="1"/>
      <c r="M2291" s="1"/>
      <c r="AA2291" s="255"/>
      <c r="AB2291" s="255"/>
      <c r="AC2291" s="255"/>
      <c r="AD2291" s="255"/>
      <c r="AE2291" s="255"/>
      <c r="AF2291" s="255"/>
      <c r="AG2291" s="255"/>
      <c r="AH2291" s="255"/>
      <c r="AI2291" s="255"/>
      <c r="AJ2291" s="255"/>
      <c r="AK2291" s="255"/>
      <c r="AL2291" s="255"/>
      <c r="AM2291" s="255"/>
      <c r="AN2291" s="255"/>
      <c r="AO2291" s="255"/>
      <c r="AP2291" s="255"/>
      <c r="AQ2291" s="255"/>
      <c r="AR2291" s="255"/>
      <c r="AS2291" s="255"/>
      <c r="AT2291" s="255"/>
    </row>
    <row r="2292" spans="2:46" s="216" customFormat="1" ht="15" customHeight="1">
      <c r="B2292" s="216" t="s">
        <v>2669</v>
      </c>
      <c r="C2292" s="216" t="s">
        <v>6866</v>
      </c>
      <c r="D2292" s="216" t="s">
        <v>7740</v>
      </c>
      <c r="E2292" s="216" t="s">
        <v>7740</v>
      </c>
      <c r="F2292" s="216" t="s">
        <v>7740</v>
      </c>
      <c r="G2292" s="1"/>
      <c r="H2292" s="1"/>
      <c r="I2292" s="1"/>
      <c r="J2292" s="1"/>
      <c r="K2292" s="1"/>
      <c r="L2292" s="1"/>
      <c r="M2292" s="1"/>
      <c r="AA2292" s="255"/>
      <c r="AB2292" s="255"/>
      <c r="AC2292" s="255"/>
      <c r="AD2292" s="255"/>
      <c r="AE2292" s="255"/>
      <c r="AF2292" s="255"/>
      <c r="AG2292" s="255"/>
      <c r="AH2292" s="255"/>
      <c r="AI2292" s="255"/>
      <c r="AJ2292" s="255"/>
      <c r="AK2292" s="255"/>
      <c r="AL2292" s="255"/>
      <c r="AM2292" s="255"/>
      <c r="AN2292" s="255"/>
      <c r="AO2292" s="255"/>
      <c r="AP2292" s="255"/>
      <c r="AQ2292" s="255"/>
      <c r="AR2292" s="255"/>
      <c r="AS2292" s="255"/>
      <c r="AT2292" s="255"/>
    </row>
    <row r="2293" spans="2:46" s="216" customFormat="1" ht="15" customHeight="1">
      <c r="B2293" s="216" t="s">
        <v>386</v>
      </c>
      <c r="C2293" s="216" t="s">
        <v>6943</v>
      </c>
      <c r="D2293" s="216" t="s">
        <v>6866</v>
      </c>
      <c r="E2293" s="216" t="s">
        <v>7740</v>
      </c>
      <c r="F2293" s="216" t="s">
        <v>7740</v>
      </c>
      <c r="G2293" s="1"/>
      <c r="H2293" s="1"/>
      <c r="I2293" s="1"/>
      <c r="J2293" s="1"/>
      <c r="K2293" s="1"/>
      <c r="L2293" s="1"/>
      <c r="M2293" s="1"/>
      <c r="AA2293" s="255"/>
      <c r="AB2293" s="255"/>
      <c r="AC2293" s="255"/>
      <c r="AD2293" s="255"/>
      <c r="AE2293" s="255"/>
      <c r="AF2293" s="255"/>
      <c r="AG2293" s="255"/>
      <c r="AH2293" s="255"/>
      <c r="AI2293" s="255"/>
      <c r="AJ2293" s="255"/>
      <c r="AK2293" s="255"/>
      <c r="AL2293" s="255"/>
      <c r="AM2293" s="255"/>
      <c r="AN2293" s="255"/>
      <c r="AO2293" s="255"/>
      <c r="AP2293" s="255"/>
      <c r="AQ2293" s="255"/>
      <c r="AR2293" s="255"/>
      <c r="AS2293" s="255"/>
      <c r="AT2293" s="255"/>
    </row>
    <row r="2294" spans="2:46" s="216" customFormat="1" ht="15" customHeight="1">
      <c r="B2294" s="216" t="s">
        <v>387</v>
      </c>
      <c r="C2294" s="216" t="s">
        <v>6866</v>
      </c>
      <c r="D2294" s="216" t="s">
        <v>7740</v>
      </c>
      <c r="E2294" s="216" t="s">
        <v>7740</v>
      </c>
      <c r="F2294" s="216" t="s">
        <v>7740</v>
      </c>
      <c r="G2294" s="1"/>
      <c r="H2294" s="1"/>
      <c r="I2294" s="1"/>
      <c r="J2294" s="1"/>
      <c r="K2294" s="1"/>
      <c r="L2294" s="1"/>
      <c r="M2294" s="1"/>
      <c r="AA2294" s="255"/>
      <c r="AB2294" s="255"/>
      <c r="AC2294" s="255"/>
      <c r="AD2294" s="255"/>
      <c r="AE2294" s="255"/>
      <c r="AF2294" s="255"/>
      <c r="AG2294" s="255"/>
      <c r="AH2294" s="255"/>
      <c r="AI2294" s="255"/>
      <c r="AJ2294" s="255"/>
      <c r="AK2294" s="255"/>
      <c r="AL2294" s="255"/>
      <c r="AM2294" s="255"/>
      <c r="AN2294" s="255"/>
      <c r="AO2294" s="255"/>
      <c r="AP2294" s="255"/>
      <c r="AQ2294" s="255"/>
      <c r="AR2294" s="255"/>
      <c r="AS2294" s="255"/>
      <c r="AT2294" s="255"/>
    </row>
    <row r="2295" spans="2:46" s="216" customFormat="1" ht="15" customHeight="1">
      <c r="B2295" s="216" t="s">
        <v>388</v>
      </c>
      <c r="C2295" s="216" t="s">
        <v>6866</v>
      </c>
      <c r="D2295" s="216" t="s">
        <v>7740</v>
      </c>
      <c r="E2295" s="216" t="s">
        <v>7740</v>
      </c>
      <c r="F2295" s="216" t="s">
        <v>7740</v>
      </c>
      <c r="G2295" s="1"/>
      <c r="H2295" s="1"/>
      <c r="I2295" s="1"/>
      <c r="J2295" s="1"/>
      <c r="K2295" s="1"/>
      <c r="L2295" s="1"/>
      <c r="M2295" s="1"/>
      <c r="AA2295" s="255"/>
      <c r="AB2295" s="255"/>
      <c r="AC2295" s="255"/>
      <c r="AD2295" s="255"/>
      <c r="AE2295" s="255"/>
      <c r="AF2295" s="255"/>
      <c r="AG2295" s="255"/>
      <c r="AH2295" s="255"/>
      <c r="AI2295" s="255"/>
      <c r="AJ2295" s="255"/>
      <c r="AK2295" s="255"/>
      <c r="AL2295" s="255"/>
      <c r="AM2295" s="255"/>
      <c r="AN2295" s="255"/>
      <c r="AO2295" s="255"/>
      <c r="AP2295" s="255"/>
      <c r="AQ2295" s="255"/>
      <c r="AR2295" s="255"/>
      <c r="AS2295" s="255"/>
      <c r="AT2295" s="255"/>
    </row>
    <row r="2296" spans="2:46" s="216" customFormat="1" ht="15" customHeight="1">
      <c r="B2296" s="216" t="s">
        <v>389</v>
      </c>
      <c r="C2296" s="216" t="s">
        <v>6942</v>
      </c>
      <c r="D2296" s="216" t="s">
        <v>6866</v>
      </c>
      <c r="E2296" s="216" t="s">
        <v>7740</v>
      </c>
      <c r="F2296" s="216" t="s">
        <v>7740</v>
      </c>
      <c r="G2296" s="1"/>
      <c r="H2296" s="1"/>
      <c r="I2296" s="1"/>
      <c r="J2296" s="1"/>
      <c r="K2296" s="1"/>
      <c r="L2296" s="1"/>
      <c r="M2296" s="1"/>
      <c r="AA2296" s="255"/>
      <c r="AB2296" s="255"/>
      <c r="AC2296" s="255"/>
      <c r="AD2296" s="255"/>
      <c r="AE2296" s="255"/>
      <c r="AF2296" s="255"/>
      <c r="AG2296" s="255"/>
      <c r="AH2296" s="255"/>
      <c r="AI2296" s="255"/>
      <c r="AJ2296" s="255"/>
      <c r="AK2296" s="255"/>
      <c r="AL2296" s="255"/>
      <c r="AM2296" s="255"/>
      <c r="AN2296" s="255"/>
      <c r="AO2296" s="255"/>
      <c r="AP2296" s="255"/>
      <c r="AQ2296" s="255"/>
      <c r="AR2296" s="255"/>
      <c r="AS2296" s="255"/>
      <c r="AT2296" s="255"/>
    </row>
    <row r="2297" spans="2:46" s="216" customFormat="1" ht="15" customHeight="1">
      <c r="B2297" s="216" t="s">
        <v>390</v>
      </c>
      <c r="C2297" s="216" t="s">
        <v>7327</v>
      </c>
      <c r="D2297" s="216" t="s">
        <v>6866</v>
      </c>
      <c r="E2297" s="216" t="s">
        <v>7740</v>
      </c>
      <c r="F2297" s="216" t="s">
        <v>7740</v>
      </c>
      <c r="G2297" s="1"/>
      <c r="H2297" s="1"/>
      <c r="I2297" s="1"/>
      <c r="J2297" s="1"/>
      <c r="K2297" s="1"/>
      <c r="L2297" s="1"/>
      <c r="M2297" s="1"/>
      <c r="AA2297" s="255"/>
      <c r="AB2297" s="255"/>
      <c r="AC2297" s="255"/>
      <c r="AD2297" s="255"/>
      <c r="AE2297" s="255"/>
      <c r="AF2297" s="255"/>
      <c r="AG2297" s="255"/>
      <c r="AH2297" s="255"/>
      <c r="AI2297" s="255"/>
      <c r="AJ2297" s="255"/>
      <c r="AK2297" s="255"/>
      <c r="AL2297" s="255"/>
      <c r="AM2297" s="255"/>
      <c r="AN2297" s="255"/>
      <c r="AO2297" s="255"/>
      <c r="AP2297" s="255"/>
      <c r="AQ2297" s="255"/>
      <c r="AR2297" s="255"/>
      <c r="AS2297" s="255"/>
      <c r="AT2297" s="255"/>
    </row>
    <row r="2298" spans="2:46" s="216" customFormat="1" ht="15" customHeight="1">
      <c r="B2298" s="216" t="s">
        <v>391</v>
      </c>
      <c r="C2298" s="216" t="s">
        <v>6976</v>
      </c>
      <c r="D2298" s="216" t="s">
        <v>6866</v>
      </c>
      <c r="E2298" s="216" t="s">
        <v>7740</v>
      </c>
      <c r="F2298" s="216" t="s">
        <v>7740</v>
      </c>
      <c r="G2298" s="1"/>
      <c r="H2298" s="1"/>
      <c r="I2298" s="1"/>
      <c r="J2298" s="1"/>
      <c r="K2298" s="1"/>
      <c r="L2298" s="1"/>
      <c r="M2298" s="1"/>
      <c r="AA2298" s="255"/>
      <c r="AB2298" s="255"/>
      <c r="AC2298" s="255"/>
      <c r="AD2298" s="255"/>
      <c r="AE2298" s="255"/>
      <c r="AF2298" s="255"/>
      <c r="AG2298" s="255"/>
      <c r="AH2298" s="255"/>
      <c r="AI2298" s="255"/>
      <c r="AJ2298" s="255"/>
      <c r="AK2298" s="255"/>
      <c r="AL2298" s="255"/>
      <c r="AM2298" s="255"/>
      <c r="AN2298" s="255"/>
      <c r="AO2298" s="255"/>
      <c r="AP2298" s="255"/>
      <c r="AQ2298" s="255"/>
      <c r="AR2298" s="255"/>
      <c r="AS2298" s="255"/>
      <c r="AT2298" s="255"/>
    </row>
    <row r="2299" spans="2:46" s="216" customFormat="1" ht="15" customHeight="1">
      <c r="B2299" s="216" t="s">
        <v>392</v>
      </c>
      <c r="C2299" s="216" t="s">
        <v>6866</v>
      </c>
      <c r="D2299" s="216" t="s">
        <v>7740</v>
      </c>
      <c r="E2299" s="216" t="s">
        <v>7740</v>
      </c>
      <c r="F2299" s="216" t="s">
        <v>7740</v>
      </c>
      <c r="G2299" s="1"/>
      <c r="H2299" s="1"/>
      <c r="I2299" s="1"/>
      <c r="J2299" s="1"/>
      <c r="K2299" s="1"/>
      <c r="L2299" s="1"/>
      <c r="M2299" s="1"/>
      <c r="AA2299" s="255"/>
      <c r="AB2299" s="255"/>
      <c r="AC2299" s="255"/>
      <c r="AD2299" s="255"/>
      <c r="AE2299" s="255"/>
      <c r="AF2299" s="255"/>
      <c r="AG2299" s="255"/>
      <c r="AH2299" s="255"/>
      <c r="AI2299" s="255"/>
      <c r="AJ2299" s="255"/>
      <c r="AK2299" s="255"/>
      <c r="AL2299" s="255"/>
      <c r="AM2299" s="255"/>
      <c r="AN2299" s="255"/>
      <c r="AO2299" s="255"/>
      <c r="AP2299" s="255"/>
      <c r="AQ2299" s="255"/>
      <c r="AR2299" s="255"/>
      <c r="AS2299" s="255"/>
      <c r="AT2299" s="255"/>
    </row>
    <row r="2300" spans="2:46" s="216" customFormat="1" ht="15" customHeight="1">
      <c r="B2300" s="216" t="s">
        <v>393</v>
      </c>
      <c r="C2300" s="216" t="s">
        <v>7328</v>
      </c>
      <c r="D2300" s="216" t="s">
        <v>6866</v>
      </c>
      <c r="E2300" s="216" t="s">
        <v>7740</v>
      </c>
      <c r="F2300" s="216" t="s">
        <v>7740</v>
      </c>
      <c r="G2300" s="1"/>
      <c r="H2300" s="1"/>
      <c r="I2300" s="1"/>
      <c r="J2300" s="1"/>
      <c r="K2300" s="1"/>
      <c r="L2300" s="1"/>
      <c r="M2300" s="1"/>
      <c r="AA2300" s="255"/>
      <c r="AB2300" s="255"/>
      <c r="AC2300" s="255"/>
      <c r="AD2300" s="255"/>
      <c r="AE2300" s="255"/>
      <c r="AF2300" s="255"/>
      <c r="AG2300" s="255"/>
      <c r="AH2300" s="255"/>
      <c r="AI2300" s="255"/>
      <c r="AJ2300" s="255"/>
      <c r="AK2300" s="255"/>
      <c r="AL2300" s="255"/>
      <c r="AM2300" s="255"/>
      <c r="AN2300" s="255"/>
      <c r="AO2300" s="255"/>
      <c r="AP2300" s="255"/>
      <c r="AQ2300" s="255"/>
      <c r="AR2300" s="255"/>
      <c r="AS2300" s="255"/>
      <c r="AT2300" s="255"/>
    </row>
    <row r="2301" spans="2:46" s="216" customFormat="1" ht="15" customHeight="1">
      <c r="B2301" s="216" t="s">
        <v>394</v>
      </c>
      <c r="C2301" s="216" t="s">
        <v>6992</v>
      </c>
      <c r="D2301" s="216" t="s">
        <v>6866</v>
      </c>
      <c r="E2301" s="216" t="s">
        <v>7740</v>
      </c>
      <c r="F2301" s="216" t="s">
        <v>7740</v>
      </c>
      <c r="G2301" s="1"/>
      <c r="H2301" s="1"/>
      <c r="I2301" s="1"/>
      <c r="J2301" s="1"/>
      <c r="K2301" s="1"/>
      <c r="L2301" s="1"/>
      <c r="M2301" s="1"/>
      <c r="AA2301" s="255"/>
      <c r="AB2301" s="255"/>
      <c r="AC2301" s="255"/>
      <c r="AD2301" s="255"/>
      <c r="AE2301" s="255"/>
      <c r="AF2301" s="255"/>
      <c r="AG2301" s="255"/>
      <c r="AH2301" s="255"/>
      <c r="AI2301" s="255"/>
      <c r="AJ2301" s="255"/>
      <c r="AK2301" s="255"/>
      <c r="AL2301" s="255"/>
      <c r="AM2301" s="255"/>
      <c r="AN2301" s="255"/>
      <c r="AO2301" s="255"/>
      <c r="AP2301" s="255"/>
      <c r="AQ2301" s="255"/>
      <c r="AR2301" s="255"/>
      <c r="AS2301" s="255"/>
      <c r="AT2301" s="255"/>
    </row>
    <row r="2302" spans="2:46" s="216" customFormat="1" ht="15" customHeight="1">
      <c r="B2302" s="216" t="s">
        <v>395</v>
      </c>
      <c r="C2302" s="216" t="s">
        <v>6866</v>
      </c>
      <c r="D2302" s="216" t="s">
        <v>7740</v>
      </c>
      <c r="E2302" s="216" t="s">
        <v>7740</v>
      </c>
      <c r="F2302" s="216" t="s">
        <v>7740</v>
      </c>
      <c r="G2302" s="1"/>
      <c r="H2302" s="1"/>
      <c r="I2302" s="1"/>
      <c r="J2302" s="1"/>
      <c r="K2302" s="1"/>
      <c r="L2302" s="1"/>
      <c r="M2302" s="1"/>
      <c r="AA2302" s="255"/>
      <c r="AB2302" s="255"/>
      <c r="AC2302" s="255"/>
      <c r="AD2302" s="255"/>
      <c r="AE2302" s="255"/>
      <c r="AF2302" s="255"/>
      <c r="AG2302" s="255"/>
      <c r="AH2302" s="255"/>
      <c r="AI2302" s="255"/>
      <c r="AJ2302" s="255"/>
      <c r="AK2302" s="255"/>
      <c r="AL2302" s="255"/>
      <c r="AM2302" s="255"/>
      <c r="AN2302" s="255"/>
      <c r="AO2302" s="255"/>
      <c r="AP2302" s="255"/>
      <c r="AQ2302" s="255"/>
      <c r="AR2302" s="255"/>
      <c r="AS2302" s="255"/>
      <c r="AT2302" s="255"/>
    </row>
    <row r="2303" spans="2:46" s="216" customFormat="1" ht="15" customHeight="1">
      <c r="B2303" s="216" t="s">
        <v>396</v>
      </c>
      <c r="C2303" s="216" t="s">
        <v>6866</v>
      </c>
      <c r="D2303" s="216" t="s">
        <v>7740</v>
      </c>
      <c r="E2303" s="216" t="s">
        <v>7740</v>
      </c>
      <c r="F2303" s="216" t="s">
        <v>7740</v>
      </c>
      <c r="G2303" s="1"/>
      <c r="H2303" s="1"/>
      <c r="I2303" s="1"/>
      <c r="J2303" s="1"/>
      <c r="K2303" s="1"/>
      <c r="L2303" s="1"/>
      <c r="M2303" s="1"/>
      <c r="AA2303" s="255"/>
      <c r="AB2303" s="255"/>
      <c r="AC2303" s="255"/>
      <c r="AD2303" s="255"/>
      <c r="AE2303" s="255"/>
      <c r="AF2303" s="255"/>
      <c r="AG2303" s="255"/>
      <c r="AH2303" s="255"/>
      <c r="AI2303" s="255"/>
      <c r="AJ2303" s="255"/>
      <c r="AK2303" s="255"/>
      <c r="AL2303" s="255"/>
      <c r="AM2303" s="255"/>
      <c r="AN2303" s="255"/>
      <c r="AO2303" s="255"/>
      <c r="AP2303" s="255"/>
      <c r="AQ2303" s="255"/>
      <c r="AR2303" s="255"/>
      <c r="AS2303" s="255"/>
      <c r="AT2303" s="255"/>
    </row>
    <row r="2304" spans="2:46" s="216" customFormat="1" ht="15" customHeight="1">
      <c r="B2304" s="216" t="s">
        <v>397</v>
      </c>
      <c r="C2304" s="216" t="s">
        <v>6866</v>
      </c>
      <c r="D2304" s="216" t="s">
        <v>7740</v>
      </c>
      <c r="E2304" s="216" t="s">
        <v>7740</v>
      </c>
      <c r="F2304" s="216" t="s">
        <v>7740</v>
      </c>
      <c r="G2304" s="1"/>
      <c r="H2304" s="1"/>
      <c r="I2304" s="1"/>
      <c r="J2304" s="1"/>
      <c r="K2304" s="1"/>
      <c r="L2304" s="1"/>
      <c r="M2304" s="1"/>
      <c r="AA2304" s="255"/>
      <c r="AB2304" s="255"/>
      <c r="AC2304" s="255"/>
      <c r="AD2304" s="255"/>
      <c r="AE2304" s="255"/>
      <c r="AF2304" s="255"/>
      <c r="AG2304" s="255"/>
      <c r="AH2304" s="255"/>
      <c r="AI2304" s="255"/>
      <c r="AJ2304" s="255"/>
      <c r="AK2304" s="255"/>
      <c r="AL2304" s="255"/>
      <c r="AM2304" s="255"/>
      <c r="AN2304" s="255"/>
      <c r="AO2304" s="255"/>
      <c r="AP2304" s="255"/>
      <c r="AQ2304" s="255"/>
      <c r="AR2304" s="255"/>
      <c r="AS2304" s="255"/>
      <c r="AT2304" s="255"/>
    </row>
    <row r="2305" spans="2:46" s="216" customFormat="1" ht="15" customHeight="1">
      <c r="B2305" s="216" t="s">
        <v>398</v>
      </c>
      <c r="C2305" s="216" t="s">
        <v>6866</v>
      </c>
      <c r="D2305" s="216" t="s">
        <v>7740</v>
      </c>
      <c r="E2305" s="216" t="s">
        <v>7740</v>
      </c>
      <c r="F2305" s="216" t="s">
        <v>7740</v>
      </c>
      <c r="G2305" s="1"/>
      <c r="H2305" s="1"/>
      <c r="I2305" s="1"/>
      <c r="J2305" s="1"/>
      <c r="K2305" s="1"/>
      <c r="L2305" s="1"/>
      <c r="M2305" s="1"/>
      <c r="AA2305" s="255"/>
      <c r="AB2305" s="255"/>
      <c r="AC2305" s="255"/>
      <c r="AD2305" s="255"/>
      <c r="AE2305" s="255"/>
      <c r="AF2305" s="255"/>
      <c r="AG2305" s="255"/>
      <c r="AH2305" s="255"/>
      <c r="AI2305" s="255"/>
      <c r="AJ2305" s="255"/>
      <c r="AK2305" s="255"/>
      <c r="AL2305" s="255"/>
      <c r="AM2305" s="255"/>
      <c r="AN2305" s="255"/>
      <c r="AO2305" s="255"/>
      <c r="AP2305" s="255"/>
      <c r="AQ2305" s="255"/>
      <c r="AR2305" s="255"/>
      <c r="AS2305" s="255"/>
      <c r="AT2305" s="255"/>
    </row>
    <row r="2306" spans="2:46" s="216" customFormat="1" ht="15" customHeight="1">
      <c r="B2306" s="216" t="s">
        <v>399</v>
      </c>
      <c r="C2306" s="216" t="s">
        <v>6866</v>
      </c>
      <c r="D2306" s="216" t="s">
        <v>7740</v>
      </c>
      <c r="E2306" s="216" t="s">
        <v>7740</v>
      </c>
      <c r="F2306" s="216" t="s">
        <v>7740</v>
      </c>
      <c r="G2306" s="1"/>
      <c r="H2306" s="1"/>
      <c r="I2306" s="1"/>
      <c r="J2306" s="1"/>
      <c r="K2306" s="1"/>
      <c r="L2306" s="1"/>
      <c r="M2306" s="1"/>
      <c r="AA2306" s="255"/>
      <c r="AB2306" s="255"/>
      <c r="AC2306" s="255"/>
      <c r="AD2306" s="255"/>
      <c r="AE2306" s="255"/>
      <c r="AF2306" s="255"/>
      <c r="AG2306" s="255"/>
      <c r="AH2306" s="255"/>
      <c r="AI2306" s="255"/>
      <c r="AJ2306" s="255"/>
      <c r="AK2306" s="255"/>
      <c r="AL2306" s="255"/>
      <c r="AM2306" s="255"/>
      <c r="AN2306" s="255"/>
      <c r="AO2306" s="255"/>
      <c r="AP2306" s="255"/>
      <c r="AQ2306" s="255"/>
      <c r="AR2306" s="255"/>
      <c r="AS2306" s="255"/>
      <c r="AT2306" s="255"/>
    </row>
    <row r="2307" spans="2:46" s="216" customFormat="1" ht="15" customHeight="1">
      <c r="B2307" s="216" t="s">
        <v>400</v>
      </c>
      <c r="C2307" s="216" t="s">
        <v>7329</v>
      </c>
      <c r="D2307" s="216" t="s">
        <v>6866</v>
      </c>
      <c r="E2307" s="216" t="s">
        <v>7740</v>
      </c>
      <c r="F2307" s="216" t="s">
        <v>7740</v>
      </c>
      <c r="G2307" s="1"/>
      <c r="H2307" s="1"/>
      <c r="I2307" s="1"/>
      <c r="J2307" s="1"/>
      <c r="K2307" s="1"/>
      <c r="L2307" s="1"/>
      <c r="M2307" s="1"/>
      <c r="AA2307" s="255"/>
      <c r="AB2307" s="255"/>
      <c r="AC2307" s="255"/>
      <c r="AD2307" s="255"/>
      <c r="AE2307" s="255"/>
      <c r="AF2307" s="255"/>
      <c r="AG2307" s="255"/>
      <c r="AH2307" s="255"/>
      <c r="AI2307" s="255"/>
      <c r="AJ2307" s="255"/>
      <c r="AK2307" s="255"/>
      <c r="AL2307" s="255"/>
      <c r="AM2307" s="255"/>
      <c r="AN2307" s="255"/>
      <c r="AO2307" s="255"/>
      <c r="AP2307" s="255"/>
      <c r="AQ2307" s="255"/>
      <c r="AR2307" s="255"/>
      <c r="AS2307" s="255"/>
      <c r="AT2307" s="255"/>
    </row>
    <row r="2308" spans="2:46" s="216" customFormat="1" ht="15" customHeight="1">
      <c r="B2308" s="216" t="s">
        <v>401</v>
      </c>
      <c r="C2308" s="216" t="s">
        <v>6866</v>
      </c>
      <c r="D2308" s="216" t="s">
        <v>7740</v>
      </c>
      <c r="E2308" s="216" t="s">
        <v>7740</v>
      </c>
      <c r="F2308" s="216" t="s">
        <v>7740</v>
      </c>
      <c r="G2308" s="1"/>
      <c r="H2308" s="1"/>
      <c r="I2308" s="1"/>
      <c r="J2308" s="1"/>
      <c r="K2308" s="1"/>
      <c r="L2308" s="1"/>
      <c r="M2308" s="1"/>
      <c r="AA2308" s="255"/>
      <c r="AB2308" s="255"/>
      <c r="AC2308" s="255"/>
      <c r="AD2308" s="255"/>
      <c r="AE2308" s="255"/>
      <c r="AF2308" s="255"/>
      <c r="AG2308" s="255"/>
      <c r="AH2308" s="255"/>
      <c r="AI2308" s="255"/>
      <c r="AJ2308" s="255"/>
      <c r="AK2308" s="255"/>
      <c r="AL2308" s="255"/>
      <c r="AM2308" s="255"/>
      <c r="AN2308" s="255"/>
      <c r="AO2308" s="255"/>
      <c r="AP2308" s="255"/>
      <c r="AQ2308" s="255"/>
      <c r="AR2308" s="255"/>
      <c r="AS2308" s="255"/>
      <c r="AT2308" s="255"/>
    </row>
    <row r="2309" spans="2:46" s="216" customFormat="1" ht="15" customHeight="1">
      <c r="B2309" s="216" t="s">
        <v>402</v>
      </c>
      <c r="C2309" s="216" t="s">
        <v>6959</v>
      </c>
      <c r="D2309" s="216" t="s">
        <v>6866</v>
      </c>
      <c r="E2309" s="216" t="s">
        <v>7740</v>
      </c>
      <c r="F2309" s="216" t="s">
        <v>7740</v>
      </c>
      <c r="G2309" s="1"/>
      <c r="H2309" s="1"/>
      <c r="I2309" s="1"/>
      <c r="J2309" s="1"/>
      <c r="K2309" s="1"/>
      <c r="L2309" s="1"/>
      <c r="M2309" s="1"/>
      <c r="AA2309" s="255"/>
      <c r="AB2309" s="255"/>
      <c r="AC2309" s="255"/>
      <c r="AD2309" s="255"/>
      <c r="AE2309" s="255"/>
      <c r="AF2309" s="255"/>
      <c r="AG2309" s="255"/>
      <c r="AH2309" s="255"/>
      <c r="AI2309" s="255"/>
      <c r="AJ2309" s="255"/>
      <c r="AK2309" s="255"/>
      <c r="AL2309" s="255"/>
      <c r="AM2309" s="255"/>
      <c r="AN2309" s="255"/>
      <c r="AO2309" s="255"/>
      <c r="AP2309" s="255"/>
      <c r="AQ2309" s="255"/>
      <c r="AR2309" s="255"/>
      <c r="AS2309" s="255"/>
      <c r="AT2309" s="255"/>
    </row>
    <row r="2310" spans="2:46" s="216" customFormat="1" ht="15" customHeight="1">
      <c r="B2310" s="216" t="s">
        <v>403</v>
      </c>
      <c r="C2310" s="216" t="s">
        <v>7280</v>
      </c>
      <c r="D2310" s="216" t="s">
        <v>6866</v>
      </c>
      <c r="E2310" s="216" t="s">
        <v>7740</v>
      </c>
      <c r="F2310" s="216" t="s">
        <v>7740</v>
      </c>
      <c r="G2310" s="1"/>
      <c r="H2310" s="1"/>
      <c r="I2310" s="1"/>
      <c r="J2310" s="1"/>
      <c r="K2310" s="1"/>
      <c r="L2310" s="1"/>
      <c r="M2310" s="1"/>
      <c r="AA2310" s="255"/>
      <c r="AB2310" s="255"/>
      <c r="AC2310" s="255"/>
      <c r="AD2310" s="255"/>
      <c r="AE2310" s="255"/>
      <c r="AF2310" s="255"/>
      <c r="AG2310" s="255"/>
      <c r="AH2310" s="255"/>
      <c r="AI2310" s="255"/>
      <c r="AJ2310" s="255"/>
      <c r="AK2310" s="255"/>
      <c r="AL2310" s="255"/>
      <c r="AM2310" s="255"/>
      <c r="AN2310" s="255"/>
      <c r="AO2310" s="255"/>
      <c r="AP2310" s="255"/>
      <c r="AQ2310" s="255"/>
      <c r="AR2310" s="255"/>
      <c r="AS2310" s="255"/>
      <c r="AT2310" s="255"/>
    </row>
    <row r="2311" spans="2:46" s="216" customFormat="1" ht="15" customHeight="1">
      <c r="B2311" s="216" t="s">
        <v>404</v>
      </c>
      <c r="C2311" s="216" t="s">
        <v>7330</v>
      </c>
      <c r="D2311" s="216" t="s">
        <v>6866</v>
      </c>
      <c r="E2311" s="216" t="s">
        <v>7740</v>
      </c>
      <c r="F2311" s="216" t="s">
        <v>7740</v>
      </c>
      <c r="G2311" s="1"/>
      <c r="H2311" s="1"/>
      <c r="I2311" s="1"/>
      <c r="J2311" s="1"/>
      <c r="K2311" s="1"/>
      <c r="L2311" s="1"/>
      <c r="M2311" s="1"/>
      <c r="AA2311" s="255"/>
      <c r="AB2311" s="255"/>
      <c r="AC2311" s="255"/>
      <c r="AD2311" s="255"/>
      <c r="AE2311" s="255"/>
      <c r="AF2311" s="255"/>
      <c r="AG2311" s="255"/>
      <c r="AH2311" s="255"/>
      <c r="AI2311" s="255"/>
      <c r="AJ2311" s="255"/>
      <c r="AK2311" s="255"/>
      <c r="AL2311" s="255"/>
      <c r="AM2311" s="255"/>
      <c r="AN2311" s="255"/>
      <c r="AO2311" s="255"/>
      <c r="AP2311" s="255"/>
      <c r="AQ2311" s="255"/>
      <c r="AR2311" s="255"/>
      <c r="AS2311" s="255"/>
      <c r="AT2311" s="255"/>
    </row>
    <row r="2312" spans="2:46" s="216" customFormat="1" ht="15" customHeight="1">
      <c r="B2312" s="216" t="s">
        <v>405</v>
      </c>
      <c r="C2312" s="216" t="s">
        <v>7331</v>
      </c>
      <c r="D2312" s="216" t="s">
        <v>6866</v>
      </c>
      <c r="E2312" s="216" t="s">
        <v>7740</v>
      </c>
      <c r="F2312" s="216" t="s">
        <v>7740</v>
      </c>
      <c r="G2312" s="1"/>
      <c r="H2312" s="1"/>
      <c r="I2312" s="1"/>
      <c r="J2312" s="1"/>
      <c r="K2312" s="1"/>
      <c r="L2312" s="1"/>
      <c r="M2312" s="1"/>
      <c r="AA2312" s="255"/>
      <c r="AB2312" s="255"/>
      <c r="AC2312" s="255"/>
      <c r="AD2312" s="255"/>
      <c r="AE2312" s="255"/>
      <c r="AF2312" s="255"/>
      <c r="AG2312" s="255"/>
      <c r="AH2312" s="255"/>
      <c r="AI2312" s="255"/>
      <c r="AJ2312" s="255"/>
      <c r="AK2312" s="255"/>
      <c r="AL2312" s="255"/>
      <c r="AM2312" s="255"/>
      <c r="AN2312" s="255"/>
      <c r="AO2312" s="255"/>
      <c r="AP2312" s="255"/>
      <c r="AQ2312" s="255"/>
      <c r="AR2312" s="255"/>
      <c r="AS2312" s="255"/>
      <c r="AT2312" s="255"/>
    </row>
    <row r="2313" spans="2:46" s="216" customFormat="1" ht="15" customHeight="1">
      <c r="B2313" s="216" t="s">
        <v>406</v>
      </c>
      <c r="C2313" s="216" t="s">
        <v>6866</v>
      </c>
      <c r="D2313" s="216" t="s">
        <v>7740</v>
      </c>
      <c r="E2313" s="216" t="s">
        <v>7740</v>
      </c>
      <c r="F2313" s="216" t="s">
        <v>7740</v>
      </c>
      <c r="G2313" s="1"/>
      <c r="H2313" s="1"/>
      <c r="I2313" s="1"/>
      <c r="J2313" s="1"/>
      <c r="K2313" s="1"/>
      <c r="L2313" s="1"/>
      <c r="M2313" s="1"/>
      <c r="AA2313" s="255"/>
      <c r="AB2313" s="255"/>
      <c r="AC2313" s="255"/>
      <c r="AD2313" s="255"/>
      <c r="AE2313" s="255"/>
      <c r="AF2313" s="255"/>
      <c r="AG2313" s="255"/>
      <c r="AH2313" s="255"/>
      <c r="AI2313" s="255"/>
      <c r="AJ2313" s="255"/>
      <c r="AK2313" s="255"/>
      <c r="AL2313" s="255"/>
      <c r="AM2313" s="255"/>
      <c r="AN2313" s="255"/>
      <c r="AO2313" s="255"/>
      <c r="AP2313" s="255"/>
      <c r="AQ2313" s="255"/>
      <c r="AR2313" s="255"/>
      <c r="AS2313" s="255"/>
      <c r="AT2313" s="255"/>
    </row>
    <row r="2314" spans="2:46" s="216" customFormat="1" ht="15" customHeight="1">
      <c r="B2314" s="216" t="s">
        <v>407</v>
      </c>
      <c r="C2314" s="216" t="s">
        <v>7237</v>
      </c>
      <c r="D2314" s="216" t="s">
        <v>6866</v>
      </c>
      <c r="E2314" s="216" t="s">
        <v>7740</v>
      </c>
      <c r="F2314" s="216" t="s">
        <v>7740</v>
      </c>
      <c r="G2314" s="1"/>
      <c r="H2314" s="1"/>
      <c r="I2314" s="1"/>
      <c r="J2314" s="1"/>
      <c r="K2314" s="1"/>
      <c r="L2314" s="1"/>
      <c r="M2314" s="1"/>
      <c r="AA2314" s="255"/>
      <c r="AB2314" s="255"/>
      <c r="AC2314" s="255"/>
      <c r="AD2314" s="255"/>
      <c r="AE2314" s="255"/>
      <c r="AF2314" s="255"/>
      <c r="AG2314" s="255"/>
      <c r="AH2314" s="255"/>
      <c r="AI2314" s="255"/>
      <c r="AJ2314" s="255"/>
      <c r="AK2314" s="255"/>
      <c r="AL2314" s="255"/>
      <c r="AM2314" s="255"/>
      <c r="AN2314" s="255"/>
      <c r="AO2314" s="255"/>
      <c r="AP2314" s="255"/>
      <c r="AQ2314" s="255"/>
      <c r="AR2314" s="255"/>
      <c r="AS2314" s="255"/>
      <c r="AT2314" s="255"/>
    </row>
    <row r="2315" spans="2:46" s="216" customFormat="1" ht="15" customHeight="1">
      <c r="B2315" s="216" t="s">
        <v>408</v>
      </c>
      <c r="C2315" s="216" t="s">
        <v>6914</v>
      </c>
      <c r="D2315" s="216" t="s">
        <v>6866</v>
      </c>
      <c r="E2315" s="216" t="s">
        <v>7740</v>
      </c>
      <c r="F2315" s="216" t="s">
        <v>7740</v>
      </c>
      <c r="G2315" s="1"/>
      <c r="H2315" s="1"/>
      <c r="I2315" s="1"/>
      <c r="J2315" s="1"/>
      <c r="K2315" s="1"/>
      <c r="L2315" s="1"/>
      <c r="M2315" s="1"/>
      <c r="AA2315" s="255"/>
      <c r="AB2315" s="255"/>
      <c r="AC2315" s="255"/>
      <c r="AD2315" s="255"/>
      <c r="AE2315" s="255"/>
      <c r="AF2315" s="255"/>
      <c r="AG2315" s="255"/>
      <c r="AH2315" s="255"/>
      <c r="AI2315" s="255"/>
      <c r="AJ2315" s="255"/>
      <c r="AK2315" s="255"/>
      <c r="AL2315" s="255"/>
      <c r="AM2315" s="255"/>
      <c r="AN2315" s="255"/>
      <c r="AO2315" s="255"/>
      <c r="AP2315" s="255"/>
      <c r="AQ2315" s="255"/>
      <c r="AR2315" s="255"/>
      <c r="AS2315" s="255"/>
      <c r="AT2315" s="255"/>
    </row>
    <row r="2316" spans="2:46" s="216" customFormat="1" ht="15" customHeight="1">
      <c r="B2316" s="216" t="s">
        <v>409</v>
      </c>
      <c r="C2316" s="216" t="s">
        <v>7008</v>
      </c>
      <c r="D2316" s="216" t="s">
        <v>6866</v>
      </c>
      <c r="E2316" s="216" t="s">
        <v>7740</v>
      </c>
      <c r="F2316" s="216" t="s">
        <v>7740</v>
      </c>
      <c r="G2316" s="1"/>
      <c r="H2316" s="1"/>
      <c r="I2316" s="1"/>
      <c r="J2316" s="1"/>
      <c r="K2316" s="1"/>
      <c r="L2316" s="1"/>
      <c r="M2316" s="1"/>
      <c r="AA2316" s="255"/>
      <c r="AB2316" s="255"/>
      <c r="AC2316" s="255"/>
      <c r="AD2316" s="255"/>
      <c r="AE2316" s="255"/>
      <c r="AF2316" s="255"/>
      <c r="AG2316" s="255"/>
      <c r="AH2316" s="255"/>
      <c r="AI2316" s="255"/>
      <c r="AJ2316" s="255"/>
      <c r="AK2316" s="255"/>
      <c r="AL2316" s="255"/>
      <c r="AM2316" s="255"/>
      <c r="AN2316" s="255"/>
      <c r="AO2316" s="255"/>
      <c r="AP2316" s="255"/>
      <c r="AQ2316" s="255"/>
      <c r="AR2316" s="255"/>
      <c r="AS2316" s="255"/>
      <c r="AT2316" s="255"/>
    </row>
    <row r="2317" spans="2:46" s="216" customFormat="1" ht="15" customHeight="1">
      <c r="B2317" s="216" t="s">
        <v>410</v>
      </c>
      <c r="C2317" s="216" t="s">
        <v>6866</v>
      </c>
      <c r="D2317" s="216" t="s">
        <v>7740</v>
      </c>
      <c r="E2317" s="216" t="s">
        <v>7740</v>
      </c>
      <c r="F2317" s="216" t="s">
        <v>7740</v>
      </c>
      <c r="G2317" s="1"/>
      <c r="H2317" s="1"/>
      <c r="I2317" s="1"/>
      <c r="J2317" s="1"/>
      <c r="K2317" s="1"/>
      <c r="L2317" s="1"/>
      <c r="M2317" s="1"/>
      <c r="AA2317" s="255"/>
      <c r="AB2317" s="255"/>
      <c r="AC2317" s="255"/>
      <c r="AD2317" s="255"/>
      <c r="AE2317" s="255"/>
      <c r="AF2317" s="255"/>
      <c r="AG2317" s="255"/>
      <c r="AH2317" s="255"/>
      <c r="AI2317" s="255"/>
      <c r="AJ2317" s="255"/>
      <c r="AK2317" s="255"/>
      <c r="AL2317" s="255"/>
      <c r="AM2317" s="255"/>
      <c r="AN2317" s="255"/>
      <c r="AO2317" s="255"/>
      <c r="AP2317" s="255"/>
      <c r="AQ2317" s="255"/>
      <c r="AR2317" s="255"/>
      <c r="AS2317" s="255"/>
      <c r="AT2317" s="255"/>
    </row>
    <row r="2318" spans="2:46" s="216" customFormat="1" ht="15" customHeight="1">
      <c r="B2318" s="216" t="s">
        <v>411</v>
      </c>
      <c r="C2318" s="216" t="s">
        <v>6866</v>
      </c>
      <c r="D2318" s="216" t="s">
        <v>7740</v>
      </c>
      <c r="E2318" s="216" t="s">
        <v>7740</v>
      </c>
      <c r="F2318" s="216" t="s">
        <v>7740</v>
      </c>
      <c r="G2318" s="1"/>
      <c r="H2318" s="1"/>
      <c r="I2318" s="1"/>
      <c r="J2318" s="1"/>
      <c r="K2318" s="1"/>
      <c r="L2318" s="1"/>
      <c r="M2318" s="1"/>
      <c r="AA2318" s="255"/>
      <c r="AB2318" s="255"/>
      <c r="AC2318" s="255"/>
      <c r="AD2318" s="255"/>
      <c r="AE2318" s="255"/>
      <c r="AF2318" s="255"/>
      <c r="AG2318" s="255"/>
      <c r="AH2318" s="255"/>
      <c r="AI2318" s="255"/>
      <c r="AJ2318" s="255"/>
      <c r="AK2318" s="255"/>
      <c r="AL2318" s="255"/>
      <c r="AM2318" s="255"/>
      <c r="AN2318" s="255"/>
      <c r="AO2318" s="255"/>
      <c r="AP2318" s="255"/>
      <c r="AQ2318" s="255"/>
      <c r="AR2318" s="255"/>
      <c r="AS2318" s="255"/>
      <c r="AT2318" s="255"/>
    </row>
    <row r="2319" spans="2:46" s="216" customFormat="1" ht="15" customHeight="1">
      <c r="B2319" s="216" t="s">
        <v>412</v>
      </c>
      <c r="C2319" s="216" t="s">
        <v>7331</v>
      </c>
      <c r="D2319" s="216" t="s">
        <v>6866</v>
      </c>
      <c r="E2319" s="216" t="s">
        <v>7740</v>
      </c>
      <c r="F2319" s="216" t="s">
        <v>7740</v>
      </c>
      <c r="G2319" s="1"/>
      <c r="H2319" s="1"/>
      <c r="I2319" s="1"/>
      <c r="J2319" s="1"/>
      <c r="K2319" s="1"/>
      <c r="L2319" s="1"/>
      <c r="M2319" s="1"/>
      <c r="AA2319" s="255"/>
      <c r="AB2319" s="255"/>
      <c r="AC2319" s="255"/>
      <c r="AD2319" s="255"/>
      <c r="AE2319" s="255"/>
      <c r="AF2319" s="255"/>
      <c r="AG2319" s="255"/>
      <c r="AH2319" s="255"/>
      <c r="AI2319" s="255"/>
      <c r="AJ2319" s="255"/>
      <c r="AK2319" s="255"/>
      <c r="AL2319" s="255"/>
      <c r="AM2319" s="255"/>
      <c r="AN2319" s="255"/>
      <c r="AO2319" s="255"/>
      <c r="AP2319" s="255"/>
      <c r="AQ2319" s="255"/>
      <c r="AR2319" s="255"/>
      <c r="AS2319" s="255"/>
      <c r="AT2319" s="255"/>
    </row>
    <row r="2320" spans="2:46" s="216" customFormat="1" ht="15" customHeight="1">
      <c r="B2320" s="216" t="s">
        <v>413</v>
      </c>
      <c r="C2320" s="216" t="s">
        <v>6971</v>
      </c>
      <c r="D2320" s="216" t="s">
        <v>6866</v>
      </c>
      <c r="E2320" s="216" t="s">
        <v>7740</v>
      </c>
      <c r="F2320" s="216" t="s">
        <v>7740</v>
      </c>
      <c r="G2320" s="1"/>
      <c r="H2320" s="1"/>
      <c r="I2320" s="1"/>
      <c r="J2320" s="1"/>
      <c r="K2320" s="1"/>
      <c r="L2320" s="1"/>
      <c r="M2320" s="1"/>
      <c r="AA2320" s="255"/>
      <c r="AB2320" s="255"/>
      <c r="AC2320" s="255"/>
      <c r="AD2320" s="255"/>
      <c r="AE2320" s="255"/>
      <c r="AF2320" s="255"/>
      <c r="AG2320" s="255"/>
      <c r="AH2320" s="255"/>
      <c r="AI2320" s="255"/>
      <c r="AJ2320" s="255"/>
      <c r="AK2320" s="255"/>
      <c r="AL2320" s="255"/>
      <c r="AM2320" s="255"/>
      <c r="AN2320" s="255"/>
      <c r="AO2320" s="255"/>
      <c r="AP2320" s="255"/>
      <c r="AQ2320" s="255"/>
      <c r="AR2320" s="255"/>
      <c r="AS2320" s="255"/>
      <c r="AT2320" s="255"/>
    </row>
    <row r="2321" spans="2:46" s="216" customFormat="1" ht="15" customHeight="1">
      <c r="B2321" s="216" t="s">
        <v>414</v>
      </c>
      <c r="C2321" s="216" t="s">
        <v>7636</v>
      </c>
      <c r="D2321" s="216" t="s">
        <v>6866</v>
      </c>
      <c r="E2321" s="216" t="s">
        <v>7740</v>
      </c>
      <c r="F2321" s="216" t="s">
        <v>7740</v>
      </c>
      <c r="G2321" s="1"/>
      <c r="H2321" s="1"/>
      <c r="I2321" s="1"/>
      <c r="J2321" s="1"/>
      <c r="K2321" s="1"/>
      <c r="L2321" s="1"/>
      <c r="M2321" s="1"/>
      <c r="AA2321" s="255"/>
      <c r="AB2321" s="255"/>
      <c r="AC2321" s="255"/>
      <c r="AD2321" s="255"/>
      <c r="AE2321" s="255"/>
      <c r="AF2321" s="255"/>
      <c r="AG2321" s="255"/>
      <c r="AH2321" s="255"/>
      <c r="AI2321" s="255"/>
      <c r="AJ2321" s="255"/>
      <c r="AK2321" s="255"/>
      <c r="AL2321" s="255"/>
      <c r="AM2321" s="255"/>
      <c r="AN2321" s="255"/>
      <c r="AO2321" s="255"/>
      <c r="AP2321" s="255"/>
      <c r="AQ2321" s="255"/>
      <c r="AR2321" s="255"/>
      <c r="AS2321" s="255"/>
      <c r="AT2321" s="255"/>
    </row>
    <row r="2322" spans="2:46" s="216" customFormat="1" ht="15" customHeight="1">
      <c r="B2322" s="216" t="s">
        <v>415</v>
      </c>
      <c r="C2322" s="216" t="s">
        <v>6911</v>
      </c>
      <c r="D2322" s="216" t="s">
        <v>6866</v>
      </c>
      <c r="E2322" s="216" t="s">
        <v>7740</v>
      </c>
      <c r="F2322" s="216" t="s">
        <v>7740</v>
      </c>
      <c r="G2322" s="1"/>
      <c r="H2322" s="1"/>
      <c r="I2322" s="1"/>
      <c r="J2322" s="1"/>
      <c r="K2322" s="1"/>
      <c r="L2322" s="1"/>
      <c r="M2322" s="1"/>
      <c r="AA2322" s="255"/>
      <c r="AB2322" s="255"/>
      <c r="AC2322" s="255"/>
      <c r="AD2322" s="255"/>
      <c r="AE2322" s="255"/>
      <c r="AF2322" s="255"/>
      <c r="AG2322" s="255"/>
      <c r="AH2322" s="255"/>
      <c r="AI2322" s="255"/>
      <c r="AJ2322" s="255"/>
      <c r="AK2322" s="255"/>
      <c r="AL2322" s="255"/>
      <c r="AM2322" s="255"/>
      <c r="AN2322" s="255"/>
      <c r="AO2322" s="255"/>
      <c r="AP2322" s="255"/>
      <c r="AQ2322" s="255"/>
      <c r="AR2322" s="255"/>
      <c r="AS2322" s="255"/>
      <c r="AT2322" s="255"/>
    </row>
    <row r="2323" spans="2:46" s="216" customFormat="1" ht="15" customHeight="1">
      <c r="B2323" s="216" t="s">
        <v>416</v>
      </c>
      <c r="C2323" s="216" t="s">
        <v>6866</v>
      </c>
      <c r="D2323" s="216" t="s">
        <v>7740</v>
      </c>
      <c r="E2323" s="216" t="s">
        <v>7740</v>
      </c>
      <c r="F2323" s="216" t="s">
        <v>7740</v>
      </c>
      <c r="G2323" s="1"/>
      <c r="H2323" s="1"/>
      <c r="I2323" s="1"/>
      <c r="J2323" s="1"/>
      <c r="K2323" s="1"/>
      <c r="L2323" s="1"/>
      <c r="M2323" s="1"/>
      <c r="AA2323" s="255"/>
      <c r="AB2323" s="255"/>
      <c r="AC2323" s="255"/>
      <c r="AD2323" s="255"/>
      <c r="AE2323" s="255"/>
      <c r="AF2323" s="255"/>
      <c r="AG2323" s="255"/>
      <c r="AH2323" s="255"/>
      <c r="AI2323" s="255"/>
      <c r="AJ2323" s="255"/>
      <c r="AK2323" s="255"/>
      <c r="AL2323" s="255"/>
      <c r="AM2323" s="255"/>
      <c r="AN2323" s="255"/>
      <c r="AO2323" s="255"/>
      <c r="AP2323" s="255"/>
      <c r="AQ2323" s="255"/>
      <c r="AR2323" s="255"/>
      <c r="AS2323" s="255"/>
      <c r="AT2323" s="255"/>
    </row>
    <row r="2324" spans="2:46" s="216" customFormat="1" ht="15" customHeight="1">
      <c r="B2324" s="216" t="s">
        <v>417</v>
      </c>
      <c r="C2324" s="216" t="s">
        <v>6866</v>
      </c>
      <c r="D2324" s="216" t="s">
        <v>7740</v>
      </c>
      <c r="E2324" s="216" t="s">
        <v>7740</v>
      </c>
      <c r="F2324" s="216" t="s">
        <v>7740</v>
      </c>
      <c r="G2324" s="1"/>
      <c r="H2324" s="1"/>
      <c r="I2324" s="1"/>
      <c r="J2324" s="1"/>
      <c r="K2324" s="1"/>
      <c r="L2324" s="1"/>
      <c r="M2324" s="1"/>
      <c r="AA2324" s="255"/>
      <c r="AB2324" s="255"/>
      <c r="AC2324" s="255"/>
      <c r="AD2324" s="255"/>
      <c r="AE2324" s="255"/>
      <c r="AF2324" s="255"/>
      <c r="AG2324" s="255"/>
      <c r="AH2324" s="255"/>
      <c r="AI2324" s="255"/>
      <c r="AJ2324" s="255"/>
      <c r="AK2324" s="255"/>
      <c r="AL2324" s="255"/>
      <c r="AM2324" s="255"/>
      <c r="AN2324" s="255"/>
      <c r="AO2324" s="255"/>
      <c r="AP2324" s="255"/>
      <c r="AQ2324" s="255"/>
      <c r="AR2324" s="255"/>
      <c r="AS2324" s="255"/>
      <c r="AT2324" s="255"/>
    </row>
    <row r="2325" spans="2:46" s="216" customFormat="1" ht="15" customHeight="1">
      <c r="B2325" s="216" t="s">
        <v>418</v>
      </c>
      <c r="C2325" s="216" t="s">
        <v>7332</v>
      </c>
      <c r="D2325" s="216" t="s">
        <v>6866</v>
      </c>
      <c r="E2325" s="216" t="s">
        <v>7740</v>
      </c>
      <c r="F2325" s="216" t="s">
        <v>7740</v>
      </c>
      <c r="G2325" s="1"/>
      <c r="H2325" s="1"/>
      <c r="I2325" s="1"/>
      <c r="J2325" s="1"/>
      <c r="K2325" s="1"/>
      <c r="L2325" s="1"/>
      <c r="M2325" s="1"/>
      <c r="AA2325" s="255"/>
      <c r="AB2325" s="255"/>
      <c r="AC2325" s="255"/>
      <c r="AD2325" s="255"/>
      <c r="AE2325" s="255"/>
      <c r="AF2325" s="255"/>
      <c r="AG2325" s="255"/>
      <c r="AH2325" s="255"/>
      <c r="AI2325" s="255"/>
      <c r="AJ2325" s="255"/>
      <c r="AK2325" s="255"/>
      <c r="AL2325" s="255"/>
      <c r="AM2325" s="255"/>
      <c r="AN2325" s="255"/>
      <c r="AO2325" s="255"/>
      <c r="AP2325" s="255"/>
      <c r="AQ2325" s="255"/>
      <c r="AR2325" s="255"/>
      <c r="AS2325" s="255"/>
      <c r="AT2325" s="255"/>
    </row>
    <row r="2326" spans="2:46" s="216" customFormat="1" ht="15" customHeight="1">
      <c r="B2326" s="216" t="s">
        <v>419</v>
      </c>
      <c r="C2326" s="216" t="s">
        <v>6961</v>
      </c>
      <c r="D2326" s="216" t="s">
        <v>6866</v>
      </c>
      <c r="E2326" s="216" t="s">
        <v>7740</v>
      </c>
      <c r="F2326" s="216" t="s">
        <v>7740</v>
      </c>
      <c r="G2326" s="1"/>
      <c r="H2326" s="1"/>
      <c r="I2326" s="1"/>
      <c r="J2326" s="1"/>
      <c r="K2326" s="1"/>
      <c r="L2326" s="1"/>
      <c r="M2326" s="1"/>
      <c r="AA2326" s="255"/>
      <c r="AB2326" s="255"/>
      <c r="AC2326" s="255"/>
      <c r="AD2326" s="255"/>
      <c r="AE2326" s="255"/>
      <c r="AF2326" s="255"/>
      <c r="AG2326" s="255"/>
      <c r="AH2326" s="255"/>
      <c r="AI2326" s="255"/>
      <c r="AJ2326" s="255"/>
      <c r="AK2326" s="255"/>
      <c r="AL2326" s="255"/>
      <c r="AM2326" s="255"/>
      <c r="AN2326" s="255"/>
      <c r="AO2326" s="255"/>
      <c r="AP2326" s="255"/>
      <c r="AQ2326" s="255"/>
      <c r="AR2326" s="255"/>
      <c r="AS2326" s="255"/>
      <c r="AT2326" s="255"/>
    </row>
    <row r="2327" spans="2:46" s="216" customFormat="1" ht="15" customHeight="1">
      <c r="B2327" s="216" t="s">
        <v>420</v>
      </c>
      <c r="C2327" s="216" t="s">
        <v>6866</v>
      </c>
      <c r="D2327" s="216" t="s">
        <v>7740</v>
      </c>
      <c r="E2327" s="216" t="s">
        <v>7740</v>
      </c>
      <c r="F2327" s="216" t="s">
        <v>7740</v>
      </c>
      <c r="G2327" s="1"/>
      <c r="H2327" s="1"/>
      <c r="I2327" s="1"/>
      <c r="J2327" s="1"/>
      <c r="K2327" s="1"/>
      <c r="L2327" s="1"/>
      <c r="M2327" s="1"/>
      <c r="AA2327" s="255"/>
      <c r="AB2327" s="255"/>
      <c r="AC2327" s="255"/>
      <c r="AD2327" s="255"/>
      <c r="AE2327" s="255"/>
      <c r="AF2327" s="255"/>
      <c r="AG2327" s="255"/>
      <c r="AH2327" s="255"/>
      <c r="AI2327" s="255"/>
      <c r="AJ2327" s="255"/>
      <c r="AK2327" s="255"/>
      <c r="AL2327" s="255"/>
      <c r="AM2327" s="255"/>
      <c r="AN2327" s="255"/>
      <c r="AO2327" s="255"/>
      <c r="AP2327" s="255"/>
      <c r="AQ2327" s="255"/>
      <c r="AR2327" s="255"/>
      <c r="AS2327" s="255"/>
      <c r="AT2327" s="255"/>
    </row>
    <row r="2328" spans="2:46" s="216" customFormat="1" ht="15" customHeight="1">
      <c r="B2328" s="216" t="s">
        <v>421</v>
      </c>
      <c r="C2328" s="216" t="s">
        <v>6866</v>
      </c>
      <c r="D2328" s="216" t="s">
        <v>7740</v>
      </c>
      <c r="E2328" s="216" t="s">
        <v>7740</v>
      </c>
      <c r="F2328" s="216" t="s">
        <v>7740</v>
      </c>
      <c r="G2328" s="1"/>
      <c r="H2328" s="1"/>
      <c r="I2328" s="1"/>
      <c r="J2328" s="1"/>
      <c r="K2328" s="1"/>
      <c r="L2328" s="1"/>
      <c r="M2328" s="1"/>
      <c r="AA2328" s="255"/>
      <c r="AB2328" s="255"/>
      <c r="AC2328" s="255"/>
      <c r="AD2328" s="255"/>
      <c r="AE2328" s="255"/>
      <c r="AF2328" s="255"/>
      <c r="AG2328" s="255"/>
      <c r="AH2328" s="255"/>
      <c r="AI2328" s="255"/>
      <c r="AJ2328" s="255"/>
      <c r="AK2328" s="255"/>
      <c r="AL2328" s="255"/>
      <c r="AM2328" s="255"/>
      <c r="AN2328" s="255"/>
      <c r="AO2328" s="255"/>
      <c r="AP2328" s="255"/>
      <c r="AQ2328" s="255"/>
      <c r="AR2328" s="255"/>
      <c r="AS2328" s="255"/>
      <c r="AT2328" s="255"/>
    </row>
    <row r="2329" spans="2:46" s="216" customFormat="1" ht="15" customHeight="1">
      <c r="B2329" s="216" t="s">
        <v>422</v>
      </c>
      <c r="C2329" s="216" t="s">
        <v>6866</v>
      </c>
      <c r="D2329" s="216" t="s">
        <v>7740</v>
      </c>
      <c r="E2329" s="216" t="s">
        <v>7740</v>
      </c>
      <c r="F2329" s="216" t="s">
        <v>7740</v>
      </c>
      <c r="G2329" s="1"/>
      <c r="H2329" s="1"/>
      <c r="I2329" s="1"/>
      <c r="J2329" s="1"/>
      <c r="K2329" s="1"/>
      <c r="L2329" s="1"/>
      <c r="M2329" s="1"/>
      <c r="AA2329" s="255"/>
      <c r="AB2329" s="255"/>
      <c r="AC2329" s="255"/>
      <c r="AD2329" s="255"/>
      <c r="AE2329" s="255"/>
      <c r="AF2329" s="255"/>
      <c r="AG2329" s="255"/>
      <c r="AH2329" s="255"/>
      <c r="AI2329" s="255"/>
      <c r="AJ2329" s="255"/>
      <c r="AK2329" s="255"/>
      <c r="AL2329" s="255"/>
      <c r="AM2329" s="255"/>
      <c r="AN2329" s="255"/>
      <c r="AO2329" s="255"/>
      <c r="AP2329" s="255"/>
      <c r="AQ2329" s="255"/>
      <c r="AR2329" s="255"/>
      <c r="AS2329" s="255"/>
      <c r="AT2329" s="255"/>
    </row>
    <row r="2330" spans="2:46" s="216" customFormat="1" ht="15" customHeight="1">
      <c r="B2330" s="216" t="s">
        <v>423</v>
      </c>
      <c r="C2330" s="216" t="s">
        <v>6959</v>
      </c>
      <c r="D2330" s="216" t="s">
        <v>6866</v>
      </c>
      <c r="E2330" s="216" t="s">
        <v>7740</v>
      </c>
      <c r="F2330" s="216" t="s">
        <v>7740</v>
      </c>
      <c r="G2330" s="1"/>
      <c r="H2330" s="1"/>
      <c r="I2330" s="1"/>
      <c r="J2330" s="1"/>
      <c r="K2330" s="1"/>
      <c r="L2330" s="1"/>
      <c r="M2330" s="1"/>
      <c r="AA2330" s="255"/>
      <c r="AB2330" s="255"/>
      <c r="AC2330" s="255"/>
      <c r="AD2330" s="255"/>
      <c r="AE2330" s="255"/>
      <c r="AF2330" s="255"/>
      <c r="AG2330" s="255"/>
      <c r="AH2330" s="255"/>
      <c r="AI2330" s="255"/>
      <c r="AJ2330" s="255"/>
      <c r="AK2330" s="255"/>
      <c r="AL2330" s="255"/>
      <c r="AM2330" s="255"/>
      <c r="AN2330" s="255"/>
      <c r="AO2330" s="255"/>
      <c r="AP2330" s="255"/>
      <c r="AQ2330" s="255"/>
      <c r="AR2330" s="255"/>
      <c r="AS2330" s="255"/>
      <c r="AT2330" s="255"/>
    </row>
    <row r="2331" spans="2:46" s="216" customFormat="1" ht="15" customHeight="1">
      <c r="B2331" s="216" t="s">
        <v>424</v>
      </c>
      <c r="C2331" s="216" t="s">
        <v>6934</v>
      </c>
      <c r="D2331" s="216" t="s">
        <v>6866</v>
      </c>
      <c r="E2331" s="216" t="s">
        <v>7740</v>
      </c>
      <c r="F2331" s="216" t="s">
        <v>7740</v>
      </c>
      <c r="G2331" s="1"/>
      <c r="H2331" s="1"/>
      <c r="I2331" s="1"/>
      <c r="J2331" s="1"/>
      <c r="K2331" s="1"/>
      <c r="L2331" s="1"/>
      <c r="M2331" s="1"/>
      <c r="AA2331" s="255"/>
      <c r="AB2331" s="255"/>
      <c r="AC2331" s="255"/>
      <c r="AD2331" s="255"/>
      <c r="AE2331" s="255"/>
      <c r="AF2331" s="255"/>
      <c r="AG2331" s="255"/>
      <c r="AH2331" s="255"/>
      <c r="AI2331" s="255"/>
      <c r="AJ2331" s="255"/>
      <c r="AK2331" s="255"/>
      <c r="AL2331" s="255"/>
      <c r="AM2331" s="255"/>
      <c r="AN2331" s="255"/>
      <c r="AO2331" s="255"/>
      <c r="AP2331" s="255"/>
      <c r="AQ2331" s="255"/>
      <c r="AR2331" s="255"/>
      <c r="AS2331" s="255"/>
      <c r="AT2331" s="255"/>
    </row>
    <row r="2332" spans="2:46" s="216" customFormat="1" ht="15" customHeight="1">
      <c r="B2332" s="216" t="s">
        <v>425</v>
      </c>
      <c r="C2332" s="216" t="s">
        <v>6866</v>
      </c>
      <c r="D2332" s="216" t="s">
        <v>7740</v>
      </c>
      <c r="E2332" s="216" t="s">
        <v>7740</v>
      </c>
      <c r="F2332" s="216" t="s">
        <v>7740</v>
      </c>
      <c r="G2332" s="1"/>
      <c r="H2332" s="1"/>
      <c r="I2332" s="1"/>
      <c r="J2332" s="1"/>
      <c r="K2332" s="1"/>
      <c r="L2332" s="1"/>
      <c r="M2332" s="1"/>
      <c r="AA2332" s="255"/>
      <c r="AB2332" s="255"/>
      <c r="AC2332" s="255"/>
      <c r="AD2332" s="255"/>
      <c r="AE2332" s="255"/>
      <c r="AF2332" s="255"/>
      <c r="AG2332" s="255"/>
      <c r="AH2332" s="255"/>
      <c r="AI2332" s="255"/>
      <c r="AJ2332" s="255"/>
      <c r="AK2332" s="255"/>
      <c r="AL2332" s="255"/>
      <c r="AM2332" s="255"/>
      <c r="AN2332" s="255"/>
      <c r="AO2332" s="255"/>
      <c r="AP2332" s="255"/>
      <c r="AQ2332" s="255"/>
      <c r="AR2332" s="255"/>
      <c r="AS2332" s="255"/>
      <c r="AT2332" s="255"/>
    </row>
    <row r="2333" spans="2:46" s="216" customFormat="1" ht="15" customHeight="1">
      <c r="B2333" s="216" t="s">
        <v>426</v>
      </c>
      <c r="C2333" s="216" t="s">
        <v>6866</v>
      </c>
      <c r="D2333" s="216" t="s">
        <v>7740</v>
      </c>
      <c r="E2333" s="216" t="s">
        <v>7740</v>
      </c>
      <c r="F2333" s="216" t="s">
        <v>7740</v>
      </c>
      <c r="G2333" s="1"/>
      <c r="H2333" s="1"/>
      <c r="I2333" s="1"/>
      <c r="J2333" s="1"/>
      <c r="K2333" s="1"/>
      <c r="L2333" s="1"/>
      <c r="M2333" s="1"/>
      <c r="AA2333" s="255"/>
      <c r="AB2333" s="255"/>
      <c r="AC2333" s="255"/>
      <c r="AD2333" s="255"/>
      <c r="AE2333" s="255"/>
      <c r="AF2333" s="255"/>
      <c r="AG2333" s="255"/>
      <c r="AH2333" s="255"/>
      <c r="AI2333" s="255"/>
      <c r="AJ2333" s="255"/>
      <c r="AK2333" s="255"/>
      <c r="AL2333" s="255"/>
      <c r="AM2333" s="255"/>
      <c r="AN2333" s="255"/>
      <c r="AO2333" s="255"/>
      <c r="AP2333" s="255"/>
      <c r="AQ2333" s="255"/>
      <c r="AR2333" s="255"/>
      <c r="AS2333" s="255"/>
      <c r="AT2333" s="255"/>
    </row>
    <row r="2334" spans="2:46" s="216" customFormat="1" ht="15" customHeight="1">
      <c r="B2334" s="216" t="s">
        <v>427</v>
      </c>
      <c r="C2334" s="216" t="s">
        <v>6866</v>
      </c>
      <c r="D2334" s="216" t="s">
        <v>7740</v>
      </c>
      <c r="E2334" s="216" t="s">
        <v>7740</v>
      </c>
      <c r="F2334" s="216" t="s">
        <v>7740</v>
      </c>
      <c r="G2334" s="1"/>
      <c r="H2334" s="1"/>
      <c r="I2334" s="1"/>
      <c r="J2334" s="1"/>
      <c r="K2334" s="1"/>
      <c r="L2334" s="1"/>
      <c r="M2334" s="1"/>
      <c r="AA2334" s="255"/>
      <c r="AB2334" s="255"/>
      <c r="AC2334" s="255"/>
      <c r="AD2334" s="255"/>
      <c r="AE2334" s="255"/>
      <c r="AF2334" s="255"/>
      <c r="AG2334" s="255"/>
      <c r="AH2334" s="255"/>
      <c r="AI2334" s="255"/>
      <c r="AJ2334" s="255"/>
      <c r="AK2334" s="255"/>
      <c r="AL2334" s="255"/>
      <c r="AM2334" s="255"/>
      <c r="AN2334" s="255"/>
      <c r="AO2334" s="255"/>
      <c r="AP2334" s="255"/>
      <c r="AQ2334" s="255"/>
      <c r="AR2334" s="255"/>
      <c r="AS2334" s="255"/>
      <c r="AT2334" s="255"/>
    </row>
    <row r="2335" spans="2:46" s="216" customFormat="1" ht="15" customHeight="1">
      <c r="B2335" s="216" t="s">
        <v>428</v>
      </c>
      <c r="C2335" s="216" t="s">
        <v>6866</v>
      </c>
      <c r="D2335" s="216" t="s">
        <v>7740</v>
      </c>
      <c r="E2335" s="216" t="s">
        <v>7740</v>
      </c>
      <c r="F2335" s="216" t="s">
        <v>7740</v>
      </c>
      <c r="G2335" s="1"/>
      <c r="H2335" s="1"/>
      <c r="I2335" s="1"/>
      <c r="J2335" s="1"/>
      <c r="K2335" s="1"/>
      <c r="L2335" s="1"/>
      <c r="M2335" s="1"/>
      <c r="AA2335" s="255"/>
      <c r="AB2335" s="255"/>
      <c r="AC2335" s="255"/>
      <c r="AD2335" s="255"/>
      <c r="AE2335" s="255"/>
      <c r="AF2335" s="255"/>
      <c r="AG2335" s="255"/>
      <c r="AH2335" s="255"/>
      <c r="AI2335" s="255"/>
      <c r="AJ2335" s="255"/>
      <c r="AK2335" s="255"/>
      <c r="AL2335" s="255"/>
      <c r="AM2335" s="255"/>
      <c r="AN2335" s="255"/>
      <c r="AO2335" s="255"/>
      <c r="AP2335" s="255"/>
      <c r="AQ2335" s="255"/>
      <c r="AR2335" s="255"/>
      <c r="AS2335" s="255"/>
      <c r="AT2335" s="255"/>
    </row>
    <row r="2336" spans="2:46" s="216" customFormat="1" ht="15" customHeight="1">
      <c r="B2336" s="216" t="s">
        <v>429</v>
      </c>
      <c r="C2336" s="216" t="s">
        <v>6866</v>
      </c>
      <c r="D2336" s="216" t="s">
        <v>7740</v>
      </c>
      <c r="E2336" s="216" t="s">
        <v>7740</v>
      </c>
      <c r="F2336" s="216" t="s">
        <v>7740</v>
      </c>
      <c r="G2336" s="1"/>
      <c r="H2336" s="1"/>
      <c r="I2336" s="1"/>
      <c r="J2336" s="1"/>
      <c r="K2336" s="1"/>
      <c r="L2336" s="1"/>
      <c r="M2336" s="1"/>
      <c r="AA2336" s="255"/>
      <c r="AB2336" s="255"/>
      <c r="AC2336" s="255"/>
      <c r="AD2336" s="255"/>
      <c r="AE2336" s="255"/>
      <c r="AF2336" s="255"/>
      <c r="AG2336" s="255"/>
      <c r="AH2336" s="255"/>
      <c r="AI2336" s="255"/>
      <c r="AJ2336" s="255"/>
      <c r="AK2336" s="255"/>
      <c r="AL2336" s="255"/>
      <c r="AM2336" s="255"/>
      <c r="AN2336" s="255"/>
      <c r="AO2336" s="255"/>
      <c r="AP2336" s="255"/>
      <c r="AQ2336" s="255"/>
      <c r="AR2336" s="255"/>
      <c r="AS2336" s="255"/>
      <c r="AT2336" s="255"/>
    </row>
    <row r="2337" spans="2:46" s="216" customFormat="1" ht="15" customHeight="1">
      <c r="B2337" s="216" t="s">
        <v>430</v>
      </c>
      <c r="C2337" s="216" t="s">
        <v>7333</v>
      </c>
      <c r="D2337" s="216" t="s">
        <v>6866</v>
      </c>
      <c r="E2337" s="216" t="s">
        <v>7740</v>
      </c>
      <c r="F2337" s="216" t="s">
        <v>7740</v>
      </c>
      <c r="G2337" s="1"/>
      <c r="H2337" s="1"/>
      <c r="I2337" s="1"/>
      <c r="J2337" s="1"/>
      <c r="K2337" s="1"/>
      <c r="L2337" s="1"/>
      <c r="M2337" s="1"/>
      <c r="AA2337" s="255"/>
      <c r="AB2337" s="255"/>
      <c r="AC2337" s="255"/>
      <c r="AD2337" s="255"/>
      <c r="AE2337" s="255"/>
      <c r="AF2337" s="255"/>
      <c r="AG2337" s="255"/>
      <c r="AH2337" s="255"/>
      <c r="AI2337" s="255"/>
      <c r="AJ2337" s="255"/>
      <c r="AK2337" s="255"/>
      <c r="AL2337" s="255"/>
      <c r="AM2337" s="255"/>
      <c r="AN2337" s="255"/>
      <c r="AO2337" s="255"/>
      <c r="AP2337" s="255"/>
      <c r="AQ2337" s="255"/>
      <c r="AR2337" s="255"/>
      <c r="AS2337" s="255"/>
      <c r="AT2337" s="255"/>
    </row>
    <row r="2338" spans="2:46" s="216" customFormat="1" ht="15" customHeight="1">
      <c r="B2338" s="216" t="s">
        <v>431</v>
      </c>
      <c r="C2338" s="216" t="s">
        <v>6866</v>
      </c>
      <c r="D2338" s="216" t="s">
        <v>7740</v>
      </c>
      <c r="E2338" s="216" t="s">
        <v>7740</v>
      </c>
      <c r="F2338" s="216" t="s">
        <v>7740</v>
      </c>
      <c r="G2338" s="1"/>
      <c r="H2338" s="1"/>
      <c r="I2338" s="1"/>
      <c r="J2338" s="1"/>
      <c r="K2338" s="1"/>
      <c r="L2338" s="1"/>
      <c r="M2338" s="1"/>
      <c r="AA2338" s="255"/>
      <c r="AB2338" s="255"/>
      <c r="AC2338" s="255"/>
      <c r="AD2338" s="255"/>
      <c r="AE2338" s="255"/>
      <c r="AF2338" s="255"/>
      <c r="AG2338" s="255"/>
      <c r="AH2338" s="255"/>
      <c r="AI2338" s="255"/>
      <c r="AJ2338" s="255"/>
      <c r="AK2338" s="255"/>
      <c r="AL2338" s="255"/>
      <c r="AM2338" s="255"/>
      <c r="AN2338" s="255"/>
      <c r="AO2338" s="255"/>
      <c r="AP2338" s="255"/>
      <c r="AQ2338" s="255"/>
      <c r="AR2338" s="255"/>
      <c r="AS2338" s="255"/>
      <c r="AT2338" s="255"/>
    </row>
    <row r="2339" spans="2:46" s="216" customFormat="1" ht="15" customHeight="1">
      <c r="B2339" s="216" t="s">
        <v>432</v>
      </c>
      <c r="C2339" s="216" t="s">
        <v>7334</v>
      </c>
      <c r="D2339" s="216" t="s">
        <v>6866</v>
      </c>
      <c r="E2339" s="216" t="s">
        <v>7740</v>
      </c>
      <c r="F2339" s="216" t="s">
        <v>7740</v>
      </c>
      <c r="G2339" s="1"/>
      <c r="H2339" s="1"/>
      <c r="I2339" s="1"/>
      <c r="J2339" s="1"/>
      <c r="K2339" s="1"/>
      <c r="L2339" s="1"/>
      <c r="M2339" s="1"/>
      <c r="AA2339" s="255"/>
      <c r="AB2339" s="255"/>
      <c r="AC2339" s="255"/>
      <c r="AD2339" s="255"/>
      <c r="AE2339" s="255"/>
      <c r="AF2339" s="255"/>
      <c r="AG2339" s="255"/>
      <c r="AH2339" s="255"/>
      <c r="AI2339" s="255"/>
      <c r="AJ2339" s="255"/>
      <c r="AK2339" s="255"/>
      <c r="AL2339" s="255"/>
      <c r="AM2339" s="255"/>
      <c r="AN2339" s="255"/>
      <c r="AO2339" s="255"/>
      <c r="AP2339" s="255"/>
      <c r="AQ2339" s="255"/>
      <c r="AR2339" s="255"/>
      <c r="AS2339" s="255"/>
      <c r="AT2339" s="255"/>
    </row>
    <row r="2340" spans="2:46" s="216" customFormat="1" ht="15" customHeight="1">
      <c r="B2340" s="216" t="s">
        <v>433</v>
      </c>
      <c r="C2340" s="216" t="s">
        <v>6866</v>
      </c>
      <c r="D2340" s="216" t="s">
        <v>7740</v>
      </c>
      <c r="E2340" s="216" t="s">
        <v>7740</v>
      </c>
      <c r="F2340" s="216" t="s">
        <v>7740</v>
      </c>
      <c r="G2340" s="1"/>
      <c r="H2340" s="1"/>
      <c r="I2340" s="1"/>
      <c r="J2340" s="1"/>
      <c r="K2340" s="1"/>
      <c r="L2340" s="1"/>
      <c r="M2340" s="1"/>
      <c r="AA2340" s="255"/>
      <c r="AB2340" s="255"/>
      <c r="AC2340" s="255"/>
      <c r="AD2340" s="255"/>
      <c r="AE2340" s="255"/>
      <c r="AF2340" s="255"/>
      <c r="AG2340" s="255"/>
      <c r="AH2340" s="255"/>
      <c r="AI2340" s="255"/>
      <c r="AJ2340" s="255"/>
      <c r="AK2340" s="255"/>
      <c r="AL2340" s="255"/>
      <c r="AM2340" s="255"/>
      <c r="AN2340" s="255"/>
      <c r="AO2340" s="255"/>
      <c r="AP2340" s="255"/>
      <c r="AQ2340" s="255"/>
      <c r="AR2340" s="255"/>
      <c r="AS2340" s="255"/>
      <c r="AT2340" s="255"/>
    </row>
    <row r="2341" spans="2:46" s="216" customFormat="1" ht="15" customHeight="1">
      <c r="B2341" s="216" t="s">
        <v>434</v>
      </c>
      <c r="C2341" s="216" t="s">
        <v>7026</v>
      </c>
      <c r="D2341" s="216" t="s">
        <v>6866</v>
      </c>
      <c r="E2341" s="216" t="s">
        <v>7740</v>
      </c>
      <c r="F2341" s="216" t="s">
        <v>7740</v>
      </c>
      <c r="G2341" s="1"/>
      <c r="H2341" s="1"/>
      <c r="I2341" s="1"/>
      <c r="J2341" s="1"/>
      <c r="K2341" s="1"/>
      <c r="L2341" s="1"/>
      <c r="M2341" s="1"/>
      <c r="AA2341" s="255"/>
      <c r="AB2341" s="255"/>
      <c r="AC2341" s="255"/>
      <c r="AD2341" s="255"/>
      <c r="AE2341" s="255"/>
      <c r="AF2341" s="255"/>
      <c r="AG2341" s="255"/>
      <c r="AH2341" s="255"/>
      <c r="AI2341" s="255"/>
      <c r="AJ2341" s="255"/>
      <c r="AK2341" s="255"/>
      <c r="AL2341" s="255"/>
      <c r="AM2341" s="255"/>
      <c r="AN2341" s="255"/>
      <c r="AO2341" s="255"/>
      <c r="AP2341" s="255"/>
      <c r="AQ2341" s="255"/>
      <c r="AR2341" s="255"/>
      <c r="AS2341" s="255"/>
      <c r="AT2341" s="255"/>
    </row>
    <row r="2342" spans="2:46" s="216" customFormat="1" ht="15" customHeight="1">
      <c r="B2342" s="216" t="s">
        <v>435</v>
      </c>
      <c r="C2342" s="216" t="s">
        <v>6866</v>
      </c>
      <c r="D2342" s="216" t="s">
        <v>7740</v>
      </c>
      <c r="E2342" s="216" t="s">
        <v>7740</v>
      </c>
      <c r="F2342" s="216" t="s">
        <v>7740</v>
      </c>
      <c r="G2342" s="1"/>
      <c r="H2342" s="1"/>
      <c r="I2342" s="1"/>
      <c r="J2342" s="1"/>
      <c r="K2342" s="1"/>
      <c r="L2342" s="1"/>
      <c r="M2342" s="1"/>
      <c r="AA2342" s="255"/>
      <c r="AB2342" s="255"/>
      <c r="AC2342" s="255"/>
      <c r="AD2342" s="255"/>
      <c r="AE2342" s="255"/>
      <c r="AF2342" s="255"/>
      <c r="AG2342" s="255"/>
      <c r="AH2342" s="255"/>
      <c r="AI2342" s="255"/>
      <c r="AJ2342" s="255"/>
      <c r="AK2342" s="255"/>
      <c r="AL2342" s="255"/>
      <c r="AM2342" s="255"/>
      <c r="AN2342" s="255"/>
      <c r="AO2342" s="255"/>
      <c r="AP2342" s="255"/>
      <c r="AQ2342" s="255"/>
      <c r="AR2342" s="255"/>
      <c r="AS2342" s="255"/>
      <c r="AT2342" s="255"/>
    </row>
    <row r="2343" spans="2:46" s="216" customFormat="1" ht="15" customHeight="1">
      <c r="B2343" s="216" t="s">
        <v>436</v>
      </c>
      <c r="C2343" s="216" t="s">
        <v>6866</v>
      </c>
      <c r="D2343" s="216" t="s">
        <v>7740</v>
      </c>
      <c r="E2343" s="216" t="s">
        <v>7740</v>
      </c>
      <c r="F2343" s="216" t="s">
        <v>7740</v>
      </c>
      <c r="G2343" s="1"/>
      <c r="H2343" s="1"/>
      <c r="I2343" s="1"/>
      <c r="J2343" s="1"/>
      <c r="K2343" s="1"/>
      <c r="L2343" s="1"/>
      <c r="M2343" s="1"/>
      <c r="AA2343" s="255"/>
      <c r="AB2343" s="255"/>
      <c r="AC2343" s="255"/>
      <c r="AD2343" s="255"/>
      <c r="AE2343" s="255"/>
      <c r="AF2343" s="255"/>
      <c r="AG2343" s="255"/>
      <c r="AH2343" s="255"/>
      <c r="AI2343" s="255"/>
      <c r="AJ2343" s="255"/>
      <c r="AK2343" s="255"/>
      <c r="AL2343" s="255"/>
      <c r="AM2343" s="255"/>
      <c r="AN2343" s="255"/>
      <c r="AO2343" s="255"/>
      <c r="AP2343" s="255"/>
      <c r="AQ2343" s="255"/>
      <c r="AR2343" s="255"/>
      <c r="AS2343" s="255"/>
      <c r="AT2343" s="255"/>
    </row>
    <row r="2344" spans="2:46" s="216" customFormat="1" ht="15" customHeight="1">
      <c r="B2344" s="216" t="s">
        <v>437</v>
      </c>
      <c r="C2344" s="216" t="s">
        <v>6866</v>
      </c>
      <c r="D2344" s="216" t="s">
        <v>7740</v>
      </c>
      <c r="E2344" s="216" t="s">
        <v>7740</v>
      </c>
      <c r="F2344" s="216" t="s">
        <v>7740</v>
      </c>
      <c r="G2344" s="1"/>
      <c r="H2344" s="1"/>
      <c r="I2344" s="1"/>
      <c r="J2344" s="1"/>
      <c r="K2344" s="1"/>
      <c r="L2344" s="1"/>
      <c r="M2344" s="1"/>
      <c r="AA2344" s="255"/>
      <c r="AB2344" s="255"/>
      <c r="AC2344" s="255"/>
      <c r="AD2344" s="255"/>
      <c r="AE2344" s="255"/>
      <c r="AF2344" s="255"/>
      <c r="AG2344" s="255"/>
      <c r="AH2344" s="255"/>
      <c r="AI2344" s="255"/>
      <c r="AJ2344" s="255"/>
      <c r="AK2344" s="255"/>
      <c r="AL2344" s="255"/>
      <c r="AM2344" s="255"/>
      <c r="AN2344" s="255"/>
      <c r="AO2344" s="255"/>
      <c r="AP2344" s="255"/>
      <c r="AQ2344" s="255"/>
      <c r="AR2344" s="255"/>
      <c r="AS2344" s="255"/>
      <c r="AT2344" s="255"/>
    </row>
    <row r="2345" spans="2:46" s="216" customFormat="1" ht="15" customHeight="1">
      <c r="B2345" s="216" t="s">
        <v>438</v>
      </c>
      <c r="C2345" s="216" t="s">
        <v>7079</v>
      </c>
      <c r="D2345" s="216" t="s">
        <v>6866</v>
      </c>
      <c r="E2345" s="216" t="s">
        <v>7740</v>
      </c>
      <c r="F2345" s="216" t="s">
        <v>7740</v>
      </c>
      <c r="G2345" s="1"/>
      <c r="H2345" s="1"/>
      <c r="I2345" s="1"/>
      <c r="J2345" s="1"/>
      <c r="K2345" s="1"/>
      <c r="L2345" s="1"/>
      <c r="M2345" s="1"/>
      <c r="AA2345" s="255"/>
      <c r="AB2345" s="255"/>
      <c r="AC2345" s="255"/>
      <c r="AD2345" s="255"/>
      <c r="AE2345" s="255"/>
      <c r="AF2345" s="255"/>
      <c r="AG2345" s="255"/>
      <c r="AH2345" s="255"/>
      <c r="AI2345" s="255"/>
      <c r="AJ2345" s="255"/>
      <c r="AK2345" s="255"/>
      <c r="AL2345" s="255"/>
      <c r="AM2345" s="255"/>
      <c r="AN2345" s="255"/>
      <c r="AO2345" s="255"/>
      <c r="AP2345" s="255"/>
      <c r="AQ2345" s="255"/>
      <c r="AR2345" s="255"/>
      <c r="AS2345" s="255"/>
      <c r="AT2345" s="255"/>
    </row>
    <row r="2346" spans="2:46" s="216" customFormat="1" ht="15" customHeight="1">
      <c r="B2346" s="216" t="s">
        <v>439</v>
      </c>
      <c r="C2346" s="216" t="s">
        <v>6866</v>
      </c>
      <c r="D2346" s="216" t="s">
        <v>7740</v>
      </c>
      <c r="E2346" s="216" t="s">
        <v>7740</v>
      </c>
      <c r="F2346" s="216" t="s">
        <v>7740</v>
      </c>
      <c r="G2346" s="1"/>
      <c r="H2346" s="1"/>
      <c r="I2346" s="1"/>
      <c r="J2346" s="1"/>
      <c r="K2346" s="1"/>
      <c r="L2346" s="1"/>
      <c r="M2346" s="1"/>
      <c r="AA2346" s="255"/>
      <c r="AB2346" s="255"/>
      <c r="AC2346" s="255"/>
      <c r="AD2346" s="255"/>
      <c r="AE2346" s="255"/>
      <c r="AF2346" s="255"/>
      <c r="AG2346" s="255"/>
      <c r="AH2346" s="255"/>
      <c r="AI2346" s="255"/>
      <c r="AJ2346" s="255"/>
      <c r="AK2346" s="255"/>
      <c r="AL2346" s="255"/>
      <c r="AM2346" s="255"/>
      <c r="AN2346" s="255"/>
      <c r="AO2346" s="255"/>
      <c r="AP2346" s="255"/>
      <c r="AQ2346" s="255"/>
      <c r="AR2346" s="255"/>
      <c r="AS2346" s="255"/>
      <c r="AT2346" s="255"/>
    </row>
    <row r="2347" spans="2:46" s="216" customFormat="1" ht="15" customHeight="1">
      <c r="B2347" s="216" t="s">
        <v>440</v>
      </c>
      <c r="C2347" s="216" t="s">
        <v>6866</v>
      </c>
      <c r="D2347" s="216" t="s">
        <v>7740</v>
      </c>
      <c r="E2347" s="216" t="s">
        <v>7740</v>
      </c>
      <c r="F2347" s="216" t="s">
        <v>7740</v>
      </c>
      <c r="G2347" s="1"/>
      <c r="H2347" s="1"/>
      <c r="I2347" s="1"/>
      <c r="J2347" s="1"/>
      <c r="K2347" s="1"/>
      <c r="L2347" s="1"/>
      <c r="M2347" s="1"/>
      <c r="AA2347" s="255"/>
      <c r="AB2347" s="255"/>
      <c r="AC2347" s="255"/>
      <c r="AD2347" s="255"/>
      <c r="AE2347" s="255"/>
      <c r="AF2347" s="255"/>
      <c r="AG2347" s="255"/>
      <c r="AH2347" s="255"/>
      <c r="AI2347" s="255"/>
      <c r="AJ2347" s="255"/>
      <c r="AK2347" s="255"/>
      <c r="AL2347" s="255"/>
      <c r="AM2347" s="255"/>
      <c r="AN2347" s="255"/>
      <c r="AO2347" s="255"/>
      <c r="AP2347" s="255"/>
      <c r="AQ2347" s="255"/>
      <c r="AR2347" s="255"/>
      <c r="AS2347" s="255"/>
      <c r="AT2347" s="255"/>
    </row>
    <row r="2348" spans="2:46" s="216" customFormat="1" ht="15" customHeight="1">
      <c r="B2348" s="216" t="s">
        <v>441</v>
      </c>
      <c r="C2348" s="216" t="s">
        <v>7335</v>
      </c>
      <c r="D2348" s="216" t="s">
        <v>6866</v>
      </c>
      <c r="E2348" s="216" t="s">
        <v>7740</v>
      </c>
      <c r="F2348" s="216" t="s">
        <v>7740</v>
      </c>
      <c r="G2348" s="1"/>
      <c r="H2348" s="1"/>
      <c r="I2348" s="1"/>
      <c r="J2348" s="1"/>
      <c r="K2348" s="1"/>
      <c r="L2348" s="1"/>
      <c r="M2348" s="1"/>
      <c r="AA2348" s="255"/>
      <c r="AB2348" s="255"/>
      <c r="AC2348" s="255"/>
      <c r="AD2348" s="255"/>
      <c r="AE2348" s="255"/>
      <c r="AF2348" s="255"/>
      <c r="AG2348" s="255"/>
      <c r="AH2348" s="255"/>
      <c r="AI2348" s="255"/>
      <c r="AJ2348" s="255"/>
      <c r="AK2348" s="255"/>
      <c r="AL2348" s="255"/>
      <c r="AM2348" s="255"/>
      <c r="AN2348" s="255"/>
      <c r="AO2348" s="255"/>
      <c r="AP2348" s="255"/>
      <c r="AQ2348" s="255"/>
      <c r="AR2348" s="255"/>
      <c r="AS2348" s="255"/>
      <c r="AT2348" s="255"/>
    </row>
    <row r="2349" spans="2:46" s="216" customFormat="1" ht="15" customHeight="1">
      <c r="B2349" s="216" t="s">
        <v>442</v>
      </c>
      <c r="C2349" s="216" t="s">
        <v>6866</v>
      </c>
      <c r="D2349" s="216" t="s">
        <v>7740</v>
      </c>
      <c r="E2349" s="216" t="s">
        <v>7740</v>
      </c>
      <c r="F2349" s="216" t="s">
        <v>7740</v>
      </c>
      <c r="G2349" s="1"/>
      <c r="H2349" s="1"/>
      <c r="I2349" s="1"/>
      <c r="J2349" s="1"/>
      <c r="K2349" s="1"/>
      <c r="L2349" s="1"/>
      <c r="M2349" s="1"/>
      <c r="AA2349" s="255"/>
      <c r="AB2349" s="255"/>
      <c r="AC2349" s="255"/>
      <c r="AD2349" s="255"/>
      <c r="AE2349" s="255"/>
      <c r="AF2349" s="255"/>
      <c r="AG2349" s="255"/>
      <c r="AH2349" s="255"/>
      <c r="AI2349" s="255"/>
      <c r="AJ2349" s="255"/>
      <c r="AK2349" s="255"/>
      <c r="AL2349" s="255"/>
      <c r="AM2349" s="255"/>
      <c r="AN2349" s="255"/>
      <c r="AO2349" s="255"/>
      <c r="AP2349" s="255"/>
      <c r="AQ2349" s="255"/>
      <c r="AR2349" s="255"/>
      <c r="AS2349" s="255"/>
      <c r="AT2349" s="255"/>
    </row>
    <row r="2350" spans="2:46" s="216" customFormat="1" ht="15" customHeight="1">
      <c r="B2350" s="216" t="s">
        <v>443</v>
      </c>
      <c r="C2350" s="216" t="s">
        <v>7091</v>
      </c>
      <c r="D2350" s="216" t="s">
        <v>6866</v>
      </c>
      <c r="E2350" s="216" t="s">
        <v>7740</v>
      </c>
      <c r="F2350" s="216" t="s">
        <v>7740</v>
      </c>
      <c r="G2350" s="1"/>
      <c r="H2350" s="1"/>
      <c r="I2350" s="1"/>
      <c r="J2350" s="1"/>
      <c r="K2350" s="1"/>
      <c r="L2350" s="1"/>
      <c r="M2350" s="1"/>
      <c r="AA2350" s="255"/>
      <c r="AB2350" s="255"/>
      <c r="AC2350" s="255"/>
      <c r="AD2350" s="255"/>
      <c r="AE2350" s="255"/>
      <c r="AF2350" s="255"/>
      <c r="AG2350" s="255"/>
      <c r="AH2350" s="255"/>
      <c r="AI2350" s="255"/>
      <c r="AJ2350" s="255"/>
      <c r="AK2350" s="255"/>
      <c r="AL2350" s="255"/>
      <c r="AM2350" s="255"/>
      <c r="AN2350" s="255"/>
      <c r="AO2350" s="255"/>
      <c r="AP2350" s="255"/>
      <c r="AQ2350" s="255"/>
      <c r="AR2350" s="255"/>
      <c r="AS2350" s="255"/>
      <c r="AT2350" s="255"/>
    </row>
    <row r="2351" spans="2:46" s="216" customFormat="1" ht="15" customHeight="1">
      <c r="B2351" s="216" t="s">
        <v>444</v>
      </c>
      <c r="C2351" s="216" t="s">
        <v>7068</v>
      </c>
      <c r="D2351" s="216" t="s">
        <v>6866</v>
      </c>
      <c r="E2351" s="216" t="s">
        <v>7740</v>
      </c>
      <c r="F2351" s="216" t="s">
        <v>7740</v>
      </c>
      <c r="G2351" s="1"/>
      <c r="H2351" s="1"/>
      <c r="I2351" s="1"/>
      <c r="J2351" s="1"/>
      <c r="K2351" s="1"/>
      <c r="L2351" s="1"/>
      <c r="M2351" s="1"/>
      <c r="AA2351" s="255"/>
      <c r="AB2351" s="255"/>
      <c r="AC2351" s="255"/>
      <c r="AD2351" s="255"/>
      <c r="AE2351" s="255"/>
      <c r="AF2351" s="255"/>
      <c r="AG2351" s="255"/>
      <c r="AH2351" s="255"/>
      <c r="AI2351" s="255"/>
      <c r="AJ2351" s="255"/>
      <c r="AK2351" s="255"/>
      <c r="AL2351" s="255"/>
      <c r="AM2351" s="255"/>
      <c r="AN2351" s="255"/>
      <c r="AO2351" s="255"/>
      <c r="AP2351" s="255"/>
      <c r="AQ2351" s="255"/>
      <c r="AR2351" s="255"/>
      <c r="AS2351" s="255"/>
      <c r="AT2351" s="255"/>
    </row>
    <row r="2352" spans="2:46" s="216" customFormat="1" ht="15" customHeight="1">
      <c r="B2352" s="216" t="s">
        <v>445</v>
      </c>
      <c r="C2352" s="216" t="s">
        <v>7336</v>
      </c>
      <c r="D2352" s="216" t="s">
        <v>6866</v>
      </c>
      <c r="E2352" s="216" t="s">
        <v>7740</v>
      </c>
      <c r="F2352" s="216" t="s">
        <v>7740</v>
      </c>
      <c r="G2352" s="1"/>
      <c r="H2352" s="1"/>
      <c r="I2352" s="1"/>
      <c r="J2352" s="1"/>
      <c r="K2352" s="1"/>
      <c r="L2352" s="1"/>
      <c r="M2352" s="1"/>
      <c r="AA2352" s="255"/>
      <c r="AB2352" s="255"/>
      <c r="AC2352" s="255"/>
      <c r="AD2352" s="255"/>
      <c r="AE2352" s="255"/>
      <c r="AF2352" s="255"/>
      <c r="AG2352" s="255"/>
      <c r="AH2352" s="255"/>
      <c r="AI2352" s="255"/>
      <c r="AJ2352" s="255"/>
      <c r="AK2352" s="255"/>
      <c r="AL2352" s="255"/>
      <c r="AM2352" s="255"/>
      <c r="AN2352" s="255"/>
      <c r="AO2352" s="255"/>
      <c r="AP2352" s="255"/>
      <c r="AQ2352" s="255"/>
      <c r="AR2352" s="255"/>
      <c r="AS2352" s="255"/>
      <c r="AT2352" s="255"/>
    </row>
    <row r="2353" spans="2:46" s="216" customFormat="1" ht="15" customHeight="1">
      <c r="B2353" s="216" t="s">
        <v>446</v>
      </c>
      <c r="C2353" s="216" t="s">
        <v>7281</v>
      </c>
      <c r="D2353" s="216" t="s">
        <v>6866</v>
      </c>
      <c r="E2353" s="216" t="s">
        <v>7740</v>
      </c>
      <c r="F2353" s="216" t="s">
        <v>7740</v>
      </c>
      <c r="G2353" s="1"/>
      <c r="H2353" s="1"/>
      <c r="I2353" s="1"/>
      <c r="J2353" s="1"/>
      <c r="K2353" s="1"/>
      <c r="L2353" s="1"/>
      <c r="M2353" s="1"/>
      <c r="AA2353" s="255"/>
      <c r="AB2353" s="255"/>
      <c r="AC2353" s="255"/>
      <c r="AD2353" s="255"/>
      <c r="AE2353" s="255"/>
      <c r="AF2353" s="255"/>
      <c r="AG2353" s="255"/>
      <c r="AH2353" s="255"/>
      <c r="AI2353" s="255"/>
      <c r="AJ2353" s="255"/>
      <c r="AK2353" s="255"/>
      <c r="AL2353" s="255"/>
      <c r="AM2353" s="255"/>
      <c r="AN2353" s="255"/>
      <c r="AO2353" s="255"/>
      <c r="AP2353" s="255"/>
      <c r="AQ2353" s="255"/>
      <c r="AR2353" s="255"/>
      <c r="AS2353" s="255"/>
      <c r="AT2353" s="255"/>
    </row>
    <row r="2354" spans="2:46" s="216" customFormat="1" ht="15" customHeight="1">
      <c r="B2354" s="216" t="s">
        <v>447</v>
      </c>
      <c r="C2354" s="216" t="s">
        <v>6866</v>
      </c>
      <c r="D2354" s="216" t="s">
        <v>7740</v>
      </c>
      <c r="E2354" s="216" t="s">
        <v>7740</v>
      </c>
      <c r="F2354" s="216" t="s">
        <v>7740</v>
      </c>
      <c r="G2354" s="1"/>
      <c r="H2354" s="1"/>
      <c r="I2354" s="1"/>
      <c r="J2354" s="1"/>
      <c r="K2354" s="1"/>
      <c r="L2354" s="1"/>
      <c r="M2354" s="1"/>
      <c r="AA2354" s="255"/>
      <c r="AB2354" s="255"/>
      <c r="AC2354" s="255"/>
      <c r="AD2354" s="255"/>
      <c r="AE2354" s="255"/>
      <c r="AF2354" s="255"/>
      <c r="AG2354" s="255"/>
      <c r="AH2354" s="255"/>
      <c r="AI2354" s="255"/>
      <c r="AJ2354" s="255"/>
      <c r="AK2354" s="255"/>
      <c r="AL2354" s="255"/>
      <c r="AM2354" s="255"/>
      <c r="AN2354" s="255"/>
      <c r="AO2354" s="255"/>
      <c r="AP2354" s="255"/>
      <c r="AQ2354" s="255"/>
      <c r="AR2354" s="255"/>
      <c r="AS2354" s="255"/>
      <c r="AT2354" s="255"/>
    </row>
    <row r="2355" spans="2:46" s="216" customFormat="1" ht="15" customHeight="1">
      <c r="B2355" s="216" t="s">
        <v>448</v>
      </c>
      <c r="C2355" s="216" t="s">
        <v>7113</v>
      </c>
      <c r="D2355" s="216" t="s">
        <v>6866</v>
      </c>
      <c r="E2355" s="216" t="s">
        <v>7740</v>
      </c>
      <c r="F2355" s="216" t="s">
        <v>7740</v>
      </c>
      <c r="G2355" s="1"/>
      <c r="H2355" s="1"/>
      <c r="I2355" s="1"/>
      <c r="J2355" s="1"/>
      <c r="K2355" s="1"/>
      <c r="L2355" s="1"/>
      <c r="M2355" s="1"/>
      <c r="AA2355" s="255"/>
      <c r="AB2355" s="255"/>
      <c r="AC2355" s="255"/>
      <c r="AD2355" s="255"/>
      <c r="AE2355" s="255"/>
      <c r="AF2355" s="255"/>
      <c r="AG2355" s="255"/>
      <c r="AH2355" s="255"/>
      <c r="AI2355" s="255"/>
      <c r="AJ2355" s="255"/>
      <c r="AK2355" s="255"/>
      <c r="AL2355" s="255"/>
      <c r="AM2355" s="255"/>
      <c r="AN2355" s="255"/>
      <c r="AO2355" s="255"/>
      <c r="AP2355" s="255"/>
      <c r="AQ2355" s="255"/>
      <c r="AR2355" s="255"/>
      <c r="AS2355" s="255"/>
      <c r="AT2355" s="255"/>
    </row>
    <row r="2356" spans="2:46" s="216" customFormat="1" ht="15" customHeight="1">
      <c r="B2356" s="216" t="s">
        <v>449</v>
      </c>
      <c r="C2356" s="216" t="s">
        <v>6866</v>
      </c>
      <c r="D2356" s="216" t="s">
        <v>7740</v>
      </c>
      <c r="E2356" s="216" t="s">
        <v>7740</v>
      </c>
      <c r="F2356" s="216" t="s">
        <v>7740</v>
      </c>
      <c r="G2356" s="1"/>
      <c r="H2356" s="1"/>
      <c r="I2356" s="1"/>
      <c r="J2356" s="1"/>
      <c r="K2356" s="1"/>
      <c r="L2356" s="1"/>
      <c r="M2356" s="1"/>
      <c r="AA2356" s="255"/>
      <c r="AB2356" s="255"/>
      <c r="AC2356" s="255"/>
      <c r="AD2356" s="255"/>
      <c r="AE2356" s="255"/>
      <c r="AF2356" s="255"/>
      <c r="AG2356" s="255"/>
      <c r="AH2356" s="255"/>
      <c r="AI2356" s="255"/>
      <c r="AJ2356" s="255"/>
      <c r="AK2356" s="255"/>
      <c r="AL2356" s="255"/>
      <c r="AM2356" s="255"/>
      <c r="AN2356" s="255"/>
      <c r="AO2356" s="255"/>
      <c r="AP2356" s="255"/>
      <c r="AQ2356" s="255"/>
      <c r="AR2356" s="255"/>
      <c r="AS2356" s="255"/>
      <c r="AT2356" s="255"/>
    </row>
    <row r="2357" spans="2:46" s="216" customFormat="1" ht="15" customHeight="1">
      <c r="B2357" s="216" t="s">
        <v>2433</v>
      </c>
      <c r="C2357" s="216" t="s">
        <v>7337</v>
      </c>
      <c r="D2357" s="216" t="s">
        <v>6866</v>
      </c>
      <c r="E2357" s="216" t="s">
        <v>7740</v>
      </c>
      <c r="F2357" s="216" t="s">
        <v>7740</v>
      </c>
      <c r="G2357" s="1"/>
      <c r="H2357" s="1"/>
      <c r="I2357" s="1"/>
      <c r="J2357" s="1"/>
      <c r="K2357" s="1"/>
      <c r="L2357" s="1"/>
      <c r="M2357" s="1"/>
      <c r="AA2357" s="255"/>
      <c r="AB2357" s="255"/>
      <c r="AC2357" s="255"/>
      <c r="AD2357" s="255"/>
      <c r="AE2357" s="255"/>
      <c r="AF2357" s="255"/>
      <c r="AG2357" s="255"/>
      <c r="AH2357" s="255"/>
      <c r="AI2357" s="255"/>
      <c r="AJ2357" s="255"/>
      <c r="AK2357" s="255"/>
      <c r="AL2357" s="255"/>
      <c r="AM2357" s="255"/>
      <c r="AN2357" s="255"/>
      <c r="AO2357" s="255"/>
      <c r="AP2357" s="255"/>
      <c r="AQ2357" s="255"/>
      <c r="AR2357" s="255"/>
      <c r="AS2357" s="255"/>
      <c r="AT2357" s="255"/>
    </row>
    <row r="2358" spans="2:46" s="216" customFormat="1" ht="15" customHeight="1">
      <c r="B2358" s="216" t="s">
        <v>2434</v>
      </c>
      <c r="C2358" s="216" t="s">
        <v>7338</v>
      </c>
      <c r="D2358" s="216" t="s">
        <v>6866</v>
      </c>
      <c r="E2358" s="216" t="s">
        <v>7740</v>
      </c>
      <c r="F2358" s="216" t="s">
        <v>7740</v>
      </c>
      <c r="G2358" s="1"/>
      <c r="H2358" s="1"/>
      <c r="I2358" s="1"/>
      <c r="J2358" s="1"/>
      <c r="K2358" s="1"/>
      <c r="L2358" s="1"/>
      <c r="M2358" s="1"/>
      <c r="AA2358" s="255"/>
      <c r="AB2358" s="255"/>
      <c r="AC2358" s="255"/>
      <c r="AD2358" s="255"/>
      <c r="AE2358" s="255"/>
      <c r="AF2358" s="255"/>
      <c r="AG2358" s="255"/>
      <c r="AH2358" s="255"/>
      <c r="AI2358" s="255"/>
      <c r="AJ2358" s="255"/>
      <c r="AK2358" s="255"/>
      <c r="AL2358" s="255"/>
      <c r="AM2358" s="255"/>
      <c r="AN2358" s="255"/>
      <c r="AO2358" s="255"/>
      <c r="AP2358" s="255"/>
      <c r="AQ2358" s="255"/>
      <c r="AR2358" s="255"/>
      <c r="AS2358" s="255"/>
      <c r="AT2358" s="255"/>
    </row>
    <row r="2359" spans="2:46" s="216" customFormat="1" ht="15" customHeight="1">
      <c r="B2359" s="216" t="s">
        <v>2435</v>
      </c>
      <c r="C2359" s="216" t="s">
        <v>7339</v>
      </c>
      <c r="D2359" s="216" t="s">
        <v>6866</v>
      </c>
      <c r="E2359" s="216" t="s">
        <v>7740</v>
      </c>
      <c r="F2359" s="216" t="s">
        <v>7740</v>
      </c>
      <c r="G2359" s="1"/>
      <c r="H2359" s="1"/>
      <c r="I2359" s="1"/>
      <c r="J2359" s="1"/>
      <c r="K2359" s="1"/>
      <c r="L2359" s="1"/>
      <c r="M2359" s="1"/>
      <c r="AA2359" s="255"/>
      <c r="AB2359" s="255"/>
      <c r="AC2359" s="255"/>
      <c r="AD2359" s="255"/>
      <c r="AE2359" s="255"/>
      <c r="AF2359" s="255"/>
      <c r="AG2359" s="255"/>
      <c r="AH2359" s="255"/>
      <c r="AI2359" s="255"/>
      <c r="AJ2359" s="255"/>
      <c r="AK2359" s="255"/>
      <c r="AL2359" s="255"/>
      <c r="AM2359" s="255"/>
      <c r="AN2359" s="255"/>
      <c r="AO2359" s="255"/>
      <c r="AP2359" s="255"/>
      <c r="AQ2359" s="255"/>
      <c r="AR2359" s="255"/>
      <c r="AS2359" s="255"/>
      <c r="AT2359" s="255"/>
    </row>
    <row r="2360" spans="2:46" s="216" customFormat="1" ht="15" customHeight="1">
      <c r="B2360" s="216" t="s">
        <v>2436</v>
      </c>
      <c r="C2360" s="216" t="s">
        <v>7340</v>
      </c>
      <c r="D2360" s="216" t="s">
        <v>6866</v>
      </c>
      <c r="E2360" s="216" t="s">
        <v>7740</v>
      </c>
      <c r="F2360" s="216" t="s">
        <v>7740</v>
      </c>
      <c r="G2360" s="1"/>
      <c r="H2360" s="1"/>
      <c r="I2360" s="1"/>
      <c r="J2360" s="1"/>
      <c r="K2360" s="1"/>
      <c r="L2360" s="1"/>
      <c r="M2360" s="1"/>
      <c r="AA2360" s="255"/>
      <c r="AB2360" s="255"/>
      <c r="AC2360" s="255"/>
      <c r="AD2360" s="255"/>
      <c r="AE2360" s="255"/>
      <c r="AF2360" s="255"/>
      <c r="AG2360" s="255"/>
      <c r="AH2360" s="255"/>
      <c r="AI2360" s="255"/>
      <c r="AJ2360" s="255"/>
      <c r="AK2360" s="255"/>
      <c r="AL2360" s="255"/>
      <c r="AM2360" s="255"/>
      <c r="AN2360" s="255"/>
      <c r="AO2360" s="255"/>
      <c r="AP2360" s="255"/>
      <c r="AQ2360" s="255"/>
      <c r="AR2360" s="255"/>
      <c r="AS2360" s="255"/>
      <c r="AT2360" s="255"/>
    </row>
    <row r="2361" spans="2:46" s="216" customFormat="1" ht="15" customHeight="1">
      <c r="B2361" s="216" t="s">
        <v>2437</v>
      </c>
      <c r="C2361" s="216" t="s">
        <v>7341</v>
      </c>
      <c r="D2361" s="216" t="s">
        <v>6866</v>
      </c>
      <c r="E2361" s="216" t="s">
        <v>7740</v>
      </c>
      <c r="F2361" s="216" t="s">
        <v>7740</v>
      </c>
      <c r="G2361" s="1"/>
      <c r="H2361" s="1"/>
      <c r="I2361" s="1"/>
      <c r="J2361" s="1"/>
      <c r="K2361" s="1"/>
      <c r="L2361" s="1"/>
      <c r="M2361" s="1"/>
      <c r="AA2361" s="255"/>
      <c r="AB2361" s="255"/>
      <c r="AC2361" s="255"/>
      <c r="AD2361" s="255"/>
      <c r="AE2361" s="255"/>
      <c r="AF2361" s="255"/>
      <c r="AG2361" s="255"/>
      <c r="AH2361" s="255"/>
      <c r="AI2361" s="255"/>
      <c r="AJ2361" s="255"/>
      <c r="AK2361" s="255"/>
      <c r="AL2361" s="255"/>
      <c r="AM2361" s="255"/>
      <c r="AN2361" s="255"/>
      <c r="AO2361" s="255"/>
      <c r="AP2361" s="255"/>
      <c r="AQ2361" s="255"/>
      <c r="AR2361" s="255"/>
      <c r="AS2361" s="255"/>
      <c r="AT2361" s="255"/>
    </row>
    <row r="2362" spans="2:46" s="216" customFormat="1" ht="15" customHeight="1">
      <c r="B2362" s="216" t="s">
        <v>2438</v>
      </c>
      <c r="C2362" s="216" t="s">
        <v>7342</v>
      </c>
      <c r="D2362" s="216" t="s">
        <v>6866</v>
      </c>
      <c r="E2362" s="216" t="s">
        <v>7740</v>
      </c>
      <c r="F2362" s="216" t="s">
        <v>7740</v>
      </c>
      <c r="G2362" s="1"/>
      <c r="H2362" s="1"/>
      <c r="I2362" s="1"/>
      <c r="J2362" s="1"/>
      <c r="K2362" s="1"/>
      <c r="L2362" s="1"/>
      <c r="M2362" s="1"/>
      <c r="AA2362" s="255"/>
      <c r="AB2362" s="255"/>
      <c r="AC2362" s="255"/>
      <c r="AD2362" s="255"/>
      <c r="AE2362" s="255"/>
      <c r="AF2362" s="255"/>
      <c r="AG2362" s="255"/>
      <c r="AH2362" s="255"/>
      <c r="AI2362" s="255"/>
      <c r="AJ2362" s="255"/>
      <c r="AK2362" s="255"/>
      <c r="AL2362" s="255"/>
      <c r="AM2362" s="255"/>
      <c r="AN2362" s="255"/>
      <c r="AO2362" s="255"/>
      <c r="AP2362" s="255"/>
      <c r="AQ2362" s="255"/>
      <c r="AR2362" s="255"/>
      <c r="AS2362" s="255"/>
      <c r="AT2362" s="255"/>
    </row>
    <row r="2363" spans="2:46" s="216" customFormat="1" ht="15" customHeight="1">
      <c r="B2363" s="216" t="s">
        <v>2439</v>
      </c>
      <c r="C2363" s="216" t="s">
        <v>6934</v>
      </c>
      <c r="D2363" s="216" t="s">
        <v>6866</v>
      </c>
      <c r="E2363" s="216" t="s">
        <v>7740</v>
      </c>
      <c r="F2363" s="216" t="s">
        <v>7740</v>
      </c>
      <c r="G2363" s="1"/>
      <c r="H2363" s="1"/>
      <c r="I2363" s="1"/>
      <c r="J2363" s="1"/>
      <c r="K2363" s="1"/>
      <c r="L2363" s="1"/>
      <c r="M2363" s="1"/>
      <c r="AA2363" s="255"/>
      <c r="AB2363" s="255"/>
      <c r="AC2363" s="255"/>
      <c r="AD2363" s="255"/>
      <c r="AE2363" s="255"/>
      <c r="AF2363" s="255"/>
      <c r="AG2363" s="255"/>
      <c r="AH2363" s="255"/>
      <c r="AI2363" s="255"/>
      <c r="AJ2363" s="255"/>
      <c r="AK2363" s="255"/>
      <c r="AL2363" s="255"/>
      <c r="AM2363" s="255"/>
      <c r="AN2363" s="255"/>
      <c r="AO2363" s="255"/>
      <c r="AP2363" s="255"/>
      <c r="AQ2363" s="255"/>
      <c r="AR2363" s="255"/>
      <c r="AS2363" s="255"/>
      <c r="AT2363" s="255"/>
    </row>
    <row r="2364" spans="2:46" s="216" customFormat="1" ht="15" customHeight="1">
      <c r="B2364" s="216" t="s">
        <v>2440</v>
      </c>
      <c r="C2364" s="216" t="s">
        <v>7640</v>
      </c>
      <c r="D2364" s="216" t="s">
        <v>6866</v>
      </c>
      <c r="E2364" s="216" t="s">
        <v>7740</v>
      </c>
      <c r="F2364" s="216" t="s">
        <v>7740</v>
      </c>
      <c r="G2364" s="1"/>
      <c r="H2364" s="1"/>
      <c r="I2364" s="1"/>
      <c r="J2364" s="1"/>
      <c r="K2364" s="1"/>
      <c r="L2364" s="1"/>
      <c r="M2364" s="1"/>
      <c r="AA2364" s="255"/>
      <c r="AB2364" s="255"/>
      <c r="AC2364" s="255"/>
      <c r="AD2364" s="255"/>
      <c r="AE2364" s="255"/>
      <c r="AF2364" s="255"/>
      <c r="AG2364" s="255"/>
      <c r="AH2364" s="255"/>
      <c r="AI2364" s="255"/>
      <c r="AJ2364" s="255"/>
      <c r="AK2364" s="255"/>
      <c r="AL2364" s="255"/>
      <c r="AM2364" s="255"/>
      <c r="AN2364" s="255"/>
      <c r="AO2364" s="255"/>
      <c r="AP2364" s="255"/>
      <c r="AQ2364" s="255"/>
      <c r="AR2364" s="255"/>
      <c r="AS2364" s="255"/>
      <c r="AT2364" s="255"/>
    </row>
    <row r="2365" spans="2:46" s="216" customFormat="1" ht="15" customHeight="1">
      <c r="B2365" s="216" t="s">
        <v>2441</v>
      </c>
      <c r="C2365" s="216" t="s">
        <v>7695</v>
      </c>
      <c r="D2365" s="216" t="s">
        <v>6866</v>
      </c>
      <c r="E2365" s="216" t="s">
        <v>7740</v>
      </c>
      <c r="F2365" s="216" t="s">
        <v>7740</v>
      </c>
      <c r="G2365" s="1"/>
      <c r="H2365" s="1"/>
      <c r="I2365" s="1"/>
      <c r="J2365" s="1"/>
      <c r="K2365" s="1"/>
      <c r="L2365" s="1"/>
      <c r="M2365" s="1"/>
      <c r="AA2365" s="255"/>
      <c r="AB2365" s="255"/>
      <c r="AC2365" s="255"/>
      <c r="AD2365" s="255"/>
      <c r="AE2365" s="255"/>
      <c r="AF2365" s="255"/>
      <c r="AG2365" s="255"/>
      <c r="AH2365" s="255"/>
      <c r="AI2365" s="255"/>
      <c r="AJ2365" s="255"/>
      <c r="AK2365" s="255"/>
      <c r="AL2365" s="255"/>
      <c r="AM2365" s="255"/>
      <c r="AN2365" s="255"/>
      <c r="AO2365" s="255"/>
      <c r="AP2365" s="255"/>
      <c r="AQ2365" s="255"/>
      <c r="AR2365" s="255"/>
      <c r="AS2365" s="255"/>
      <c r="AT2365" s="255"/>
    </row>
    <row r="2366" spans="2:46" s="216" customFormat="1" ht="15" customHeight="1">
      <c r="B2366" s="216" t="s">
        <v>2442</v>
      </c>
      <c r="C2366" s="216" t="s">
        <v>6866</v>
      </c>
      <c r="D2366" s="216" t="s">
        <v>7740</v>
      </c>
      <c r="E2366" s="216" t="s">
        <v>7740</v>
      </c>
      <c r="F2366" s="216" t="s">
        <v>7740</v>
      </c>
      <c r="G2366" s="1"/>
      <c r="H2366" s="1"/>
      <c r="I2366" s="1"/>
      <c r="J2366" s="1"/>
      <c r="K2366" s="1"/>
      <c r="L2366" s="1"/>
      <c r="M2366" s="1"/>
      <c r="AA2366" s="255"/>
      <c r="AB2366" s="255"/>
      <c r="AC2366" s="255"/>
      <c r="AD2366" s="255"/>
      <c r="AE2366" s="255"/>
      <c r="AF2366" s="255"/>
      <c r="AG2366" s="255"/>
      <c r="AH2366" s="255"/>
      <c r="AI2366" s="255"/>
      <c r="AJ2366" s="255"/>
      <c r="AK2366" s="255"/>
      <c r="AL2366" s="255"/>
      <c r="AM2366" s="255"/>
      <c r="AN2366" s="255"/>
      <c r="AO2366" s="255"/>
      <c r="AP2366" s="255"/>
      <c r="AQ2366" s="255"/>
      <c r="AR2366" s="255"/>
      <c r="AS2366" s="255"/>
      <c r="AT2366" s="255"/>
    </row>
    <row r="2367" spans="2:46" s="216" customFormat="1" ht="15" customHeight="1">
      <c r="B2367" s="216" t="s">
        <v>2443</v>
      </c>
      <c r="C2367" s="216" t="s">
        <v>6927</v>
      </c>
      <c r="D2367" s="216" t="s">
        <v>6866</v>
      </c>
      <c r="E2367" s="216" t="s">
        <v>7740</v>
      </c>
      <c r="F2367" s="216" t="s">
        <v>7740</v>
      </c>
      <c r="G2367" s="1"/>
      <c r="H2367" s="1"/>
      <c r="I2367" s="1"/>
      <c r="J2367" s="1"/>
      <c r="K2367" s="1"/>
      <c r="L2367" s="1"/>
      <c r="M2367" s="1"/>
      <c r="AA2367" s="255"/>
      <c r="AB2367" s="255"/>
      <c r="AC2367" s="255"/>
      <c r="AD2367" s="255"/>
      <c r="AE2367" s="255"/>
      <c r="AF2367" s="255"/>
      <c r="AG2367" s="255"/>
      <c r="AH2367" s="255"/>
      <c r="AI2367" s="255"/>
      <c r="AJ2367" s="255"/>
      <c r="AK2367" s="255"/>
      <c r="AL2367" s="255"/>
      <c r="AM2367" s="255"/>
      <c r="AN2367" s="255"/>
      <c r="AO2367" s="255"/>
      <c r="AP2367" s="255"/>
      <c r="AQ2367" s="255"/>
      <c r="AR2367" s="255"/>
      <c r="AS2367" s="255"/>
      <c r="AT2367" s="255"/>
    </row>
    <row r="2368" spans="2:46" s="216" customFormat="1" ht="15" customHeight="1">
      <c r="B2368" s="216" t="s">
        <v>2444</v>
      </c>
      <c r="C2368" s="216" t="s">
        <v>7059</v>
      </c>
      <c r="D2368" s="216" t="s">
        <v>6866</v>
      </c>
      <c r="E2368" s="216" t="s">
        <v>7740</v>
      </c>
      <c r="F2368" s="216" t="s">
        <v>7740</v>
      </c>
      <c r="G2368" s="1"/>
      <c r="H2368" s="1"/>
      <c r="I2368" s="1"/>
      <c r="J2368" s="1"/>
      <c r="K2368" s="1"/>
      <c r="L2368" s="1"/>
      <c r="M2368" s="1"/>
      <c r="AA2368" s="255"/>
      <c r="AB2368" s="255"/>
      <c r="AC2368" s="255"/>
      <c r="AD2368" s="255"/>
      <c r="AE2368" s="255"/>
      <c r="AF2368" s="255"/>
      <c r="AG2368" s="255"/>
      <c r="AH2368" s="255"/>
      <c r="AI2368" s="255"/>
      <c r="AJ2368" s="255"/>
      <c r="AK2368" s="255"/>
      <c r="AL2368" s="255"/>
      <c r="AM2368" s="255"/>
      <c r="AN2368" s="255"/>
      <c r="AO2368" s="255"/>
      <c r="AP2368" s="255"/>
      <c r="AQ2368" s="255"/>
      <c r="AR2368" s="255"/>
      <c r="AS2368" s="255"/>
      <c r="AT2368" s="255"/>
    </row>
    <row r="2369" spans="2:46" s="216" customFormat="1" ht="15" customHeight="1">
      <c r="B2369" s="216" t="s">
        <v>2445</v>
      </c>
      <c r="C2369" s="216" t="s">
        <v>6866</v>
      </c>
      <c r="D2369" s="216" t="s">
        <v>7740</v>
      </c>
      <c r="E2369" s="216" t="s">
        <v>7740</v>
      </c>
      <c r="F2369" s="216" t="s">
        <v>7740</v>
      </c>
      <c r="G2369" s="1"/>
      <c r="H2369" s="1"/>
      <c r="I2369" s="1"/>
      <c r="J2369" s="1"/>
      <c r="K2369" s="1"/>
      <c r="L2369" s="1"/>
      <c r="M2369" s="1"/>
      <c r="AA2369" s="255"/>
      <c r="AB2369" s="255"/>
      <c r="AC2369" s="255"/>
      <c r="AD2369" s="255"/>
      <c r="AE2369" s="255"/>
      <c r="AF2369" s="255"/>
      <c r="AG2369" s="255"/>
      <c r="AH2369" s="255"/>
      <c r="AI2369" s="255"/>
      <c r="AJ2369" s="255"/>
      <c r="AK2369" s="255"/>
      <c r="AL2369" s="255"/>
      <c r="AM2369" s="255"/>
      <c r="AN2369" s="255"/>
      <c r="AO2369" s="255"/>
      <c r="AP2369" s="255"/>
      <c r="AQ2369" s="255"/>
      <c r="AR2369" s="255"/>
      <c r="AS2369" s="255"/>
      <c r="AT2369" s="255"/>
    </row>
    <row r="2370" spans="2:46" s="216" customFormat="1" ht="15" customHeight="1">
      <c r="B2370" s="216" t="s">
        <v>2446</v>
      </c>
      <c r="C2370" s="216" t="s">
        <v>7127</v>
      </c>
      <c r="D2370" s="216" t="s">
        <v>6866</v>
      </c>
      <c r="E2370" s="216" t="s">
        <v>7740</v>
      </c>
      <c r="F2370" s="216" t="s">
        <v>7740</v>
      </c>
      <c r="G2370" s="1"/>
      <c r="H2370" s="1"/>
      <c r="I2370" s="1"/>
      <c r="J2370" s="1"/>
      <c r="K2370" s="1"/>
      <c r="L2370" s="1"/>
      <c r="M2370" s="1"/>
      <c r="AA2370" s="255"/>
      <c r="AB2370" s="255"/>
      <c r="AC2370" s="255"/>
      <c r="AD2370" s="255"/>
      <c r="AE2370" s="255"/>
      <c r="AF2370" s="255"/>
      <c r="AG2370" s="255"/>
      <c r="AH2370" s="255"/>
      <c r="AI2370" s="255"/>
      <c r="AJ2370" s="255"/>
      <c r="AK2370" s="255"/>
      <c r="AL2370" s="255"/>
      <c r="AM2370" s="255"/>
      <c r="AN2370" s="255"/>
      <c r="AO2370" s="255"/>
      <c r="AP2370" s="255"/>
      <c r="AQ2370" s="255"/>
      <c r="AR2370" s="255"/>
      <c r="AS2370" s="255"/>
      <c r="AT2370" s="255"/>
    </row>
    <row r="2371" spans="2:46" s="216" customFormat="1" ht="15" customHeight="1">
      <c r="B2371" s="216" t="s">
        <v>2447</v>
      </c>
      <c r="C2371" s="216" t="s">
        <v>6866</v>
      </c>
      <c r="D2371" s="216" t="s">
        <v>7740</v>
      </c>
      <c r="E2371" s="216" t="s">
        <v>7740</v>
      </c>
      <c r="F2371" s="216" t="s">
        <v>7740</v>
      </c>
      <c r="G2371" s="1"/>
      <c r="H2371" s="1"/>
      <c r="I2371" s="1"/>
      <c r="J2371" s="1"/>
      <c r="K2371" s="1"/>
      <c r="L2371" s="1"/>
      <c r="M2371" s="1"/>
      <c r="AA2371" s="255"/>
      <c r="AB2371" s="255"/>
      <c r="AC2371" s="255"/>
      <c r="AD2371" s="255"/>
      <c r="AE2371" s="255"/>
      <c r="AF2371" s="255"/>
      <c r="AG2371" s="255"/>
      <c r="AH2371" s="255"/>
      <c r="AI2371" s="255"/>
      <c r="AJ2371" s="255"/>
      <c r="AK2371" s="255"/>
      <c r="AL2371" s="255"/>
      <c r="AM2371" s="255"/>
      <c r="AN2371" s="255"/>
      <c r="AO2371" s="255"/>
      <c r="AP2371" s="255"/>
      <c r="AQ2371" s="255"/>
      <c r="AR2371" s="255"/>
      <c r="AS2371" s="255"/>
      <c r="AT2371" s="255"/>
    </row>
    <row r="2372" spans="2:46" s="216" customFormat="1" ht="15" customHeight="1">
      <c r="B2372" s="216" t="s">
        <v>2448</v>
      </c>
      <c r="C2372" s="216" t="s">
        <v>6866</v>
      </c>
      <c r="D2372" s="216" t="s">
        <v>7740</v>
      </c>
      <c r="E2372" s="216" t="s">
        <v>7740</v>
      </c>
      <c r="F2372" s="216" t="s">
        <v>7740</v>
      </c>
      <c r="G2372" s="1"/>
      <c r="H2372" s="1"/>
      <c r="I2372" s="1"/>
      <c r="J2372" s="1"/>
      <c r="K2372" s="1"/>
      <c r="L2372" s="1"/>
      <c r="M2372" s="1"/>
      <c r="AA2372" s="255"/>
      <c r="AB2372" s="255"/>
      <c r="AC2372" s="255"/>
      <c r="AD2372" s="255"/>
      <c r="AE2372" s="255"/>
      <c r="AF2372" s="255"/>
      <c r="AG2372" s="255"/>
      <c r="AH2372" s="255"/>
      <c r="AI2372" s="255"/>
      <c r="AJ2372" s="255"/>
      <c r="AK2372" s="255"/>
      <c r="AL2372" s="255"/>
      <c r="AM2372" s="255"/>
      <c r="AN2372" s="255"/>
      <c r="AO2372" s="255"/>
      <c r="AP2372" s="255"/>
      <c r="AQ2372" s="255"/>
      <c r="AR2372" s="255"/>
      <c r="AS2372" s="255"/>
      <c r="AT2372" s="255"/>
    </row>
    <row r="2373" spans="2:46" s="216" customFormat="1" ht="15" customHeight="1">
      <c r="B2373" s="216" t="s">
        <v>2449</v>
      </c>
      <c r="C2373" s="216" t="s">
        <v>6962</v>
      </c>
      <c r="D2373" s="216" t="s">
        <v>6866</v>
      </c>
      <c r="E2373" s="216" t="s">
        <v>7740</v>
      </c>
      <c r="F2373" s="216" t="s">
        <v>7740</v>
      </c>
      <c r="G2373" s="1"/>
      <c r="H2373" s="1"/>
      <c r="I2373" s="1"/>
      <c r="J2373" s="1"/>
      <c r="K2373" s="1"/>
      <c r="L2373" s="1"/>
      <c r="M2373" s="1"/>
      <c r="AA2373" s="255"/>
      <c r="AB2373" s="255"/>
      <c r="AC2373" s="255"/>
      <c r="AD2373" s="255"/>
      <c r="AE2373" s="255"/>
      <c r="AF2373" s="255"/>
      <c r="AG2373" s="255"/>
      <c r="AH2373" s="255"/>
      <c r="AI2373" s="255"/>
      <c r="AJ2373" s="255"/>
      <c r="AK2373" s="255"/>
      <c r="AL2373" s="255"/>
      <c r="AM2373" s="255"/>
      <c r="AN2373" s="255"/>
      <c r="AO2373" s="255"/>
      <c r="AP2373" s="255"/>
      <c r="AQ2373" s="255"/>
      <c r="AR2373" s="255"/>
      <c r="AS2373" s="255"/>
      <c r="AT2373" s="255"/>
    </row>
    <row r="2374" spans="2:46" s="216" customFormat="1" ht="15" customHeight="1">
      <c r="B2374" s="216" t="s">
        <v>2450</v>
      </c>
      <c r="C2374" s="216" t="s">
        <v>6866</v>
      </c>
      <c r="D2374" s="216" t="s">
        <v>7740</v>
      </c>
      <c r="E2374" s="216" t="s">
        <v>7740</v>
      </c>
      <c r="F2374" s="216" t="s">
        <v>7740</v>
      </c>
      <c r="G2374" s="1"/>
      <c r="H2374" s="1"/>
      <c r="I2374" s="1"/>
      <c r="J2374" s="1"/>
      <c r="K2374" s="1"/>
      <c r="L2374" s="1"/>
      <c r="M2374" s="1"/>
      <c r="AA2374" s="255"/>
      <c r="AB2374" s="255"/>
      <c r="AC2374" s="255"/>
      <c r="AD2374" s="255"/>
      <c r="AE2374" s="255"/>
      <c r="AF2374" s="255"/>
      <c r="AG2374" s="255"/>
      <c r="AH2374" s="255"/>
      <c r="AI2374" s="255"/>
      <c r="AJ2374" s="255"/>
      <c r="AK2374" s="255"/>
      <c r="AL2374" s="255"/>
      <c r="AM2374" s="255"/>
      <c r="AN2374" s="255"/>
      <c r="AO2374" s="255"/>
      <c r="AP2374" s="255"/>
      <c r="AQ2374" s="255"/>
      <c r="AR2374" s="255"/>
      <c r="AS2374" s="255"/>
      <c r="AT2374" s="255"/>
    </row>
    <row r="2375" spans="2:46" s="216" customFormat="1" ht="15" customHeight="1">
      <c r="B2375" s="216" t="s">
        <v>2451</v>
      </c>
      <c r="C2375" s="216" t="s">
        <v>7114</v>
      </c>
      <c r="D2375" s="216" t="s">
        <v>6866</v>
      </c>
      <c r="E2375" s="216" t="s">
        <v>7740</v>
      </c>
      <c r="F2375" s="216" t="s">
        <v>7740</v>
      </c>
      <c r="G2375" s="1"/>
      <c r="H2375" s="1"/>
      <c r="I2375" s="1"/>
      <c r="J2375" s="1"/>
      <c r="K2375" s="1"/>
      <c r="L2375" s="1"/>
      <c r="M2375" s="1"/>
      <c r="AA2375" s="255"/>
      <c r="AB2375" s="255"/>
      <c r="AC2375" s="255"/>
      <c r="AD2375" s="255"/>
      <c r="AE2375" s="255"/>
      <c r="AF2375" s="255"/>
      <c r="AG2375" s="255"/>
      <c r="AH2375" s="255"/>
      <c r="AI2375" s="255"/>
      <c r="AJ2375" s="255"/>
      <c r="AK2375" s="255"/>
      <c r="AL2375" s="255"/>
      <c r="AM2375" s="255"/>
      <c r="AN2375" s="255"/>
      <c r="AO2375" s="255"/>
      <c r="AP2375" s="255"/>
      <c r="AQ2375" s="255"/>
      <c r="AR2375" s="255"/>
      <c r="AS2375" s="255"/>
      <c r="AT2375" s="255"/>
    </row>
    <row r="2376" spans="2:46" s="216" customFormat="1" ht="15" customHeight="1">
      <c r="B2376" s="216" t="s">
        <v>2452</v>
      </c>
      <c r="C2376" s="216" t="s">
        <v>6866</v>
      </c>
      <c r="D2376" s="216" t="s">
        <v>7740</v>
      </c>
      <c r="E2376" s="216" t="s">
        <v>7740</v>
      </c>
      <c r="F2376" s="216" t="s">
        <v>7740</v>
      </c>
      <c r="G2376" s="1"/>
      <c r="H2376" s="1"/>
      <c r="I2376" s="1"/>
      <c r="J2376" s="1"/>
      <c r="K2376" s="1"/>
      <c r="L2376" s="1"/>
      <c r="M2376" s="1"/>
      <c r="AA2376" s="255"/>
      <c r="AB2376" s="255"/>
      <c r="AC2376" s="255"/>
      <c r="AD2376" s="255"/>
      <c r="AE2376" s="255"/>
      <c r="AF2376" s="255"/>
      <c r="AG2376" s="255"/>
      <c r="AH2376" s="255"/>
      <c r="AI2376" s="255"/>
      <c r="AJ2376" s="255"/>
      <c r="AK2376" s="255"/>
      <c r="AL2376" s="255"/>
      <c r="AM2376" s="255"/>
      <c r="AN2376" s="255"/>
      <c r="AO2376" s="255"/>
      <c r="AP2376" s="255"/>
      <c r="AQ2376" s="255"/>
      <c r="AR2376" s="255"/>
      <c r="AS2376" s="255"/>
      <c r="AT2376" s="255"/>
    </row>
    <row r="2377" spans="2:46" s="216" customFormat="1" ht="15" customHeight="1">
      <c r="B2377" s="216" t="s">
        <v>2453</v>
      </c>
      <c r="C2377" s="216" t="s">
        <v>6934</v>
      </c>
      <c r="D2377" s="216" t="s">
        <v>6866</v>
      </c>
      <c r="E2377" s="216" t="s">
        <v>7740</v>
      </c>
      <c r="F2377" s="216" t="s">
        <v>7740</v>
      </c>
      <c r="G2377" s="1"/>
      <c r="H2377" s="1"/>
      <c r="I2377" s="1"/>
      <c r="J2377" s="1"/>
      <c r="K2377" s="1"/>
      <c r="L2377" s="1"/>
      <c r="M2377" s="1"/>
      <c r="AA2377" s="255"/>
      <c r="AB2377" s="255"/>
      <c r="AC2377" s="255"/>
      <c r="AD2377" s="255"/>
      <c r="AE2377" s="255"/>
      <c r="AF2377" s="255"/>
      <c r="AG2377" s="255"/>
      <c r="AH2377" s="255"/>
      <c r="AI2377" s="255"/>
      <c r="AJ2377" s="255"/>
      <c r="AK2377" s="255"/>
      <c r="AL2377" s="255"/>
      <c r="AM2377" s="255"/>
      <c r="AN2377" s="255"/>
      <c r="AO2377" s="255"/>
      <c r="AP2377" s="255"/>
      <c r="AQ2377" s="255"/>
      <c r="AR2377" s="255"/>
      <c r="AS2377" s="255"/>
      <c r="AT2377" s="255"/>
    </row>
    <row r="2378" spans="2:46" s="216" customFormat="1" ht="15" customHeight="1">
      <c r="B2378" s="216" t="s">
        <v>2454</v>
      </c>
      <c r="C2378" s="216" t="s">
        <v>6866</v>
      </c>
      <c r="D2378" s="216" t="s">
        <v>7740</v>
      </c>
      <c r="E2378" s="216" t="s">
        <v>7740</v>
      </c>
      <c r="F2378" s="216" t="s">
        <v>7740</v>
      </c>
      <c r="G2378" s="1"/>
      <c r="H2378" s="1"/>
      <c r="I2378" s="1"/>
      <c r="J2378" s="1"/>
      <c r="K2378" s="1"/>
      <c r="L2378" s="1"/>
      <c r="M2378" s="1"/>
      <c r="AA2378" s="255"/>
      <c r="AB2378" s="255"/>
      <c r="AC2378" s="255"/>
      <c r="AD2378" s="255"/>
      <c r="AE2378" s="255"/>
      <c r="AF2378" s="255"/>
      <c r="AG2378" s="255"/>
      <c r="AH2378" s="255"/>
      <c r="AI2378" s="255"/>
      <c r="AJ2378" s="255"/>
      <c r="AK2378" s="255"/>
      <c r="AL2378" s="255"/>
      <c r="AM2378" s="255"/>
      <c r="AN2378" s="255"/>
      <c r="AO2378" s="255"/>
      <c r="AP2378" s="255"/>
      <c r="AQ2378" s="255"/>
      <c r="AR2378" s="255"/>
      <c r="AS2378" s="255"/>
      <c r="AT2378" s="255"/>
    </row>
    <row r="2379" spans="2:46" s="216" customFormat="1" ht="15" customHeight="1">
      <c r="B2379" s="216" t="s">
        <v>2455</v>
      </c>
      <c r="C2379" s="216" t="s">
        <v>7343</v>
      </c>
      <c r="D2379" s="216" t="s">
        <v>6866</v>
      </c>
      <c r="E2379" s="216" t="s">
        <v>7740</v>
      </c>
      <c r="F2379" s="216" t="s">
        <v>7740</v>
      </c>
      <c r="G2379" s="1"/>
      <c r="H2379" s="1"/>
      <c r="I2379" s="1"/>
      <c r="J2379" s="1"/>
      <c r="K2379" s="1"/>
      <c r="L2379" s="1"/>
      <c r="M2379" s="1"/>
      <c r="AA2379" s="255"/>
      <c r="AB2379" s="255"/>
      <c r="AC2379" s="255"/>
      <c r="AD2379" s="255"/>
      <c r="AE2379" s="255"/>
      <c r="AF2379" s="255"/>
      <c r="AG2379" s="255"/>
      <c r="AH2379" s="255"/>
      <c r="AI2379" s="255"/>
      <c r="AJ2379" s="255"/>
      <c r="AK2379" s="255"/>
      <c r="AL2379" s="255"/>
      <c r="AM2379" s="255"/>
      <c r="AN2379" s="255"/>
      <c r="AO2379" s="255"/>
      <c r="AP2379" s="255"/>
      <c r="AQ2379" s="255"/>
      <c r="AR2379" s="255"/>
      <c r="AS2379" s="255"/>
      <c r="AT2379" s="255"/>
    </row>
    <row r="2380" spans="2:46" s="216" customFormat="1" ht="15" customHeight="1">
      <c r="B2380" s="216" t="s">
        <v>2456</v>
      </c>
      <c r="C2380" s="216" t="s">
        <v>7344</v>
      </c>
      <c r="D2380" s="216" t="s">
        <v>6866</v>
      </c>
      <c r="E2380" s="216" t="s">
        <v>7740</v>
      </c>
      <c r="F2380" s="216" t="s">
        <v>7740</v>
      </c>
      <c r="G2380" s="1"/>
      <c r="H2380" s="1"/>
      <c r="I2380" s="1"/>
      <c r="J2380" s="1"/>
      <c r="K2380" s="1"/>
      <c r="L2380" s="1"/>
      <c r="M2380" s="1"/>
      <c r="AA2380" s="255"/>
      <c r="AB2380" s="255"/>
      <c r="AC2380" s="255"/>
      <c r="AD2380" s="255"/>
      <c r="AE2380" s="255"/>
      <c r="AF2380" s="255"/>
      <c r="AG2380" s="255"/>
      <c r="AH2380" s="255"/>
      <c r="AI2380" s="255"/>
      <c r="AJ2380" s="255"/>
      <c r="AK2380" s="255"/>
      <c r="AL2380" s="255"/>
      <c r="AM2380" s="255"/>
      <c r="AN2380" s="255"/>
      <c r="AO2380" s="255"/>
      <c r="AP2380" s="255"/>
      <c r="AQ2380" s="255"/>
      <c r="AR2380" s="255"/>
      <c r="AS2380" s="255"/>
      <c r="AT2380" s="255"/>
    </row>
    <row r="2381" spans="2:46" s="216" customFormat="1" ht="15" customHeight="1">
      <c r="B2381" s="216" t="s">
        <v>2457</v>
      </c>
      <c r="C2381" s="216" t="s">
        <v>6866</v>
      </c>
      <c r="D2381" s="216" t="s">
        <v>7740</v>
      </c>
      <c r="E2381" s="216" t="s">
        <v>7740</v>
      </c>
      <c r="F2381" s="216" t="s">
        <v>7740</v>
      </c>
      <c r="G2381" s="1"/>
      <c r="H2381" s="1"/>
      <c r="I2381" s="1"/>
      <c r="J2381" s="1"/>
      <c r="K2381" s="1"/>
      <c r="L2381" s="1"/>
      <c r="M2381" s="1"/>
      <c r="AA2381" s="255"/>
      <c r="AB2381" s="255"/>
      <c r="AC2381" s="255"/>
      <c r="AD2381" s="255"/>
      <c r="AE2381" s="255"/>
      <c r="AF2381" s="255"/>
      <c r="AG2381" s="255"/>
      <c r="AH2381" s="255"/>
      <c r="AI2381" s="255"/>
      <c r="AJ2381" s="255"/>
      <c r="AK2381" s="255"/>
      <c r="AL2381" s="255"/>
      <c r="AM2381" s="255"/>
      <c r="AN2381" s="255"/>
      <c r="AO2381" s="255"/>
      <c r="AP2381" s="255"/>
      <c r="AQ2381" s="255"/>
      <c r="AR2381" s="255"/>
      <c r="AS2381" s="255"/>
      <c r="AT2381" s="255"/>
    </row>
    <row r="2382" spans="2:46" s="216" customFormat="1" ht="15" customHeight="1">
      <c r="B2382" s="216" t="s">
        <v>2458</v>
      </c>
      <c r="C2382" s="216" t="s">
        <v>6866</v>
      </c>
      <c r="D2382" s="216" t="s">
        <v>7740</v>
      </c>
      <c r="E2382" s="216" t="s">
        <v>7740</v>
      </c>
      <c r="F2382" s="216" t="s">
        <v>7740</v>
      </c>
      <c r="G2382" s="1"/>
      <c r="H2382" s="1"/>
      <c r="I2382" s="1"/>
      <c r="J2382" s="1"/>
      <c r="K2382" s="1"/>
      <c r="L2382" s="1"/>
      <c r="M2382" s="1"/>
      <c r="AA2382" s="255"/>
      <c r="AB2382" s="255"/>
      <c r="AC2382" s="255"/>
      <c r="AD2382" s="255"/>
      <c r="AE2382" s="255"/>
      <c r="AF2382" s="255"/>
      <c r="AG2382" s="255"/>
      <c r="AH2382" s="255"/>
      <c r="AI2382" s="255"/>
      <c r="AJ2382" s="255"/>
      <c r="AK2382" s="255"/>
      <c r="AL2382" s="255"/>
      <c r="AM2382" s="255"/>
      <c r="AN2382" s="255"/>
      <c r="AO2382" s="255"/>
      <c r="AP2382" s="255"/>
      <c r="AQ2382" s="255"/>
      <c r="AR2382" s="255"/>
      <c r="AS2382" s="255"/>
      <c r="AT2382" s="255"/>
    </row>
    <row r="2383" spans="2:46" s="216" customFormat="1" ht="15" customHeight="1">
      <c r="B2383" s="216" t="s">
        <v>2459</v>
      </c>
      <c r="C2383" s="216" t="s">
        <v>6866</v>
      </c>
      <c r="D2383" s="216" t="s">
        <v>7740</v>
      </c>
      <c r="E2383" s="216" t="s">
        <v>7740</v>
      </c>
      <c r="F2383" s="216" t="s">
        <v>7740</v>
      </c>
      <c r="G2383" s="1"/>
      <c r="H2383" s="1"/>
      <c r="I2383" s="1"/>
      <c r="J2383" s="1"/>
      <c r="K2383" s="1"/>
      <c r="L2383" s="1"/>
      <c r="M2383" s="1"/>
      <c r="AA2383" s="255"/>
      <c r="AB2383" s="255"/>
      <c r="AC2383" s="255"/>
      <c r="AD2383" s="255"/>
      <c r="AE2383" s="255"/>
      <c r="AF2383" s="255"/>
      <c r="AG2383" s="255"/>
      <c r="AH2383" s="255"/>
      <c r="AI2383" s="255"/>
      <c r="AJ2383" s="255"/>
      <c r="AK2383" s="255"/>
      <c r="AL2383" s="255"/>
      <c r="AM2383" s="255"/>
      <c r="AN2383" s="255"/>
      <c r="AO2383" s="255"/>
      <c r="AP2383" s="255"/>
      <c r="AQ2383" s="255"/>
      <c r="AR2383" s="255"/>
      <c r="AS2383" s="255"/>
      <c r="AT2383" s="255"/>
    </row>
    <row r="2384" spans="2:46" s="216" customFormat="1" ht="15" customHeight="1">
      <c r="B2384" s="216" t="s">
        <v>2460</v>
      </c>
      <c r="C2384" s="216" t="s">
        <v>6866</v>
      </c>
      <c r="D2384" s="216" t="s">
        <v>7740</v>
      </c>
      <c r="E2384" s="216" t="s">
        <v>7740</v>
      </c>
      <c r="F2384" s="216" t="s">
        <v>7740</v>
      </c>
      <c r="G2384" s="1"/>
      <c r="H2384" s="1"/>
      <c r="I2384" s="1"/>
      <c r="J2384" s="1"/>
      <c r="K2384" s="1"/>
      <c r="L2384" s="1"/>
      <c r="M2384" s="1"/>
      <c r="AA2384" s="255"/>
      <c r="AB2384" s="255"/>
      <c r="AC2384" s="255"/>
      <c r="AD2384" s="255"/>
      <c r="AE2384" s="255"/>
      <c r="AF2384" s="255"/>
      <c r="AG2384" s="255"/>
      <c r="AH2384" s="255"/>
      <c r="AI2384" s="255"/>
      <c r="AJ2384" s="255"/>
      <c r="AK2384" s="255"/>
      <c r="AL2384" s="255"/>
      <c r="AM2384" s="255"/>
      <c r="AN2384" s="255"/>
      <c r="AO2384" s="255"/>
      <c r="AP2384" s="255"/>
      <c r="AQ2384" s="255"/>
      <c r="AR2384" s="255"/>
      <c r="AS2384" s="255"/>
      <c r="AT2384" s="255"/>
    </row>
    <row r="2385" spans="2:46" s="216" customFormat="1" ht="15" customHeight="1">
      <c r="B2385" s="216" t="s">
        <v>2461</v>
      </c>
      <c r="C2385" s="216" t="s">
        <v>6866</v>
      </c>
      <c r="D2385" s="216" t="s">
        <v>7740</v>
      </c>
      <c r="E2385" s="216" t="s">
        <v>7740</v>
      </c>
      <c r="F2385" s="216" t="s">
        <v>7740</v>
      </c>
      <c r="G2385" s="1"/>
      <c r="H2385" s="1"/>
      <c r="I2385" s="1"/>
      <c r="J2385" s="1"/>
      <c r="K2385" s="1"/>
      <c r="L2385" s="1"/>
      <c r="M2385" s="1"/>
      <c r="AA2385" s="255"/>
      <c r="AB2385" s="255"/>
      <c r="AC2385" s="255"/>
      <c r="AD2385" s="255"/>
      <c r="AE2385" s="255"/>
      <c r="AF2385" s="255"/>
      <c r="AG2385" s="255"/>
      <c r="AH2385" s="255"/>
      <c r="AI2385" s="255"/>
      <c r="AJ2385" s="255"/>
      <c r="AK2385" s="255"/>
      <c r="AL2385" s="255"/>
      <c r="AM2385" s="255"/>
      <c r="AN2385" s="255"/>
      <c r="AO2385" s="255"/>
      <c r="AP2385" s="255"/>
      <c r="AQ2385" s="255"/>
      <c r="AR2385" s="255"/>
      <c r="AS2385" s="255"/>
      <c r="AT2385" s="255"/>
    </row>
    <row r="2386" spans="2:46" s="216" customFormat="1" ht="15" customHeight="1">
      <c r="B2386" s="216" t="s">
        <v>2462</v>
      </c>
      <c r="C2386" s="216" t="s">
        <v>6863</v>
      </c>
      <c r="D2386" s="216" t="s">
        <v>6866</v>
      </c>
      <c r="E2386" s="216" t="s">
        <v>7740</v>
      </c>
      <c r="F2386" s="216" t="s">
        <v>7740</v>
      </c>
      <c r="G2386" s="1"/>
      <c r="H2386" s="1"/>
      <c r="I2386" s="1"/>
      <c r="J2386" s="1"/>
      <c r="K2386" s="1"/>
      <c r="L2386" s="1"/>
      <c r="M2386" s="1"/>
      <c r="AA2386" s="255"/>
      <c r="AB2386" s="255"/>
      <c r="AC2386" s="255"/>
      <c r="AD2386" s="255"/>
      <c r="AE2386" s="255"/>
      <c r="AF2386" s="255"/>
      <c r="AG2386" s="255"/>
      <c r="AH2386" s="255"/>
      <c r="AI2386" s="255"/>
      <c r="AJ2386" s="255"/>
      <c r="AK2386" s="255"/>
      <c r="AL2386" s="255"/>
      <c r="AM2386" s="255"/>
      <c r="AN2386" s="255"/>
      <c r="AO2386" s="255"/>
      <c r="AP2386" s="255"/>
      <c r="AQ2386" s="255"/>
      <c r="AR2386" s="255"/>
      <c r="AS2386" s="255"/>
      <c r="AT2386" s="255"/>
    </row>
    <row r="2387" spans="2:46" s="216" customFormat="1" ht="15" customHeight="1">
      <c r="B2387" s="216" t="s">
        <v>2463</v>
      </c>
      <c r="C2387" s="216" t="s">
        <v>7345</v>
      </c>
      <c r="D2387" s="216" t="s">
        <v>6866</v>
      </c>
      <c r="E2387" s="216" t="s">
        <v>7740</v>
      </c>
      <c r="F2387" s="216" t="s">
        <v>7740</v>
      </c>
      <c r="G2387" s="1"/>
      <c r="H2387" s="1"/>
      <c r="I2387" s="1"/>
      <c r="J2387" s="1"/>
      <c r="K2387" s="1"/>
      <c r="L2387" s="1"/>
      <c r="M2387" s="1"/>
      <c r="AA2387" s="255"/>
      <c r="AB2387" s="255"/>
      <c r="AC2387" s="255"/>
      <c r="AD2387" s="255"/>
      <c r="AE2387" s="255"/>
      <c r="AF2387" s="255"/>
      <c r="AG2387" s="255"/>
      <c r="AH2387" s="255"/>
      <c r="AI2387" s="255"/>
      <c r="AJ2387" s="255"/>
      <c r="AK2387" s="255"/>
      <c r="AL2387" s="255"/>
      <c r="AM2387" s="255"/>
      <c r="AN2387" s="255"/>
      <c r="AO2387" s="255"/>
      <c r="AP2387" s="255"/>
      <c r="AQ2387" s="255"/>
      <c r="AR2387" s="255"/>
      <c r="AS2387" s="255"/>
      <c r="AT2387" s="255"/>
    </row>
    <row r="2388" spans="2:46" s="216" customFormat="1" ht="15" customHeight="1">
      <c r="B2388" s="216" t="s">
        <v>2464</v>
      </c>
      <c r="C2388" s="216" t="s">
        <v>6948</v>
      </c>
      <c r="D2388" s="216" t="s">
        <v>6866</v>
      </c>
      <c r="E2388" s="216" t="s">
        <v>7740</v>
      </c>
      <c r="F2388" s="216" t="s">
        <v>7740</v>
      </c>
      <c r="G2388" s="1"/>
      <c r="H2388" s="1"/>
      <c r="I2388" s="1"/>
      <c r="J2388" s="1"/>
      <c r="K2388" s="1"/>
      <c r="L2388" s="1"/>
      <c r="M2388" s="1"/>
      <c r="AA2388" s="255"/>
      <c r="AB2388" s="255"/>
      <c r="AC2388" s="255"/>
      <c r="AD2388" s="255"/>
      <c r="AE2388" s="255"/>
      <c r="AF2388" s="255"/>
      <c r="AG2388" s="255"/>
      <c r="AH2388" s="255"/>
      <c r="AI2388" s="255"/>
      <c r="AJ2388" s="255"/>
      <c r="AK2388" s="255"/>
      <c r="AL2388" s="255"/>
      <c r="AM2388" s="255"/>
      <c r="AN2388" s="255"/>
      <c r="AO2388" s="255"/>
      <c r="AP2388" s="255"/>
      <c r="AQ2388" s="255"/>
      <c r="AR2388" s="255"/>
      <c r="AS2388" s="255"/>
      <c r="AT2388" s="255"/>
    </row>
    <row r="2389" spans="2:46" s="216" customFormat="1" ht="15" customHeight="1">
      <c r="B2389" s="216" t="s">
        <v>2465</v>
      </c>
      <c r="C2389" s="216" t="s">
        <v>6866</v>
      </c>
      <c r="D2389" s="216" t="s">
        <v>7740</v>
      </c>
      <c r="E2389" s="216" t="s">
        <v>7740</v>
      </c>
      <c r="F2389" s="216" t="s">
        <v>7740</v>
      </c>
      <c r="G2389" s="1"/>
      <c r="H2389" s="1"/>
      <c r="I2389" s="1"/>
      <c r="J2389" s="1"/>
      <c r="K2389" s="1"/>
      <c r="L2389" s="1"/>
      <c r="M2389" s="1"/>
      <c r="AA2389" s="255"/>
      <c r="AB2389" s="255"/>
      <c r="AC2389" s="255"/>
      <c r="AD2389" s="255"/>
      <c r="AE2389" s="255"/>
      <c r="AF2389" s="255"/>
      <c r="AG2389" s="255"/>
      <c r="AH2389" s="255"/>
      <c r="AI2389" s="255"/>
      <c r="AJ2389" s="255"/>
      <c r="AK2389" s="255"/>
      <c r="AL2389" s="255"/>
      <c r="AM2389" s="255"/>
      <c r="AN2389" s="255"/>
      <c r="AO2389" s="255"/>
      <c r="AP2389" s="255"/>
      <c r="AQ2389" s="255"/>
      <c r="AR2389" s="255"/>
      <c r="AS2389" s="255"/>
      <c r="AT2389" s="255"/>
    </row>
    <row r="2390" spans="2:46" s="216" customFormat="1" ht="15" customHeight="1">
      <c r="B2390" s="216" t="s">
        <v>2466</v>
      </c>
      <c r="C2390" s="216" t="s">
        <v>7346</v>
      </c>
      <c r="D2390" s="216" t="s">
        <v>6866</v>
      </c>
      <c r="E2390" s="216" t="s">
        <v>7740</v>
      </c>
      <c r="F2390" s="216" t="s">
        <v>7740</v>
      </c>
      <c r="G2390" s="1"/>
      <c r="H2390" s="1"/>
      <c r="I2390" s="1"/>
      <c r="J2390" s="1"/>
      <c r="K2390" s="1"/>
      <c r="L2390" s="1"/>
      <c r="M2390" s="1"/>
      <c r="AA2390" s="255"/>
      <c r="AB2390" s="255"/>
      <c r="AC2390" s="255"/>
      <c r="AD2390" s="255"/>
      <c r="AE2390" s="255"/>
      <c r="AF2390" s="255"/>
      <c r="AG2390" s="255"/>
      <c r="AH2390" s="255"/>
      <c r="AI2390" s="255"/>
      <c r="AJ2390" s="255"/>
      <c r="AK2390" s="255"/>
      <c r="AL2390" s="255"/>
      <c r="AM2390" s="255"/>
      <c r="AN2390" s="255"/>
      <c r="AO2390" s="255"/>
      <c r="AP2390" s="255"/>
      <c r="AQ2390" s="255"/>
      <c r="AR2390" s="255"/>
      <c r="AS2390" s="255"/>
      <c r="AT2390" s="255"/>
    </row>
    <row r="2391" spans="2:46" s="216" customFormat="1" ht="15" customHeight="1">
      <c r="B2391" s="216" t="s">
        <v>2467</v>
      </c>
      <c r="C2391" s="216" t="s">
        <v>6866</v>
      </c>
      <c r="D2391" s="216" t="s">
        <v>7740</v>
      </c>
      <c r="E2391" s="216" t="s">
        <v>7740</v>
      </c>
      <c r="F2391" s="216" t="s">
        <v>7740</v>
      </c>
      <c r="G2391" s="1"/>
      <c r="H2391" s="1"/>
      <c r="I2391" s="1"/>
      <c r="J2391" s="1"/>
      <c r="K2391" s="1"/>
      <c r="L2391" s="1"/>
      <c r="M2391" s="1"/>
      <c r="AA2391" s="255"/>
      <c r="AB2391" s="255"/>
      <c r="AC2391" s="255"/>
      <c r="AD2391" s="255"/>
      <c r="AE2391" s="255"/>
      <c r="AF2391" s="255"/>
      <c r="AG2391" s="255"/>
      <c r="AH2391" s="255"/>
      <c r="AI2391" s="255"/>
      <c r="AJ2391" s="255"/>
      <c r="AK2391" s="255"/>
      <c r="AL2391" s="255"/>
      <c r="AM2391" s="255"/>
      <c r="AN2391" s="255"/>
      <c r="AO2391" s="255"/>
      <c r="AP2391" s="255"/>
      <c r="AQ2391" s="255"/>
      <c r="AR2391" s="255"/>
      <c r="AS2391" s="255"/>
      <c r="AT2391" s="255"/>
    </row>
    <row r="2392" spans="2:46" s="216" customFormat="1" ht="15" customHeight="1">
      <c r="B2392" s="216" t="s">
        <v>2468</v>
      </c>
      <c r="C2392" s="216" t="s">
        <v>7347</v>
      </c>
      <c r="D2392" s="216" t="s">
        <v>6866</v>
      </c>
      <c r="E2392" s="216" t="s">
        <v>7740</v>
      </c>
      <c r="F2392" s="216" t="s">
        <v>7740</v>
      </c>
      <c r="G2392" s="1"/>
      <c r="H2392" s="1"/>
      <c r="I2392" s="1"/>
      <c r="J2392" s="1"/>
      <c r="K2392" s="1"/>
      <c r="L2392" s="1"/>
      <c r="M2392" s="1"/>
      <c r="AA2392" s="255"/>
      <c r="AB2392" s="255"/>
      <c r="AC2392" s="255"/>
      <c r="AD2392" s="255"/>
      <c r="AE2392" s="255"/>
      <c r="AF2392" s="255"/>
      <c r="AG2392" s="255"/>
      <c r="AH2392" s="255"/>
      <c r="AI2392" s="255"/>
      <c r="AJ2392" s="255"/>
      <c r="AK2392" s="255"/>
      <c r="AL2392" s="255"/>
      <c r="AM2392" s="255"/>
      <c r="AN2392" s="255"/>
      <c r="AO2392" s="255"/>
      <c r="AP2392" s="255"/>
      <c r="AQ2392" s="255"/>
      <c r="AR2392" s="255"/>
      <c r="AS2392" s="255"/>
      <c r="AT2392" s="255"/>
    </row>
    <row r="2393" spans="2:46" s="216" customFormat="1" ht="15" customHeight="1">
      <c r="B2393" s="216" t="s">
        <v>2469</v>
      </c>
      <c r="C2393" s="216" t="s">
        <v>7002</v>
      </c>
      <c r="D2393" s="216" t="s">
        <v>6866</v>
      </c>
      <c r="E2393" s="216" t="s">
        <v>7740</v>
      </c>
      <c r="F2393" s="216" t="s">
        <v>7740</v>
      </c>
      <c r="G2393" s="1"/>
      <c r="H2393" s="1"/>
      <c r="I2393" s="1"/>
      <c r="J2393" s="1"/>
      <c r="K2393" s="1"/>
      <c r="L2393" s="1"/>
      <c r="M2393" s="1"/>
      <c r="AA2393" s="255"/>
      <c r="AB2393" s="255"/>
      <c r="AC2393" s="255"/>
      <c r="AD2393" s="255"/>
      <c r="AE2393" s="255"/>
      <c r="AF2393" s="255"/>
      <c r="AG2393" s="255"/>
      <c r="AH2393" s="255"/>
      <c r="AI2393" s="255"/>
      <c r="AJ2393" s="255"/>
      <c r="AK2393" s="255"/>
      <c r="AL2393" s="255"/>
      <c r="AM2393" s="255"/>
      <c r="AN2393" s="255"/>
      <c r="AO2393" s="255"/>
      <c r="AP2393" s="255"/>
      <c r="AQ2393" s="255"/>
      <c r="AR2393" s="255"/>
      <c r="AS2393" s="255"/>
      <c r="AT2393" s="255"/>
    </row>
    <row r="2394" spans="2:46" s="216" customFormat="1" ht="15" customHeight="1">
      <c r="B2394" s="216" t="s">
        <v>2470</v>
      </c>
      <c r="C2394" s="216" t="s">
        <v>7348</v>
      </c>
      <c r="D2394" s="216" t="s">
        <v>6866</v>
      </c>
      <c r="E2394" s="216" t="s">
        <v>7740</v>
      </c>
      <c r="F2394" s="216" t="s">
        <v>7740</v>
      </c>
      <c r="G2394" s="1"/>
      <c r="H2394" s="1"/>
      <c r="I2394" s="1"/>
      <c r="J2394" s="1"/>
      <c r="K2394" s="1"/>
      <c r="L2394" s="1"/>
      <c r="M2394" s="1"/>
      <c r="AA2394" s="255"/>
      <c r="AB2394" s="255"/>
      <c r="AC2394" s="255"/>
      <c r="AD2394" s="255"/>
      <c r="AE2394" s="255"/>
      <c r="AF2394" s="255"/>
      <c r="AG2394" s="255"/>
      <c r="AH2394" s="255"/>
      <c r="AI2394" s="255"/>
      <c r="AJ2394" s="255"/>
      <c r="AK2394" s="255"/>
      <c r="AL2394" s="255"/>
      <c r="AM2394" s="255"/>
      <c r="AN2394" s="255"/>
      <c r="AO2394" s="255"/>
      <c r="AP2394" s="255"/>
      <c r="AQ2394" s="255"/>
      <c r="AR2394" s="255"/>
      <c r="AS2394" s="255"/>
      <c r="AT2394" s="255"/>
    </row>
    <row r="2395" spans="2:46" s="216" customFormat="1" ht="15" customHeight="1">
      <c r="B2395" s="216" t="s">
        <v>2471</v>
      </c>
      <c r="C2395" s="216" t="s">
        <v>6904</v>
      </c>
      <c r="D2395" s="216" t="s">
        <v>6866</v>
      </c>
      <c r="E2395" s="216" t="s">
        <v>7740</v>
      </c>
      <c r="F2395" s="216" t="s">
        <v>7740</v>
      </c>
      <c r="G2395" s="1"/>
      <c r="H2395" s="1"/>
      <c r="I2395" s="1"/>
      <c r="J2395" s="1"/>
      <c r="K2395" s="1"/>
      <c r="L2395" s="1"/>
      <c r="M2395" s="1"/>
      <c r="AA2395" s="255"/>
      <c r="AB2395" s="255"/>
      <c r="AC2395" s="255"/>
      <c r="AD2395" s="255"/>
      <c r="AE2395" s="255"/>
      <c r="AF2395" s="255"/>
      <c r="AG2395" s="255"/>
      <c r="AH2395" s="255"/>
      <c r="AI2395" s="255"/>
      <c r="AJ2395" s="255"/>
      <c r="AK2395" s="255"/>
      <c r="AL2395" s="255"/>
      <c r="AM2395" s="255"/>
      <c r="AN2395" s="255"/>
      <c r="AO2395" s="255"/>
      <c r="AP2395" s="255"/>
      <c r="AQ2395" s="255"/>
      <c r="AR2395" s="255"/>
      <c r="AS2395" s="255"/>
      <c r="AT2395" s="255"/>
    </row>
    <row r="2396" spans="2:46" s="216" customFormat="1" ht="15" customHeight="1">
      <c r="B2396" s="216" t="s">
        <v>2472</v>
      </c>
      <c r="C2396" s="216" t="s">
        <v>6866</v>
      </c>
      <c r="D2396" s="216" t="s">
        <v>7740</v>
      </c>
      <c r="E2396" s="216" t="s">
        <v>7740</v>
      </c>
      <c r="F2396" s="216" t="s">
        <v>7740</v>
      </c>
      <c r="G2396" s="1"/>
      <c r="H2396" s="1"/>
      <c r="I2396" s="1"/>
      <c r="J2396" s="1"/>
      <c r="K2396" s="1"/>
      <c r="L2396" s="1"/>
      <c r="M2396" s="1"/>
      <c r="AA2396" s="255"/>
      <c r="AB2396" s="255"/>
      <c r="AC2396" s="255"/>
      <c r="AD2396" s="255"/>
      <c r="AE2396" s="255"/>
      <c r="AF2396" s="255"/>
      <c r="AG2396" s="255"/>
      <c r="AH2396" s="255"/>
      <c r="AI2396" s="255"/>
      <c r="AJ2396" s="255"/>
      <c r="AK2396" s="255"/>
      <c r="AL2396" s="255"/>
      <c r="AM2396" s="255"/>
      <c r="AN2396" s="255"/>
      <c r="AO2396" s="255"/>
      <c r="AP2396" s="255"/>
      <c r="AQ2396" s="255"/>
      <c r="AR2396" s="255"/>
      <c r="AS2396" s="255"/>
      <c r="AT2396" s="255"/>
    </row>
    <row r="2397" spans="2:46" s="216" customFormat="1" ht="15" customHeight="1">
      <c r="B2397" s="216" t="s">
        <v>2473</v>
      </c>
      <c r="C2397" s="216" t="s">
        <v>6866</v>
      </c>
      <c r="D2397" s="216" t="s">
        <v>7740</v>
      </c>
      <c r="E2397" s="216" t="s">
        <v>7740</v>
      </c>
      <c r="F2397" s="216" t="s">
        <v>7740</v>
      </c>
      <c r="G2397" s="1"/>
      <c r="H2397" s="1"/>
      <c r="I2397" s="1"/>
      <c r="J2397" s="1"/>
      <c r="K2397" s="1"/>
      <c r="L2397" s="1"/>
      <c r="M2397" s="1"/>
      <c r="AA2397" s="255"/>
      <c r="AB2397" s="255"/>
      <c r="AC2397" s="255"/>
      <c r="AD2397" s="255"/>
      <c r="AE2397" s="255"/>
      <c r="AF2397" s="255"/>
      <c r="AG2397" s="255"/>
      <c r="AH2397" s="255"/>
      <c r="AI2397" s="255"/>
      <c r="AJ2397" s="255"/>
      <c r="AK2397" s="255"/>
      <c r="AL2397" s="255"/>
      <c r="AM2397" s="255"/>
      <c r="AN2397" s="255"/>
      <c r="AO2397" s="255"/>
      <c r="AP2397" s="255"/>
      <c r="AQ2397" s="255"/>
      <c r="AR2397" s="255"/>
      <c r="AS2397" s="255"/>
      <c r="AT2397" s="255"/>
    </row>
    <row r="2398" spans="2:46" s="216" customFormat="1" ht="15" customHeight="1">
      <c r="B2398" s="216" t="s">
        <v>2474</v>
      </c>
      <c r="C2398" s="216" t="s">
        <v>7349</v>
      </c>
      <c r="D2398" s="216" t="s">
        <v>6866</v>
      </c>
      <c r="E2398" s="216" t="s">
        <v>7740</v>
      </c>
      <c r="F2398" s="216" t="s">
        <v>7740</v>
      </c>
      <c r="G2398" s="1"/>
      <c r="H2398" s="1"/>
      <c r="I2398" s="1"/>
      <c r="J2398" s="1"/>
      <c r="K2398" s="1"/>
      <c r="L2398" s="1"/>
      <c r="M2398" s="1"/>
      <c r="AA2398" s="255"/>
      <c r="AB2398" s="255"/>
      <c r="AC2398" s="255"/>
      <c r="AD2398" s="255"/>
      <c r="AE2398" s="255"/>
      <c r="AF2398" s="255"/>
      <c r="AG2398" s="255"/>
      <c r="AH2398" s="255"/>
      <c r="AI2398" s="255"/>
      <c r="AJ2398" s="255"/>
      <c r="AK2398" s="255"/>
      <c r="AL2398" s="255"/>
      <c r="AM2398" s="255"/>
      <c r="AN2398" s="255"/>
      <c r="AO2398" s="255"/>
      <c r="AP2398" s="255"/>
      <c r="AQ2398" s="255"/>
      <c r="AR2398" s="255"/>
      <c r="AS2398" s="255"/>
      <c r="AT2398" s="255"/>
    </row>
    <row r="2399" spans="2:46" s="216" customFormat="1" ht="15" customHeight="1">
      <c r="B2399" s="216" t="s">
        <v>2475</v>
      </c>
      <c r="C2399" s="216" t="s">
        <v>6952</v>
      </c>
      <c r="D2399" s="216" t="s">
        <v>6866</v>
      </c>
      <c r="E2399" s="216" t="s">
        <v>7740</v>
      </c>
      <c r="F2399" s="216" t="s">
        <v>7740</v>
      </c>
      <c r="G2399" s="1"/>
      <c r="H2399" s="1"/>
      <c r="I2399" s="1"/>
      <c r="J2399" s="1"/>
      <c r="K2399" s="1"/>
      <c r="L2399" s="1"/>
      <c r="M2399" s="1"/>
      <c r="AA2399" s="255"/>
      <c r="AB2399" s="255"/>
      <c r="AC2399" s="255"/>
      <c r="AD2399" s="255"/>
      <c r="AE2399" s="255"/>
      <c r="AF2399" s="255"/>
      <c r="AG2399" s="255"/>
      <c r="AH2399" s="255"/>
      <c r="AI2399" s="255"/>
      <c r="AJ2399" s="255"/>
      <c r="AK2399" s="255"/>
      <c r="AL2399" s="255"/>
      <c r="AM2399" s="255"/>
      <c r="AN2399" s="255"/>
      <c r="AO2399" s="255"/>
      <c r="AP2399" s="255"/>
      <c r="AQ2399" s="255"/>
      <c r="AR2399" s="255"/>
      <c r="AS2399" s="255"/>
      <c r="AT2399" s="255"/>
    </row>
    <row r="2400" spans="2:46" s="216" customFormat="1" ht="15" customHeight="1">
      <c r="B2400" s="216" t="s">
        <v>2476</v>
      </c>
      <c r="C2400" s="216" t="s">
        <v>7105</v>
      </c>
      <c r="D2400" s="216" t="s">
        <v>6866</v>
      </c>
      <c r="E2400" s="216" t="s">
        <v>7740</v>
      </c>
      <c r="F2400" s="216" t="s">
        <v>7740</v>
      </c>
      <c r="G2400" s="1"/>
      <c r="H2400" s="1"/>
      <c r="I2400" s="1"/>
      <c r="J2400" s="1"/>
      <c r="K2400" s="1"/>
      <c r="L2400" s="1"/>
      <c r="M2400" s="1"/>
      <c r="AA2400" s="255"/>
      <c r="AB2400" s="255"/>
      <c r="AC2400" s="255"/>
      <c r="AD2400" s="255"/>
      <c r="AE2400" s="255"/>
      <c r="AF2400" s="255"/>
      <c r="AG2400" s="255"/>
      <c r="AH2400" s="255"/>
      <c r="AI2400" s="255"/>
      <c r="AJ2400" s="255"/>
      <c r="AK2400" s="255"/>
      <c r="AL2400" s="255"/>
      <c r="AM2400" s="255"/>
      <c r="AN2400" s="255"/>
      <c r="AO2400" s="255"/>
      <c r="AP2400" s="255"/>
      <c r="AQ2400" s="255"/>
      <c r="AR2400" s="255"/>
      <c r="AS2400" s="255"/>
      <c r="AT2400" s="255"/>
    </row>
    <row r="2401" spans="2:46" s="216" customFormat="1" ht="15" customHeight="1">
      <c r="B2401" s="216" t="s">
        <v>2477</v>
      </c>
      <c r="C2401" s="216" t="s">
        <v>7641</v>
      </c>
      <c r="D2401" s="216" t="s">
        <v>6866</v>
      </c>
      <c r="E2401" s="216" t="s">
        <v>7740</v>
      </c>
      <c r="F2401" s="216" t="s">
        <v>7740</v>
      </c>
      <c r="G2401" s="1"/>
      <c r="H2401" s="1"/>
      <c r="I2401" s="1"/>
      <c r="J2401" s="1"/>
      <c r="K2401" s="1"/>
      <c r="L2401" s="1"/>
      <c r="M2401" s="1"/>
      <c r="AA2401" s="255"/>
      <c r="AB2401" s="255"/>
      <c r="AC2401" s="255"/>
      <c r="AD2401" s="255"/>
      <c r="AE2401" s="255"/>
      <c r="AF2401" s="255"/>
      <c r="AG2401" s="255"/>
      <c r="AH2401" s="255"/>
      <c r="AI2401" s="255"/>
      <c r="AJ2401" s="255"/>
      <c r="AK2401" s="255"/>
      <c r="AL2401" s="255"/>
      <c r="AM2401" s="255"/>
      <c r="AN2401" s="255"/>
      <c r="AO2401" s="255"/>
      <c r="AP2401" s="255"/>
      <c r="AQ2401" s="255"/>
      <c r="AR2401" s="255"/>
      <c r="AS2401" s="255"/>
      <c r="AT2401" s="255"/>
    </row>
    <row r="2402" spans="2:46" s="216" customFormat="1" ht="15" customHeight="1">
      <c r="B2402" s="216" t="s">
        <v>2478</v>
      </c>
      <c r="C2402" s="216" t="s">
        <v>6866</v>
      </c>
      <c r="D2402" s="216" t="s">
        <v>7740</v>
      </c>
      <c r="E2402" s="216" t="s">
        <v>7740</v>
      </c>
      <c r="F2402" s="216" t="s">
        <v>7740</v>
      </c>
      <c r="G2402" s="1"/>
      <c r="H2402" s="1"/>
      <c r="I2402" s="1"/>
      <c r="J2402" s="1"/>
      <c r="K2402" s="1"/>
      <c r="L2402" s="1"/>
      <c r="M2402" s="1"/>
      <c r="AA2402" s="255"/>
      <c r="AB2402" s="255"/>
      <c r="AC2402" s="255"/>
      <c r="AD2402" s="255"/>
      <c r="AE2402" s="255"/>
      <c r="AF2402" s="255"/>
      <c r="AG2402" s="255"/>
      <c r="AH2402" s="255"/>
      <c r="AI2402" s="255"/>
      <c r="AJ2402" s="255"/>
      <c r="AK2402" s="255"/>
      <c r="AL2402" s="255"/>
      <c r="AM2402" s="255"/>
      <c r="AN2402" s="255"/>
      <c r="AO2402" s="255"/>
      <c r="AP2402" s="255"/>
      <c r="AQ2402" s="255"/>
      <c r="AR2402" s="255"/>
      <c r="AS2402" s="255"/>
      <c r="AT2402" s="255"/>
    </row>
    <row r="2403" spans="2:46" s="216" customFormat="1" ht="15" customHeight="1">
      <c r="B2403" s="216" t="s">
        <v>2479</v>
      </c>
      <c r="C2403" s="216" t="s">
        <v>6866</v>
      </c>
      <c r="D2403" s="216" t="s">
        <v>7740</v>
      </c>
      <c r="E2403" s="216" t="s">
        <v>7740</v>
      </c>
      <c r="F2403" s="216" t="s">
        <v>7740</v>
      </c>
      <c r="G2403" s="1"/>
      <c r="H2403" s="1"/>
      <c r="I2403" s="1"/>
      <c r="J2403" s="1"/>
      <c r="K2403" s="1"/>
      <c r="L2403" s="1"/>
      <c r="M2403" s="1"/>
      <c r="AA2403" s="255"/>
      <c r="AB2403" s="255"/>
      <c r="AC2403" s="255"/>
      <c r="AD2403" s="255"/>
      <c r="AE2403" s="255"/>
      <c r="AF2403" s="255"/>
      <c r="AG2403" s="255"/>
      <c r="AH2403" s="255"/>
      <c r="AI2403" s="255"/>
      <c r="AJ2403" s="255"/>
      <c r="AK2403" s="255"/>
      <c r="AL2403" s="255"/>
      <c r="AM2403" s="255"/>
      <c r="AN2403" s="255"/>
      <c r="AO2403" s="255"/>
      <c r="AP2403" s="255"/>
      <c r="AQ2403" s="255"/>
      <c r="AR2403" s="255"/>
      <c r="AS2403" s="255"/>
      <c r="AT2403" s="255"/>
    </row>
    <row r="2404" spans="2:46" s="216" customFormat="1" ht="15" customHeight="1">
      <c r="B2404" s="216" t="s">
        <v>2480</v>
      </c>
      <c r="C2404" s="216" t="s">
        <v>6922</v>
      </c>
      <c r="D2404" s="216" t="s">
        <v>6866</v>
      </c>
      <c r="E2404" s="216" t="s">
        <v>7740</v>
      </c>
      <c r="F2404" s="216" t="s">
        <v>7740</v>
      </c>
      <c r="G2404" s="1"/>
      <c r="H2404" s="1"/>
      <c r="I2404" s="1"/>
      <c r="J2404" s="1"/>
      <c r="K2404" s="1"/>
      <c r="L2404" s="1"/>
      <c r="M2404" s="1"/>
      <c r="AA2404" s="255"/>
      <c r="AB2404" s="255"/>
      <c r="AC2404" s="255"/>
      <c r="AD2404" s="255"/>
      <c r="AE2404" s="255"/>
      <c r="AF2404" s="255"/>
      <c r="AG2404" s="255"/>
      <c r="AH2404" s="255"/>
      <c r="AI2404" s="255"/>
      <c r="AJ2404" s="255"/>
      <c r="AK2404" s="255"/>
      <c r="AL2404" s="255"/>
      <c r="AM2404" s="255"/>
      <c r="AN2404" s="255"/>
      <c r="AO2404" s="255"/>
      <c r="AP2404" s="255"/>
      <c r="AQ2404" s="255"/>
      <c r="AR2404" s="255"/>
      <c r="AS2404" s="255"/>
      <c r="AT2404" s="255"/>
    </row>
    <row r="2405" spans="2:46" s="216" customFormat="1" ht="15" customHeight="1">
      <c r="B2405" s="216" t="s">
        <v>2481</v>
      </c>
      <c r="C2405" s="216" t="s">
        <v>7123</v>
      </c>
      <c r="D2405" s="216" t="s">
        <v>6866</v>
      </c>
      <c r="E2405" s="216" t="s">
        <v>7740</v>
      </c>
      <c r="F2405" s="216" t="s">
        <v>7740</v>
      </c>
      <c r="G2405" s="1"/>
      <c r="H2405" s="1"/>
      <c r="I2405" s="1"/>
      <c r="J2405" s="1"/>
      <c r="K2405" s="1"/>
      <c r="L2405" s="1"/>
      <c r="M2405" s="1"/>
      <c r="AA2405" s="255"/>
      <c r="AB2405" s="255"/>
      <c r="AC2405" s="255"/>
      <c r="AD2405" s="255"/>
      <c r="AE2405" s="255"/>
      <c r="AF2405" s="255"/>
      <c r="AG2405" s="255"/>
      <c r="AH2405" s="255"/>
      <c r="AI2405" s="255"/>
      <c r="AJ2405" s="255"/>
      <c r="AK2405" s="255"/>
      <c r="AL2405" s="255"/>
      <c r="AM2405" s="255"/>
      <c r="AN2405" s="255"/>
      <c r="AO2405" s="255"/>
      <c r="AP2405" s="255"/>
      <c r="AQ2405" s="255"/>
      <c r="AR2405" s="255"/>
      <c r="AS2405" s="255"/>
      <c r="AT2405" s="255"/>
    </row>
    <row r="2406" spans="2:46" s="216" customFormat="1" ht="15" customHeight="1">
      <c r="B2406" s="216" t="s">
        <v>2482</v>
      </c>
      <c r="C2406" s="216" t="s">
        <v>6866</v>
      </c>
      <c r="D2406" s="216" t="s">
        <v>7740</v>
      </c>
      <c r="E2406" s="216" t="s">
        <v>7740</v>
      </c>
      <c r="F2406" s="216" t="s">
        <v>7740</v>
      </c>
      <c r="G2406" s="1"/>
      <c r="H2406" s="1"/>
      <c r="I2406" s="1"/>
      <c r="J2406" s="1"/>
      <c r="K2406" s="1"/>
      <c r="L2406" s="1"/>
      <c r="M2406" s="1"/>
      <c r="AA2406" s="255"/>
      <c r="AB2406" s="255"/>
      <c r="AC2406" s="255"/>
      <c r="AD2406" s="255"/>
      <c r="AE2406" s="255"/>
      <c r="AF2406" s="255"/>
      <c r="AG2406" s="255"/>
      <c r="AH2406" s="255"/>
      <c r="AI2406" s="255"/>
      <c r="AJ2406" s="255"/>
      <c r="AK2406" s="255"/>
      <c r="AL2406" s="255"/>
      <c r="AM2406" s="255"/>
      <c r="AN2406" s="255"/>
      <c r="AO2406" s="255"/>
      <c r="AP2406" s="255"/>
      <c r="AQ2406" s="255"/>
      <c r="AR2406" s="255"/>
      <c r="AS2406" s="255"/>
      <c r="AT2406" s="255"/>
    </row>
    <row r="2407" spans="2:46" s="216" customFormat="1" ht="15" customHeight="1">
      <c r="B2407" s="216" t="s">
        <v>2483</v>
      </c>
      <c r="C2407" s="216" t="s">
        <v>7741</v>
      </c>
      <c r="D2407" s="216" t="s">
        <v>6866</v>
      </c>
      <c r="E2407" s="216" t="s">
        <v>7740</v>
      </c>
      <c r="F2407" s="216" t="s">
        <v>7740</v>
      </c>
      <c r="G2407" s="1"/>
      <c r="H2407" s="1"/>
      <c r="I2407" s="1"/>
      <c r="J2407" s="1"/>
      <c r="K2407" s="1"/>
      <c r="L2407" s="1"/>
      <c r="M2407" s="1"/>
      <c r="AA2407" s="255"/>
      <c r="AB2407" s="255"/>
      <c r="AC2407" s="255"/>
      <c r="AD2407" s="255"/>
      <c r="AE2407" s="255"/>
      <c r="AF2407" s="255"/>
      <c r="AG2407" s="255"/>
      <c r="AH2407" s="255"/>
      <c r="AI2407" s="255"/>
      <c r="AJ2407" s="255"/>
      <c r="AK2407" s="255"/>
      <c r="AL2407" s="255"/>
      <c r="AM2407" s="255"/>
      <c r="AN2407" s="255"/>
      <c r="AO2407" s="255"/>
      <c r="AP2407" s="255"/>
      <c r="AQ2407" s="255"/>
      <c r="AR2407" s="255"/>
      <c r="AS2407" s="255"/>
      <c r="AT2407" s="255"/>
    </row>
    <row r="2408" spans="2:46" s="216" customFormat="1" ht="15" customHeight="1">
      <c r="B2408" s="216" t="s">
        <v>2484</v>
      </c>
      <c r="C2408" s="216" t="s">
        <v>7350</v>
      </c>
      <c r="D2408" s="216" t="s">
        <v>6866</v>
      </c>
      <c r="E2408" s="216" t="s">
        <v>7740</v>
      </c>
      <c r="F2408" s="216" t="s">
        <v>7740</v>
      </c>
      <c r="G2408" s="1"/>
      <c r="H2408" s="1"/>
      <c r="I2408" s="1"/>
      <c r="J2408" s="1"/>
      <c r="K2408" s="1"/>
      <c r="L2408" s="1"/>
      <c r="M2408" s="1"/>
      <c r="AA2408" s="255"/>
      <c r="AB2408" s="255"/>
      <c r="AC2408" s="255"/>
      <c r="AD2408" s="255"/>
      <c r="AE2408" s="255"/>
      <c r="AF2408" s="255"/>
      <c r="AG2408" s="255"/>
      <c r="AH2408" s="255"/>
      <c r="AI2408" s="255"/>
      <c r="AJ2408" s="255"/>
      <c r="AK2408" s="255"/>
      <c r="AL2408" s="255"/>
      <c r="AM2408" s="255"/>
      <c r="AN2408" s="255"/>
      <c r="AO2408" s="255"/>
      <c r="AP2408" s="255"/>
      <c r="AQ2408" s="255"/>
      <c r="AR2408" s="255"/>
      <c r="AS2408" s="255"/>
      <c r="AT2408" s="255"/>
    </row>
    <row r="2409" spans="2:46" s="216" customFormat="1" ht="15" customHeight="1">
      <c r="B2409" s="216" t="s">
        <v>2485</v>
      </c>
      <c r="C2409" s="216" t="s">
        <v>6866</v>
      </c>
      <c r="D2409" s="216" t="s">
        <v>7740</v>
      </c>
      <c r="E2409" s="216" t="s">
        <v>7740</v>
      </c>
      <c r="F2409" s="216" t="s">
        <v>7740</v>
      </c>
      <c r="G2409" s="1"/>
      <c r="H2409" s="1"/>
      <c r="I2409" s="1"/>
      <c r="J2409" s="1"/>
      <c r="K2409" s="1"/>
      <c r="L2409" s="1"/>
      <c r="M2409" s="1"/>
      <c r="AA2409" s="255"/>
      <c r="AB2409" s="255"/>
      <c r="AC2409" s="255"/>
      <c r="AD2409" s="255"/>
      <c r="AE2409" s="255"/>
      <c r="AF2409" s="255"/>
      <c r="AG2409" s="255"/>
      <c r="AH2409" s="255"/>
      <c r="AI2409" s="255"/>
      <c r="AJ2409" s="255"/>
      <c r="AK2409" s="255"/>
      <c r="AL2409" s="255"/>
      <c r="AM2409" s="255"/>
      <c r="AN2409" s="255"/>
      <c r="AO2409" s="255"/>
      <c r="AP2409" s="255"/>
      <c r="AQ2409" s="255"/>
      <c r="AR2409" s="255"/>
      <c r="AS2409" s="255"/>
      <c r="AT2409" s="255"/>
    </row>
    <row r="2410" spans="2:46" s="216" customFormat="1" ht="15" customHeight="1">
      <c r="B2410" s="216" t="s">
        <v>2486</v>
      </c>
      <c r="C2410" s="216" t="s">
        <v>6866</v>
      </c>
      <c r="D2410" s="216" t="s">
        <v>7740</v>
      </c>
      <c r="E2410" s="216" t="s">
        <v>7740</v>
      </c>
      <c r="F2410" s="216" t="s">
        <v>7740</v>
      </c>
      <c r="G2410" s="1"/>
      <c r="H2410" s="1"/>
      <c r="I2410" s="1"/>
      <c r="J2410" s="1"/>
      <c r="K2410" s="1"/>
      <c r="L2410" s="1"/>
      <c r="M2410" s="1"/>
      <c r="AA2410" s="255"/>
      <c r="AB2410" s="255"/>
      <c r="AC2410" s="255"/>
      <c r="AD2410" s="255"/>
      <c r="AE2410" s="255"/>
      <c r="AF2410" s="255"/>
      <c r="AG2410" s="255"/>
      <c r="AH2410" s="255"/>
      <c r="AI2410" s="255"/>
      <c r="AJ2410" s="255"/>
      <c r="AK2410" s="255"/>
      <c r="AL2410" s="255"/>
      <c r="AM2410" s="255"/>
      <c r="AN2410" s="255"/>
      <c r="AO2410" s="255"/>
      <c r="AP2410" s="255"/>
      <c r="AQ2410" s="255"/>
      <c r="AR2410" s="255"/>
      <c r="AS2410" s="255"/>
      <c r="AT2410" s="255"/>
    </row>
    <row r="2411" spans="2:46" s="216" customFormat="1" ht="15" customHeight="1">
      <c r="B2411" s="216" t="s">
        <v>2487</v>
      </c>
      <c r="C2411" s="216" t="s">
        <v>7351</v>
      </c>
      <c r="D2411" s="216" t="s">
        <v>6866</v>
      </c>
      <c r="E2411" s="216" t="s">
        <v>7740</v>
      </c>
      <c r="F2411" s="216" t="s">
        <v>7740</v>
      </c>
      <c r="G2411" s="1"/>
      <c r="H2411" s="1"/>
      <c r="I2411" s="1"/>
      <c r="J2411" s="1"/>
      <c r="K2411" s="1"/>
      <c r="L2411" s="1"/>
      <c r="M2411" s="1"/>
      <c r="AA2411" s="255"/>
      <c r="AB2411" s="255"/>
      <c r="AC2411" s="255"/>
      <c r="AD2411" s="255"/>
      <c r="AE2411" s="255"/>
      <c r="AF2411" s="255"/>
      <c r="AG2411" s="255"/>
      <c r="AH2411" s="255"/>
      <c r="AI2411" s="255"/>
      <c r="AJ2411" s="255"/>
      <c r="AK2411" s="255"/>
      <c r="AL2411" s="255"/>
      <c r="AM2411" s="255"/>
      <c r="AN2411" s="255"/>
      <c r="AO2411" s="255"/>
      <c r="AP2411" s="255"/>
      <c r="AQ2411" s="255"/>
      <c r="AR2411" s="255"/>
      <c r="AS2411" s="255"/>
      <c r="AT2411" s="255"/>
    </row>
    <row r="2412" spans="2:46" s="216" customFormat="1" ht="15" customHeight="1">
      <c r="B2412" s="216" t="s">
        <v>2488</v>
      </c>
      <c r="C2412" s="216" t="s">
        <v>7684</v>
      </c>
      <c r="D2412" s="216" t="s">
        <v>6866</v>
      </c>
      <c r="E2412" s="216" t="s">
        <v>7740</v>
      </c>
      <c r="F2412" s="216" t="s">
        <v>7740</v>
      </c>
      <c r="G2412" s="1"/>
      <c r="H2412" s="1"/>
      <c r="I2412" s="1"/>
      <c r="J2412" s="1"/>
      <c r="K2412" s="1"/>
      <c r="L2412" s="1"/>
      <c r="M2412" s="1"/>
      <c r="AA2412" s="255"/>
      <c r="AB2412" s="255"/>
      <c r="AC2412" s="255"/>
      <c r="AD2412" s="255"/>
      <c r="AE2412" s="255"/>
      <c r="AF2412" s="255"/>
      <c r="AG2412" s="255"/>
      <c r="AH2412" s="255"/>
      <c r="AI2412" s="255"/>
      <c r="AJ2412" s="255"/>
      <c r="AK2412" s="255"/>
      <c r="AL2412" s="255"/>
      <c r="AM2412" s="255"/>
      <c r="AN2412" s="255"/>
      <c r="AO2412" s="255"/>
      <c r="AP2412" s="255"/>
      <c r="AQ2412" s="255"/>
      <c r="AR2412" s="255"/>
      <c r="AS2412" s="255"/>
      <c r="AT2412" s="255"/>
    </row>
    <row r="2413" spans="2:46" s="216" customFormat="1" ht="15" customHeight="1">
      <c r="B2413" s="216" t="s">
        <v>2489</v>
      </c>
      <c r="C2413" s="216" t="s">
        <v>6866</v>
      </c>
      <c r="D2413" s="216" t="s">
        <v>7740</v>
      </c>
      <c r="E2413" s="216" t="s">
        <v>7740</v>
      </c>
      <c r="F2413" s="216" t="s">
        <v>7740</v>
      </c>
      <c r="G2413" s="1"/>
      <c r="H2413" s="1"/>
      <c r="I2413" s="1"/>
      <c r="J2413" s="1"/>
      <c r="K2413" s="1"/>
      <c r="L2413" s="1"/>
      <c r="M2413" s="1"/>
      <c r="AA2413" s="255"/>
      <c r="AB2413" s="255"/>
      <c r="AC2413" s="255"/>
      <c r="AD2413" s="255"/>
      <c r="AE2413" s="255"/>
      <c r="AF2413" s="255"/>
      <c r="AG2413" s="255"/>
      <c r="AH2413" s="255"/>
      <c r="AI2413" s="255"/>
      <c r="AJ2413" s="255"/>
      <c r="AK2413" s="255"/>
      <c r="AL2413" s="255"/>
      <c r="AM2413" s="255"/>
      <c r="AN2413" s="255"/>
      <c r="AO2413" s="255"/>
      <c r="AP2413" s="255"/>
      <c r="AQ2413" s="255"/>
      <c r="AR2413" s="255"/>
      <c r="AS2413" s="255"/>
      <c r="AT2413" s="255"/>
    </row>
    <row r="2414" spans="2:46" s="216" customFormat="1" ht="15" customHeight="1">
      <c r="B2414" s="216" t="s">
        <v>2490</v>
      </c>
      <c r="C2414" s="216" t="s">
        <v>7352</v>
      </c>
      <c r="D2414" s="216" t="s">
        <v>6866</v>
      </c>
      <c r="E2414" s="216" t="s">
        <v>7740</v>
      </c>
      <c r="F2414" s="216" t="s">
        <v>7740</v>
      </c>
      <c r="G2414" s="1"/>
      <c r="H2414" s="1"/>
      <c r="I2414" s="1"/>
      <c r="J2414" s="1"/>
      <c r="K2414" s="1"/>
      <c r="L2414" s="1"/>
      <c r="M2414" s="1"/>
      <c r="AA2414" s="255"/>
      <c r="AB2414" s="255"/>
      <c r="AC2414" s="255"/>
      <c r="AD2414" s="255"/>
      <c r="AE2414" s="255"/>
      <c r="AF2414" s="255"/>
      <c r="AG2414" s="255"/>
      <c r="AH2414" s="255"/>
      <c r="AI2414" s="255"/>
      <c r="AJ2414" s="255"/>
      <c r="AK2414" s="255"/>
      <c r="AL2414" s="255"/>
      <c r="AM2414" s="255"/>
      <c r="AN2414" s="255"/>
      <c r="AO2414" s="255"/>
      <c r="AP2414" s="255"/>
      <c r="AQ2414" s="255"/>
      <c r="AR2414" s="255"/>
      <c r="AS2414" s="255"/>
      <c r="AT2414" s="255"/>
    </row>
    <row r="2415" spans="2:46" s="216" customFormat="1" ht="15" customHeight="1">
      <c r="B2415" s="216" t="s">
        <v>2491</v>
      </c>
      <c r="C2415" s="216" t="s">
        <v>7353</v>
      </c>
      <c r="D2415" s="216" t="s">
        <v>6866</v>
      </c>
      <c r="E2415" s="216" t="s">
        <v>7740</v>
      </c>
      <c r="F2415" s="216" t="s">
        <v>7740</v>
      </c>
      <c r="G2415" s="1"/>
      <c r="H2415" s="1"/>
      <c r="I2415" s="1"/>
      <c r="J2415" s="1"/>
      <c r="K2415" s="1"/>
      <c r="L2415" s="1"/>
      <c r="M2415" s="1"/>
      <c r="AA2415" s="255"/>
      <c r="AB2415" s="255"/>
      <c r="AC2415" s="255"/>
      <c r="AD2415" s="255"/>
      <c r="AE2415" s="255"/>
      <c r="AF2415" s="255"/>
      <c r="AG2415" s="255"/>
      <c r="AH2415" s="255"/>
      <c r="AI2415" s="255"/>
      <c r="AJ2415" s="255"/>
      <c r="AK2415" s="255"/>
      <c r="AL2415" s="255"/>
      <c r="AM2415" s="255"/>
      <c r="AN2415" s="255"/>
      <c r="AO2415" s="255"/>
      <c r="AP2415" s="255"/>
      <c r="AQ2415" s="255"/>
      <c r="AR2415" s="255"/>
      <c r="AS2415" s="255"/>
      <c r="AT2415" s="255"/>
    </row>
    <row r="2416" spans="2:46" s="216" customFormat="1" ht="15" customHeight="1">
      <c r="B2416" s="216" t="s">
        <v>2492</v>
      </c>
      <c r="C2416" s="216" t="s">
        <v>6883</v>
      </c>
      <c r="D2416" s="216" t="s">
        <v>6866</v>
      </c>
      <c r="E2416" s="216" t="s">
        <v>7740</v>
      </c>
      <c r="F2416" s="216" t="s">
        <v>7740</v>
      </c>
      <c r="G2416" s="1"/>
      <c r="H2416" s="1"/>
      <c r="I2416" s="1"/>
      <c r="J2416" s="1"/>
      <c r="K2416" s="1"/>
      <c r="L2416" s="1"/>
      <c r="M2416" s="1"/>
      <c r="AA2416" s="255"/>
      <c r="AB2416" s="255"/>
      <c r="AC2416" s="255"/>
      <c r="AD2416" s="255"/>
      <c r="AE2416" s="255"/>
      <c r="AF2416" s="255"/>
      <c r="AG2416" s="255"/>
      <c r="AH2416" s="255"/>
      <c r="AI2416" s="255"/>
      <c r="AJ2416" s="255"/>
      <c r="AK2416" s="255"/>
      <c r="AL2416" s="255"/>
      <c r="AM2416" s="255"/>
      <c r="AN2416" s="255"/>
      <c r="AO2416" s="255"/>
      <c r="AP2416" s="255"/>
      <c r="AQ2416" s="255"/>
      <c r="AR2416" s="255"/>
      <c r="AS2416" s="255"/>
      <c r="AT2416" s="255"/>
    </row>
    <row r="2417" spans="2:46" s="216" customFormat="1" ht="15" customHeight="1">
      <c r="B2417" s="216" t="s">
        <v>2493</v>
      </c>
      <c r="C2417" s="216" t="s">
        <v>6866</v>
      </c>
      <c r="D2417" s="216" t="s">
        <v>7740</v>
      </c>
      <c r="E2417" s="216" t="s">
        <v>7740</v>
      </c>
      <c r="F2417" s="216" t="s">
        <v>7740</v>
      </c>
      <c r="G2417" s="1"/>
      <c r="H2417" s="1"/>
      <c r="I2417" s="1"/>
      <c r="J2417" s="1"/>
      <c r="K2417" s="1"/>
      <c r="L2417" s="1"/>
      <c r="M2417" s="1"/>
      <c r="AA2417" s="255"/>
      <c r="AB2417" s="255"/>
      <c r="AC2417" s="255"/>
      <c r="AD2417" s="255"/>
      <c r="AE2417" s="255"/>
      <c r="AF2417" s="255"/>
      <c r="AG2417" s="255"/>
      <c r="AH2417" s="255"/>
      <c r="AI2417" s="255"/>
      <c r="AJ2417" s="255"/>
      <c r="AK2417" s="255"/>
      <c r="AL2417" s="255"/>
      <c r="AM2417" s="255"/>
      <c r="AN2417" s="255"/>
      <c r="AO2417" s="255"/>
      <c r="AP2417" s="255"/>
      <c r="AQ2417" s="255"/>
      <c r="AR2417" s="255"/>
      <c r="AS2417" s="255"/>
      <c r="AT2417" s="255"/>
    </row>
    <row r="2418" spans="2:46" s="216" customFormat="1" ht="15" customHeight="1">
      <c r="B2418" s="216" t="s">
        <v>2494</v>
      </c>
      <c r="C2418" s="216" t="s">
        <v>7048</v>
      </c>
      <c r="D2418" s="216" t="s">
        <v>6866</v>
      </c>
      <c r="E2418" s="216" t="s">
        <v>7740</v>
      </c>
      <c r="F2418" s="216" t="s">
        <v>7740</v>
      </c>
      <c r="G2418" s="1"/>
      <c r="H2418" s="1"/>
      <c r="I2418" s="1"/>
      <c r="J2418" s="1"/>
      <c r="K2418" s="1"/>
      <c r="L2418" s="1"/>
      <c r="M2418" s="1"/>
      <c r="AA2418" s="255"/>
      <c r="AB2418" s="255"/>
      <c r="AC2418" s="255"/>
      <c r="AD2418" s="255"/>
      <c r="AE2418" s="255"/>
      <c r="AF2418" s="255"/>
      <c r="AG2418" s="255"/>
      <c r="AH2418" s="255"/>
      <c r="AI2418" s="255"/>
      <c r="AJ2418" s="255"/>
      <c r="AK2418" s="255"/>
      <c r="AL2418" s="255"/>
      <c r="AM2418" s="255"/>
      <c r="AN2418" s="255"/>
      <c r="AO2418" s="255"/>
      <c r="AP2418" s="255"/>
      <c r="AQ2418" s="255"/>
      <c r="AR2418" s="255"/>
      <c r="AS2418" s="255"/>
      <c r="AT2418" s="255"/>
    </row>
    <row r="2419" spans="2:46" s="216" customFormat="1" ht="15" customHeight="1">
      <c r="B2419" s="216" t="s">
        <v>2495</v>
      </c>
      <c r="C2419" s="216" t="s">
        <v>6866</v>
      </c>
      <c r="D2419" s="216" t="s">
        <v>7740</v>
      </c>
      <c r="E2419" s="216" t="s">
        <v>7740</v>
      </c>
      <c r="F2419" s="216" t="s">
        <v>7740</v>
      </c>
      <c r="G2419" s="1"/>
      <c r="H2419" s="1"/>
      <c r="I2419" s="1"/>
      <c r="J2419" s="1"/>
      <c r="K2419" s="1"/>
      <c r="L2419" s="1"/>
      <c r="M2419" s="1"/>
      <c r="AA2419" s="255"/>
      <c r="AB2419" s="255"/>
      <c r="AC2419" s="255"/>
      <c r="AD2419" s="255"/>
      <c r="AE2419" s="255"/>
      <c r="AF2419" s="255"/>
      <c r="AG2419" s="255"/>
      <c r="AH2419" s="255"/>
      <c r="AI2419" s="255"/>
      <c r="AJ2419" s="255"/>
      <c r="AK2419" s="255"/>
      <c r="AL2419" s="255"/>
      <c r="AM2419" s="255"/>
      <c r="AN2419" s="255"/>
      <c r="AO2419" s="255"/>
      <c r="AP2419" s="255"/>
      <c r="AQ2419" s="255"/>
      <c r="AR2419" s="255"/>
      <c r="AS2419" s="255"/>
      <c r="AT2419" s="255"/>
    </row>
    <row r="2420" spans="2:46" s="216" customFormat="1" ht="15" customHeight="1">
      <c r="B2420" s="216" t="s">
        <v>2496</v>
      </c>
      <c r="C2420" s="216" t="s">
        <v>6966</v>
      </c>
      <c r="D2420" s="216" t="s">
        <v>6866</v>
      </c>
      <c r="E2420" s="216" t="s">
        <v>7740</v>
      </c>
      <c r="F2420" s="216" t="s">
        <v>7740</v>
      </c>
      <c r="G2420" s="1"/>
      <c r="H2420" s="1"/>
      <c r="I2420" s="1"/>
      <c r="J2420" s="1"/>
      <c r="K2420" s="1"/>
      <c r="L2420" s="1"/>
      <c r="M2420" s="1"/>
      <c r="AA2420" s="255"/>
      <c r="AB2420" s="255"/>
      <c r="AC2420" s="255"/>
      <c r="AD2420" s="255"/>
      <c r="AE2420" s="255"/>
      <c r="AF2420" s="255"/>
      <c r="AG2420" s="255"/>
      <c r="AH2420" s="255"/>
      <c r="AI2420" s="255"/>
      <c r="AJ2420" s="255"/>
      <c r="AK2420" s="255"/>
      <c r="AL2420" s="255"/>
      <c r="AM2420" s="255"/>
      <c r="AN2420" s="255"/>
      <c r="AO2420" s="255"/>
      <c r="AP2420" s="255"/>
      <c r="AQ2420" s="255"/>
      <c r="AR2420" s="255"/>
      <c r="AS2420" s="255"/>
      <c r="AT2420" s="255"/>
    </row>
    <row r="2421" spans="2:46" s="216" customFormat="1" ht="15" customHeight="1">
      <c r="B2421" s="216" t="s">
        <v>2497</v>
      </c>
      <c r="C2421" s="216" t="s">
        <v>7052</v>
      </c>
      <c r="D2421" s="216" t="s">
        <v>6866</v>
      </c>
      <c r="E2421" s="216" t="s">
        <v>7740</v>
      </c>
      <c r="F2421" s="216" t="s">
        <v>7740</v>
      </c>
      <c r="G2421" s="1"/>
      <c r="H2421" s="1"/>
      <c r="I2421" s="1"/>
      <c r="J2421" s="1"/>
      <c r="K2421" s="1"/>
      <c r="L2421" s="1"/>
      <c r="M2421" s="1"/>
      <c r="AA2421" s="255"/>
      <c r="AB2421" s="255"/>
      <c r="AC2421" s="255"/>
      <c r="AD2421" s="255"/>
      <c r="AE2421" s="255"/>
      <c r="AF2421" s="255"/>
      <c r="AG2421" s="255"/>
      <c r="AH2421" s="255"/>
      <c r="AI2421" s="255"/>
      <c r="AJ2421" s="255"/>
      <c r="AK2421" s="255"/>
      <c r="AL2421" s="255"/>
      <c r="AM2421" s="255"/>
      <c r="AN2421" s="255"/>
      <c r="AO2421" s="255"/>
      <c r="AP2421" s="255"/>
      <c r="AQ2421" s="255"/>
      <c r="AR2421" s="255"/>
      <c r="AS2421" s="255"/>
      <c r="AT2421" s="255"/>
    </row>
    <row r="2422" spans="2:46" s="216" customFormat="1" ht="15" customHeight="1">
      <c r="B2422" s="216" t="s">
        <v>2498</v>
      </c>
      <c r="C2422" s="216" t="s">
        <v>7354</v>
      </c>
      <c r="D2422" s="216" t="s">
        <v>6866</v>
      </c>
      <c r="E2422" s="216" t="s">
        <v>7740</v>
      </c>
      <c r="F2422" s="216" t="s">
        <v>7740</v>
      </c>
      <c r="G2422" s="1"/>
      <c r="H2422" s="1"/>
      <c r="I2422" s="1"/>
      <c r="J2422" s="1"/>
      <c r="K2422" s="1"/>
      <c r="L2422" s="1"/>
      <c r="M2422" s="1"/>
      <c r="AA2422" s="255"/>
      <c r="AB2422" s="255"/>
      <c r="AC2422" s="255"/>
      <c r="AD2422" s="255"/>
      <c r="AE2422" s="255"/>
      <c r="AF2422" s="255"/>
      <c r="AG2422" s="255"/>
      <c r="AH2422" s="255"/>
      <c r="AI2422" s="255"/>
      <c r="AJ2422" s="255"/>
      <c r="AK2422" s="255"/>
      <c r="AL2422" s="255"/>
      <c r="AM2422" s="255"/>
      <c r="AN2422" s="255"/>
      <c r="AO2422" s="255"/>
      <c r="AP2422" s="255"/>
      <c r="AQ2422" s="255"/>
      <c r="AR2422" s="255"/>
      <c r="AS2422" s="255"/>
      <c r="AT2422" s="255"/>
    </row>
    <row r="2423" spans="2:46" s="216" customFormat="1" ht="15" customHeight="1">
      <c r="B2423" s="216" t="s">
        <v>2499</v>
      </c>
      <c r="C2423" s="216" t="s">
        <v>7637</v>
      </c>
      <c r="D2423" s="216" t="s">
        <v>6866</v>
      </c>
      <c r="E2423" s="216" t="s">
        <v>7740</v>
      </c>
      <c r="F2423" s="216" t="s">
        <v>7740</v>
      </c>
      <c r="G2423" s="1"/>
      <c r="H2423" s="1"/>
      <c r="I2423" s="1"/>
      <c r="J2423" s="1"/>
      <c r="K2423" s="1"/>
      <c r="L2423" s="1"/>
      <c r="M2423" s="1"/>
      <c r="AA2423" s="255"/>
      <c r="AB2423" s="255"/>
      <c r="AC2423" s="255"/>
      <c r="AD2423" s="255"/>
      <c r="AE2423" s="255"/>
      <c r="AF2423" s="255"/>
      <c r="AG2423" s="255"/>
      <c r="AH2423" s="255"/>
      <c r="AI2423" s="255"/>
      <c r="AJ2423" s="255"/>
      <c r="AK2423" s="255"/>
      <c r="AL2423" s="255"/>
      <c r="AM2423" s="255"/>
      <c r="AN2423" s="255"/>
      <c r="AO2423" s="255"/>
      <c r="AP2423" s="255"/>
      <c r="AQ2423" s="255"/>
      <c r="AR2423" s="255"/>
      <c r="AS2423" s="255"/>
      <c r="AT2423" s="255"/>
    </row>
    <row r="2424" spans="2:46" s="216" customFormat="1" ht="15" customHeight="1">
      <c r="B2424" s="216" t="s">
        <v>2500</v>
      </c>
      <c r="C2424" s="216" t="s">
        <v>6929</v>
      </c>
      <c r="D2424" s="216" t="s">
        <v>6866</v>
      </c>
      <c r="E2424" s="216" t="s">
        <v>7740</v>
      </c>
      <c r="F2424" s="216" t="s">
        <v>7740</v>
      </c>
      <c r="G2424" s="1"/>
      <c r="H2424" s="1"/>
      <c r="I2424" s="1"/>
      <c r="J2424" s="1"/>
      <c r="K2424" s="1"/>
      <c r="L2424" s="1"/>
      <c r="M2424" s="1"/>
      <c r="AA2424" s="255"/>
      <c r="AB2424" s="255"/>
      <c r="AC2424" s="255"/>
      <c r="AD2424" s="255"/>
      <c r="AE2424" s="255"/>
      <c r="AF2424" s="255"/>
      <c r="AG2424" s="255"/>
      <c r="AH2424" s="255"/>
      <c r="AI2424" s="255"/>
      <c r="AJ2424" s="255"/>
      <c r="AK2424" s="255"/>
      <c r="AL2424" s="255"/>
      <c r="AM2424" s="255"/>
      <c r="AN2424" s="255"/>
      <c r="AO2424" s="255"/>
      <c r="AP2424" s="255"/>
      <c r="AQ2424" s="255"/>
      <c r="AR2424" s="255"/>
      <c r="AS2424" s="255"/>
      <c r="AT2424" s="255"/>
    </row>
    <row r="2425" spans="2:46" s="216" customFormat="1" ht="15" customHeight="1">
      <c r="B2425" s="216" t="s">
        <v>2501</v>
      </c>
      <c r="C2425" s="216" t="s">
        <v>6866</v>
      </c>
      <c r="D2425" s="216" t="s">
        <v>7740</v>
      </c>
      <c r="E2425" s="216" t="s">
        <v>7740</v>
      </c>
      <c r="F2425" s="216" t="s">
        <v>7740</v>
      </c>
      <c r="G2425" s="1"/>
      <c r="H2425" s="1"/>
      <c r="I2425" s="1"/>
      <c r="J2425" s="1"/>
      <c r="K2425" s="1"/>
      <c r="L2425" s="1"/>
      <c r="M2425" s="1"/>
      <c r="AA2425" s="255"/>
      <c r="AB2425" s="255"/>
      <c r="AC2425" s="255"/>
      <c r="AD2425" s="255"/>
      <c r="AE2425" s="255"/>
      <c r="AF2425" s="255"/>
      <c r="AG2425" s="255"/>
      <c r="AH2425" s="255"/>
      <c r="AI2425" s="255"/>
      <c r="AJ2425" s="255"/>
      <c r="AK2425" s="255"/>
      <c r="AL2425" s="255"/>
      <c r="AM2425" s="255"/>
      <c r="AN2425" s="255"/>
      <c r="AO2425" s="255"/>
      <c r="AP2425" s="255"/>
      <c r="AQ2425" s="255"/>
      <c r="AR2425" s="255"/>
      <c r="AS2425" s="255"/>
      <c r="AT2425" s="255"/>
    </row>
    <row r="2426" spans="2:46" s="216" customFormat="1" ht="15" customHeight="1">
      <c r="B2426" s="216" t="s">
        <v>2502</v>
      </c>
      <c r="C2426" s="216" t="s">
        <v>7355</v>
      </c>
      <c r="D2426" s="216" t="s">
        <v>6866</v>
      </c>
      <c r="E2426" s="216" t="s">
        <v>7740</v>
      </c>
      <c r="F2426" s="216" t="s">
        <v>7740</v>
      </c>
      <c r="G2426" s="1"/>
      <c r="H2426" s="1"/>
      <c r="I2426" s="1"/>
      <c r="J2426" s="1"/>
      <c r="K2426" s="1"/>
      <c r="L2426" s="1"/>
      <c r="M2426" s="1"/>
      <c r="AA2426" s="255"/>
      <c r="AB2426" s="255"/>
      <c r="AC2426" s="255"/>
      <c r="AD2426" s="255"/>
      <c r="AE2426" s="255"/>
      <c r="AF2426" s="255"/>
      <c r="AG2426" s="255"/>
      <c r="AH2426" s="255"/>
      <c r="AI2426" s="255"/>
      <c r="AJ2426" s="255"/>
      <c r="AK2426" s="255"/>
      <c r="AL2426" s="255"/>
      <c r="AM2426" s="255"/>
      <c r="AN2426" s="255"/>
      <c r="AO2426" s="255"/>
      <c r="AP2426" s="255"/>
      <c r="AQ2426" s="255"/>
      <c r="AR2426" s="255"/>
      <c r="AS2426" s="255"/>
      <c r="AT2426" s="255"/>
    </row>
    <row r="2427" spans="2:46" s="216" customFormat="1" ht="15" customHeight="1">
      <c r="B2427" s="216" t="s">
        <v>2503</v>
      </c>
      <c r="C2427" s="216" t="s">
        <v>6971</v>
      </c>
      <c r="D2427" s="216" t="s">
        <v>6866</v>
      </c>
      <c r="E2427" s="216" t="s">
        <v>7740</v>
      </c>
      <c r="F2427" s="216" t="s">
        <v>7740</v>
      </c>
      <c r="G2427" s="1"/>
      <c r="H2427" s="1"/>
      <c r="I2427" s="1"/>
      <c r="J2427" s="1"/>
      <c r="K2427" s="1"/>
      <c r="L2427" s="1"/>
      <c r="M2427" s="1"/>
      <c r="AA2427" s="255"/>
      <c r="AB2427" s="255"/>
      <c r="AC2427" s="255"/>
      <c r="AD2427" s="255"/>
      <c r="AE2427" s="255"/>
      <c r="AF2427" s="255"/>
      <c r="AG2427" s="255"/>
      <c r="AH2427" s="255"/>
      <c r="AI2427" s="255"/>
      <c r="AJ2427" s="255"/>
      <c r="AK2427" s="255"/>
      <c r="AL2427" s="255"/>
      <c r="AM2427" s="255"/>
      <c r="AN2427" s="255"/>
      <c r="AO2427" s="255"/>
      <c r="AP2427" s="255"/>
      <c r="AQ2427" s="255"/>
      <c r="AR2427" s="255"/>
      <c r="AS2427" s="255"/>
      <c r="AT2427" s="255"/>
    </row>
    <row r="2428" spans="2:46" s="216" customFormat="1" ht="15" customHeight="1">
      <c r="B2428" s="216" t="s">
        <v>2504</v>
      </c>
      <c r="C2428" s="216" t="s">
        <v>6866</v>
      </c>
      <c r="D2428" s="216" t="s">
        <v>7740</v>
      </c>
      <c r="E2428" s="216" t="s">
        <v>7740</v>
      </c>
      <c r="F2428" s="216" t="s">
        <v>7740</v>
      </c>
      <c r="G2428" s="1"/>
      <c r="H2428" s="1"/>
      <c r="I2428" s="1"/>
      <c r="J2428" s="1"/>
      <c r="K2428" s="1"/>
      <c r="L2428" s="1"/>
      <c r="M2428" s="1"/>
      <c r="AA2428" s="255"/>
      <c r="AB2428" s="255"/>
      <c r="AC2428" s="255"/>
      <c r="AD2428" s="255"/>
      <c r="AE2428" s="255"/>
      <c r="AF2428" s="255"/>
      <c r="AG2428" s="255"/>
      <c r="AH2428" s="255"/>
      <c r="AI2428" s="255"/>
      <c r="AJ2428" s="255"/>
      <c r="AK2428" s="255"/>
      <c r="AL2428" s="255"/>
      <c r="AM2428" s="255"/>
      <c r="AN2428" s="255"/>
      <c r="AO2428" s="255"/>
      <c r="AP2428" s="255"/>
      <c r="AQ2428" s="255"/>
      <c r="AR2428" s="255"/>
      <c r="AS2428" s="255"/>
      <c r="AT2428" s="255"/>
    </row>
    <row r="2429" spans="2:46" s="216" customFormat="1" ht="15" customHeight="1">
      <c r="B2429" s="216" t="s">
        <v>2505</v>
      </c>
      <c r="C2429" s="216" t="s">
        <v>6899</v>
      </c>
      <c r="D2429" s="216" t="s">
        <v>6866</v>
      </c>
      <c r="E2429" s="216" t="s">
        <v>7740</v>
      </c>
      <c r="F2429" s="216" t="s">
        <v>7740</v>
      </c>
      <c r="G2429" s="1"/>
      <c r="H2429" s="1"/>
      <c r="I2429" s="1"/>
      <c r="J2429" s="1"/>
      <c r="K2429" s="1"/>
      <c r="L2429" s="1"/>
      <c r="M2429" s="1"/>
      <c r="AA2429" s="255"/>
      <c r="AB2429" s="255"/>
      <c r="AC2429" s="255"/>
      <c r="AD2429" s="255"/>
      <c r="AE2429" s="255"/>
      <c r="AF2429" s="255"/>
      <c r="AG2429" s="255"/>
      <c r="AH2429" s="255"/>
      <c r="AI2429" s="255"/>
      <c r="AJ2429" s="255"/>
      <c r="AK2429" s="255"/>
      <c r="AL2429" s="255"/>
      <c r="AM2429" s="255"/>
      <c r="AN2429" s="255"/>
      <c r="AO2429" s="255"/>
      <c r="AP2429" s="255"/>
      <c r="AQ2429" s="255"/>
      <c r="AR2429" s="255"/>
      <c r="AS2429" s="255"/>
      <c r="AT2429" s="255"/>
    </row>
    <row r="2430" spans="2:46" s="216" customFormat="1" ht="15" customHeight="1">
      <c r="B2430" s="216" t="s">
        <v>2506</v>
      </c>
      <c r="C2430" s="216" t="s">
        <v>6866</v>
      </c>
      <c r="D2430" s="216" t="s">
        <v>7740</v>
      </c>
      <c r="E2430" s="216" t="s">
        <v>7740</v>
      </c>
      <c r="F2430" s="216" t="s">
        <v>7740</v>
      </c>
      <c r="G2430" s="1"/>
      <c r="H2430" s="1"/>
      <c r="I2430" s="1"/>
      <c r="J2430" s="1"/>
      <c r="K2430" s="1"/>
      <c r="L2430" s="1"/>
      <c r="M2430" s="1"/>
      <c r="AA2430" s="255"/>
      <c r="AB2430" s="255"/>
      <c r="AC2430" s="255"/>
      <c r="AD2430" s="255"/>
      <c r="AE2430" s="255"/>
      <c r="AF2430" s="255"/>
      <c r="AG2430" s="255"/>
      <c r="AH2430" s="255"/>
      <c r="AI2430" s="255"/>
      <c r="AJ2430" s="255"/>
      <c r="AK2430" s="255"/>
      <c r="AL2430" s="255"/>
      <c r="AM2430" s="255"/>
      <c r="AN2430" s="255"/>
      <c r="AO2430" s="255"/>
      <c r="AP2430" s="255"/>
      <c r="AQ2430" s="255"/>
      <c r="AR2430" s="255"/>
      <c r="AS2430" s="255"/>
      <c r="AT2430" s="255"/>
    </row>
    <row r="2431" spans="2:46" s="216" customFormat="1" ht="15" customHeight="1">
      <c r="B2431" s="216" t="s">
        <v>2507</v>
      </c>
      <c r="C2431" s="216" t="s">
        <v>6866</v>
      </c>
      <c r="D2431" s="216" t="s">
        <v>7740</v>
      </c>
      <c r="E2431" s="216" t="s">
        <v>7740</v>
      </c>
      <c r="F2431" s="216" t="s">
        <v>7740</v>
      </c>
      <c r="G2431" s="1"/>
      <c r="H2431" s="1"/>
      <c r="I2431" s="1"/>
      <c r="J2431" s="1"/>
      <c r="K2431" s="1"/>
      <c r="L2431" s="1"/>
      <c r="M2431" s="1"/>
      <c r="AA2431" s="255"/>
      <c r="AB2431" s="255"/>
      <c r="AC2431" s="255"/>
      <c r="AD2431" s="255"/>
      <c r="AE2431" s="255"/>
      <c r="AF2431" s="255"/>
      <c r="AG2431" s="255"/>
      <c r="AH2431" s="255"/>
      <c r="AI2431" s="255"/>
      <c r="AJ2431" s="255"/>
      <c r="AK2431" s="255"/>
      <c r="AL2431" s="255"/>
      <c r="AM2431" s="255"/>
      <c r="AN2431" s="255"/>
      <c r="AO2431" s="255"/>
      <c r="AP2431" s="255"/>
      <c r="AQ2431" s="255"/>
      <c r="AR2431" s="255"/>
      <c r="AS2431" s="255"/>
      <c r="AT2431" s="255"/>
    </row>
    <row r="2432" spans="2:46" s="216" customFormat="1" ht="15" customHeight="1">
      <c r="B2432" s="216" t="s">
        <v>2508</v>
      </c>
      <c r="C2432" s="216" t="s">
        <v>6911</v>
      </c>
      <c r="D2432" s="216" t="s">
        <v>6866</v>
      </c>
      <c r="E2432" s="216" t="s">
        <v>7740</v>
      </c>
      <c r="F2432" s="216" t="s">
        <v>7740</v>
      </c>
      <c r="G2432" s="1"/>
      <c r="H2432" s="1"/>
      <c r="I2432" s="1"/>
      <c r="J2432" s="1"/>
      <c r="K2432" s="1"/>
      <c r="L2432" s="1"/>
      <c r="M2432" s="1"/>
      <c r="AA2432" s="255"/>
      <c r="AB2432" s="255"/>
      <c r="AC2432" s="255"/>
      <c r="AD2432" s="255"/>
      <c r="AE2432" s="255"/>
      <c r="AF2432" s="255"/>
      <c r="AG2432" s="255"/>
      <c r="AH2432" s="255"/>
      <c r="AI2432" s="255"/>
      <c r="AJ2432" s="255"/>
      <c r="AK2432" s="255"/>
      <c r="AL2432" s="255"/>
      <c r="AM2432" s="255"/>
      <c r="AN2432" s="255"/>
      <c r="AO2432" s="255"/>
      <c r="AP2432" s="255"/>
      <c r="AQ2432" s="255"/>
      <c r="AR2432" s="255"/>
      <c r="AS2432" s="255"/>
      <c r="AT2432" s="255"/>
    </row>
    <row r="2433" spans="2:46" s="216" customFormat="1" ht="15" customHeight="1">
      <c r="B2433" s="216" t="s">
        <v>2509</v>
      </c>
      <c r="C2433" s="216" t="s">
        <v>6866</v>
      </c>
      <c r="D2433" s="216" t="s">
        <v>7740</v>
      </c>
      <c r="E2433" s="216" t="s">
        <v>7740</v>
      </c>
      <c r="F2433" s="216" t="s">
        <v>7740</v>
      </c>
      <c r="G2433" s="1"/>
      <c r="H2433" s="1"/>
      <c r="I2433" s="1"/>
      <c r="J2433" s="1"/>
      <c r="K2433" s="1"/>
      <c r="L2433" s="1"/>
      <c r="M2433" s="1"/>
      <c r="AA2433" s="255"/>
      <c r="AB2433" s="255"/>
      <c r="AC2433" s="255"/>
      <c r="AD2433" s="255"/>
      <c r="AE2433" s="255"/>
      <c r="AF2433" s="255"/>
      <c r="AG2433" s="255"/>
      <c r="AH2433" s="255"/>
      <c r="AI2433" s="255"/>
      <c r="AJ2433" s="255"/>
      <c r="AK2433" s="255"/>
      <c r="AL2433" s="255"/>
      <c r="AM2433" s="255"/>
      <c r="AN2433" s="255"/>
      <c r="AO2433" s="255"/>
      <c r="AP2433" s="255"/>
      <c r="AQ2433" s="255"/>
      <c r="AR2433" s="255"/>
      <c r="AS2433" s="255"/>
      <c r="AT2433" s="255"/>
    </row>
    <row r="2434" spans="2:46" s="216" customFormat="1" ht="15" customHeight="1">
      <c r="B2434" s="216" t="s">
        <v>2510</v>
      </c>
      <c r="C2434" s="216" t="s">
        <v>7127</v>
      </c>
      <c r="D2434" s="216" t="s">
        <v>6866</v>
      </c>
      <c r="E2434" s="216" t="s">
        <v>7740</v>
      </c>
      <c r="F2434" s="216" t="s">
        <v>7740</v>
      </c>
      <c r="G2434" s="1"/>
      <c r="H2434" s="1"/>
      <c r="I2434" s="1"/>
      <c r="J2434" s="1"/>
      <c r="K2434" s="1"/>
      <c r="L2434" s="1"/>
      <c r="M2434" s="1"/>
      <c r="AA2434" s="255"/>
      <c r="AB2434" s="255"/>
      <c r="AC2434" s="255"/>
      <c r="AD2434" s="255"/>
      <c r="AE2434" s="255"/>
      <c r="AF2434" s="255"/>
      <c r="AG2434" s="255"/>
      <c r="AH2434" s="255"/>
      <c r="AI2434" s="255"/>
      <c r="AJ2434" s="255"/>
      <c r="AK2434" s="255"/>
      <c r="AL2434" s="255"/>
      <c r="AM2434" s="255"/>
      <c r="AN2434" s="255"/>
      <c r="AO2434" s="255"/>
      <c r="AP2434" s="255"/>
      <c r="AQ2434" s="255"/>
      <c r="AR2434" s="255"/>
      <c r="AS2434" s="255"/>
      <c r="AT2434" s="255"/>
    </row>
    <row r="2435" spans="2:46" s="216" customFormat="1" ht="15" customHeight="1">
      <c r="B2435" s="216" t="s">
        <v>2511</v>
      </c>
      <c r="C2435" s="216" t="s">
        <v>7276</v>
      </c>
      <c r="D2435" s="216" t="s">
        <v>6866</v>
      </c>
      <c r="E2435" s="216" t="s">
        <v>7740</v>
      </c>
      <c r="F2435" s="216" t="s">
        <v>7740</v>
      </c>
      <c r="G2435" s="1"/>
      <c r="H2435" s="1"/>
      <c r="I2435" s="1"/>
      <c r="J2435" s="1"/>
      <c r="K2435" s="1"/>
      <c r="L2435" s="1"/>
      <c r="M2435" s="1"/>
      <c r="AA2435" s="255"/>
      <c r="AB2435" s="255"/>
      <c r="AC2435" s="255"/>
      <c r="AD2435" s="255"/>
      <c r="AE2435" s="255"/>
      <c r="AF2435" s="255"/>
      <c r="AG2435" s="255"/>
      <c r="AH2435" s="255"/>
      <c r="AI2435" s="255"/>
      <c r="AJ2435" s="255"/>
      <c r="AK2435" s="255"/>
      <c r="AL2435" s="255"/>
      <c r="AM2435" s="255"/>
      <c r="AN2435" s="255"/>
      <c r="AO2435" s="255"/>
      <c r="AP2435" s="255"/>
      <c r="AQ2435" s="255"/>
      <c r="AR2435" s="255"/>
      <c r="AS2435" s="255"/>
      <c r="AT2435" s="255"/>
    </row>
    <row r="2436" spans="2:46" s="216" customFormat="1" ht="15" customHeight="1">
      <c r="B2436" s="216" t="s">
        <v>2512</v>
      </c>
      <c r="C2436" s="216" t="s">
        <v>6888</v>
      </c>
      <c r="D2436" s="216" t="s">
        <v>6866</v>
      </c>
      <c r="E2436" s="216" t="s">
        <v>7740</v>
      </c>
      <c r="F2436" s="216" t="s">
        <v>7740</v>
      </c>
      <c r="G2436" s="1"/>
      <c r="H2436" s="1"/>
      <c r="I2436" s="1"/>
      <c r="J2436" s="1"/>
      <c r="K2436" s="1"/>
      <c r="L2436" s="1"/>
      <c r="M2436" s="1"/>
      <c r="AA2436" s="255"/>
      <c r="AB2436" s="255"/>
      <c r="AC2436" s="255"/>
      <c r="AD2436" s="255"/>
      <c r="AE2436" s="255"/>
      <c r="AF2436" s="255"/>
      <c r="AG2436" s="255"/>
      <c r="AH2436" s="255"/>
      <c r="AI2436" s="255"/>
      <c r="AJ2436" s="255"/>
      <c r="AK2436" s="255"/>
      <c r="AL2436" s="255"/>
      <c r="AM2436" s="255"/>
      <c r="AN2436" s="255"/>
      <c r="AO2436" s="255"/>
      <c r="AP2436" s="255"/>
      <c r="AQ2436" s="255"/>
      <c r="AR2436" s="255"/>
      <c r="AS2436" s="255"/>
      <c r="AT2436" s="255"/>
    </row>
    <row r="2437" spans="2:46" s="216" customFormat="1" ht="15" customHeight="1">
      <c r="B2437" s="216" t="s">
        <v>2513</v>
      </c>
      <c r="C2437" s="216" t="s">
        <v>6866</v>
      </c>
      <c r="D2437" s="216" t="s">
        <v>7740</v>
      </c>
      <c r="E2437" s="216" t="s">
        <v>7740</v>
      </c>
      <c r="F2437" s="216" t="s">
        <v>7740</v>
      </c>
      <c r="G2437" s="1"/>
      <c r="H2437" s="1"/>
      <c r="I2437" s="1"/>
      <c r="J2437" s="1"/>
      <c r="K2437" s="1"/>
      <c r="L2437" s="1"/>
      <c r="M2437" s="1"/>
      <c r="AA2437" s="255"/>
      <c r="AB2437" s="255"/>
      <c r="AC2437" s="255"/>
      <c r="AD2437" s="255"/>
      <c r="AE2437" s="255"/>
      <c r="AF2437" s="255"/>
      <c r="AG2437" s="255"/>
      <c r="AH2437" s="255"/>
      <c r="AI2437" s="255"/>
      <c r="AJ2437" s="255"/>
      <c r="AK2437" s="255"/>
      <c r="AL2437" s="255"/>
      <c r="AM2437" s="255"/>
      <c r="AN2437" s="255"/>
      <c r="AO2437" s="255"/>
      <c r="AP2437" s="255"/>
      <c r="AQ2437" s="255"/>
      <c r="AR2437" s="255"/>
      <c r="AS2437" s="255"/>
      <c r="AT2437" s="255"/>
    </row>
    <row r="2438" spans="2:46" s="216" customFormat="1" ht="15" customHeight="1">
      <c r="B2438" s="216" t="s">
        <v>2514</v>
      </c>
      <c r="C2438" s="216" t="s">
        <v>6866</v>
      </c>
      <c r="D2438" s="216" t="s">
        <v>7740</v>
      </c>
      <c r="E2438" s="216" t="s">
        <v>7740</v>
      </c>
      <c r="F2438" s="216" t="s">
        <v>7740</v>
      </c>
      <c r="G2438" s="1"/>
      <c r="H2438" s="1"/>
      <c r="I2438" s="1"/>
      <c r="J2438" s="1"/>
      <c r="K2438" s="1"/>
      <c r="L2438" s="1"/>
      <c r="M2438" s="1"/>
      <c r="AA2438" s="255"/>
      <c r="AB2438" s="255"/>
      <c r="AC2438" s="255"/>
      <c r="AD2438" s="255"/>
      <c r="AE2438" s="255"/>
      <c r="AF2438" s="255"/>
      <c r="AG2438" s="255"/>
      <c r="AH2438" s="255"/>
      <c r="AI2438" s="255"/>
      <c r="AJ2438" s="255"/>
      <c r="AK2438" s="255"/>
      <c r="AL2438" s="255"/>
      <c r="AM2438" s="255"/>
      <c r="AN2438" s="255"/>
      <c r="AO2438" s="255"/>
      <c r="AP2438" s="255"/>
      <c r="AQ2438" s="255"/>
      <c r="AR2438" s="255"/>
      <c r="AS2438" s="255"/>
      <c r="AT2438" s="255"/>
    </row>
    <row r="2439" spans="2:46" s="216" customFormat="1" ht="15" customHeight="1">
      <c r="B2439" s="216" t="s">
        <v>2515</v>
      </c>
      <c r="C2439" s="216" t="s">
        <v>7356</v>
      </c>
      <c r="D2439" s="216" t="s">
        <v>6866</v>
      </c>
      <c r="E2439" s="216" t="s">
        <v>7740</v>
      </c>
      <c r="F2439" s="216" t="s">
        <v>7740</v>
      </c>
      <c r="G2439" s="1"/>
      <c r="H2439" s="1"/>
      <c r="I2439" s="1"/>
      <c r="J2439" s="1"/>
      <c r="K2439" s="1"/>
      <c r="L2439" s="1"/>
      <c r="M2439" s="1"/>
      <c r="AA2439" s="255"/>
      <c r="AB2439" s="255"/>
      <c r="AC2439" s="255"/>
      <c r="AD2439" s="255"/>
      <c r="AE2439" s="255"/>
      <c r="AF2439" s="255"/>
      <c r="AG2439" s="255"/>
      <c r="AH2439" s="255"/>
      <c r="AI2439" s="255"/>
      <c r="AJ2439" s="255"/>
      <c r="AK2439" s="255"/>
      <c r="AL2439" s="255"/>
      <c r="AM2439" s="255"/>
      <c r="AN2439" s="255"/>
      <c r="AO2439" s="255"/>
      <c r="AP2439" s="255"/>
      <c r="AQ2439" s="255"/>
      <c r="AR2439" s="255"/>
      <c r="AS2439" s="255"/>
      <c r="AT2439" s="255"/>
    </row>
    <row r="2440" spans="2:46" s="216" customFormat="1" ht="15" customHeight="1">
      <c r="B2440" s="216" t="s">
        <v>2516</v>
      </c>
      <c r="C2440" s="216" t="s">
        <v>7357</v>
      </c>
      <c r="D2440" s="216" t="s">
        <v>6866</v>
      </c>
      <c r="E2440" s="216" t="s">
        <v>7740</v>
      </c>
      <c r="F2440" s="216" t="s">
        <v>7740</v>
      </c>
      <c r="G2440" s="1"/>
      <c r="H2440" s="1"/>
      <c r="I2440" s="1"/>
      <c r="J2440" s="1"/>
      <c r="K2440" s="1"/>
      <c r="L2440" s="1"/>
      <c r="M2440" s="1"/>
      <c r="AA2440" s="255"/>
      <c r="AB2440" s="255"/>
      <c r="AC2440" s="255"/>
      <c r="AD2440" s="255"/>
      <c r="AE2440" s="255"/>
      <c r="AF2440" s="255"/>
      <c r="AG2440" s="255"/>
      <c r="AH2440" s="255"/>
      <c r="AI2440" s="255"/>
      <c r="AJ2440" s="255"/>
      <c r="AK2440" s="255"/>
      <c r="AL2440" s="255"/>
      <c r="AM2440" s="255"/>
      <c r="AN2440" s="255"/>
      <c r="AO2440" s="255"/>
      <c r="AP2440" s="255"/>
      <c r="AQ2440" s="255"/>
      <c r="AR2440" s="255"/>
      <c r="AS2440" s="255"/>
      <c r="AT2440" s="255"/>
    </row>
    <row r="2441" spans="2:46" s="216" customFormat="1" ht="15" customHeight="1">
      <c r="B2441" s="216" t="s">
        <v>2517</v>
      </c>
      <c r="C2441" s="216" t="s">
        <v>6976</v>
      </c>
      <c r="D2441" s="216" t="s">
        <v>6866</v>
      </c>
      <c r="E2441" s="216" t="s">
        <v>7740</v>
      </c>
      <c r="F2441" s="216" t="s">
        <v>7740</v>
      </c>
      <c r="G2441" s="1"/>
      <c r="H2441" s="1"/>
      <c r="I2441" s="1"/>
      <c r="J2441" s="1"/>
      <c r="K2441" s="1"/>
      <c r="L2441" s="1"/>
      <c r="M2441" s="1"/>
      <c r="AA2441" s="255"/>
      <c r="AB2441" s="255"/>
      <c r="AC2441" s="255"/>
      <c r="AD2441" s="255"/>
      <c r="AE2441" s="255"/>
      <c r="AF2441" s="255"/>
      <c r="AG2441" s="255"/>
      <c r="AH2441" s="255"/>
      <c r="AI2441" s="255"/>
      <c r="AJ2441" s="255"/>
      <c r="AK2441" s="255"/>
      <c r="AL2441" s="255"/>
      <c r="AM2441" s="255"/>
      <c r="AN2441" s="255"/>
      <c r="AO2441" s="255"/>
      <c r="AP2441" s="255"/>
      <c r="AQ2441" s="255"/>
      <c r="AR2441" s="255"/>
      <c r="AS2441" s="255"/>
      <c r="AT2441" s="255"/>
    </row>
    <row r="2442" spans="2:46" s="216" customFormat="1" ht="15" customHeight="1">
      <c r="B2442" s="216" t="s">
        <v>2518</v>
      </c>
      <c r="C2442" s="216" t="s">
        <v>7304</v>
      </c>
      <c r="D2442" s="216" t="s">
        <v>6866</v>
      </c>
      <c r="E2442" s="216" t="s">
        <v>7740</v>
      </c>
      <c r="F2442" s="216" t="s">
        <v>7740</v>
      </c>
      <c r="G2442" s="1"/>
      <c r="H2442" s="1"/>
      <c r="I2442" s="1"/>
      <c r="J2442" s="1"/>
      <c r="K2442" s="1"/>
      <c r="L2442" s="1"/>
      <c r="M2442" s="1"/>
      <c r="AA2442" s="255"/>
      <c r="AB2442" s="255"/>
      <c r="AC2442" s="255"/>
      <c r="AD2442" s="255"/>
      <c r="AE2442" s="255"/>
      <c r="AF2442" s="255"/>
      <c r="AG2442" s="255"/>
      <c r="AH2442" s="255"/>
      <c r="AI2442" s="255"/>
      <c r="AJ2442" s="255"/>
      <c r="AK2442" s="255"/>
      <c r="AL2442" s="255"/>
      <c r="AM2442" s="255"/>
      <c r="AN2442" s="255"/>
      <c r="AO2442" s="255"/>
      <c r="AP2442" s="255"/>
      <c r="AQ2442" s="255"/>
      <c r="AR2442" s="255"/>
      <c r="AS2442" s="255"/>
      <c r="AT2442" s="255"/>
    </row>
    <row r="2443" spans="2:46" s="216" customFormat="1" ht="15" customHeight="1">
      <c r="B2443" s="216" t="s">
        <v>2519</v>
      </c>
      <c r="C2443" s="216" t="s">
        <v>7226</v>
      </c>
      <c r="D2443" s="216" t="s">
        <v>6866</v>
      </c>
      <c r="E2443" s="216" t="s">
        <v>7740</v>
      </c>
      <c r="F2443" s="216" t="s">
        <v>7740</v>
      </c>
      <c r="G2443" s="1"/>
      <c r="H2443" s="1"/>
      <c r="I2443" s="1"/>
      <c r="J2443" s="1"/>
      <c r="K2443" s="1"/>
      <c r="L2443" s="1"/>
      <c r="M2443" s="1"/>
      <c r="AA2443" s="255"/>
      <c r="AB2443" s="255"/>
      <c r="AC2443" s="255"/>
      <c r="AD2443" s="255"/>
      <c r="AE2443" s="255"/>
      <c r="AF2443" s="255"/>
      <c r="AG2443" s="255"/>
      <c r="AH2443" s="255"/>
      <c r="AI2443" s="255"/>
      <c r="AJ2443" s="255"/>
      <c r="AK2443" s="255"/>
      <c r="AL2443" s="255"/>
      <c r="AM2443" s="255"/>
      <c r="AN2443" s="255"/>
      <c r="AO2443" s="255"/>
      <c r="AP2443" s="255"/>
      <c r="AQ2443" s="255"/>
      <c r="AR2443" s="255"/>
      <c r="AS2443" s="255"/>
      <c r="AT2443" s="255"/>
    </row>
    <row r="2444" spans="2:46" s="216" customFormat="1" ht="15" customHeight="1">
      <c r="B2444" s="216" t="s">
        <v>2520</v>
      </c>
      <c r="C2444" s="216" t="s">
        <v>7061</v>
      </c>
      <c r="D2444" s="216" t="s">
        <v>6866</v>
      </c>
      <c r="E2444" s="216" t="s">
        <v>7740</v>
      </c>
      <c r="F2444" s="216" t="s">
        <v>7740</v>
      </c>
      <c r="G2444" s="1"/>
      <c r="H2444" s="1"/>
      <c r="I2444" s="1"/>
      <c r="J2444" s="1"/>
      <c r="K2444" s="1"/>
      <c r="L2444" s="1"/>
      <c r="M2444" s="1"/>
      <c r="AA2444" s="255"/>
      <c r="AB2444" s="255"/>
      <c r="AC2444" s="255"/>
      <c r="AD2444" s="255"/>
      <c r="AE2444" s="255"/>
      <c r="AF2444" s="255"/>
      <c r="AG2444" s="255"/>
      <c r="AH2444" s="255"/>
      <c r="AI2444" s="255"/>
      <c r="AJ2444" s="255"/>
      <c r="AK2444" s="255"/>
      <c r="AL2444" s="255"/>
      <c r="AM2444" s="255"/>
      <c r="AN2444" s="255"/>
      <c r="AO2444" s="255"/>
      <c r="AP2444" s="255"/>
      <c r="AQ2444" s="255"/>
      <c r="AR2444" s="255"/>
      <c r="AS2444" s="255"/>
      <c r="AT2444" s="255"/>
    </row>
    <row r="2445" spans="2:46" s="216" customFormat="1" ht="15" customHeight="1">
      <c r="B2445" s="216" t="s">
        <v>2521</v>
      </c>
      <c r="C2445" s="216" t="s">
        <v>6866</v>
      </c>
      <c r="D2445" s="216" t="s">
        <v>7740</v>
      </c>
      <c r="E2445" s="216" t="s">
        <v>7740</v>
      </c>
      <c r="F2445" s="216" t="s">
        <v>7740</v>
      </c>
      <c r="G2445" s="1"/>
      <c r="H2445" s="1"/>
      <c r="I2445" s="1"/>
      <c r="J2445" s="1"/>
      <c r="K2445" s="1"/>
      <c r="L2445" s="1"/>
      <c r="M2445" s="1"/>
      <c r="AA2445" s="255"/>
      <c r="AB2445" s="255"/>
      <c r="AC2445" s="255"/>
      <c r="AD2445" s="255"/>
      <c r="AE2445" s="255"/>
      <c r="AF2445" s="255"/>
      <c r="AG2445" s="255"/>
      <c r="AH2445" s="255"/>
      <c r="AI2445" s="255"/>
      <c r="AJ2445" s="255"/>
      <c r="AK2445" s="255"/>
      <c r="AL2445" s="255"/>
      <c r="AM2445" s="255"/>
      <c r="AN2445" s="255"/>
      <c r="AO2445" s="255"/>
      <c r="AP2445" s="255"/>
      <c r="AQ2445" s="255"/>
      <c r="AR2445" s="255"/>
      <c r="AS2445" s="255"/>
      <c r="AT2445" s="255"/>
    </row>
    <row r="2446" spans="2:46" s="216" customFormat="1" ht="15" customHeight="1">
      <c r="B2446" s="216" t="s">
        <v>2522</v>
      </c>
      <c r="C2446" s="216" t="s">
        <v>6866</v>
      </c>
      <c r="D2446" s="216" t="s">
        <v>7740</v>
      </c>
      <c r="E2446" s="216" t="s">
        <v>7740</v>
      </c>
      <c r="F2446" s="216" t="s">
        <v>7740</v>
      </c>
      <c r="G2446" s="1"/>
      <c r="H2446" s="1"/>
      <c r="I2446" s="1"/>
      <c r="J2446" s="1"/>
      <c r="K2446" s="1"/>
      <c r="L2446" s="1"/>
      <c r="M2446" s="1"/>
      <c r="AA2446" s="255"/>
      <c r="AB2446" s="255"/>
      <c r="AC2446" s="255"/>
      <c r="AD2446" s="255"/>
      <c r="AE2446" s="255"/>
      <c r="AF2446" s="255"/>
      <c r="AG2446" s="255"/>
      <c r="AH2446" s="255"/>
      <c r="AI2446" s="255"/>
      <c r="AJ2446" s="255"/>
      <c r="AK2446" s="255"/>
      <c r="AL2446" s="255"/>
      <c r="AM2446" s="255"/>
      <c r="AN2446" s="255"/>
      <c r="AO2446" s="255"/>
      <c r="AP2446" s="255"/>
      <c r="AQ2446" s="255"/>
      <c r="AR2446" s="255"/>
      <c r="AS2446" s="255"/>
      <c r="AT2446" s="255"/>
    </row>
    <row r="2447" spans="2:46" s="216" customFormat="1" ht="15" customHeight="1">
      <c r="B2447" s="216" t="s">
        <v>2523</v>
      </c>
      <c r="C2447" s="216" t="s">
        <v>7195</v>
      </c>
      <c r="D2447" s="216" t="s">
        <v>6866</v>
      </c>
      <c r="E2447" s="216" t="s">
        <v>7740</v>
      </c>
      <c r="F2447" s="216" t="s">
        <v>7740</v>
      </c>
      <c r="G2447" s="1"/>
      <c r="H2447" s="1"/>
      <c r="I2447" s="1"/>
      <c r="J2447" s="1"/>
      <c r="K2447" s="1"/>
      <c r="L2447" s="1"/>
      <c r="M2447" s="1"/>
      <c r="AA2447" s="255"/>
      <c r="AB2447" s="255"/>
      <c r="AC2447" s="255"/>
      <c r="AD2447" s="255"/>
      <c r="AE2447" s="255"/>
      <c r="AF2447" s="255"/>
      <c r="AG2447" s="255"/>
      <c r="AH2447" s="255"/>
      <c r="AI2447" s="255"/>
      <c r="AJ2447" s="255"/>
      <c r="AK2447" s="255"/>
      <c r="AL2447" s="255"/>
      <c r="AM2447" s="255"/>
      <c r="AN2447" s="255"/>
      <c r="AO2447" s="255"/>
      <c r="AP2447" s="255"/>
      <c r="AQ2447" s="255"/>
      <c r="AR2447" s="255"/>
      <c r="AS2447" s="255"/>
      <c r="AT2447" s="255"/>
    </row>
    <row r="2448" spans="2:46" s="216" customFormat="1" ht="15" customHeight="1">
      <c r="B2448" s="216" t="s">
        <v>2524</v>
      </c>
      <c r="C2448" s="216" t="s">
        <v>7346</v>
      </c>
      <c r="D2448" s="216" t="s">
        <v>6866</v>
      </c>
      <c r="E2448" s="216" t="s">
        <v>7740</v>
      </c>
      <c r="F2448" s="216" t="s">
        <v>7740</v>
      </c>
      <c r="G2448" s="1"/>
      <c r="H2448" s="1"/>
      <c r="I2448" s="1"/>
      <c r="J2448" s="1"/>
      <c r="K2448" s="1"/>
      <c r="L2448" s="1"/>
      <c r="M2448" s="1"/>
      <c r="AA2448" s="255"/>
      <c r="AB2448" s="255"/>
      <c r="AC2448" s="255"/>
      <c r="AD2448" s="255"/>
      <c r="AE2448" s="255"/>
      <c r="AF2448" s="255"/>
      <c r="AG2448" s="255"/>
      <c r="AH2448" s="255"/>
      <c r="AI2448" s="255"/>
      <c r="AJ2448" s="255"/>
      <c r="AK2448" s="255"/>
      <c r="AL2448" s="255"/>
      <c r="AM2448" s="255"/>
      <c r="AN2448" s="255"/>
      <c r="AO2448" s="255"/>
      <c r="AP2448" s="255"/>
      <c r="AQ2448" s="255"/>
      <c r="AR2448" s="255"/>
      <c r="AS2448" s="255"/>
      <c r="AT2448" s="255"/>
    </row>
    <row r="2449" spans="2:46" s="216" customFormat="1" ht="15" customHeight="1">
      <c r="B2449" s="216" t="s">
        <v>2525</v>
      </c>
      <c r="C2449" s="216" t="s">
        <v>6866</v>
      </c>
      <c r="D2449" s="216" t="s">
        <v>7740</v>
      </c>
      <c r="E2449" s="216" t="s">
        <v>7740</v>
      </c>
      <c r="F2449" s="216" t="s">
        <v>7740</v>
      </c>
      <c r="G2449" s="1"/>
      <c r="H2449" s="1"/>
      <c r="I2449" s="1"/>
      <c r="J2449" s="1"/>
      <c r="K2449" s="1"/>
      <c r="L2449" s="1"/>
      <c r="M2449" s="1"/>
      <c r="AA2449" s="255"/>
      <c r="AB2449" s="255"/>
      <c r="AC2449" s="255"/>
      <c r="AD2449" s="255"/>
      <c r="AE2449" s="255"/>
      <c r="AF2449" s="255"/>
      <c r="AG2449" s="255"/>
      <c r="AH2449" s="255"/>
      <c r="AI2449" s="255"/>
      <c r="AJ2449" s="255"/>
      <c r="AK2449" s="255"/>
      <c r="AL2449" s="255"/>
      <c r="AM2449" s="255"/>
      <c r="AN2449" s="255"/>
      <c r="AO2449" s="255"/>
      <c r="AP2449" s="255"/>
      <c r="AQ2449" s="255"/>
      <c r="AR2449" s="255"/>
      <c r="AS2449" s="255"/>
      <c r="AT2449" s="255"/>
    </row>
    <row r="2450" spans="2:46" s="216" customFormat="1" ht="15" customHeight="1">
      <c r="B2450" s="216" t="s">
        <v>2526</v>
      </c>
      <c r="C2450" s="216" t="s">
        <v>6866</v>
      </c>
      <c r="D2450" s="216" t="s">
        <v>7740</v>
      </c>
      <c r="E2450" s="216" t="s">
        <v>7740</v>
      </c>
      <c r="F2450" s="216" t="s">
        <v>7740</v>
      </c>
      <c r="G2450" s="1"/>
      <c r="H2450" s="1"/>
      <c r="I2450" s="1"/>
      <c r="J2450" s="1"/>
      <c r="K2450" s="1"/>
      <c r="L2450" s="1"/>
      <c r="M2450" s="1"/>
      <c r="AA2450" s="255"/>
      <c r="AB2450" s="255"/>
      <c r="AC2450" s="255"/>
      <c r="AD2450" s="255"/>
      <c r="AE2450" s="255"/>
      <c r="AF2450" s="255"/>
      <c r="AG2450" s="255"/>
      <c r="AH2450" s="255"/>
      <c r="AI2450" s="255"/>
      <c r="AJ2450" s="255"/>
      <c r="AK2450" s="255"/>
      <c r="AL2450" s="255"/>
      <c r="AM2450" s="255"/>
      <c r="AN2450" s="255"/>
      <c r="AO2450" s="255"/>
      <c r="AP2450" s="255"/>
      <c r="AQ2450" s="255"/>
      <c r="AR2450" s="255"/>
      <c r="AS2450" s="255"/>
      <c r="AT2450" s="255"/>
    </row>
    <row r="2451" spans="2:46" s="216" customFormat="1" ht="15" customHeight="1">
      <c r="B2451" s="216" t="s">
        <v>2527</v>
      </c>
      <c r="C2451" s="216" t="s">
        <v>7130</v>
      </c>
      <c r="D2451" s="216" t="s">
        <v>6866</v>
      </c>
      <c r="E2451" s="216" t="s">
        <v>7740</v>
      </c>
      <c r="F2451" s="216" t="s">
        <v>7740</v>
      </c>
      <c r="G2451" s="1"/>
      <c r="H2451" s="1"/>
      <c r="I2451" s="1"/>
      <c r="J2451" s="1"/>
      <c r="K2451" s="1"/>
      <c r="L2451" s="1"/>
      <c r="M2451" s="1"/>
      <c r="AA2451" s="255"/>
      <c r="AB2451" s="255"/>
      <c r="AC2451" s="255"/>
      <c r="AD2451" s="255"/>
      <c r="AE2451" s="255"/>
      <c r="AF2451" s="255"/>
      <c r="AG2451" s="255"/>
      <c r="AH2451" s="255"/>
      <c r="AI2451" s="255"/>
      <c r="AJ2451" s="255"/>
      <c r="AK2451" s="255"/>
      <c r="AL2451" s="255"/>
      <c r="AM2451" s="255"/>
      <c r="AN2451" s="255"/>
      <c r="AO2451" s="255"/>
      <c r="AP2451" s="255"/>
      <c r="AQ2451" s="255"/>
      <c r="AR2451" s="255"/>
      <c r="AS2451" s="255"/>
      <c r="AT2451" s="255"/>
    </row>
    <row r="2452" spans="2:46" s="216" customFormat="1" ht="15" customHeight="1">
      <c r="B2452" s="216" t="s">
        <v>2528</v>
      </c>
      <c r="C2452" s="216" t="s">
        <v>6866</v>
      </c>
      <c r="D2452" s="216" t="s">
        <v>7740</v>
      </c>
      <c r="E2452" s="216" t="s">
        <v>7740</v>
      </c>
      <c r="F2452" s="216" t="s">
        <v>7740</v>
      </c>
      <c r="G2452" s="1"/>
      <c r="H2452" s="1"/>
      <c r="I2452" s="1"/>
      <c r="J2452" s="1"/>
      <c r="K2452" s="1"/>
      <c r="L2452" s="1"/>
      <c r="M2452" s="1"/>
      <c r="AA2452" s="255"/>
      <c r="AB2452" s="255"/>
      <c r="AC2452" s="255"/>
      <c r="AD2452" s="255"/>
      <c r="AE2452" s="255"/>
      <c r="AF2452" s="255"/>
      <c r="AG2452" s="255"/>
      <c r="AH2452" s="255"/>
      <c r="AI2452" s="255"/>
      <c r="AJ2452" s="255"/>
      <c r="AK2452" s="255"/>
      <c r="AL2452" s="255"/>
      <c r="AM2452" s="255"/>
      <c r="AN2452" s="255"/>
      <c r="AO2452" s="255"/>
      <c r="AP2452" s="255"/>
      <c r="AQ2452" s="255"/>
      <c r="AR2452" s="255"/>
      <c r="AS2452" s="255"/>
      <c r="AT2452" s="255"/>
    </row>
    <row r="2453" spans="2:46" s="216" customFormat="1" ht="15" customHeight="1">
      <c r="B2453" s="216" t="s">
        <v>2529</v>
      </c>
      <c r="C2453" s="216" t="s">
        <v>6866</v>
      </c>
      <c r="D2453" s="216" t="s">
        <v>7740</v>
      </c>
      <c r="E2453" s="216" t="s">
        <v>7740</v>
      </c>
      <c r="F2453" s="216" t="s">
        <v>7740</v>
      </c>
      <c r="G2453" s="1"/>
      <c r="H2453" s="1"/>
      <c r="I2453" s="1"/>
      <c r="J2453" s="1"/>
      <c r="K2453" s="1"/>
      <c r="L2453" s="1"/>
      <c r="M2453" s="1"/>
      <c r="AA2453" s="255"/>
      <c r="AB2453" s="255"/>
      <c r="AC2453" s="255"/>
      <c r="AD2453" s="255"/>
      <c r="AE2453" s="255"/>
      <c r="AF2453" s="255"/>
      <c r="AG2453" s="255"/>
      <c r="AH2453" s="255"/>
      <c r="AI2453" s="255"/>
      <c r="AJ2453" s="255"/>
      <c r="AK2453" s="255"/>
      <c r="AL2453" s="255"/>
      <c r="AM2453" s="255"/>
      <c r="AN2453" s="255"/>
      <c r="AO2453" s="255"/>
      <c r="AP2453" s="255"/>
      <c r="AQ2453" s="255"/>
      <c r="AR2453" s="255"/>
      <c r="AS2453" s="255"/>
      <c r="AT2453" s="255"/>
    </row>
    <row r="2454" spans="2:46" s="216" customFormat="1" ht="15" customHeight="1">
      <c r="B2454" s="216" t="s">
        <v>2530</v>
      </c>
      <c r="C2454" s="216" t="s">
        <v>7358</v>
      </c>
      <c r="D2454" s="216" t="s">
        <v>6866</v>
      </c>
      <c r="E2454" s="216" t="s">
        <v>7740</v>
      </c>
      <c r="F2454" s="216" t="s">
        <v>7740</v>
      </c>
      <c r="G2454" s="1"/>
      <c r="H2454" s="1"/>
      <c r="I2454" s="1"/>
      <c r="J2454" s="1"/>
      <c r="K2454" s="1"/>
      <c r="L2454" s="1"/>
      <c r="M2454" s="1"/>
      <c r="AA2454" s="255"/>
      <c r="AB2454" s="255"/>
      <c r="AC2454" s="255"/>
      <c r="AD2454" s="255"/>
      <c r="AE2454" s="255"/>
      <c r="AF2454" s="255"/>
      <c r="AG2454" s="255"/>
      <c r="AH2454" s="255"/>
      <c r="AI2454" s="255"/>
      <c r="AJ2454" s="255"/>
      <c r="AK2454" s="255"/>
      <c r="AL2454" s="255"/>
      <c r="AM2454" s="255"/>
      <c r="AN2454" s="255"/>
      <c r="AO2454" s="255"/>
      <c r="AP2454" s="255"/>
      <c r="AQ2454" s="255"/>
      <c r="AR2454" s="255"/>
      <c r="AS2454" s="255"/>
      <c r="AT2454" s="255"/>
    </row>
    <row r="2455" spans="2:46" s="216" customFormat="1" ht="15" customHeight="1">
      <c r="B2455" s="216" t="s">
        <v>2531</v>
      </c>
      <c r="C2455" s="216" t="s">
        <v>7359</v>
      </c>
      <c r="D2455" s="216" t="s">
        <v>6866</v>
      </c>
      <c r="E2455" s="216" t="s">
        <v>7740</v>
      </c>
      <c r="F2455" s="216" t="s">
        <v>7740</v>
      </c>
      <c r="G2455" s="1"/>
      <c r="H2455" s="1"/>
      <c r="I2455" s="1"/>
      <c r="J2455" s="1"/>
      <c r="K2455" s="1"/>
      <c r="L2455" s="1"/>
      <c r="M2455" s="1"/>
      <c r="AA2455" s="255"/>
      <c r="AB2455" s="255"/>
      <c r="AC2455" s="255"/>
      <c r="AD2455" s="255"/>
      <c r="AE2455" s="255"/>
      <c r="AF2455" s="255"/>
      <c r="AG2455" s="255"/>
      <c r="AH2455" s="255"/>
      <c r="AI2455" s="255"/>
      <c r="AJ2455" s="255"/>
      <c r="AK2455" s="255"/>
      <c r="AL2455" s="255"/>
      <c r="AM2455" s="255"/>
      <c r="AN2455" s="255"/>
      <c r="AO2455" s="255"/>
      <c r="AP2455" s="255"/>
      <c r="AQ2455" s="255"/>
      <c r="AR2455" s="255"/>
      <c r="AS2455" s="255"/>
      <c r="AT2455" s="255"/>
    </row>
    <row r="2456" spans="2:46" s="216" customFormat="1" ht="15" customHeight="1">
      <c r="B2456" s="216" t="s">
        <v>2532</v>
      </c>
      <c r="C2456" s="216" t="s">
        <v>6891</v>
      </c>
      <c r="D2456" s="216" t="s">
        <v>6866</v>
      </c>
      <c r="E2456" s="216" t="s">
        <v>7740</v>
      </c>
      <c r="F2456" s="216" t="s">
        <v>7740</v>
      </c>
      <c r="G2456" s="1"/>
      <c r="H2456" s="1"/>
      <c r="I2456" s="1"/>
      <c r="J2456" s="1"/>
      <c r="K2456" s="1"/>
      <c r="L2456" s="1"/>
      <c r="M2456" s="1"/>
      <c r="AA2456" s="255"/>
      <c r="AB2456" s="255"/>
      <c r="AC2456" s="255"/>
      <c r="AD2456" s="255"/>
      <c r="AE2456" s="255"/>
      <c r="AF2456" s="255"/>
      <c r="AG2456" s="255"/>
      <c r="AH2456" s="255"/>
      <c r="AI2456" s="255"/>
      <c r="AJ2456" s="255"/>
      <c r="AK2456" s="255"/>
      <c r="AL2456" s="255"/>
      <c r="AM2456" s="255"/>
      <c r="AN2456" s="255"/>
      <c r="AO2456" s="255"/>
      <c r="AP2456" s="255"/>
      <c r="AQ2456" s="255"/>
      <c r="AR2456" s="255"/>
      <c r="AS2456" s="255"/>
      <c r="AT2456" s="255"/>
    </row>
    <row r="2457" spans="2:46" s="216" customFormat="1" ht="15" customHeight="1">
      <c r="B2457" s="216" t="s">
        <v>2533</v>
      </c>
      <c r="C2457" s="216" t="s">
        <v>6994</v>
      </c>
      <c r="D2457" s="216" t="s">
        <v>6866</v>
      </c>
      <c r="E2457" s="216" t="s">
        <v>7740</v>
      </c>
      <c r="F2457" s="216" t="s">
        <v>7740</v>
      </c>
      <c r="G2457" s="1"/>
      <c r="H2457" s="1"/>
      <c r="I2457" s="1"/>
      <c r="J2457" s="1"/>
      <c r="K2457" s="1"/>
      <c r="L2457" s="1"/>
      <c r="M2457" s="1"/>
      <c r="AA2457" s="255"/>
      <c r="AB2457" s="255"/>
      <c r="AC2457" s="255"/>
      <c r="AD2457" s="255"/>
      <c r="AE2457" s="255"/>
      <c r="AF2457" s="255"/>
      <c r="AG2457" s="255"/>
      <c r="AH2457" s="255"/>
      <c r="AI2457" s="255"/>
      <c r="AJ2457" s="255"/>
      <c r="AK2457" s="255"/>
      <c r="AL2457" s="255"/>
      <c r="AM2457" s="255"/>
      <c r="AN2457" s="255"/>
      <c r="AO2457" s="255"/>
      <c r="AP2457" s="255"/>
      <c r="AQ2457" s="255"/>
      <c r="AR2457" s="255"/>
      <c r="AS2457" s="255"/>
      <c r="AT2457" s="255"/>
    </row>
    <row r="2458" spans="2:46" s="216" customFormat="1" ht="15" customHeight="1">
      <c r="B2458" s="216" t="s">
        <v>2534</v>
      </c>
      <c r="C2458" s="216" t="s">
        <v>7360</v>
      </c>
      <c r="D2458" s="216" t="s">
        <v>6866</v>
      </c>
      <c r="E2458" s="216" t="s">
        <v>7740</v>
      </c>
      <c r="F2458" s="216" t="s">
        <v>7740</v>
      </c>
      <c r="G2458" s="1"/>
      <c r="H2458" s="1"/>
      <c r="I2458" s="1"/>
      <c r="J2458" s="1"/>
      <c r="K2458" s="1"/>
      <c r="L2458" s="1"/>
      <c r="M2458" s="1"/>
      <c r="AA2458" s="255"/>
      <c r="AB2458" s="255"/>
      <c r="AC2458" s="255"/>
      <c r="AD2458" s="255"/>
      <c r="AE2458" s="255"/>
      <c r="AF2458" s="255"/>
      <c r="AG2458" s="255"/>
      <c r="AH2458" s="255"/>
      <c r="AI2458" s="255"/>
      <c r="AJ2458" s="255"/>
      <c r="AK2458" s="255"/>
      <c r="AL2458" s="255"/>
      <c r="AM2458" s="255"/>
      <c r="AN2458" s="255"/>
      <c r="AO2458" s="255"/>
      <c r="AP2458" s="255"/>
      <c r="AQ2458" s="255"/>
      <c r="AR2458" s="255"/>
      <c r="AS2458" s="255"/>
      <c r="AT2458" s="255"/>
    </row>
    <row r="2459" spans="2:46" s="216" customFormat="1" ht="15" customHeight="1">
      <c r="B2459" s="216" t="s">
        <v>2535</v>
      </c>
      <c r="C2459" s="216" t="s">
        <v>6866</v>
      </c>
      <c r="D2459" s="216" t="s">
        <v>7740</v>
      </c>
      <c r="E2459" s="216" t="s">
        <v>7740</v>
      </c>
      <c r="F2459" s="216" t="s">
        <v>7740</v>
      </c>
      <c r="G2459" s="1"/>
      <c r="H2459" s="1"/>
      <c r="I2459" s="1"/>
      <c r="J2459" s="1"/>
      <c r="K2459" s="1"/>
      <c r="L2459" s="1"/>
      <c r="M2459" s="1"/>
      <c r="AA2459" s="255"/>
      <c r="AB2459" s="255"/>
      <c r="AC2459" s="255"/>
      <c r="AD2459" s="255"/>
      <c r="AE2459" s="255"/>
      <c r="AF2459" s="255"/>
      <c r="AG2459" s="255"/>
      <c r="AH2459" s="255"/>
      <c r="AI2459" s="255"/>
      <c r="AJ2459" s="255"/>
      <c r="AK2459" s="255"/>
      <c r="AL2459" s="255"/>
      <c r="AM2459" s="255"/>
      <c r="AN2459" s="255"/>
      <c r="AO2459" s="255"/>
      <c r="AP2459" s="255"/>
      <c r="AQ2459" s="255"/>
      <c r="AR2459" s="255"/>
      <c r="AS2459" s="255"/>
      <c r="AT2459" s="255"/>
    </row>
    <row r="2460" spans="2:46" s="216" customFormat="1" ht="15" customHeight="1">
      <c r="B2460" s="216" t="s">
        <v>2536</v>
      </c>
      <c r="C2460" s="216" t="s">
        <v>7361</v>
      </c>
      <c r="D2460" s="216" t="s">
        <v>6866</v>
      </c>
      <c r="E2460" s="216" t="s">
        <v>7740</v>
      </c>
      <c r="F2460" s="216" t="s">
        <v>7740</v>
      </c>
      <c r="G2460" s="1"/>
      <c r="H2460" s="1"/>
      <c r="I2460" s="1"/>
      <c r="J2460" s="1"/>
      <c r="K2460" s="1"/>
      <c r="L2460" s="1"/>
      <c r="M2460" s="1"/>
      <c r="AA2460" s="255"/>
      <c r="AB2460" s="255"/>
      <c r="AC2460" s="255"/>
      <c r="AD2460" s="255"/>
      <c r="AE2460" s="255"/>
      <c r="AF2460" s="255"/>
      <c r="AG2460" s="255"/>
      <c r="AH2460" s="255"/>
      <c r="AI2460" s="255"/>
      <c r="AJ2460" s="255"/>
      <c r="AK2460" s="255"/>
      <c r="AL2460" s="255"/>
      <c r="AM2460" s="255"/>
      <c r="AN2460" s="255"/>
      <c r="AO2460" s="255"/>
      <c r="AP2460" s="255"/>
      <c r="AQ2460" s="255"/>
      <c r="AR2460" s="255"/>
      <c r="AS2460" s="255"/>
      <c r="AT2460" s="255"/>
    </row>
    <row r="2461" spans="2:46" s="216" customFormat="1" ht="15" customHeight="1">
      <c r="B2461" s="216" t="s">
        <v>2537</v>
      </c>
      <c r="C2461" s="216" t="s">
        <v>6913</v>
      </c>
      <c r="D2461" s="216" t="s">
        <v>6866</v>
      </c>
      <c r="E2461" s="216" t="s">
        <v>7740</v>
      </c>
      <c r="F2461" s="216" t="s">
        <v>7740</v>
      </c>
      <c r="G2461" s="1"/>
      <c r="H2461" s="1"/>
      <c r="I2461" s="1"/>
      <c r="J2461" s="1"/>
      <c r="K2461" s="1"/>
      <c r="L2461" s="1"/>
      <c r="M2461" s="1"/>
      <c r="AA2461" s="255"/>
      <c r="AB2461" s="255"/>
      <c r="AC2461" s="255"/>
      <c r="AD2461" s="255"/>
      <c r="AE2461" s="255"/>
      <c r="AF2461" s="255"/>
      <c r="AG2461" s="255"/>
      <c r="AH2461" s="255"/>
      <c r="AI2461" s="255"/>
      <c r="AJ2461" s="255"/>
      <c r="AK2461" s="255"/>
      <c r="AL2461" s="255"/>
      <c r="AM2461" s="255"/>
      <c r="AN2461" s="255"/>
      <c r="AO2461" s="255"/>
      <c r="AP2461" s="255"/>
      <c r="AQ2461" s="255"/>
      <c r="AR2461" s="255"/>
      <c r="AS2461" s="255"/>
      <c r="AT2461" s="255"/>
    </row>
    <row r="2462" spans="2:46" s="216" customFormat="1" ht="15" customHeight="1">
      <c r="B2462" s="216" t="s">
        <v>2538</v>
      </c>
      <c r="C2462" s="216" t="s">
        <v>6866</v>
      </c>
      <c r="D2462" s="216" t="s">
        <v>7740</v>
      </c>
      <c r="E2462" s="216" t="s">
        <v>7740</v>
      </c>
      <c r="F2462" s="216" t="s">
        <v>7740</v>
      </c>
      <c r="G2462" s="1"/>
      <c r="H2462" s="1"/>
      <c r="I2462" s="1"/>
      <c r="J2462" s="1"/>
      <c r="K2462" s="1"/>
      <c r="L2462" s="1"/>
      <c r="M2462" s="1"/>
      <c r="AA2462" s="255"/>
      <c r="AB2462" s="255"/>
      <c r="AC2462" s="255"/>
      <c r="AD2462" s="255"/>
      <c r="AE2462" s="255"/>
      <c r="AF2462" s="255"/>
      <c r="AG2462" s="255"/>
      <c r="AH2462" s="255"/>
      <c r="AI2462" s="255"/>
      <c r="AJ2462" s="255"/>
      <c r="AK2462" s="255"/>
      <c r="AL2462" s="255"/>
      <c r="AM2462" s="255"/>
      <c r="AN2462" s="255"/>
      <c r="AO2462" s="255"/>
      <c r="AP2462" s="255"/>
      <c r="AQ2462" s="255"/>
      <c r="AR2462" s="255"/>
      <c r="AS2462" s="255"/>
      <c r="AT2462" s="255"/>
    </row>
    <row r="2463" spans="2:46" s="216" customFormat="1" ht="15" customHeight="1">
      <c r="B2463" s="216" t="s">
        <v>2539</v>
      </c>
      <c r="C2463" s="216" t="s">
        <v>6866</v>
      </c>
      <c r="D2463" s="216" t="s">
        <v>7740</v>
      </c>
      <c r="E2463" s="216" t="s">
        <v>7740</v>
      </c>
      <c r="F2463" s="216" t="s">
        <v>7740</v>
      </c>
      <c r="G2463" s="1"/>
      <c r="H2463" s="1"/>
      <c r="I2463" s="1"/>
      <c r="J2463" s="1"/>
      <c r="K2463" s="1"/>
      <c r="L2463" s="1"/>
      <c r="M2463" s="1"/>
      <c r="AA2463" s="255"/>
      <c r="AB2463" s="255"/>
      <c r="AC2463" s="255"/>
      <c r="AD2463" s="255"/>
      <c r="AE2463" s="255"/>
      <c r="AF2463" s="255"/>
      <c r="AG2463" s="255"/>
      <c r="AH2463" s="255"/>
      <c r="AI2463" s="255"/>
      <c r="AJ2463" s="255"/>
      <c r="AK2463" s="255"/>
      <c r="AL2463" s="255"/>
      <c r="AM2463" s="255"/>
      <c r="AN2463" s="255"/>
      <c r="AO2463" s="255"/>
      <c r="AP2463" s="255"/>
      <c r="AQ2463" s="255"/>
      <c r="AR2463" s="255"/>
      <c r="AS2463" s="255"/>
      <c r="AT2463" s="255"/>
    </row>
    <row r="2464" spans="2:46" s="216" customFormat="1" ht="15" customHeight="1">
      <c r="B2464" s="216" t="s">
        <v>2540</v>
      </c>
      <c r="C2464" s="216" t="s">
        <v>6866</v>
      </c>
      <c r="D2464" s="216" t="s">
        <v>7740</v>
      </c>
      <c r="E2464" s="216" t="s">
        <v>7740</v>
      </c>
      <c r="F2464" s="216" t="s">
        <v>7740</v>
      </c>
      <c r="G2464" s="1"/>
      <c r="H2464" s="1"/>
      <c r="I2464" s="1"/>
      <c r="J2464" s="1"/>
      <c r="K2464" s="1"/>
      <c r="L2464" s="1"/>
      <c r="M2464" s="1"/>
      <c r="AA2464" s="255"/>
      <c r="AB2464" s="255"/>
      <c r="AC2464" s="255"/>
      <c r="AD2464" s="255"/>
      <c r="AE2464" s="255"/>
      <c r="AF2464" s="255"/>
      <c r="AG2464" s="255"/>
      <c r="AH2464" s="255"/>
      <c r="AI2464" s="255"/>
      <c r="AJ2464" s="255"/>
      <c r="AK2464" s="255"/>
      <c r="AL2464" s="255"/>
      <c r="AM2464" s="255"/>
      <c r="AN2464" s="255"/>
      <c r="AO2464" s="255"/>
      <c r="AP2464" s="255"/>
      <c r="AQ2464" s="255"/>
      <c r="AR2464" s="255"/>
      <c r="AS2464" s="255"/>
      <c r="AT2464" s="255"/>
    </row>
    <row r="2465" spans="2:46" s="216" customFormat="1" ht="15" customHeight="1">
      <c r="B2465" s="216" t="s">
        <v>2541</v>
      </c>
      <c r="C2465" s="216" t="s">
        <v>7362</v>
      </c>
      <c r="D2465" s="216" t="s">
        <v>6866</v>
      </c>
      <c r="E2465" s="216" t="s">
        <v>7740</v>
      </c>
      <c r="F2465" s="216" t="s">
        <v>7740</v>
      </c>
      <c r="G2465" s="1"/>
      <c r="H2465" s="1"/>
      <c r="I2465" s="1"/>
      <c r="J2465" s="1"/>
      <c r="K2465" s="1"/>
      <c r="L2465" s="1"/>
      <c r="M2465" s="1"/>
      <c r="AA2465" s="255"/>
      <c r="AB2465" s="255"/>
      <c r="AC2465" s="255"/>
      <c r="AD2465" s="255"/>
      <c r="AE2465" s="255"/>
      <c r="AF2465" s="255"/>
      <c r="AG2465" s="255"/>
      <c r="AH2465" s="255"/>
      <c r="AI2465" s="255"/>
      <c r="AJ2465" s="255"/>
      <c r="AK2465" s="255"/>
      <c r="AL2465" s="255"/>
      <c r="AM2465" s="255"/>
      <c r="AN2465" s="255"/>
      <c r="AO2465" s="255"/>
      <c r="AP2465" s="255"/>
      <c r="AQ2465" s="255"/>
      <c r="AR2465" s="255"/>
      <c r="AS2465" s="255"/>
      <c r="AT2465" s="255"/>
    </row>
    <row r="2466" spans="2:46" s="216" customFormat="1" ht="15" customHeight="1">
      <c r="B2466" s="216" t="s">
        <v>2542</v>
      </c>
      <c r="C2466" s="216" t="s">
        <v>7002</v>
      </c>
      <c r="D2466" s="216" t="s">
        <v>6866</v>
      </c>
      <c r="E2466" s="216" t="s">
        <v>7740</v>
      </c>
      <c r="F2466" s="216" t="s">
        <v>7740</v>
      </c>
      <c r="G2466" s="1"/>
      <c r="H2466" s="1"/>
      <c r="I2466" s="1"/>
      <c r="J2466" s="1"/>
      <c r="K2466" s="1"/>
      <c r="L2466" s="1"/>
      <c r="M2466" s="1"/>
      <c r="AA2466" s="255"/>
      <c r="AB2466" s="255"/>
      <c r="AC2466" s="255"/>
      <c r="AD2466" s="255"/>
      <c r="AE2466" s="255"/>
      <c r="AF2466" s="255"/>
      <c r="AG2466" s="255"/>
      <c r="AH2466" s="255"/>
      <c r="AI2466" s="255"/>
      <c r="AJ2466" s="255"/>
      <c r="AK2466" s="255"/>
      <c r="AL2466" s="255"/>
      <c r="AM2466" s="255"/>
      <c r="AN2466" s="255"/>
      <c r="AO2466" s="255"/>
      <c r="AP2466" s="255"/>
      <c r="AQ2466" s="255"/>
      <c r="AR2466" s="255"/>
      <c r="AS2466" s="255"/>
      <c r="AT2466" s="255"/>
    </row>
    <row r="2467" spans="2:46" s="216" customFormat="1" ht="15" customHeight="1">
      <c r="B2467" s="216" t="s">
        <v>2543</v>
      </c>
      <c r="C2467" s="216" t="s">
        <v>7002</v>
      </c>
      <c r="D2467" s="216" t="s">
        <v>6866</v>
      </c>
      <c r="E2467" s="216" t="s">
        <v>7740</v>
      </c>
      <c r="F2467" s="216" t="s">
        <v>7740</v>
      </c>
      <c r="G2467" s="1"/>
      <c r="H2467" s="1"/>
      <c r="I2467" s="1"/>
      <c r="J2467" s="1"/>
      <c r="K2467" s="1"/>
      <c r="L2467" s="1"/>
      <c r="M2467" s="1"/>
      <c r="AA2467" s="255"/>
      <c r="AB2467" s="255"/>
      <c r="AC2467" s="255"/>
      <c r="AD2467" s="255"/>
      <c r="AE2467" s="255"/>
      <c r="AF2467" s="255"/>
      <c r="AG2467" s="255"/>
      <c r="AH2467" s="255"/>
      <c r="AI2467" s="255"/>
      <c r="AJ2467" s="255"/>
      <c r="AK2467" s="255"/>
      <c r="AL2467" s="255"/>
      <c r="AM2467" s="255"/>
      <c r="AN2467" s="255"/>
      <c r="AO2467" s="255"/>
      <c r="AP2467" s="255"/>
      <c r="AQ2467" s="255"/>
      <c r="AR2467" s="255"/>
      <c r="AS2467" s="255"/>
      <c r="AT2467" s="255"/>
    </row>
    <row r="2468" spans="2:46" s="216" customFormat="1" ht="15" customHeight="1">
      <c r="B2468" s="216" t="s">
        <v>2544</v>
      </c>
      <c r="C2468" s="216" t="s">
        <v>7002</v>
      </c>
      <c r="D2468" s="216" t="s">
        <v>6866</v>
      </c>
      <c r="E2468" s="216" t="s">
        <v>7740</v>
      </c>
      <c r="F2468" s="216" t="s">
        <v>7740</v>
      </c>
      <c r="G2468" s="1"/>
      <c r="H2468" s="1"/>
      <c r="I2468" s="1"/>
      <c r="J2468" s="1"/>
      <c r="K2468" s="1"/>
      <c r="L2468" s="1"/>
      <c r="M2468" s="1"/>
      <c r="AA2468" s="255"/>
      <c r="AB2468" s="255"/>
      <c r="AC2468" s="255"/>
      <c r="AD2468" s="255"/>
      <c r="AE2468" s="255"/>
      <c r="AF2468" s="255"/>
      <c r="AG2468" s="255"/>
      <c r="AH2468" s="255"/>
      <c r="AI2468" s="255"/>
      <c r="AJ2468" s="255"/>
      <c r="AK2468" s="255"/>
      <c r="AL2468" s="255"/>
      <c r="AM2468" s="255"/>
      <c r="AN2468" s="255"/>
      <c r="AO2468" s="255"/>
      <c r="AP2468" s="255"/>
      <c r="AQ2468" s="255"/>
      <c r="AR2468" s="255"/>
      <c r="AS2468" s="255"/>
      <c r="AT2468" s="255"/>
    </row>
    <row r="2469" spans="2:46" s="216" customFormat="1" ht="15" customHeight="1">
      <c r="B2469" s="216" t="s">
        <v>2545</v>
      </c>
      <c r="C2469" s="216" t="s">
        <v>7002</v>
      </c>
      <c r="D2469" s="216" t="s">
        <v>6866</v>
      </c>
      <c r="E2469" s="216" t="s">
        <v>7740</v>
      </c>
      <c r="F2469" s="216" t="s">
        <v>7740</v>
      </c>
      <c r="G2469" s="1"/>
      <c r="H2469" s="1"/>
      <c r="I2469" s="1"/>
      <c r="J2469" s="1"/>
      <c r="K2469" s="1"/>
      <c r="L2469" s="1"/>
      <c r="M2469" s="1"/>
      <c r="AA2469" s="255"/>
      <c r="AB2469" s="255"/>
      <c r="AC2469" s="255"/>
      <c r="AD2469" s="255"/>
      <c r="AE2469" s="255"/>
      <c r="AF2469" s="255"/>
      <c r="AG2469" s="255"/>
      <c r="AH2469" s="255"/>
      <c r="AI2469" s="255"/>
      <c r="AJ2469" s="255"/>
      <c r="AK2469" s="255"/>
      <c r="AL2469" s="255"/>
      <c r="AM2469" s="255"/>
      <c r="AN2469" s="255"/>
      <c r="AO2469" s="255"/>
      <c r="AP2469" s="255"/>
      <c r="AQ2469" s="255"/>
      <c r="AR2469" s="255"/>
      <c r="AS2469" s="255"/>
      <c r="AT2469" s="255"/>
    </row>
    <row r="2470" spans="2:46" s="216" customFormat="1" ht="15" customHeight="1">
      <c r="B2470" s="216" t="s">
        <v>2546</v>
      </c>
      <c r="C2470" s="216" t="s">
        <v>7666</v>
      </c>
      <c r="D2470" s="216" t="s">
        <v>6866</v>
      </c>
      <c r="E2470" s="216" t="s">
        <v>7740</v>
      </c>
      <c r="F2470" s="216" t="s">
        <v>7740</v>
      </c>
      <c r="G2470" s="1"/>
      <c r="H2470" s="1"/>
      <c r="I2470" s="1"/>
      <c r="J2470" s="1"/>
      <c r="K2470" s="1"/>
      <c r="L2470" s="1"/>
      <c r="M2470" s="1"/>
      <c r="AA2470" s="255"/>
      <c r="AB2470" s="255"/>
      <c r="AC2470" s="255"/>
      <c r="AD2470" s="255"/>
      <c r="AE2470" s="255"/>
      <c r="AF2470" s="255"/>
      <c r="AG2470" s="255"/>
      <c r="AH2470" s="255"/>
      <c r="AI2470" s="255"/>
      <c r="AJ2470" s="255"/>
      <c r="AK2470" s="255"/>
      <c r="AL2470" s="255"/>
      <c r="AM2470" s="255"/>
      <c r="AN2470" s="255"/>
      <c r="AO2470" s="255"/>
      <c r="AP2470" s="255"/>
      <c r="AQ2470" s="255"/>
      <c r="AR2470" s="255"/>
      <c r="AS2470" s="255"/>
      <c r="AT2470" s="255"/>
    </row>
    <row r="2471" spans="2:46" s="216" customFormat="1" ht="15" customHeight="1">
      <c r="B2471" s="216" t="s">
        <v>2547</v>
      </c>
      <c r="C2471" s="216" t="s">
        <v>6866</v>
      </c>
      <c r="D2471" s="216" t="s">
        <v>7740</v>
      </c>
      <c r="E2471" s="216" t="s">
        <v>7740</v>
      </c>
      <c r="F2471" s="216" t="s">
        <v>7740</v>
      </c>
      <c r="G2471" s="1"/>
      <c r="H2471" s="1"/>
      <c r="I2471" s="1"/>
      <c r="J2471" s="1"/>
      <c r="K2471" s="1"/>
      <c r="L2471" s="1"/>
      <c r="M2471" s="1"/>
      <c r="AA2471" s="255"/>
      <c r="AB2471" s="255"/>
      <c r="AC2471" s="255"/>
      <c r="AD2471" s="255"/>
      <c r="AE2471" s="255"/>
      <c r="AF2471" s="255"/>
      <c r="AG2471" s="255"/>
      <c r="AH2471" s="255"/>
      <c r="AI2471" s="255"/>
      <c r="AJ2471" s="255"/>
      <c r="AK2471" s="255"/>
      <c r="AL2471" s="255"/>
      <c r="AM2471" s="255"/>
      <c r="AN2471" s="255"/>
      <c r="AO2471" s="255"/>
      <c r="AP2471" s="255"/>
      <c r="AQ2471" s="255"/>
      <c r="AR2471" s="255"/>
      <c r="AS2471" s="255"/>
      <c r="AT2471" s="255"/>
    </row>
    <row r="2472" spans="2:46" s="216" customFormat="1" ht="15" customHeight="1">
      <c r="B2472" s="216" t="s">
        <v>2548</v>
      </c>
      <c r="C2472" s="216" t="s">
        <v>7097</v>
      </c>
      <c r="D2472" s="216" t="s">
        <v>6866</v>
      </c>
      <c r="E2472" s="216" t="s">
        <v>7740</v>
      </c>
      <c r="F2472" s="216" t="s">
        <v>7740</v>
      </c>
      <c r="G2472" s="1"/>
      <c r="H2472" s="1"/>
      <c r="I2472" s="1"/>
      <c r="J2472" s="1"/>
      <c r="K2472" s="1"/>
      <c r="L2472" s="1"/>
      <c r="M2472" s="1"/>
      <c r="AA2472" s="255"/>
      <c r="AB2472" s="255"/>
      <c r="AC2472" s="255"/>
      <c r="AD2472" s="255"/>
      <c r="AE2472" s="255"/>
      <c r="AF2472" s="255"/>
      <c r="AG2472" s="255"/>
      <c r="AH2472" s="255"/>
      <c r="AI2472" s="255"/>
      <c r="AJ2472" s="255"/>
      <c r="AK2472" s="255"/>
      <c r="AL2472" s="255"/>
      <c r="AM2472" s="255"/>
      <c r="AN2472" s="255"/>
      <c r="AO2472" s="255"/>
      <c r="AP2472" s="255"/>
      <c r="AQ2472" s="255"/>
      <c r="AR2472" s="255"/>
      <c r="AS2472" s="255"/>
      <c r="AT2472" s="255"/>
    </row>
    <row r="2473" spans="2:46" s="216" customFormat="1" ht="15" customHeight="1">
      <c r="B2473" s="216" t="s">
        <v>2549</v>
      </c>
      <c r="C2473" s="216" t="s">
        <v>6997</v>
      </c>
      <c r="D2473" s="216" t="s">
        <v>6866</v>
      </c>
      <c r="E2473" s="216" t="s">
        <v>7740</v>
      </c>
      <c r="F2473" s="216" t="s">
        <v>7740</v>
      </c>
      <c r="G2473" s="1"/>
      <c r="H2473" s="1"/>
      <c r="I2473" s="1"/>
      <c r="J2473" s="1"/>
      <c r="K2473" s="1"/>
      <c r="L2473" s="1"/>
      <c r="M2473" s="1"/>
      <c r="AA2473" s="255"/>
      <c r="AB2473" s="255"/>
      <c r="AC2473" s="255"/>
      <c r="AD2473" s="255"/>
      <c r="AE2473" s="255"/>
      <c r="AF2473" s="255"/>
      <c r="AG2473" s="255"/>
      <c r="AH2473" s="255"/>
      <c r="AI2473" s="255"/>
      <c r="AJ2473" s="255"/>
      <c r="AK2473" s="255"/>
      <c r="AL2473" s="255"/>
      <c r="AM2473" s="255"/>
      <c r="AN2473" s="255"/>
      <c r="AO2473" s="255"/>
      <c r="AP2473" s="255"/>
      <c r="AQ2473" s="255"/>
      <c r="AR2473" s="255"/>
      <c r="AS2473" s="255"/>
      <c r="AT2473" s="255"/>
    </row>
    <row r="2474" spans="2:46" s="216" customFormat="1" ht="15" customHeight="1">
      <c r="B2474" s="216" t="s">
        <v>2550</v>
      </c>
      <c r="C2474" s="216" t="s">
        <v>6976</v>
      </c>
      <c r="D2474" s="216" t="s">
        <v>6866</v>
      </c>
      <c r="E2474" s="216" t="s">
        <v>7740</v>
      </c>
      <c r="F2474" s="216" t="s">
        <v>7740</v>
      </c>
      <c r="G2474" s="1"/>
      <c r="H2474" s="1"/>
      <c r="I2474" s="1"/>
      <c r="J2474" s="1"/>
      <c r="K2474" s="1"/>
      <c r="L2474" s="1"/>
      <c r="M2474" s="1"/>
      <c r="AA2474" s="255"/>
      <c r="AB2474" s="255"/>
      <c r="AC2474" s="255"/>
      <c r="AD2474" s="255"/>
      <c r="AE2474" s="255"/>
      <c r="AF2474" s="255"/>
      <c r="AG2474" s="255"/>
      <c r="AH2474" s="255"/>
      <c r="AI2474" s="255"/>
      <c r="AJ2474" s="255"/>
      <c r="AK2474" s="255"/>
      <c r="AL2474" s="255"/>
      <c r="AM2474" s="255"/>
      <c r="AN2474" s="255"/>
      <c r="AO2474" s="255"/>
      <c r="AP2474" s="255"/>
      <c r="AQ2474" s="255"/>
      <c r="AR2474" s="255"/>
      <c r="AS2474" s="255"/>
      <c r="AT2474" s="255"/>
    </row>
    <row r="2475" spans="2:46" s="216" customFormat="1" ht="15" customHeight="1">
      <c r="B2475" s="216" t="s">
        <v>2551</v>
      </c>
      <c r="C2475" s="216" t="s">
        <v>6976</v>
      </c>
      <c r="D2475" s="216" t="s">
        <v>6866</v>
      </c>
      <c r="E2475" s="216" t="s">
        <v>7740</v>
      </c>
      <c r="F2475" s="216" t="s">
        <v>7740</v>
      </c>
      <c r="G2475" s="1"/>
      <c r="H2475" s="1"/>
      <c r="I2475" s="1"/>
      <c r="J2475" s="1"/>
      <c r="K2475" s="1"/>
      <c r="L2475" s="1"/>
      <c r="M2475" s="1"/>
      <c r="AA2475" s="255"/>
      <c r="AB2475" s="255"/>
      <c r="AC2475" s="255"/>
      <c r="AD2475" s="255"/>
      <c r="AE2475" s="255"/>
      <c r="AF2475" s="255"/>
      <c r="AG2475" s="255"/>
      <c r="AH2475" s="255"/>
      <c r="AI2475" s="255"/>
      <c r="AJ2475" s="255"/>
      <c r="AK2475" s="255"/>
      <c r="AL2475" s="255"/>
      <c r="AM2475" s="255"/>
      <c r="AN2475" s="255"/>
      <c r="AO2475" s="255"/>
      <c r="AP2475" s="255"/>
      <c r="AQ2475" s="255"/>
      <c r="AR2475" s="255"/>
      <c r="AS2475" s="255"/>
      <c r="AT2475" s="255"/>
    </row>
    <row r="2476" spans="2:46" s="216" customFormat="1" ht="15" customHeight="1">
      <c r="B2476" s="216" t="s">
        <v>2552</v>
      </c>
      <c r="C2476" s="216" t="s">
        <v>6866</v>
      </c>
      <c r="D2476" s="216" t="s">
        <v>7740</v>
      </c>
      <c r="E2476" s="216" t="s">
        <v>7740</v>
      </c>
      <c r="F2476" s="216" t="s">
        <v>7740</v>
      </c>
      <c r="G2476" s="1"/>
      <c r="H2476" s="1"/>
      <c r="I2476" s="1"/>
      <c r="J2476" s="1"/>
      <c r="K2476" s="1"/>
      <c r="L2476" s="1"/>
      <c r="M2476" s="1"/>
      <c r="AA2476" s="255"/>
      <c r="AB2476" s="255"/>
      <c r="AC2476" s="255"/>
      <c r="AD2476" s="255"/>
      <c r="AE2476" s="255"/>
      <c r="AF2476" s="255"/>
      <c r="AG2476" s="255"/>
      <c r="AH2476" s="255"/>
      <c r="AI2476" s="255"/>
      <c r="AJ2476" s="255"/>
      <c r="AK2476" s="255"/>
      <c r="AL2476" s="255"/>
      <c r="AM2476" s="255"/>
      <c r="AN2476" s="255"/>
      <c r="AO2476" s="255"/>
      <c r="AP2476" s="255"/>
      <c r="AQ2476" s="255"/>
      <c r="AR2476" s="255"/>
      <c r="AS2476" s="255"/>
      <c r="AT2476" s="255"/>
    </row>
    <row r="2477" spans="2:46" s="216" customFormat="1" ht="15" customHeight="1">
      <c r="B2477" s="216" t="s">
        <v>2553</v>
      </c>
      <c r="C2477" s="216" t="s">
        <v>7363</v>
      </c>
      <c r="D2477" s="216" t="s">
        <v>6866</v>
      </c>
      <c r="E2477" s="216" t="s">
        <v>7740</v>
      </c>
      <c r="F2477" s="216" t="s">
        <v>7740</v>
      </c>
      <c r="G2477" s="1"/>
      <c r="H2477" s="1"/>
      <c r="I2477" s="1"/>
      <c r="J2477" s="1"/>
      <c r="K2477" s="1"/>
      <c r="L2477" s="1"/>
      <c r="M2477" s="1"/>
      <c r="AA2477" s="255"/>
      <c r="AB2477" s="255"/>
      <c r="AC2477" s="255"/>
      <c r="AD2477" s="255"/>
      <c r="AE2477" s="255"/>
      <c r="AF2477" s="255"/>
      <c r="AG2477" s="255"/>
      <c r="AH2477" s="255"/>
      <c r="AI2477" s="255"/>
      <c r="AJ2477" s="255"/>
      <c r="AK2477" s="255"/>
      <c r="AL2477" s="255"/>
      <c r="AM2477" s="255"/>
      <c r="AN2477" s="255"/>
      <c r="AO2477" s="255"/>
      <c r="AP2477" s="255"/>
      <c r="AQ2477" s="255"/>
      <c r="AR2477" s="255"/>
      <c r="AS2477" s="255"/>
      <c r="AT2477" s="255"/>
    </row>
    <row r="2478" spans="2:46" s="216" customFormat="1" ht="15" customHeight="1">
      <c r="B2478" s="216" t="s">
        <v>2554</v>
      </c>
      <c r="C2478" s="216" t="s">
        <v>7364</v>
      </c>
      <c r="D2478" s="216" t="s">
        <v>6866</v>
      </c>
      <c r="E2478" s="216" t="s">
        <v>7740</v>
      </c>
      <c r="F2478" s="216" t="s">
        <v>7740</v>
      </c>
      <c r="G2478" s="1"/>
      <c r="H2478" s="1"/>
      <c r="I2478" s="1"/>
      <c r="J2478" s="1"/>
      <c r="K2478" s="1"/>
      <c r="L2478" s="1"/>
      <c r="M2478" s="1"/>
      <c r="AA2478" s="255"/>
      <c r="AB2478" s="255"/>
      <c r="AC2478" s="255"/>
      <c r="AD2478" s="255"/>
      <c r="AE2478" s="255"/>
      <c r="AF2478" s="255"/>
      <c r="AG2478" s="255"/>
      <c r="AH2478" s="255"/>
      <c r="AI2478" s="255"/>
      <c r="AJ2478" s="255"/>
      <c r="AK2478" s="255"/>
      <c r="AL2478" s="255"/>
      <c r="AM2478" s="255"/>
      <c r="AN2478" s="255"/>
      <c r="AO2478" s="255"/>
      <c r="AP2478" s="255"/>
      <c r="AQ2478" s="255"/>
      <c r="AR2478" s="255"/>
      <c r="AS2478" s="255"/>
      <c r="AT2478" s="255"/>
    </row>
    <row r="2479" spans="2:46" s="216" customFormat="1" ht="15" customHeight="1">
      <c r="B2479" s="216" t="s">
        <v>2555</v>
      </c>
      <c r="C2479" s="216" t="s">
        <v>6866</v>
      </c>
      <c r="D2479" s="216" t="s">
        <v>7740</v>
      </c>
      <c r="E2479" s="216" t="s">
        <v>7740</v>
      </c>
      <c r="F2479" s="216" t="s">
        <v>7740</v>
      </c>
      <c r="G2479" s="1"/>
      <c r="H2479" s="1"/>
      <c r="I2479" s="1"/>
      <c r="J2479" s="1"/>
      <c r="K2479" s="1"/>
      <c r="L2479" s="1"/>
      <c r="M2479" s="1"/>
      <c r="AA2479" s="255"/>
      <c r="AB2479" s="255"/>
      <c r="AC2479" s="255"/>
      <c r="AD2479" s="255"/>
      <c r="AE2479" s="255"/>
      <c r="AF2479" s="255"/>
      <c r="AG2479" s="255"/>
      <c r="AH2479" s="255"/>
      <c r="AI2479" s="255"/>
      <c r="AJ2479" s="255"/>
      <c r="AK2479" s="255"/>
      <c r="AL2479" s="255"/>
      <c r="AM2479" s="255"/>
      <c r="AN2479" s="255"/>
      <c r="AO2479" s="255"/>
      <c r="AP2479" s="255"/>
      <c r="AQ2479" s="255"/>
      <c r="AR2479" s="255"/>
      <c r="AS2479" s="255"/>
      <c r="AT2479" s="255"/>
    </row>
    <row r="2480" spans="2:46" s="216" customFormat="1" ht="15" customHeight="1">
      <c r="B2480" s="216" t="s">
        <v>2556</v>
      </c>
      <c r="C2480" s="216" t="s">
        <v>7642</v>
      </c>
      <c r="D2480" s="216" t="s">
        <v>6866</v>
      </c>
      <c r="E2480" s="216" t="s">
        <v>7740</v>
      </c>
      <c r="F2480" s="216" t="s">
        <v>7740</v>
      </c>
      <c r="G2480" s="1"/>
      <c r="H2480" s="1"/>
      <c r="I2480" s="1"/>
      <c r="J2480" s="1"/>
      <c r="K2480" s="1"/>
      <c r="L2480" s="1"/>
      <c r="M2480" s="1"/>
      <c r="AA2480" s="255"/>
      <c r="AB2480" s="255"/>
      <c r="AC2480" s="255"/>
      <c r="AD2480" s="255"/>
      <c r="AE2480" s="255"/>
      <c r="AF2480" s="255"/>
      <c r="AG2480" s="255"/>
      <c r="AH2480" s="255"/>
      <c r="AI2480" s="255"/>
      <c r="AJ2480" s="255"/>
      <c r="AK2480" s="255"/>
      <c r="AL2480" s="255"/>
      <c r="AM2480" s="255"/>
      <c r="AN2480" s="255"/>
      <c r="AO2480" s="255"/>
      <c r="AP2480" s="255"/>
      <c r="AQ2480" s="255"/>
      <c r="AR2480" s="255"/>
      <c r="AS2480" s="255"/>
      <c r="AT2480" s="255"/>
    </row>
    <row r="2481" spans="2:46" s="216" customFormat="1" ht="15" customHeight="1">
      <c r="B2481" s="216" t="s">
        <v>2557</v>
      </c>
      <c r="C2481" s="216" t="s">
        <v>6935</v>
      </c>
      <c r="D2481" s="216" t="s">
        <v>6866</v>
      </c>
      <c r="E2481" s="216" t="s">
        <v>7740</v>
      </c>
      <c r="F2481" s="216" t="s">
        <v>7740</v>
      </c>
      <c r="G2481" s="1"/>
      <c r="H2481" s="1"/>
      <c r="I2481" s="1"/>
      <c r="J2481" s="1"/>
      <c r="K2481" s="1"/>
      <c r="L2481" s="1"/>
      <c r="M2481" s="1"/>
      <c r="AA2481" s="255"/>
      <c r="AB2481" s="255"/>
      <c r="AC2481" s="255"/>
      <c r="AD2481" s="255"/>
      <c r="AE2481" s="255"/>
      <c r="AF2481" s="255"/>
      <c r="AG2481" s="255"/>
      <c r="AH2481" s="255"/>
      <c r="AI2481" s="255"/>
      <c r="AJ2481" s="255"/>
      <c r="AK2481" s="255"/>
      <c r="AL2481" s="255"/>
      <c r="AM2481" s="255"/>
      <c r="AN2481" s="255"/>
      <c r="AO2481" s="255"/>
      <c r="AP2481" s="255"/>
      <c r="AQ2481" s="255"/>
      <c r="AR2481" s="255"/>
      <c r="AS2481" s="255"/>
      <c r="AT2481" s="255"/>
    </row>
    <row r="2482" spans="2:46" s="216" customFormat="1" ht="15" customHeight="1">
      <c r="B2482" s="216" t="s">
        <v>2558</v>
      </c>
      <c r="C2482" s="216" t="s">
        <v>6866</v>
      </c>
      <c r="D2482" s="216" t="s">
        <v>7740</v>
      </c>
      <c r="E2482" s="216" t="s">
        <v>7740</v>
      </c>
      <c r="F2482" s="216" t="s">
        <v>7740</v>
      </c>
      <c r="G2482" s="1"/>
      <c r="H2482" s="1"/>
      <c r="I2482" s="1"/>
      <c r="J2482" s="1"/>
      <c r="K2482" s="1"/>
      <c r="L2482" s="1"/>
      <c r="M2482" s="1"/>
      <c r="AA2482" s="255"/>
      <c r="AB2482" s="255"/>
      <c r="AC2482" s="255"/>
      <c r="AD2482" s="255"/>
      <c r="AE2482" s="255"/>
      <c r="AF2482" s="255"/>
      <c r="AG2482" s="255"/>
      <c r="AH2482" s="255"/>
      <c r="AI2482" s="255"/>
      <c r="AJ2482" s="255"/>
      <c r="AK2482" s="255"/>
      <c r="AL2482" s="255"/>
      <c r="AM2482" s="255"/>
      <c r="AN2482" s="255"/>
      <c r="AO2482" s="255"/>
      <c r="AP2482" s="255"/>
      <c r="AQ2482" s="255"/>
      <c r="AR2482" s="255"/>
      <c r="AS2482" s="255"/>
      <c r="AT2482" s="255"/>
    </row>
    <row r="2483" spans="2:46" s="216" customFormat="1" ht="15" customHeight="1">
      <c r="B2483" s="216" t="s">
        <v>2559</v>
      </c>
      <c r="C2483" s="216" t="s">
        <v>6866</v>
      </c>
      <c r="D2483" s="216" t="s">
        <v>7740</v>
      </c>
      <c r="E2483" s="216" t="s">
        <v>7740</v>
      </c>
      <c r="F2483" s="216" t="s">
        <v>7740</v>
      </c>
      <c r="G2483" s="1"/>
      <c r="H2483" s="1"/>
      <c r="I2483" s="1"/>
      <c r="J2483" s="1"/>
      <c r="K2483" s="1"/>
      <c r="L2483" s="1"/>
      <c r="M2483" s="1"/>
      <c r="AA2483" s="255"/>
      <c r="AB2483" s="255"/>
      <c r="AC2483" s="255"/>
      <c r="AD2483" s="255"/>
      <c r="AE2483" s="255"/>
      <c r="AF2483" s="255"/>
      <c r="AG2483" s="255"/>
      <c r="AH2483" s="255"/>
      <c r="AI2483" s="255"/>
      <c r="AJ2483" s="255"/>
      <c r="AK2483" s="255"/>
      <c r="AL2483" s="255"/>
      <c r="AM2483" s="255"/>
      <c r="AN2483" s="255"/>
      <c r="AO2483" s="255"/>
      <c r="AP2483" s="255"/>
      <c r="AQ2483" s="255"/>
      <c r="AR2483" s="255"/>
      <c r="AS2483" s="255"/>
      <c r="AT2483" s="255"/>
    </row>
    <row r="2484" spans="2:46" s="216" customFormat="1" ht="15" customHeight="1">
      <c r="B2484" s="216" t="s">
        <v>2560</v>
      </c>
      <c r="C2484" s="216" t="s">
        <v>6866</v>
      </c>
      <c r="D2484" s="216" t="s">
        <v>7740</v>
      </c>
      <c r="E2484" s="216" t="s">
        <v>7740</v>
      </c>
      <c r="F2484" s="216" t="s">
        <v>7740</v>
      </c>
      <c r="G2484" s="1"/>
      <c r="H2484" s="1"/>
      <c r="I2484" s="1"/>
      <c r="J2484" s="1"/>
      <c r="K2484" s="1"/>
      <c r="L2484" s="1"/>
      <c r="M2484" s="1"/>
      <c r="AA2484" s="255"/>
      <c r="AB2484" s="255"/>
      <c r="AC2484" s="255"/>
      <c r="AD2484" s="255"/>
      <c r="AE2484" s="255"/>
      <c r="AF2484" s="255"/>
      <c r="AG2484" s="255"/>
      <c r="AH2484" s="255"/>
      <c r="AI2484" s="255"/>
      <c r="AJ2484" s="255"/>
      <c r="AK2484" s="255"/>
      <c r="AL2484" s="255"/>
      <c r="AM2484" s="255"/>
      <c r="AN2484" s="255"/>
      <c r="AO2484" s="255"/>
      <c r="AP2484" s="255"/>
      <c r="AQ2484" s="255"/>
      <c r="AR2484" s="255"/>
      <c r="AS2484" s="255"/>
      <c r="AT2484" s="255"/>
    </row>
    <row r="2485" spans="2:46" s="216" customFormat="1" ht="15" customHeight="1">
      <c r="B2485" s="216" t="s">
        <v>2561</v>
      </c>
      <c r="C2485" s="216" t="s">
        <v>7643</v>
      </c>
      <c r="D2485" s="216" t="s">
        <v>6866</v>
      </c>
      <c r="E2485" s="216" t="s">
        <v>7740</v>
      </c>
      <c r="F2485" s="216" t="s">
        <v>7740</v>
      </c>
      <c r="G2485" s="1"/>
      <c r="H2485" s="1"/>
      <c r="I2485" s="1"/>
      <c r="J2485" s="1"/>
      <c r="K2485" s="1"/>
      <c r="L2485" s="1"/>
      <c r="M2485" s="1"/>
      <c r="AA2485" s="255"/>
      <c r="AB2485" s="255"/>
      <c r="AC2485" s="255"/>
      <c r="AD2485" s="255"/>
      <c r="AE2485" s="255"/>
      <c r="AF2485" s="255"/>
      <c r="AG2485" s="255"/>
      <c r="AH2485" s="255"/>
      <c r="AI2485" s="255"/>
      <c r="AJ2485" s="255"/>
      <c r="AK2485" s="255"/>
      <c r="AL2485" s="255"/>
      <c r="AM2485" s="255"/>
      <c r="AN2485" s="255"/>
      <c r="AO2485" s="255"/>
      <c r="AP2485" s="255"/>
      <c r="AQ2485" s="255"/>
      <c r="AR2485" s="255"/>
      <c r="AS2485" s="255"/>
      <c r="AT2485" s="255"/>
    </row>
    <row r="2486" spans="2:46" s="216" customFormat="1" ht="15" customHeight="1">
      <c r="B2486" s="216" t="s">
        <v>2562</v>
      </c>
      <c r="C2486" s="216" t="s">
        <v>6906</v>
      </c>
      <c r="D2486" s="216" t="s">
        <v>6866</v>
      </c>
      <c r="E2486" s="216" t="s">
        <v>7740</v>
      </c>
      <c r="F2486" s="216" t="s">
        <v>7740</v>
      </c>
      <c r="G2486" s="1"/>
      <c r="H2486" s="1"/>
      <c r="I2486" s="1"/>
      <c r="J2486" s="1"/>
      <c r="K2486" s="1"/>
      <c r="L2486" s="1"/>
      <c r="M2486" s="1"/>
      <c r="AA2486" s="255"/>
      <c r="AB2486" s="255"/>
      <c r="AC2486" s="255"/>
      <c r="AD2486" s="255"/>
      <c r="AE2486" s="255"/>
      <c r="AF2486" s="255"/>
      <c r="AG2486" s="255"/>
      <c r="AH2486" s="255"/>
      <c r="AI2486" s="255"/>
      <c r="AJ2486" s="255"/>
      <c r="AK2486" s="255"/>
      <c r="AL2486" s="255"/>
      <c r="AM2486" s="255"/>
      <c r="AN2486" s="255"/>
      <c r="AO2486" s="255"/>
      <c r="AP2486" s="255"/>
      <c r="AQ2486" s="255"/>
      <c r="AR2486" s="255"/>
      <c r="AS2486" s="255"/>
      <c r="AT2486" s="255"/>
    </row>
    <row r="2487" spans="2:46" s="216" customFormat="1" ht="15" customHeight="1">
      <c r="B2487" s="216" t="s">
        <v>2563</v>
      </c>
      <c r="C2487" s="216" t="s">
        <v>7365</v>
      </c>
      <c r="D2487" s="216" t="s">
        <v>6866</v>
      </c>
      <c r="E2487" s="216" t="s">
        <v>7740</v>
      </c>
      <c r="F2487" s="216" t="s">
        <v>7740</v>
      </c>
      <c r="G2487" s="1"/>
      <c r="H2487" s="1"/>
      <c r="I2487" s="1"/>
      <c r="J2487" s="1"/>
      <c r="K2487" s="1"/>
      <c r="L2487" s="1"/>
      <c r="M2487" s="1"/>
      <c r="AA2487" s="255"/>
      <c r="AB2487" s="255"/>
      <c r="AC2487" s="255"/>
      <c r="AD2487" s="255"/>
      <c r="AE2487" s="255"/>
      <c r="AF2487" s="255"/>
      <c r="AG2487" s="255"/>
      <c r="AH2487" s="255"/>
      <c r="AI2487" s="255"/>
      <c r="AJ2487" s="255"/>
      <c r="AK2487" s="255"/>
      <c r="AL2487" s="255"/>
      <c r="AM2487" s="255"/>
      <c r="AN2487" s="255"/>
      <c r="AO2487" s="255"/>
      <c r="AP2487" s="255"/>
      <c r="AQ2487" s="255"/>
      <c r="AR2487" s="255"/>
      <c r="AS2487" s="255"/>
      <c r="AT2487" s="255"/>
    </row>
    <row r="2488" spans="2:46" s="216" customFormat="1" ht="15" customHeight="1">
      <c r="B2488" s="216" t="s">
        <v>2564</v>
      </c>
      <c r="C2488" s="216" t="s">
        <v>7366</v>
      </c>
      <c r="D2488" s="216" t="s">
        <v>6866</v>
      </c>
      <c r="E2488" s="216" t="s">
        <v>7740</v>
      </c>
      <c r="F2488" s="216" t="s">
        <v>7740</v>
      </c>
      <c r="G2488" s="1"/>
      <c r="H2488" s="1"/>
      <c r="I2488" s="1"/>
      <c r="J2488" s="1"/>
      <c r="K2488" s="1"/>
      <c r="L2488" s="1"/>
      <c r="M2488" s="1"/>
      <c r="AA2488" s="255"/>
      <c r="AB2488" s="255"/>
      <c r="AC2488" s="255"/>
      <c r="AD2488" s="255"/>
      <c r="AE2488" s="255"/>
      <c r="AF2488" s="255"/>
      <c r="AG2488" s="255"/>
      <c r="AH2488" s="255"/>
      <c r="AI2488" s="255"/>
      <c r="AJ2488" s="255"/>
      <c r="AK2488" s="255"/>
      <c r="AL2488" s="255"/>
      <c r="AM2488" s="255"/>
      <c r="AN2488" s="255"/>
      <c r="AO2488" s="255"/>
      <c r="AP2488" s="255"/>
      <c r="AQ2488" s="255"/>
      <c r="AR2488" s="255"/>
      <c r="AS2488" s="255"/>
      <c r="AT2488" s="255"/>
    </row>
    <row r="2489" spans="2:46" s="216" customFormat="1" ht="15" customHeight="1">
      <c r="B2489" s="216" t="s">
        <v>2565</v>
      </c>
      <c r="C2489" s="216" t="s">
        <v>6866</v>
      </c>
      <c r="D2489" s="216" t="s">
        <v>7740</v>
      </c>
      <c r="E2489" s="216" t="s">
        <v>7740</v>
      </c>
      <c r="F2489" s="216" t="s">
        <v>7740</v>
      </c>
      <c r="G2489" s="1"/>
      <c r="H2489" s="1"/>
      <c r="I2489" s="1"/>
      <c r="J2489" s="1"/>
      <c r="K2489" s="1"/>
      <c r="L2489" s="1"/>
      <c r="M2489" s="1"/>
      <c r="AA2489" s="255"/>
      <c r="AB2489" s="255"/>
      <c r="AC2489" s="255"/>
      <c r="AD2489" s="255"/>
      <c r="AE2489" s="255"/>
      <c r="AF2489" s="255"/>
      <c r="AG2489" s="255"/>
      <c r="AH2489" s="255"/>
      <c r="AI2489" s="255"/>
      <c r="AJ2489" s="255"/>
      <c r="AK2489" s="255"/>
      <c r="AL2489" s="255"/>
      <c r="AM2489" s="255"/>
      <c r="AN2489" s="255"/>
      <c r="AO2489" s="255"/>
      <c r="AP2489" s="255"/>
      <c r="AQ2489" s="255"/>
      <c r="AR2489" s="255"/>
      <c r="AS2489" s="255"/>
      <c r="AT2489" s="255"/>
    </row>
    <row r="2490" spans="2:46" s="216" customFormat="1" ht="15" customHeight="1">
      <c r="B2490" s="216" t="s">
        <v>2566</v>
      </c>
      <c r="C2490" s="216" t="s">
        <v>7367</v>
      </c>
      <c r="D2490" s="216" t="s">
        <v>6866</v>
      </c>
      <c r="E2490" s="216" t="s">
        <v>7740</v>
      </c>
      <c r="F2490" s="216" t="s">
        <v>7740</v>
      </c>
      <c r="G2490" s="1"/>
      <c r="H2490" s="1"/>
      <c r="I2490" s="1"/>
      <c r="J2490" s="1"/>
      <c r="K2490" s="1"/>
      <c r="L2490" s="1"/>
      <c r="M2490" s="1"/>
      <c r="AA2490" s="255"/>
      <c r="AB2490" s="255"/>
      <c r="AC2490" s="255"/>
      <c r="AD2490" s="255"/>
      <c r="AE2490" s="255"/>
      <c r="AF2490" s="255"/>
      <c r="AG2490" s="255"/>
      <c r="AH2490" s="255"/>
      <c r="AI2490" s="255"/>
      <c r="AJ2490" s="255"/>
      <c r="AK2490" s="255"/>
      <c r="AL2490" s="255"/>
      <c r="AM2490" s="255"/>
      <c r="AN2490" s="255"/>
      <c r="AO2490" s="255"/>
      <c r="AP2490" s="255"/>
      <c r="AQ2490" s="255"/>
      <c r="AR2490" s="255"/>
      <c r="AS2490" s="255"/>
      <c r="AT2490" s="255"/>
    </row>
    <row r="2491" spans="2:46" s="216" customFormat="1" ht="15" customHeight="1">
      <c r="B2491" s="216" t="s">
        <v>2567</v>
      </c>
      <c r="C2491" s="216" t="s">
        <v>7368</v>
      </c>
      <c r="D2491" s="216" t="s">
        <v>6866</v>
      </c>
      <c r="E2491" s="216" t="s">
        <v>7740</v>
      </c>
      <c r="F2491" s="216" t="s">
        <v>7740</v>
      </c>
      <c r="G2491" s="1"/>
      <c r="H2491" s="1"/>
      <c r="I2491" s="1"/>
      <c r="J2491" s="1"/>
      <c r="K2491" s="1"/>
      <c r="L2491" s="1"/>
      <c r="M2491" s="1"/>
      <c r="AA2491" s="255"/>
      <c r="AB2491" s="255"/>
      <c r="AC2491" s="255"/>
      <c r="AD2491" s="255"/>
      <c r="AE2491" s="255"/>
      <c r="AF2491" s="255"/>
      <c r="AG2491" s="255"/>
      <c r="AH2491" s="255"/>
      <c r="AI2491" s="255"/>
      <c r="AJ2491" s="255"/>
      <c r="AK2491" s="255"/>
      <c r="AL2491" s="255"/>
      <c r="AM2491" s="255"/>
      <c r="AN2491" s="255"/>
      <c r="AO2491" s="255"/>
      <c r="AP2491" s="255"/>
      <c r="AQ2491" s="255"/>
      <c r="AR2491" s="255"/>
      <c r="AS2491" s="255"/>
      <c r="AT2491" s="255"/>
    </row>
    <row r="2492" spans="2:46" s="216" customFormat="1" ht="15" customHeight="1">
      <c r="B2492" s="216" t="s">
        <v>2568</v>
      </c>
      <c r="C2492" s="216" t="s">
        <v>7156</v>
      </c>
      <c r="D2492" s="216" t="s">
        <v>6866</v>
      </c>
      <c r="E2492" s="216" t="s">
        <v>7740</v>
      </c>
      <c r="F2492" s="216" t="s">
        <v>7740</v>
      </c>
      <c r="G2492" s="1"/>
      <c r="H2492" s="1"/>
      <c r="I2492" s="1"/>
      <c r="J2492" s="1"/>
      <c r="K2492" s="1"/>
      <c r="L2492" s="1"/>
      <c r="M2492" s="1"/>
      <c r="AA2492" s="255"/>
      <c r="AB2492" s="255"/>
      <c r="AC2492" s="255"/>
      <c r="AD2492" s="255"/>
      <c r="AE2492" s="255"/>
      <c r="AF2492" s="255"/>
      <c r="AG2492" s="255"/>
      <c r="AH2492" s="255"/>
      <c r="AI2492" s="255"/>
      <c r="AJ2492" s="255"/>
      <c r="AK2492" s="255"/>
      <c r="AL2492" s="255"/>
      <c r="AM2492" s="255"/>
      <c r="AN2492" s="255"/>
      <c r="AO2492" s="255"/>
      <c r="AP2492" s="255"/>
      <c r="AQ2492" s="255"/>
      <c r="AR2492" s="255"/>
      <c r="AS2492" s="255"/>
      <c r="AT2492" s="255"/>
    </row>
    <row r="2493" spans="2:46" s="216" customFormat="1" ht="15" customHeight="1">
      <c r="B2493" s="216" t="s">
        <v>2569</v>
      </c>
      <c r="C2493" s="216" t="s">
        <v>6980</v>
      </c>
      <c r="D2493" s="216" t="s">
        <v>6866</v>
      </c>
      <c r="E2493" s="216" t="s">
        <v>7740</v>
      </c>
      <c r="F2493" s="216" t="s">
        <v>7740</v>
      </c>
      <c r="G2493" s="1"/>
      <c r="H2493" s="1"/>
      <c r="I2493" s="1"/>
      <c r="J2493" s="1"/>
      <c r="K2493" s="1"/>
      <c r="L2493" s="1"/>
      <c r="M2493" s="1"/>
      <c r="AA2493" s="255"/>
      <c r="AB2493" s="255"/>
      <c r="AC2493" s="255"/>
      <c r="AD2493" s="255"/>
      <c r="AE2493" s="255"/>
      <c r="AF2493" s="255"/>
      <c r="AG2493" s="255"/>
      <c r="AH2493" s="255"/>
      <c r="AI2493" s="255"/>
      <c r="AJ2493" s="255"/>
      <c r="AK2493" s="255"/>
      <c r="AL2493" s="255"/>
      <c r="AM2493" s="255"/>
      <c r="AN2493" s="255"/>
      <c r="AO2493" s="255"/>
      <c r="AP2493" s="255"/>
      <c r="AQ2493" s="255"/>
      <c r="AR2493" s="255"/>
      <c r="AS2493" s="255"/>
      <c r="AT2493" s="255"/>
    </row>
    <row r="2494" spans="2:46" s="216" customFormat="1" ht="15" customHeight="1">
      <c r="B2494" s="216" t="s">
        <v>2570</v>
      </c>
      <c r="C2494" s="216" t="s">
        <v>7369</v>
      </c>
      <c r="D2494" s="216" t="s">
        <v>6866</v>
      </c>
      <c r="E2494" s="216" t="s">
        <v>7740</v>
      </c>
      <c r="F2494" s="216" t="s">
        <v>7740</v>
      </c>
      <c r="G2494" s="1"/>
      <c r="H2494" s="1"/>
      <c r="I2494" s="1"/>
      <c r="J2494" s="1"/>
      <c r="K2494" s="1"/>
      <c r="L2494" s="1"/>
      <c r="M2494" s="1"/>
      <c r="AA2494" s="255"/>
      <c r="AB2494" s="255"/>
      <c r="AC2494" s="255"/>
      <c r="AD2494" s="255"/>
      <c r="AE2494" s="255"/>
      <c r="AF2494" s="255"/>
      <c r="AG2494" s="255"/>
      <c r="AH2494" s="255"/>
      <c r="AI2494" s="255"/>
      <c r="AJ2494" s="255"/>
      <c r="AK2494" s="255"/>
      <c r="AL2494" s="255"/>
      <c r="AM2494" s="255"/>
      <c r="AN2494" s="255"/>
      <c r="AO2494" s="255"/>
      <c r="AP2494" s="255"/>
      <c r="AQ2494" s="255"/>
      <c r="AR2494" s="255"/>
      <c r="AS2494" s="255"/>
      <c r="AT2494" s="255"/>
    </row>
    <row r="2495" spans="2:46" s="216" customFormat="1" ht="15" customHeight="1">
      <c r="B2495" s="216" t="s">
        <v>2571</v>
      </c>
      <c r="C2495" s="216" t="s">
        <v>7370</v>
      </c>
      <c r="D2495" s="216" t="s">
        <v>6866</v>
      </c>
      <c r="E2495" s="216" t="s">
        <v>7740</v>
      </c>
      <c r="F2495" s="216" t="s">
        <v>7740</v>
      </c>
      <c r="G2495" s="1"/>
      <c r="H2495" s="1"/>
      <c r="I2495" s="1"/>
      <c r="J2495" s="1"/>
      <c r="K2495" s="1"/>
      <c r="L2495" s="1"/>
      <c r="M2495" s="1"/>
      <c r="AA2495" s="255"/>
      <c r="AB2495" s="255"/>
      <c r="AC2495" s="255"/>
      <c r="AD2495" s="255"/>
      <c r="AE2495" s="255"/>
      <c r="AF2495" s="255"/>
      <c r="AG2495" s="255"/>
      <c r="AH2495" s="255"/>
      <c r="AI2495" s="255"/>
      <c r="AJ2495" s="255"/>
      <c r="AK2495" s="255"/>
      <c r="AL2495" s="255"/>
      <c r="AM2495" s="255"/>
      <c r="AN2495" s="255"/>
      <c r="AO2495" s="255"/>
      <c r="AP2495" s="255"/>
      <c r="AQ2495" s="255"/>
      <c r="AR2495" s="255"/>
      <c r="AS2495" s="255"/>
      <c r="AT2495" s="255"/>
    </row>
    <row r="2496" spans="2:46" s="216" customFormat="1" ht="15" customHeight="1">
      <c r="B2496" s="216" t="s">
        <v>2572</v>
      </c>
      <c r="C2496" s="216" t="s">
        <v>6946</v>
      </c>
      <c r="D2496" s="216" t="s">
        <v>6866</v>
      </c>
      <c r="E2496" s="216" t="s">
        <v>7740</v>
      </c>
      <c r="F2496" s="216" t="s">
        <v>7740</v>
      </c>
      <c r="G2496" s="1"/>
      <c r="H2496" s="1"/>
      <c r="I2496" s="1"/>
      <c r="J2496" s="1"/>
      <c r="K2496" s="1"/>
      <c r="L2496" s="1"/>
      <c r="M2496" s="1"/>
      <c r="AA2496" s="255"/>
      <c r="AB2496" s="255"/>
      <c r="AC2496" s="255"/>
      <c r="AD2496" s="255"/>
      <c r="AE2496" s="255"/>
      <c r="AF2496" s="255"/>
      <c r="AG2496" s="255"/>
      <c r="AH2496" s="255"/>
      <c r="AI2496" s="255"/>
      <c r="AJ2496" s="255"/>
      <c r="AK2496" s="255"/>
      <c r="AL2496" s="255"/>
      <c r="AM2496" s="255"/>
      <c r="AN2496" s="255"/>
      <c r="AO2496" s="255"/>
      <c r="AP2496" s="255"/>
      <c r="AQ2496" s="255"/>
      <c r="AR2496" s="255"/>
      <c r="AS2496" s="255"/>
      <c r="AT2496" s="255"/>
    </row>
    <row r="2497" spans="2:46" s="216" customFormat="1" ht="15" customHeight="1">
      <c r="B2497" s="216" t="s">
        <v>2573</v>
      </c>
      <c r="C2497" s="216" t="s">
        <v>6866</v>
      </c>
      <c r="D2497" s="216" t="s">
        <v>7740</v>
      </c>
      <c r="E2497" s="216" t="s">
        <v>7740</v>
      </c>
      <c r="F2497" s="216" t="s">
        <v>7740</v>
      </c>
      <c r="G2497" s="1"/>
      <c r="H2497" s="1"/>
      <c r="I2497" s="1"/>
      <c r="J2497" s="1"/>
      <c r="K2497" s="1"/>
      <c r="L2497" s="1"/>
      <c r="M2497" s="1"/>
      <c r="AA2497" s="255"/>
      <c r="AB2497" s="255"/>
      <c r="AC2497" s="255"/>
      <c r="AD2497" s="255"/>
      <c r="AE2497" s="255"/>
      <c r="AF2497" s="255"/>
      <c r="AG2497" s="255"/>
      <c r="AH2497" s="255"/>
      <c r="AI2497" s="255"/>
      <c r="AJ2497" s="255"/>
      <c r="AK2497" s="255"/>
      <c r="AL2497" s="255"/>
      <c r="AM2497" s="255"/>
      <c r="AN2497" s="255"/>
      <c r="AO2497" s="255"/>
      <c r="AP2497" s="255"/>
      <c r="AQ2497" s="255"/>
      <c r="AR2497" s="255"/>
      <c r="AS2497" s="255"/>
      <c r="AT2497" s="255"/>
    </row>
    <row r="2498" spans="2:46" s="216" customFormat="1" ht="15" customHeight="1">
      <c r="B2498" s="216" t="s">
        <v>2574</v>
      </c>
      <c r="C2498" s="216" t="s">
        <v>7424</v>
      </c>
      <c r="D2498" s="216" t="s">
        <v>6866</v>
      </c>
      <c r="E2498" s="216" t="s">
        <v>7740</v>
      </c>
      <c r="F2498" s="216" t="s">
        <v>7740</v>
      </c>
      <c r="G2498" s="1"/>
      <c r="H2498" s="1"/>
      <c r="I2498" s="1"/>
      <c r="J2498" s="1"/>
      <c r="K2498" s="1"/>
      <c r="L2498" s="1"/>
      <c r="M2498" s="1"/>
      <c r="AA2498" s="255"/>
      <c r="AB2498" s="255"/>
      <c r="AC2498" s="255"/>
      <c r="AD2498" s="255"/>
      <c r="AE2498" s="255"/>
      <c r="AF2498" s="255"/>
      <c r="AG2498" s="255"/>
      <c r="AH2498" s="255"/>
      <c r="AI2498" s="255"/>
      <c r="AJ2498" s="255"/>
      <c r="AK2498" s="255"/>
      <c r="AL2498" s="255"/>
      <c r="AM2498" s="255"/>
      <c r="AN2498" s="255"/>
      <c r="AO2498" s="255"/>
      <c r="AP2498" s="255"/>
      <c r="AQ2498" s="255"/>
      <c r="AR2498" s="255"/>
      <c r="AS2498" s="255"/>
      <c r="AT2498" s="255"/>
    </row>
    <row r="2499" spans="2:46" s="216" customFormat="1" ht="15" customHeight="1">
      <c r="B2499" s="216" t="s">
        <v>2575</v>
      </c>
      <c r="C2499" s="216" t="s">
        <v>7371</v>
      </c>
      <c r="D2499" s="216" t="s">
        <v>6866</v>
      </c>
      <c r="E2499" s="216" t="s">
        <v>7740</v>
      </c>
      <c r="F2499" s="216" t="s">
        <v>7740</v>
      </c>
      <c r="G2499" s="1"/>
      <c r="H2499" s="1"/>
      <c r="I2499" s="1"/>
      <c r="J2499" s="1"/>
      <c r="K2499" s="1"/>
      <c r="L2499" s="1"/>
      <c r="M2499" s="1"/>
      <c r="AA2499" s="255"/>
      <c r="AB2499" s="255"/>
      <c r="AC2499" s="255"/>
      <c r="AD2499" s="255"/>
      <c r="AE2499" s="255"/>
      <c r="AF2499" s="255"/>
      <c r="AG2499" s="255"/>
      <c r="AH2499" s="255"/>
      <c r="AI2499" s="255"/>
      <c r="AJ2499" s="255"/>
      <c r="AK2499" s="255"/>
      <c r="AL2499" s="255"/>
      <c r="AM2499" s="255"/>
      <c r="AN2499" s="255"/>
      <c r="AO2499" s="255"/>
      <c r="AP2499" s="255"/>
      <c r="AQ2499" s="255"/>
      <c r="AR2499" s="255"/>
      <c r="AS2499" s="255"/>
      <c r="AT2499" s="255"/>
    </row>
    <row r="2500" spans="2:46" s="216" customFormat="1" ht="15" customHeight="1">
      <c r="B2500" s="216" t="s">
        <v>2576</v>
      </c>
      <c r="C2500" s="216" t="s">
        <v>7143</v>
      </c>
      <c r="D2500" s="216" t="s">
        <v>6866</v>
      </c>
      <c r="E2500" s="216" t="s">
        <v>7740</v>
      </c>
      <c r="F2500" s="216" t="s">
        <v>7740</v>
      </c>
      <c r="G2500" s="1"/>
      <c r="H2500" s="1"/>
      <c r="I2500" s="1"/>
      <c r="J2500" s="1"/>
      <c r="K2500" s="1"/>
      <c r="L2500" s="1"/>
      <c r="M2500" s="1"/>
      <c r="AA2500" s="255"/>
      <c r="AB2500" s="255"/>
      <c r="AC2500" s="255"/>
      <c r="AD2500" s="255"/>
      <c r="AE2500" s="255"/>
      <c r="AF2500" s="255"/>
      <c r="AG2500" s="255"/>
      <c r="AH2500" s="255"/>
      <c r="AI2500" s="255"/>
      <c r="AJ2500" s="255"/>
      <c r="AK2500" s="255"/>
      <c r="AL2500" s="255"/>
      <c r="AM2500" s="255"/>
      <c r="AN2500" s="255"/>
      <c r="AO2500" s="255"/>
      <c r="AP2500" s="255"/>
      <c r="AQ2500" s="255"/>
      <c r="AR2500" s="255"/>
      <c r="AS2500" s="255"/>
      <c r="AT2500" s="255"/>
    </row>
    <row r="2501" spans="2:46" s="216" customFormat="1" ht="15" customHeight="1">
      <c r="B2501" s="216" t="s">
        <v>2577</v>
      </c>
      <c r="C2501" s="216" t="s">
        <v>7029</v>
      </c>
      <c r="D2501" s="216" t="s">
        <v>6866</v>
      </c>
      <c r="E2501" s="216" t="s">
        <v>7740</v>
      </c>
      <c r="F2501" s="216" t="s">
        <v>7740</v>
      </c>
      <c r="G2501" s="1"/>
      <c r="H2501" s="1"/>
      <c r="I2501" s="1"/>
      <c r="J2501" s="1"/>
      <c r="K2501" s="1"/>
      <c r="L2501" s="1"/>
      <c r="M2501" s="1"/>
      <c r="AA2501" s="255"/>
      <c r="AB2501" s="255"/>
      <c r="AC2501" s="255"/>
      <c r="AD2501" s="255"/>
      <c r="AE2501" s="255"/>
      <c r="AF2501" s="255"/>
      <c r="AG2501" s="255"/>
      <c r="AH2501" s="255"/>
      <c r="AI2501" s="255"/>
      <c r="AJ2501" s="255"/>
      <c r="AK2501" s="255"/>
      <c r="AL2501" s="255"/>
      <c r="AM2501" s="255"/>
      <c r="AN2501" s="255"/>
      <c r="AO2501" s="255"/>
      <c r="AP2501" s="255"/>
      <c r="AQ2501" s="255"/>
      <c r="AR2501" s="255"/>
      <c r="AS2501" s="255"/>
      <c r="AT2501" s="255"/>
    </row>
    <row r="2502" spans="2:46" s="216" customFormat="1" ht="15" customHeight="1">
      <c r="B2502" s="216" t="s">
        <v>2578</v>
      </c>
      <c r="C2502" s="216" t="s">
        <v>7372</v>
      </c>
      <c r="D2502" s="216" t="s">
        <v>6866</v>
      </c>
      <c r="E2502" s="216" t="s">
        <v>7740</v>
      </c>
      <c r="F2502" s="216" t="s">
        <v>7740</v>
      </c>
      <c r="G2502" s="1"/>
      <c r="H2502" s="1"/>
      <c r="I2502" s="1"/>
      <c r="J2502" s="1"/>
      <c r="K2502" s="1"/>
      <c r="L2502" s="1"/>
      <c r="M2502" s="1"/>
      <c r="AA2502" s="255"/>
      <c r="AB2502" s="255"/>
      <c r="AC2502" s="255"/>
      <c r="AD2502" s="255"/>
      <c r="AE2502" s="255"/>
      <c r="AF2502" s="255"/>
      <c r="AG2502" s="255"/>
      <c r="AH2502" s="255"/>
      <c r="AI2502" s="255"/>
      <c r="AJ2502" s="255"/>
      <c r="AK2502" s="255"/>
      <c r="AL2502" s="255"/>
      <c r="AM2502" s="255"/>
      <c r="AN2502" s="255"/>
      <c r="AO2502" s="255"/>
      <c r="AP2502" s="255"/>
      <c r="AQ2502" s="255"/>
      <c r="AR2502" s="255"/>
      <c r="AS2502" s="255"/>
      <c r="AT2502" s="255"/>
    </row>
    <row r="2503" spans="2:46" s="216" customFormat="1" ht="15" customHeight="1">
      <c r="B2503" s="216" t="s">
        <v>2579</v>
      </c>
      <c r="C2503" s="216" t="s">
        <v>7034</v>
      </c>
      <c r="D2503" s="216" t="s">
        <v>6866</v>
      </c>
      <c r="E2503" s="216" t="s">
        <v>7740</v>
      </c>
      <c r="F2503" s="216" t="s">
        <v>7740</v>
      </c>
      <c r="G2503" s="1"/>
      <c r="H2503" s="1"/>
      <c r="I2503" s="1"/>
      <c r="J2503" s="1"/>
      <c r="K2503" s="1"/>
      <c r="L2503" s="1"/>
      <c r="M2503" s="1"/>
      <c r="AA2503" s="255"/>
      <c r="AB2503" s="255"/>
      <c r="AC2503" s="255"/>
      <c r="AD2503" s="255"/>
      <c r="AE2503" s="255"/>
      <c r="AF2503" s="255"/>
      <c r="AG2503" s="255"/>
      <c r="AH2503" s="255"/>
      <c r="AI2503" s="255"/>
      <c r="AJ2503" s="255"/>
      <c r="AK2503" s="255"/>
      <c r="AL2503" s="255"/>
      <c r="AM2503" s="255"/>
      <c r="AN2503" s="255"/>
      <c r="AO2503" s="255"/>
      <c r="AP2503" s="255"/>
      <c r="AQ2503" s="255"/>
      <c r="AR2503" s="255"/>
      <c r="AS2503" s="255"/>
      <c r="AT2503" s="255"/>
    </row>
    <row r="2504" spans="2:46" s="216" customFormat="1" ht="15" customHeight="1">
      <c r="B2504" s="216" t="s">
        <v>2580</v>
      </c>
      <c r="C2504" s="216" t="s">
        <v>6884</v>
      </c>
      <c r="D2504" s="216" t="s">
        <v>6885</v>
      </c>
      <c r="E2504" s="216" t="s">
        <v>6866</v>
      </c>
      <c r="F2504" s="216" t="s">
        <v>7740</v>
      </c>
      <c r="G2504" s="1"/>
      <c r="H2504" s="1"/>
      <c r="I2504" s="1"/>
      <c r="J2504" s="1"/>
      <c r="K2504" s="1"/>
      <c r="L2504" s="1"/>
      <c r="M2504" s="1"/>
      <c r="AA2504" s="255"/>
      <c r="AB2504" s="255"/>
      <c r="AC2504" s="255"/>
      <c r="AD2504" s="255"/>
      <c r="AE2504" s="255"/>
      <c r="AF2504" s="255"/>
      <c r="AG2504" s="255"/>
      <c r="AH2504" s="255"/>
      <c r="AI2504" s="255"/>
      <c r="AJ2504" s="255"/>
      <c r="AK2504" s="255"/>
      <c r="AL2504" s="255"/>
      <c r="AM2504" s="255"/>
      <c r="AN2504" s="255"/>
      <c r="AO2504" s="255"/>
      <c r="AP2504" s="255"/>
      <c r="AQ2504" s="255"/>
      <c r="AR2504" s="255"/>
      <c r="AS2504" s="255"/>
      <c r="AT2504" s="255"/>
    </row>
    <row r="2505" spans="2:46" s="216" customFormat="1" ht="15" customHeight="1">
      <c r="B2505" s="216" t="s">
        <v>2581</v>
      </c>
      <c r="C2505" s="216" t="s">
        <v>7424</v>
      </c>
      <c r="D2505" s="216" t="s">
        <v>6866</v>
      </c>
      <c r="E2505" s="216" t="s">
        <v>7740</v>
      </c>
      <c r="F2505" s="216" t="s">
        <v>7740</v>
      </c>
      <c r="G2505" s="1"/>
      <c r="H2505" s="1"/>
      <c r="I2505" s="1"/>
      <c r="J2505" s="1"/>
      <c r="K2505" s="1"/>
      <c r="L2505" s="1"/>
      <c r="M2505" s="1"/>
      <c r="AA2505" s="255"/>
      <c r="AB2505" s="255"/>
      <c r="AC2505" s="255"/>
      <c r="AD2505" s="255"/>
      <c r="AE2505" s="255"/>
      <c r="AF2505" s="255"/>
      <c r="AG2505" s="255"/>
      <c r="AH2505" s="255"/>
      <c r="AI2505" s="255"/>
      <c r="AJ2505" s="255"/>
      <c r="AK2505" s="255"/>
      <c r="AL2505" s="255"/>
      <c r="AM2505" s="255"/>
      <c r="AN2505" s="255"/>
      <c r="AO2505" s="255"/>
      <c r="AP2505" s="255"/>
      <c r="AQ2505" s="255"/>
      <c r="AR2505" s="255"/>
      <c r="AS2505" s="255"/>
      <c r="AT2505" s="255"/>
    </row>
    <row r="2506" spans="2:46" s="216" customFormat="1" ht="15" customHeight="1">
      <c r="B2506" s="216" t="s">
        <v>468</v>
      </c>
      <c r="C2506" s="216" t="s">
        <v>6866</v>
      </c>
      <c r="D2506" s="216" t="s">
        <v>7740</v>
      </c>
      <c r="E2506" s="216" t="s">
        <v>7740</v>
      </c>
      <c r="F2506" s="216" t="s">
        <v>7740</v>
      </c>
      <c r="G2506" s="1"/>
      <c r="H2506" s="1"/>
      <c r="I2506" s="1"/>
      <c r="J2506" s="1"/>
      <c r="K2506" s="1"/>
      <c r="L2506" s="1"/>
      <c r="M2506" s="1"/>
      <c r="AA2506" s="255"/>
      <c r="AB2506" s="255"/>
      <c r="AC2506" s="255"/>
      <c r="AD2506" s="255"/>
      <c r="AE2506" s="255"/>
      <c r="AF2506" s="255"/>
      <c r="AG2506" s="255"/>
      <c r="AH2506" s="255"/>
      <c r="AI2506" s="255"/>
      <c r="AJ2506" s="255"/>
      <c r="AK2506" s="255"/>
      <c r="AL2506" s="255"/>
      <c r="AM2506" s="255"/>
      <c r="AN2506" s="255"/>
      <c r="AO2506" s="255"/>
      <c r="AP2506" s="255"/>
      <c r="AQ2506" s="255"/>
      <c r="AR2506" s="255"/>
      <c r="AS2506" s="255"/>
      <c r="AT2506" s="255"/>
    </row>
    <row r="2507" spans="2:46" s="216" customFormat="1" ht="15" customHeight="1">
      <c r="B2507" s="216" t="s">
        <v>469</v>
      </c>
      <c r="C2507" s="216" t="s">
        <v>6866</v>
      </c>
      <c r="D2507" s="216" t="s">
        <v>7740</v>
      </c>
      <c r="E2507" s="216" t="s">
        <v>7740</v>
      </c>
      <c r="F2507" s="216" t="s">
        <v>7740</v>
      </c>
      <c r="G2507" s="1"/>
      <c r="H2507" s="1"/>
      <c r="I2507" s="1"/>
      <c r="J2507" s="1"/>
      <c r="K2507" s="1"/>
      <c r="L2507" s="1"/>
      <c r="M2507" s="1"/>
      <c r="AA2507" s="255"/>
      <c r="AB2507" s="255"/>
      <c r="AC2507" s="255"/>
      <c r="AD2507" s="255"/>
      <c r="AE2507" s="255"/>
      <c r="AF2507" s="255"/>
      <c r="AG2507" s="255"/>
      <c r="AH2507" s="255"/>
      <c r="AI2507" s="255"/>
      <c r="AJ2507" s="255"/>
      <c r="AK2507" s="255"/>
      <c r="AL2507" s="255"/>
      <c r="AM2507" s="255"/>
      <c r="AN2507" s="255"/>
      <c r="AO2507" s="255"/>
      <c r="AP2507" s="255"/>
      <c r="AQ2507" s="255"/>
      <c r="AR2507" s="255"/>
      <c r="AS2507" s="255"/>
      <c r="AT2507" s="255"/>
    </row>
    <row r="2508" spans="2:46" s="216" customFormat="1" ht="15" customHeight="1">
      <c r="B2508" s="216" t="s">
        <v>470</v>
      </c>
      <c r="C2508" s="216" t="s">
        <v>6866</v>
      </c>
      <c r="D2508" s="216" t="s">
        <v>7740</v>
      </c>
      <c r="E2508" s="216" t="s">
        <v>7740</v>
      </c>
      <c r="F2508" s="216" t="s">
        <v>7740</v>
      </c>
      <c r="G2508" s="1"/>
      <c r="H2508" s="1"/>
      <c r="I2508" s="1"/>
      <c r="J2508" s="1"/>
      <c r="K2508" s="1"/>
      <c r="L2508" s="1"/>
      <c r="M2508" s="1"/>
      <c r="AA2508" s="255"/>
      <c r="AB2508" s="255"/>
      <c r="AC2508" s="255"/>
      <c r="AD2508" s="255"/>
      <c r="AE2508" s="255"/>
      <c r="AF2508" s="255"/>
      <c r="AG2508" s="255"/>
      <c r="AH2508" s="255"/>
      <c r="AI2508" s="255"/>
      <c r="AJ2508" s="255"/>
      <c r="AK2508" s="255"/>
      <c r="AL2508" s="255"/>
      <c r="AM2508" s="255"/>
      <c r="AN2508" s="255"/>
      <c r="AO2508" s="255"/>
      <c r="AP2508" s="255"/>
      <c r="AQ2508" s="255"/>
      <c r="AR2508" s="255"/>
      <c r="AS2508" s="255"/>
      <c r="AT2508" s="255"/>
    </row>
    <row r="2509" spans="2:46" s="216" customFormat="1" ht="15" customHeight="1">
      <c r="B2509" s="216" t="s">
        <v>471</v>
      </c>
      <c r="C2509" s="216" t="s">
        <v>7373</v>
      </c>
      <c r="D2509" s="216" t="s">
        <v>6866</v>
      </c>
      <c r="E2509" s="216" t="s">
        <v>7740</v>
      </c>
      <c r="F2509" s="216" t="s">
        <v>7740</v>
      </c>
      <c r="G2509" s="1"/>
      <c r="H2509" s="1"/>
      <c r="I2509" s="1"/>
      <c r="J2509" s="1"/>
      <c r="K2509" s="1"/>
      <c r="L2509" s="1"/>
      <c r="M2509" s="1"/>
      <c r="AA2509" s="255"/>
      <c r="AB2509" s="255"/>
      <c r="AC2509" s="255"/>
      <c r="AD2509" s="255"/>
      <c r="AE2509" s="255"/>
      <c r="AF2509" s="255"/>
      <c r="AG2509" s="255"/>
      <c r="AH2509" s="255"/>
      <c r="AI2509" s="255"/>
      <c r="AJ2509" s="255"/>
      <c r="AK2509" s="255"/>
      <c r="AL2509" s="255"/>
      <c r="AM2509" s="255"/>
      <c r="AN2509" s="255"/>
      <c r="AO2509" s="255"/>
      <c r="AP2509" s="255"/>
      <c r="AQ2509" s="255"/>
      <c r="AR2509" s="255"/>
      <c r="AS2509" s="255"/>
      <c r="AT2509" s="255"/>
    </row>
    <row r="2510" spans="2:46" s="216" customFormat="1" ht="15" customHeight="1">
      <c r="B2510" s="216" t="s">
        <v>472</v>
      </c>
      <c r="C2510" s="216" t="s">
        <v>7138</v>
      </c>
      <c r="D2510" s="216" t="s">
        <v>6866</v>
      </c>
      <c r="E2510" s="216" t="s">
        <v>7740</v>
      </c>
      <c r="F2510" s="216" t="s">
        <v>7740</v>
      </c>
      <c r="G2510" s="1"/>
      <c r="H2510" s="1"/>
      <c r="I2510" s="1"/>
      <c r="J2510" s="1"/>
      <c r="K2510" s="1"/>
      <c r="L2510" s="1"/>
      <c r="M2510" s="1"/>
      <c r="AA2510" s="255"/>
      <c r="AB2510" s="255"/>
      <c r="AC2510" s="255"/>
      <c r="AD2510" s="255"/>
      <c r="AE2510" s="255"/>
      <c r="AF2510" s="255"/>
      <c r="AG2510" s="255"/>
      <c r="AH2510" s="255"/>
      <c r="AI2510" s="255"/>
      <c r="AJ2510" s="255"/>
      <c r="AK2510" s="255"/>
      <c r="AL2510" s="255"/>
      <c r="AM2510" s="255"/>
      <c r="AN2510" s="255"/>
      <c r="AO2510" s="255"/>
      <c r="AP2510" s="255"/>
      <c r="AQ2510" s="255"/>
      <c r="AR2510" s="255"/>
      <c r="AS2510" s="255"/>
      <c r="AT2510" s="255"/>
    </row>
    <row r="2511" spans="2:46" s="216" customFormat="1" ht="15" customHeight="1">
      <c r="B2511" s="216" t="s">
        <v>473</v>
      </c>
      <c r="C2511" s="216" t="s">
        <v>7374</v>
      </c>
      <c r="D2511" s="216" t="s">
        <v>6866</v>
      </c>
      <c r="E2511" s="216" t="s">
        <v>7740</v>
      </c>
      <c r="F2511" s="216" t="s">
        <v>7740</v>
      </c>
      <c r="G2511" s="1"/>
      <c r="H2511" s="1"/>
      <c r="I2511" s="1"/>
      <c r="J2511" s="1"/>
      <c r="K2511" s="1"/>
      <c r="L2511" s="1"/>
      <c r="M2511" s="1"/>
      <c r="AA2511" s="255"/>
      <c r="AB2511" s="255"/>
      <c r="AC2511" s="255"/>
      <c r="AD2511" s="255"/>
      <c r="AE2511" s="255"/>
      <c r="AF2511" s="255"/>
      <c r="AG2511" s="255"/>
      <c r="AH2511" s="255"/>
      <c r="AI2511" s="255"/>
      <c r="AJ2511" s="255"/>
      <c r="AK2511" s="255"/>
      <c r="AL2511" s="255"/>
      <c r="AM2511" s="255"/>
      <c r="AN2511" s="255"/>
      <c r="AO2511" s="255"/>
      <c r="AP2511" s="255"/>
      <c r="AQ2511" s="255"/>
      <c r="AR2511" s="255"/>
      <c r="AS2511" s="255"/>
      <c r="AT2511" s="255"/>
    </row>
    <row r="2512" spans="2:46" s="216" customFormat="1" ht="15" customHeight="1">
      <c r="B2512" s="216" t="s">
        <v>474</v>
      </c>
      <c r="C2512" s="216" t="s">
        <v>7375</v>
      </c>
      <c r="D2512" s="216" t="s">
        <v>6866</v>
      </c>
      <c r="E2512" s="216" t="s">
        <v>7740</v>
      </c>
      <c r="F2512" s="216" t="s">
        <v>7740</v>
      </c>
      <c r="G2512" s="1"/>
      <c r="H2512" s="1"/>
      <c r="I2512" s="1"/>
      <c r="J2512" s="1"/>
      <c r="K2512" s="1"/>
      <c r="L2512" s="1"/>
      <c r="M2512" s="1"/>
      <c r="AA2512" s="255"/>
      <c r="AB2512" s="255"/>
      <c r="AC2512" s="255"/>
      <c r="AD2512" s="255"/>
      <c r="AE2512" s="255"/>
      <c r="AF2512" s="255"/>
      <c r="AG2512" s="255"/>
      <c r="AH2512" s="255"/>
      <c r="AI2512" s="255"/>
      <c r="AJ2512" s="255"/>
      <c r="AK2512" s="255"/>
      <c r="AL2512" s="255"/>
      <c r="AM2512" s="255"/>
      <c r="AN2512" s="255"/>
      <c r="AO2512" s="255"/>
      <c r="AP2512" s="255"/>
      <c r="AQ2512" s="255"/>
      <c r="AR2512" s="255"/>
      <c r="AS2512" s="255"/>
      <c r="AT2512" s="255"/>
    </row>
    <row r="2513" spans="2:46" s="216" customFormat="1" ht="15" customHeight="1">
      <c r="B2513" s="216" t="s">
        <v>475</v>
      </c>
      <c r="C2513" s="216" t="s">
        <v>6934</v>
      </c>
      <c r="D2513" s="216" t="s">
        <v>6866</v>
      </c>
      <c r="E2513" s="216" t="s">
        <v>7740</v>
      </c>
      <c r="F2513" s="216" t="s">
        <v>7740</v>
      </c>
      <c r="G2513" s="1"/>
      <c r="H2513" s="1"/>
      <c r="I2513" s="1"/>
      <c r="J2513" s="1"/>
      <c r="K2513" s="1"/>
      <c r="L2513" s="1"/>
      <c r="M2513" s="1"/>
      <c r="AA2513" s="255"/>
      <c r="AB2513" s="255"/>
      <c r="AC2513" s="255"/>
      <c r="AD2513" s="255"/>
      <c r="AE2513" s="255"/>
      <c r="AF2513" s="255"/>
      <c r="AG2513" s="255"/>
      <c r="AH2513" s="255"/>
      <c r="AI2513" s="255"/>
      <c r="AJ2513" s="255"/>
      <c r="AK2513" s="255"/>
      <c r="AL2513" s="255"/>
      <c r="AM2513" s="255"/>
      <c r="AN2513" s="255"/>
      <c r="AO2513" s="255"/>
      <c r="AP2513" s="255"/>
      <c r="AQ2513" s="255"/>
      <c r="AR2513" s="255"/>
      <c r="AS2513" s="255"/>
      <c r="AT2513" s="255"/>
    </row>
    <row r="2514" spans="2:46" s="216" customFormat="1" ht="15" customHeight="1">
      <c r="B2514" s="216" t="s">
        <v>476</v>
      </c>
      <c r="C2514" s="216" t="s">
        <v>7376</v>
      </c>
      <c r="D2514" s="216" t="s">
        <v>6866</v>
      </c>
      <c r="E2514" s="216" t="s">
        <v>7740</v>
      </c>
      <c r="F2514" s="216" t="s">
        <v>7740</v>
      </c>
      <c r="G2514" s="1"/>
      <c r="H2514" s="1"/>
      <c r="I2514" s="1"/>
      <c r="J2514" s="1"/>
      <c r="K2514" s="1"/>
      <c r="L2514" s="1"/>
      <c r="M2514" s="1"/>
      <c r="AA2514" s="255"/>
      <c r="AB2514" s="255"/>
      <c r="AC2514" s="255"/>
      <c r="AD2514" s="255"/>
      <c r="AE2514" s="255"/>
      <c r="AF2514" s="255"/>
      <c r="AG2514" s="255"/>
      <c r="AH2514" s="255"/>
      <c r="AI2514" s="255"/>
      <c r="AJ2514" s="255"/>
      <c r="AK2514" s="255"/>
      <c r="AL2514" s="255"/>
      <c r="AM2514" s="255"/>
      <c r="AN2514" s="255"/>
      <c r="AO2514" s="255"/>
      <c r="AP2514" s="255"/>
      <c r="AQ2514" s="255"/>
      <c r="AR2514" s="255"/>
      <c r="AS2514" s="255"/>
      <c r="AT2514" s="255"/>
    </row>
    <row r="2515" spans="2:46" s="216" customFormat="1" ht="15" customHeight="1">
      <c r="B2515" s="216" t="s">
        <v>477</v>
      </c>
      <c r="C2515" s="216" t="s">
        <v>6866</v>
      </c>
      <c r="D2515" s="216" t="s">
        <v>7740</v>
      </c>
      <c r="E2515" s="216" t="s">
        <v>7740</v>
      </c>
      <c r="F2515" s="216" t="s">
        <v>7740</v>
      </c>
      <c r="G2515" s="1"/>
      <c r="H2515" s="1"/>
      <c r="I2515" s="1"/>
      <c r="J2515" s="1"/>
      <c r="K2515" s="1"/>
      <c r="L2515" s="1"/>
      <c r="M2515" s="1"/>
      <c r="AA2515" s="255"/>
      <c r="AB2515" s="255"/>
      <c r="AC2515" s="255"/>
      <c r="AD2515" s="255"/>
      <c r="AE2515" s="255"/>
      <c r="AF2515" s="255"/>
      <c r="AG2515" s="255"/>
      <c r="AH2515" s="255"/>
      <c r="AI2515" s="255"/>
      <c r="AJ2515" s="255"/>
      <c r="AK2515" s="255"/>
      <c r="AL2515" s="255"/>
      <c r="AM2515" s="255"/>
      <c r="AN2515" s="255"/>
      <c r="AO2515" s="255"/>
      <c r="AP2515" s="255"/>
      <c r="AQ2515" s="255"/>
      <c r="AR2515" s="255"/>
      <c r="AS2515" s="255"/>
      <c r="AT2515" s="255"/>
    </row>
    <row r="2516" spans="2:46" s="216" customFormat="1" ht="15" customHeight="1">
      <c r="B2516" s="216" t="s">
        <v>478</v>
      </c>
      <c r="C2516" s="216" t="s">
        <v>7377</v>
      </c>
      <c r="D2516" s="216" t="s">
        <v>6866</v>
      </c>
      <c r="E2516" s="216" t="s">
        <v>7740</v>
      </c>
      <c r="F2516" s="216" t="s">
        <v>7740</v>
      </c>
      <c r="G2516" s="1"/>
      <c r="H2516" s="1"/>
      <c r="I2516" s="1"/>
      <c r="J2516" s="1"/>
      <c r="K2516" s="1"/>
      <c r="L2516" s="1"/>
      <c r="M2516" s="1"/>
      <c r="AA2516" s="255"/>
      <c r="AB2516" s="255"/>
      <c r="AC2516" s="255"/>
      <c r="AD2516" s="255"/>
      <c r="AE2516" s="255"/>
      <c r="AF2516" s="255"/>
      <c r="AG2516" s="255"/>
      <c r="AH2516" s="255"/>
      <c r="AI2516" s="255"/>
      <c r="AJ2516" s="255"/>
      <c r="AK2516" s="255"/>
      <c r="AL2516" s="255"/>
      <c r="AM2516" s="255"/>
      <c r="AN2516" s="255"/>
      <c r="AO2516" s="255"/>
      <c r="AP2516" s="255"/>
      <c r="AQ2516" s="255"/>
      <c r="AR2516" s="255"/>
      <c r="AS2516" s="255"/>
      <c r="AT2516" s="255"/>
    </row>
    <row r="2517" spans="2:46" s="216" customFormat="1" ht="15" customHeight="1">
      <c r="B2517" s="216" t="s">
        <v>479</v>
      </c>
      <c r="C2517" s="216" t="s">
        <v>6866</v>
      </c>
      <c r="D2517" s="216" t="s">
        <v>7740</v>
      </c>
      <c r="E2517" s="216" t="s">
        <v>7740</v>
      </c>
      <c r="F2517" s="216" t="s">
        <v>7740</v>
      </c>
      <c r="G2517" s="1"/>
      <c r="H2517" s="1"/>
      <c r="I2517" s="1"/>
      <c r="J2517" s="1"/>
      <c r="K2517" s="1"/>
      <c r="L2517" s="1"/>
      <c r="M2517" s="1"/>
      <c r="AA2517" s="255"/>
      <c r="AB2517" s="255"/>
      <c r="AC2517" s="255"/>
      <c r="AD2517" s="255"/>
      <c r="AE2517" s="255"/>
      <c r="AF2517" s="255"/>
      <c r="AG2517" s="255"/>
      <c r="AH2517" s="255"/>
      <c r="AI2517" s="255"/>
      <c r="AJ2517" s="255"/>
      <c r="AK2517" s="255"/>
      <c r="AL2517" s="255"/>
      <c r="AM2517" s="255"/>
      <c r="AN2517" s="255"/>
      <c r="AO2517" s="255"/>
      <c r="AP2517" s="255"/>
      <c r="AQ2517" s="255"/>
      <c r="AR2517" s="255"/>
      <c r="AS2517" s="255"/>
      <c r="AT2517" s="255"/>
    </row>
    <row r="2518" spans="2:46" s="216" customFormat="1" ht="15" customHeight="1">
      <c r="B2518" s="216" t="s">
        <v>480</v>
      </c>
      <c r="C2518" s="216" t="s">
        <v>6866</v>
      </c>
      <c r="D2518" s="216" t="s">
        <v>7740</v>
      </c>
      <c r="E2518" s="216" t="s">
        <v>7740</v>
      </c>
      <c r="F2518" s="216" t="s">
        <v>7740</v>
      </c>
      <c r="G2518" s="1"/>
      <c r="H2518" s="1"/>
      <c r="I2518" s="1"/>
      <c r="J2518" s="1"/>
      <c r="K2518" s="1"/>
      <c r="L2518" s="1"/>
      <c r="M2518" s="1"/>
      <c r="AA2518" s="255"/>
      <c r="AB2518" s="255"/>
      <c r="AC2518" s="255"/>
      <c r="AD2518" s="255"/>
      <c r="AE2518" s="255"/>
      <c r="AF2518" s="255"/>
      <c r="AG2518" s="255"/>
      <c r="AH2518" s="255"/>
      <c r="AI2518" s="255"/>
      <c r="AJ2518" s="255"/>
      <c r="AK2518" s="255"/>
      <c r="AL2518" s="255"/>
      <c r="AM2518" s="255"/>
      <c r="AN2518" s="255"/>
      <c r="AO2518" s="255"/>
      <c r="AP2518" s="255"/>
      <c r="AQ2518" s="255"/>
      <c r="AR2518" s="255"/>
      <c r="AS2518" s="255"/>
      <c r="AT2518" s="255"/>
    </row>
    <row r="2519" spans="2:46" s="216" customFormat="1" ht="15" customHeight="1">
      <c r="B2519" s="216" t="s">
        <v>481</v>
      </c>
      <c r="C2519" s="216" t="s">
        <v>6866</v>
      </c>
      <c r="D2519" s="216" t="s">
        <v>7740</v>
      </c>
      <c r="E2519" s="216" t="s">
        <v>7740</v>
      </c>
      <c r="F2519" s="216" t="s">
        <v>7740</v>
      </c>
      <c r="G2519" s="1"/>
      <c r="H2519" s="1"/>
      <c r="I2519" s="1"/>
      <c r="J2519" s="1"/>
      <c r="K2519" s="1"/>
      <c r="L2519" s="1"/>
      <c r="M2519" s="1"/>
      <c r="AA2519" s="255"/>
      <c r="AB2519" s="255"/>
      <c r="AC2519" s="255"/>
      <c r="AD2519" s="255"/>
      <c r="AE2519" s="255"/>
      <c r="AF2519" s="255"/>
      <c r="AG2519" s="255"/>
      <c r="AH2519" s="255"/>
      <c r="AI2519" s="255"/>
      <c r="AJ2519" s="255"/>
      <c r="AK2519" s="255"/>
      <c r="AL2519" s="255"/>
      <c r="AM2519" s="255"/>
      <c r="AN2519" s="255"/>
      <c r="AO2519" s="255"/>
      <c r="AP2519" s="255"/>
      <c r="AQ2519" s="255"/>
      <c r="AR2519" s="255"/>
      <c r="AS2519" s="255"/>
      <c r="AT2519" s="255"/>
    </row>
    <row r="2520" spans="2:46" s="216" customFormat="1" ht="15" customHeight="1">
      <c r="B2520" s="216" t="s">
        <v>482</v>
      </c>
      <c r="C2520" s="216" t="s">
        <v>6866</v>
      </c>
      <c r="D2520" s="216" t="s">
        <v>7740</v>
      </c>
      <c r="E2520" s="216" t="s">
        <v>7740</v>
      </c>
      <c r="F2520" s="216" t="s">
        <v>7740</v>
      </c>
      <c r="G2520" s="1"/>
      <c r="H2520" s="1"/>
      <c r="I2520" s="1"/>
      <c r="J2520" s="1"/>
      <c r="K2520" s="1"/>
      <c r="L2520" s="1"/>
      <c r="M2520" s="1"/>
      <c r="AA2520" s="255"/>
      <c r="AB2520" s="255"/>
      <c r="AC2520" s="255"/>
      <c r="AD2520" s="255"/>
      <c r="AE2520" s="255"/>
      <c r="AF2520" s="255"/>
      <c r="AG2520" s="255"/>
      <c r="AH2520" s="255"/>
      <c r="AI2520" s="255"/>
      <c r="AJ2520" s="255"/>
      <c r="AK2520" s="255"/>
      <c r="AL2520" s="255"/>
      <c r="AM2520" s="255"/>
      <c r="AN2520" s="255"/>
      <c r="AO2520" s="255"/>
      <c r="AP2520" s="255"/>
      <c r="AQ2520" s="255"/>
      <c r="AR2520" s="255"/>
      <c r="AS2520" s="255"/>
      <c r="AT2520" s="255"/>
    </row>
    <row r="2521" spans="2:46" s="216" customFormat="1" ht="15" customHeight="1">
      <c r="B2521" s="216" t="s">
        <v>483</v>
      </c>
      <c r="C2521" s="216" t="s">
        <v>7696</v>
      </c>
      <c r="D2521" s="216" t="s">
        <v>6866</v>
      </c>
      <c r="E2521" s="216" t="s">
        <v>7740</v>
      </c>
      <c r="F2521" s="216" t="s">
        <v>7740</v>
      </c>
      <c r="G2521" s="1"/>
      <c r="H2521" s="1"/>
      <c r="I2521" s="1"/>
      <c r="J2521" s="1"/>
      <c r="K2521" s="1"/>
      <c r="L2521" s="1"/>
      <c r="M2521" s="1"/>
      <c r="AA2521" s="255"/>
      <c r="AB2521" s="255"/>
      <c r="AC2521" s="255"/>
      <c r="AD2521" s="255"/>
      <c r="AE2521" s="255"/>
      <c r="AF2521" s="255"/>
      <c r="AG2521" s="255"/>
      <c r="AH2521" s="255"/>
      <c r="AI2521" s="255"/>
      <c r="AJ2521" s="255"/>
      <c r="AK2521" s="255"/>
      <c r="AL2521" s="255"/>
      <c r="AM2521" s="255"/>
      <c r="AN2521" s="255"/>
      <c r="AO2521" s="255"/>
      <c r="AP2521" s="255"/>
      <c r="AQ2521" s="255"/>
      <c r="AR2521" s="255"/>
      <c r="AS2521" s="255"/>
      <c r="AT2521" s="255"/>
    </row>
    <row r="2522" spans="2:46" s="216" customFormat="1" ht="15" customHeight="1">
      <c r="B2522" s="216" t="s">
        <v>484</v>
      </c>
      <c r="C2522" s="216" t="s">
        <v>7378</v>
      </c>
      <c r="D2522" s="216" t="s">
        <v>6866</v>
      </c>
      <c r="E2522" s="216" t="s">
        <v>7740</v>
      </c>
      <c r="F2522" s="216" t="s">
        <v>7740</v>
      </c>
      <c r="G2522" s="1"/>
      <c r="H2522" s="1"/>
      <c r="I2522" s="1"/>
      <c r="J2522" s="1"/>
      <c r="K2522" s="1"/>
      <c r="L2522" s="1"/>
      <c r="M2522" s="1"/>
      <c r="AA2522" s="255"/>
      <c r="AB2522" s="255"/>
      <c r="AC2522" s="255"/>
      <c r="AD2522" s="255"/>
      <c r="AE2522" s="255"/>
      <c r="AF2522" s="255"/>
      <c r="AG2522" s="255"/>
      <c r="AH2522" s="255"/>
      <c r="AI2522" s="255"/>
      <c r="AJ2522" s="255"/>
      <c r="AK2522" s="255"/>
      <c r="AL2522" s="255"/>
      <c r="AM2522" s="255"/>
      <c r="AN2522" s="255"/>
      <c r="AO2522" s="255"/>
      <c r="AP2522" s="255"/>
      <c r="AQ2522" s="255"/>
      <c r="AR2522" s="255"/>
      <c r="AS2522" s="255"/>
      <c r="AT2522" s="255"/>
    </row>
    <row r="2523" spans="2:46" s="216" customFormat="1" ht="15" customHeight="1">
      <c r="B2523" s="216" t="s">
        <v>485</v>
      </c>
      <c r="C2523" s="216" t="s">
        <v>7114</v>
      </c>
      <c r="D2523" s="216" t="s">
        <v>6866</v>
      </c>
      <c r="E2523" s="216" t="s">
        <v>7740</v>
      </c>
      <c r="F2523" s="216" t="s">
        <v>7740</v>
      </c>
      <c r="G2523" s="1"/>
      <c r="H2523" s="1"/>
      <c r="I2523" s="1"/>
      <c r="J2523" s="1"/>
      <c r="K2523" s="1"/>
      <c r="L2523" s="1"/>
      <c r="M2523" s="1"/>
      <c r="AA2523" s="255"/>
      <c r="AB2523" s="255"/>
      <c r="AC2523" s="255"/>
      <c r="AD2523" s="255"/>
      <c r="AE2523" s="255"/>
      <c r="AF2523" s="255"/>
      <c r="AG2523" s="255"/>
      <c r="AH2523" s="255"/>
      <c r="AI2523" s="255"/>
      <c r="AJ2523" s="255"/>
      <c r="AK2523" s="255"/>
      <c r="AL2523" s="255"/>
      <c r="AM2523" s="255"/>
      <c r="AN2523" s="255"/>
      <c r="AO2523" s="255"/>
      <c r="AP2523" s="255"/>
      <c r="AQ2523" s="255"/>
      <c r="AR2523" s="255"/>
      <c r="AS2523" s="255"/>
      <c r="AT2523" s="255"/>
    </row>
    <row r="2524" spans="2:46" s="216" customFormat="1" ht="15" customHeight="1">
      <c r="B2524" s="216" t="s">
        <v>486</v>
      </c>
      <c r="C2524" s="216" t="s">
        <v>7327</v>
      </c>
      <c r="D2524" s="216" t="s">
        <v>6866</v>
      </c>
      <c r="E2524" s="216" t="s">
        <v>7740</v>
      </c>
      <c r="F2524" s="216" t="s">
        <v>7740</v>
      </c>
      <c r="G2524" s="1"/>
      <c r="H2524" s="1"/>
      <c r="I2524" s="1"/>
      <c r="J2524" s="1"/>
      <c r="K2524" s="1"/>
      <c r="L2524" s="1"/>
      <c r="M2524" s="1"/>
      <c r="AA2524" s="255"/>
      <c r="AB2524" s="255"/>
      <c r="AC2524" s="255"/>
      <c r="AD2524" s="255"/>
      <c r="AE2524" s="255"/>
      <c r="AF2524" s="255"/>
      <c r="AG2524" s="255"/>
      <c r="AH2524" s="255"/>
      <c r="AI2524" s="255"/>
      <c r="AJ2524" s="255"/>
      <c r="AK2524" s="255"/>
      <c r="AL2524" s="255"/>
      <c r="AM2524" s="255"/>
      <c r="AN2524" s="255"/>
      <c r="AO2524" s="255"/>
      <c r="AP2524" s="255"/>
      <c r="AQ2524" s="255"/>
      <c r="AR2524" s="255"/>
      <c r="AS2524" s="255"/>
      <c r="AT2524" s="255"/>
    </row>
    <row r="2525" spans="2:46" s="216" customFormat="1" ht="15" customHeight="1">
      <c r="B2525" s="216" t="s">
        <v>487</v>
      </c>
      <c r="C2525" s="216" t="s">
        <v>7156</v>
      </c>
      <c r="D2525" s="216" t="s">
        <v>6866</v>
      </c>
      <c r="E2525" s="216" t="s">
        <v>7740</v>
      </c>
      <c r="F2525" s="216" t="s">
        <v>7740</v>
      </c>
      <c r="G2525" s="1"/>
      <c r="H2525" s="1"/>
      <c r="I2525" s="1"/>
      <c r="J2525" s="1"/>
      <c r="K2525" s="1"/>
      <c r="L2525" s="1"/>
      <c r="M2525" s="1"/>
      <c r="AA2525" s="255"/>
      <c r="AB2525" s="255"/>
      <c r="AC2525" s="255"/>
      <c r="AD2525" s="255"/>
      <c r="AE2525" s="255"/>
      <c r="AF2525" s="255"/>
      <c r="AG2525" s="255"/>
      <c r="AH2525" s="255"/>
      <c r="AI2525" s="255"/>
      <c r="AJ2525" s="255"/>
      <c r="AK2525" s="255"/>
      <c r="AL2525" s="255"/>
      <c r="AM2525" s="255"/>
      <c r="AN2525" s="255"/>
      <c r="AO2525" s="255"/>
      <c r="AP2525" s="255"/>
      <c r="AQ2525" s="255"/>
      <c r="AR2525" s="255"/>
      <c r="AS2525" s="255"/>
      <c r="AT2525" s="255"/>
    </row>
    <row r="2526" spans="2:46" s="216" customFormat="1" ht="15" customHeight="1">
      <c r="B2526" s="216" t="s">
        <v>488</v>
      </c>
      <c r="C2526" s="216" t="s">
        <v>7018</v>
      </c>
      <c r="D2526" s="216" t="s">
        <v>6866</v>
      </c>
      <c r="E2526" s="216" t="s">
        <v>7740</v>
      </c>
      <c r="F2526" s="216" t="s">
        <v>7740</v>
      </c>
      <c r="G2526" s="1"/>
      <c r="H2526" s="1"/>
      <c r="I2526" s="1"/>
      <c r="J2526" s="1"/>
      <c r="K2526" s="1"/>
      <c r="L2526" s="1"/>
      <c r="M2526" s="1"/>
      <c r="AA2526" s="255"/>
      <c r="AB2526" s="255"/>
      <c r="AC2526" s="255"/>
      <c r="AD2526" s="255"/>
      <c r="AE2526" s="255"/>
      <c r="AF2526" s="255"/>
      <c r="AG2526" s="255"/>
      <c r="AH2526" s="255"/>
      <c r="AI2526" s="255"/>
      <c r="AJ2526" s="255"/>
      <c r="AK2526" s="255"/>
      <c r="AL2526" s="255"/>
      <c r="AM2526" s="255"/>
      <c r="AN2526" s="255"/>
      <c r="AO2526" s="255"/>
      <c r="AP2526" s="255"/>
      <c r="AQ2526" s="255"/>
      <c r="AR2526" s="255"/>
      <c r="AS2526" s="255"/>
      <c r="AT2526" s="255"/>
    </row>
    <row r="2527" spans="2:46" s="216" customFormat="1" ht="15" customHeight="1">
      <c r="B2527" s="216" t="s">
        <v>489</v>
      </c>
      <c r="C2527" s="216" t="s">
        <v>7021</v>
      </c>
      <c r="D2527" s="216" t="s">
        <v>6866</v>
      </c>
      <c r="E2527" s="216" t="s">
        <v>7740</v>
      </c>
      <c r="F2527" s="216" t="s">
        <v>7740</v>
      </c>
      <c r="G2527" s="1"/>
      <c r="H2527" s="1"/>
      <c r="I2527" s="1"/>
      <c r="J2527" s="1"/>
      <c r="K2527" s="1"/>
      <c r="L2527" s="1"/>
      <c r="M2527" s="1"/>
      <c r="AA2527" s="255"/>
      <c r="AB2527" s="255"/>
      <c r="AC2527" s="255"/>
      <c r="AD2527" s="255"/>
      <c r="AE2527" s="255"/>
      <c r="AF2527" s="255"/>
      <c r="AG2527" s="255"/>
      <c r="AH2527" s="255"/>
      <c r="AI2527" s="255"/>
      <c r="AJ2527" s="255"/>
      <c r="AK2527" s="255"/>
      <c r="AL2527" s="255"/>
      <c r="AM2527" s="255"/>
      <c r="AN2527" s="255"/>
      <c r="AO2527" s="255"/>
      <c r="AP2527" s="255"/>
      <c r="AQ2527" s="255"/>
      <c r="AR2527" s="255"/>
      <c r="AS2527" s="255"/>
      <c r="AT2527" s="255"/>
    </row>
    <row r="2528" spans="2:46" s="216" customFormat="1" ht="15" customHeight="1">
      <c r="B2528" s="216" t="s">
        <v>490</v>
      </c>
      <c r="C2528" s="216" t="s">
        <v>7113</v>
      </c>
      <c r="D2528" s="216" t="s">
        <v>6866</v>
      </c>
      <c r="E2528" s="216" t="s">
        <v>7740</v>
      </c>
      <c r="F2528" s="216" t="s">
        <v>7740</v>
      </c>
      <c r="G2528" s="1"/>
      <c r="H2528" s="1"/>
      <c r="I2528" s="1"/>
      <c r="J2528" s="1"/>
      <c r="K2528" s="1"/>
      <c r="L2528" s="1"/>
      <c r="M2528" s="1"/>
      <c r="AA2528" s="255"/>
      <c r="AB2528" s="255"/>
      <c r="AC2528" s="255"/>
      <c r="AD2528" s="255"/>
      <c r="AE2528" s="255"/>
      <c r="AF2528" s="255"/>
      <c r="AG2528" s="255"/>
      <c r="AH2528" s="255"/>
      <c r="AI2528" s="255"/>
      <c r="AJ2528" s="255"/>
      <c r="AK2528" s="255"/>
      <c r="AL2528" s="255"/>
      <c r="AM2528" s="255"/>
      <c r="AN2528" s="255"/>
      <c r="AO2528" s="255"/>
      <c r="AP2528" s="255"/>
      <c r="AQ2528" s="255"/>
      <c r="AR2528" s="255"/>
      <c r="AS2528" s="255"/>
      <c r="AT2528" s="255"/>
    </row>
    <row r="2529" spans="2:46" s="216" customFormat="1" ht="15" customHeight="1">
      <c r="B2529" s="216" t="s">
        <v>491</v>
      </c>
      <c r="C2529" s="216" t="s">
        <v>7062</v>
      </c>
      <c r="D2529" s="216" t="s">
        <v>6866</v>
      </c>
      <c r="E2529" s="216" t="s">
        <v>7740</v>
      </c>
      <c r="F2529" s="216" t="s">
        <v>7740</v>
      </c>
      <c r="G2529" s="1"/>
      <c r="H2529" s="1"/>
      <c r="I2529" s="1"/>
      <c r="J2529" s="1"/>
      <c r="K2529" s="1"/>
      <c r="L2529" s="1"/>
      <c r="M2529" s="1"/>
      <c r="AA2529" s="255"/>
      <c r="AB2529" s="255"/>
      <c r="AC2529" s="255"/>
      <c r="AD2529" s="255"/>
      <c r="AE2529" s="255"/>
      <c r="AF2529" s="255"/>
      <c r="AG2529" s="255"/>
      <c r="AH2529" s="255"/>
      <c r="AI2529" s="255"/>
      <c r="AJ2529" s="255"/>
      <c r="AK2529" s="255"/>
      <c r="AL2529" s="255"/>
      <c r="AM2529" s="255"/>
      <c r="AN2529" s="255"/>
      <c r="AO2529" s="255"/>
      <c r="AP2529" s="255"/>
      <c r="AQ2529" s="255"/>
      <c r="AR2529" s="255"/>
      <c r="AS2529" s="255"/>
      <c r="AT2529" s="255"/>
    </row>
    <row r="2530" spans="2:46" s="216" customFormat="1" ht="15" customHeight="1">
      <c r="B2530" s="216" t="s">
        <v>492</v>
      </c>
      <c r="C2530" s="216" t="s">
        <v>6866</v>
      </c>
      <c r="D2530" s="216" t="s">
        <v>7740</v>
      </c>
      <c r="E2530" s="216" t="s">
        <v>7740</v>
      </c>
      <c r="F2530" s="216" t="s">
        <v>7740</v>
      </c>
      <c r="G2530" s="1"/>
      <c r="H2530" s="1"/>
      <c r="I2530" s="1"/>
      <c r="J2530" s="1"/>
      <c r="K2530" s="1"/>
      <c r="L2530" s="1"/>
      <c r="M2530" s="1"/>
      <c r="AA2530" s="255"/>
      <c r="AB2530" s="255"/>
      <c r="AC2530" s="255"/>
      <c r="AD2530" s="255"/>
      <c r="AE2530" s="255"/>
      <c r="AF2530" s="255"/>
      <c r="AG2530" s="255"/>
      <c r="AH2530" s="255"/>
      <c r="AI2530" s="255"/>
      <c r="AJ2530" s="255"/>
      <c r="AK2530" s="255"/>
      <c r="AL2530" s="255"/>
      <c r="AM2530" s="255"/>
      <c r="AN2530" s="255"/>
      <c r="AO2530" s="255"/>
      <c r="AP2530" s="255"/>
      <c r="AQ2530" s="255"/>
      <c r="AR2530" s="255"/>
      <c r="AS2530" s="255"/>
      <c r="AT2530" s="255"/>
    </row>
    <row r="2531" spans="2:46" s="216" customFormat="1" ht="15" customHeight="1">
      <c r="B2531" s="216" t="s">
        <v>493</v>
      </c>
      <c r="C2531" s="216" t="s">
        <v>6866</v>
      </c>
      <c r="D2531" s="216" t="s">
        <v>7740</v>
      </c>
      <c r="E2531" s="216" t="s">
        <v>7740</v>
      </c>
      <c r="F2531" s="216" t="s">
        <v>7740</v>
      </c>
      <c r="G2531" s="1"/>
      <c r="H2531" s="1"/>
      <c r="I2531" s="1"/>
      <c r="J2531" s="1"/>
      <c r="K2531" s="1"/>
      <c r="L2531" s="1"/>
      <c r="M2531" s="1"/>
      <c r="AA2531" s="255"/>
      <c r="AB2531" s="255"/>
      <c r="AC2531" s="255"/>
      <c r="AD2531" s="255"/>
      <c r="AE2531" s="255"/>
      <c r="AF2531" s="255"/>
      <c r="AG2531" s="255"/>
      <c r="AH2531" s="255"/>
      <c r="AI2531" s="255"/>
      <c r="AJ2531" s="255"/>
      <c r="AK2531" s="255"/>
      <c r="AL2531" s="255"/>
      <c r="AM2531" s="255"/>
      <c r="AN2531" s="255"/>
      <c r="AO2531" s="255"/>
      <c r="AP2531" s="255"/>
      <c r="AQ2531" s="255"/>
      <c r="AR2531" s="255"/>
      <c r="AS2531" s="255"/>
      <c r="AT2531" s="255"/>
    </row>
    <row r="2532" spans="2:46" s="216" customFormat="1" ht="15" customHeight="1">
      <c r="B2532" s="216" t="s">
        <v>494</v>
      </c>
      <c r="C2532" s="216" t="s">
        <v>7379</v>
      </c>
      <c r="D2532" s="216" t="s">
        <v>6866</v>
      </c>
      <c r="E2532" s="216" t="s">
        <v>7740</v>
      </c>
      <c r="F2532" s="216" t="s">
        <v>7740</v>
      </c>
      <c r="G2532" s="1"/>
      <c r="H2532" s="1"/>
      <c r="I2532" s="1"/>
      <c r="J2532" s="1"/>
      <c r="K2532" s="1"/>
      <c r="L2532" s="1"/>
      <c r="M2532" s="1"/>
      <c r="AA2532" s="255"/>
      <c r="AB2532" s="255"/>
      <c r="AC2532" s="255"/>
      <c r="AD2532" s="255"/>
      <c r="AE2532" s="255"/>
      <c r="AF2532" s="255"/>
      <c r="AG2532" s="255"/>
      <c r="AH2532" s="255"/>
      <c r="AI2532" s="255"/>
      <c r="AJ2532" s="255"/>
      <c r="AK2532" s="255"/>
      <c r="AL2532" s="255"/>
      <c r="AM2532" s="255"/>
      <c r="AN2532" s="255"/>
      <c r="AO2532" s="255"/>
      <c r="AP2532" s="255"/>
      <c r="AQ2532" s="255"/>
      <c r="AR2532" s="255"/>
      <c r="AS2532" s="255"/>
      <c r="AT2532" s="255"/>
    </row>
    <row r="2533" spans="2:46" s="216" customFormat="1" ht="15" customHeight="1">
      <c r="B2533" s="216" t="s">
        <v>495</v>
      </c>
      <c r="C2533" s="216" t="s">
        <v>6993</v>
      </c>
      <c r="D2533" s="216" t="s">
        <v>6866</v>
      </c>
      <c r="E2533" s="216" t="s">
        <v>7740</v>
      </c>
      <c r="F2533" s="216" t="s">
        <v>7740</v>
      </c>
      <c r="G2533" s="1"/>
      <c r="H2533" s="1"/>
      <c r="I2533" s="1"/>
      <c r="J2533" s="1"/>
      <c r="K2533" s="1"/>
      <c r="L2533" s="1"/>
      <c r="M2533" s="1"/>
      <c r="AA2533" s="255"/>
      <c r="AB2533" s="255"/>
      <c r="AC2533" s="255"/>
      <c r="AD2533" s="255"/>
      <c r="AE2533" s="255"/>
      <c r="AF2533" s="255"/>
      <c r="AG2533" s="255"/>
      <c r="AH2533" s="255"/>
      <c r="AI2533" s="255"/>
      <c r="AJ2533" s="255"/>
      <c r="AK2533" s="255"/>
      <c r="AL2533" s="255"/>
      <c r="AM2533" s="255"/>
      <c r="AN2533" s="255"/>
      <c r="AO2533" s="255"/>
      <c r="AP2533" s="255"/>
      <c r="AQ2533" s="255"/>
      <c r="AR2533" s="255"/>
      <c r="AS2533" s="255"/>
      <c r="AT2533" s="255"/>
    </row>
    <row r="2534" spans="2:46" s="216" customFormat="1" ht="15" customHeight="1">
      <c r="B2534" s="216" t="s">
        <v>496</v>
      </c>
      <c r="C2534" s="216" t="s">
        <v>7109</v>
      </c>
      <c r="D2534" s="216" t="s">
        <v>6866</v>
      </c>
      <c r="E2534" s="216" t="s">
        <v>7740</v>
      </c>
      <c r="F2534" s="216" t="s">
        <v>7740</v>
      </c>
      <c r="G2534" s="1"/>
      <c r="H2534" s="1"/>
      <c r="I2534" s="1"/>
      <c r="J2534" s="1"/>
      <c r="K2534" s="1"/>
      <c r="L2534" s="1"/>
      <c r="M2534" s="1"/>
      <c r="AA2534" s="255"/>
      <c r="AB2534" s="255"/>
      <c r="AC2534" s="255"/>
      <c r="AD2534" s="255"/>
      <c r="AE2534" s="255"/>
      <c r="AF2534" s="255"/>
      <c r="AG2534" s="255"/>
      <c r="AH2534" s="255"/>
      <c r="AI2534" s="255"/>
      <c r="AJ2534" s="255"/>
      <c r="AK2534" s="255"/>
      <c r="AL2534" s="255"/>
      <c r="AM2534" s="255"/>
      <c r="AN2534" s="255"/>
      <c r="AO2534" s="255"/>
      <c r="AP2534" s="255"/>
      <c r="AQ2534" s="255"/>
      <c r="AR2534" s="255"/>
      <c r="AS2534" s="255"/>
      <c r="AT2534" s="255"/>
    </row>
    <row r="2535" spans="2:46" s="216" customFormat="1" ht="15" customHeight="1">
      <c r="B2535" s="216" t="s">
        <v>497</v>
      </c>
      <c r="C2535" s="216" t="s">
        <v>6991</v>
      </c>
      <c r="D2535" s="216" t="s">
        <v>6866</v>
      </c>
      <c r="E2535" s="216" t="s">
        <v>7740</v>
      </c>
      <c r="F2535" s="216" t="s">
        <v>7740</v>
      </c>
      <c r="G2535" s="1"/>
      <c r="H2535" s="1"/>
      <c r="I2535" s="1"/>
      <c r="J2535" s="1"/>
      <c r="K2535" s="1"/>
      <c r="L2535" s="1"/>
      <c r="M2535" s="1"/>
      <c r="AA2535" s="255"/>
      <c r="AB2535" s="255"/>
      <c r="AC2535" s="255"/>
      <c r="AD2535" s="255"/>
      <c r="AE2535" s="255"/>
      <c r="AF2535" s="255"/>
      <c r="AG2535" s="255"/>
      <c r="AH2535" s="255"/>
      <c r="AI2535" s="255"/>
      <c r="AJ2535" s="255"/>
      <c r="AK2535" s="255"/>
      <c r="AL2535" s="255"/>
      <c r="AM2535" s="255"/>
      <c r="AN2535" s="255"/>
      <c r="AO2535" s="255"/>
      <c r="AP2535" s="255"/>
      <c r="AQ2535" s="255"/>
      <c r="AR2535" s="255"/>
      <c r="AS2535" s="255"/>
      <c r="AT2535" s="255"/>
    </row>
    <row r="2536" spans="2:46" s="216" customFormat="1" ht="15" customHeight="1">
      <c r="B2536" s="216" t="s">
        <v>498</v>
      </c>
      <c r="C2536" s="216" t="s">
        <v>7231</v>
      </c>
      <c r="D2536" s="216" t="s">
        <v>6866</v>
      </c>
      <c r="E2536" s="216" t="s">
        <v>7740</v>
      </c>
      <c r="F2536" s="216" t="s">
        <v>7740</v>
      </c>
      <c r="G2536" s="1"/>
      <c r="H2536" s="1"/>
      <c r="I2536" s="1"/>
      <c r="J2536" s="1"/>
      <c r="K2536" s="1"/>
      <c r="L2536" s="1"/>
      <c r="M2536" s="1"/>
      <c r="AA2536" s="255"/>
      <c r="AB2536" s="255"/>
      <c r="AC2536" s="255"/>
      <c r="AD2536" s="255"/>
      <c r="AE2536" s="255"/>
      <c r="AF2536" s="255"/>
      <c r="AG2536" s="255"/>
      <c r="AH2536" s="255"/>
      <c r="AI2536" s="255"/>
      <c r="AJ2536" s="255"/>
      <c r="AK2536" s="255"/>
      <c r="AL2536" s="255"/>
      <c r="AM2536" s="255"/>
      <c r="AN2536" s="255"/>
      <c r="AO2536" s="255"/>
      <c r="AP2536" s="255"/>
      <c r="AQ2536" s="255"/>
      <c r="AR2536" s="255"/>
      <c r="AS2536" s="255"/>
      <c r="AT2536" s="255"/>
    </row>
    <row r="2537" spans="2:46" s="216" customFormat="1" ht="15" customHeight="1">
      <c r="B2537" s="216" t="s">
        <v>499</v>
      </c>
      <c r="C2537" s="216" t="s">
        <v>7231</v>
      </c>
      <c r="D2537" s="216" t="s">
        <v>6866</v>
      </c>
      <c r="E2537" s="216" t="s">
        <v>7740</v>
      </c>
      <c r="F2537" s="216" t="s">
        <v>7740</v>
      </c>
      <c r="G2537" s="1"/>
      <c r="H2537" s="1"/>
      <c r="I2537" s="1"/>
      <c r="J2537" s="1"/>
      <c r="K2537" s="1"/>
      <c r="L2537" s="1"/>
      <c r="M2537" s="1"/>
      <c r="AA2537" s="255"/>
      <c r="AB2537" s="255"/>
      <c r="AC2537" s="255"/>
      <c r="AD2537" s="255"/>
      <c r="AE2537" s="255"/>
      <c r="AF2537" s="255"/>
      <c r="AG2537" s="255"/>
      <c r="AH2537" s="255"/>
      <c r="AI2537" s="255"/>
      <c r="AJ2537" s="255"/>
      <c r="AK2537" s="255"/>
      <c r="AL2537" s="255"/>
      <c r="AM2537" s="255"/>
      <c r="AN2537" s="255"/>
      <c r="AO2537" s="255"/>
      <c r="AP2537" s="255"/>
      <c r="AQ2537" s="255"/>
      <c r="AR2537" s="255"/>
      <c r="AS2537" s="255"/>
      <c r="AT2537" s="255"/>
    </row>
    <row r="2538" spans="2:46" s="216" customFormat="1" ht="15" customHeight="1">
      <c r="B2538" s="216" t="s">
        <v>500</v>
      </c>
      <c r="C2538" s="216" t="s">
        <v>7231</v>
      </c>
      <c r="D2538" s="216" t="s">
        <v>6866</v>
      </c>
      <c r="E2538" s="216" t="s">
        <v>7740</v>
      </c>
      <c r="F2538" s="216" t="s">
        <v>7740</v>
      </c>
      <c r="G2538" s="1"/>
      <c r="H2538" s="1"/>
      <c r="I2538" s="1"/>
      <c r="J2538" s="1"/>
      <c r="K2538" s="1"/>
      <c r="L2538" s="1"/>
      <c r="M2538" s="1"/>
      <c r="AA2538" s="255"/>
      <c r="AB2538" s="255"/>
      <c r="AC2538" s="255"/>
      <c r="AD2538" s="255"/>
      <c r="AE2538" s="255"/>
      <c r="AF2538" s="255"/>
      <c r="AG2538" s="255"/>
      <c r="AH2538" s="255"/>
      <c r="AI2538" s="255"/>
      <c r="AJ2538" s="255"/>
      <c r="AK2538" s="255"/>
      <c r="AL2538" s="255"/>
      <c r="AM2538" s="255"/>
      <c r="AN2538" s="255"/>
      <c r="AO2538" s="255"/>
      <c r="AP2538" s="255"/>
      <c r="AQ2538" s="255"/>
      <c r="AR2538" s="255"/>
      <c r="AS2538" s="255"/>
      <c r="AT2538" s="255"/>
    </row>
    <row r="2539" spans="2:46" s="216" customFormat="1" ht="15" customHeight="1">
      <c r="B2539" s="216" t="s">
        <v>501</v>
      </c>
      <c r="C2539" s="216" t="s">
        <v>7380</v>
      </c>
      <c r="D2539" s="216" t="s">
        <v>6866</v>
      </c>
      <c r="E2539" s="216" t="s">
        <v>7740</v>
      </c>
      <c r="F2539" s="216" t="s">
        <v>7740</v>
      </c>
      <c r="G2539" s="1"/>
      <c r="H2539" s="1"/>
      <c r="I2539" s="1"/>
      <c r="J2539" s="1"/>
      <c r="K2539" s="1"/>
      <c r="L2539" s="1"/>
      <c r="M2539" s="1"/>
      <c r="AA2539" s="255"/>
      <c r="AB2539" s="255"/>
      <c r="AC2539" s="255"/>
      <c r="AD2539" s="255"/>
      <c r="AE2539" s="255"/>
      <c r="AF2539" s="255"/>
      <c r="AG2539" s="255"/>
      <c r="AH2539" s="255"/>
      <c r="AI2539" s="255"/>
      <c r="AJ2539" s="255"/>
      <c r="AK2539" s="255"/>
      <c r="AL2539" s="255"/>
      <c r="AM2539" s="255"/>
      <c r="AN2539" s="255"/>
      <c r="AO2539" s="255"/>
      <c r="AP2539" s="255"/>
      <c r="AQ2539" s="255"/>
      <c r="AR2539" s="255"/>
      <c r="AS2539" s="255"/>
      <c r="AT2539" s="255"/>
    </row>
    <row r="2540" spans="2:46" s="216" customFormat="1" ht="15" customHeight="1">
      <c r="B2540" s="216" t="s">
        <v>502</v>
      </c>
      <c r="C2540" s="216" t="s">
        <v>7381</v>
      </c>
      <c r="D2540" s="216" t="s">
        <v>6866</v>
      </c>
      <c r="E2540" s="216" t="s">
        <v>7740</v>
      </c>
      <c r="F2540" s="216" t="s">
        <v>7740</v>
      </c>
      <c r="G2540" s="1"/>
      <c r="H2540" s="1"/>
      <c r="I2540" s="1"/>
      <c r="J2540" s="1"/>
      <c r="K2540" s="1"/>
      <c r="L2540" s="1"/>
      <c r="M2540" s="1"/>
      <c r="AA2540" s="255"/>
      <c r="AB2540" s="255"/>
      <c r="AC2540" s="255"/>
      <c r="AD2540" s="255"/>
      <c r="AE2540" s="255"/>
      <c r="AF2540" s="255"/>
      <c r="AG2540" s="255"/>
      <c r="AH2540" s="255"/>
      <c r="AI2540" s="255"/>
      <c r="AJ2540" s="255"/>
      <c r="AK2540" s="255"/>
      <c r="AL2540" s="255"/>
      <c r="AM2540" s="255"/>
      <c r="AN2540" s="255"/>
      <c r="AO2540" s="255"/>
      <c r="AP2540" s="255"/>
      <c r="AQ2540" s="255"/>
      <c r="AR2540" s="255"/>
      <c r="AS2540" s="255"/>
      <c r="AT2540" s="255"/>
    </row>
    <row r="2541" spans="2:46" s="216" customFormat="1" ht="15" customHeight="1">
      <c r="B2541" s="216" t="s">
        <v>503</v>
      </c>
      <c r="C2541" s="216" t="s">
        <v>7276</v>
      </c>
      <c r="D2541" s="216" t="s">
        <v>6866</v>
      </c>
      <c r="E2541" s="216" t="s">
        <v>7740</v>
      </c>
      <c r="F2541" s="216" t="s">
        <v>7740</v>
      </c>
      <c r="G2541" s="1"/>
      <c r="H2541" s="1"/>
      <c r="I2541" s="1"/>
      <c r="J2541" s="1"/>
      <c r="K2541" s="1"/>
      <c r="L2541" s="1"/>
      <c r="M2541" s="1"/>
      <c r="AA2541" s="255"/>
      <c r="AB2541" s="255"/>
      <c r="AC2541" s="255"/>
      <c r="AD2541" s="255"/>
      <c r="AE2541" s="255"/>
      <c r="AF2541" s="255"/>
      <c r="AG2541" s="255"/>
      <c r="AH2541" s="255"/>
      <c r="AI2541" s="255"/>
      <c r="AJ2541" s="255"/>
      <c r="AK2541" s="255"/>
      <c r="AL2541" s="255"/>
      <c r="AM2541" s="255"/>
      <c r="AN2541" s="255"/>
      <c r="AO2541" s="255"/>
      <c r="AP2541" s="255"/>
      <c r="AQ2541" s="255"/>
      <c r="AR2541" s="255"/>
      <c r="AS2541" s="255"/>
      <c r="AT2541" s="255"/>
    </row>
    <row r="2542" spans="2:46" s="216" customFormat="1" ht="15" customHeight="1">
      <c r="B2542" s="216" t="s">
        <v>504</v>
      </c>
      <c r="C2542" s="216" t="s">
        <v>7238</v>
      </c>
      <c r="D2542" s="216" t="s">
        <v>6866</v>
      </c>
      <c r="E2542" s="216" t="s">
        <v>7740</v>
      </c>
      <c r="F2542" s="216" t="s">
        <v>7740</v>
      </c>
      <c r="G2542" s="1"/>
      <c r="H2542" s="1"/>
      <c r="I2542" s="1"/>
      <c r="J2542" s="1"/>
      <c r="K2542" s="1"/>
      <c r="L2542" s="1"/>
      <c r="M2542" s="1"/>
      <c r="AA2542" s="255"/>
      <c r="AB2542" s="255"/>
      <c r="AC2542" s="255"/>
      <c r="AD2542" s="255"/>
      <c r="AE2542" s="255"/>
      <c r="AF2542" s="255"/>
      <c r="AG2542" s="255"/>
      <c r="AH2542" s="255"/>
      <c r="AI2542" s="255"/>
      <c r="AJ2542" s="255"/>
      <c r="AK2542" s="255"/>
      <c r="AL2542" s="255"/>
      <c r="AM2542" s="255"/>
      <c r="AN2542" s="255"/>
      <c r="AO2542" s="255"/>
      <c r="AP2542" s="255"/>
      <c r="AQ2542" s="255"/>
      <c r="AR2542" s="255"/>
      <c r="AS2542" s="255"/>
      <c r="AT2542" s="255"/>
    </row>
    <row r="2543" spans="2:46" s="216" customFormat="1" ht="15" customHeight="1">
      <c r="B2543" s="216" t="s">
        <v>505</v>
      </c>
      <c r="C2543" s="216" t="s">
        <v>7038</v>
      </c>
      <c r="D2543" s="216" t="s">
        <v>6866</v>
      </c>
      <c r="E2543" s="216" t="s">
        <v>7740</v>
      </c>
      <c r="F2543" s="216" t="s">
        <v>7740</v>
      </c>
      <c r="G2543" s="1"/>
      <c r="H2543" s="1"/>
      <c r="I2543" s="1"/>
      <c r="J2543" s="1"/>
      <c r="K2543" s="1"/>
      <c r="L2543" s="1"/>
      <c r="M2543" s="1"/>
      <c r="AA2543" s="255"/>
      <c r="AB2543" s="255"/>
      <c r="AC2543" s="255"/>
      <c r="AD2543" s="255"/>
      <c r="AE2543" s="255"/>
      <c r="AF2543" s="255"/>
      <c r="AG2543" s="255"/>
      <c r="AH2543" s="255"/>
      <c r="AI2543" s="255"/>
      <c r="AJ2543" s="255"/>
      <c r="AK2543" s="255"/>
      <c r="AL2543" s="255"/>
      <c r="AM2543" s="255"/>
      <c r="AN2543" s="255"/>
      <c r="AO2543" s="255"/>
      <c r="AP2543" s="255"/>
      <c r="AQ2543" s="255"/>
      <c r="AR2543" s="255"/>
      <c r="AS2543" s="255"/>
      <c r="AT2543" s="255"/>
    </row>
    <row r="2544" spans="2:46" s="216" customFormat="1" ht="15" customHeight="1">
      <c r="B2544" s="216" t="s">
        <v>506</v>
      </c>
      <c r="C2544" s="216" t="s">
        <v>6866</v>
      </c>
      <c r="D2544" s="216" t="s">
        <v>7740</v>
      </c>
      <c r="E2544" s="216" t="s">
        <v>7740</v>
      </c>
      <c r="F2544" s="216" t="s">
        <v>7740</v>
      </c>
      <c r="G2544" s="1"/>
      <c r="H2544" s="1"/>
      <c r="I2544" s="1"/>
      <c r="J2544" s="1"/>
      <c r="K2544" s="1"/>
      <c r="L2544" s="1"/>
      <c r="M2544" s="1"/>
      <c r="AA2544" s="255"/>
      <c r="AB2544" s="255"/>
      <c r="AC2544" s="255"/>
      <c r="AD2544" s="255"/>
      <c r="AE2544" s="255"/>
      <c r="AF2544" s="255"/>
      <c r="AG2544" s="255"/>
      <c r="AH2544" s="255"/>
      <c r="AI2544" s="255"/>
      <c r="AJ2544" s="255"/>
      <c r="AK2544" s="255"/>
      <c r="AL2544" s="255"/>
      <c r="AM2544" s="255"/>
      <c r="AN2544" s="255"/>
      <c r="AO2544" s="255"/>
      <c r="AP2544" s="255"/>
      <c r="AQ2544" s="255"/>
      <c r="AR2544" s="255"/>
      <c r="AS2544" s="255"/>
      <c r="AT2544" s="255"/>
    </row>
    <row r="2545" spans="2:46" s="216" customFormat="1" ht="15" customHeight="1">
      <c r="B2545" s="216" t="s">
        <v>507</v>
      </c>
      <c r="C2545" s="216" t="s">
        <v>6866</v>
      </c>
      <c r="D2545" s="216" t="s">
        <v>7740</v>
      </c>
      <c r="E2545" s="216" t="s">
        <v>7740</v>
      </c>
      <c r="F2545" s="216" t="s">
        <v>7740</v>
      </c>
      <c r="G2545" s="1"/>
      <c r="H2545" s="1"/>
      <c r="I2545" s="1"/>
      <c r="J2545" s="1"/>
      <c r="K2545" s="1"/>
      <c r="L2545" s="1"/>
      <c r="M2545" s="1"/>
      <c r="AA2545" s="255"/>
      <c r="AB2545" s="255"/>
      <c r="AC2545" s="255"/>
      <c r="AD2545" s="255"/>
      <c r="AE2545" s="255"/>
      <c r="AF2545" s="255"/>
      <c r="AG2545" s="255"/>
      <c r="AH2545" s="255"/>
      <c r="AI2545" s="255"/>
      <c r="AJ2545" s="255"/>
      <c r="AK2545" s="255"/>
      <c r="AL2545" s="255"/>
      <c r="AM2545" s="255"/>
      <c r="AN2545" s="255"/>
      <c r="AO2545" s="255"/>
      <c r="AP2545" s="255"/>
      <c r="AQ2545" s="255"/>
      <c r="AR2545" s="255"/>
      <c r="AS2545" s="255"/>
      <c r="AT2545" s="255"/>
    </row>
    <row r="2546" spans="2:46" s="216" customFormat="1" ht="15" customHeight="1">
      <c r="B2546" s="216" t="s">
        <v>508</v>
      </c>
      <c r="C2546" s="216" t="s">
        <v>7048</v>
      </c>
      <c r="D2546" s="216" t="s">
        <v>6866</v>
      </c>
      <c r="E2546" s="216" t="s">
        <v>7740</v>
      </c>
      <c r="F2546" s="216" t="s">
        <v>7740</v>
      </c>
      <c r="G2546" s="1"/>
      <c r="H2546" s="1"/>
      <c r="I2546" s="1"/>
      <c r="J2546" s="1"/>
      <c r="K2546" s="1"/>
      <c r="L2546" s="1"/>
      <c r="M2546" s="1"/>
      <c r="AA2546" s="255"/>
      <c r="AB2546" s="255"/>
      <c r="AC2546" s="255"/>
      <c r="AD2546" s="255"/>
      <c r="AE2546" s="255"/>
      <c r="AF2546" s="255"/>
      <c r="AG2546" s="255"/>
      <c r="AH2546" s="255"/>
      <c r="AI2546" s="255"/>
      <c r="AJ2546" s="255"/>
      <c r="AK2546" s="255"/>
      <c r="AL2546" s="255"/>
      <c r="AM2546" s="255"/>
      <c r="AN2546" s="255"/>
      <c r="AO2546" s="255"/>
      <c r="AP2546" s="255"/>
      <c r="AQ2546" s="255"/>
      <c r="AR2546" s="255"/>
      <c r="AS2546" s="255"/>
      <c r="AT2546" s="255"/>
    </row>
    <row r="2547" spans="2:46" s="216" customFormat="1" ht="15" customHeight="1">
      <c r="B2547" s="216" t="s">
        <v>509</v>
      </c>
      <c r="C2547" s="216" t="s">
        <v>6866</v>
      </c>
      <c r="D2547" s="216" t="s">
        <v>7740</v>
      </c>
      <c r="E2547" s="216" t="s">
        <v>7740</v>
      </c>
      <c r="F2547" s="216" t="s">
        <v>7740</v>
      </c>
      <c r="G2547" s="1"/>
      <c r="H2547" s="1"/>
      <c r="I2547" s="1"/>
      <c r="J2547" s="1"/>
      <c r="K2547" s="1"/>
      <c r="L2547" s="1"/>
      <c r="M2547" s="1"/>
      <c r="AA2547" s="255"/>
      <c r="AB2547" s="255"/>
      <c r="AC2547" s="255"/>
      <c r="AD2547" s="255"/>
      <c r="AE2547" s="255"/>
      <c r="AF2547" s="255"/>
      <c r="AG2547" s="255"/>
      <c r="AH2547" s="255"/>
      <c r="AI2547" s="255"/>
      <c r="AJ2547" s="255"/>
      <c r="AK2547" s="255"/>
      <c r="AL2547" s="255"/>
      <c r="AM2547" s="255"/>
      <c r="AN2547" s="255"/>
      <c r="AO2547" s="255"/>
      <c r="AP2547" s="255"/>
      <c r="AQ2547" s="255"/>
      <c r="AR2547" s="255"/>
      <c r="AS2547" s="255"/>
      <c r="AT2547" s="255"/>
    </row>
    <row r="2548" spans="2:46" s="216" customFormat="1" ht="15" customHeight="1">
      <c r="B2548" s="216" t="s">
        <v>510</v>
      </c>
      <c r="C2548" s="216" t="s">
        <v>6959</v>
      </c>
      <c r="D2548" s="216" t="s">
        <v>6866</v>
      </c>
      <c r="E2548" s="216" t="s">
        <v>7740</v>
      </c>
      <c r="F2548" s="216" t="s">
        <v>7740</v>
      </c>
      <c r="G2548" s="1"/>
      <c r="H2548" s="1"/>
      <c r="I2548" s="1"/>
      <c r="J2548" s="1"/>
      <c r="K2548" s="1"/>
      <c r="L2548" s="1"/>
      <c r="M2548" s="1"/>
      <c r="AA2548" s="255"/>
      <c r="AB2548" s="255"/>
      <c r="AC2548" s="255"/>
      <c r="AD2548" s="255"/>
      <c r="AE2548" s="255"/>
      <c r="AF2548" s="255"/>
      <c r="AG2548" s="255"/>
      <c r="AH2548" s="255"/>
      <c r="AI2548" s="255"/>
      <c r="AJ2548" s="255"/>
      <c r="AK2548" s="255"/>
      <c r="AL2548" s="255"/>
      <c r="AM2548" s="255"/>
      <c r="AN2548" s="255"/>
      <c r="AO2548" s="255"/>
      <c r="AP2548" s="255"/>
      <c r="AQ2548" s="255"/>
      <c r="AR2548" s="255"/>
      <c r="AS2548" s="255"/>
      <c r="AT2548" s="255"/>
    </row>
    <row r="2549" spans="2:46" s="216" customFormat="1" ht="15" customHeight="1">
      <c r="B2549" s="216" t="s">
        <v>511</v>
      </c>
      <c r="C2549" s="216" t="s">
        <v>7041</v>
      </c>
      <c r="D2549" s="216" t="s">
        <v>6866</v>
      </c>
      <c r="E2549" s="216" t="s">
        <v>7740</v>
      </c>
      <c r="F2549" s="216" t="s">
        <v>7740</v>
      </c>
      <c r="G2549" s="1"/>
      <c r="H2549" s="1"/>
      <c r="I2549" s="1"/>
      <c r="J2549" s="1"/>
      <c r="K2549" s="1"/>
      <c r="L2549" s="1"/>
      <c r="M2549" s="1"/>
      <c r="AA2549" s="255"/>
      <c r="AB2549" s="255"/>
      <c r="AC2549" s="255"/>
      <c r="AD2549" s="255"/>
      <c r="AE2549" s="255"/>
      <c r="AF2549" s="255"/>
      <c r="AG2549" s="255"/>
      <c r="AH2549" s="255"/>
      <c r="AI2549" s="255"/>
      <c r="AJ2549" s="255"/>
      <c r="AK2549" s="255"/>
      <c r="AL2549" s="255"/>
      <c r="AM2549" s="255"/>
      <c r="AN2549" s="255"/>
      <c r="AO2549" s="255"/>
      <c r="AP2549" s="255"/>
      <c r="AQ2549" s="255"/>
      <c r="AR2549" s="255"/>
      <c r="AS2549" s="255"/>
      <c r="AT2549" s="255"/>
    </row>
    <row r="2550" spans="2:46" s="216" customFormat="1" ht="15" customHeight="1">
      <c r="B2550" s="216" t="s">
        <v>512</v>
      </c>
      <c r="C2550" s="216" t="s">
        <v>6866</v>
      </c>
      <c r="D2550" s="216" t="s">
        <v>7740</v>
      </c>
      <c r="E2550" s="216" t="s">
        <v>7740</v>
      </c>
      <c r="F2550" s="216" t="s">
        <v>7740</v>
      </c>
      <c r="G2550" s="1"/>
      <c r="H2550" s="1"/>
      <c r="I2550" s="1"/>
      <c r="J2550" s="1"/>
      <c r="K2550" s="1"/>
      <c r="L2550" s="1"/>
      <c r="M2550" s="1"/>
      <c r="AA2550" s="255"/>
      <c r="AB2550" s="255"/>
      <c r="AC2550" s="255"/>
      <c r="AD2550" s="255"/>
      <c r="AE2550" s="255"/>
      <c r="AF2550" s="255"/>
      <c r="AG2550" s="255"/>
      <c r="AH2550" s="255"/>
      <c r="AI2550" s="255"/>
      <c r="AJ2550" s="255"/>
      <c r="AK2550" s="255"/>
      <c r="AL2550" s="255"/>
      <c r="AM2550" s="255"/>
      <c r="AN2550" s="255"/>
      <c r="AO2550" s="255"/>
      <c r="AP2550" s="255"/>
      <c r="AQ2550" s="255"/>
      <c r="AR2550" s="255"/>
      <c r="AS2550" s="255"/>
      <c r="AT2550" s="255"/>
    </row>
    <row r="2551" spans="2:46" s="216" customFormat="1" ht="15" customHeight="1">
      <c r="B2551" s="216" t="s">
        <v>513</v>
      </c>
      <c r="C2551" s="216" t="s">
        <v>6866</v>
      </c>
      <c r="D2551" s="216" t="s">
        <v>7740</v>
      </c>
      <c r="E2551" s="216" t="s">
        <v>7740</v>
      </c>
      <c r="F2551" s="216" t="s">
        <v>7740</v>
      </c>
      <c r="G2551" s="1"/>
      <c r="H2551" s="1"/>
      <c r="I2551" s="1"/>
      <c r="J2551" s="1"/>
      <c r="K2551" s="1"/>
      <c r="L2551" s="1"/>
      <c r="M2551" s="1"/>
      <c r="AA2551" s="255"/>
      <c r="AB2551" s="255"/>
      <c r="AC2551" s="255"/>
      <c r="AD2551" s="255"/>
      <c r="AE2551" s="255"/>
      <c r="AF2551" s="255"/>
      <c r="AG2551" s="255"/>
      <c r="AH2551" s="255"/>
      <c r="AI2551" s="255"/>
      <c r="AJ2551" s="255"/>
      <c r="AK2551" s="255"/>
      <c r="AL2551" s="255"/>
      <c r="AM2551" s="255"/>
      <c r="AN2551" s="255"/>
      <c r="AO2551" s="255"/>
      <c r="AP2551" s="255"/>
      <c r="AQ2551" s="255"/>
      <c r="AR2551" s="255"/>
      <c r="AS2551" s="255"/>
      <c r="AT2551" s="255"/>
    </row>
    <row r="2552" spans="2:46" s="216" customFormat="1" ht="15" customHeight="1">
      <c r="B2552" s="216" t="s">
        <v>514</v>
      </c>
      <c r="C2552" s="216" t="s">
        <v>6866</v>
      </c>
      <c r="D2552" s="216" t="s">
        <v>7740</v>
      </c>
      <c r="E2552" s="216" t="s">
        <v>7740</v>
      </c>
      <c r="F2552" s="216" t="s">
        <v>7740</v>
      </c>
      <c r="G2552" s="1"/>
      <c r="H2552" s="1"/>
      <c r="I2552" s="1"/>
      <c r="J2552" s="1"/>
      <c r="K2552" s="1"/>
      <c r="L2552" s="1"/>
      <c r="M2552" s="1"/>
      <c r="AA2552" s="255"/>
      <c r="AB2552" s="255"/>
      <c r="AC2552" s="255"/>
      <c r="AD2552" s="255"/>
      <c r="AE2552" s="255"/>
      <c r="AF2552" s="255"/>
      <c r="AG2552" s="255"/>
      <c r="AH2552" s="255"/>
      <c r="AI2552" s="255"/>
      <c r="AJ2552" s="255"/>
      <c r="AK2552" s="255"/>
      <c r="AL2552" s="255"/>
      <c r="AM2552" s="255"/>
      <c r="AN2552" s="255"/>
      <c r="AO2552" s="255"/>
      <c r="AP2552" s="255"/>
      <c r="AQ2552" s="255"/>
      <c r="AR2552" s="255"/>
      <c r="AS2552" s="255"/>
      <c r="AT2552" s="255"/>
    </row>
    <row r="2553" spans="2:46" s="216" customFormat="1" ht="15" customHeight="1">
      <c r="B2553" s="216" t="s">
        <v>515</v>
      </c>
      <c r="C2553" s="216" t="s">
        <v>7382</v>
      </c>
      <c r="D2553" s="216" t="s">
        <v>6866</v>
      </c>
      <c r="E2553" s="216" t="s">
        <v>7740</v>
      </c>
      <c r="F2553" s="216" t="s">
        <v>7740</v>
      </c>
      <c r="G2553" s="1"/>
      <c r="H2553" s="1"/>
      <c r="I2553" s="1"/>
      <c r="J2553" s="1"/>
      <c r="K2553" s="1"/>
      <c r="L2553" s="1"/>
      <c r="M2553" s="1"/>
      <c r="AA2553" s="255"/>
      <c r="AB2553" s="255"/>
      <c r="AC2553" s="255"/>
      <c r="AD2553" s="255"/>
      <c r="AE2553" s="255"/>
      <c r="AF2553" s="255"/>
      <c r="AG2553" s="255"/>
      <c r="AH2553" s="255"/>
      <c r="AI2553" s="255"/>
      <c r="AJ2553" s="255"/>
      <c r="AK2553" s="255"/>
      <c r="AL2553" s="255"/>
      <c r="AM2553" s="255"/>
      <c r="AN2553" s="255"/>
      <c r="AO2553" s="255"/>
      <c r="AP2553" s="255"/>
      <c r="AQ2553" s="255"/>
      <c r="AR2553" s="255"/>
      <c r="AS2553" s="255"/>
      <c r="AT2553" s="255"/>
    </row>
    <row r="2554" spans="2:46" s="216" customFormat="1" ht="15" customHeight="1">
      <c r="B2554" s="216" t="s">
        <v>516</v>
      </c>
      <c r="C2554" s="216" t="s">
        <v>6866</v>
      </c>
      <c r="D2554" s="216" t="s">
        <v>7740</v>
      </c>
      <c r="E2554" s="216" t="s">
        <v>7740</v>
      </c>
      <c r="F2554" s="216" t="s">
        <v>7740</v>
      </c>
      <c r="G2554" s="1"/>
      <c r="H2554" s="1"/>
      <c r="I2554" s="1"/>
      <c r="J2554" s="1"/>
      <c r="K2554" s="1"/>
      <c r="L2554" s="1"/>
      <c r="M2554" s="1"/>
      <c r="AA2554" s="255"/>
      <c r="AB2554" s="255"/>
      <c r="AC2554" s="255"/>
      <c r="AD2554" s="255"/>
      <c r="AE2554" s="255"/>
      <c r="AF2554" s="255"/>
      <c r="AG2554" s="255"/>
      <c r="AH2554" s="255"/>
      <c r="AI2554" s="255"/>
      <c r="AJ2554" s="255"/>
      <c r="AK2554" s="255"/>
      <c r="AL2554" s="255"/>
      <c r="AM2554" s="255"/>
      <c r="AN2554" s="255"/>
      <c r="AO2554" s="255"/>
      <c r="AP2554" s="255"/>
      <c r="AQ2554" s="255"/>
      <c r="AR2554" s="255"/>
      <c r="AS2554" s="255"/>
      <c r="AT2554" s="255"/>
    </row>
    <row r="2555" spans="2:46" s="216" customFormat="1" ht="15" customHeight="1">
      <c r="B2555" s="216" t="s">
        <v>517</v>
      </c>
      <c r="C2555" s="216" t="s">
        <v>7169</v>
      </c>
      <c r="D2555" s="216" t="s">
        <v>6866</v>
      </c>
      <c r="E2555" s="216" t="s">
        <v>7740</v>
      </c>
      <c r="F2555" s="216" t="s">
        <v>7740</v>
      </c>
      <c r="G2555" s="1"/>
      <c r="H2555" s="1"/>
      <c r="I2555" s="1"/>
      <c r="J2555" s="1"/>
      <c r="K2555" s="1"/>
      <c r="L2555" s="1"/>
      <c r="M2555" s="1"/>
      <c r="AA2555" s="255"/>
      <c r="AB2555" s="255"/>
      <c r="AC2555" s="255"/>
      <c r="AD2555" s="255"/>
      <c r="AE2555" s="255"/>
      <c r="AF2555" s="255"/>
      <c r="AG2555" s="255"/>
      <c r="AH2555" s="255"/>
      <c r="AI2555" s="255"/>
      <c r="AJ2555" s="255"/>
      <c r="AK2555" s="255"/>
      <c r="AL2555" s="255"/>
      <c r="AM2555" s="255"/>
      <c r="AN2555" s="255"/>
      <c r="AO2555" s="255"/>
      <c r="AP2555" s="255"/>
      <c r="AQ2555" s="255"/>
      <c r="AR2555" s="255"/>
      <c r="AS2555" s="255"/>
      <c r="AT2555" s="255"/>
    </row>
    <row r="2556" spans="2:46" s="216" customFormat="1" ht="15" customHeight="1">
      <c r="B2556" s="216" t="s">
        <v>518</v>
      </c>
      <c r="C2556" s="216" t="s">
        <v>6866</v>
      </c>
      <c r="D2556" s="216" t="s">
        <v>7740</v>
      </c>
      <c r="E2556" s="216" t="s">
        <v>7740</v>
      </c>
      <c r="F2556" s="216" t="s">
        <v>7740</v>
      </c>
      <c r="G2556" s="1"/>
      <c r="H2556" s="1"/>
      <c r="I2556" s="1"/>
      <c r="J2556" s="1"/>
      <c r="K2556" s="1"/>
      <c r="L2556" s="1"/>
      <c r="M2556" s="1"/>
      <c r="AA2556" s="255"/>
      <c r="AB2556" s="255"/>
      <c r="AC2556" s="255"/>
      <c r="AD2556" s="255"/>
      <c r="AE2556" s="255"/>
      <c r="AF2556" s="255"/>
      <c r="AG2556" s="255"/>
      <c r="AH2556" s="255"/>
      <c r="AI2556" s="255"/>
      <c r="AJ2556" s="255"/>
      <c r="AK2556" s="255"/>
      <c r="AL2556" s="255"/>
      <c r="AM2556" s="255"/>
      <c r="AN2556" s="255"/>
      <c r="AO2556" s="255"/>
      <c r="AP2556" s="255"/>
      <c r="AQ2556" s="255"/>
      <c r="AR2556" s="255"/>
      <c r="AS2556" s="255"/>
      <c r="AT2556" s="255"/>
    </row>
    <row r="2557" spans="2:46" s="216" customFormat="1" ht="15" customHeight="1">
      <c r="B2557" s="216" t="s">
        <v>519</v>
      </c>
      <c r="C2557" s="216" t="s">
        <v>6866</v>
      </c>
      <c r="D2557" s="216" t="s">
        <v>7740</v>
      </c>
      <c r="E2557" s="216" t="s">
        <v>7740</v>
      </c>
      <c r="F2557" s="216" t="s">
        <v>7740</v>
      </c>
      <c r="G2557" s="1"/>
      <c r="H2557" s="1"/>
      <c r="I2557" s="1"/>
      <c r="J2557" s="1"/>
      <c r="K2557" s="1"/>
      <c r="L2557" s="1"/>
      <c r="M2557" s="1"/>
      <c r="AA2557" s="255"/>
      <c r="AB2557" s="255"/>
      <c r="AC2557" s="255"/>
      <c r="AD2557" s="255"/>
      <c r="AE2557" s="255"/>
      <c r="AF2557" s="255"/>
      <c r="AG2557" s="255"/>
      <c r="AH2557" s="255"/>
      <c r="AI2557" s="255"/>
      <c r="AJ2557" s="255"/>
      <c r="AK2557" s="255"/>
      <c r="AL2557" s="255"/>
      <c r="AM2557" s="255"/>
      <c r="AN2557" s="255"/>
      <c r="AO2557" s="255"/>
      <c r="AP2557" s="255"/>
      <c r="AQ2557" s="255"/>
      <c r="AR2557" s="255"/>
      <c r="AS2557" s="255"/>
      <c r="AT2557" s="255"/>
    </row>
    <row r="2558" spans="2:46" s="216" customFormat="1" ht="15" customHeight="1">
      <c r="B2558" s="216" t="s">
        <v>520</v>
      </c>
      <c r="C2558" s="216" t="s">
        <v>6866</v>
      </c>
      <c r="D2558" s="216" t="s">
        <v>7740</v>
      </c>
      <c r="E2558" s="216" t="s">
        <v>7740</v>
      </c>
      <c r="F2558" s="216" t="s">
        <v>7740</v>
      </c>
      <c r="G2558" s="1"/>
      <c r="H2558" s="1"/>
      <c r="I2558" s="1"/>
      <c r="J2558" s="1"/>
      <c r="K2558" s="1"/>
      <c r="L2558" s="1"/>
      <c r="M2558" s="1"/>
      <c r="AA2558" s="255"/>
      <c r="AB2558" s="255"/>
      <c r="AC2558" s="255"/>
      <c r="AD2558" s="255"/>
      <c r="AE2558" s="255"/>
      <c r="AF2558" s="255"/>
      <c r="AG2558" s="255"/>
      <c r="AH2558" s="255"/>
      <c r="AI2558" s="255"/>
      <c r="AJ2558" s="255"/>
      <c r="AK2558" s="255"/>
      <c r="AL2558" s="255"/>
      <c r="AM2558" s="255"/>
      <c r="AN2558" s="255"/>
      <c r="AO2558" s="255"/>
      <c r="AP2558" s="255"/>
      <c r="AQ2558" s="255"/>
      <c r="AR2558" s="255"/>
      <c r="AS2558" s="255"/>
      <c r="AT2558" s="255"/>
    </row>
    <row r="2559" spans="2:46" s="216" customFormat="1" ht="15" customHeight="1">
      <c r="B2559" s="216" t="s">
        <v>521</v>
      </c>
      <c r="C2559" s="216" t="s">
        <v>6951</v>
      </c>
      <c r="D2559" s="216" t="s">
        <v>6866</v>
      </c>
      <c r="E2559" s="216" t="s">
        <v>7740</v>
      </c>
      <c r="F2559" s="216" t="s">
        <v>7740</v>
      </c>
      <c r="G2559" s="1"/>
      <c r="H2559" s="1"/>
      <c r="I2559" s="1"/>
      <c r="J2559" s="1"/>
      <c r="K2559" s="1"/>
      <c r="L2559" s="1"/>
      <c r="M2559" s="1"/>
      <c r="AA2559" s="255"/>
      <c r="AB2559" s="255"/>
      <c r="AC2559" s="255"/>
      <c r="AD2559" s="255"/>
      <c r="AE2559" s="255"/>
      <c r="AF2559" s="255"/>
      <c r="AG2559" s="255"/>
      <c r="AH2559" s="255"/>
      <c r="AI2559" s="255"/>
      <c r="AJ2559" s="255"/>
      <c r="AK2559" s="255"/>
      <c r="AL2559" s="255"/>
      <c r="AM2559" s="255"/>
      <c r="AN2559" s="255"/>
      <c r="AO2559" s="255"/>
      <c r="AP2559" s="255"/>
      <c r="AQ2559" s="255"/>
      <c r="AR2559" s="255"/>
      <c r="AS2559" s="255"/>
      <c r="AT2559" s="255"/>
    </row>
    <row r="2560" spans="2:46" s="216" customFormat="1" ht="15" customHeight="1">
      <c r="B2560" s="216" t="s">
        <v>522</v>
      </c>
      <c r="C2560" s="216" t="s">
        <v>6866</v>
      </c>
      <c r="D2560" s="216" t="s">
        <v>7740</v>
      </c>
      <c r="E2560" s="216" t="s">
        <v>7740</v>
      </c>
      <c r="F2560" s="216" t="s">
        <v>7740</v>
      </c>
      <c r="G2560" s="1"/>
      <c r="H2560" s="1"/>
      <c r="I2560" s="1"/>
      <c r="J2560" s="1"/>
      <c r="K2560" s="1"/>
      <c r="L2560" s="1"/>
      <c r="M2560" s="1"/>
      <c r="AA2560" s="255"/>
      <c r="AB2560" s="255"/>
      <c r="AC2560" s="255"/>
      <c r="AD2560" s="255"/>
      <c r="AE2560" s="255"/>
      <c r="AF2560" s="255"/>
      <c r="AG2560" s="255"/>
      <c r="AH2560" s="255"/>
      <c r="AI2560" s="255"/>
      <c r="AJ2560" s="255"/>
      <c r="AK2560" s="255"/>
      <c r="AL2560" s="255"/>
      <c r="AM2560" s="255"/>
      <c r="AN2560" s="255"/>
      <c r="AO2560" s="255"/>
      <c r="AP2560" s="255"/>
      <c r="AQ2560" s="255"/>
      <c r="AR2560" s="255"/>
      <c r="AS2560" s="255"/>
      <c r="AT2560" s="255"/>
    </row>
    <row r="2561" spans="2:46" s="216" customFormat="1" ht="15" customHeight="1">
      <c r="B2561" s="216" t="s">
        <v>523</v>
      </c>
      <c r="C2561" s="216" t="s">
        <v>6869</v>
      </c>
      <c r="D2561" s="216" t="s">
        <v>6866</v>
      </c>
      <c r="E2561" s="216" t="s">
        <v>7740</v>
      </c>
      <c r="F2561" s="216" t="s">
        <v>7740</v>
      </c>
      <c r="G2561" s="1"/>
      <c r="H2561" s="1"/>
      <c r="I2561" s="1"/>
      <c r="J2561" s="1"/>
      <c r="K2561" s="1"/>
      <c r="L2561" s="1"/>
      <c r="M2561" s="1"/>
      <c r="AA2561" s="255"/>
      <c r="AB2561" s="255"/>
      <c r="AC2561" s="255"/>
      <c r="AD2561" s="255"/>
      <c r="AE2561" s="255"/>
      <c r="AF2561" s="255"/>
      <c r="AG2561" s="255"/>
      <c r="AH2561" s="255"/>
      <c r="AI2561" s="255"/>
      <c r="AJ2561" s="255"/>
      <c r="AK2561" s="255"/>
      <c r="AL2561" s="255"/>
      <c r="AM2561" s="255"/>
      <c r="AN2561" s="255"/>
      <c r="AO2561" s="255"/>
      <c r="AP2561" s="255"/>
      <c r="AQ2561" s="255"/>
      <c r="AR2561" s="255"/>
      <c r="AS2561" s="255"/>
      <c r="AT2561" s="255"/>
    </row>
    <row r="2562" spans="2:46" s="216" customFormat="1" ht="15" customHeight="1">
      <c r="B2562" s="216" t="s">
        <v>524</v>
      </c>
      <c r="C2562" s="216" t="s">
        <v>6866</v>
      </c>
      <c r="D2562" s="216" t="s">
        <v>7740</v>
      </c>
      <c r="E2562" s="216" t="s">
        <v>7740</v>
      </c>
      <c r="F2562" s="216" t="s">
        <v>7740</v>
      </c>
      <c r="G2562" s="1"/>
      <c r="H2562" s="1"/>
      <c r="I2562" s="1"/>
      <c r="J2562" s="1"/>
      <c r="K2562" s="1"/>
      <c r="L2562" s="1"/>
      <c r="M2562" s="1"/>
      <c r="AA2562" s="255"/>
      <c r="AB2562" s="255"/>
      <c r="AC2562" s="255"/>
      <c r="AD2562" s="255"/>
      <c r="AE2562" s="255"/>
      <c r="AF2562" s="255"/>
      <c r="AG2562" s="255"/>
      <c r="AH2562" s="255"/>
      <c r="AI2562" s="255"/>
      <c r="AJ2562" s="255"/>
      <c r="AK2562" s="255"/>
      <c r="AL2562" s="255"/>
      <c r="AM2562" s="255"/>
      <c r="AN2562" s="255"/>
      <c r="AO2562" s="255"/>
      <c r="AP2562" s="255"/>
      <c r="AQ2562" s="255"/>
      <c r="AR2562" s="255"/>
      <c r="AS2562" s="255"/>
      <c r="AT2562" s="255"/>
    </row>
    <row r="2563" spans="2:46" s="216" customFormat="1" ht="15" customHeight="1">
      <c r="B2563" s="216" t="s">
        <v>525</v>
      </c>
      <c r="C2563" s="216" t="s">
        <v>6866</v>
      </c>
      <c r="D2563" s="216" t="s">
        <v>7740</v>
      </c>
      <c r="E2563" s="216" t="s">
        <v>7740</v>
      </c>
      <c r="F2563" s="216" t="s">
        <v>7740</v>
      </c>
      <c r="G2563" s="1"/>
      <c r="H2563" s="1"/>
      <c r="I2563" s="1"/>
      <c r="J2563" s="1"/>
      <c r="K2563" s="1"/>
      <c r="L2563" s="1"/>
      <c r="M2563" s="1"/>
      <c r="AA2563" s="255"/>
      <c r="AB2563" s="255"/>
      <c r="AC2563" s="255"/>
      <c r="AD2563" s="255"/>
      <c r="AE2563" s="255"/>
      <c r="AF2563" s="255"/>
      <c r="AG2563" s="255"/>
      <c r="AH2563" s="255"/>
      <c r="AI2563" s="255"/>
      <c r="AJ2563" s="255"/>
      <c r="AK2563" s="255"/>
      <c r="AL2563" s="255"/>
      <c r="AM2563" s="255"/>
      <c r="AN2563" s="255"/>
      <c r="AO2563" s="255"/>
      <c r="AP2563" s="255"/>
      <c r="AQ2563" s="255"/>
      <c r="AR2563" s="255"/>
      <c r="AS2563" s="255"/>
      <c r="AT2563" s="255"/>
    </row>
    <row r="2564" spans="2:46" s="216" customFormat="1" ht="15" customHeight="1">
      <c r="B2564" s="216" t="s">
        <v>526</v>
      </c>
      <c r="C2564" s="216" t="s">
        <v>7126</v>
      </c>
      <c r="D2564" s="216" t="s">
        <v>6866</v>
      </c>
      <c r="E2564" s="216" t="s">
        <v>7740</v>
      </c>
      <c r="F2564" s="216" t="s">
        <v>7740</v>
      </c>
      <c r="G2564" s="1"/>
      <c r="H2564" s="1"/>
      <c r="I2564" s="1"/>
      <c r="J2564" s="1"/>
      <c r="K2564" s="1"/>
      <c r="L2564" s="1"/>
      <c r="M2564" s="1"/>
      <c r="AA2564" s="255"/>
      <c r="AB2564" s="255"/>
      <c r="AC2564" s="255"/>
      <c r="AD2564" s="255"/>
      <c r="AE2564" s="255"/>
      <c r="AF2564" s="255"/>
      <c r="AG2564" s="255"/>
      <c r="AH2564" s="255"/>
      <c r="AI2564" s="255"/>
      <c r="AJ2564" s="255"/>
      <c r="AK2564" s="255"/>
      <c r="AL2564" s="255"/>
      <c r="AM2564" s="255"/>
      <c r="AN2564" s="255"/>
      <c r="AO2564" s="255"/>
      <c r="AP2564" s="255"/>
      <c r="AQ2564" s="255"/>
      <c r="AR2564" s="255"/>
      <c r="AS2564" s="255"/>
      <c r="AT2564" s="255"/>
    </row>
    <row r="2565" spans="2:46" s="216" customFormat="1" ht="15" customHeight="1">
      <c r="B2565" s="216" t="s">
        <v>527</v>
      </c>
      <c r="C2565" s="216" t="s">
        <v>6866</v>
      </c>
      <c r="D2565" s="216" t="s">
        <v>7740</v>
      </c>
      <c r="E2565" s="216" t="s">
        <v>7740</v>
      </c>
      <c r="F2565" s="216" t="s">
        <v>7740</v>
      </c>
      <c r="G2565" s="1"/>
      <c r="H2565" s="1"/>
      <c r="I2565" s="1"/>
      <c r="J2565" s="1"/>
      <c r="K2565" s="1"/>
      <c r="L2565" s="1"/>
      <c r="M2565" s="1"/>
      <c r="AA2565" s="255"/>
      <c r="AB2565" s="255"/>
      <c r="AC2565" s="255"/>
      <c r="AD2565" s="255"/>
      <c r="AE2565" s="255"/>
      <c r="AF2565" s="255"/>
      <c r="AG2565" s="255"/>
      <c r="AH2565" s="255"/>
      <c r="AI2565" s="255"/>
      <c r="AJ2565" s="255"/>
      <c r="AK2565" s="255"/>
      <c r="AL2565" s="255"/>
      <c r="AM2565" s="255"/>
      <c r="AN2565" s="255"/>
      <c r="AO2565" s="255"/>
      <c r="AP2565" s="255"/>
      <c r="AQ2565" s="255"/>
      <c r="AR2565" s="255"/>
      <c r="AS2565" s="255"/>
      <c r="AT2565" s="255"/>
    </row>
    <row r="2566" spans="2:46" s="216" customFormat="1" ht="15" customHeight="1">
      <c r="B2566" s="216" t="s">
        <v>528</v>
      </c>
      <c r="C2566" s="216" t="s">
        <v>7329</v>
      </c>
      <c r="D2566" s="216" t="s">
        <v>6866</v>
      </c>
      <c r="E2566" s="216" t="s">
        <v>7740</v>
      </c>
      <c r="F2566" s="216" t="s">
        <v>7740</v>
      </c>
      <c r="G2566" s="1"/>
      <c r="H2566" s="1"/>
      <c r="I2566" s="1"/>
      <c r="J2566" s="1"/>
      <c r="K2566" s="1"/>
      <c r="L2566" s="1"/>
      <c r="M2566" s="1"/>
      <c r="AA2566" s="255"/>
      <c r="AB2566" s="255"/>
      <c r="AC2566" s="255"/>
      <c r="AD2566" s="255"/>
      <c r="AE2566" s="255"/>
      <c r="AF2566" s="255"/>
      <c r="AG2566" s="255"/>
      <c r="AH2566" s="255"/>
      <c r="AI2566" s="255"/>
      <c r="AJ2566" s="255"/>
      <c r="AK2566" s="255"/>
      <c r="AL2566" s="255"/>
      <c r="AM2566" s="255"/>
      <c r="AN2566" s="255"/>
      <c r="AO2566" s="255"/>
      <c r="AP2566" s="255"/>
      <c r="AQ2566" s="255"/>
      <c r="AR2566" s="255"/>
      <c r="AS2566" s="255"/>
      <c r="AT2566" s="255"/>
    </row>
    <row r="2567" spans="2:46" s="216" customFormat="1" ht="15" customHeight="1">
      <c r="B2567" s="216" t="s">
        <v>529</v>
      </c>
      <c r="C2567" s="216" t="s">
        <v>6953</v>
      </c>
      <c r="D2567" s="216" t="s">
        <v>6866</v>
      </c>
      <c r="E2567" s="216" t="s">
        <v>7740</v>
      </c>
      <c r="F2567" s="216" t="s">
        <v>7740</v>
      </c>
      <c r="G2567" s="1"/>
      <c r="H2567" s="1"/>
      <c r="I2567" s="1"/>
      <c r="J2567" s="1"/>
      <c r="K2567" s="1"/>
      <c r="L2567" s="1"/>
      <c r="M2567" s="1"/>
      <c r="AA2567" s="255"/>
      <c r="AB2567" s="255"/>
      <c r="AC2567" s="255"/>
      <c r="AD2567" s="255"/>
      <c r="AE2567" s="255"/>
      <c r="AF2567" s="255"/>
      <c r="AG2567" s="255"/>
      <c r="AH2567" s="255"/>
      <c r="AI2567" s="255"/>
      <c r="AJ2567" s="255"/>
      <c r="AK2567" s="255"/>
      <c r="AL2567" s="255"/>
      <c r="AM2567" s="255"/>
      <c r="AN2567" s="255"/>
      <c r="AO2567" s="255"/>
      <c r="AP2567" s="255"/>
      <c r="AQ2567" s="255"/>
      <c r="AR2567" s="255"/>
      <c r="AS2567" s="255"/>
      <c r="AT2567" s="255"/>
    </row>
    <row r="2568" spans="2:46" s="216" customFormat="1" ht="15" customHeight="1">
      <c r="B2568" s="216" t="s">
        <v>530</v>
      </c>
      <c r="C2568" s="216" t="s">
        <v>7168</v>
      </c>
      <c r="D2568" s="216" t="s">
        <v>6866</v>
      </c>
      <c r="E2568" s="216" t="s">
        <v>7740</v>
      </c>
      <c r="F2568" s="216" t="s">
        <v>7740</v>
      </c>
      <c r="G2568" s="1"/>
      <c r="H2568" s="1"/>
      <c r="I2568" s="1"/>
      <c r="J2568" s="1"/>
      <c r="K2568" s="1"/>
      <c r="L2568" s="1"/>
      <c r="M2568" s="1"/>
      <c r="AA2568" s="255"/>
      <c r="AB2568" s="255"/>
      <c r="AC2568" s="255"/>
      <c r="AD2568" s="255"/>
      <c r="AE2568" s="255"/>
      <c r="AF2568" s="255"/>
      <c r="AG2568" s="255"/>
      <c r="AH2568" s="255"/>
      <c r="AI2568" s="255"/>
      <c r="AJ2568" s="255"/>
      <c r="AK2568" s="255"/>
      <c r="AL2568" s="255"/>
      <c r="AM2568" s="255"/>
      <c r="AN2568" s="255"/>
      <c r="AO2568" s="255"/>
      <c r="AP2568" s="255"/>
      <c r="AQ2568" s="255"/>
      <c r="AR2568" s="255"/>
      <c r="AS2568" s="255"/>
      <c r="AT2568" s="255"/>
    </row>
    <row r="2569" spans="2:46" s="216" customFormat="1" ht="15" customHeight="1">
      <c r="B2569" s="216" t="s">
        <v>531</v>
      </c>
      <c r="C2569" s="216" t="s">
        <v>6866</v>
      </c>
      <c r="D2569" s="216" t="s">
        <v>7740</v>
      </c>
      <c r="E2569" s="216" t="s">
        <v>7740</v>
      </c>
      <c r="F2569" s="216" t="s">
        <v>7740</v>
      </c>
      <c r="G2569" s="1"/>
      <c r="H2569" s="1"/>
      <c r="I2569" s="1"/>
      <c r="J2569" s="1"/>
      <c r="K2569" s="1"/>
      <c r="L2569" s="1"/>
      <c r="M2569" s="1"/>
      <c r="AA2569" s="255"/>
      <c r="AB2569" s="255"/>
      <c r="AC2569" s="255"/>
      <c r="AD2569" s="255"/>
      <c r="AE2569" s="255"/>
      <c r="AF2569" s="255"/>
      <c r="AG2569" s="255"/>
      <c r="AH2569" s="255"/>
      <c r="AI2569" s="255"/>
      <c r="AJ2569" s="255"/>
      <c r="AK2569" s="255"/>
      <c r="AL2569" s="255"/>
      <c r="AM2569" s="255"/>
      <c r="AN2569" s="255"/>
      <c r="AO2569" s="255"/>
      <c r="AP2569" s="255"/>
      <c r="AQ2569" s="255"/>
      <c r="AR2569" s="255"/>
      <c r="AS2569" s="255"/>
      <c r="AT2569" s="255"/>
    </row>
    <row r="2570" spans="2:46" s="216" customFormat="1" ht="15" customHeight="1">
      <c r="B2570" s="216" t="s">
        <v>532</v>
      </c>
      <c r="C2570" s="216" t="s">
        <v>7383</v>
      </c>
      <c r="D2570" s="216" t="s">
        <v>6866</v>
      </c>
      <c r="E2570" s="216" t="s">
        <v>7740</v>
      </c>
      <c r="F2570" s="216" t="s">
        <v>7740</v>
      </c>
      <c r="G2570" s="1"/>
      <c r="H2570" s="1"/>
      <c r="I2570" s="1"/>
      <c r="J2570" s="1"/>
      <c r="K2570" s="1"/>
      <c r="L2570" s="1"/>
      <c r="M2570" s="1"/>
      <c r="AA2570" s="255"/>
      <c r="AB2570" s="255"/>
      <c r="AC2570" s="255"/>
      <c r="AD2570" s="255"/>
      <c r="AE2570" s="255"/>
      <c r="AF2570" s="255"/>
      <c r="AG2570" s="255"/>
      <c r="AH2570" s="255"/>
      <c r="AI2570" s="255"/>
      <c r="AJ2570" s="255"/>
      <c r="AK2570" s="255"/>
      <c r="AL2570" s="255"/>
      <c r="AM2570" s="255"/>
      <c r="AN2570" s="255"/>
      <c r="AO2570" s="255"/>
      <c r="AP2570" s="255"/>
      <c r="AQ2570" s="255"/>
      <c r="AR2570" s="255"/>
      <c r="AS2570" s="255"/>
      <c r="AT2570" s="255"/>
    </row>
    <row r="2571" spans="2:46" s="216" customFormat="1" ht="15" customHeight="1">
      <c r="B2571" s="216" t="s">
        <v>2601</v>
      </c>
      <c r="C2571" s="216" t="s">
        <v>7174</v>
      </c>
      <c r="D2571" s="216" t="s">
        <v>6866</v>
      </c>
      <c r="E2571" s="216" t="s">
        <v>7740</v>
      </c>
      <c r="F2571" s="216" t="s">
        <v>7740</v>
      </c>
      <c r="G2571" s="1"/>
      <c r="H2571" s="1"/>
      <c r="I2571" s="1"/>
      <c r="J2571" s="1"/>
      <c r="K2571" s="1"/>
      <c r="L2571" s="1"/>
      <c r="M2571" s="1"/>
      <c r="AA2571" s="255"/>
      <c r="AB2571" s="255"/>
      <c r="AC2571" s="255"/>
      <c r="AD2571" s="255"/>
      <c r="AE2571" s="255"/>
      <c r="AF2571" s="255"/>
      <c r="AG2571" s="255"/>
      <c r="AH2571" s="255"/>
      <c r="AI2571" s="255"/>
      <c r="AJ2571" s="255"/>
      <c r="AK2571" s="255"/>
      <c r="AL2571" s="255"/>
      <c r="AM2571" s="255"/>
      <c r="AN2571" s="255"/>
      <c r="AO2571" s="255"/>
      <c r="AP2571" s="255"/>
      <c r="AQ2571" s="255"/>
      <c r="AR2571" s="255"/>
      <c r="AS2571" s="255"/>
      <c r="AT2571" s="255"/>
    </row>
    <row r="2572" spans="2:46" s="216" customFormat="1" ht="15" customHeight="1">
      <c r="B2572" s="216" t="s">
        <v>2602</v>
      </c>
      <c r="C2572" s="216" t="s">
        <v>7384</v>
      </c>
      <c r="D2572" s="216" t="s">
        <v>6866</v>
      </c>
      <c r="E2572" s="216" t="s">
        <v>7740</v>
      </c>
      <c r="F2572" s="216" t="s">
        <v>7740</v>
      </c>
      <c r="G2572" s="1"/>
      <c r="H2572" s="1"/>
      <c r="I2572" s="1"/>
      <c r="J2572" s="1"/>
      <c r="K2572" s="1"/>
      <c r="L2572" s="1"/>
      <c r="M2572" s="1"/>
      <c r="AA2572" s="255"/>
      <c r="AB2572" s="255"/>
      <c r="AC2572" s="255"/>
      <c r="AD2572" s="255"/>
      <c r="AE2572" s="255"/>
      <c r="AF2572" s="255"/>
      <c r="AG2572" s="255"/>
      <c r="AH2572" s="255"/>
      <c r="AI2572" s="255"/>
      <c r="AJ2572" s="255"/>
      <c r="AK2572" s="255"/>
      <c r="AL2572" s="255"/>
      <c r="AM2572" s="255"/>
      <c r="AN2572" s="255"/>
      <c r="AO2572" s="255"/>
      <c r="AP2572" s="255"/>
      <c r="AQ2572" s="255"/>
      <c r="AR2572" s="255"/>
      <c r="AS2572" s="255"/>
      <c r="AT2572" s="255"/>
    </row>
    <row r="2573" spans="2:46" s="216" customFormat="1" ht="15" customHeight="1">
      <c r="B2573" s="216" t="s">
        <v>2603</v>
      </c>
      <c r="C2573" s="216" t="s">
        <v>7002</v>
      </c>
      <c r="D2573" s="216" t="s">
        <v>6866</v>
      </c>
      <c r="E2573" s="216" t="s">
        <v>7740</v>
      </c>
      <c r="F2573" s="216" t="s">
        <v>7740</v>
      </c>
      <c r="G2573" s="1"/>
      <c r="H2573" s="1"/>
      <c r="I2573" s="1"/>
      <c r="J2573" s="1"/>
      <c r="K2573" s="1"/>
      <c r="L2573" s="1"/>
      <c r="M2573" s="1"/>
      <c r="AA2573" s="255"/>
      <c r="AB2573" s="255"/>
      <c r="AC2573" s="255"/>
      <c r="AD2573" s="255"/>
      <c r="AE2573" s="255"/>
      <c r="AF2573" s="255"/>
      <c r="AG2573" s="255"/>
      <c r="AH2573" s="255"/>
      <c r="AI2573" s="255"/>
      <c r="AJ2573" s="255"/>
      <c r="AK2573" s="255"/>
      <c r="AL2573" s="255"/>
      <c r="AM2573" s="255"/>
      <c r="AN2573" s="255"/>
      <c r="AO2573" s="255"/>
      <c r="AP2573" s="255"/>
      <c r="AQ2573" s="255"/>
      <c r="AR2573" s="255"/>
      <c r="AS2573" s="255"/>
      <c r="AT2573" s="255"/>
    </row>
    <row r="2574" spans="2:46" s="216" customFormat="1" ht="15" customHeight="1">
      <c r="B2574" s="216" t="s">
        <v>2604</v>
      </c>
      <c r="C2574" s="216" t="s">
        <v>6866</v>
      </c>
      <c r="D2574" s="216" t="s">
        <v>7740</v>
      </c>
      <c r="E2574" s="216" t="s">
        <v>7740</v>
      </c>
      <c r="F2574" s="216" t="s">
        <v>7740</v>
      </c>
      <c r="G2574" s="1"/>
      <c r="H2574" s="1"/>
      <c r="I2574" s="1"/>
      <c r="J2574" s="1"/>
      <c r="K2574" s="1"/>
      <c r="L2574" s="1"/>
      <c r="M2574" s="1"/>
      <c r="AA2574" s="255"/>
      <c r="AB2574" s="255"/>
      <c r="AC2574" s="255"/>
      <c r="AD2574" s="255"/>
      <c r="AE2574" s="255"/>
      <c r="AF2574" s="255"/>
      <c r="AG2574" s="255"/>
      <c r="AH2574" s="255"/>
      <c r="AI2574" s="255"/>
      <c r="AJ2574" s="255"/>
      <c r="AK2574" s="255"/>
      <c r="AL2574" s="255"/>
      <c r="AM2574" s="255"/>
      <c r="AN2574" s="255"/>
      <c r="AO2574" s="255"/>
      <c r="AP2574" s="255"/>
      <c r="AQ2574" s="255"/>
      <c r="AR2574" s="255"/>
      <c r="AS2574" s="255"/>
      <c r="AT2574" s="255"/>
    </row>
    <row r="2575" spans="2:46" s="216" customFormat="1" ht="15" customHeight="1">
      <c r="B2575" s="216" t="s">
        <v>2605</v>
      </c>
      <c r="C2575" s="216" t="s">
        <v>6866</v>
      </c>
      <c r="D2575" s="216" t="s">
        <v>7740</v>
      </c>
      <c r="E2575" s="216" t="s">
        <v>7740</v>
      </c>
      <c r="F2575" s="216" t="s">
        <v>7740</v>
      </c>
      <c r="G2575" s="1"/>
      <c r="H2575" s="1"/>
      <c r="I2575" s="1"/>
      <c r="J2575" s="1"/>
      <c r="K2575" s="1"/>
      <c r="L2575" s="1"/>
      <c r="M2575" s="1"/>
      <c r="AA2575" s="255"/>
      <c r="AB2575" s="255"/>
      <c r="AC2575" s="255"/>
      <c r="AD2575" s="255"/>
      <c r="AE2575" s="255"/>
      <c r="AF2575" s="255"/>
      <c r="AG2575" s="255"/>
      <c r="AH2575" s="255"/>
      <c r="AI2575" s="255"/>
      <c r="AJ2575" s="255"/>
      <c r="AK2575" s="255"/>
      <c r="AL2575" s="255"/>
      <c r="AM2575" s="255"/>
      <c r="AN2575" s="255"/>
      <c r="AO2575" s="255"/>
      <c r="AP2575" s="255"/>
      <c r="AQ2575" s="255"/>
      <c r="AR2575" s="255"/>
      <c r="AS2575" s="255"/>
      <c r="AT2575" s="255"/>
    </row>
    <row r="2576" spans="2:46" s="216" customFormat="1" ht="15" customHeight="1">
      <c r="B2576" s="216" t="s">
        <v>2606</v>
      </c>
      <c r="C2576" s="216" t="s">
        <v>7021</v>
      </c>
      <c r="D2576" s="216" t="s">
        <v>6866</v>
      </c>
      <c r="E2576" s="216" t="s">
        <v>7740</v>
      </c>
      <c r="F2576" s="216" t="s">
        <v>7740</v>
      </c>
      <c r="G2576" s="1"/>
      <c r="H2576" s="1"/>
      <c r="I2576" s="1"/>
      <c r="J2576" s="1"/>
      <c r="K2576" s="1"/>
      <c r="L2576" s="1"/>
      <c r="M2576" s="1"/>
      <c r="AA2576" s="255"/>
      <c r="AB2576" s="255"/>
      <c r="AC2576" s="255"/>
      <c r="AD2576" s="255"/>
      <c r="AE2576" s="255"/>
      <c r="AF2576" s="255"/>
      <c r="AG2576" s="255"/>
      <c r="AH2576" s="255"/>
      <c r="AI2576" s="255"/>
      <c r="AJ2576" s="255"/>
      <c r="AK2576" s="255"/>
      <c r="AL2576" s="255"/>
      <c r="AM2576" s="255"/>
      <c r="AN2576" s="255"/>
      <c r="AO2576" s="255"/>
      <c r="AP2576" s="255"/>
      <c r="AQ2576" s="255"/>
      <c r="AR2576" s="255"/>
      <c r="AS2576" s="255"/>
      <c r="AT2576" s="255"/>
    </row>
    <row r="2577" spans="2:46" s="216" customFormat="1" ht="15" customHeight="1">
      <c r="B2577" s="216" t="s">
        <v>2607</v>
      </c>
      <c r="C2577" s="216" t="s">
        <v>6866</v>
      </c>
      <c r="D2577" s="216" t="s">
        <v>7740</v>
      </c>
      <c r="E2577" s="216" t="s">
        <v>7740</v>
      </c>
      <c r="F2577" s="216" t="s">
        <v>7740</v>
      </c>
      <c r="G2577" s="1"/>
      <c r="H2577" s="1"/>
      <c r="I2577" s="1"/>
      <c r="J2577" s="1"/>
      <c r="K2577" s="1"/>
      <c r="L2577" s="1"/>
      <c r="M2577" s="1"/>
      <c r="AA2577" s="255"/>
      <c r="AB2577" s="255"/>
      <c r="AC2577" s="255"/>
      <c r="AD2577" s="255"/>
      <c r="AE2577" s="255"/>
      <c r="AF2577" s="255"/>
      <c r="AG2577" s="255"/>
      <c r="AH2577" s="255"/>
      <c r="AI2577" s="255"/>
      <c r="AJ2577" s="255"/>
      <c r="AK2577" s="255"/>
      <c r="AL2577" s="255"/>
      <c r="AM2577" s="255"/>
      <c r="AN2577" s="255"/>
      <c r="AO2577" s="255"/>
      <c r="AP2577" s="255"/>
      <c r="AQ2577" s="255"/>
      <c r="AR2577" s="255"/>
      <c r="AS2577" s="255"/>
      <c r="AT2577" s="255"/>
    </row>
    <row r="2578" spans="2:46" s="216" customFormat="1" ht="15" customHeight="1">
      <c r="B2578" s="216" t="s">
        <v>2608</v>
      </c>
      <c r="C2578" s="216" t="s">
        <v>7072</v>
      </c>
      <c r="D2578" s="216" t="s">
        <v>6866</v>
      </c>
      <c r="E2578" s="216" t="s">
        <v>7740</v>
      </c>
      <c r="F2578" s="216" t="s">
        <v>7740</v>
      </c>
      <c r="G2578" s="1"/>
      <c r="H2578" s="1"/>
      <c r="I2578" s="1"/>
      <c r="J2578" s="1"/>
      <c r="K2578" s="1"/>
      <c r="L2578" s="1"/>
      <c r="M2578" s="1"/>
      <c r="AA2578" s="255"/>
      <c r="AB2578" s="255"/>
      <c r="AC2578" s="255"/>
      <c r="AD2578" s="255"/>
      <c r="AE2578" s="255"/>
      <c r="AF2578" s="255"/>
      <c r="AG2578" s="255"/>
      <c r="AH2578" s="255"/>
      <c r="AI2578" s="255"/>
      <c r="AJ2578" s="255"/>
      <c r="AK2578" s="255"/>
      <c r="AL2578" s="255"/>
      <c r="AM2578" s="255"/>
      <c r="AN2578" s="255"/>
      <c r="AO2578" s="255"/>
      <c r="AP2578" s="255"/>
      <c r="AQ2578" s="255"/>
      <c r="AR2578" s="255"/>
      <c r="AS2578" s="255"/>
      <c r="AT2578" s="255"/>
    </row>
    <row r="2579" spans="2:46" s="216" customFormat="1" ht="15" customHeight="1">
      <c r="B2579" s="216" t="s">
        <v>2609</v>
      </c>
      <c r="C2579" s="216" t="s">
        <v>6866</v>
      </c>
      <c r="D2579" s="216" t="s">
        <v>7740</v>
      </c>
      <c r="E2579" s="216" t="s">
        <v>7740</v>
      </c>
      <c r="F2579" s="216" t="s">
        <v>7740</v>
      </c>
      <c r="G2579" s="1"/>
      <c r="H2579" s="1"/>
      <c r="I2579" s="1"/>
      <c r="J2579" s="1"/>
      <c r="K2579" s="1"/>
      <c r="L2579" s="1"/>
      <c r="M2579" s="1"/>
      <c r="AA2579" s="255"/>
      <c r="AB2579" s="255"/>
      <c r="AC2579" s="255"/>
      <c r="AD2579" s="255"/>
      <c r="AE2579" s="255"/>
      <c r="AF2579" s="255"/>
      <c r="AG2579" s="255"/>
      <c r="AH2579" s="255"/>
      <c r="AI2579" s="255"/>
      <c r="AJ2579" s="255"/>
      <c r="AK2579" s="255"/>
      <c r="AL2579" s="255"/>
      <c r="AM2579" s="255"/>
      <c r="AN2579" s="255"/>
      <c r="AO2579" s="255"/>
      <c r="AP2579" s="255"/>
      <c r="AQ2579" s="255"/>
      <c r="AR2579" s="255"/>
      <c r="AS2579" s="255"/>
      <c r="AT2579" s="255"/>
    </row>
    <row r="2580" spans="2:46" s="216" customFormat="1" ht="15" customHeight="1">
      <c r="B2580" s="216" t="s">
        <v>2582</v>
      </c>
      <c r="C2580" s="216" t="s">
        <v>7162</v>
      </c>
      <c r="D2580" s="216" t="s">
        <v>6866</v>
      </c>
      <c r="E2580" s="216" t="s">
        <v>7740</v>
      </c>
      <c r="F2580" s="216" t="s">
        <v>7740</v>
      </c>
      <c r="G2580" s="1"/>
      <c r="H2580" s="1"/>
      <c r="I2580" s="1"/>
      <c r="J2580" s="1"/>
      <c r="K2580" s="1"/>
      <c r="L2580" s="1"/>
      <c r="M2580" s="1"/>
      <c r="AA2580" s="255"/>
      <c r="AB2580" s="255"/>
      <c r="AC2580" s="255"/>
      <c r="AD2580" s="255"/>
      <c r="AE2580" s="255"/>
      <c r="AF2580" s="255"/>
      <c r="AG2580" s="255"/>
      <c r="AH2580" s="255"/>
      <c r="AI2580" s="255"/>
      <c r="AJ2580" s="255"/>
      <c r="AK2580" s="255"/>
      <c r="AL2580" s="255"/>
      <c r="AM2580" s="255"/>
      <c r="AN2580" s="255"/>
      <c r="AO2580" s="255"/>
      <c r="AP2580" s="255"/>
      <c r="AQ2580" s="255"/>
      <c r="AR2580" s="255"/>
      <c r="AS2580" s="255"/>
      <c r="AT2580" s="255"/>
    </row>
    <row r="2581" spans="2:46" s="216" customFormat="1" ht="15" customHeight="1">
      <c r="B2581" s="216" t="s">
        <v>2583</v>
      </c>
      <c r="C2581" s="216" t="s">
        <v>7385</v>
      </c>
      <c r="D2581" s="216" t="s">
        <v>6866</v>
      </c>
      <c r="E2581" s="216" t="s">
        <v>7740</v>
      </c>
      <c r="F2581" s="216" t="s">
        <v>7740</v>
      </c>
      <c r="G2581" s="1"/>
      <c r="H2581" s="1"/>
      <c r="I2581" s="1"/>
      <c r="J2581" s="1"/>
      <c r="K2581" s="1"/>
      <c r="L2581" s="1"/>
      <c r="M2581" s="1"/>
      <c r="AA2581" s="255"/>
      <c r="AB2581" s="255"/>
      <c r="AC2581" s="255"/>
      <c r="AD2581" s="255"/>
      <c r="AE2581" s="255"/>
      <c r="AF2581" s="255"/>
      <c r="AG2581" s="255"/>
      <c r="AH2581" s="255"/>
      <c r="AI2581" s="255"/>
      <c r="AJ2581" s="255"/>
      <c r="AK2581" s="255"/>
      <c r="AL2581" s="255"/>
      <c r="AM2581" s="255"/>
      <c r="AN2581" s="255"/>
      <c r="AO2581" s="255"/>
      <c r="AP2581" s="255"/>
      <c r="AQ2581" s="255"/>
      <c r="AR2581" s="255"/>
      <c r="AS2581" s="255"/>
      <c r="AT2581" s="255"/>
    </row>
    <row r="2582" spans="2:46" s="216" customFormat="1" ht="15" customHeight="1">
      <c r="B2582" s="216" t="s">
        <v>2584</v>
      </c>
      <c r="C2582" s="216" t="s">
        <v>7386</v>
      </c>
      <c r="D2582" s="216" t="s">
        <v>6866</v>
      </c>
      <c r="E2582" s="216" t="s">
        <v>7740</v>
      </c>
      <c r="F2582" s="216" t="s">
        <v>7740</v>
      </c>
      <c r="G2582" s="1"/>
      <c r="H2582" s="1"/>
      <c r="I2582" s="1"/>
      <c r="J2582" s="1"/>
      <c r="K2582" s="1"/>
      <c r="L2582" s="1"/>
      <c r="M2582" s="1"/>
      <c r="AA2582" s="255"/>
      <c r="AB2582" s="255"/>
      <c r="AC2582" s="255"/>
      <c r="AD2582" s="255"/>
      <c r="AE2582" s="255"/>
      <c r="AF2582" s="255"/>
      <c r="AG2582" s="255"/>
      <c r="AH2582" s="255"/>
      <c r="AI2582" s="255"/>
      <c r="AJ2582" s="255"/>
      <c r="AK2582" s="255"/>
      <c r="AL2582" s="255"/>
      <c r="AM2582" s="255"/>
      <c r="AN2582" s="255"/>
      <c r="AO2582" s="255"/>
      <c r="AP2582" s="255"/>
      <c r="AQ2582" s="255"/>
      <c r="AR2582" s="255"/>
      <c r="AS2582" s="255"/>
      <c r="AT2582" s="255"/>
    </row>
    <row r="2583" spans="2:46" s="216" customFormat="1" ht="15" customHeight="1">
      <c r="B2583" s="216" t="s">
        <v>2585</v>
      </c>
      <c r="C2583" s="216" t="s">
        <v>7038</v>
      </c>
      <c r="D2583" s="216" t="s">
        <v>6866</v>
      </c>
      <c r="E2583" s="216" t="s">
        <v>7740</v>
      </c>
      <c r="F2583" s="216" t="s">
        <v>7740</v>
      </c>
      <c r="G2583" s="1"/>
      <c r="H2583" s="1"/>
      <c r="I2583" s="1"/>
      <c r="J2583" s="1"/>
      <c r="K2583" s="1"/>
      <c r="L2583" s="1"/>
      <c r="M2583" s="1"/>
      <c r="AA2583" s="255"/>
      <c r="AB2583" s="255"/>
      <c r="AC2583" s="255"/>
      <c r="AD2583" s="255"/>
      <c r="AE2583" s="255"/>
      <c r="AF2583" s="255"/>
      <c r="AG2583" s="255"/>
      <c r="AH2583" s="255"/>
      <c r="AI2583" s="255"/>
      <c r="AJ2583" s="255"/>
      <c r="AK2583" s="255"/>
      <c r="AL2583" s="255"/>
      <c r="AM2583" s="255"/>
      <c r="AN2583" s="255"/>
      <c r="AO2583" s="255"/>
      <c r="AP2583" s="255"/>
      <c r="AQ2583" s="255"/>
      <c r="AR2583" s="255"/>
      <c r="AS2583" s="255"/>
      <c r="AT2583" s="255"/>
    </row>
    <row r="2584" spans="2:46" s="216" customFormat="1" ht="15" customHeight="1">
      <c r="B2584" s="216" t="s">
        <v>2586</v>
      </c>
      <c r="C2584" s="216" t="s">
        <v>7279</v>
      </c>
      <c r="D2584" s="216" t="s">
        <v>6866</v>
      </c>
      <c r="E2584" s="216" t="s">
        <v>7740</v>
      </c>
      <c r="F2584" s="216" t="s">
        <v>7740</v>
      </c>
      <c r="G2584" s="1"/>
      <c r="H2584" s="1"/>
      <c r="I2584" s="1"/>
      <c r="J2584" s="1"/>
      <c r="K2584" s="1"/>
      <c r="L2584" s="1"/>
      <c r="M2584" s="1"/>
      <c r="AA2584" s="255"/>
      <c r="AB2584" s="255"/>
      <c r="AC2584" s="255"/>
      <c r="AD2584" s="255"/>
      <c r="AE2584" s="255"/>
      <c r="AF2584" s="255"/>
      <c r="AG2584" s="255"/>
      <c r="AH2584" s="255"/>
      <c r="AI2584" s="255"/>
      <c r="AJ2584" s="255"/>
      <c r="AK2584" s="255"/>
      <c r="AL2584" s="255"/>
      <c r="AM2584" s="255"/>
      <c r="AN2584" s="255"/>
      <c r="AO2584" s="255"/>
      <c r="AP2584" s="255"/>
      <c r="AQ2584" s="255"/>
      <c r="AR2584" s="255"/>
      <c r="AS2584" s="255"/>
      <c r="AT2584" s="255"/>
    </row>
    <row r="2585" spans="2:46" s="216" customFormat="1" ht="15" customHeight="1">
      <c r="B2585" s="216" t="s">
        <v>2587</v>
      </c>
      <c r="C2585" s="216" t="s">
        <v>7308</v>
      </c>
      <c r="D2585" s="216" t="s">
        <v>6866</v>
      </c>
      <c r="E2585" s="216" t="s">
        <v>7740</v>
      </c>
      <c r="F2585" s="216" t="s">
        <v>7740</v>
      </c>
      <c r="G2585" s="1"/>
      <c r="H2585" s="1"/>
      <c r="I2585" s="1"/>
      <c r="J2585" s="1"/>
      <c r="K2585" s="1"/>
      <c r="L2585" s="1"/>
      <c r="M2585" s="1"/>
      <c r="AA2585" s="255"/>
      <c r="AB2585" s="255"/>
      <c r="AC2585" s="255"/>
      <c r="AD2585" s="255"/>
      <c r="AE2585" s="255"/>
      <c r="AF2585" s="255"/>
      <c r="AG2585" s="255"/>
      <c r="AH2585" s="255"/>
      <c r="AI2585" s="255"/>
      <c r="AJ2585" s="255"/>
      <c r="AK2585" s="255"/>
      <c r="AL2585" s="255"/>
      <c r="AM2585" s="255"/>
      <c r="AN2585" s="255"/>
      <c r="AO2585" s="255"/>
      <c r="AP2585" s="255"/>
      <c r="AQ2585" s="255"/>
      <c r="AR2585" s="255"/>
      <c r="AS2585" s="255"/>
      <c r="AT2585" s="255"/>
    </row>
    <row r="2586" spans="2:46" s="216" customFormat="1" ht="15" customHeight="1">
      <c r="B2586" s="216" t="s">
        <v>2588</v>
      </c>
      <c r="C2586" s="216" t="s">
        <v>7387</v>
      </c>
      <c r="D2586" s="216" t="s">
        <v>6866</v>
      </c>
      <c r="E2586" s="216" t="s">
        <v>7740</v>
      </c>
      <c r="F2586" s="216" t="s">
        <v>7740</v>
      </c>
      <c r="G2586" s="1"/>
      <c r="H2586" s="1"/>
      <c r="I2586" s="1"/>
      <c r="J2586" s="1"/>
      <c r="K2586" s="1"/>
      <c r="L2586" s="1"/>
      <c r="M2586" s="1"/>
      <c r="AA2586" s="255"/>
      <c r="AB2586" s="255"/>
      <c r="AC2586" s="255"/>
      <c r="AD2586" s="255"/>
      <c r="AE2586" s="255"/>
      <c r="AF2586" s="255"/>
      <c r="AG2586" s="255"/>
      <c r="AH2586" s="255"/>
      <c r="AI2586" s="255"/>
      <c r="AJ2586" s="255"/>
      <c r="AK2586" s="255"/>
      <c r="AL2586" s="255"/>
      <c r="AM2586" s="255"/>
      <c r="AN2586" s="255"/>
      <c r="AO2586" s="255"/>
      <c r="AP2586" s="255"/>
      <c r="AQ2586" s="255"/>
      <c r="AR2586" s="255"/>
      <c r="AS2586" s="255"/>
      <c r="AT2586" s="255"/>
    </row>
    <row r="2587" spans="2:46" s="216" customFormat="1" ht="15" customHeight="1">
      <c r="B2587" s="216" t="s">
        <v>2589</v>
      </c>
      <c r="C2587" s="216" t="s">
        <v>6866</v>
      </c>
      <c r="D2587" s="216" t="s">
        <v>7740</v>
      </c>
      <c r="E2587" s="216" t="s">
        <v>7740</v>
      </c>
      <c r="F2587" s="216" t="s">
        <v>7740</v>
      </c>
      <c r="G2587" s="1"/>
      <c r="H2587" s="1"/>
      <c r="I2587" s="1"/>
      <c r="J2587" s="1"/>
      <c r="K2587" s="1"/>
      <c r="L2587" s="1"/>
      <c r="M2587" s="1"/>
      <c r="AA2587" s="255"/>
      <c r="AB2587" s="255"/>
      <c r="AC2587" s="255"/>
      <c r="AD2587" s="255"/>
      <c r="AE2587" s="255"/>
      <c r="AF2587" s="255"/>
      <c r="AG2587" s="255"/>
      <c r="AH2587" s="255"/>
      <c r="AI2587" s="255"/>
      <c r="AJ2587" s="255"/>
      <c r="AK2587" s="255"/>
      <c r="AL2587" s="255"/>
      <c r="AM2587" s="255"/>
      <c r="AN2587" s="255"/>
      <c r="AO2587" s="255"/>
      <c r="AP2587" s="255"/>
      <c r="AQ2587" s="255"/>
      <c r="AR2587" s="255"/>
      <c r="AS2587" s="255"/>
      <c r="AT2587" s="255"/>
    </row>
    <row r="2588" spans="2:46" s="216" customFormat="1" ht="15" customHeight="1">
      <c r="B2588" s="216" t="s">
        <v>2590</v>
      </c>
      <c r="C2588" s="216" t="s">
        <v>6952</v>
      </c>
      <c r="D2588" s="216" t="s">
        <v>6866</v>
      </c>
      <c r="E2588" s="216" t="s">
        <v>7740</v>
      </c>
      <c r="F2588" s="216" t="s">
        <v>7740</v>
      </c>
      <c r="G2588" s="1"/>
      <c r="H2588" s="1"/>
      <c r="I2588" s="1"/>
      <c r="J2588" s="1"/>
      <c r="K2588" s="1"/>
      <c r="L2588" s="1"/>
      <c r="M2588" s="1"/>
      <c r="AA2588" s="255"/>
      <c r="AB2588" s="255"/>
      <c r="AC2588" s="255"/>
      <c r="AD2588" s="255"/>
      <c r="AE2588" s="255"/>
      <c r="AF2588" s="255"/>
      <c r="AG2588" s="255"/>
      <c r="AH2588" s="255"/>
      <c r="AI2588" s="255"/>
      <c r="AJ2588" s="255"/>
      <c r="AK2588" s="255"/>
      <c r="AL2588" s="255"/>
      <c r="AM2588" s="255"/>
      <c r="AN2588" s="255"/>
      <c r="AO2588" s="255"/>
      <c r="AP2588" s="255"/>
      <c r="AQ2588" s="255"/>
      <c r="AR2588" s="255"/>
      <c r="AS2588" s="255"/>
      <c r="AT2588" s="255"/>
    </row>
    <row r="2589" spans="2:46" s="216" customFormat="1" ht="15" customHeight="1">
      <c r="B2589" s="216" t="s">
        <v>2591</v>
      </c>
      <c r="C2589" s="216" t="s">
        <v>6866</v>
      </c>
      <c r="D2589" s="216" t="s">
        <v>7740</v>
      </c>
      <c r="E2589" s="216" t="s">
        <v>7740</v>
      </c>
      <c r="F2589" s="216" t="s">
        <v>7740</v>
      </c>
      <c r="G2589" s="1"/>
      <c r="H2589" s="1"/>
      <c r="I2589" s="1"/>
      <c r="J2589" s="1"/>
      <c r="K2589" s="1"/>
      <c r="L2589" s="1"/>
      <c r="M2589" s="1"/>
      <c r="AA2589" s="255"/>
      <c r="AB2589" s="255"/>
      <c r="AC2589" s="255"/>
      <c r="AD2589" s="255"/>
      <c r="AE2589" s="255"/>
      <c r="AF2589" s="255"/>
      <c r="AG2589" s="255"/>
      <c r="AH2589" s="255"/>
      <c r="AI2589" s="255"/>
      <c r="AJ2589" s="255"/>
      <c r="AK2589" s="255"/>
      <c r="AL2589" s="255"/>
      <c r="AM2589" s="255"/>
      <c r="AN2589" s="255"/>
      <c r="AO2589" s="255"/>
      <c r="AP2589" s="255"/>
      <c r="AQ2589" s="255"/>
      <c r="AR2589" s="255"/>
      <c r="AS2589" s="255"/>
      <c r="AT2589" s="255"/>
    </row>
    <row r="2590" spans="2:46" s="216" customFormat="1" ht="15" customHeight="1">
      <c r="B2590" s="216" t="s">
        <v>2592</v>
      </c>
      <c r="C2590" s="216" t="s">
        <v>7226</v>
      </c>
      <c r="D2590" s="216" t="s">
        <v>6866</v>
      </c>
      <c r="E2590" s="216" t="s">
        <v>7740</v>
      </c>
      <c r="F2590" s="216" t="s">
        <v>7740</v>
      </c>
      <c r="G2590" s="1"/>
      <c r="H2590" s="1"/>
      <c r="I2590" s="1"/>
      <c r="J2590" s="1"/>
      <c r="K2590" s="1"/>
      <c r="L2590" s="1"/>
      <c r="M2590" s="1"/>
      <c r="AA2590" s="255"/>
      <c r="AB2590" s="255"/>
      <c r="AC2590" s="255"/>
      <c r="AD2590" s="255"/>
      <c r="AE2590" s="255"/>
      <c r="AF2590" s="255"/>
      <c r="AG2590" s="255"/>
      <c r="AH2590" s="255"/>
      <c r="AI2590" s="255"/>
      <c r="AJ2590" s="255"/>
      <c r="AK2590" s="255"/>
      <c r="AL2590" s="255"/>
      <c r="AM2590" s="255"/>
      <c r="AN2590" s="255"/>
      <c r="AO2590" s="255"/>
      <c r="AP2590" s="255"/>
      <c r="AQ2590" s="255"/>
      <c r="AR2590" s="255"/>
      <c r="AS2590" s="255"/>
      <c r="AT2590" s="255"/>
    </row>
    <row r="2591" spans="2:46" s="216" customFormat="1" ht="15" customHeight="1">
      <c r="B2591" s="216" t="s">
        <v>2593</v>
      </c>
      <c r="C2591" s="216" t="s">
        <v>7308</v>
      </c>
      <c r="D2591" s="216" t="s">
        <v>6866</v>
      </c>
      <c r="E2591" s="216" t="s">
        <v>7740</v>
      </c>
      <c r="F2591" s="216" t="s">
        <v>7740</v>
      </c>
      <c r="G2591" s="1"/>
      <c r="H2591" s="1"/>
      <c r="I2591" s="1"/>
      <c r="J2591" s="1"/>
      <c r="K2591" s="1"/>
      <c r="L2591" s="1"/>
      <c r="M2591" s="1"/>
      <c r="AA2591" s="255"/>
      <c r="AB2591" s="255"/>
      <c r="AC2591" s="255"/>
      <c r="AD2591" s="255"/>
      <c r="AE2591" s="255"/>
      <c r="AF2591" s="255"/>
      <c r="AG2591" s="255"/>
      <c r="AH2591" s="255"/>
      <c r="AI2591" s="255"/>
      <c r="AJ2591" s="255"/>
      <c r="AK2591" s="255"/>
      <c r="AL2591" s="255"/>
      <c r="AM2591" s="255"/>
      <c r="AN2591" s="255"/>
      <c r="AO2591" s="255"/>
      <c r="AP2591" s="255"/>
      <c r="AQ2591" s="255"/>
      <c r="AR2591" s="255"/>
      <c r="AS2591" s="255"/>
      <c r="AT2591" s="255"/>
    </row>
    <row r="2592" spans="2:46" s="216" customFormat="1" ht="15" customHeight="1">
      <c r="B2592" s="216" t="s">
        <v>2594</v>
      </c>
      <c r="C2592" s="216" t="s">
        <v>6866</v>
      </c>
      <c r="D2592" s="216" t="s">
        <v>7740</v>
      </c>
      <c r="E2592" s="216" t="s">
        <v>7740</v>
      </c>
      <c r="F2592" s="216" t="s">
        <v>7740</v>
      </c>
      <c r="G2592" s="1"/>
      <c r="H2592" s="1"/>
      <c r="I2592" s="1"/>
      <c r="J2592" s="1"/>
      <c r="K2592" s="1"/>
      <c r="L2592" s="1"/>
      <c r="M2592" s="1"/>
      <c r="AA2592" s="255"/>
      <c r="AB2592" s="255"/>
      <c r="AC2592" s="255"/>
      <c r="AD2592" s="255"/>
      <c r="AE2592" s="255"/>
      <c r="AF2592" s="255"/>
      <c r="AG2592" s="255"/>
      <c r="AH2592" s="255"/>
      <c r="AI2592" s="255"/>
      <c r="AJ2592" s="255"/>
      <c r="AK2592" s="255"/>
      <c r="AL2592" s="255"/>
      <c r="AM2592" s="255"/>
      <c r="AN2592" s="255"/>
      <c r="AO2592" s="255"/>
      <c r="AP2592" s="255"/>
      <c r="AQ2592" s="255"/>
      <c r="AR2592" s="255"/>
      <c r="AS2592" s="255"/>
      <c r="AT2592" s="255"/>
    </row>
    <row r="2593" spans="2:46" s="216" customFormat="1" ht="15" customHeight="1">
      <c r="B2593" s="216" t="s">
        <v>2595</v>
      </c>
      <c r="C2593" s="216" t="s">
        <v>7174</v>
      </c>
      <c r="D2593" s="216" t="s">
        <v>6866</v>
      </c>
      <c r="E2593" s="216" t="s">
        <v>7740</v>
      </c>
      <c r="F2593" s="216" t="s">
        <v>7740</v>
      </c>
      <c r="G2593" s="1"/>
      <c r="H2593" s="1"/>
      <c r="I2593" s="1"/>
      <c r="J2593" s="1"/>
      <c r="K2593" s="1"/>
      <c r="L2593" s="1"/>
      <c r="M2593" s="1"/>
      <c r="AA2593" s="255"/>
      <c r="AB2593" s="255"/>
      <c r="AC2593" s="255"/>
      <c r="AD2593" s="255"/>
      <c r="AE2593" s="255"/>
      <c r="AF2593" s="255"/>
      <c r="AG2593" s="255"/>
      <c r="AH2593" s="255"/>
      <c r="AI2593" s="255"/>
      <c r="AJ2593" s="255"/>
      <c r="AK2593" s="255"/>
      <c r="AL2593" s="255"/>
      <c r="AM2593" s="255"/>
      <c r="AN2593" s="255"/>
      <c r="AO2593" s="255"/>
      <c r="AP2593" s="255"/>
      <c r="AQ2593" s="255"/>
      <c r="AR2593" s="255"/>
      <c r="AS2593" s="255"/>
      <c r="AT2593" s="255"/>
    </row>
    <row r="2594" spans="2:46" s="216" customFormat="1" ht="15" customHeight="1">
      <c r="B2594" s="216" t="s">
        <v>2596</v>
      </c>
      <c r="C2594" s="216" t="s">
        <v>6866</v>
      </c>
      <c r="D2594" s="216" t="s">
        <v>7740</v>
      </c>
      <c r="E2594" s="216" t="s">
        <v>7740</v>
      </c>
      <c r="F2594" s="216" t="s">
        <v>7740</v>
      </c>
      <c r="G2594" s="1"/>
      <c r="H2594" s="1"/>
      <c r="I2594" s="1"/>
      <c r="J2594" s="1"/>
      <c r="K2594" s="1"/>
      <c r="L2594" s="1"/>
      <c r="M2594" s="1"/>
      <c r="AA2594" s="255"/>
      <c r="AB2594" s="255"/>
      <c r="AC2594" s="255"/>
      <c r="AD2594" s="255"/>
      <c r="AE2594" s="255"/>
      <c r="AF2594" s="255"/>
      <c r="AG2594" s="255"/>
      <c r="AH2594" s="255"/>
      <c r="AI2594" s="255"/>
      <c r="AJ2594" s="255"/>
      <c r="AK2594" s="255"/>
      <c r="AL2594" s="255"/>
      <c r="AM2594" s="255"/>
      <c r="AN2594" s="255"/>
      <c r="AO2594" s="255"/>
      <c r="AP2594" s="255"/>
      <c r="AQ2594" s="255"/>
      <c r="AR2594" s="255"/>
      <c r="AS2594" s="255"/>
      <c r="AT2594" s="255"/>
    </row>
    <row r="2595" spans="2:46" s="216" customFormat="1" ht="15" customHeight="1">
      <c r="B2595" s="216" t="s">
        <v>2597</v>
      </c>
      <c r="C2595" s="216" t="s">
        <v>7048</v>
      </c>
      <c r="D2595" s="216" t="s">
        <v>6866</v>
      </c>
      <c r="E2595" s="216" t="s">
        <v>7740</v>
      </c>
      <c r="F2595" s="216" t="s">
        <v>7740</v>
      </c>
      <c r="G2595" s="1"/>
      <c r="H2595" s="1"/>
      <c r="I2595" s="1"/>
      <c r="J2595" s="1"/>
      <c r="K2595" s="1"/>
      <c r="L2595" s="1"/>
      <c r="M2595" s="1"/>
      <c r="AA2595" s="255"/>
      <c r="AB2595" s="255"/>
      <c r="AC2595" s="255"/>
      <c r="AD2595" s="255"/>
      <c r="AE2595" s="255"/>
      <c r="AF2595" s="255"/>
      <c r="AG2595" s="255"/>
      <c r="AH2595" s="255"/>
      <c r="AI2595" s="255"/>
      <c r="AJ2595" s="255"/>
      <c r="AK2595" s="255"/>
      <c r="AL2595" s="255"/>
      <c r="AM2595" s="255"/>
      <c r="AN2595" s="255"/>
      <c r="AO2595" s="255"/>
      <c r="AP2595" s="255"/>
      <c r="AQ2595" s="255"/>
      <c r="AR2595" s="255"/>
      <c r="AS2595" s="255"/>
      <c r="AT2595" s="255"/>
    </row>
    <row r="2596" spans="2:46" s="216" customFormat="1" ht="15" customHeight="1">
      <c r="B2596" s="216" t="s">
        <v>2598</v>
      </c>
      <c r="C2596" s="216" t="s">
        <v>6866</v>
      </c>
      <c r="D2596" s="216" t="s">
        <v>7740</v>
      </c>
      <c r="E2596" s="216" t="s">
        <v>7740</v>
      </c>
      <c r="F2596" s="216" t="s">
        <v>7740</v>
      </c>
      <c r="G2596" s="1"/>
      <c r="H2596" s="1"/>
      <c r="I2596" s="1"/>
      <c r="J2596" s="1"/>
      <c r="K2596" s="1"/>
      <c r="L2596" s="1"/>
      <c r="M2596" s="1"/>
      <c r="AA2596" s="255"/>
      <c r="AB2596" s="255"/>
      <c r="AC2596" s="255"/>
      <c r="AD2596" s="255"/>
      <c r="AE2596" s="255"/>
      <c r="AF2596" s="255"/>
      <c r="AG2596" s="255"/>
      <c r="AH2596" s="255"/>
      <c r="AI2596" s="255"/>
      <c r="AJ2596" s="255"/>
      <c r="AK2596" s="255"/>
      <c r="AL2596" s="255"/>
      <c r="AM2596" s="255"/>
      <c r="AN2596" s="255"/>
      <c r="AO2596" s="255"/>
      <c r="AP2596" s="255"/>
      <c r="AQ2596" s="255"/>
      <c r="AR2596" s="255"/>
      <c r="AS2596" s="255"/>
      <c r="AT2596" s="255"/>
    </row>
    <row r="2597" spans="2:46" s="216" customFormat="1" ht="15" customHeight="1">
      <c r="B2597" s="216" t="s">
        <v>2599</v>
      </c>
      <c r="C2597" s="216" t="s">
        <v>6866</v>
      </c>
      <c r="D2597" s="216" t="s">
        <v>7740</v>
      </c>
      <c r="E2597" s="216" t="s">
        <v>7740</v>
      </c>
      <c r="F2597" s="216" t="s">
        <v>7740</v>
      </c>
      <c r="G2597" s="1"/>
      <c r="H2597" s="1"/>
      <c r="I2597" s="1"/>
      <c r="J2597" s="1"/>
      <c r="K2597" s="1"/>
      <c r="L2597" s="1"/>
      <c r="M2597" s="1"/>
      <c r="AA2597" s="255"/>
      <c r="AB2597" s="255"/>
      <c r="AC2597" s="255"/>
      <c r="AD2597" s="255"/>
      <c r="AE2597" s="255"/>
      <c r="AF2597" s="255"/>
      <c r="AG2597" s="255"/>
      <c r="AH2597" s="255"/>
      <c r="AI2597" s="255"/>
      <c r="AJ2597" s="255"/>
      <c r="AK2597" s="255"/>
      <c r="AL2597" s="255"/>
      <c r="AM2597" s="255"/>
      <c r="AN2597" s="255"/>
      <c r="AO2597" s="255"/>
      <c r="AP2597" s="255"/>
      <c r="AQ2597" s="255"/>
      <c r="AR2597" s="255"/>
      <c r="AS2597" s="255"/>
      <c r="AT2597" s="255"/>
    </row>
    <row r="2598" spans="2:46" s="216" customFormat="1" ht="15" customHeight="1">
      <c r="B2598" s="216" t="s">
        <v>2600</v>
      </c>
      <c r="C2598" s="216" t="s">
        <v>6866</v>
      </c>
      <c r="D2598" s="216" t="s">
        <v>7740</v>
      </c>
      <c r="E2598" s="216" t="s">
        <v>7740</v>
      </c>
      <c r="F2598" s="216" t="s">
        <v>7740</v>
      </c>
      <c r="G2598" s="1"/>
      <c r="H2598" s="1"/>
      <c r="I2598" s="1"/>
      <c r="J2598" s="1"/>
      <c r="K2598" s="1"/>
      <c r="L2598" s="1"/>
      <c r="M2598" s="1"/>
      <c r="AA2598" s="255"/>
      <c r="AB2598" s="255"/>
      <c r="AC2598" s="255"/>
      <c r="AD2598" s="255"/>
      <c r="AE2598" s="255"/>
      <c r="AF2598" s="255"/>
      <c r="AG2598" s="255"/>
      <c r="AH2598" s="255"/>
      <c r="AI2598" s="255"/>
      <c r="AJ2598" s="255"/>
      <c r="AK2598" s="255"/>
      <c r="AL2598" s="255"/>
      <c r="AM2598" s="255"/>
      <c r="AN2598" s="255"/>
      <c r="AO2598" s="255"/>
      <c r="AP2598" s="255"/>
      <c r="AQ2598" s="255"/>
      <c r="AR2598" s="255"/>
      <c r="AS2598" s="255"/>
      <c r="AT2598" s="255"/>
    </row>
    <row r="2599" spans="2:46" s="216" customFormat="1" ht="15" customHeight="1">
      <c r="B2599" s="216" t="s">
        <v>4713</v>
      </c>
      <c r="C2599" s="216" t="s">
        <v>6945</v>
      </c>
      <c r="D2599" s="216" t="s">
        <v>6866</v>
      </c>
      <c r="E2599" s="216" t="s">
        <v>7740</v>
      </c>
      <c r="F2599" s="216" t="s">
        <v>7740</v>
      </c>
      <c r="G2599" s="1"/>
      <c r="H2599" s="1"/>
      <c r="I2599" s="1"/>
      <c r="J2599" s="1"/>
      <c r="K2599" s="1"/>
      <c r="L2599" s="1"/>
      <c r="M2599" s="1"/>
      <c r="AA2599" s="255"/>
      <c r="AB2599" s="255"/>
      <c r="AC2599" s="255"/>
      <c r="AD2599" s="255"/>
      <c r="AE2599" s="255"/>
      <c r="AF2599" s="255"/>
      <c r="AG2599" s="255"/>
      <c r="AH2599" s="255"/>
      <c r="AI2599" s="255"/>
      <c r="AJ2599" s="255"/>
      <c r="AK2599" s="255"/>
      <c r="AL2599" s="255"/>
      <c r="AM2599" s="255"/>
      <c r="AN2599" s="255"/>
      <c r="AO2599" s="255"/>
      <c r="AP2599" s="255"/>
      <c r="AQ2599" s="255"/>
      <c r="AR2599" s="255"/>
      <c r="AS2599" s="255"/>
      <c r="AT2599" s="255"/>
    </row>
    <row r="2600" spans="2:46" s="216" customFormat="1" ht="15" customHeight="1">
      <c r="B2600" s="216" t="s">
        <v>4295</v>
      </c>
      <c r="C2600" s="216" t="s">
        <v>6866</v>
      </c>
      <c r="D2600" s="216" t="s">
        <v>7740</v>
      </c>
      <c r="E2600" s="216" t="s">
        <v>7740</v>
      </c>
      <c r="F2600" s="216" t="s">
        <v>7740</v>
      </c>
      <c r="G2600" s="1"/>
      <c r="H2600" s="1"/>
      <c r="I2600" s="1"/>
      <c r="J2600" s="1"/>
      <c r="K2600" s="1"/>
      <c r="L2600" s="1"/>
      <c r="M2600" s="1"/>
      <c r="AA2600" s="255"/>
      <c r="AB2600" s="255"/>
      <c r="AC2600" s="255"/>
      <c r="AD2600" s="255"/>
      <c r="AE2600" s="255"/>
      <c r="AF2600" s="255"/>
      <c r="AG2600" s="255"/>
      <c r="AH2600" s="255"/>
      <c r="AI2600" s="255"/>
      <c r="AJ2600" s="255"/>
      <c r="AK2600" s="255"/>
      <c r="AL2600" s="255"/>
      <c r="AM2600" s="255"/>
      <c r="AN2600" s="255"/>
      <c r="AO2600" s="255"/>
      <c r="AP2600" s="255"/>
      <c r="AQ2600" s="255"/>
      <c r="AR2600" s="255"/>
      <c r="AS2600" s="255"/>
      <c r="AT2600" s="255"/>
    </row>
    <row r="2601" spans="2:46" s="216" customFormat="1" ht="15" customHeight="1">
      <c r="B2601" s="216" t="s">
        <v>4296</v>
      </c>
      <c r="C2601" s="216" t="s">
        <v>7331</v>
      </c>
      <c r="D2601" s="216" t="s">
        <v>6866</v>
      </c>
      <c r="E2601" s="216" t="s">
        <v>7740</v>
      </c>
      <c r="F2601" s="216" t="s">
        <v>7740</v>
      </c>
      <c r="G2601" s="1"/>
      <c r="H2601" s="1"/>
      <c r="I2601" s="1"/>
      <c r="J2601" s="1"/>
      <c r="K2601" s="1"/>
      <c r="L2601" s="1"/>
      <c r="M2601" s="1"/>
      <c r="AA2601" s="255"/>
      <c r="AB2601" s="255"/>
      <c r="AC2601" s="255"/>
      <c r="AD2601" s="255"/>
      <c r="AE2601" s="255"/>
      <c r="AF2601" s="255"/>
      <c r="AG2601" s="255"/>
      <c r="AH2601" s="255"/>
      <c r="AI2601" s="255"/>
      <c r="AJ2601" s="255"/>
      <c r="AK2601" s="255"/>
      <c r="AL2601" s="255"/>
      <c r="AM2601" s="255"/>
      <c r="AN2601" s="255"/>
      <c r="AO2601" s="255"/>
      <c r="AP2601" s="255"/>
      <c r="AQ2601" s="255"/>
      <c r="AR2601" s="255"/>
      <c r="AS2601" s="255"/>
      <c r="AT2601" s="255"/>
    </row>
    <row r="2602" spans="2:46" s="216" customFormat="1" ht="15" customHeight="1">
      <c r="B2602" s="216" t="s">
        <v>4297</v>
      </c>
      <c r="C2602" s="216" t="s">
        <v>6866</v>
      </c>
      <c r="D2602" s="216" t="s">
        <v>7740</v>
      </c>
      <c r="E2602" s="216" t="s">
        <v>7740</v>
      </c>
      <c r="F2602" s="216" t="s">
        <v>7740</v>
      </c>
      <c r="G2602" s="1"/>
      <c r="H2602" s="1"/>
      <c r="I2602" s="1"/>
      <c r="J2602" s="1"/>
      <c r="K2602" s="1"/>
      <c r="L2602" s="1"/>
      <c r="M2602" s="1"/>
      <c r="AA2602" s="255"/>
      <c r="AB2602" s="255"/>
      <c r="AC2602" s="255"/>
      <c r="AD2602" s="255"/>
      <c r="AE2602" s="255"/>
      <c r="AF2602" s="255"/>
      <c r="AG2602" s="255"/>
      <c r="AH2602" s="255"/>
      <c r="AI2602" s="255"/>
      <c r="AJ2602" s="255"/>
      <c r="AK2602" s="255"/>
      <c r="AL2602" s="255"/>
      <c r="AM2602" s="255"/>
      <c r="AN2602" s="255"/>
      <c r="AO2602" s="255"/>
      <c r="AP2602" s="255"/>
      <c r="AQ2602" s="255"/>
      <c r="AR2602" s="255"/>
      <c r="AS2602" s="255"/>
      <c r="AT2602" s="255"/>
    </row>
    <row r="2603" spans="2:46" s="216" customFormat="1" ht="15" customHeight="1">
      <c r="B2603" s="216" t="s">
        <v>4298</v>
      </c>
      <c r="C2603" s="216" t="s">
        <v>7106</v>
      </c>
      <c r="D2603" s="216" t="s">
        <v>6866</v>
      </c>
      <c r="E2603" s="216" t="s">
        <v>7740</v>
      </c>
      <c r="F2603" s="216" t="s">
        <v>7740</v>
      </c>
      <c r="G2603" s="1"/>
      <c r="H2603" s="1"/>
      <c r="I2603" s="1"/>
      <c r="J2603" s="1"/>
      <c r="K2603" s="1"/>
      <c r="L2603" s="1"/>
      <c r="M2603" s="1"/>
      <c r="AA2603" s="255"/>
      <c r="AB2603" s="255"/>
      <c r="AC2603" s="255"/>
      <c r="AD2603" s="255"/>
      <c r="AE2603" s="255"/>
      <c r="AF2603" s="255"/>
      <c r="AG2603" s="255"/>
      <c r="AH2603" s="255"/>
      <c r="AI2603" s="255"/>
      <c r="AJ2603" s="255"/>
      <c r="AK2603" s="255"/>
      <c r="AL2603" s="255"/>
      <c r="AM2603" s="255"/>
      <c r="AN2603" s="255"/>
      <c r="AO2603" s="255"/>
      <c r="AP2603" s="255"/>
      <c r="AQ2603" s="255"/>
      <c r="AR2603" s="255"/>
      <c r="AS2603" s="255"/>
      <c r="AT2603" s="255"/>
    </row>
    <row r="2604" spans="2:46" s="216" customFormat="1" ht="15" customHeight="1">
      <c r="B2604" s="216" t="s">
        <v>4299</v>
      </c>
      <c r="C2604" s="216" t="s">
        <v>6927</v>
      </c>
      <c r="D2604" s="216" t="s">
        <v>6866</v>
      </c>
      <c r="E2604" s="216" t="s">
        <v>7740</v>
      </c>
      <c r="F2604" s="216" t="s">
        <v>7740</v>
      </c>
      <c r="G2604" s="1"/>
      <c r="H2604" s="1"/>
      <c r="I2604" s="1"/>
      <c r="J2604" s="1"/>
      <c r="K2604" s="1"/>
      <c r="L2604" s="1"/>
      <c r="M2604" s="1"/>
      <c r="AA2604" s="255"/>
      <c r="AB2604" s="255"/>
      <c r="AC2604" s="255"/>
      <c r="AD2604" s="255"/>
      <c r="AE2604" s="255"/>
      <c r="AF2604" s="255"/>
      <c r="AG2604" s="255"/>
      <c r="AH2604" s="255"/>
      <c r="AI2604" s="255"/>
      <c r="AJ2604" s="255"/>
      <c r="AK2604" s="255"/>
      <c r="AL2604" s="255"/>
      <c r="AM2604" s="255"/>
      <c r="AN2604" s="255"/>
      <c r="AO2604" s="255"/>
      <c r="AP2604" s="255"/>
      <c r="AQ2604" s="255"/>
      <c r="AR2604" s="255"/>
      <c r="AS2604" s="255"/>
      <c r="AT2604" s="255"/>
    </row>
    <row r="2605" spans="2:46" s="216" customFormat="1" ht="15" customHeight="1">
      <c r="B2605" s="216" t="s">
        <v>4300</v>
      </c>
      <c r="C2605" s="216" t="s">
        <v>6866</v>
      </c>
      <c r="D2605" s="216" t="s">
        <v>7740</v>
      </c>
      <c r="E2605" s="216" t="s">
        <v>7740</v>
      </c>
      <c r="F2605" s="216" t="s">
        <v>7740</v>
      </c>
      <c r="G2605" s="1"/>
      <c r="H2605" s="1"/>
      <c r="I2605" s="1"/>
      <c r="J2605" s="1"/>
      <c r="K2605" s="1"/>
      <c r="L2605" s="1"/>
      <c r="M2605" s="1"/>
      <c r="AA2605" s="255"/>
      <c r="AB2605" s="255"/>
      <c r="AC2605" s="255"/>
      <c r="AD2605" s="255"/>
      <c r="AE2605" s="255"/>
      <c r="AF2605" s="255"/>
      <c r="AG2605" s="255"/>
      <c r="AH2605" s="255"/>
      <c r="AI2605" s="255"/>
      <c r="AJ2605" s="255"/>
      <c r="AK2605" s="255"/>
      <c r="AL2605" s="255"/>
      <c r="AM2605" s="255"/>
      <c r="AN2605" s="255"/>
      <c r="AO2605" s="255"/>
      <c r="AP2605" s="255"/>
      <c r="AQ2605" s="255"/>
      <c r="AR2605" s="255"/>
      <c r="AS2605" s="255"/>
      <c r="AT2605" s="255"/>
    </row>
    <row r="2606" spans="2:46" s="216" customFormat="1" ht="15" customHeight="1">
      <c r="B2606" s="216" t="s">
        <v>4301</v>
      </c>
      <c r="C2606" s="216" t="s">
        <v>6866</v>
      </c>
      <c r="D2606" s="216" t="s">
        <v>7740</v>
      </c>
      <c r="E2606" s="216" t="s">
        <v>7740</v>
      </c>
      <c r="F2606" s="216" t="s">
        <v>7740</v>
      </c>
      <c r="G2606" s="1"/>
      <c r="H2606" s="1"/>
      <c r="I2606" s="1"/>
      <c r="J2606" s="1"/>
      <c r="K2606" s="1"/>
      <c r="L2606" s="1"/>
      <c r="M2606" s="1"/>
      <c r="AA2606" s="255"/>
      <c r="AB2606" s="255"/>
      <c r="AC2606" s="255"/>
      <c r="AD2606" s="255"/>
      <c r="AE2606" s="255"/>
      <c r="AF2606" s="255"/>
      <c r="AG2606" s="255"/>
      <c r="AH2606" s="255"/>
      <c r="AI2606" s="255"/>
      <c r="AJ2606" s="255"/>
      <c r="AK2606" s="255"/>
      <c r="AL2606" s="255"/>
      <c r="AM2606" s="255"/>
      <c r="AN2606" s="255"/>
      <c r="AO2606" s="255"/>
      <c r="AP2606" s="255"/>
      <c r="AQ2606" s="255"/>
      <c r="AR2606" s="255"/>
      <c r="AS2606" s="255"/>
      <c r="AT2606" s="255"/>
    </row>
    <row r="2607" spans="2:46" s="216" customFormat="1" ht="15" customHeight="1">
      <c r="B2607" s="216" t="s">
        <v>4302</v>
      </c>
      <c r="C2607" s="216" t="s">
        <v>7048</v>
      </c>
      <c r="D2607" s="216" t="s">
        <v>6866</v>
      </c>
      <c r="E2607" s="216" t="s">
        <v>7740</v>
      </c>
      <c r="F2607" s="216" t="s">
        <v>7740</v>
      </c>
      <c r="G2607" s="1"/>
      <c r="H2607" s="1"/>
      <c r="I2607" s="1"/>
      <c r="J2607" s="1"/>
      <c r="K2607" s="1"/>
      <c r="L2607" s="1"/>
      <c r="M2607" s="1"/>
      <c r="AA2607" s="255"/>
      <c r="AB2607" s="255"/>
      <c r="AC2607" s="255"/>
      <c r="AD2607" s="255"/>
      <c r="AE2607" s="255"/>
      <c r="AF2607" s="255"/>
      <c r="AG2607" s="255"/>
      <c r="AH2607" s="255"/>
      <c r="AI2607" s="255"/>
      <c r="AJ2607" s="255"/>
      <c r="AK2607" s="255"/>
      <c r="AL2607" s="255"/>
      <c r="AM2607" s="255"/>
      <c r="AN2607" s="255"/>
      <c r="AO2607" s="255"/>
      <c r="AP2607" s="255"/>
      <c r="AQ2607" s="255"/>
      <c r="AR2607" s="255"/>
      <c r="AS2607" s="255"/>
      <c r="AT2607" s="255"/>
    </row>
    <row r="2608" spans="2:46" s="216" customFormat="1" ht="15" customHeight="1">
      <c r="B2608" s="216" t="s">
        <v>4303</v>
      </c>
      <c r="C2608" s="216" t="s">
        <v>7274</v>
      </c>
      <c r="D2608" s="216" t="s">
        <v>6866</v>
      </c>
      <c r="E2608" s="216" t="s">
        <v>7740</v>
      </c>
      <c r="F2608" s="216" t="s">
        <v>7740</v>
      </c>
      <c r="G2608" s="1"/>
      <c r="H2608" s="1"/>
      <c r="I2608" s="1"/>
      <c r="J2608" s="1"/>
      <c r="K2608" s="1"/>
      <c r="L2608" s="1"/>
      <c r="M2608" s="1"/>
      <c r="AA2608" s="255"/>
      <c r="AB2608" s="255"/>
      <c r="AC2608" s="255"/>
      <c r="AD2608" s="255"/>
      <c r="AE2608" s="255"/>
      <c r="AF2608" s="255"/>
      <c r="AG2608" s="255"/>
      <c r="AH2608" s="255"/>
      <c r="AI2608" s="255"/>
      <c r="AJ2608" s="255"/>
      <c r="AK2608" s="255"/>
      <c r="AL2608" s="255"/>
      <c r="AM2608" s="255"/>
      <c r="AN2608" s="255"/>
      <c r="AO2608" s="255"/>
      <c r="AP2608" s="255"/>
      <c r="AQ2608" s="255"/>
      <c r="AR2608" s="255"/>
      <c r="AS2608" s="255"/>
      <c r="AT2608" s="255"/>
    </row>
    <row r="2609" spans="2:46" s="216" customFormat="1" ht="15" customHeight="1">
      <c r="B2609" s="216" t="s">
        <v>4304</v>
      </c>
      <c r="C2609" s="216" t="s">
        <v>7274</v>
      </c>
      <c r="D2609" s="216" t="s">
        <v>6866</v>
      </c>
      <c r="E2609" s="216" t="s">
        <v>7740</v>
      </c>
      <c r="F2609" s="216" t="s">
        <v>7740</v>
      </c>
      <c r="G2609" s="1"/>
      <c r="H2609" s="1"/>
      <c r="I2609" s="1"/>
      <c r="J2609" s="1"/>
      <c r="K2609" s="1"/>
      <c r="L2609" s="1"/>
      <c r="M2609" s="1"/>
      <c r="AA2609" s="255"/>
      <c r="AB2609" s="255"/>
      <c r="AC2609" s="255"/>
      <c r="AD2609" s="255"/>
      <c r="AE2609" s="255"/>
      <c r="AF2609" s="255"/>
      <c r="AG2609" s="255"/>
      <c r="AH2609" s="255"/>
      <c r="AI2609" s="255"/>
      <c r="AJ2609" s="255"/>
      <c r="AK2609" s="255"/>
      <c r="AL2609" s="255"/>
      <c r="AM2609" s="255"/>
      <c r="AN2609" s="255"/>
      <c r="AO2609" s="255"/>
      <c r="AP2609" s="255"/>
      <c r="AQ2609" s="255"/>
      <c r="AR2609" s="255"/>
      <c r="AS2609" s="255"/>
      <c r="AT2609" s="255"/>
    </row>
    <row r="2610" spans="2:46" s="216" customFormat="1" ht="15" customHeight="1">
      <c r="B2610" s="216" t="s">
        <v>4305</v>
      </c>
      <c r="C2610" s="216" t="s">
        <v>7358</v>
      </c>
      <c r="D2610" s="216" t="s">
        <v>6866</v>
      </c>
      <c r="E2610" s="216" t="s">
        <v>7740</v>
      </c>
      <c r="F2610" s="216" t="s">
        <v>7740</v>
      </c>
      <c r="G2610" s="1"/>
      <c r="H2610" s="1"/>
      <c r="I2610" s="1"/>
      <c r="J2610" s="1"/>
      <c r="K2610" s="1"/>
      <c r="L2610" s="1"/>
      <c r="M2610" s="1"/>
      <c r="AA2610" s="255"/>
      <c r="AB2610" s="255"/>
      <c r="AC2610" s="255"/>
      <c r="AD2610" s="255"/>
      <c r="AE2610" s="255"/>
      <c r="AF2610" s="255"/>
      <c r="AG2610" s="255"/>
      <c r="AH2610" s="255"/>
      <c r="AI2610" s="255"/>
      <c r="AJ2610" s="255"/>
      <c r="AK2610" s="255"/>
      <c r="AL2610" s="255"/>
      <c r="AM2610" s="255"/>
      <c r="AN2610" s="255"/>
      <c r="AO2610" s="255"/>
      <c r="AP2610" s="255"/>
      <c r="AQ2610" s="255"/>
      <c r="AR2610" s="255"/>
      <c r="AS2610" s="255"/>
      <c r="AT2610" s="255"/>
    </row>
    <row r="2611" spans="2:46" s="216" customFormat="1" ht="15" customHeight="1">
      <c r="B2611" s="216" t="s">
        <v>4306</v>
      </c>
      <c r="C2611" s="216" t="s">
        <v>7331</v>
      </c>
      <c r="D2611" s="216" t="s">
        <v>6866</v>
      </c>
      <c r="E2611" s="216" t="s">
        <v>7740</v>
      </c>
      <c r="F2611" s="216" t="s">
        <v>7740</v>
      </c>
      <c r="G2611" s="1"/>
      <c r="H2611" s="1"/>
      <c r="I2611" s="1"/>
      <c r="J2611" s="1"/>
      <c r="K2611" s="1"/>
      <c r="L2611" s="1"/>
      <c r="M2611" s="1"/>
      <c r="AA2611" s="255"/>
      <c r="AB2611" s="255"/>
      <c r="AC2611" s="255"/>
      <c r="AD2611" s="255"/>
      <c r="AE2611" s="255"/>
      <c r="AF2611" s="255"/>
      <c r="AG2611" s="255"/>
      <c r="AH2611" s="255"/>
      <c r="AI2611" s="255"/>
      <c r="AJ2611" s="255"/>
      <c r="AK2611" s="255"/>
      <c r="AL2611" s="255"/>
      <c r="AM2611" s="255"/>
      <c r="AN2611" s="255"/>
      <c r="AO2611" s="255"/>
      <c r="AP2611" s="255"/>
      <c r="AQ2611" s="255"/>
      <c r="AR2611" s="255"/>
      <c r="AS2611" s="255"/>
      <c r="AT2611" s="255"/>
    </row>
    <row r="2612" spans="2:46" s="216" customFormat="1" ht="15" customHeight="1">
      <c r="B2612" s="216" t="s">
        <v>4307</v>
      </c>
      <c r="C2612" s="216" t="s">
        <v>6954</v>
      </c>
      <c r="D2612" s="216" t="s">
        <v>6866</v>
      </c>
      <c r="E2612" s="216" t="s">
        <v>7740</v>
      </c>
      <c r="F2612" s="216" t="s">
        <v>7740</v>
      </c>
      <c r="G2612" s="1"/>
      <c r="H2612" s="1"/>
      <c r="I2612" s="1"/>
      <c r="J2612" s="1"/>
      <c r="K2612" s="1"/>
      <c r="L2612" s="1"/>
      <c r="M2612" s="1"/>
      <c r="AA2612" s="255"/>
      <c r="AB2612" s="255"/>
      <c r="AC2612" s="255"/>
      <c r="AD2612" s="255"/>
      <c r="AE2612" s="255"/>
      <c r="AF2612" s="255"/>
      <c r="AG2612" s="255"/>
      <c r="AH2612" s="255"/>
      <c r="AI2612" s="255"/>
      <c r="AJ2612" s="255"/>
      <c r="AK2612" s="255"/>
      <c r="AL2612" s="255"/>
      <c r="AM2612" s="255"/>
      <c r="AN2612" s="255"/>
      <c r="AO2612" s="255"/>
      <c r="AP2612" s="255"/>
      <c r="AQ2612" s="255"/>
      <c r="AR2612" s="255"/>
      <c r="AS2612" s="255"/>
      <c r="AT2612" s="255"/>
    </row>
    <row r="2613" spans="2:46" s="216" customFormat="1" ht="15" customHeight="1">
      <c r="B2613" s="216" t="s">
        <v>4308</v>
      </c>
      <c r="C2613" s="216" t="s">
        <v>7388</v>
      </c>
      <c r="D2613" s="216" t="s">
        <v>6866</v>
      </c>
      <c r="E2613" s="216" t="s">
        <v>7740</v>
      </c>
      <c r="F2613" s="216" t="s">
        <v>7740</v>
      </c>
      <c r="G2613" s="1"/>
      <c r="H2613" s="1"/>
      <c r="I2613" s="1"/>
      <c r="J2613" s="1"/>
      <c r="K2613" s="1"/>
      <c r="L2613" s="1"/>
      <c r="M2613" s="1"/>
      <c r="AA2613" s="255"/>
      <c r="AB2613" s="255"/>
      <c r="AC2613" s="255"/>
      <c r="AD2613" s="255"/>
      <c r="AE2613" s="255"/>
      <c r="AF2613" s="255"/>
      <c r="AG2613" s="255"/>
      <c r="AH2613" s="255"/>
      <c r="AI2613" s="255"/>
      <c r="AJ2613" s="255"/>
      <c r="AK2613" s="255"/>
      <c r="AL2613" s="255"/>
      <c r="AM2613" s="255"/>
      <c r="AN2613" s="255"/>
      <c r="AO2613" s="255"/>
      <c r="AP2613" s="255"/>
      <c r="AQ2613" s="255"/>
      <c r="AR2613" s="255"/>
      <c r="AS2613" s="255"/>
      <c r="AT2613" s="255"/>
    </row>
    <row r="2614" spans="2:46" s="216" customFormat="1" ht="15" customHeight="1">
      <c r="B2614" s="216" t="s">
        <v>4309</v>
      </c>
      <c r="C2614" s="216" t="s">
        <v>6951</v>
      </c>
      <c r="D2614" s="216" t="s">
        <v>6866</v>
      </c>
      <c r="E2614" s="216" t="s">
        <v>7740</v>
      </c>
      <c r="F2614" s="216" t="s">
        <v>7740</v>
      </c>
      <c r="G2614" s="1"/>
      <c r="H2614" s="1"/>
      <c r="I2614" s="1"/>
      <c r="J2614" s="1"/>
      <c r="K2614" s="1"/>
      <c r="L2614" s="1"/>
      <c r="M2614" s="1"/>
      <c r="AA2614" s="255"/>
      <c r="AB2614" s="255"/>
      <c r="AC2614" s="255"/>
      <c r="AD2614" s="255"/>
      <c r="AE2614" s="255"/>
      <c r="AF2614" s="255"/>
      <c r="AG2614" s="255"/>
      <c r="AH2614" s="255"/>
      <c r="AI2614" s="255"/>
      <c r="AJ2614" s="255"/>
      <c r="AK2614" s="255"/>
      <c r="AL2614" s="255"/>
      <c r="AM2614" s="255"/>
      <c r="AN2614" s="255"/>
      <c r="AO2614" s="255"/>
      <c r="AP2614" s="255"/>
      <c r="AQ2614" s="255"/>
      <c r="AR2614" s="255"/>
      <c r="AS2614" s="255"/>
      <c r="AT2614" s="255"/>
    </row>
    <row r="2615" spans="2:46" s="216" customFormat="1" ht="15" customHeight="1">
      <c r="B2615" s="216" t="s">
        <v>4310</v>
      </c>
      <c r="C2615" s="216" t="s">
        <v>7052</v>
      </c>
      <c r="D2615" s="216" t="s">
        <v>6866</v>
      </c>
      <c r="E2615" s="216" t="s">
        <v>7740</v>
      </c>
      <c r="F2615" s="216" t="s">
        <v>7740</v>
      </c>
      <c r="G2615" s="1"/>
      <c r="H2615" s="1"/>
      <c r="I2615" s="1"/>
      <c r="J2615" s="1"/>
      <c r="K2615" s="1"/>
      <c r="L2615" s="1"/>
      <c r="M2615" s="1"/>
      <c r="AA2615" s="255"/>
      <c r="AB2615" s="255"/>
      <c r="AC2615" s="255"/>
      <c r="AD2615" s="255"/>
      <c r="AE2615" s="255"/>
      <c r="AF2615" s="255"/>
      <c r="AG2615" s="255"/>
      <c r="AH2615" s="255"/>
      <c r="AI2615" s="255"/>
      <c r="AJ2615" s="255"/>
      <c r="AK2615" s="255"/>
      <c r="AL2615" s="255"/>
      <c r="AM2615" s="255"/>
      <c r="AN2615" s="255"/>
      <c r="AO2615" s="255"/>
      <c r="AP2615" s="255"/>
      <c r="AQ2615" s="255"/>
      <c r="AR2615" s="255"/>
      <c r="AS2615" s="255"/>
      <c r="AT2615" s="255"/>
    </row>
    <row r="2616" spans="2:46" s="216" customFormat="1" ht="15" customHeight="1">
      <c r="B2616" s="216" t="s">
        <v>4311</v>
      </c>
      <c r="C2616" s="216" t="s">
        <v>6949</v>
      </c>
      <c r="D2616" s="216" t="s">
        <v>6866</v>
      </c>
      <c r="E2616" s="216" t="s">
        <v>7740</v>
      </c>
      <c r="F2616" s="216" t="s">
        <v>7740</v>
      </c>
      <c r="G2616" s="1"/>
      <c r="H2616" s="1"/>
      <c r="I2616" s="1"/>
      <c r="J2616" s="1"/>
      <c r="K2616" s="1"/>
      <c r="L2616" s="1"/>
      <c r="M2616" s="1"/>
      <c r="AA2616" s="255"/>
      <c r="AB2616" s="255"/>
      <c r="AC2616" s="255"/>
      <c r="AD2616" s="255"/>
      <c r="AE2616" s="255"/>
      <c r="AF2616" s="255"/>
      <c r="AG2616" s="255"/>
      <c r="AH2616" s="255"/>
      <c r="AI2616" s="255"/>
      <c r="AJ2616" s="255"/>
      <c r="AK2616" s="255"/>
      <c r="AL2616" s="255"/>
      <c r="AM2616" s="255"/>
      <c r="AN2616" s="255"/>
      <c r="AO2616" s="255"/>
      <c r="AP2616" s="255"/>
      <c r="AQ2616" s="255"/>
      <c r="AR2616" s="255"/>
      <c r="AS2616" s="255"/>
      <c r="AT2616" s="255"/>
    </row>
    <row r="2617" spans="2:46" s="216" customFormat="1" ht="15" customHeight="1">
      <c r="B2617" s="216" t="s">
        <v>4312</v>
      </c>
      <c r="C2617" s="216" t="s">
        <v>6952</v>
      </c>
      <c r="D2617" s="216" t="s">
        <v>6866</v>
      </c>
      <c r="E2617" s="216" t="s">
        <v>7740</v>
      </c>
      <c r="F2617" s="216" t="s">
        <v>7740</v>
      </c>
      <c r="G2617" s="1"/>
      <c r="H2617" s="1"/>
      <c r="I2617" s="1"/>
      <c r="J2617" s="1"/>
      <c r="K2617" s="1"/>
      <c r="L2617" s="1"/>
      <c r="M2617" s="1"/>
      <c r="AA2617" s="255"/>
      <c r="AB2617" s="255"/>
      <c r="AC2617" s="255"/>
      <c r="AD2617" s="255"/>
      <c r="AE2617" s="255"/>
      <c r="AF2617" s="255"/>
      <c r="AG2617" s="255"/>
      <c r="AH2617" s="255"/>
      <c r="AI2617" s="255"/>
      <c r="AJ2617" s="255"/>
      <c r="AK2617" s="255"/>
      <c r="AL2617" s="255"/>
      <c r="AM2617" s="255"/>
      <c r="AN2617" s="255"/>
      <c r="AO2617" s="255"/>
      <c r="AP2617" s="255"/>
      <c r="AQ2617" s="255"/>
      <c r="AR2617" s="255"/>
      <c r="AS2617" s="255"/>
      <c r="AT2617" s="255"/>
    </row>
    <row r="2618" spans="2:46" s="216" customFormat="1" ht="15" customHeight="1">
      <c r="B2618" s="216" t="s">
        <v>4313</v>
      </c>
      <c r="C2618" s="216" t="s">
        <v>6866</v>
      </c>
      <c r="D2618" s="216" t="s">
        <v>7740</v>
      </c>
      <c r="E2618" s="216" t="s">
        <v>7740</v>
      </c>
      <c r="F2618" s="216" t="s">
        <v>7740</v>
      </c>
      <c r="G2618" s="1"/>
      <c r="H2618" s="1"/>
      <c r="I2618" s="1"/>
      <c r="J2618" s="1"/>
      <c r="K2618" s="1"/>
      <c r="L2618" s="1"/>
      <c r="M2618" s="1"/>
      <c r="AA2618" s="255"/>
      <c r="AB2618" s="255"/>
      <c r="AC2618" s="255"/>
      <c r="AD2618" s="255"/>
      <c r="AE2618" s="255"/>
      <c r="AF2618" s="255"/>
      <c r="AG2618" s="255"/>
      <c r="AH2618" s="255"/>
      <c r="AI2618" s="255"/>
      <c r="AJ2618" s="255"/>
      <c r="AK2618" s="255"/>
      <c r="AL2618" s="255"/>
      <c r="AM2618" s="255"/>
      <c r="AN2618" s="255"/>
      <c r="AO2618" s="255"/>
      <c r="AP2618" s="255"/>
      <c r="AQ2618" s="255"/>
      <c r="AR2618" s="255"/>
      <c r="AS2618" s="255"/>
      <c r="AT2618" s="255"/>
    </row>
    <row r="2619" spans="2:46" s="216" customFormat="1" ht="15" customHeight="1">
      <c r="B2619" s="216" t="s">
        <v>4314</v>
      </c>
      <c r="C2619" s="216" t="s">
        <v>6948</v>
      </c>
      <c r="D2619" s="216" t="s">
        <v>6866</v>
      </c>
      <c r="E2619" s="216" t="s">
        <v>7740</v>
      </c>
      <c r="F2619" s="216" t="s">
        <v>7740</v>
      </c>
      <c r="G2619" s="1"/>
      <c r="H2619" s="1"/>
      <c r="I2619" s="1"/>
      <c r="J2619" s="1"/>
      <c r="K2619" s="1"/>
      <c r="L2619" s="1"/>
      <c r="M2619" s="1"/>
      <c r="AA2619" s="255"/>
      <c r="AB2619" s="255"/>
      <c r="AC2619" s="255"/>
      <c r="AD2619" s="255"/>
      <c r="AE2619" s="255"/>
      <c r="AF2619" s="255"/>
      <c r="AG2619" s="255"/>
      <c r="AH2619" s="255"/>
      <c r="AI2619" s="255"/>
      <c r="AJ2619" s="255"/>
      <c r="AK2619" s="255"/>
      <c r="AL2619" s="255"/>
      <c r="AM2619" s="255"/>
      <c r="AN2619" s="255"/>
      <c r="AO2619" s="255"/>
      <c r="AP2619" s="255"/>
      <c r="AQ2619" s="255"/>
      <c r="AR2619" s="255"/>
      <c r="AS2619" s="255"/>
      <c r="AT2619" s="255"/>
    </row>
    <row r="2620" spans="2:46" s="216" customFormat="1" ht="15" customHeight="1">
      <c r="B2620" s="216" t="s">
        <v>4315</v>
      </c>
      <c r="C2620" s="216" t="s">
        <v>7137</v>
      </c>
      <c r="D2620" s="216" t="s">
        <v>6866</v>
      </c>
      <c r="E2620" s="216" t="s">
        <v>7740</v>
      </c>
      <c r="F2620" s="216" t="s">
        <v>7740</v>
      </c>
      <c r="G2620" s="1"/>
      <c r="H2620" s="1"/>
      <c r="I2620" s="1"/>
      <c r="J2620" s="1"/>
      <c r="K2620" s="1"/>
      <c r="L2620" s="1"/>
      <c r="M2620" s="1"/>
      <c r="AA2620" s="255"/>
      <c r="AB2620" s="255"/>
      <c r="AC2620" s="255"/>
      <c r="AD2620" s="255"/>
      <c r="AE2620" s="255"/>
      <c r="AF2620" s="255"/>
      <c r="AG2620" s="255"/>
      <c r="AH2620" s="255"/>
      <c r="AI2620" s="255"/>
      <c r="AJ2620" s="255"/>
      <c r="AK2620" s="255"/>
      <c r="AL2620" s="255"/>
      <c r="AM2620" s="255"/>
      <c r="AN2620" s="255"/>
      <c r="AO2620" s="255"/>
      <c r="AP2620" s="255"/>
      <c r="AQ2620" s="255"/>
      <c r="AR2620" s="255"/>
      <c r="AS2620" s="255"/>
      <c r="AT2620" s="255"/>
    </row>
    <row r="2621" spans="2:46" s="216" customFormat="1" ht="15" customHeight="1">
      <c r="B2621" s="216" t="s">
        <v>4316</v>
      </c>
      <c r="C2621" s="216" t="s">
        <v>7389</v>
      </c>
      <c r="D2621" s="216" t="s">
        <v>6866</v>
      </c>
      <c r="E2621" s="216" t="s">
        <v>7740</v>
      </c>
      <c r="F2621" s="216" t="s">
        <v>7740</v>
      </c>
      <c r="G2621" s="1"/>
      <c r="H2621" s="1"/>
      <c r="I2621" s="1"/>
      <c r="J2621" s="1"/>
      <c r="K2621" s="1"/>
      <c r="L2621" s="1"/>
      <c r="M2621" s="1"/>
      <c r="AA2621" s="255"/>
      <c r="AB2621" s="255"/>
      <c r="AC2621" s="255"/>
      <c r="AD2621" s="255"/>
      <c r="AE2621" s="255"/>
      <c r="AF2621" s="255"/>
      <c r="AG2621" s="255"/>
      <c r="AH2621" s="255"/>
      <c r="AI2621" s="255"/>
      <c r="AJ2621" s="255"/>
      <c r="AK2621" s="255"/>
      <c r="AL2621" s="255"/>
      <c r="AM2621" s="255"/>
      <c r="AN2621" s="255"/>
      <c r="AO2621" s="255"/>
      <c r="AP2621" s="255"/>
      <c r="AQ2621" s="255"/>
      <c r="AR2621" s="255"/>
      <c r="AS2621" s="255"/>
      <c r="AT2621" s="255"/>
    </row>
    <row r="2622" spans="2:46" s="216" customFormat="1" ht="15" customHeight="1">
      <c r="B2622" s="216" t="s">
        <v>4317</v>
      </c>
      <c r="C2622" s="216" t="s">
        <v>7176</v>
      </c>
      <c r="D2622" s="216" t="s">
        <v>6866</v>
      </c>
      <c r="E2622" s="216" t="s">
        <v>7740</v>
      </c>
      <c r="F2622" s="216" t="s">
        <v>7740</v>
      </c>
      <c r="G2622" s="1"/>
      <c r="H2622" s="1"/>
      <c r="I2622" s="1"/>
      <c r="J2622" s="1"/>
      <c r="K2622" s="1"/>
      <c r="L2622" s="1"/>
      <c r="M2622" s="1"/>
      <c r="AA2622" s="255"/>
      <c r="AB2622" s="255"/>
      <c r="AC2622" s="255"/>
      <c r="AD2622" s="255"/>
      <c r="AE2622" s="255"/>
      <c r="AF2622" s="255"/>
      <c r="AG2622" s="255"/>
      <c r="AH2622" s="255"/>
      <c r="AI2622" s="255"/>
      <c r="AJ2622" s="255"/>
      <c r="AK2622" s="255"/>
      <c r="AL2622" s="255"/>
      <c r="AM2622" s="255"/>
      <c r="AN2622" s="255"/>
      <c r="AO2622" s="255"/>
      <c r="AP2622" s="255"/>
      <c r="AQ2622" s="255"/>
      <c r="AR2622" s="255"/>
      <c r="AS2622" s="255"/>
      <c r="AT2622" s="255"/>
    </row>
    <row r="2623" spans="2:46" s="216" customFormat="1" ht="15" customHeight="1">
      <c r="B2623" s="216" t="s">
        <v>4318</v>
      </c>
      <c r="C2623" s="216" t="s">
        <v>7048</v>
      </c>
      <c r="D2623" s="216" t="s">
        <v>6866</v>
      </c>
      <c r="E2623" s="216" t="s">
        <v>7740</v>
      </c>
      <c r="F2623" s="216" t="s">
        <v>7740</v>
      </c>
      <c r="G2623" s="1"/>
      <c r="H2623" s="1"/>
      <c r="I2623" s="1"/>
      <c r="J2623" s="1"/>
      <c r="K2623" s="1"/>
      <c r="L2623" s="1"/>
      <c r="M2623" s="1"/>
      <c r="AA2623" s="255"/>
      <c r="AB2623" s="255"/>
      <c r="AC2623" s="255"/>
      <c r="AD2623" s="255"/>
      <c r="AE2623" s="255"/>
      <c r="AF2623" s="255"/>
      <c r="AG2623" s="255"/>
      <c r="AH2623" s="255"/>
      <c r="AI2623" s="255"/>
      <c r="AJ2623" s="255"/>
      <c r="AK2623" s="255"/>
      <c r="AL2623" s="255"/>
      <c r="AM2623" s="255"/>
      <c r="AN2623" s="255"/>
      <c r="AO2623" s="255"/>
      <c r="AP2623" s="255"/>
      <c r="AQ2623" s="255"/>
      <c r="AR2623" s="255"/>
      <c r="AS2623" s="255"/>
      <c r="AT2623" s="255"/>
    </row>
    <row r="2624" spans="2:46" s="216" customFormat="1" ht="15" customHeight="1">
      <c r="B2624" s="216" t="s">
        <v>4319</v>
      </c>
      <c r="C2624" s="216" t="s">
        <v>7044</v>
      </c>
      <c r="D2624" s="216" t="s">
        <v>6866</v>
      </c>
      <c r="E2624" s="216" t="s">
        <v>7740</v>
      </c>
      <c r="F2624" s="216" t="s">
        <v>7740</v>
      </c>
      <c r="G2624" s="1"/>
      <c r="H2624" s="1"/>
      <c r="I2624" s="1"/>
      <c r="J2624" s="1"/>
      <c r="K2624" s="1"/>
      <c r="L2624" s="1"/>
      <c r="M2624" s="1"/>
      <c r="AA2624" s="255"/>
      <c r="AB2624" s="255"/>
      <c r="AC2624" s="255"/>
      <c r="AD2624" s="255"/>
      <c r="AE2624" s="255"/>
      <c r="AF2624" s="255"/>
      <c r="AG2624" s="255"/>
      <c r="AH2624" s="255"/>
      <c r="AI2624" s="255"/>
      <c r="AJ2624" s="255"/>
      <c r="AK2624" s="255"/>
      <c r="AL2624" s="255"/>
      <c r="AM2624" s="255"/>
      <c r="AN2624" s="255"/>
      <c r="AO2624" s="255"/>
      <c r="AP2624" s="255"/>
      <c r="AQ2624" s="255"/>
      <c r="AR2624" s="255"/>
      <c r="AS2624" s="255"/>
      <c r="AT2624" s="255"/>
    </row>
    <row r="2625" spans="2:46" s="216" customFormat="1" ht="15" customHeight="1">
      <c r="B2625" s="216" t="s">
        <v>4320</v>
      </c>
      <c r="C2625" s="216" t="s">
        <v>6866</v>
      </c>
      <c r="D2625" s="216" t="s">
        <v>7740</v>
      </c>
      <c r="E2625" s="216" t="s">
        <v>7740</v>
      </c>
      <c r="F2625" s="216" t="s">
        <v>7740</v>
      </c>
      <c r="G2625" s="1"/>
      <c r="H2625" s="1"/>
      <c r="I2625" s="1"/>
      <c r="J2625" s="1"/>
      <c r="K2625" s="1"/>
      <c r="L2625" s="1"/>
      <c r="M2625" s="1"/>
      <c r="AA2625" s="255"/>
      <c r="AB2625" s="255"/>
      <c r="AC2625" s="255"/>
      <c r="AD2625" s="255"/>
      <c r="AE2625" s="255"/>
      <c r="AF2625" s="255"/>
      <c r="AG2625" s="255"/>
      <c r="AH2625" s="255"/>
      <c r="AI2625" s="255"/>
      <c r="AJ2625" s="255"/>
      <c r="AK2625" s="255"/>
      <c r="AL2625" s="255"/>
      <c r="AM2625" s="255"/>
      <c r="AN2625" s="255"/>
      <c r="AO2625" s="255"/>
      <c r="AP2625" s="255"/>
      <c r="AQ2625" s="255"/>
      <c r="AR2625" s="255"/>
      <c r="AS2625" s="255"/>
      <c r="AT2625" s="255"/>
    </row>
    <row r="2626" spans="2:46" s="216" customFormat="1" ht="15" customHeight="1">
      <c r="B2626" s="216" t="s">
        <v>4321</v>
      </c>
      <c r="C2626" s="216" t="s">
        <v>7129</v>
      </c>
      <c r="D2626" s="216" t="s">
        <v>6866</v>
      </c>
      <c r="E2626" s="216" t="s">
        <v>7740</v>
      </c>
      <c r="F2626" s="216" t="s">
        <v>7740</v>
      </c>
      <c r="G2626" s="1"/>
      <c r="H2626" s="1"/>
      <c r="I2626" s="1"/>
      <c r="J2626" s="1"/>
      <c r="K2626" s="1"/>
      <c r="L2626" s="1"/>
      <c r="M2626" s="1"/>
      <c r="AA2626" s="255"/>
      <c r="AB2626" s="255"/>
      <c r="AC2626" s="255"/>
      <c r="AD2626" s="255"/>
      <c r="AE2626" s="255"/>
      <c r="AF2626" s="255"/>
      <c r="AG2626" s="255"/>
      <c r="AH2626" s="255"/>
      <c r="AI2626" s="255"/>
      <c r="AJ2626" s="255"/>
      <c r="AK2626" s="255"/>
      <c r="AL2626" s="255"/>
      <c r="AM2626" s="255"/>
      <c r="AN2626" s="255"/>
      <c r="AO2626" s="255"/>
      <c r="AP2626" s="255"/>
      <c r="AQ2626" s="255"/>
      <c r="AR2626" s="255"/>
      <c r="AS2626" s="255"/>
      <c r="AT2626" s="255"/>
    </row>
    <row r="2627" spans="2:46" s="216" customFormat="1" ht="15" customHeight="1">
      <c r="B2627" s="216" t="s">
        <v>4322</v>
      </c>
      <c r="C2627" s="216" t="s">
        <v>7122</v>
      </c>
      <c r="D2627" s="216" t="s">
        <v>6866</v>
      </c>
      <c r="E2627" s="216" t="s">
        <v>7740</v>
      </c>
      <c r="F2627" s="216" t="s">
        <v>7740</v>
      </c>
      <c r="G2627" s="1"/>
      <c r="H2627" s="1"/>
      <c r="I2627" s="1"/>
      <c r="J2627" s="1"/>
      <c r="K2627" s="1"/>
      <c r="L2627" s="1"/>
      <c r="M2627" s="1"/>
      <c r="AA2627" s="255"/>
      <c r="AB2627" s="255"/>
      <c r="AC2627" s="255"/>
      <c r="AD2627" s="255"/>
      <c r="AE2627" s="255"/>
      <c r="AF2627" s="255"/>
      <c r="AG2627" s="255"/>
      <c r="AH2627" s="255"/>
      <c r="AI2627" s="255"/>
      <c r="AJ2627" s="255"/>
      <c r="AK2627" s="255"/>
      <c r="AL2627" s="255"/>
      <c r="AM2627" s="255"/>
      <c r="AN2627" s="255"/>
      <c r="AO2627" s="255"/>
      <c r="AP2627" s="255"/>
      <c r="AQ2627" s="255"/>
      <c r="AR2627" s="255"/>
      <c r="AS2627" s="255"/>
      <c r="AT2627" s="255"/>
    </row>
    <row r="2628" spans="2:46" s="216" customFormat="1" ht="15" customHeight="1">
      <c r="B2628" s="216" t="s">
        <v>4323</v>
      </c>
      <c r="C2628" s="216" t="s">
        <v>6866</v>
      </c>
      <c r="D2628" s="216" t="s">
        <v>7740</v>
      </c>
      <c r="E2628" s="216" t="s">
        <v>7740</v>
      </c>
      <c r="F2628" s="216" t="s">
        <v>7740</v>
      </c>
      <c r="G2628" s="1"/>
      <c r="H2628" s="1"/>
      <c r="I2628" s="1"/>
      <c r="J2628" s="1"/>
      <c r="K2628" s="1"/>
      <c r="L2628" s="1"/>
      <c r="M2628" s="1"/>
      <c r="AA2628" s="255"/>
      <c r="AB2628" s="255"/>
      <c r="AC2628" s="255"/>
      <c r="AD2628" s="255"/>
      <c r="AE2628" s="255"/>
      <c r="AF2628" s="255"/>
      <c r="AG2628" s="255"/>
      <c r="AH2628" s="255"/>
      <c r="AI2628" s="255"/>
      <c r="AJ2628" s="255"/>
      <c r="AK2628" s="255"/>
      <c r="AL2628" s="255"/>
      <c r="AM2628" s="255"/>
      <c r="AN2628" s="255"/>
      <c r="AO2628" s="255"/>
      <c r="AP2628" s="255"/>
      <c r="AQ2628" s="255"/>
      <c r="AR2628" s="255"/>
      <c r="AS2628" s="255"/>
      <c r="AT2628" s="255"/>
    </row>
    <row r="2629" spans="2:46" s="216" customFormat="1" ht="15" customHeight="1">
      <c r="B2629" s="216" t="s">
        <v>4324</v>
      </c>
      <c r="C2629" s="216" t="s">
        <v>6866</v>
      </c>
      <c r="D2629" s="216" t="s">
        <v>7740</v>
      </c>
      <c r="E2629" s="216" t="s">
        <v>7740</v>
      </c>
      <c r="F2629" s="216" t="s">
        <v>7740</v>
      </c>
      <c r="G2629" s="1"/>
      <c r="H2629" s="1"/>
      <c r="I2629" s="1"/>
      <c r="J2629" s="1"/>
      <c r="K2629" s="1"/>
      <c r="L2629" s="1"/>
      <c r="M2629" s="1"/>
      <c r="AA2629" s="255"/>
      <c r="AB2629" s="255"/>
      <c r="AC2629" s="255"/>
      <c r="AD2629" s="255"/>
      <c r="AE2629" s="255"/>
      <c r="AF2629" s="255"/>
      <c r="AG2629" s="255"/>
      <c r="AH2629" s="255"/>
      <c r="AI2629" s="255"/>
      <c r="AJ2629" s="255"/>
      <c r="AK2629" s="255"/>
      <c r="AL2629" s="255"/>
      <c r="AM2629" s="255"/>
      <c r="AN2629" s="255"/>
      <c r="AO2629" s="255"/>
      <c r="AP2629" s="255"/>
      <c r="AQ2629" s="255"/>
      <c r="AR2629" s="255"/>
      <c r="AS2629" s="255"/>
      <c r="AT2629" s="255"/>
    </row>
    <row r="2630" spans="2:46" s="216" customFormat="1" ht="15" customHeight="1">
      <c r="B2630" s="216" t="s">
        <v>4325</v>
      </c>
      <c r="C2630" s="216" t="s">
        <v>6866</v>
      </c>
      <c r="D2630" s="216" t="s">
        <v>7740</v>
      </c>
      <c r="E2630" s="216" t="s">
        <v>7740</v>
      </c>
      <c r="F2630" s="216" t="s">
        <v>7740</v>
      </c>
      <c r="G2630" s="1"/>
      <c r="H2630" s="1"/>
      <c r="I2630" s="1"/>
      <c r="J2630" s="1"/>
      <c r="K2630" s="1"/>
      <c r="L2630" s="1"/>
      <c r="M2630" s="1"/>
      <c r="AA2630" s="255"/>
      <c r="AB2630" s="255"/>
      <c r="AC2630" s="255"/>
      <c r="AD2630" s="255"/>
      <c r="AE2630" s="255"/>
      <c r="AF2630" s="255"/>
      <c r="AG2630" s="255"/>
      <c r="AH2630" s="255"/>
      <c r="AI2630" s="255"/>
      <c r="AJ2630" s="255"/>
      <c r="AK2630" s="255"/>
      <c r="AL2630" s="255"/>
      <c r="AM2630" s="255"/>
      <c r="AN2630" s="255"/>
      <c r="AO2630" s="255"/>
      <c r="AP2630" s="255"/>
      <c r="AQ2630" s="255"/>
      <c r="AR2630" s="255"/>
      <c r="AS2630" s="255"/>
      <c r="AT2630" s="255"/>
    </row>
    <row r="2631" spans="2:46" s="216" customFormat="1" ht="15" customHeight="1">
      <c r="B2631" s="216" t="s">
        <v>4326</v>
      </c>
      <c r="C2631" s="216" t="s">
        <v>7238</v>
      </c>
      <c r="D2631" s="216" t="s">
        <v>6866</v>
      </c>
      <c r="E2631" s="216" t="s">
        <v>7740</v>
      </c>
      <c r="F2631" s="216" t="s">
        <v>7740</v>
      </c>
      <c r="G2631" s="1"/>
      <c r="H2631" s="1"/>
      <c r="I2631" s="1"/>
      <c r="J2631" s="1"/>
      <c r="K2631" s="1"/>
      <c r="L2631" s="1"/>
      <c r="M2631" s="1"/>
      <c r="AA2631" s="255"/>
      <c r="AB2631" s="255"/>
      <c r="AC2631" s="255"/>
      <c r="AD2631" s="255"/>
      <c r="AE2631" s="255"/>
      <c r="AF2631" s="255"/>
      <c r="AG2631" s="255"/>
      <c r="AH2631" s="255"/>
      <c r="AI2631" s="255"/>
      <c r="AJ2631" s="255"/>
      <c r="AK2631" s="255"/>
      <c r="AL2631" s="255"/>
      <c r="AM2631" s="255"/>
      <c r="AN2631" s="255"/>
      <c r="AO2631" s="255"/>
      <c r="AP2631" s="255"/>
      <c r="AQ2631" s="255"/>
      <c r="AR2631" s="255"/>
      <c r="AS2631" s="255"/>
      <c r="AT2631" s="255"/>
    </row>
    <row r="2632" spans="2:46" s="216" customFormat="1" ht="15" customHeight="1">
      <c r="B2632" s="216" t="s">
        <v>4327</v>
      </c>
      <c r="C2632" s="216" t="s">
        <v>6866</v>
      </c>
      <c r="D2632" s="216" t="s">
        <v>7740</v>
      </c>
      <c r="E2632" s="216" t="s">
        <v>7740</v>
      </c>
      <c r="F2632" s="216" t="s">
        <v>7740</v>
      </c>
      <c r="G2632" s="1"/>
      <c r="H2632" s="1"/>
      <c r="I2632" s="1"/>
      <c r="J2632" s="1"/>
      <c r="K2632" s="1"/>
      <c r="L2632" s="1"/>
      <c r="M2632" s="1"/>
      <c r="AA2632" s="255"/>
      <c r="AB2632" s="255"/>
      <c r="AC2632" s="255"/>
      <c r="AD2632" s="255"/>
      <c r="AE2632" s="255"/>
      <c r="AF2632" s="255"/>
      <c r="AG2632" s="255"/>
      <c r="AH2632" s="255"/>
      <c r="AI2632" s="255"/>
      <c r="AJ2632" s="255"/>
      <c r="AK2632" s="255"/>
      <c r="AL2632" s="255"/>
      <c r="AM2632" s="255"/>
      <c r="AN2632" s="255"/>
      <c r="AO2632" s="255"/>
      <c r="AP2632" s="255"/>
      <c r="AQ2632" s="255"/>
      <c r="AR2632" s="255"/>
      <c r="AS2632" s="255"/>
      <c r="AT2632" s="255"/>
    </row>
    <row r="2633" spans="2:46" s="216" customFormat="1" ht="15" customHeight="1">
      <c r="B2633" s="216" t="s">
        <v>4328</v>
      </c>
      <c r="C2633" s="216" t="s">
        <v>7276</v>
      </c>
      <c r="D2633" s="216" t="s">
        <v>6866</v>
      </c>
      <c r="E2633" s="216" t="s">
        <v>7740</v>
      </c>
      <c r="F2633" s="216" t="s">
        <v>7740</v>
      </c>
      <c r="G2633" s="1"/>
      <c r="H2633" s="1"/>
      <c r="I2633" s="1"/>
      <c r="J2633" s="1"/>
      <c r="K2633" s="1"/>
      <c r="L2633" s="1"/>
      <c r="M2633" s="1"/>
      <c r="AA2633" s="255"/>
      <c r="AB2633" s="255"/>
      <c r="AC2633" s="255"/>
      <c r="AD2633" s="255"/>
      <c r="AE2633" s="255"/>
      <c r="AF2633" s="255"/>
      <c r="AG2633" s="255"/>
      <c r="AH2633" s="255"/>
      <c r="AI2633" s="255"/>
      <c r="AJ2633" s="255"/>
      <c r="AK2633" s="255"/>
      <c r="AL2633" s="255"/>
      <c r="AM2633" s="255"/>
      <c r="AN2633" s="255"/>
      <c r="AO2633" s="255"/>
      <c r="AP2633" s="255"/>
      <c r="AQ2633" s="255"/>
      <c r="AR2633" s="255"/>
      <c r="AS2633" s="255"/>
      <c r="AT2633" s="255"/>
    </row>
    <row r="2634" spans="2:46" s="216" customFormat="1" ht="15" customHeight="1">
      <c r="B2634" s="216" t="s">
        <v>4329</v>
      </c>
      <c r="C2634" s="216" t="s">
        <v>7390</v>
      </c>
      <c r="D2634" s="216" t="s">
        <v>6866</v>
      </c>
      <c r="E2634" s="216" t="s">
        <v>7740</v>
      </c>
      <c r="F2634" s="216" t="s">
        <v>7740</v>
      </c>
      <c r="G2634" s="1"/>
      <c r="H2634" s="1"/>
      <c r="I2634" s="1"/>
      <c r="J2634" s="1"/>
      <c r="K2634" s="1"/>
      <c r="L2634" s="1"/>
      <c r="M2634" s="1"/>
      <c r="AA2634" s="255"/>
      <c r="AB2634" s="255"/>
      <c r="AC2634" s="255"/>
      <c r="AD2634" s="255"/>
      <c r="AE2634" s="255"/>
      <c r="AF2634" s="255"/>
      <c r="AG2634" s="255"/>
      <c r="AH2634" s="255"/>
      <c r="AI2634" s="255"/>
      <c r="AJ2634" s="255"/>
      <c r="AK2634" s="255"/>
      <c r="AL2634" s="255"/>
      <c r="AM2634" s="255"/>
      <c r="AN2634" s="255"/>
      <c r="AO2634" s="255"/>
      <c r="AP2634" s="255"/>
      <c r="AQ2634" s="255"/>
      <c r="AR2634" s="255"/>
      <c r="AS2634" s="255"/>
      <c r="AT2634" s="255"/>
    </row>
    <row r="2635" spans="2:46" s="216" customFormat="1" ht="15" customHeight="1">
      <c r="B2635" s="216" t="s">
        <v>4330</v>
      </c>
      <c r="C2635" s="216" t="s">
        <v>7391</v>
      </c>
      <c r="D2635" s="216" t="s">
        <v>6866</v>
      </c>
      <c r="E2635" s="216" t="s">
        <v>7740</v>
      </c>
      <c r="F2635" s="216" t="s">
        <v>7740</v>
      </c>
      <c r="G2635" s="1"/>
      <c r="H2635" s="1"/>
      <c r="I2635" s="1"/>
      <c r="J2635" s="1"/>
      <c r="K2635" s="1"/>
      <c r="L2635" s="1"/>
      <c r="M2635" s="1"/>
      <c r="AA2635" s="255"/>
      <c r="AB2635" s="255"/>
      <c r="AC2635" s="255"/>
      <c r="AD2635" s="255"/>
      <c r="AE2635" s="255"/>
      <c r="AF2635" s="255"/>
      <c r="AG2635" s="255"/>
      <c r="AH2635" s="255"/>
      <c r="AI2635" s="255"/>
      <c r="AJ2635" s="255"/>
      <c r="AK2635" s="255"/>
      <c r="AL2635" s="255"/>
      <c r="AM2635" s="255"/>
      <c r="AN2635" s="255"/>
      <c r="AO2635" s="255"/>
      <c r="AP2635" s="255"/>
      <c r="AQ2635" s="255"/>
      <c r="AR2635" s="255"/>
      <c r="AS2635" s="255"/>
      <c r="AT2635" s="255"/>
    </row>
    <row r="2636" spans="2:46" s="216" customFormat="1" ht="15" customHeight="1">
      <c r="B2636" s="216" t="s">
        <v>4331</v>
      </c>
      <c r="C2636" s="216" t="s">
        <v>7392</v>
      </c>
      <c r="D2636" s="216" t="s">
        <v>6866</v>
      </c>
      <c r="E2636" s="216" t="s">
        <v>7740</v>
      </c>
      <c r="F2636" s="216" t="s">
        <v>7740</v>
      </c>
      <c r="G2636" s="1"/>
      <c r="H2636" s="1"/>
      <c r="I2636" s="1"/>
      <c r="J2636" s="1"/>
      <c r="K2636" s="1"/>
      <c r="L2636" s="1"/>
      <c r="M2636" s="1"/>
      <c r="AA2636" s="255"/>
      <c r="AB2636" s="255"/>
      <c r="AC2636" s="255"/>
      <c r="AD2636" s="255"/>
      <c r="AE2636" s="255"/>
      <c r="AF2636" s="255"/>
      <c r="AG2636" s="255"/>
      <c r="AH2636" s="255"/>
      <c r="AI2636" s="255"/>
      <c r="AJ2636" s="255"/>
      <c r="AK2636" s="255"/>
      <c r="AL2636" s="255"/>
      <c r="AM2636" s="255"/>
      <c r="AN2636" s="255"/>
      <c r="AO2636" s="255"/>
      <c r="AP2636" s="255"/>
      <c r="AQ2636" s="255"/>
      <c r="AR2636" s="255"/>
      <c r="AS2636" s="255"/>
      <c r="AT2636" s="255"/>
    </row>
    <row r="2637" spans="2:46" s="216" customFormat="1" ht="15" customHeight="1">
      <c r="B2637" s="216" t="s">
        <v>4332</v>
      </c>
      <c r="C2637" s="216" t="s">
        <v>7393</v>
      </c>
      <c r="D2637" s="216" t="s">
        <v>6866</v>
      </c>
      <c r="E2637" s="216" t="s">
        <v>7740</v>
      </c>
      <c r="F2637" s="216" t="s">
        <v>7740</v>
      </c>
      <c r="G2637" s="1"/>
      <c r="H2637" s="1"/>
      <c r="I2637" s="1"/>
      <c r="J2637" s="1"/>
      <c r="K2637" s="1"/>
      <c r="L2637" s="1"/>
      <c r="M2637" s="1"/>
      <c r="AA2637" s="255"/>
      <c r="AB2637" s="255"/>
      <c r="AC2637" s="255"/>
      <c r="AD2637" s="255"/>
      <c r="AE2637" s="255"/>
      <c r="AF2637" s="255"/>
      <c r="AG2637" s="255"/>
      <c r="AH2637" s="255"/>
      <c r="AI2637" s="255"/>
      <c r="AJ2637" s="255"/>
      <c r="AK2637" s="255"/>
      <c r="AL2637" s="255"/>
      <c r="AM2637" s="255"/>
      <c r="AN2637" s="255"/>
      <c r="AO2637" s="255"/>
      <c r="AP2637" s="255"/>
      <c r="AQ2637" s="255"/>
      <c r="AR2637" s="255"/>
      <c r="AS2637" s="255"/>
      <c r="AT2637" s="255"/>
    </row>
    <row r="2638" spans="2:46" s="216" customFormat="1" ht="15" customHeight="1">
      <c r="B2638" s="216" t="s">
        <v>4333</v>
      </c>
      <c r="C2638" s="216" t="s">
        <v>6866</v>
      </c>
      <c r="D2638" s="216" t="s">
        <v>7740</v>
      </c>
      <c r="E2638" s="216" t="s">
        <v>7740</v>
      </c>
      <c r="F2638" s="216" t="s">
        <v>7740</v>
      </c>
      <c r="G2638" s="1"/>
      <c r="H2638" s="1"/>
      <c r="I2638" s="1"/>
      <c r="J2638" s="1"/>
      <c r="K2638" s="1"/>
      <c r="L2638" s="1"/>
      <c r="M2638" s="1"/>
      <c r="AA2638" s="255"/>
      <c r="AB2638" s="255"/>
      <c r="AC2638" s="255"/>
      <c r="AD2638" s="255"/>
      <c r="AE2638" s="255"/>
      <c r="AF2638" s="255"/>
      <c r="AG2638" s="255"/>
      <c r="AH2638" s="255"/>
      <c r="AI2638" s="255"/>
      <c r="AJ2638" s="255"/>
      <c r="AK2638" s="255"/>
      <c r="AL2638" s="255"/>
      <c r="AM2638" s="255"/>
      <c r="AN2638" s="255"/>
      <c r="AO2638" s="255"/>
      <c r="AP2638" s="255"/>
      <c r="AQ2638" s="255"/>
      <c r="AR2638" s="255"/>
      <c r="AS2638" s="255"/>
      <c r="AT2638" s="255"/>
    </row>
    <row r="2639" spans="2:46" s="216" customFormat="1" ht="15" customHeight="1">
      <c r="B2639" s="216" t="s">
        <v>4334</v>
      </c>
      <c r="C2639" s="216" t="s">
        <v>6866</v>
      </c>
      <c r="D2639" s="216" t="s">
        <v>7740</v>
      </c>
      <c r="E2639" s="216" t="s">
        <v>7740</v>
      </c>
      <c r="F2639" s="216" t="s">
        <v>7740</v>
      </c>
      <c r="G2639" s="1"/>
      <c r="H2639" s="1"/>
      <c r="I2639" s="1"/>
      <c r="J2639" s="1"/>
      <c r="K2639" s="1"/>
      <c r="L2639" s="1"/>
      <c r="M2639" s="1"/>
      <c r="AA2639" s="255"/>
      <c r="AB2639" s="255"/>
      <c r="AC2639" s="255"/>
      <c r="AD2639" s="255"/>
      <c r="AE2639" s="255"/>
      <c r="AF2639" s="255"/>
      <c r="AG2639" s="255"/>
      <c r="AH2639" s="255"/>
      <c r="AI2639" s="255"/>
      <c r="AJ2639" s="255"/>
      <c r="AK2639" s="255"/>
      <c r="AL2639" s="255"/>
      <c r="AM2639" s="255"/>
      <c r="AN2639" s="255"/>
      <c r="AO2639" s="255"/>
      <c r="AP2639" s="255"/>
      <c r="AQ2639" s="255"/>
      <c r="AR2639" s="255"/>
      <c r="AS2639" s="255"/>
      <c r="AT2639" s="255"/>
    </row>
    <row r="2640" spans="2:46" s="216" customFormat="1" ht="15" customHeight="1">
      <c r="B2640" s="216" t="s">
        <v>4335</v>
      </c>
      <c r="C2640" s="216" t="s">
        <v>6866</v>
      </c>
      <c r="D2640" s="216" t="s">
        <v>7740</v>
      </c>
      <c r="E2640" s="216" t="s">
        <v>7740</v>
      </c>
      <c r="F2640" s="216" t="s">
        <v>7740</v>
      </c>
      <c r="G2640" s="1"/>
      <c r="H2640" s="1"/>
      <c r="I2640" s="1"/>
      <c r="J2640" s="1"/>
      <c r="K2640" s="1"/>
      <c r="L2640" s="1"/>
      <c r="M2640" s="1"/>
      <c r="AA2640" s="255"/>
      <c r="AB2640" s="255"/>
      <c r="AC2640" s="255"/>
      <c r="AD2640" s="255"/>
      <c r="AE2640" s="255"/>
      <c r="AF2640" s="255"/>
      <c r="AG2640" s="255"/>
      <c r="AH2640" s="255"/>
      <c r="AI2640" s="255"/>
      <c r="AJ2640" s="255"/>
      <c r="AK2640" s="255"/>
      <c r="AL2640" s="255"/>
      <c r="AM2640" s="255"/>
      <c r="AN2640" s="255"/>
      <c r="AO2640" s="255"/>
      <c r="AP2640" s="255"/>
      <c r="AQ2640" s="255"/>
      <c r="AR2640" s="255"/>
      <c r="AS2640" s="255"/>
      <c r="AT2640" s="255"/>
    </row>
    <row r="2641" spans="2:46" s="216" customFormat="1" ht="15" customHeight="1">
      <c r="B2641" s="216" t="s">
        <v>4336</v>
      </c>
      <c r="C2641" s="216" t="s">
        <v>6866</v>
      </c>
      <c r="D2641" s="216" t="s">
        <v>7740</v>
      </c>
      <c r="E2641" s="216" t="s">
        <v>7740</v>
      </c>
      <c r="F2641" s="216" t="s">
        <v>7740</v>
      </c>
      <c r="G2641" s="1"/>
      <c r="H2641" s="1"/>
      <c r="I2641" s="1"/>
      <c r="J2641" s="1"/>
      <c r="K2641" s="1"/>
      <c r="L2641" s="1"/>
      <c r="M2641" s="1"/>
      <c r="AA2641" s="255"/>
      <c r="AB2641" s="255"/>
      <c r="AC2641" s="255"/>
      <c r="AD2641" s="255"/>
      <c r="AE2641" s="255"/>
      <c r="AF2641" s="255"/>
      <c r="AG2641" s="255"/>
      <c r="AH2641" s="255"/>
      <c r="AI2641" s="255"/>
      <c r="AJ2641" s="255"/>
      <c r="AK2641" s="255"/>
      <c r="AL2641" s="255"/>
      <c r="AM2641" s="255"/>
      <c r="AN2641" s="255"/>
      <c r="AO2641" s="255"/>
      <c r="AP2641" s="255"/>
      <c r="AQ2641" s="255"/>
      <c r="AR2641" s="255"/>
      <c r="AS2641" s="255"/>
      <c r="AT2641" s="255"/>
    </row>
    <row r="2642" spans="2:46" s="216" customFormat="1" ht="15" customHeight="1">
      <c r="B2642" s="216" t="s">
        <v>4337</v>
      </c>
      <c r="C2642" s="216" t="s">
        <v>7281</v>
      </c>
      <c r="D2642" s="216" t="s">
        <v>6866</v>
      </c>
      <c r="E2642" s="216" t="s">
        <v>7740</v>
      </c>
      <c r="F2642" s="216" t="s">
        <v>7740</v>
      </c>
      <c r="G2642" s="1"/>
      <c r="H2642" s="1"/>
      <c r="I2642" s="1"/>
      <c r="J2642" s="1"/>
      <c r="K2642" s="1"/>
      <c r="L2642" s="1"/>
      <c r="M2642" s="1"/>
      <c r="AA2642" s="255"/>
      <c r="AB2642" s="255"/>
      <c r="AC2642" s="255"/>
      <c r="AD2642" s="255"/>
      <c r="AE2642" s="255"/>
      <c r="AF2642" s="255"/>
      <c r="AG2642" s="255"/>
      <c r="AH2642" s="255"/>
      <c r="AI2642" s="255"/>
      <c r="AJ2642" s="255"/>
      <c r="AK2642" s="255"/>
      <c r="AL2642" s="255"/>
      <c r="AM2642" s="255"/>
      <c r="AN2642" s="255"/>
      <c r="AO2642" s="255"/>
      <c r="AP2642" s="255"/>
      <c r="AQ2642" s="255"/>
      <c r="AR2642" s="255"/>
      <c r="AS2642" s="255"/>
      <c r="AT2642" s="255"/>
    </row>
    <row r="2643" spans="2:46" s="216" customFormat="1" ht="15" customHeight="1">
      <c r="B2643" s="216" t="s">
        <v>4338</v>
      </c>
      <c r="C2643" s="216" t="s">
        <v>6866</v>
      </c>
      <c r="D2643" s="216" t="s">
        <v>7740</v>
      </c>
      <c r="E2643" s="216" t="s">
        <v>7740</v>
      </c>
      <c r="F2643" s="216" t="s">
        <v>7740</v>
      </c>
      <c r="G2643" s="1"/>
      <c r="H2643" s="1"/>
      <c r="I2643" s="1"/>
      <c r="J2643" s="1"/>
      <c r="K2643" s="1"/>
      <c r="L2643" s="1"/>
      <c r="M2643" s="1"/>
      <c r="AA2643" s="255"/>
      <c r="AB2643" s="255"/>
      <c r="AC2643" s="255"/>
      <c r="AD2643" s="255"/>
      <c r="AE2643" s="255"/>
      <c r="AF2643" s="255"/>
      <c r="AG2643" s="255"/>
      <c r="AH2643" s="255"/>
      <c r="AI2643" s="255"/>
      <c r="AJ2643" s="255"/>
      <c r="AK2643" s="255"/>
      <c r="AL2643" s="255"/>
      <c r="AM2643" s="255"/>
      <c r="AN2643" s="255"/>
      <c r="AO2643" s="255"/>
      <c r="AP2643" s="255"/>
      <c r="AQ2643" s="255"/>
      <c r="AR2643" s="255"/>
      <c r="AS2643" s="255"/>
      <c r="AT2643" s="255"/>
    </row>
    <row r="2644" spans="2:46" s="216" customFormat="1" ht="15" customHeight="1">
      <c r="B2644" s="216" t="s">
        <v>4339</v>
      </c>
      <c r="C2644" s="216" t="s">
        <v>6866</v>
      </c>
      <c r="D2644" s="216" t="s">
        <v>7740</v>
      </c>
      <c r="E2644" s="216" t="s">
        <v>7740</v>
      </c>
      <c r="F2644" s="216" t="s">
        <v>7740</v>
      </c>
      <c r="G2644" s="1"/>
      <c r="H2644" s="1"/>
      <c r="I2644" s="1"/>
      <c r="J2644" s="1"/>
      <c r="K2644" s="1"/>
      <c r="L2644" s="1"/>
      <c r="M2644" s="1"/>
      <c r="AA2644" s="255"/>
      <c r="AB2644" s="255"/>
      <c r="AC2644" s="255"/>
      <c r="AD2644" s="255"/>
      <c r="AE2644" s="255"/>
      <c r="AF2644" s="255"/>
      <c r="AG2644" s="255"/>
      <c r="AH2644" s="255"/>
      <c r="AI2644" s="255"/>
      <c r="AJ2644" s="255"/>
      <c r="AK2644" s="255"/>
      <c r="AL2644" s="255"/>
      <c r="AM2644" s="255"/>
      <c r="AN2644" s="255"/>
      <c r="AO2644" s="255"/>
      <c r="AP2644" s="255"/>
      <c r="AQ2644" s="255"/>
      <c r="AR2644" s="255"/>
      <c r="AS2644" s="255"/>
      <c r="AT2644" s="255"/>
    </row>
    <row r="2645" spans="2:46" s="216" customFormat="1" ht="15" customHeight="1">
      <c r="B2645" s="216" t="s">
        <v>4340</v>
      </c>
      <c r="C2645" s="216" t="s">
        <v>6952</v>
      </c>
      <c r="D2645" s="216" t="s">
        <v>6866</v>
      </c>
      <c r="E2645" s="216" t="s">
        <v>7740</v>
      </c>
      <c r="F2645" s="216" t="s">
        <v>7740</v>
      </c>
      <c r="G2645" s="1"/>
      <c r="H2645" s="1"/>
      <c r="I2645" s="1"/>
      <c r="J2645" s="1"/>
      <c r="K2645" s="1"/>
      <c r="L2645" s="1"/>
      <c r="M2645" s="1"/>
      <c r="AA2645" s="255"/>
      <c r="AB2645" s="255"/>
      <c r="AC2645" s="255"/>
      <c r="AD2645" s="255"/>
      <c r="AE2645" s="255"/>
      <c r="AF2645" s="255"/>
      <c r="AG2645" s="255"/>
      <c r="AH2645" s="255"/>
      <c r="AI2645" s="255"/>
      <c r="AJ2645" s="255"/>
      <c r="AK2645" s="255"/>
      <c r="AL2645" s="255"/>
      <c r="AM2645" s="255"/>
      <c r="AN2645" s="255"/>
      <c r="AO2645" s="255"/>
      <c r="AP2645" s="255"/>
      <c r="AQ2645" s="255"/>
      <c r="AR2645" s="255"/>
      <c r="AS2645" s="255"/>
      <c r="AT2645" s="255"/>
    </row>
    <row r="2646" spans="2:46" s="216" customFormat="1" ht="15" customHeight="1">
      <c r="B2646" s="216" t="s">
        <v>4341</v>
      </c>
      <c r="C2646" s="216" t="s">
        <v>7394</v>
      </c>
      <c r="D2646" s="216" t="s">
        <v>6866</v>
      </c>
      <c r="E2646" s="216" t="s">
        <v>7740</v>
      </c>
      <c r="F2646" s="216" t="s">
        <v>7740</v>
      </c>
      <c r="G2646" s="1"/>
      <c r="H2646" s="1"/>
      <c r="I2646" s="1"/>
      <c r="J2646" s="1"/>
      <c r="K2646" s="1"/>
      <c r="L2646" s="1"/>
      <c r="M2646" s="1"/>
      <c r="AA2646" s="255"/>
      <c r="AB2646" s="255"/>
      <c r="AC2646" s="255"/>
      <c r="AD2646" s="255"/>
      <c r="AE2646" s="255"/>
      <c r="AF2646" s="255"/>
      <c r="AG2646" s="255"/>
      <c r="AH2646" s="255"/>
      <c r="AI2646" s="255"/>
      <c r="AJ2646" s="255"/>
      <c r="AK2646" s="255"/>
      <c r="AL2646" s="255"/>
      <c r="AM2646" s="255"/>
      <c r="AN2646" s="255"/>
      <c r="AO2646" s="255"/>
      <c r="AP2646" s="255"/>
      <c r="AQ2646" s="255"/>
      <c r="AR2646" s="255"/>
      <c r="AS2646" s="255"/>
      <c r="AT2646" s="255"/>
    </row>
    <row r="2647" spans="2:46" s="216" customFormat="1" ht="15" customHeight="1">
      <c r="B2647" s="216" t="s">
        <v>4342</v>
      </c>
      <c r="C2647" s="216" t="s">
        <v>7395</v>
      </c>
      <c r="D2647" s="216" t="s">
        <v>6866</v>
      </c>
      <c r="E2647" s="216" t="s">
        <v>7740</v>
      </c>
      <c r="F2647" s="216" t="s">
        <v>7740</v>
      </c>
      <c r="G2647" s="1"/>
      <c r="H2647" s="1"/>
      <c r="I2647" s="1"/>
      <c r="J2647" s="1"/>
      <c r="K2647" s="1"/>
      <c r="L2647" s="1"/>
      <c r="M2647" s="1"/>
      <c r="AA2647" s="255"/>
      <c r="AB2647" s="255"/>
      <c r="AC2647" s="255"/>
      <c r="AD2647" s="255"/>
      <c r="AE2647" s="255"/>
      <c r="AF2647" s="255"/>
      <c r="AG2647" s="255"/>
      <c r="AH2647" s="255"/>
      <c r="AI2647" s="255"/>
      <c r="AJ2647" s="255"/>
      <c r="AK2647" s="255"/>
      <c r="AL2647" s="255"/>
      <c r="AM2647" s="255"/>
      <c r="AN2647" s="255"/>
      <c r="AO2647" s="255"/>
      <c r="AP2647" s="255"/>
      <c r="AQ2647" s="255"/>
      <c r="AR2647" s="255"/>
      <c r="AS2647" s="255"/>
      <c r="AT2647" s="255"/>
    </row>
    <row r="2648" spans="2:46" s="216" customFormat="1" ht="15" customHeight="1">
      <c r="B2648" s="216" t="s">
        <v>4343</v>
      </c>
      <c r="C2648" s="216" t="s">
        <v>6866</v>
      </c>
      <c r="D2648" s="216" t="s">
        <v>7740</v>
      </c>
      <c r="E2648" s="216" t="s">
        <v>7740</v>
      </c>
      <c r="F2648" s="216" t="s">
        <v>7740</v>
      </c>
      <c r="G2648" s="1"/>
      <c r="H2648" s="1"/>
      <c r="I2648" s="1"/>
      <c r="J2648" s="1"/>
      <c r="K2648" s="1"/>
      <c r="L2648" s="1"/>
      <c r="M2648" s="1"/>
      <c r="AA2648" s="255"/>
      <c r="AB2648" s="255"/>
      <c r="AC2648" s="255"/>
      <c r="AD2648" s="255"/>
      <c r="AE2648" s="255"/>
      <c r="AF2648" s="255"/>
      <c r="AG2648" s="255"/>
      <c r="AH2648" s="255"/>
      <c r="AI2648" s="255"/>
      <c r="AJ2648" s="255"/>
      <c r="AK2648" s="255"/>
      <c r="AL2648" s="255"/>
      <c r="AM2648" s="255"/>
      <c r="AN2648" s="255"/>
      <c r="AO2648" s="255"/>
      <c r="AP2648" s="255"/>
      <c r="AQ2648" s="255"/>
      <c r="AR2648" s="255"/>
      <c r="AS2648" s="255"/>
      <c r="AT2648" s="255"/>
    </row>
    <row r="2649" spans="2:46" s="216" customFormat="1" ht="15" customHeight="1">
      <c r="B2649" s="216" t="s">
        <v>4344</v>
      </c>
      <c r="C2649" s="216" t="s">
        <v>7232</v>
      </c>
      <c r="D2649" s="216" t="s">
        <v>6866</v>
      </c>
      <c r="E2649" s="216" t="s">
        <v>7740</v>
      </c>
      <c r="F2649" s="216" t="s">
        <v>7740</v>
      </c>
      <c r="G2649" s="1"/>
      <c r="H2649" s="1"/>
      <c r="I2649" s="1"/>
      <c r="J2649" s="1"/>
      <c r="K2649" s="1"/>
      <c r="L2649" s="1"/>
      <c r="M2649" s="1"/>
      <c r="AA2649" s="255"/>
      <c r="AB2649" s="255"/>
      <c r="AC2649" s="255"/>
      <c r="AD2649" s="255"/>
      <c r="AE2649" s="255"/>
      <c r="AF2649" s="255"/>
      <c r="AG2649" s="255"/>
      <c r="AH2649" s="255"/>
      <c r="AI2649" s="255"/>
      <c r="AJ2649" s="255"/>
      <c r="AK2649" s="255"/>
      <c r="AL2649" s="255"/>
      <c r="AM2649" s="255"/>
      <c r="AN2649" s="255"/>
      <c r="AO2649" s="255"/>
      <c r="AP2649" s="255"/>
      <c r="AQ2649" s="255"/>
      <c r="AR2649" s="255"/>
      <c r="AS2649" s="255"/>
      <c r="AT2649" s="255"/>
    </row>
    <row r="2650" spans="2:46" s="216" customFormat="1" ht="15" customHeight="1">
      <c r="B2650" s="216" t="s">
        <v>4345</v>
      </c>
      <c r="C2650" s="216" t="s">
        <v>6946</v>
      </c>
      <c r="D2650" s="216" t="s">
        <v>6866</v>
      </c>
      <c r="E2650" s="216" t="s">
        <v>7740</v>
      </c>
      <c r="F2650" s="216" t="s">
        <v>7740</v>
      </c>
      <c r="G2650" s="1"/>
      <c r="H2650" s="1"/>
      <c r="I2650" s="1"/>
      <c r="J2650" s="1"/>
      <c r="K2650" s="1"/>
      <c r="L2650" s="1"/>
      <c r="M2650" s="1"/>
      <c r="AA2650" s="255"/>
      <c r="AB2650" s="255"/>
      <c r="AC2650" s="255"/>
      <c r="AD2650" s="255"/>
      <c r="AE2650" s="255"/>
      <c r="AF2650" s="255"/>
      <c r="AG2650" s="255"/>
      <c r="AH2650" s="255"/>
      <c r="AI2650" s="255"/>
      <c r="AJ2650" s="255"/>
      <c r="AK2650" s="255"/>
      <c r="AL2650" s="255"/>
      <c r="AM2650" s="255"/>
      <c r="AN2650" s="255"/>
      <c r="AO2650" s="255"/>
      <c r="AP2650" s="255"/>
      <c r="AQ2650" s="255"/>
      <c r="AR2650" s="255"/>
      <c r="AS2650" s="255"/>
      <c r="AT2650" s="255"/>
    </row>
    <row r="2651" spans="2:46" s="216" customFormat="1" ht="15" customHeight="1">
      <c r="B2651" s="216" t="s">
        <v>4346</v>
      </c>
      <c r="C2651" s="216" t="s">
        <v>7287</v>
      </c>
      <c r="D2651" s="216" t="s">
        <v>6866</v>
      </c>
      <c r="E2651" s="216" t="s">
        <v>7740</v>
      </c>
      <c r="F2651" s="216" t="s">
        <v>7740</v>
      </c>
      <c r="G2651" s="1"/>
      <c r="H2651" s="1"/>
      <c r="I2651" s="1"/>
      <c r="J2651" s="1"/>
      <c r="K2651" s="1"/>
      <c r="L2651" s="1"/>
      <c r="M2651" s="1"/>
      <c r="AA2651" s="255"/>
      <c r="AB2651" s="255"/>
      <c r="AC2651" s="255"/>
      <c r="AD2651" s="255"/>
      <c r="AE2651" s="255"/>
      <c r="AF2651" s="255"/>
      <c r="AG2651" s="255"/>
      <c r="AH2651" s="255"/>
      <c r="AI2651" s="255"/>
      <c r="AJ2651" s="255"/>
      <c r="AK2651" s="255"/>
      <c r="AL2651" s="255"/>
      <c r="AM2651" s="255"/>
      <c r="AN2651" s="255"/>
      <c r="AO2651" s="255"/>
      <c r="AP2651" s="255"/>
      <c r="AQ2651" s="255"/>
      <c r="AR2651" s="255"/>
      <c r="AS2651" s="255"/>
      <c r="AT2651" s="255"/>
    </row>
    <row r="2652" spans="2:46" s="216" customFormat="1" ht="15" customHeight="1">
      <c r="B2652" s="216" t="s">
        <v>4347</v>
      </c>
      <c r="C2652" s="216" t="s">
        <v>6866</v>
      </c>
      <c r="D2652" s="216" t="s">
        <v>7740</v>
      </c>
      <c r="E2652" s="216" t="s">
        <v>7740</v>
      </c>
      <c r="F2652" s="216" t="s">
        <v>7740</v>
      </c>
      <c r="G2652" s="1"/>
      <c r="H2652" s="1"/>
      <c r="I2652" s="1"/>
      <c r="J2652" s="1"/>
      <c r="K2652" s="1"/>
      <c r="L2652" s="1"/>
      <c r="M2652" s="1"/>
      <c r="AA2652" s="255"/>
      <c r="AB2652" s="255"/>
      <c r="AC2652" s="255"/>
      <c r="AD2652" s="255"/>
      <c r="AE2652" s="255"/>
      <c r="AF2652" s="255"/>
      <c r="AG2652" s="255"/>
      <c r="AH2652" s="255"/>
      <c r="AI2652" s="255"/>
      <c r="AJ2652" s="255"/>
      <c r="AK2652" s="255"/>
      <c r="AL2652" s="255"/>
      <c r="AM2652" s="255"/>
      <c r="AN2652" s="255"/>
      <c r="AO2652" s="255"/>
      <c r="AP2652" s="255"/>
      <c r="AQ2652" s="255"/>
      <c r="AR2652" s="255"/>
      <c r="AS2652" s="255"/>
      <c r="AT2652" s="255"/>
    </row>
    <row r="2653" spans="2:46" s="216" customFormat="1" ht="15" customHeight="1">
      <c r="B2653" s="216" t="s">
        <v>4348</v>
      </c>
      <c r="C2653" s="216" t="s">
        <v>7049</v>
      </c>
      <c r="D2653" s="216" t="s">
        <v>6866</v>
      </c>
      <c r="E2653" s="216" t="s">
        <v>7740</v>
      </c>
      <c r="F2653" s="216" t="s">
        <v>7740</v>
      </c>
      <c r="G2653" s="1"/>
      <c r="H2653" s="1"/>
      <c r="I2653" s="1"/>
      <c r="J2653" s="1"/>
      <c r="K2653" s="1"/>
      <c r="L2653" s="1"/>
      <c r="M2653" s="1"/>
      <c r="AA2653" s="255"/>
      <c r="AB2653" s="255"/>
      <c r="AC2653" s="255"/>
      <c r="AD2653" s="255"/>
      <c r="AE2653" s="255"/>
      <c r="AF2653" s="255"/>
      <c r="AG2653" s="255"/>
      <c r="AH2653" s="255"/>
      <c r="AI2653" s="255"/>
      <c r="AJ2653" s="255"/>
      <c r="AK2653" s="255"/>
      <c r="AL2653" s="255"/>
      <c r="AM2653" s="255"/>
      <c r="AN2653" s="255"/>
      <c r="AO2653" s="255"/>
      <c r="AP2653" s="255"/>
      <c r="AQ2653" s="255"/>
      <c r="AR2653" s="255"/>
      <c r="AS2653" s="255"/>
      <c r="AT2653" s="255"/>
    </row>
    <row r="2654" spans="2:46" s="216" customFormat="1" ht="15" customHeight="1">
      <c r="B2654" s="216" t="s">
        <v>4349</v>
      </c>
      <c r="C2654" s="216" t="s">
        <v>7049</v>
      </c>
      <c r="D2654" s="216" t="s">
        <v>6866</v>
      </c>
      <c r="E2654" s="216" t="s">
        <v>7740</v>
      </c>
      <c r="F2654" s="216" t="s">
        <v>7740</v>
      </c>
      <c r="G2654" s="1"/>
      <c r="H2654" s="1"/>
      <c r="I2654" s="1"/>
      <c r="J2654" s="1"/>
      <c r="K2654" s="1"/>
      <c r="L2654" s="1"/>
      <c r="M2654" s="1"/>
      <c r="AA2654" s="255"/>
      <c r="AB2654" s="255"/>
      <c r="AC2654" s="255"/>
      <c r="AD2654" s="255"/>
      <c r="AE2654" s="255"/>
      <c r="AF2654" s="255"/>
      <c r="AG2654" s="255"/>
      <c r="AH2654" s="255"/>
      <c r="AI2654" s="255"/>
      <c r="AJ2654" s="255"/>
      <c r="AK2654" s="255"/>
      <c r="AL2654" s="255"/>
      <c r="AM2654" s="255"/>
      <c r="AN2654" s="255"/>
      <c r="AO2654" s="255"/>
      <c r="AP2654" s="255"/>
      <c r="AQ2654" s="255"/>
      <c r="AR2654" s="255"/>
      <c r="AS2654" s="255"/>
      <c r="AT2654" s="255"/>
    </row>
    <row r="2655" spans="2:46" s="216" customFormat="1" ht="15" customHeight="1">
      <c r="B2655" s="216" t="s">
        <v>4350</v>
      </c>
      <c r="C2655" s="216" t="s">
        <v>7010</v>
      </c>
      <c r="D2655" s="216" t="s">
        <v>6866</v>
      </c>
      <c r="E2655" s="216" t="s">
        <v>7740</v>
      </c>
      <c r="F2655" s="216" t="s">
        <v>7740</v>
      </c>
      <c r="G2655" s="1"/>
      <c r="H2655" s="1"/>
      <c r="I2655" s="1"/>
      <c r="J2655" s="1"/>
      <c r="K2655" s="1"/>
      <c r="L2655" s="1"/>
      <c r="M2655" s="1"/>
      <c r="AA2655" s="255"/>
      <c r="AB2655" s="255"/>
      <c r="AC2655" s="255"/>
      <c r="AD2655" s="255"/>
      <c r="AE2655" s="255"/>
      <c r="AF2655" s="255"/>
      <c r="AG2655" s="255"/>
      <c r="AH2655" s="255"/>
      <c r="AI2655" s="255"/>
      <c r="AJ2655" s="255"/>
      <c r="AK2655" s="255"/>
      <c r="AL2655" s="255"/>
      <c r="AM2655" s="255"/>
      <c r="AN2655" s="255"/>
      <c r="AO2655" s="255"/>
      <c r="AP2655" s="255"/>
      <c r="AQ2655" s="255"/>
      <c r="AR2655" s="255"/>
      <c r="AS2655" s="255"/>
      <c r="AT2655" s="255"/>
    </row>
    <row r="2656" spans="2:46" s="216" customFormat="1" ht="15" customHeight="1">
      <c r="B2656" s="216" t="s">
        <v>4351</v>
      </c>
      <c r="C2656" s="216" t="s">
        <v>7396</v>
      </c>
      <c r="D2656" s="216" t="s">
        <v>6866</v>
      </c>
      <c r="E2656" s="216" t="s">
        <v>7740</v>
      </c>
      <c r="F2656" s="216" t="s">
        <v>7740</v>
      </c>
      <c r="G2656" s="1"/>
      <c r="H2656" s="1"/>
      <c r="I2656" s="1"/>
      <c r="J2656" s="1"/>
      <c r="K2656" s="1"/>
      <c r="L2656" s="1"/>
      <c r="M2656" s="1"/>
      <c r="AA2656" s="255"/>
      <c r="AB2656" s="255"/>
      <c r="AC2656" s="255"/>
      <c r="AD2656" s="255"/>
      <c r="AE2656" s="255"/>
      <c r="AF2656" s="255"/>
      <c r="AG2656" s="255"/>
      <c r="AH2656" s="255"/>
      <c r="AI2656" s="255"/>
      <c r="AJ2656" s="255"/>
      <c r="AK2656" s="255"/>
      <c r="AL2656" s="255"/>
      <c r="AM2656" s="255"/>
      <c r="AN2656" s="255"/>
      <c r="AO2656" s="255"/>
      <c r="AP2656" s="255"/>
      <c r="AQ2656" s="255"/>
      <c r="AR2656" s="255"/>
      <c r="AS2656" s="255"/>
      <c r="AT2656" s="255"/>
    </row>
    <row r="2657" spans="2:46" s="216" customFormat="1" ht="15" customHeight="1">
      <c r="B2657" s="216" t="s">
        <v>6148</v>
      </c>
      <c r="C2657" s="216" t="s">
        <v>7315</v>
      </c>
      <c r="D2657" s="216" t="s">
        <v>6866</v>
      </c>
      <c r="E2657" s="216" t="s">
        <v>7740</v>
      </c>
      <c r="F2657" s="216" t="s">
        <v>7740</v>
      </c>
      <c r="G2657" s="1"/>
      <c r="H2657" s="1"/>
      <c r="I2657" s="1"/>
      <c r="J2657" s="1"/>
      <c r="K2657" s="1"/>
      <c r="L2657" s="1"/>
      <c r="M2657" s="1"/>
      <c r="AA2657" s="255"/>
      <c r="AB2657" s="255"/>
      <c r="AC2657" s="255"/>
      <c r="AD2657" s="255"/>
      <c r="AE2657" s="255"/>
      <c r="AF2657" s="255"/>
      <c r="AG2657" s="255"/>
      <c r="AH2657" s="255"/>
      <c r="AI2657" s="255"/>
      <c r="AJ2657" s="255"/>
      <c r="AK2657" s="255"/>
      <c r="AL2657" s="255"/>
      <c r="AM2657" s="255"/>
      <c r="AN2657" s="255"/>
      <c r="AO2657" s="255"/>
      <c r="AP2657" s="255"/>
      <c r="AQ2657" s="255"/>
      <c r="AR2657" s="255"/>
      <c r="AS2657" s="255"/>
      <c r="AT2657" s="255"/>
    </row>
    <row r="2658" spans="2:46" s="216" customFormat="1" ht="15" customHeight="1">
      <c r="B2658" s="216" t="s">
        <v>5360</v>
      </c>
      <c r="C2658" s="216" t="s">
        <v>7397</v>
      </c>
      <c r="D2658" s="216" t="s">
        <v>6866</v>
      </c>
      <c r="E2658" s="216" t="s">
        <v>7740</v>
      </c>
      <c r="F2658" s="216" t="s">
        <v>7740</v>
      </c>
      <c r="G2658" s="1"/>
      <c r="H2658" s="1"/>
      <c r="I2658" s="1"/>
      <c r="J2658" s="1"/>
      <c r="K2658" s="1"/>
      <c r="L2658" s="1"/>
      <c r="M2658" s="1"/>
      <c r="AA2658" s="255"/>
      <c r="AB2658" s="255"/>
      <c r="AC2658" s="255"/>
      <c r="AD2658" s="255"/>
      <c r="AE2658" s="255"/>
      <c r="AF2658" s="255"/>
      <c r="AG2658" s="255"/>
      <c r="AH2658" s="255"/>
      <c r="AI2658" s="255"/>
      <c r="AJ2658" s="255"/>
      <c r="AK2658" s="255"/>
      <c r="AL2658" s="255"/>
      <c r="AM2658" s="255"/>
      <c r="AN2658" s="255"/>
      <c r="AO2658" s="255"/>
      <c r="AP2658" s="255"/>
      <c r="AQ2658" s="255"/>
      <c r="AR2658" s="255"/>
      <c r="AS2658" s="255"/>
      <c r="AT2658" s="255"/>
    </row>
    <row r="2659" spans="2:46" s="216" customFormat="1" ht="15" customHeight="1">
      <c r="B2659" s="216" t="s">
        <v>5361</v>
      </c>
      <c r="C2659" s="216" t="s">
        <v>7398</v>
      </c>
      <c r="D2659" s="216" t="s">
        <v>6866</v>
      </c>
      <c r="E2659" s="216" t="s">
        <v>7740</v>
      </c>
      <c r="F2659" s="216" t="s">
        <v>7740</v>
      </c>
      <c r="G2659" s="1"/>
      <c r="H2659" s="1"/>
      <c r="I2659" s="1"/>
      <c r="J2659" s="1"/>
      <c r="K2659" s="1"/>
      <c r="L2659" s="1"/>
      <c r="M2659" s="1"/>
      <c r="AA2659" s="255"/>
      <c r="AB2659" s="255"/>
      <c r="AC2659" s="255"/>
      <c r="AD2659" s="255"/>
      <c r="AE2659" s="255"/>
      <c r="AF2659" s="255"/>
      <c r="AG2659" s="255"/>
      <c r="AH2659" s="255"/>
      <c r="AI2659" s="255"/>
      <c r="AJ2659" s="255"/>
      <c r="AK2659" s="255"/>
      <c r="AL2659" s="255"/>
      <c r="AM2659" s="255"/>
      <c r="AN2659" s="255"/>
      <c r="AO2659" s="255"/>
      <c r="AP2659" s="255"/>
      <c r="AQ2659" s="255"/>
      <c r="AR2659" s="255"/>
      <c r="AS2659" s="255"/>
      <c r="AT2659" s="255"/>
    </row>
    <row r="2660" spans="2:46" s="216" customFormat="1" ht="15" customHeight="1">
      <c r="B2660" s="216" t="s">
        <v>5362</v>
      </c>
      <c r="C2660" s="216" t="s">
        <v>7396</v>
      </c>
      <c r="D2660" s="216" t="s">
        <v>6866</v>
      </c>
      <c r="E2660" s="216" t="s">
        <v>7740</v>
      </c>
      <c r="F2660" s="216" t="s">
        <v>7740</v>
      </c>
      <c r="G2660" s="1"/>
      <c r="H2660" s="1"/>
      <c r="I2660" s="1"/>
      <c r="J2660" s="1"/>
      <c r="K2660" s="1"/>
      <c r="L2660" s="1"/>
      <c r="M2660" s="1"/>
      <c r="AA2660" s="255"/>
      <c r="AB2660" s="255"/>
      <c r="AC2660" s="255"/>
      <c r="AD2660" s="255"/>
      <c r="AE2660" s="255"/>
      <c r="AF2660" s="255"/>
      <c r="AG2660" s="255"/>
      <c r="AH2660" s="255"/>
      <c r="AI2660" s="255"/>
      <c r="AJ2660" s="255"/>
      <c r="AK2660" s="255"/>
      <c r="AL2660" s="255"/>
      <c r="AM2660" s="255"/>
      <c r="AN2660" s="255"/>
      <c r="AO2660" s="255"/>
      <c r="AP2660" s="255"/>
      <c r="AQ2660" s="255"/>
      <c r="AR2660" s="255"/>
      <c r="AS2660" s="255"/>
      <c r="AT2660" s="255"/>
    </row>
    <row r="2661" spans="2:46" s="216" customFormat="1" ht="15" customHeight="1">
      <c r="B2661" s="216" t="s">
        <v>5363</v>
      </c>
      <c r="C2661" s="216" t="s">
        <v>7010</v>
      </c>
      <c r="D2661" s="216" t="s">
        <v>6866</v>
      </c>
      <c r="E2661" s="216" t="s">
        <v>7740</v>
      </c>
      <c r="F2661" s="216" t="s">
        <v>7740</v>
      </c>
      <c r="G2661" s="1"/>
      <c r="H2661" s="1"/>
      <c r="I2661" s="1"/>
      <c r="J2661" s="1"/>
      <c r="K2661" s="1"/>
      <c r="L2661" s="1"/>
      <c r="M2661" s="1"/>
      <c r="AA2661" s="255"/>
      <c r="AB2661" s="255"/>
      <c r="AC2661" s="255"/>
      <c r="AD2661" s="255"/>
      <c r="AE2661" s="255"/>
      <c r="AF2661" s="255"/>
      <c r="AG2661" s="255"/>
      <c r="AH2661" s="255"/>
      <c r="AI2661" s="255"/>
      <c r="AJ2661" s="255"/>
      <c r="AK2661" s="255"/>
      <c r="AL2661" s="255"/>
      <c r="AM2661" s="255"/>
      <c r="AN2661" s="255"/>
      <c r="AO2661" s="255"/>
      <c r="AP2661" s="255"/>
      <c r="AQ2661" s="255"/>
      <c r="AR2661" s="255"/>
      <c r="AS2661" s="255"/>
      <c r="AT2661" s="255"/>
    </row>
    <row r="2662" spans="2:46" s="216" customFormat="1" ht="15" customHeight="1">
      <c r="B2662" s="216" t="s">
        <v>5364</v>
      </c>
      <c r="C2662" s="216" t="s">
        <v>6866</v>
      </c>
      <c r="D2662" s="216" t="s">
        <v>7740</v>
      </c>
      <c r="E2662" s="216" t="s">
        <v>7740</v>
      </c>
      <c r="F2662" s="216" t="s">
        <v>7740</v>
      </c>
      <c r="G2662" s="1"/>
      <c r="H2662" s="1"/>
      <c r="I2662" s="1"/>
      <c r="J2662" s="1"/>
      <c r="K2662" s="1"/>
      <c r="L2662" s="1"/>
      <c r="M2662" s="1"/>
      <c r="AA2662" s="255"/>
      <c r="AB2662" s="255"/>
      <c r="AC2662" s="255"/>
      <c r="AD2662" s="255"/>
      <c r="AE2662" s="255"/>
      <c r="AF2662" s="255"/>
      <c r="AG2662" s="255"/>
      <c r="AH2662" s="255"/>
      <c r="AI2662" s="255"/>
      <c r="AJ2662" s="255"/>
      <c r="AK2662" s="255"/>
      <c r="AL2662" s="255"/>
      <c r="AM2662" s="255"/>
      <c r="AN2662" s="255"/>
      <c r="AO2662" s="255"/>
      <c r="AP2662" s="255"/>
      <c r="AQ2662" s="255"/>
      <c r="AR2662" s="255"/>
      <c r="AS2662" s="255"/>
      <c r="AT2662" s="255"/>
    </row>
    <row r="2663" spans="2:46" s="216" customFormat="1" ht="15" customHeight="1">
      <c r="B2663" s="216" t="s">
        <v>5365</v>
      </c>
      <c r="C2663" s="216" t="s">
        <v>6866</v>
      </c>
      <c r="D2663" s="216" t="s">
        <v>7740</v>
      </c>
      <c r="E2663" s="216" t="s">
        <v>7740</v>
      </c>
      <c r="F2663" s="216" t="s">
        <v>7740</v>
      </c>
      <c r="G2663" s="1"/>
      <c r="H2663" s="1"/>
      <c r="I2663" s="1"/>
      <c r="J2663" s="1"/>
      <c r="K2663" s="1"/>
      <c r="L2663" s="1"/>
      <c r="M2663" s="1"/>
      <c r="AA2663" s="255"/>
      <c r="AB2663" s="255"/>
      <c r="AC2663" s="255"/>
      <c r="AD2663" s="255"/>
      <c r="AE2663" s="255"/>
      <c r="AF2663" s="255"/>
      <c r="AG2663" s="255"/>
      <c r="AH2663" s="255"/>
      <c r="AI2663" s="255"/>
      <c r="AJ2663" s="255"/>
      <c r="AK2663" s="255"/>
      <c r="AL2663" s="255"/>
      <c r="AM2663" s="255"/>
      <c r="AN2663" s="255"/>
      <c r="AO2663" s="255"/>
      <c r="AP2663" s="255"/>
      <c r="AQ2663" s="255"/>
      <c r="AR2663" s="255"/>
      <c r="AS2663" s="255"/>
      <c r="AT2663" s="255"/>
    </row>
    <row r="2664" spans="2:46" s="216" customFormat="1" ht="15" customHeight="1">
      <c r="B2664" s="216" t="s">
        <v>5366</v>
      </c>
      <c r="C2664" s="216" t="s">
        <v>6866</v>
      </c>
      <c r="D2664" s="216" t="s">
        <v>7740</v>
      </c>
      <c r="E2664" s="216" t="s">
        <v>7740</v>
      </c>
      <c r="F2664" s="216" t="s">
        <v>7740</v>
      </c>
      <c r="G2664" s="1"/>
      <c r="H2664" s="1"/>
      <c r="I2664" s="1"/>
      <c r="J2664" s="1"/>
      <c r="K2664" s="1"/>
      <c r="L2664" s="1"/>
      <c r="M2664" s="1"/>
      <c r="AA2664" s="255"/>
      <c r="AB2664" s="255"/>
      <c r="AC2664" s="255"/>
      <c r="AD2664" s="255"/>
      <c r="AE2664" s="255"/>
      <c r="AF2664" s="255"/>
      <c r="AG2664" s="255"/>
      <c r="AH2664" s="255"/>
      <c r="AI2664" s="255"/>
      <c r="AJ2664" s="255"/>
      <c r="AK2664" s="255"/>
      <c r="AL2664" s="255"/>
      <c r="AM2664" s="255"/>
      <c r="AN2664" s="255"/>
      <c r="AO2664" s="255"/>
      <c r="AP2664" s="255"/>
      <c r="AQ2664" s="255"/>
      <c r="AR2664" s="255"/>
      <c r="AS2664" s="255"/>
      <c r="AT2664" s="255"/>
    </row>
    <row r="2665" spans="2:46" s="216" customFormat="1" ht="15" customHeight="1">
      <c r="B2665" s="216" t="s">
        <v>5367</v>
      </c>
      <c r="C2665" s="216" t="s">
        <v>7226</v>
      </c>
      <c r="D2665" s="216" t="s">
        <v>6866</v>
      </c>
      <c r="E2665" s="216" t="s">
        <v>7740</v>
      </c>
      <c r="F2665" s="216" t="s">
        <v>7740</v>
      </c>
      <c r="G2665" s="1"/>
      <c r="H2665" s="1"/>
      <c r="I2665" s="1"/>
      <c r="J2665" s="1"/>
      <c r="K2665" s="1"/>
      <c r="L2665" s="1"/>
      <c r="M2665" s="1"/>
      <c r="AA2665" s="255"/>
      <c r="AB2665" s="255"/>
      <c r="AC2665" s="255"/>
      <c r="AD2665" s="255"/>
      <c r="AE2665" s="255"/>
      <c r="AF2665" s="255"/>
      <c r="AG2665" s="255"/>
      <c r="AH2665" s="255"/>
      <c r="AI2665" s="255"/>
      <c r="AJ2665" s="255"/>
      <c r="AK2665" s="255"/>
      <c r="AL2665" s="255"/>
      <c r="AM2665" s="255"/>
      <c r="AN2665" s="255"/>
      <c r="AO2665" s="255"/>
      <c r="AP2665" s="255"/>
      <c r="AQ2665" s="255"/>
      <c r="AR2665" s="255"/>
      <c r="AS2665" s="255"/>
      <c r="AT2665" s="255"/>
    </row>
    <row r="2666" spans="2:46" s="216" customFormat="1" ht="15" customHeight="1">
      <c r="B2666" s="216" t="s">
        <v>5368</v>
      </c>
      <c r="C2666" s="216" t="s">
        <v>7260</v>
      </c>
      <c r="D2666" s="216" t="s">
        <v>6866</v>
      </c>
      <c r="E2666" s="216" t="s">
        <v>7740</v>
      </c>
      <c r="F2666" s="216" t="s">
        <v>7740</v>
      </c>
      <c r="G2666" s="1"/>
      <c r="H2666" s="1"/>
      <c r="I2666" s="1"/>
      <c r="J2666" s="1"/>
      <c r="K2666" s="1"/>
      <c r="L2666" s="1"/>
      <c r="M2666" s="1"/>
      <c r="AA2666" s="255"/>
      <c r="AB2666" s="255"/>
      <c r="AC2666" s="255"/>
      <c r="AD2666" s="255"/>
      <c r="AE2666" s="255"/>
      <c r="AF2666" s="255"/>
      <c r="AG2666" s="255"/>
      <c r="AH2666" s="255"/>
      <c r="AI2666" s="255"/>
      <c r="AJ2666" s="255"/>
      <c r="AK2666" s="255"/>
      <c r="AL2666" s="255"/>
      <c r="AM2666" s="255"/>
      <c r="AN2666" s="255"/>
      <c r="AO2666" s="255"/>
      <c r="AP2666" s="255"/>
      <c r="AQ2666" s="255"/>
      <c r="AR2666" s="255"/>
      <c r="AS2666" s="255"/>
      <c r="AT2666" s="255"/>
    </row>
    <row r="2667" spans="2:46" s="216" customFormat="1" ht="15" customHeight="1">
      <c r="B2667" s="216" t="s">
        <v>5369</v>
      </c>
      <c r="C2667" s="216" t="s">
        <v>7048</v>
      </c>
      <c r="D2667" s="216" t="s">
        <v>6866</v>
      </c>
      <c r="E2667" s="216" t="s">
        <v>7740</v>
      </c>
      <c r="F2667" s="216" t="s">
        <v>7740</v>
      </c>
      <c r="G2667" s="1"/>
      <c r="H2667" s="1"/>
      <c r="I2667" s="1"/>
      <c r="J2667" s="1"/>
      <c r="K2667" s="1"/>
      <c r="L2667" s="1"/>
      <c r="M2667" s="1"/>
      <c r="AA2667" s="255"/>
      <c r="AB2667" s="255"/>
      <c r="AC2667" s="255"/>
      <c r="AD2667" s="255"/>
      <c r="AE2667" s="255"/>
      <c r="AF2667" s="255"/>
      <c r="AG2667" s="255"/>
      <c r="AH2667" s="255"/>
      <c r="AI2667" s="255"/>
      <c r="AJ2667" s="255"/>
      <c r="AK2667" s="255"/>
      <c r="AL2667" s="255"/>
      <c r="AM2667" s="255"/>
      <c r="AN2667" s="255"/>
      <c r="AO2667" s="255"/>
      <c r="AP2667" s="255"/>
      <c r="AQ2667" s="255"/>
      <c r="AR2667" s="255"/>
      <c r="AS2667" s="255"/>
      <c r="AT2667" s="255"/>
    </row>
    <row r="2668" spans="2:46" s="216" customFormat="1" ht="15" customHeight="1">
      <c r="B2668" s="216" t="s">
        <v>5370</v>
      </c>
      <c r="C2668" s="216" t="s">
        <v>7156</v>
      </c>
      <c r="D2668" s="216" t="s">
        <v>6866</v>
      </c>
      <c r="E2668" s="216" t="s">
        <v>7740</v>
      </c>
      <c r="F2668" s="216" t="s">
        <v>7740</v>
      </c>
      <c r="G2668" s="1"/>
      <c r="H2668" s="1"/>
      <c r="I2668" s="1"/>
      <c r="J2668" s="1"/>
      <c r="K2668" s="1"/>
      <c r="L2668" s="1"/>
      <c r="M2668" s="1"/>
      <c r="AA2668" s="255"/>
      <c r="AB2668" s="255"/>
      <c r="AC2668" s="255"/>
      <c r="AD2668" s="255"/>
      <c r="AE2668" s="255"/>
      <c r="AF2668" s="255"/>
      <c r="AG2668" s="255"/>
      <c r="AH2668" s="255"/>
      <c r="AI2668" s="255"/>
      <c r="AJ2668" s="255"/>
      <c r="AK2668" s="255"/>
      <c r="AL2668" s="255"/>
      <c r="AM2668" s="255"/>
      <c r="AN2668" s="255"/>
      <c r="AO2668" s="255"/>
      <c r="AP2668" s="255"/>
      <c r="AQ2668" s="255"/>
      <c r="AR2668" s="255"/>
      <c r="AS2668" s="255"/>
      <c r="AT2668" s="255"/>
    </row>
    <row r="2669" spans="2:46" s="216" customFormat="1" ht="15" customHeight="1">
      <c r="B2669" s="216" t="s">
        <v>5371</v>
      </c>
      <c r="C2669" s="216" t="s">
        <v>6866</v>
      </c>
      <c r="D2669" s="216" t="s">
        <v>7740</v>
      </c>
      <c r="E2669" s="216" t="s">
        <v>7740</v>
      </c>
      <c r="F2669" s="216" t="s">
        <v>7740</v>
      </c>
      <c r="G2669" s="1"/>
      <c r="H2669" s="1"/>
      <c r="I2669" s="1"/>
      <c r="J2669" s="1"/>
      <c r="K2669" s="1"/>
      <c r="L2669" s="1"/>
      <c r="M2669" s="1"/>
      <c r="AA2669" s="255"/>
      <c r="AB2669" s="255"/>
      <c r="AC2669" s="255"/>
      <c r="AD2669" s="255"/>
      <c r="AE2669" s="255"/>
      <c r="AF2669" s="255"/>
      <c r="AG2669" s="255"/>
      <c r="AH2669" s="255"/>
      <c r="AI2669" s="255"/>
      <c r="AJ2669" s="255"/>
      <c r="AK2669" s="255"/>
      <c r="AL2669" s="255"/>
      <c r="AM2669" s="255"/>
      <c r="AN2669" s="255"/>
      <c r="AO2669" s="255"/>
      <c r="AP2669" s="255"/>
      <c r="AQ2669" s="255"/>
      <c r="AR2669" s="255"/>
      <c r="AS2669" s="255"/>
      <c r="AT2669" s="255"/>
    </row>
    <row r="2670" spans="2:46" s="216" customFormat="1" ht="15" customHeight="1">
      <c r="B2670" s="216" t="s">
        <v>5372</v>
      </c>
      <c r="C2670" s="216" t="s">
        <v>7399</v>
      </c>
      <c r="D2670" s="216" t="s">
        <v>6866</v>
      </c>
      <c r="E2670" s="216" t="s">
        <v>7740</v>
      </c>
      <c r="F2670" s="216" t="s">
        <v>7740</v>
      </c>
      <c r="G2670" s="1"/>
      <c r="H2670" s="1"/>
      <c r="I2670" s="1"/>
      <c r="J2670" s="1"/>
      <c r="K2670" s="1"/>
      <c r="L2670" s="1"/>
      <c r="M2670" s="1"/>
      <c r="AA2670" s="255"/>
      <c r="AB2670" s="255"/>
      <c r="AC2670" s="255"/>
      <c r="AD2670" s="255"/>
      <c r="AE2670" s="255"/>
      <c r="AF2670" s="255"/>
      <c r="AG2670" s="255"/>
      <c r="AH2670" s="255"/>
      <c r="AI2670" s="255"/>
      <c r="AJ2670" s="255"/>
      <c r="AK2670" s="255"/>
      <c r="AL2670" s="255"/>
      <c r="AM2670" s="255"/>
      <c r="AN2670" s="255"/>
      <c r="AO2670" s="255"/>
      <c r="AP2670" s="255"/>
      <c r="AQ2670" s="255"/>
      <c r="AR2670" s="255"/>
      <c r="AS2670" s="255"/>
      <c r="AT2670" s="255"/>
    </row>
    <row r="2671" spans="2:46" s="216" customFormat="1" ht="15" customHeight="1">
      <c r="B2671" s="216" t="s">
        <v>5373</v>
      </c>
      <c r="C2671" s="216" t="s">
        <v>7400</v>
      </c>
      <c r="D2671" s="216" t="s">
        <v>6866</v>
      </c>
      <c r="E2671" s="216" t="s">
        <v>7740</v>
      </c>
      <c r="F2671" s="216" t="s">
        <v>7740</v>
      </c>
      <c r="G2671" s="1"/>
      <c r="H2671" s="1"/>
      <c r="I2671" s="1"/>
      <c r="J2671" s="1"/>
      <c r="K2671" s="1"/>
      <c r="L2671" s="1"/>
      <c r="M2671" s="1"/>
      <c r="AA2671" s="255"/>
      <c r="AB2671" s="255"/>
      <c r="AC2671" s="255"/>
      <c r="AD2671" s="255"/>
      <c r="AE2671" s="255"/>
      <c r="AF2671" s="255"/>
      <c r="AG2671" s="255"/>
      <c r="AH2671" s="255"/>
      <c r="AI2671" s="255"/>
      <c r="AJ2671" s="255"/>
      <c r="AK2671" s="255"/>
      <c r="AL2671" s="255"/>
      <c r="AM2671" s="255"/>
      <c r="AN2671" s="255"/>
      <c r="AO2671" s="255"/>
      <c r="AP2671" s="255"/>
      <c r="AQ2671" s="255"/>
      <c r="AR2671" s="255"/>
      <c r="AS2671" s="255"/>
      <c r="AT2671" s="255"/>
    </row>
    <row r="2672" spans="2:46" s="216" customFormat="1" ht="15" customHeight="1">
      <c r="B2672" s="216" t="s">
        <v>5374</v>
      </c>
      <c r="C2672" s="216" t="s">
        <v>6938</v>
      </c>
      <c r="D2672" s="216" t="s">
        <v>6866</v>
      </c>
      <c r="E2672" s="216" t="s">
        <v>7740</v>
      </c>
      <c r="F2672" s="216" t="s">
        <v>7740</v>
      </c>
      <c r="G2672" s="1"/>
      <c r="H2672" s="1"/>
      <c r="I2672" s="1"/>
      <c r="J2672" s="1"/>
      <c r="K2672" s="1"/>
      <c r="L2672" s="1"/>
      <c r="M2672" s="1"/>
      <c r="AA2672" s="255"/>
      <c r="AB2672" s="255"/>
      <c r="AC2672" s="255"/>
      <c r="AD2672" s="255"/>
      <c r="AE2672" s="255"/>
      <c r="AF2672" s="255"/>
      <c r="AG2672" s="255"/>
      <c r="AH2672" s="255"/>
      <c r="AI2672" s="255"/>
      <c r="AJ2672" s="255"/>
      <c r="AK2672" s="255"/>
      <c r="AL2672" s="255"/>
      <c r="AM2672" s="255"/>
      <c r="AN2672" s="255"/>
      <c r="AO2672" s="255"/>
      <c r="AP2672" s="255"/>
      <c r="AQ2672" s="255"/>
      <c r="AR2672" s="255"/>
      <c r="AS2672" s="255"/>
      <c r="AT2672" s="255"/>
    </row>
    <row r="2673" spans="2:46" s="216" customFormat="1" ht="15" customHeight="1">
      <c r="B2673" s="216" t="s">
        <v>5375</v>
      </c>
      <c r="C2673" s="216" t="s">
        <v>6866</v>
      </c>
      <c r="D2673" s="216" t="s">
        <v>7740</v>
      </c>
      <c r="E2673" s="216" t="s">
        <v>7740</v>
      </c>
      <c r="F2673" s="216" t="s">
        <v>7740</v>
      </c>
      <c r="G2673" s="1"/>
      <c r="H2673" s="1"/>
      <c r="I2673" s="1"/>
      <c r="J2673" s="1"/>
      <c r="K2673" s="1"/>
      <c r="L2673" s="1"/>
      <c r="M2673" s="1"/>
      <c r="AA2673" s="255"/>
      <c r="AB2673" s="255"/>
      <c r="AC2673" s="255"/>
      <c r="AD2673" s="255"/>
      <c r="AE2673" s="255"/>
      <c r="AF2673" s="255"/>
      <c r="AG2673" s="255"/>
      <c r="AH2673" s="255"/>
      <c r="AI2673" s="255"/>
      <c r="AJ2673" s="255"/>
      <c r="AK2673" s="255"/>
      <c r="AL2673" s="255"/>
      <c r="AM2673" s="255"/>
      <c r="AN2673" s="255"/>
      <c r="AO2673" s="255"/>
      <c r="AP2673" s="255"/>
      <c r="AQ2673" s="255"/>
      <c r="AR2673" s="255"/>
      <c r="AS2673" s="255"/>
      <c r="AT2673" s="255"/>
    </row>
    <row r="2674" spans="2:46" s="216" customFormat="1" ht="15" customHeight="1">
      <c r="B2674" s="216" t="s">
        <v>5376</v>
      </c>
      <c r="C2674" s="216" t="s">
        <v>6866</v>
      </c>
      <c r="D2674" s="216" t="s">
        <v>7740</v>
      </c>
      <c r="E2674" s="216" t="s">
        <v>7740</v>
      </c>
      <c r="F2674" s="216" t="s">
        <v>7740</v>
      </c>
      <c r="G2674" s="1"/>
      <c r="H2674" s="1"/>
      <c r="I2674" s="1"/>
      <c r="J2674" s="1"/>
      <c r="K2674" s="1"/>
      <c r="L2674" s="1"/>
      <c r="M2674" s="1"/>
      <c r="AA2674" s="255"/>
      <c r="AB2674" s="255"/>
      <c r="AC2674" s="255"/>
      <c r="AD2674" s="255"/>
      <c r="AE2674" s="255"/>
      <c r="AF2674" s="255"/>
      <c r="AG2674" s="255"/>
      <c r="AH2674" s="255"/>
      <c r="AI2674" s="255"/>
      <c r="AJ2674" s="255"/>
      <c r="AK2674" s="255"/>
      <c r="AL2674" s="255"/>
      <c r="AM2674" s="255"/>
      <c r="AN2674" s="255"/>
      <c r="AO2674" s="255"/>
      <c r="AP2674" s="255"/>
      <c r="AQ2674" s="255"/>
      <c r="AR2674" s="255"/>
      <c r="AS2674" s="255"/>
      <c r="AT2674" s="255"/>
    </row>
    <row r="2675" spans="2:46" s="216" customFormat="1" ht="15" customHeight="1">
      <c r="B2675" s="216" t="s">
        <v>5377</v>
      </c>
      <c r="C2675" s="216" t="s">
        <v>7100</v>
      </c>
      <c r="D2675" s="216" t="s">
        <v>6866</v>
      </c>
      <c r="E2675" s="216" t="s">
        <v>7740</v>
      </c>
      <c r="F2675" s="216" t="s">
        <v>7740</v>
      </c>
      <c r="G2675" s="1"/>
      <c r="H2675" s="1"/>
      <c r="I2675" s="1"/>
      <c r="J2675" s="1"/>
      <c r="K2675" s="1"/>
      <c r="L2675" s="1"/>
      <c r="M2675" s="1"/>
      <c r="AA2675" s="255"/>
      <c r="AB2675" s="255"/>
      <c r="AC2675" s="255"/>
      <c r="AD2675" s="255"/>
      <c r="AE2675" s="255"/>
      <c r="AF2675" s="255"/>
      <c r="AG2675" s="255"/>
      <c r="AH2675" s="255"/>
      <c r="AI2675" s="255"/>
      <c r="AJ2675" s="255"/>
      <c r="AK2675" s="255"/>
      <c r="AL2675" s="255"/>
      <c r="AM2675" s="255"/>
      <c r="AN2675" s="255"/>
      <c r="AO2675" s="255"/>
      <c r="AP2675" s="255"/>
      <c r="AQ2675" s="255"/>
      <c r="AR2675" s="255"/>
      <c r="AS2675" s="255"/>
      <c r="AT2675" s="255"/>
    </row>
    <row r="2676" spans="2:46" s="216" customFormat="1" ht="15" customHeight="1">
      <c r="B2676" s="216" t="s">
        <v>5378</v>
      </c>
      <c r="C2676" s="216" t="s">
        <v>6866</v>
      </c>
      <c r="D2676" s="216" t="s">
        <v>7740</v>
      </c>
      <c r="E2676" s="216" t="s">
        <v>7740</v>
      </c>
      <c r="F2676" s="216" t="s">
        <v>7740</v>
      </c>
      <c r="G2676" s="1"/>
      <c r="H2676" s="1"/>
      <c r="I2676" s="1"/>
      <c r="J2676" s="1"/>
      <c r="K2676" s="1"/>
      <c r="L2676" s="1"/>
      <c r="M2676" s="1"/>
      <c r="AA2676" s="255"/>
      <c r="AB2676" s="255"/>
      <c r="AC2676" s="255"/>
      <c r="AD2676" s="255"/>
      <c r="AE2676" s="255"/>
      <c r="AF2676" s="255"/>
      <c r="AG2676" s="255"/>
      <c r="AH2676" s="255"/>
      <c r="AI2676" s="255"/>
      <c r="AJ2676" s="255"/>
      <c r="AK2676" s="255"/>
      <c r="AL2676" s="255"/>
      <c r="AM2676" s="255"/>
      <c r="AN2676" s="255"/>
      <c r="AO2676" s="255"/>
      <c r="AP2676" s="255"/>
      <c r="AQ2676" s="255"/>
      <c r="AR2676" s="255"/>
      <c r="AS2676" s="255"/>
      <c r="AT2676" s="255"/>
    </row>
    <row r="2677" spans="2:46" s="216" customFormat="1" ht="15" customHeight="1">
      <c r="B2677" s="216" t="s">
        <v>5379</v>
      </c>
      <c r="C2677" s="216" t="s">
        <v>7091</v>
      </c>
      <c r="D2677" s="216" t="s">
        <v>6866</v>
      </c>
      <c r="E2677" s="216" t="s">
        <v>7740</v>
      </c>
      <c r="F2677" s="216" t="s">
        <v>7740</v>
      </c>
      <c r="G2677" s="1"/>
      <c r="H2677" s="1"/>
      <c r="I2677" s="1"/>
      <c r="J2677" s="1"/>
      <c r="K2677" s="1"/>
      <c r="L2677" s="1"/>
      <c r="M2677" s="1"/>
      <c r="AA2677" s="255"/>
      <c r="AB2677" s="255"/>
      <c r="AC2677" s="255"/>
      <c r="AD2677" s="255"/>
      <c r="AE2677" s="255"/>
      <c r="AF2677" s="255"/>
      <c r="AG2677" s="255"/>
      <c r="AH2677" s="255"/>
      <c r="AI2677" s="255"/>
      <c r="AJ2677" s="255"/>
      <c r="AK2677" s="255"/>
      <c r="AL2677" s="255"/>
      <c r="AM2677" s="255"/>
      <c r="AN2677" s="255"/>
      <c r="AO2677" s="255"/>
      <c r="AP2677" s="255"/>
      <c r="AQ2677" s="255"/>
      <c r="AR2677" s="255"/>
      <c r="AS2677" s="255"/>
      <c r="AT2677" s="255"/>
    </row>
    <row r="2678" spans="2:46" s="216" customFormat="1" ht="15" customHeight="1">
      <c r="B2678" s="216" t="s">
        <v>5380</v>
      </c>
      <c r="C2678" s="216" t="s">
        <v>6866</v>
      </c>
      <c r="D2678" s="216" t="s">
        <v>7740</v>
      </c>
      <c r="E2678" s="216" t="s">
        <v>7740</v>
      </c>
      <c r="F2678" s="216" t="s">
        <v>7740</v>
      </c>
      <c r="G2678" s="1"/>
      <c r="H2678" s="1"/>
      <c r="I2678" s="1"/>
      <c r="J2678" s="1"/>
      <c r="K2678" s="1"/>
      <c r="L2678" s="1"/>
      <c r="M2678" s="1"/>
      <c r="AA2678" s="255"/>
      <c r="AB2678" s="255"/>
      <c r="AC2678" s="255"/>
      <c r="AD2678" s="255"/>
      <c r="AE2678" s="255"/>
      <c r="AF2678" s="255"/>
      <c r="AG2678" s="255"/>
      <c r="AH2678" s="255"/>
      <c r="AI2678" s="255"/>
      <c r="AJ2678" s="255"/>
      <c r="AK2678" s="255"/>
      <c r="AL2678" s="255"/>
      <c r="AM2678" s="255"/>
      <c r="AN2678" s="255"/>
      <c r="AO2678" s="255"/>
      <c r="AP2678" s="255"/>
      <c r="AQ2678" s="255"/>
      <c r="AR2678" s="255"/>
      <c r="AS2678" s="255"/>
      <c r="AT2678" s="255"/>
    </row>
    <row r="2679" spans="2:46" s="216" customFormat="1" ht="15" customHeight="1">
      <c r="B2679" s="216" t="s">
        <v>5381</v>
      </c>
      <c r="C2679" s="216" t="s">
        <v>7401</v>
      </c>
      <c r="D2679" s="216" t="s">
        <v>6866</v>
      </c>
      <c r="E2679" s="216" t="s">
        <v>7740</v>
      </c>
      <c r="F2679" s="216" t="s">
        <v>7740</v>
      </c>
      <c r="G2679" s="1"/>
      <c r="H2679" s="1"/>
      <c r="I2679" s="1"/>
      <c r="J2679" s="1"/>
      <c r="K2679" s="1"/>
      <c r="L2679" s="1"/>
      <c r="M2679" s="1"/>
      <c r="AA2679" s="255"/>
      <c r="AB2679" s="255"/>
      <c r="AC2679" s="255"/>
      <c r="AD2679" s="255"/>
      <c r="AE2679" s="255"/>
      <c r="AF2679" s="255"/>
      <c r="AG2679" s="255"/>
      <c r="AH2679" s="255"/>
      <c r="AI2679" s="255"/>
      <c r="AJ2679" s="255"/>
      <c r="AK2679" s="255"/>
      <c r="AL2679" s="255"/>
      <c r="AM2679" s="255"/>
      <c r="AN2679" s="255"/>
      <c r="AO2679" s="255"/>
      <c r="AP2679" s="255"/>
      <c r="AQ2679" s="255"/>
      <c r="AR2679" s="255"/>
      <c r="AS2679" s="255"/>
      <c r="AT2679" s="255"/>
    </row>
    <row r="2680" spans="2:46" s="216" customFormat="1" ht="15" customHeight="1">
      <c r="B2680" s="216" t="s">
        <v>5382</v>
      </c>
      <c r="C2680" s="216" t="s">
        <v>6995</v>
      </c>
      <c r="D2680" s="216" t="s">
        <v>6866</v>
      </c>
      <c r="E2680" s="216" t="s">
        <v>7740</v>
      </c>
      <c r="F2680" s="216" t="s">
        <v>7740</v>
      </c>
      <c r="G2680" s="1"/>
      <c r="H2680" s="1"/>
      <c r="I2680" s="1"/>
      <c r="J2680" s="1"/>
      <c r="K2680" s="1"/>
      <c r="L2680" s="1"/>
      <c r="M2680" s="1"/>
      <c r="AA2680" s="255"/>
      <c r="AB2680" s="255"/>
      <c r="AC2680" s="255"/>
      <c r="AD2680" s="255"/>
      <c r="AE2680" s="255"/>
      <c r="AF2680" s="255"/>
      <c r="AG2680" s="255"/>
      <c r="AH2680" s="255"/>
      <c r="AI2680" s="255"/>
      <c r="AJ2680" s="255"/>
      <c r="AK2680" s="255"/>
      <c r="AL2680" s="255"/>
      <c r="AM2680" s="255"/>
      <c r="AN2680" s="255"/>
      <c r="AO2680" s="255"/>
      <c r="AP2680" s="255"/>
      <c r="AQ2680" s="255"/>
      <c r="AR2680" s="255"/>
      <c r="AS2680" s="255"/>
      <c r="AT2680" s="255"/>
    </row>
    <row r="2681" spans="2:46" s="216" customFormat="1" ht="15" customHeight="1">
      <c r="B2681" s="216" t="s">
        <v>5383</v>
      </c>
      <c r="C2681" s="216" t="s">
        <v>7684</v>
      </c>
      <c r="D2681" s="216" t="s">
        <v>6866</v>
      </c>
      <c r="E2681" s="216" t="s">
        <v>7740</v>
      </c>
      <c r="F2681" s="216" t="s">
        <v>7740</v>
      </c>
      <c r="G2681" s="1"/>
      <c r="H2681" s="1"/>
      <c r="I2681" s="1"/>
      <c r="J2681" s="1"/>
      <c r="K2681" s="1"/>
      <c r="L2681" s="1"/>
      <c r="M2681" s="1"/>
      <c r="AA2681" s="255"/>
      <c r="AB2681" s="255"/>
      <c r="AC2681" s="255"/>
      <c r="AD2681" s="255"/>
      <c r="AE2681" s="255"/>
      <c r="AF2681" s="255"/>
      <c r="AG2681" s="255"/>
      <c r="AH2681" s="255"/>
      <c r="AI2681" s="255"/>
      <c r="AJ2681" s="255"/>
      <c r="AK2681" s="255"/>
      <c r="AL2681" s="255"/>
      <c r="AM2681" s="255"/>
      <c r="AN2681" s="255"/>
      <c r="AO2681" s="255"/>
      <c r="AP2681" s="255"/>
      <c r="AQ2681" s="255"/>
      <c r="AR2681" s="255"/>
      <c r="AS2681" s="255"/>
      <c r="AT2681" s="255"/>
    </row>
    <row r="2682" spans="2:46" s="216" customFormat="1" ht="15" customHeight="1">
      <c r="B2682" s="216" t="s">
        <v>5384</v>
      </c>
      <c r="C2682" s="216" t="s">
        <v>7173</v>
      </c>
      <c r="D2682" s="216" t="s">
        <v>6866</v>
      </c>
      <c r="E2682" s="216" t="s">
        <v>7740</v>
      </c>
      <c r="F2682" s="216" t="s">
        <v>7740</v>
      </c>
      <c r="G2682" s="1"/>
      <c r="H2682" s="1"/>
      <c r="I2682" s="1"/>
      <c r="J2682" s="1"/>
      <c r="K2682" s="1"/>
      <c r="L2682" s="1"/>
      <c r="M2682" s="1"/>
      <c r="AA2682" s="255"/>
      <c r="AB2682" s="255"/>
      <c r="AC2682" s="255"/>
      <c r="AD2682" s="255"/>
      <c r="AE2682" s="255"/>
      <c r="AF2682" s="255"/>
      <c r="AG2682" s="255"/>
      <c r="AH2682" s="255"/>
      <c r="AI2682" s="255"/>
      <c r="AJ2682" s="255"/>
      <c r="AK2682" s="255"/>
      <c r="AL2682" s="255"/>
      <c r="AM2682" s="255"/>
      <c r="AN2682" s="255"/>
      <c r="AO2682" s="255"/>
      <c r="AP2682" s="255"/>
      <c r="AQ2682" s="255"/>
      <c r="AR2682" s="255"/>
      <c r="AS2682" s="255"/>
      <c r="AT2682" s="255"/>
    </row>
    <row r="2683" spans="2:46" s="216" customFormat="1" ht="15" customHeight="1">
      <c r="B2683" s="216" t="s">
        <v>5385</v>
      </c>
      <c r="C2683" s="216" t="s">
        <v>6866</v>
      </c>
      <c r="D2683" s="216" t="s">
        <v>7740</v>
      </c>
      <c r="E2683" s="216" t="s">
        <v>7740</v>
      </c>
      <c r="F2683" s="216" t="s">
        <v>7740</v>
      </c>
      <c r="G2683" s="1"/>
      <c r="H2683" s="1"/>
      <c r="I2683" s="1"/>
      <c r="J2683" s="1"/>
      <c r="K2683" s="1"/>
      <c r="L2683" s="1"/>
      <c r="M2683" s="1"/>
      <c r="AA2683" s="255"/>
      <c r="AB2683" s="255"/>
      <c r="AC2683" s="255"/>
      <c r="AD2683" s="255"/>
      <c r="AE2683" s="255"/>
      <c r="AF2683" s="255"/>
      <c r="AG2683" s="255"/>
      <c r="AH2683" s="255"/>
      <c r="AI2683" s="255"/>
      <c r="AJ2683" s="255"/>
      <c r="AK2683" s="255"/>
      <c r="AL2683" s="255"/>
      <c r="AM2683" s="255"/>
      <c r="AN2683" s="255"/>
      <c r="AO2683" s="255"/>
      <c r="AP2683" s="255"/>
      <c r="AQ2683" s="255"/>
      <c r="AR2683" s="255"/>
      <c r="AS2683" s="255"/>
      <c r="AT2683" s="255"/>
    </row>
    <row r="2684" spans="2:46" s="216" customFormat="1" ht="15" customHeight="1">
      <c r="B2684" s="216" t="s">
        <v>5386</v>
      </c>
      <c r="C2684" s="216" t="s">
        <v>6971</v>
      </c>
      <c r="D2684" s="216" t="s">
        <v>6866</v>
      </c>
      <c r="E2684" s="216" t="s">
        <v>7740</v>
      </c>
      <c r="F2684" s="216" t="s">
        <v>7740</v>
      </c>
      <c r="G2684" s="1"/>
      <c r="H2684" s="1"/>
      <c r="I2684" s="1"/>
      <c r="J2684" s="1"/>
      <c r="K2684" s="1"/>
      <c r="L2684" s="1"/>
      <c r="M2684" s="1"/>
      <c r="AA2684" s="255"/>
      <c r="AB2684" s="255"/>
      <c r="AC2684" s="255"/>
      <c r="AD2684" s="255"/>
      <c r="AE2684" s="255"/>
      <c r="AF2684" s="255"/>
      <c r="AG2684" s="255"/>
      <c r="AH2684" s="255"/>
      <c r="AI2684" s="255"/>
      <c r="AJ2684" s="255"/>
      <c r="AK2684" s="255"/>
      <c r="AL2684" s="255"/>
      <c r="AM2684" s="255"/>
      <c r="AN2684" s="255"/>
      <c r="AO2684" s="255"/>
      <c r="AP2684" s="255"/>
      <c r="AQ2684" s="255"/>
      <c r="AR2684" s="255"/>
      <c r="AS2684" s="255"/>
      <c r="AT2684" s="255"/>
    </row>
    <row r="2685" spans="2:46" s="216" customFormat="1" ht="15" customHeight="1">
      <c r="B2685" s="216" t="s">
        <v>5387</v>
      </c>
      <c r="C2685" s="216" t="s">
        <v>7669</v>
      </c>
      <c r="D2685" s="216" t="s">
        <v>6866</v>
      </c>
      <c r="E2685" s="216" t="s">
        <v>7740</v>
      </c>
      <c r="F2685" s="216" t="s">
        <v>7740</v>
      </c>
      <c r="G2685" s="1"/>
      <c r="H2685" s="1"/>
      <c r="I2685" s="1"/>
      <c r="J2685" s="1"/>
      <c r="K2685" s="1"/>
      <c r="L2685" s="1"/>
      <c r="M2685" s="1"/>
      <c r="AA2685" s="255"/>
      <c r="AB2685" s="255"/>
      <c r="AC2685" s="255"/>
      <c r="AD2685" s="255"/>
      <c r="AE2685" s="255"/>
      <c r="AF2685" s="255"/>
      <c r="AG2685" s="255"/>
      <c r="AH2685" s="255"/>
      <c r="AI2685" s="255"/>
      <c r="AJ2685" s="255"/>
      <c r="AK2685" s="255"/>
      <c r="AL2685" s="255"/>
      <c r="AM2685" s="255"/>
      <c r="AN2685" s="255"/>
      <c r="AO2685" s="255"/>
      <c r="AP2685" s="255"/>
      <c r="AQ2685" s="255"/>
      <c r="AR2685" s="255"/>
      <c r="AS2685" s="255"/>
      <c r="AT2685" s="255"/>
    </row>
    <row r="2686" spans="2:46" s="216" customFormat="1" ht="15" customHeight="1">
      <c r="B2686" s="216" t="s">
        <v>5388</v>
      </c>
      <c r="C2686" s="216" t="s">
        <v>7308</v>
      </c>
      <c r="D2686" s="216" t="s">
        <v>6866</v>
      </c>
      <c r="E2686" s="216" t="s">
        <v>7740</v>
      </c>
      <c r="F2686" s="216" t="s">
        <v>7740</v>
      </c>
      <c r="G2686" s="1"/>
      <c r="H2686" s="1"/>
      <c r="I2686" s="1"/>
      <c r="J2686" s="1"/>
      <c r="K2686" s="1"/>
      <c r="L2686" s="1"/>
      <c r="M2686" s="1"/>
      <c r="AA2686" s="255"/>
      <c r="AB2686" s="255"/>
      <c r="AC2686" s="255"/>
      <c r="AD2686" s="255"/>
      <c r="AE2686" s="255"/>
      <c r="AF2686" s="255"/>
      <c r="AG2686" s="255"/>
      <c r="AH2686" s="255"/>
      <c r="AI2686" s="255"/>
      <c r="AJ2686" s="255"/>
      <c r="AK2686" s="255"/>
      <c r="AL2686" s="255"/>
      <c r="AM2686" s="255"/>
      <c r="AN2686" s="255"/>
      <c r="AO2686" s="255"/>
      <c r="AP2686" s="255"/>
      <c r="AQ2686" s="255"/>
      <c r="AR2686" s="255"/>
      <c r="AS2686" s="255"/>
      <c r="AT2686" s="255"/>
    </row>
    <row r="2687" spans="2:46" s="216" customFormat="1" ht="15" customHeight="1">
      <c r="B2687" s="216" t="s">
        <v>5389</v>
      </c>
      <c r="C2687" s="216" t="s">
        <v>7402</v>
      </c>
      <c r="D2687" s="216" t="s">
        <v>6866</v>
      </c>
      <c r="E2687" s="216" t="s">
        <v>7740</v>
      </c>
      <c r="F2687" s="216" t="s">
        <v>7740</v>
      </c>
      <c r="G2687" s="1"/>
      <c r="H2687" s="1"/>
      <c r="I2687" s="1"/>
      <c r="J2687" s="1"/>
      <c r="K2687" s="1"/>
      <c r="L2687" s="1"/>
      <c r="M2687" s="1"/>
      <c r="AA2687" s="255"/>
      <c r="AB2687" s="255"/>
      <c r="AC2687" s="255"/>
      <c r="AD2687" s="255"/>
      <c r="AE2687" s="255"/>
      <c r="AF2687" s="255"/>
      <c r="AG2687" s="255"/>
      <c r="AH2687" s="255"/>
      <c r="AI2687" s="255"/>
      <c r="AJ2687" s="255"/>
      <c r="AK2687" s="255"/>
      <c r="AL2687" s="255"/>
      <c r="AM2687" s="255"/>
      <c r="AN2687" s="255"/>
      <c r="AO2687" s="255"/>
      <c r="AP2687" s="255"/>
      <c r="AQ2687" s="255"/>
      <c r="AR2687" s="255"/>
      <c r="AS2687" s="255"/>
      <c r="AT2687" s="255"/>
    </row>
    <row r="2688" spans="2:46" s="216" customFormat="1" ht="15" customHeight="1">
      <c r="B2688" s="216" t="s">
        <v>5390</v>
      </c>
      <c r="C2688" s="216" t="s">
        <v>6866</v>
      </c>
      <c r="D2688" s="216" t="s">
        <v>7740</v>
      </c>
      <c r="E2688" s="216" t="s">
        <v>7740</v>
      </c>
      <c r="F2688" s="216" t="s">
        <v>7740</v>
      </c>
      <c r="G2688" s="1"/>
      <c r="H2688" s="1"/>
      <c r="I2688" s="1"/>
      <c r="J2688" s="1"/>
      <c r="K2688" s="1"/>
      <c r="L2688" s="1"/>
      <c r="M2688" s="1"/>
      <c r="AA2688" s="255"/>
      <c r="AB2688" s="255"/>
      <c r="AC2688" s="255"/>
      <c r="AD2688" s="255"/>
      <c r="AE2688" s="255"/>
      <c r="AF2688" s="255"/>
      <c r="AG2688" s="255"/>
      <c r="AH2688" s="255"/>
      <c r="AI2688" s="255"/>
      <c r="AJ2688" s="255"/>
      <c r="AK2688" s="255"/>
      <c r="AL2688" s="255"/>
      <c r="AM2688" s="255"/>
      <c r="AN2688" s="255"/>
      <c r="AO2688" s="255"/>
      <c r="AP2688" s="255"/>
      <c r="AQ2688" s="255"/>
      <c r="AR2688" s="255"/>
      <c r="AS2688" s="255"/>
      <c r="AT2688" s="255"/>
    </row>
    <row r="2689" spans="2:46" s="216" customFormat="1" ht="15" customHeight="1">
      <c r="B2689" s="216" t="s">
        <v>5391</v>
      </c>
      <c r="C2689" s="216" t="s">
        <v>6866</v>
      </c>
      <c r="D2689" s="216" t="s">
        <v>7740</v>
      </c>
      <c r="E2689" s="216" t="s">
        <v>7740</v>
      </c>
      <c r="F2689" s="216" t="s">
        <v>7740</v>
      </c>
      <c r="G2689" s="1"/>
      <c r="H2689" s="1"/>
      <c r="I2689" s="1"/>
      <c r="J2689" s="1"/>
      <c r="K2689" s="1"/>
      <c r="L2689" s="1"/>
      <c r="M2689" s="1"/>
      <c r="AA2689" s="255"/>
      <c r="AB2689" s="255"/>
      <c r="AC2689" s="255"/>
      <c r="AD2689" s="255"/>
      <c r="AE2689" s="255"/>
      <c r="AF2689" s="255"/>
      <c r="AG2689" s="255"/>
      <c r="AH2689" s="255"/>
      <c r="AI2689" s="255"/>
      <c r="AJ2689" s="255"/>
      <c r="AK2689" s="255"/>
      <c r="AL2689" s="255"/>
      <c r="AM2689" s="255"/>
      <c r="AN2689" s="255"/>
      <c r="AO2689" s="255"/>
      <c r="AP2689" s="255"/>
      <c r="AQ2689" s="255"/>
      <c r="AR2689" s="255"/>
      <c r="AS2689" s="255"/>
      <c r="AT2689" s="255"/>
    </row>
    <row r="2690" spans="2:46" s="216" customFormat="1" ht="15" customHeight="1">
      <c r="B2690" s="216" t="s">
        <v>5392</v>
      </c>
      <c r="C2690" s="216" t="s">
        <v>7403</v>
      </c>
      <c r="D2690" s="216" t="s">
        <v>6866</v>
      </c>
      <c r="E2690" s="216" t="s">
        <v>7740</v>
      </c>
      <c r="F2690" s="216" t="s">
        <v>7740</v>
      </c>
      <c r="G2690" s="1"/>
      <c r="H2690" s="1"/>
      <c r="I2690" s="1"/>
      <c r="J2690" s="1"/>
      <c r="K2690" s="1"/>
      <c r="L2690" s="1"/>
      <c r="M2690" s="1"/>
      <c r="AA2690" s="255"/>
      <c r="AB2690" s="255"/>
      <c r="AC2690" s="255"/>
      <c r="AD2690" s="255"/>
      <c r="AE2690" s="255"/>
      <c r="AF2690" s="255"/>
      <c r="AG2690" s="255"/>
      <c r="AH2690" s="255"/>
      <c r="AI2690" s="255"/>
      <c r="AJ2690" s="255"/>
      <c r="AK2690" s="255"/>
      <c r="AL2690" s="255"/>
      <c r="AM2690" s="255"/>
      <c r="AN2690" s="255"/>
      <c r="AO2690" s="255"/>
      <c r="AP2690" s="255"/>
      <c r="AQ2690" s="255"/>
      <c r="AR2690" s="255"/>
      <c r="AS2690" s="255"/>
      <c r="AT2690" s="255"/>
    </row>
    <row r="2691" spans="2:46" s="216" customFormat="1" ht="15" customHeight="1">
      <c r="B2691" s="216" t="s">
        <v>5393</v>
      </c>
      <c r="C2691" s="216" t="s">
        <v>6946</v>
      </c>
      <c r="D2691" s="216" t="s">
        <v>6866</v>
      </c>
      <c r="E2691" s="216" t="s">
        <v>7740</v>
      </c>
      <c r="F2691" s="216" t="s">
        <v>7740</v>
      </c>
      <c r="G2691" s="1"/>
      <c r="H2691" s="1"/>
      <c r="I2691" s="1"/>
      <c r="J2691" s="1"/>
      <c r="K2691" s="1"/>
      <c r="L2691" s="1"/>
      <c r="M2691" s="1"/>
      <c r="AA2691" s="255"/>
      <c r="AB2691" s="255"/>
      <c r="AC2691" s="255"/>
      <c r="AD2691" s="255"/>
      <c r="AE2691" s="255"/>
      <c r="AF2691" s="255"/>
      <c r="AG2691" s="255"/>
      <c r="AH2691" s="255"/>
      <c r="AI2691" s="255"/>
      <c r="AJ2691" s="255"/>
      <c r="AK2691" s="255"/>
      <c r="AL2691" s="255"/>
      <c r="AM2691" s="255"/>
      <c r="AN2691" s="255"/>
      <c r="AO2691" s="255"/>
      <c r="AP2691" s="255"/>
      <c r="AQ2691" s="255"/>
      <c r="AR2691" s="255"/>
      <c r="AS2691" s="255"/>
      <c r="AT2691" s="255"/>
    </row>
    <row r="2692" spans="2:46" s="216" customFormat="1" ht="15" customHeight="1">
      <c r="B2692" s="216" t="s">
        <v>5394</v>
      </c>
      <c r="C2692" s="216" t="s">
        <v>6866</v>
      </c>
      <c r="D2692" s="216" t="s">
        <v>7740</v>
      </c>
      <c r="E2692" s="216" t="s">
        <v>7740</v>
      </c>
      <c r="F2692" s="216" t="s">
        <v>7740</v>
      </c>
      <c r="G2692" s="1"/>
      <c r="H2692" s="1"/>
      <c r="I2692" s="1"/>
      <c r="J2692" s="1"/>
      <c r="K2692" s="1"/>
      <c r="L2692" s="1"/>
      <c r="M2692" s="1"/>
      <c r="AA2692" s="255"/>
      <c r="AB2692" s="255"/>
      <c r="AC2692" s="255"/>
      <c r="AD2692" s="255"/>
      <c r="AE2692" s="255"/>
      <c r="AF2692" s="255"/>
      <c r="AG2692" s="255"/>
      <c r="AH2692" s="255"/>
      <c r="AI2692" s="255"/>
      <c r="AJ2692" s="255"/>
      <c r="AK2692" s="255"/>
      <c r="AL2692" s="255"/>
      <c r="AM2692" s="255"/>
      <c r="AN2692" s="255"/>
      <c r="AO2692" s="255"/>
      <c r="AP2692" s="255"/>
      <c r="AQ2692" s="255"/>
      <c r="AR2692" s="255"/>
      <c r="AS2692" s="255"/>
      <c r="AT2692" s="255"/>
    </row>
    <row r="2693" spans="2:46" s="216" customFormat="1" ht="15" customHeight="1">
      <c r="B2693" s="216" t="s">
        <v>5395</v>
      </c>
      <c r="C2693" s="216" t="s">
        <v>6866</v>
      </c>
      <c r="D2693" s="216" t="s">
        <v>7740</v>
      </c>
      <c r="E2693" s="216" t="s">
        <v>7740</v>
      </c>
      <c r="F2693" s="216" t="s">
        <v>7740</v>
      </c>
      <c r="G2693" s="1"/>
      <c r="H2693" s="1"/>
      <c r="I2693" s="1"/>
      <c r="J2693" s="1"/>
      <c r="K2693" s="1"/>
      <c r="L2693" s="1"/>
      <c r="M2693" s="1"/>
      <c r="AA2693" s="255"/>
      <c r="AB2693" s="255"/>
      <c r="AC2693" s="255"/>
      <c r="AD2693" s="255"/>
      <c r="AE2693" s="255"/>
      <c r="AF2693" s="255"/>
      <c r="AG2693" s="255"/>
      <c r="AH2693" s="255"/>
      <c r="AI2693" s="255"/>
      <c r="AJ2693" s="255"/>
      <c r="AK2693" s="255"/>
      <c r="AL2693" s="255"/>
      <c r="AM2693" s="255"/>
      <c r="AN2693" s="255"/>
      <c r="AO2693" s="255"/>
      <c r="AP2693" s="255"/>
      <c r="AQ2693" s="255"/>
      <c r="AR2693" s="255"/>
      <c r="AS2693" s="255"/>
      <c r="AT2693" s="255"/>
    </row>
    <row r="2694" spans="2:46" s="216" customFormat="1" ht="15" customHeight="1">
      <c r="B2694" s="216" t="s">
        <v>5396</v>
      </c>
      <c r="C2694" s="216" t="s">
        <v>7404</v>
      </c>
      <c r="D2694" s="216" t="s">
        <v>6866</v>
      </c>
      <c r="E2694" s="216" t="s">
        <v>7740</v>
      </c>
      <c r="F2694" s="216" t="s">
        <v>7740</v>
      </c>
      <c r="G2694" s="1"/>
      <c r="H2694" s="1"/>
      <c r="I2694" s="1"/>
      <c r="J2694" s="1"/>
      <c r="K2694" s="1"/>
      <c r="L2694" s="1"/>
      <c r="M2694" s="1"/>
      <c r="AA2694" s="255"/>
      <c r="AB2694" s="255"/>
      <c r="AC2694" s="255"/>
      <c r="AD2694" s="255"/>
      <c r="AE2694" s="255"/>
      <c r="AF2694" s="255"/>
      <c r="AG2694" s="255"/>
      <c r="AH2694" s="255"/>
      <c r="AI2694" s="255"/>
      <c r="AJ2694" s="255"/>
      <c r="AK2694" s="255"/>
      <c r="AL2694" s="255"/>
      <c r="AM2694" s="255"/>
      <c r="AN2694" s="255"/>
      <c r="AO2694" s="255"/>
      <c r="AP2694" s="255"/>
      <c r="AQ2694" s="255"/>
      <c r="AR2694" s="255"/>
      <c r="AS2694" s="255"/>
      <c r="AT2694" s="255"/>
    </row>
    <row r="2695" spans="2:46" s="216" customFormat="1" ht="15" customHeight="1">
      <c r="B2695" s="216" t="s">
        <v>5397</v>
      </c>
      <c r="C2695" s="216" t="s">
        <v>7252</v>
      </c>
      <c r="D2695" s="216" t="s">
        <v>6866</v>
      </c>
      <c r="E2695" s="216" t="s">
        <v>7740</v>
      </c>
      <c r="F2695" s="216" t="s">
        <v>7740</v>
      </c>
      <c r="G2695" s="1"/>
      <c r="H2695" s="1"/>
      <c r="I2695" s="1"/>
      <c r="J2695" s="1"/>
      <c r="K2695" s="1"/>
      <c r="L2695" s="1"/>
      <c r="M2695" s="1"/>
      <c r="AA2695" s="255"/>
      <c r="AB2695" s="255"/>
      <c r="AC2695" s="255"/>
      <c r="AD2695" s="255"/>
      <c r="AE2695" s="255"/>
      <c r="AF2695" s="255"/>
      <c r="AG2695" s="255"/>
      <c r="AH2695" s="255"/>
      <c r="AI2695" s="255"/>
      <c r="AJ2695" s="255"/>
      <c r="AK2695" s="255"/>
      <c r="AL2695" s="255"/>
      <c r="AM2695" s="255"/>
      <c r="AN2695" s="255"/>
      <c r="AO2695" s="255"/>
      <c r="AP2695" s="255"/>
      <c r="AQ2695" s="255"/>
      <c r="AR2695" s="255"/>
      <c r="AS2695" s="255"/>
      <c r="AT2695" s="255"/>
    </row>
    <row r="2696" spans="2:46" s="216" customFormat="1" ht="15" customHeight="1">
      <c r="B2696" s="216" t="s">
        <v>5398</v>
      </c>
      <c r="C2696" s="216" t="s">
        <v>6866</v>
      </c>
      <c r="D2696" s="216" t="s">
        <v>7740</v>
      </c>
      <c r="E2696" s="216" t="s">
        <v>7740</v>
      </c>
      <c r="F2696" s="216" t="s">
        <v>7740</v>
      </c>
      <c r="G2696" s="1"/>
      <c r="H2696" s="1"/>
      <c r="I2696" s="1"/>
      <c r="J2696" s="1"/>
      <c r="K2696" s="1"/>
      <c r="L2696" s="1"/>
      <c r="M2696" s="1"/>
      <c r="AA2696" s="255"/>
      <c r="AB2696" s="255"/>
      <c r="AC2696" s="255"/>
      <c r="AD2696" s="255"/>
      <c r="AE2696" s="255"/>
      <c r="AF2696" s="255"/>
      <c r="AG2696" s="255"/>
      <c r="AH2696" s="255"/>
      <c r="AI2696" s="255"/>
      <c r="AJ2696" s="255"/>
      <c r="AK2696" s="255"/>
      <c r="AL2696" s="255"/>
      <c r="AM2696" s="255"/>
      <c r="AN2696" s="255"/>
      <c r="AO2696" s="255"/>
      <c r="AP2696" s="255"/>
      <c r="AQ2696" s="255"/>
      <c r="AR2696" s="255"/>
      <c r="AS2696" s="255"/>
      <c r="AT2696" s="255"/>
    </row>
    <row r="2697" spans="2:46" s="216" customFormat="1" ht="15" customHeight="1">
      <c r="B2697" s="216" t="s">
        <v>5399</v>
      </c>
      <c r="C2697" s="216" t="s">
        <v>6866</v>
      </c>
      <c r="D2697" s="216" t="s">
        <v>7740</v>
      </c>
      <c r="E2697" s="216" t="s">
        <v>7740</v>
      </c>
      <c r="F2697" s="216" t="s">
        <v>7740</v>
      </c>
      <c r="G2697" s="1"/>
      <c r="H2697" s="1"/>
      <c r="I2697" s="1"/>
      <c r="J2697" s="1"/>
      <c r="K2697" s="1"/>
      <c r="L2697" s="1"/>
      <c r="M2697" s="1"/>
      <c r="AA2697" s="255"/>
      <c r="AB2697" s="255"/>
      <c r="AC2697" s="255"/>
      <c r="AD2697" s="255"/>
      <c r="AE2697" s="255"/>
      <c r="AF2697" s="255"/>
      <c r="AG2697" s="255"/>
      <c r="AH2697" s="255"/>
      <c r="AI2697" s="255"/>
      <c r="AJ2697" s="255"/>
      <c r="AK2697" s="255"/>
      <c r="AL2697" s="255"/>
      <c r="AM2697" s="255"/>
      <c r="AN2697" s="255"/>
      <c r="AO2697" s="255"/>
      <c r="AP2697" s="255"/>
      <c r="AQ2697" s="255"/>
      <c r="AR2697" s="255"/>
      <c r="AS2697" s="255"/>
      <c r="AT2697" s="255"/>
    </row>
    <row r="2698" spans="2:46" s="216" customFormat="1" ht="15" customHeight="1">
      <c r="B2698" s="216" t="s">
        <v>5400</v>
      </c>
      <c r="C2698" s="216" t="s">
        <v>7008</v>
      </c>
      <c r="D2698" s="216" t="s">
        <v>6866</v>
      </c>
      <c r="E2698" s="216" t="s">
        <v>7740</v>
      </c>
      <c r="F2698" s="216" t="s">
        <v>7740</v>
      </c>
      <c r="G2698" s="1"/>
      <c r="H2698" s="1"/>
      <c r="I2698" s="1"/>
      <c r="J2698" s="1"/>
      <c r="K2698" s="1"/>
      <c r="L2698" s="1"/>
      <c r="M2698" s="1"/>
      <c r="AA2698" s="255"/>
      <c r="AB2698" s="255"/>
      <c r="AC2698" s="255"/>
      <c r="AD2698" s="255"/>
      <c r="AE2698" s="255"/>
      <c r="AF2698" s="255"/>
      <c r="AG2698" s="255"/>
      <c r="AH2698" s="255"/>
      <c r="AI2698" s="255"/>
      <c r="AJ2698" s="255"/>
      <c r="AK2698" s="255"/>
      <c r="AL2698" s="255"/>
      <c r="AM2698" s="255"/>
      <c r="AN2698" s="255"/>
      <c r="AO2698" s="255"/>
      <c r="AP2698" s="255"/>
      <c r="AQ2698" s="255"/>
      <c r="AR2698" s="255"/>
      <c r="AS2698" s="255"/>
      <c r="AT2698" s="255"/>
    </row>
    <row r="2699" spans="2:46" s="216" customFormat="1" ht="15" customHeight="1">
      <c r="B2699" s="216" t="s">
        <v>5401</v>
      </c>
      <c r="C2699" s="216" t="s">
        <v>6866</v>
      </c>
      <c r="D2699" s="216" t="s">
        <v>7740</v>
      </c>
      <c r="E2699" s="216" t="s">
        <v>7740</v>
      </c>
      <c r="F2699" s="216" t="s">
        <v>7740</v>
      </c>
      <c r="G2699" s="1"/>
      <c r="H2699" s="1"/>
      <c r="I2699" s="1"/>
      <c r="J2699" s="1"/>
      <c r="K2699" s="1"/>
      <c r="L2699" s="1"/>
      <c r="M2699" s="1"/>
      <c r="AA2699" s="255"/>
      <c r="AB2699" s="255"/>
      <c r="AC2699" s="255"/>
      <c r="AD2699" s="255"/>
      <c r="AE2699" s="255"/>
      <c r="AF2699" s="255"/>
      <c r="AG2699" s="255"/>
      <c r="AH2699" s="255"/>
      <c r="AI2699" s="255"/>
      <c r="AJ2699" s="255"/>
      <c r="AK2699" s="255"/>
      <c r="AL2699" s="255"/>
      <c r="AM2699" s="255"/>
      <c r="AN2699" s="255"/>
      <c r="AO2699" s="255"/>
      <c r="AP2699" s="255"/>
      <c r="AQ2699" s="255"/>
      <c r="AR2699" s="255"/>
      <c r="AS2699" s="255"/>
      <c r="AT2699" s="255"/>
    </row>
    <row r="2700" spans="2:46" s="216" customFormat="1" ht="15" customHeight="1">
      <c r="B2700" s="216" t="s">
        <v>5402</v>
      </c>
      <c r="C2700" s="216" t="s">
        <v>7405</v>
      </c>
      <c r="D2700" s="216" t="s">
        <v>6866</v>
      </c>
      <c r="E2700" s="216" t="s">
        <v>7740</v>
      </c>
      <c r="F2700" s="216" t="s">
        <v>7740</v>
      </c>
      <c r="G2700" s="1"/>
      <c r="H2700" s="1"/>
      <c r="I2700" s="1"/>
      <c r="J2700" s="1"/>
      <c r="K2700" s="1"/>
      <c r="L2700" s="1"/>
      <c r="M2700" s="1"/>
      <c r="AA2700" s="255"/>
      <c r="AB2700" s="255"/>
      <c r="AC2700" s="255"/>
      <c r="AD2700" s="255"/>
      <c r="AE2700" s="255"/>
      <c r="AF2700" s="255"/>
      <c r="AG2700" s="255"/>
      <c r="AH2700" s="255"/>
      <c r="AI2700" s="255"/>
      <c r="AJ2700" s="255"/>
      <c r="AK2700" s="255"/>
      <c r="AL2700" s="255"/>
      <c r="AM2700" s="255"/>
      <c r="AN2700" s="255"/>
      <c r="AO2700" s="255"/>
      <c r="AP2700" s="255"/>
      <c r="AQ2700" s="255"/>
      <c r="AR2700" s="255"/>
      <c r="AS2700" s="255"/>
      <c r="AT2700" s="255"/>
    </row>
    <row r="2701" spans="2:46" s="216" customFormat="1" ht="15" customHeight="1">
      <c r="B2701" s="216" t="s">
        <v>5403</v>
      </c>
      <c r="C2701" s="216" t="s">
        <v>7406</v>
      </c>
      <c r="D2701" s="216" t="s">
        <v>6866</v>
      </c>
      <c r="E2701" s="216" t="s">
        <v>7740</v>
      </c>
      <c r="F2701" s="216" t="s">
        <v>7740</v>
      </c>
      <c r="G2701" s="1"/>
      <c r="H2701" s="1"/>
      <c r="I2701" s="1"/>
      <c r="J2701" s="1"/>
      <c r="K2701" s="1"/>
      <c r="L2701" s="1"/>
      <c r="M2701" s="1"/>
      <c r="AA2701" s="255"/>
      <c r="AB2701" s="255"/>
      <c r="AC2701" s="255"/>
      <c r="AD2701" s="255"/>
      <c r="AE2701" s="255"/>
      <c r="AF2701" s="255"/>
      <c r="AG2701" s="255"/>
      <c r="AH2701" s="255"/>
      <c r="AI2701" s="255"/>
      <c r="AJ2701" s="255"/>
      <c r="AK2701" s="255"/>
      <c r="AL2701" s="255"/>
      <c r="AM2701" s="255"/>
      <c r="AN2701" s="255"/>
      <c r="AO2701" s="255"/>
      <c r="AP2701" s="255"/>
      <c r="AQ2701" s="255"/>
      <c r="AR2701" s="255"/>
      <c r="AS2701" s="255"/>
      <c r="AT2701" s="255"/>
    </row>
    <row r="2702" spans="2:46" s="216" customFormat="1" ht="15" customHeight="1">
      <c r="B2702" s="216" t="s">
        <v>5404</v>
      </c>
      <c r="C2702" s="216" t="s">
        <v>7407</v>
      </c>
      <c r="D2702" s="216" t="s">
        <v>6866</v>
      </c>
      <c r="E2702" s="216" t="s">
        <v>7740</v>
      </c>
      <c r="F2702" s="216" t="s">
        <v>7740</v>
      </c>
      <c r="G2702" s="1"/>
      <c r="H2702" s="1"/>
      <c r="I2702" s="1"/>
      <c r="J2702" s="1"/>
      <c r="K2702" s="1"/>
      <c r="L2702" s="1"/>
      <c r="M2702" s="1"/>
      <c r="AA2702" s="255"/>
      <c r="AB2702" s="255"/>
      <c r="AC2702" s="255"/>
      <c r="AD2702" s="255"/>
      <c r="AE2702" s="255"/>
      <c r="AF2702" s="255"/>
      <c r="AG2702" s="255"/>
      <c r="AH2702" s="255"/>
      <c r="AI2702" s="255"/>
      <c r="AJ2702" s="255"/>
      <c r="AK2702" s="255"/>
      <c r="AL2702" s="255"/>
      <c r="AM2702" s="255"/>
      <c r="AN2702" s="255"/>
      <c r="AO2702" s="255"/>
      <c r="AP2702" s="255"/>
      <c r="AQ2702" s="255"/>
      <c r="AR2702" s="255"/>
      <c r="AS2702" s="255"/>
      <c r="AT2702" s="255"/>
    </row>
    <row r="2703" spans="2:46" s="216" customFormat="1" ht="15" customHeight="1">
      <c r="B2703" s="216" t="s">
        <v>5405</v>
      </c>
      <c r="C2703" s="216" t="s">
        <v>6866</v>
      </c>
      <c r="D2703" s="216" t="s">
        <v>7740</v>
      </c>
      <c r="E2703" s="216" t="s">
        <v>7740</v>
      </c>
      <c r="F2703" s="216" t="s">
        <v>7740</v>
      </c>
      <c r="G2703" s="1"/>
      <c r="H2703" s="1"/>
      <c r="I2703" s="1"/>
      <c r="J2703" s="1"/>
      <c r="K2703" s="1"/>
      <c r="L2703" s="1"/>
      <c r="M2703" s="1"/>
      <c r="AA2703" s="255"/>
      <c r="AB2703" s="255"/>
      <c r="AC2703" s="255"/>
      <c r="AD2703" s="255"/>
      <c r="AE2703" s="255"/>
      <c r="AF2703" s="255"/>
      <c r="AG2703" s="255"/>
      <c r="AH2703" s="255"/>
      <c r="AI2703" s="255"/>
      <c r="AJ2703" s="255"/>
      <c r="AK2703" s="255"/>
      <c r="AL2703" s="255"/>
      <c r="AM2703" s="255"/>
      <c r="AN2703" s="255"/>
      <c r="AO2703" s="255"/>
      <c r="AP2703" s="255"/>
      <c r="AQ2703" s="255"/>
      <c r="AR2703" s="255"/>
      <c r="AS2703" s="255"/>
      <c r="AT2703" s="255"/>
    </row>
    <row r="2704" spans="2:46" s="216" customFormat="1" ht="15" customHeight="1">
      <c r="B2704" s="216" t="s">
        <v>5406</v>
      </c>
      <c r="C2704" s="216" t="s">
        <v>7408</v>
      </c>
      <c r="D2704" s="216" t="s">
        <v>6866</v>
      </c>
      <c r="E2704" s="216" t="s">
        <v>7740</v>
      </c>
      <c r="F2704" s="216" t="s">
        <v>7740</v>
      </c>
      <c r="G2704" s="1"/>
      <c r="H2704" s="1"/>
      <c r="I2704" s="1"/>
      <c r="J2704" s="1"/>
      <c r="K2704" s="1"/>
      <c r="L2704" s="1"/>
      <c r="M2704" s="1"/>
      <c r="AA2704" s="255"/>
      <c r="AB2704" s="255"/>
      <c r="AC2704" s="255"/>
      <c r="AD2704" s="255"/>
      <c r="AE2704" s="255"/>
      <c r="AF2704" s="255"/>
      <c r="AG2704" s="255"/>
      <c r="AH2704" s="255"/>
      <c r="AI2704" s="255"/>
      <c r="AJ2704" s="255"/>
      <c r="AK2704" s="255"/>
      <c r="AL2704" s="255"/>
      <c r="AM2704" s="255"/>
      <c r="AN2704" s="255"/>
      <c r="AO2704" s="255"/>
      <c r="AP2704" s="255"/>
      <c r="AQ2704" s="255"/>
      <c r="AR2704" s="255"/>
      <c r="AS2704" s="255"/>
      <c r="AT2704" s="255"/>
    </row>
    <row r="2705" spans="2:46" s="216" customFormat="1" ht="15" customHeight="1">
      <c r="B2705" s="216" t="s">
        <v>5407</v>
      </c>
      <c r="C2705" s="216" t="s">
        <v>7409</v>
      </c>
      <c r="D2705" s="216" t="s">
        <v>6866</v>
      </c>
      <c r="E2705" s="216" t="s">
        <v>7740</v>
      </c>
      <c r="F2705" s="216" t="s">
        <v>7740</v>
      </c>
      <c r="G2705" s="1"/>
      <c r="H2705" s="1"/>
      <c r="I2705" s="1"/>
      <c r="J2705" s="1"/>
      <c r="K2705" s="1"/>
      <c r="L2705" s="1"/>
      <c r="M2705" s="1"/>
      <c r="AA2705" s="255"/>
      <c r="AB2705" s="255"/>
      <c r="AC2705" s="255"/>
      <c r="AD2705" s="255"/>
      <c r="AE2705" s="255"/>
      <c r="AF2705" s="255"/>
      <c r="AG2705" s="255"/>
      <c r="AH2705" s="255"/>
      <c r="AI2705" s="255"/>
      <c r="AJ2705" s="255"/>
      <c r="AK2705" s="255"/>
      <c r="AL2705" s="255"/>
      <c r="AM2705" s="255"/>
      <c r="AN2705" s="255"/>
      <c r="AO2705" s="255"/>
      <c r="AP2705" s="255"/>
      <c r="AQ2705" s="255"/>
      <c r="AR2705" s="255"/>
      <c r="AS2705" s="255"/>
      <c r="AT2705" s="255"/>
    </row>
    <row r="2706" spans="2:46" s="216" customFormat="1" ht="15" customHeight="1">
      <c r="B2706" s="216" t="s">
        <v>5408</v>
      </c>
      <c r="C2706" s="216" t="s">
        <v>7697</v>
      </c>
      <c r="D2706" s="216" t="s">
        <v>6866</v>
      </c>
      <c r="E2706" s="216" t="s">
        <v>7740</v>
      </c>
      <c r="F2706" s="216" t="s">
        <v>7740</v>
      </c>
      <c r="G2706" s="1"/>
      <c r="H2706" s="1"/>
      <c r="I2706" s="1"/>
      <c r="J2706" s="1"/>
      <c r="K2706" s="1"/>
      <c r="L2706" s="1"/>
      <c r="M2706" s="1"/>
      <c r="AA2706" s="255"/>
      <c r="AB2706" s="255"/>
      <c r="AC2706" s="255"/>
      <c r="AD2706" s="255"/>
      <c r="AE2706" s="255"/>
      <c r="AF2706" s="255"/>
      <c r="AG2706" s="255"/>
      <c r="AH2706" s="255"/>
      <c r="AI2706" s="255"/>
      <c r="AJ2706" s="255"/>
      <c r="AK2706" s="255"/>
      <c r="AL2706" s="255"/>
      <c r="AM2706" s="255"/>
      <c r="AN2706" s="255"/>
      <c r="AO2706" s="255"/>
      <c r="AP2706" s="255"/>
      <c r="AQ2706" s="255"/>
      <c r="AR2706" s="255"/>
      <c r="AS2706" s="255"/>
      <c r="AT2706" s="255"/>
    </row>
    <row r="2707" spans="2:46" s="216" customFormat="1" ht="15" customHeight="1">
      <c r="B2707" s="216" t="s">
        <v>5409</v>
      </c>
      <c r="C2707" s="216" t="s">
        <v>7020</v>
      </c>
      <c r="D2707" s="216" t="s">
        <v>6866</v>
      </c>
      <c r="E2707" s="216" t="s">
        <v>7740</v>
      </c>
      <c r="F2707" s="216" t="s">
        <v>7740</v>
      </c>
      <c r="G2707" s="1"/>
      <c r="H2707" s="1"/>
      <c r="I2707" s="1"/>
      <c r="J2707" s="1"/>
      <c r="K2707" s="1"/>
      <c r="L2707" s="1"/>
      <c r="M2707" s="1"/>
      <c r="AA2707" s="255"/>
      <c r="AB2707" s="255"/>
      <c r="AC2707" s="255"/>
      <c r="AD2707" s="255"/>
      <c r="AE2707" s="255"/>
      <c r="AF2707" s="255"/>
      <c r="AG2707" s="255"/>
      <c r="AH2707" s="255"/>
      <c r="AI2707" s="255"/>
      <c r="AJ2707" s="255"/>
      <c r="AK2707" s="255"/>
      <c r="AL2707" s="255"/>
      <c r="AM2707" s="255"/>
      <c r="AN2707" s="255"/>
      <c r="AO2707" s="255"/>
      <c r="AP2707" s="255"/>
      <c r="AQ2707" s="255"/>
      <c r="AR2707" s="255"/>
      <c r="AS2707" s="255"/>
      <c r="AT2707" s="255"/>
    </row>
    <row r="2708" spans="2:46" s="216" customFormat="1" ht="15" customHeight="1">
      <c r="B2708" s="216" t="s">
        <v>5410</v>
      </c>
      <c r="C2708" s="216" t="s">
        <v>7407</v>
      </c>
      <c r="D2708" s="216" t="s">
        <v>6866</v>
      </c>
      <c r="E2708" s="216" t="s">
        <v>7740</v>
      </c>
      <c r="F2708" s="216" t="s">
        <v>7740</v>
      </c>
      <c r="G2708" s="1"/>
      <c r="H2708" s="1"/>
      <c r="I2708" s="1"/>
      <c r="J2708" s="1"/>
      <c r="K2708" s="1"/>
      <c r="L2708" s="1"/>
      <c r="M2708" s="1"/>
      <c r="AA2708" s="255"/>
      <c r="AB2708" s="255"/>
      <c r="AC2708" s="255"/>
      <c r="AD2708" s="255"/>
      <c r="AE2708" s="255"/>
      <c r="AF2708" s="255"/>
      <c r="AG2708" s="255"/>
      <c r="AH2708" s="255"/>
      <c r="AI2708" s="255"/>
      <c r="AJ2708" s="255"/>
      <c r="AK2708" s="255"/>
      <c r="AL2708" s="255"/>
      <c r="AM2708" s="255"/>
      <c r="AN2708" s="255"/>
      <c r="AO2708" s="255"/>
      <c r="AP2708" s="255"/>
      <c r="AQ2708" s="255"/>
      <c r="AR2708" s="255"/>
      <c r="AS2708" s="255"/>
      <c r="AT2708" s="255"/>
    </row>
    <row r="2709" spans="2:46" s="216" customFormat="1" ht="15" customHeight="1">
      <c r="B2709" s="216" t="s">
        <v>5411</v>
      </c>
      <c r="C2709" s="216" t="s">
        <v>7407</v>
      </c>
      <c r="D2709" s="216" t="s">
        <v>6866</v>
      </c>
      <c r="E2709" s="216" t="s">
        <v>7740</v>
      </c>
      <c r="F2709" s="216" t="s">
        <v>7740</v>
      </c>
      <c r="G2709" s="1"/>
      <c r="H2709" s="1"/>
      <c r="I2709" s="1"/>
      <c r="J2709" s="1"/>
      <c r="K2709" s="1"/>
      <c r="L2709" s="1"/>
      <c r="M2709" s="1"/>
      <c r="AA2709" s="255"/>
      <c r="AB2709" s="255"/>
      <c r="AC2709" s="255"/>
      <c r="AD2709" s="255"/>
      <c r="AE2709" s="255"/>
      <c r="AF2709" s="255"/>
      <c r="AG2709" s="255"/>
      <c r="AH2709" s="255"/>
      <c r="AI2709" s="255"/>
      <c r="AJ2709" s="255"/>
      <c r="AK2709" s="255"/>
      <c r="AL2709" s="255"/>
      <c r="AM2709" s="255"/>
      <c r="AN2709" s="255"/>
      <c r="AO2709" s="255"/>
      <c r="AP2709" s="255"/>
      <c r="AQ2709" s="255"/>
      <c r="AR2709" s="255"/>
      <c r="AS2709" s="255"/>
      <c r="AT2709" s="255"/>
    </row>
    <row r="2710" spans="2:46" s="216" customFormat="1" ht="15" customHeight="1">
      <c r="B2710" s="216" t="s">
        <v>5412</v>
      </c>
      <c r="C2710" s="216" t="s">
        <v>7004</v>
      </c>
      <c r="D2710" s="216" t="s">
        <v>6866</v>
      </c>
      <c r="E2710" s="216" t="s">
        <v>7740</v>
      </c>
      <c r="F2710" s="216" t="s">
        <v>7740</v>
      </c>
      <c r="G2710" s="1"/>
      <c r="H2710" s="1"/>
      <c r="I2710" s="1"/>
      <c r="J2710" s="1"/>
      <c r="K2710" s="1"/>
      <c r="L2710" s="1"/>
      <c r="M2710" s="1"/>
      <c r="AA2710" s="255"/>
      <c r="AB2710" s="255"/>
      <c r="AC2710" s="255"/>
      <c r="AD2710" s="255"/>
      <c r="AE2710" s="255"/>
      <c r="AF2710" s="255"/>
      <c r="AG2710" s="255"/>
      <c r="AH2710" s="255"/>
      <c r="AI2710" s="255"/>
      <c r="AJ2710" s="255"/>
      <c r="AK2710" s="255"/>
      <c r="AL2710" s="255"/>
      <c r="AM2710" s="255"/>
      <c r="AN2710" s="255"/>
      <c r="AO2710" s="255"/>
      <c r="AP2710" s="255"/>
      <c r="AQ2710" s="255"/>
      <c r="AR2710" s="255"/>
      <c r="AS2710" s="255"/>
      <c r="AT2710" s="255"/>
    </row>
    <row r="2711" spans="2:46" s="216" customFormat="1" ht="15" customHeight="1">
      <c r="B2711" s="216" t="s">
        <v>5413</v>
      </c>
      <c r="C2711" s="216" t="s">
        <v>6866</v>
      </c>
      <c r="D2711" s="216" t="s">
        <v>7740</v>
      </c>
      <c r="E2711" s="216" t="s">
        <v>7740</v>
      </c>
      <c r="F2711" s="216" t="s">
        <v>7740</v>
      </c>
      <c r="G2711" s="1"/>
      <c r="H2711" s="1"/>
      <c r="I2711" s="1"/>
      <c r="J2711" s="1"/>
      <c r="K2711" s="1"/>
      <c r="L2711" s="1"/>
      <c r="M2711" s="1"/>
      <c r="AA2711" s="255"/>
      <c r="AB2711" s="255"/>
      <c r="AC2711" s="255"/>
      <c r="AD2711" s="255"/>
      <c r="AE2711" s="255"/>
      <c r="AF2711" s="255"/>
      <c r="AG2711" s="255"/>
      <c r="AH2711" s="255"/>
      <c r="AI2711" s="255"/>
      <c r="AJ2711" s="255"/>
      <c r="AK2711" s="255"/>
      <c r="AL2711" s="255"/>
      <c r="AM2711" s="255"/>
      <c r="AN2711" s="255"/>
      <c r="AO2711" s="255"/>
      <c r="AP2711" s="255"/>
      <c r="AQ2711" s="255"/>
      <c r="AR2711" s="255"/>
      <c r="AS2711" s="255"/>
      <c r="AT2711" s="255"/>
    </row>
    <row r="2712" spans="2:46" s="216" customFormat="1" ht="15" customHeight="1">
      <c r="B2712" s="216" t="s">
        <v>5414</v>
      </c>
      <c r="C2712" s="216" t="s">
        <v>6866</v>
      </c>
      <c r="D2712" s="216" t="s">
        <v>7740</v>
      </c>
      <c r="E2712" s="216" t="s">
        <v>7740</v>
      </c>
      <c r="F2712" s="216" t="s">
        <v>7740</v>
      </c>
      <c r="G2712" s="1"/>
      <c r="H2712" s="1"/>
      <c r="I2712" s="1"/>
      <c r="J2712" s="1"/>
      <c r="K2712" s="1"/>
      <c r="L2712" s="1"/>
      <c r="M2712" s="1"/>
      <c r="AA2712" s="255"/>
      <c r="AB2712" s="255"/>
      <c r="AC2712" s="255"/>
      <c r="AD2712" s="255"/>
      <c r="AE2712" s="255"/>
      <c r="AF2712" s="255"/>
      <c r="AG2712" s="255"/>
      <c r="AH2712" s="255"/>
      <c r="AI2712" s="255"/>
      <c r="AJ2712" s="255"/>
      <c r="AK2712" s="255"/>
      <c r="AL2712" s="255"/>
      <c r="AM2712" s="255"/>
      <c r="AN2712" s="255"/>
      <c r="AO2712" s="255"/>
      <c r="AP2712" s="255"/>
      <c r="AQ2712" s="255"/>
      <c r="AR2712" s="255"/>
      <c r="AS2712" s="255"/>
      <c r="AT2712" s="255"/>
    </row>
    <row r="2713" spans="2:46" s="216" customFormat="1" ht="15" customHeight="1">
      <c r="B2713" s="216" t="s">
        <v>5415</v>
      </c>
      <c r="C2713" s="216" t="s">
        <v>6866</v>
      </c>
      <c r="D2713" s="216" t="s">
        <v>7740</v>
      </c>
      <c r="E2713" s="216" t="s">
        <v>7740</v>
      </c>
      <c r="F2713" s="216" t="s">
        <v>7740</v>
      </c>
      <c r="G2713" s="1"/>
      <c r="H2713" s="1"/>
      <c r="I2713" s="1"/>
      <c r="J2713" s="1"/>
      <c r="K2713" s="1"/>
      <c r="L2713" s="1"/>
      <c r="M2713" s="1"/>
      <c r="AA2713" s="255"/>
      <c r="AB2713" s="255"/>
      <c r="AC2713" s="255"/>
      <c r="AD2713" s="255"/>
      <c r="AE2713" s="255"/>
      <c r="AF2713" s="255"/>
      <c r="AG2713" s="255"/>
      <c r="AH2713" s="255"/>
      <c r="AI2713" s="255"/>
      <c r="AJ2713" s="255"/>
      <c r="AK2713" s="255"/>
      <c r="AL2713" s="255"/>
      <c r="AM2713" s="255"/>
      <c r="AN2713" s="255"/>
      <c r="AO2713" s="255"/>
      <c r="AP2713" s="255"/>
      <c r="AQ2713" s="255"/>
      <c r="AR2713" s="255"/>
      <c r="AS2713" s="255"/>
      <c r="AT2713" s="255"/>
    </row>
    <row r="2714" spans="2:46" s="216" customFormat="1" ht="15" customHeight="1">
      <c r="B2714" s="216" t="s">
        <v>5416</v>
      </c>
      <c r="C2714" s="216" t="s">
        <v>6991</v>
      </c>
      <c r="D2714" s="216" t="s">
        <v>6866</v>
      </c>
      <c r="E2714" s="216" t="s">
        <v>7740</v>
      </c>
      <c r="F2714" s="216" t="s">
        <v>7740</v>
      </c>
      <c r="G2714" s="1"/>
      <c r="H2714" s="1"/>
      <c r="I2714" s="1"/>
      <c r="J2714" s="1"/>
      <c r="K2714" s="1"/>
      <c r="L2714" s="1"/>
      <c r="M2714" s="1"/>
      <c r="AA2714" s="255"/>
      <c r="AB2714" s="255"/>
      <c r="AC2714" s="255"/>
      <c r="AD2714" s="255"/>
      <c r="AE2714" s="255"/>
      <c r="AF2714" s="255"/>
      <c r="AG2714" s="255"/>
      <c r="AH2714" s="255"/>
      <c r="AI2714" s="255"/>
      <c r="AJ2714" s="255"/>
      <c r="AK2714" s="255"/>
      <c r="AL2714" s="255"/>
      <c r="AM2714" s="255"/>
      <c r="AN2714" s="255"/>
      <c r="AO2714" s="255"/>
      <c r="AP2714" s="255"/>
      <c r="AQ2714" s="255"/>
      <c r="AR2714" s="255"/>
      <c r="AS2714" s="255"/>
      <c r="AT2714" s="255"/>
    </row>
    <row r="2715" spans="2:46" s="216" customFormat="1" ht="15" customHeight="1">
      <c r="B2715" s="216" t="s">
        <v>5417</v>
      </c>
      <c r="C2715" s="216" t="s">
        <v>7410</v>
      </c>
      <c r="D2715" s="216" t="s">
        <v>6866</v>
      </c>
      <c r="E2715" s="216" t="s">
        <v>7740</v>
      </c>
      <c r="F2715" s="216" t="s">
        <v>7740</v>
      </c>
      <c r="G2715" s="1"/>
      <c r="H2715" s="1"/>
      <c r="I2715" s="1"/>
      <c r="J2715" s="1"/>
      <c r="K2715" s="1"/>
      <c r="L2715" s="1"/>
      <c r="M2715" s="1"/>
      <c r="AA2715" s="255"/>
      <c r="AB2715" s="255"/>
      <c r="AC2715" s="255"/>
      <c r="AD2715" s="255"/>
      <c r="AE2715" s="255"/>
      <c r="AF2715" s="255"/>
      <c r="AG2715" s="255"/>
      <c r="AH2715" s="255"/>
      <c r="AI2715" s="255"/>
      <c r="AJ2715" s="255"/>
      <c r="AK2715" s="255"/>
      <c r="AL2715" s="255"/>
      <c r="AM2715" s="255"/>
      <c r="AN2715" s="255"/>
      <c r="AO2715" s="255"/>
      <c r="AP2715" s="255"/>
      <c r="AQ2715" s="255"/>
      <c r="AR2715" s="255"/>
      <c r="AS2715" s="255"/>
      <c r="AT2715" s="255"/>
    </row>
    <row r="2716" spans="2:46" s="216" customFormat="1" ht="15" customHeight="1">
      <c r="B2716" s="216" t="s">
        <v>5418</v>
      </c>
      <c r="C2716" s="216" t="s">
        <v>6866</v>
      </c>
      <c r="D2716" s="216" t="s">
        <v>7740</v>
      </c>
      <c r="E2716" s="216" t="s">
        <v>7740</v>
      </c>
      <c r="F2716" s="216" t="s">
        <v>7740</v>
      </c>
      <c r="G2716" s="1"/>
      <c r="H2716" s="1"/>
      <c r="I2716" s="1"/>
      <c r="J2716" s="1"/>
      <c r="K2716" s="1"/>
      <c r="L2716" s="1"/>
      <c r="M2716" s="1"/>
      <c r="AA2716" s="255"/>
      <c r="AB2716" s="255"/>
      <c r="AC2716" s="255"/>
      <c r="AD2716" s="255"/>
      <c r="AE2716" s="255"/>
      <c r="AF2716" s="255"/>
      <c r="AG2716" s="255"/>
      <c r="AH2716" s="255"/>
      <c r="AI2716" s="255"/>
      <c r="AJ2716" s="255"/>
      <c r="AK2716" s="255"/>
      <c r="AL2716" s="255"/>
      <c r="AM2716" s="255"/>
      <c r="AN2716" s="255"/>
      <c r="AO2716" s="255"/>
      <c r="AP2716" s="255"/>
      <c r="AQ2716" s="255"/>
      <c r="AR2716" s="255"/>
      <c r="AS2716" s="255"/>
      <c r="AT2716" s="255"/>
    </row>
    <row r="2717" spans="2:46" s="216" customFormat="1" ht="15" customHeight="1">
      <c r="B2717" s="216" t="s">
        <v>5419</v>
      </c>
      <c r="C2717" s="216" t="s">
        <v>7614</v>
      </c>
      <c r="D2717" s="216" t="s">
        <v>6886</v>
      </c>
      <c r="E2717" s="216" t="s">
        <v>6866</v>
      </c>
      <c r="F2717" s="216" t="s">
        <v>7740</v>
      </c>
      <c r="G2717" s="1"/>
      <c r="H2717" s="1"/>
      <c r="I2717" s="1"/>
      <c r="J2717" s="1"/>
      <c r="K2717" s="1"/>
      <c r="L2717" s="1"/>
      <c r="M2717" s="1"/>
      <c r="AA2717" s="255"/>
      <c r="AB2717" s="255"/>
      <c r="AC2717" s="255"/>
      <c r="AD2717" s="255"/>
      <c r="AE2717" s="255"/>
      <c r="AF2717" s="255"/>
      <c r="AG2717" s="255"/>
      <c r="AH2717" s="255"/>
      <c r="AI2717" s="255"/>
      <c r="AJ2717" s="255"/>
      <c r="AK2717" s="255"/>
      <c r="AL2717" s="255"/>
      <c r="AM2717" s="255"/>
      <c r="AN2717" s="255"/>
      <c r="AO2717" s="255"/>
      <c r="AP2717" s="255"/>
      <c r="AQ2717" s="255"/>
      <c r="AR2717" s="255"/>
      <c r="AS2717" s="255"/>
      <c r="AT2717" s="255"/>
    </row>
    <row r="2718" spans="2:46" s="216" customFormat="1" ht="15" customHeight="1">
      <c r="B2718" s="216" t="s">
        <v>5420</v>
      </c>
      <c r="C2718" s="216" t="s">
        <v>7021</v>
      </c>
      <c r="D2718" s="216" t="s">
        <v>6866</v>
      </c>
      <c r="E2718" s="216" t="s">
        <v>7740</v>
      </c>
      <c r="F2718" s="216" t="s">
        <v>7740</v>
      </c>
      <c r="G2718" s="1"/>
      <c r="H2718" s="1"/>
      <c r="I2718" s="1"/>
      <c r="J2718" s="1"/>
      <c r="K2718" s="1"/>
      <c r="L2718" s="1"/>
      <c r="M2718" s="1"/>
      <c r="AA2718" s="255"/>
      <c r="AB2718" s="255"/>
      <c r="AC2718" s="255"/>
      <c r="AD2718" s="255"/>
      <c r="AE2718" s="255"/>
      <c r="AF2718" s="255"/>
      <c r="AG2718" s="255"/>
      <c r="AH2718" s="255"/>
      <c r="AI2718" s="255"/>
      <c r="AJ2718" s="255"/>
      <c r="AK2718" s="255"/>
      <c r="AL2718" s="255"/>
      <c r="AM2718" s="255"/>
      <c r="AN2718" s="255"/>
      <c r="AO2718" s="255"/>
      <c r="AP2718" s="255"/>
      <c r="AQ2718" s="255"/>
      <c r="AR2718" s="255"/>
      <c r="AS2718" s="255"/>
      <c r="AT2718" s="255"/>
    </row>
    <row r="2719" spans="2:46" s="216" customFormat="1" ht="15" customHeight="1">
      <c r="B2719" s="216" t="s">
        <v>5421</v>
      </c>
      <c r="C2719" s="216" t="s">
        <v>6866</v>
      </c>
      <c r="D2719" s="216" t="s">
        <v>7740</v>
      </c>
      <c r="E2719" s="216" t="s">
        <v>7740</v>
      </c>
      <c r="F2719" s="216" t="s">
        <v>7740</v>
      </c>
      <c r="G2719" s="1"/>
      <c r="H2719" s="1"/>
      <c r="I2719" s="1"/>
      <c r="J2719" s="1"/>
      <c r="K2719" s="1"/>
      <c r="L2719" s="1"/>
      <c r="M2719" s="1"/>
      <c r="AA2719" s="255"/>
      <c r="AB2719" s="255"/>
      <c r="AC2719" s="255"/>
      <c r="AD2719" s="255"/>
      <c r="AE2719" s="255"/>
      <c r="AF2719" s="255"/>
      <c r="AG2719" s="255"/>
      <c r="AH2719" s="255"/>
      <c r="AI2719" s="255"/>
      <c r="AJ2719" s="255"/>
      <c r="AK2719" s="255"/>
      <c r="AL2719" s="255"/>
      <c r="AM2719" s="255"/>
      <c r="AN2719" s="255"/>
      <c r="AO2719" s="255"/>
      <c r="AP2719" s="255"/>
      <c r="AQ2719" s="255"/>
      <c r="AR2719" s="255"/>
      <c r="AS2719" s="255"/>
      <c r="AT2719" s="255"/>
    </row>
    <row r="2720" spans="2:46" s="216" customFormat="1" ht="15" customHeight="1">
      <c r="B2720" s="216" t="s">
        <v>5422</v>
      </c>
      <c r="C2720" s="216" t="s">
        <v>6866</v>
      </c>
      <c r="D2720" s="216" t="s">
        <v>7740</v>
      </c>
      <c r="E2720" s="216" t="s">
        <v>7740</v>
      </c>
      <c r="F2720" s="216" t="s">
        <v>7740</v>
      </c>
      <c r="G2720" s="1"/>
      <c r="H2720" s="1"/>
      <c r="I2720" s="1"/>
      <c r="J2720" s="1"/>
      <c r="K2720" s="1"/>
      <c r="L2720" s="1"/>
      <c r="M2720" s="1"/>
      <c r="AA2720" s="255"/>
      <c r="AB2720" s="255"/>
      <c r="AC2720" s="255"/>
      <c r="AD2720" s="255"/>
      <c r="AE2720" s="255"/>
      <c r="AF2720" s="255"/>
      <c r="AG2720" s="255"/>
      <c r="AH2720" s="255"/>
      <c r="AI2720" s="255"/>
      <c r="AJ2720" s="255"/>
      <c r="AK2720" s="255"/>
      <c r="AL2720" s="255"/>
      <c r="AM2720" s="255"/>
      <c r="AN2720" s="255"/>
      <c r="AO2720" s="255"/>
      <c r="AP2720" s="255"/>
      <c r="AQ2720" s="255"/>
      <c r="AR2720" s="255"/>
      <c r="AS2720" s="255"/>
      <c r="AT2720" s="255"/>
    </row>
    <row r="2721" spans="2:46" s="216" customFormat="1" ht="15" customHeight="1">
      <c r="B2721" s="216" t="s">
        <v>5423</v>
      </c>
      <c r="C2721" s="216" t="s">
        <v>7169</v>
      </c>
      <c r="D2721" s="216" t="s">
        <v>6866</v>
      </c>
      <c r="E2721" s="216" t="s">
        <v>7740</v>
      </c>
      <c r="F2721" s="216" t="s">
        <v>7740</v>
      </c>
      <c r="G2721" s="1"/>
      <c r="H2721" s="1"/>
      <c r="I2721" s="1"/>
      <c r="J2721" s="1"/>
      <c r="K2721" s="1"/>
      <c r="L2721" s="1"/>
      <c r="M2721" s="1"/>
      <c r="AA2721" s="255"/>
      <c r="AB2721" s="255"/>
      <c r="AC2721" s="255"/>
      <c r="AD2721" s="255"/>
      <c r="AE2721" s="255"/>
      <c r="AF2721" s="255"/>
      <c r="AG2721" s="255"/>
      <c r="AH2721" s="255"/>
      <c r="AI2721" s="255"/>
      <c r="AJ2721" s="255"/>
      <c r="AK2721" s="255"/>
      <c r="AL2721" s="255"/>
      <c r="AM2721" s="255"/>
      <c r="AN2721" s="255"/>
      <c r="AO2721" s="255"/>
      <c r="AP2721" s="255"/>
      <c r="AQ2721" s="255"/>
      <c r="AR2721" s="255"/>
      <c r="AS2721" s="255"/>
      <c r="AT2721" s="255"/>
    </row>
    <row r="2722" spans="2:46" s="216" customFormat="1" ht="15" customHeight="1">
      <c r="B2722" s="216" t="s">
        <v>5424</v>
      </c>
      <c r="C2722" s="216" t="s">
        <v>7020</v>
      </c>
      <c r="D2722" s="216" t="s">
        <v>6866</v>
      </c>
      <c r="E2722" s="216" t="s">
        <v>7740</v>
      </c>
      <c r="F2722" s="216" t="s">
        <v>7740</v>
      </c>
      <c r="G2722" s="1"/>
      <c r="H2722" s="1"/>
      <c r="I2722" s="1"/>
      <c r="J2722" s="1"/>
      <c r="K2722" s="1"/>
      <c r="L2722" s="1"/>
      <c r="M2722" s="1"/>
      <c r="AA2722" s="255"/>
      <c r="AB2722" s="255"/>
      <c r="AC2722" s="255"/>
      <c r="AD2722" s="255"/>
      <c r="AE2722" s="255"/>
      <c r="AF2722" s="255"/>
      <c r="AG2722" s="255"/>
      <c r="AH2722" s="255"/>
      <c r="AI2722" s="255"/>
      <c r="AJ2722" s="255"/>
      <c r="AK2722" s="255"/>
      <c r="AL2722" s="255"/>
      <c r="AM2722" s="255"/>
      <c r="AN2722" s="255"/>
      <c r="AO2722" s="255"/>
      <c r="AP2722" s="255"/>
      <c r="AQ2722" s="255"/>
      <c r="AR2722" s="255"/>
      <c r="AS2722" s="255"/>
      <c r="AT2722" s="255"/>
    </row>
    <row r="2723" spans="2:46" s="216" customFormat="1" ht="15" customHeight="1">
      <c r="B2723" s="216" t="s">
        <v>5425</v>
      </c>
      <c r="C2723" s="216" t="s">
        <v>7026</v>
      </c>
      <c r="D2723" s="216" t="s">
        <v>6866</v>
      </c>
      <c r="E2723" s="216" t="s">
        <v>7740</v>
      </c>
      <c r="F2723" s="216" t="s">
        <v>7740</v>
      </c>
      <c r="G2723" s="1"/>
      <c r="H2723" s="1"/>
      <c r="I2723" s="1"/>
      <c r="J2723" s="1"/>
      <c r="K2723" s="1"/>
      <c r="L2723" s="1"/>
      <c r="M2723" s="1"/>
      <c r="AA2723" s="255"/>
      <c r="AB2723" s="255"/>
      <c r="AC2723" s="255"/>
      <c r="AD2723" s="255"/>
      <c r="AE2723" s="255"/>
      <c r="AF2723" s="255"/>
      <c r="AG2723" s="255"/>
      <c r="AH2723" s="255"/>
      <c r="AI2723" s="255"/>
      <c r="AJ2723" s="255"/>
      <c r="AK2723" s="255"/>
      <c r="AL2723" s="255"/>
      <c r="AM2723" s="255"/>
      <c r="AN2723" s="255"/>
      <c r="AO2723" s="255"/>
      <c r="AP2723" s="255"/>
      <c r="AQ2723" s="255"/>
      <c r="AR2723" s="255"/>
      <c r="AS2723" s="255"/>
      <c r="AT2723" s="255"/>
    </row>
    <row r="2724" spans="2:46" s="216" customFormat="1" ht="15" customHeight="1">
      <c r="B2724" s="216" t="s">
        <v>5426</v>
      </c>
      <c r="C2724" s="216" t="s">
        <v>6866</v>
      </c>
      <c r="D2724" s="216" t="s">
        <v>7740</v>
      </c>
      <c r="E2724" s="216" t="s">
        <v>7740</v>
      </c>
      <c r="F2724" s="216" t="s">
        <v>7740</v>
      </c>
      <c r="G2724" s="1"/>
      <c r="H2724" s="1"/>
      <c r="I2724" s="1"/>
      <c r="J2724" s="1"/>
      <c r="K2724" s="1"/>
      <c r="L2724" s="1"/>
      <c r="M2724" s="1"/>
      <c r="AA2724" s="255"/>
      <c r="AB2724" s="255"/>
      <c r="AC2724" s="255"/>
      <c r="AD2724" s="255"/>
      <c r="AE2724" s="255"/>
      <c r="AF2724" s="255"/>
      <c r="AG2724" s="255"/>
      <c r="AH2724" s="255"/>
      <c r="AI2724" s="255"/>
      <c r="AJ2724" s="255"/>
      <c r="AK2724" s="255"/>
      <c r="AL2724" s="255"/>
      <c r="AM2724" s="255"/>
      <c r="AN2724" s="255"/>
      <c r="AO2724" s="255"/>
      <c r="AP2724" s="255"/>
      <c r="AQ2724" s="255"/>
      <c r="AR2724" s="255"/>
      <c r="AS2724" s="255"/>
      <c r="AT2724" s="255"/>
    </row>
    <row r="2725" spans="2:46" s="216" customFormat="1" ht="15" customHeight="1">
      <c r="B2725" s="216" t="s">
        <v>5427</v>
      </c>
      <c r="C2725" s="216" t="s">
        <v>6866</v>
      </c>
      <c r="D2725" s="216" t="s">
        <v>7740</v>
      </c>
      <c r="E2725" s="216" t="s">
        <v>7740</v>
      </c>
      <c r="F2725" s="216" t="s">
        <v>7740</v>
      </c>
      <c r="G2725" s="1"/>
      <c r="H2725" s="1"/>
      <c r="I2725" s="1"/>
      <c r="J2725" s="1"/>
      <c r="K2725" s="1"/>
      <c r="L2725" s="1"/>
      <c r="M2725" s="1"/>
      <c r="AA2725" s="255"/>
      <c r="AB2725" s="255"/>
      <c r="AC2725" s="255"/>
      <c r="AD2725" s="255"/>
      <c r="AE2725" s="255"/>
      <c r="AF2725" s="255"/>
      <c r="AG2725" s="255"/>
      <c r="AH2725" s="255"/>
      <c r="AI2725" s="255"/>
      <c r="AJ2725" s="255"/>
      <c r="AK2725" s="255"/>
      <c r="AL2725" s="255"/>
      <c r="AM2725" s="255"/>
      <c r="AN2725" s="255"/>
      <c r="AO2725" s="255"/>
      <c r="AP2725" s="255"/>
      <c r="AQ2725" s="255"/>
      <c r="AR2725" s="255"/>
      <c r="AS2725" s="255"/>
      <c r="AT2725" s="255"/>
    </row>
    <row r="2726" spans="2:46" s="216" customFormat="1" ht="15" customHeight="1">
      <c r="B2726" s="216" t="s">
        <v>5428</v>
      </c>
      <c r="C2726" s="216" t="s">
        <v>6866</v>
      </c>
      <c r="D2726" s="216" t="s">
        <v>7740</v>
      </c>
      <c r="E2726" s="216" t="s">
        <v>7740</v>
      </c>
      <c r="F2726" s="216" t="s">
        <v>7740</v>
      </c>
      <c r="G2726" s="1"/>
      <c r="H2726" s="1"/>
      <c r="I2726" s="1"/>
      <c r="J2726" s="1"/>
      <c r="K2726" s="1"/>
      <c r="L2726" s="1"/>
      <c r="M2726" s="1"/>
      <c r="AA2726" s="255"/>
      <c r="AB2726" s="255"/>
      <c r="AC2726" s="255"/>
      <c r="AD2726" s="255"/>
      <c r="AE2726" s="255"/>
      <c r="AF2726" s="255"/>
      <c r="AG2726" s="255"/>
      <c r="AH2726" s="255"/>
      <c r="AI2726" s="255"/>
      <c r="AJ2726" s="255"/>
      <c r="AK2726" s="255"/>
      <c r="AL2726" s="255"/>
      <c r="AM2726" s="255"/>
      <c r="AN2726" s="255"/>
      <c r="AO2726" s="255"/>
      <c r="AP2726" s="255"/>
      <c r="AQ2726" s="255"/>
      <c r="AR2726" s="255"/>
      <c r="AS2726" s="255"/>
      <c r="AT2726" s="255"/>
    </row>
    <row r="2727" spans="2:46" s="216" customFormat="1" ht="15" customHeight="1">
      <c r="B2727" s="216" t="s">
        <v>5429</v>
      </c>
      <c r="C2727" s="216" t="s">
        <v>7135</v>
      </c>
      <c r="D2727" s="216" t="s">
        <v>6866</v>
      </c>
      <c r="E2727" s="216" t="s">
        <v>7740</v>
      </c>
      <c r="F2727" s="216" t="s">
        <v>7740</v>
      </c>
      <c r="G2727" s="1"/>
      <c r="H2727" s="1"/>
      <c r="I2727" s="1"/>
      <c r="J2727" s="1"/>
      <c r="K2727" s="1"/>
      <c r="L2727" s="1"/>
      <c r="M2727" s="1"/>
      <c r="AA2727" s="255"/>
      <c r="AB2727" s="255"/>
      <c r="AC2727" s="255"/>
      <c r="AD2727" s="255"/>
      <c r="AE2727" s="255"/>
      <c r="AF2727" s="255"/>
      <c r="AG2727" s="255"/>
      <c r="AH2727" s="255"/>
      <c r="AI2727" s="255"/>
      <c r="AJ2727" s="255"/>
      <c r="AK2727" s="255"/>
      <c r="AL2727" s="255"/>
      <c r="AM2727" s="255"/>
      <c r="AN2727" s="255"/>
      <c r="AO2727" s="255"/>
      <c r="AP2727" s="255"/>
      <c r="AQ2727" s="255"/>
      <c r="AR2727" s="255"/>
      <c r="AS2727" s="255"/>
      <c r="AT2727" s="255"/>
    </row>
    <row r="2728" spans="2:46" s="216" customFormat="1" ht="15" customHeight="1">
      <c r="B2728" s="216" t="s">
        <v>5430</v>
      </c>
      <c r="C2728" s="216" t="s">
        <v>6866</v>
      </c>
      <c r="D2728" s="216" t="s">
        <v>7740</v>
      </c>
      <c r="E2728" s="216" t="s">
        <v>7740</v>
      </c>
      <c r="F2728" s="216" t="s">
        <v>7740</v>
      </c>
      <c r="G2728" s="1"/>
      <c r="H2728" s="1"/>
      <c r="I2728" s="1"/>
      <c r="J2728" s="1"/>
      <c r="K2728" s="1"/>
      <c r="L2728" s="1"/>
      <c r="M2728" s="1"/>
      <c r="AA2728" s="255"/>
      <c r="AB2728" s="255"/>
      <c r="AC2728" s="255"/>
      <c r="AD2728" s="255"/>
      <c r="AE2728" s="255"/>
      <c r="AF2728" s="255"/>
      <c r="AG2728" s="255"/>
      <c r="AH2728" s="255"/>
      <c r="AI2728" s="255"/>
      <c r="AJ2728" s="255"/>
      <c r="AK2728" s="255"/>
      <c r="AL2728" s="255"/>
      <c r="AM2728" s="255"/>
      <c r="AN2728" s="255"/>
      <c r="AO2728" s="255"/>
      <c r="AP2728" s="255"/>
      <c r="AQ2728" s="255"/>
      <c r="AR2728" s="255"/>
      <c r="AS2728" s="255"/>
      <c r="AT2728" s="255"/>
    </row>
    <row r="2729" spans="2:46" s="216" customFormat="1" ht="15" customHeight="1">
      <c r="B2729" s="216" t="s">
        <v>5431</v>
      </c>
      <c r="C2729" s="216" t="s">
        <v>6990</v>
      </c>
      <c r="D2729" s="216" t="s">
        <v>6866</v>
      </c>
      <c r="E2729" s="216" t="s">
        <v>7740</v>
      </c>
      <c r="F2729" s="216" t="s">
        <v>7740</v>
      </c>
      <c r="G2729" s="1"/>
      <c r="H2729" s="1"/>
      <c r="I2729" s="1"/>
      <c r="J2729" s="1"/>
      <c r="K2729" s="1"/>
      <c r="L2729" s="1"/>
      <c r="M2729" s="1"/>
      <c r="AA2729" s="255"/>
      <c r="AB2729" s="255"/>
      <c r="AC2729" s="255"/>
      <c r="AD2729" s="255"/>
      <c r="AE2729" s="255"/>
      <c r="AF2729" s="255"/>
      <c r="AG2729" s="255"/>
      <c r="AH2729" s="255"/>
      <c r="AI2729" s="255"/>
      <c r="AJ2729" s="255"/>
      <c r="AK2729" s="255"/>
      <c r="AL2729" s="255"/>
      <c r="AM2729" s="255"/>
      <c r="AN2729" s="255"/>
      <c r="AO2729" s="255"/>
      <c r="AP2729" s="255"/>
      <c r="AQ2729" s="255"/>
      <c r="AR2729" s="255"/>
      <c r="AS2729" s="255"/>
      <c r="AT2729" s="255"/>
    </row>
    <row r="2730" spans="2:46" s="216" customFormat="1" ht="15" customHeight="1">
      <c r="B2730" s="216" t="s">
        <v>5432</v>
      </c>
      <c r="C2730" s="216" t="s">
        <v>6944</v>
      </c>
      <c r="D2730" s="216" t="s">
        <v>6866</v>
      </c>
      <c r="E2730" s="216" t="s">
        <v>7740</v>
      </c>
      <c r="F2730" s="216" t="s">
        <v>7740</v>
      </c>
      <c r="G2730" s="1"/>
      <c r="H2730" s="1"/>
      <c r="I2730" s="1"/>
      <c r="J2730" s="1"/>
      <c r="K2730" s="1"/>
      <c r="L2730" s="1"/>
      <c r="M2730" s="1"/>
      <c r="AA2730" s="255"/>
      <c r="AB2730" s="255"/>
      <c r="AC2730" s="255"/>
      <c r="AD2730" s="255"/>
      <c r="AE2730" s="255"/>
      <c r="AF2730" s="255"/>
      <c r="AG2730" s="255"/>
      <c r="AH2730" s="255"/>
      <c r="AI2730" s="255"/>
      <c r="AJ2730" s="255"/>
      <c r="AK2730" s="255"/>
      <c r="AL2730" s="255"/>
      <c r="AM2730" s="255"/>
      <c r="AN2730" s="255"/>
      <c r="AO2730" s="255"/>
      <c r="AP2730" s="255"/>
      <c r="AQ2730" s="255"/>
      <c r="AR2730" s="255"/>
      <c r="AS2730" s="255"/>
      <c r="AT2730" s="255"/>
    </row>
    <row r="2731" spans="2:46" s="216" customFormat="1" ht="15" customHeight="1">
      <c r="B2731" s="216" t="s">
        <v>5433</v>
      </c>
      <c r="C2731" s="216" t="s">
        <v>6866</v>
      </c>
      <c r="D2731" s="216" t="s">
        <v>7740</v>
      </c>
      <c r="E2731" s="216" t="s">
        <v>7740</v>
      </c>
      <c r="F2731" s="216" t="s">
        <v>7740</v>
      </c>
      <c r="G2731" s="1"/>
      <c r="H2731" s="1"/>
      <c r="I2731" s="1"/>
      <c r="J2731" s="1"/>
      <c r="K2731" s="1"/>
      <c r="L2731" s="1"/>
      <c r="M2731" s="1"/>
      <c r="AA2731" s="255"/>
      <c r="AB2731" s="255"/>
      <c r="AC2731" s="255"/>
      <c r="AD2731" s="255"/>
      <c r="AE2731" s="255"/>
      <c r="AF2731" s="255"/>
      <c r="AG2731" s="255"/>
      <c r="AH2731" s="255"/>
      <c r="AI2731" s="255"/>
      <c r="AJ2731" s="255"/>
      <c r="AK2731" s="255"/>
      <c r="AL2731" s="255"/>
      <c r="AM2731" s="255"/>
      <c r="AN2731" s="255"/>
      <c r="AO2731" s="255"/>
      <c r="AP2731" s="255"/>
      <c r="AQ2731" s="255"/>
      <c r="AR2731" s="255"/>
      <c r="AS2731" s="255"/>
      <c r="AT2731" s="255"/>
    </row>
    <row r="2732" spans="2:46" s="216" customFormat="1" ht="15" customHeight="1">
      <c r="B2732" s="216" t="s">
        <v>5434</v>
      </c>
      <c r="C2732" s="216" t="s">
        <v>6866</v>
      </c>
      <c r="D2732" s="216" t="s">
        <v>7740</v>
      </c>
      <c r="E2732" s="216" t="s">
        <v>7740</v>
      </c>
      <c r="F2732" s="216" t="s">
        <v>7740</v>
      </c>
      <c r="G2732" s="1"/>
      <c r="H2732" s="1"/>
      <c r="I2732" s="1"/>
      <c r="J2732" s="1"/>
      <c r="K2732" s="1"/>
      <c r="L2732" s="1"/>
      <c r="M2732" s="1"/>
      <c r="AA2732" s="255"/>
      <c r="AB2732" s="255"/>
      <c r="AC2732" s="255"/>
      <c r="AD2732" s="255"/>
      <c r="AE2732" s="255"/>
      <c r="AF2732" s="255"/>
      <c r="AG2732" s="255"/>
      <c r="AH2732" s="255"/>
      <c r="AI2732" s="255"/>
      <c r="AJ2732" s="255"/>
      <c r="AK2732" s="255"/>
      <c r="AL2732" s="255"/>
      <c r="AM2732" s="255"/>
      <c r="AN2732" s="255"/>
      <c r="AO2732" s="255"/>
      <c r="AP2732" s="255"/>
      <c r="AQ2732" s="255"/>
      <c r="AR2732" s="255"/>
      <c r="AS2732" s="255"/>
      <c r="AT2732" s="255"/>
    </row>
    <row r="2733" spans="2:46" s="216" customFormat="1" ht="15" customHeight="1">
      <c r="B2733" s="216" t="s">
        <v>5435</v>
      </c>
      <c r="C2733" s="216" t="s">
        <v>7411</v>
      </c>
      <c r="D2733" s="216" t="s">
        <v>6866</v>
      </c>
      <c r="E2733" s="216" t="s">
        <v>7740</v>
      </c>
      <c r="F2733" s="216" t="s">
        <v>7740</v>
      </c>
      <c r="G2733" s="1"/>
      <c r="H2733" s="1"/>
      <c r="I2733" s="1"/>
      <c r="J2733" s="1"/>
      <c r="K2733" s="1"/>
      <c r="L2733" s="1"/>
      <c r="M2733" s="1"/>
      <c r="AA2733" s="255"/>
      <c r="AB2733" s="255"/>
      <c r="AC2733" s="255"/>
      <c r="AD2733" s="255"/>
      <c r="AE2733" s="255"/>
      <c r="AF2733" s="255"/>
      <c r="AG2733" s="255"/>
      <c r="AH2733" s="255"/>
      <c r="AI2733" s="255"/>
      <c r="AJ2733" s="255"/>
      <c r="AK2733" s="255"/>
      <c r="AL2733" s="255"/>
      <c r="AM2733" s="255"/>
      <c r="AN2733" s="255"/>
      <c r="AO2733" s="255"/>
      <c r="AP2733" s="255"/>
      <c r="AQ2733" s="255"/>
      <c r="AR2733" s="255"/>
      <c r="AS2733" s="255"/>
      <c r="AT2733" s="255"/>
    </row>
    <row r="2734" spans="2:46" s="216" customFormat="1" ht="15" customHeight="1">
      <c r="B2734" s="216" t="s">
        <v>5436</v>
      </c>
      <c r="C2734" s="216" t="s">
        <v>7412</v>
      </c>
      <c r="D2734" s="216" t="s">
        <v>6866</v>
      </c>
      <c r="E2734" s="216" t="s">
        <v>7740</v>
      </c>
      <c r="F2734" s="216" t="s">
        <v>7740</v>
      </c>
      <c r="G2734" s="1"/>
      <c r="H2734" s="1"/>
      <c r="I2734" s="1"/>
      <c r="J2734" s="1"/>
      <c r="K2734" s="1"/>
      <c r="L2734" s="1"/>
      <c r="M2734" s="1"/>
      <c r="AA2734" s="255"/>
      <c r="AB2734" s="255"/>
      <c r="AC2734" s="255"/>
      <c r="AD2734" s="255"/>
      <c r="AE2734" s="255"/>
      <c r="AF2734" s="255"/>
      <c r="AG2734" s="255"/>
      <c r="AH2734" s="255"/>
      <c r="AI2734" s="255"/>
      <c r="AJ2734" s="255"/>
      <c r="AK2734" s="255"/>
      <c r="AL2734" s="255"/>
      <c r="AM2734" s="255"/>
      <c r="AN2734" s="255"/>
      <c r="AO2734" s="255"/>
      <c r="AP2734" s="255"/>
      <c r="AQ2734" s="255"/>
      <c r="AR2734" s="255"/>
      <c r="AS2734" s="255"/>
      <c r="AT2734" s="255"/>
    </row>
    <row r="2735" spans="2:46" s="216" customFormat="1" ht="15" customHeight="1">
      <c r="B2735" s="216" t="s">
        <v>5437</v>
      </c>
      <c r="C2735" s="216" t="s">
        <v>6866</v>
      </c>
      <c r="D2735" s="216" t="s">
        <v>7740</v>
      </c>
      <c r="E2735" s="216" t="s">
        <v>7740</v>
      </c>
      <c r="F2735" s="216" t="s">
        <v>7740</v>
      </c>
      <c r="G2735" s="1"/>
      <c r="H2735" s="1"/>
      <c r="I2735" s="1"/>
      <c r="J2735" s="1"/>
      <c r="K2735" s="1"/>
      <c r="L2735" s="1"/>
      <c r="M2735" s="1"/>
      <c r="AA2735" s="255"/>
      <c r="AB2735" s="255"/>
      <c r="AC2735" s="255"/>
      <c r="AD2735" s="255"/>
      <c r="AE2735" s="255"/>
      <c r="AF2735" s="255"/>
      <c r="AG2735" s="255"/>
      <c r="AH2735" s="255"/>
      <c r="AI2735" s="255"/>
      <c r="AJ2735" s="255"/>
      <c r="AK2735" s="255"/>
      <c r="AL2735" s="255"/>
      <c r="AM2735" s="255"/>
      <c r="AN2735" s="255"/>
      <c r="AO2735" s="255"/>
      <c r="AP2735" s="255"/>
      <c r="AQ2735" s="255"/>
      <c r="AR2735" s="255"/>
      <c r="AS2735" s="255"/>
      <c r="AT2735" s="255"/>
    </row>
    <row r="2736" spans="2:46" s="216" customFormat="1" ht="15" customHeight="1">
      <c r="B2736" s="216" t="s">
        <v>5438</v>
      </c>
      <c r="C2736" s="216" t="s">
        <v>6995</v>
      </c>
      <c r="D2736" s="216" t="s">
        <v>6866</v>
      </c>
      <c r="E2736" s="216" t="s">
        <v>7740</v>
      </c>
      <c r="F2736" s="216" t="s">
        <v>7740</v>
      </c>
      <c r="G2736" s="1"/>
      <c r="H2736" s="1"/>
      <c r="I2736" s="1"/>
      <c r="J2736" s="1"/>
      <c r="K2736" s="1"/>
      <c r="L2736" s="1"/>
      <c r="M2736" s="1"/>
      <c r="AA2736" s="255"/>
      <c r="AB2736" s="255"/>
      <c r="AC2736" s="255"/>
      <c r="AD2736" s="255"/>
      <c r="AE2736" s="255"/>
      <c r="AF2736" s="255"/>
      <c r="AG2736" s="255"/>
      <c r="AH2736" s="255"/>
      <c r="AI2736" s="255"/>
      <c r="AJ2736" s="255"/>
      <c r="AK2736" s="255"/>
      <c r="AL2736" s="255"/>
      <c r="AM2736" s="255"/>
      <c r="AN2736" s="255"/>
      <c r="AO2736" s="255"/>
      <c r="AP2736" s="255"/>
      <c r="AQ2736" s="255"/>
      <c r="AR2736" s="255"/>
      <c r="AS2736" s="255"/>
      <c r="AT2736" s="255"/>
    </row>
    <row r="2737" spans="2:46" s="216" customFormat="1" ht="15" customHeight="1">
      <c r="B2737" s="216" t="s">
        <v>5439</v>
      </c>
      <c r="C2737" s="216" t="s">
        <v>7413</v>
      </c>
      <c r="D2737" s="216" t="s">
        <v>6866</v>
      </c>
      <c r="E2737" s="216" t="s">
        <v>7740</v>
      </c>
      <c r="F2737" s="216" t="s">
        <v>7740</v>
      </c>
      <c r="G2737" s="1"/>
      <c r="H2737" s="1"/>
      <c r="I2737" s="1"/>
      <c r="J2737" s="1"/>
      <c r="K2737" s="1"/>
      <c r="L2737" s="1"/>
      <c r="M2737" s="1"/>
      <c r="AA2737" s="255"/>
      <c r="AB2737" s="255"/>
      <c r="AC2737" s="255"/>
      <c r="AD2737" s="255"/>
      <c r="AE2737" s="255"/>
      <c r="AF2737" s="255"/>
      <c r="AG2737" s="255"/>
      <c r="AH2737" s="255"/>
      <c r="AI2737" s="255"/>
      <c r="AJ2737" s="255"/>
      <c r="AK2737" s="255"/>
      <c r="AL2737" s="255"/>
      <c r="AM2737" s="255"/>
      <c r="AN2737" s="255"/>
      <c r="AO2737" s="255"/>
      <c r="AP2737" s="255"/>
      <c r="AQ2737" s="255"/>
      <c r="AR2737" s="255"/>
      <c r="AS2737" s="255"/>
      <c r="AT2737" s="255"/>
    </row>
    <row r="2738" spans="2:46" s="216" customFormat="1" ht="15" customHeight="1">
      <c r="B2738" s="216" t="s">
        <v>5440</v>
      </c>
      <c r="C2738" s="216" t="s">
        <v>7013</v>
      </c>
      <c r="D2738" s="216" t="s">
        <v>6866</v>
      </c>
      <c r="E2738" s="216" t="s">
        <v>7740</v>
      </c>
      <c r="F2738" s="216" t="s">
        <v>7740</v>
      </c>
      <c r="G2738" s="1"/>
      <c r="H2738" s="1"/>
      <c r="I2738" s="1"/>
      <c r="J2738" s="1"/>
      <c r="K2738" s="1"/>
      <c r="L2738" s="1"/>
      <c r="M2738" s="1"/>
      <c r="AA2738" s="255"/>
      <c r="AB2738" s="255"/>
      <c r="AC2738" s="255"/>
      <c r="AD2738" s="255"/>
      <c r="AE2738" s="255"/>
      <c r="AF2738" s="255"/>
      <c r="AG2738" s="255"/>
      <c r="AH2738" s="255"/>
      <c r="AI2738" s="255"/>
      <c r="AJ2738" s="255"/>
      <c r="AK2738" s="255"/>
      <c r="AL2738" s="255"/>
      <c r="AM2738" s="255"/>
      <c r="AN2738" s="255"/>
      <c r="AO2738" s="255"/>
      <c r="AP2738" s="255"/>
      <c r="AQ2738" s="255"/>
      <c r="AR2738" s="255"/>
      <c r="AS2738" s="255"/>
      <c r="AT2738" s="255"/>
    </row>
    <row r="2739" spans="2:46" s="216" customFormat="1" ht="15" customHeight="1">
      <c r="B2739" s="216" t="s">
        <v>5441</v>
      </c>
      <c r="C2739" s="216" t="s">
        <v>6948</v>
      </c>
      <c r="D2739" s="216" t="s">
        <v>6866</v>
      </c>
      <c r="E2739" s="216" t="s">
        <v>7740</v>
      </c>
      <c r="F2739" s="216" t="s">
        <v>7740</v>
      </c>
      <c r="G2739" s="1"/>
      <c r="H2739" s="1"/>
      <c r="I2739" s="1"/>
      <c r="J2739" s="1"/>
      <c r="K2739" s="1"/>
      <c r="L2739" s="1"/>
      <c r="M2739" s="1"/>
      <c r="AA2739" s="255"/>
      <c r="AB2739" s="255"/>
      <c r="AC2739" s="255"/>
      <c r="AD2739" s="255"/>
      <c r="AE2739" s="255"/>
      <c r="AF2739" s="255"/>
      <c r="AG2739" s="255"/>
      <c r="AH2739" s="255"/>
      <c r="AI2739" s="255"/>
      <c r="AJ2739" s="255"/>
      <c r="AK2739" s="255"/>
      <c r="AL2739" s="255"/>
      <c r="AM2739" s="255"/>
      <c r="AN2739" s="255"/>
      <c r="AO2739" s="255"/>
      <c r="AP2739" s="255"/>
      <c r="AQ2739" s="255"/>
      <c r="AR2739" s="255"/>
      <c r="AS2739" s="255"/>
      <c r="AT2739" s="255"/>
    </row>
    <row r="2740" spans="2:46" s="216" customFormat="1" ht="15" customHeight="1">
      <c r="B2740" s="216" t="s">
        <v>5442</v>
      </c>
      <c r="C2740" s="216" t="s">
        <v>7414</v>
      </c>
      <c r="D2740" s="216" t="s">
        <v>6866</v>
      </c>
      <c r="E2740" s="216" t="s">
        <v>7740</v>
      </c>
      <c r="F2740" s="216" t="s">
        <v>7740</v>
      </c>
      <c r="G2740" s="1"/>
      <c r="H2740" s="1"/>
      <c r="I2740" s="1"/>
      <c r="J2740" s="1"/>
      <c r="K2740" s="1"/>
      <c r="L2740" s="1"/>
      <c r="M2740" s="1"/>
      <c r="AA2740" s="255"/>
      <c r="AB2740" s="255"/>
      <c r="AC2740" s="255"/>
      <c r="AD2740" s="255"/>
      <c r="AE2740" s="255"/>
      <c r="AF2740" s="255"/>
      <c r="AG2740" s="255"/>
      <c r="AH2740" s="255"/>
      <c r="AI2740" s="255"/>
      <c r="AJ2740" s="255"/>
      <c r="AK2740" s="255"/>
      <c r="AL2740" s="255"/>
      <c r="AM2740" s="255"/>
      <c r="AN2740" s="255"/>
      <c r="AO2740" s="255"/>
      <c r="AP2740" s="255"/>
      <c r="AQ2740" s="255"/>
      <c r="AR2740" s="255"/>
      <c r="AS2740" s="255"/>
      <c r="AT2740" s="255"/>
    </row>
    <row r="2741" spans="2:46" s="216" customFormat="1" ht="15" customHeight="1">
      <c r="B2741" s="216" t="s">
        <v>5443</v>
      </c>
      <c r="C2741" s="216" t="s">
        <v>7415</v>
      </c>
      <c r="D2741" s="216" t="s">
        <v>6866</v>
      </c>
      <c r="E2741" s="216" t="s">
        <v>7740</v>
      </c>
      <c r="F2741" s="216" t="s">
        <v>7740</v>
      </c>
      <c r="G2741" s="1"/>
      <c r="H2741" s="1"/>
      <c r="I2741" s="1"/>
      <c r="J2741" s="1"/>
      <c r="K2741" s="1"/>
      <c r="L2741" s="1"/>
      <c r="M2741" s="1"/>
      <c r="AA2741" s="255"/>
      <c r="AB2741" s="255"/>
      <c r="AC2741" s="255"/>
      <c r="AD2741" s="255"/>
      <c r="AE2741" s="255"/>
      <c r="AF2741" s="255"/>
      <c r="AG2741" s="255"/>
      <c r="AH2741" s="255"/>
      <c r="AI2741" s="255"/>
      <c r="AJ2741" s="255"/>
      <c r="AK2741" s="255"/>
      <c r="AL2741" s="255"/>
      <c r="AM2741" s="255"/>
      <c r="AN2741" s="255"/>
      <c r="AO2741" s="255"/>
      <c r="AP2741" s="255"/>
      <c r="AQ2741" s="255"/>
      <c r="AR2741" s="255"/>
      <c r="AS2741" s="255"/>
      <c r="AT2741" s="255"/>
    </row>
    <row r="2742" spans="2:46" s="216" customFormat="1" ht="15" customHeight="1">
      <c r="B2742" s="216" t="s">
        <v>5444</v>
      </c>
      <c r="C2742" s="216" t="s">
        <v>6872</v>
      </c>
      <c r="D2742" s="216" t="s">
        <v>6866</v>
      </c>
      <c r="E2742" s="216" t="s">
        <v>7740</v>
      </c>
      <c r="F2742" s="216" t="s">
        <v>7740</v>
      </c>
      <c r="G2742" s="1"/>
      <c r="H2742" s="1"/>
      <c r="I2742" s="1"/>
      <c r="J2742" s="1"/>
      <c r="K2742" s="1"/>
      <c r="L2742" s="1"/>
      <c r="M2742" s="1"/>
      <c r="AA2742" s="255"/>
      <c r="AB2742" s="255"/>
      <c r="AC2742" s="255"/>
      <c r="AD2742" s="255"/>
      <c r="AE2742" s="255"/>
      <c r="AF2742" s="255"/>
      <c r="AG2742" s="255"/>
      <c r="AH2742" s="255"/>
      <c r="AI2742" s="255"/>
      <c r="AJ2742" s="255"/>
      <c r="AK2742" s="255"/>
      <c r="AL2742" s="255"/>
      <c r="AM2742" s="255"/>
      <c r="AN2742" s="255"/>
      <c r="AO2742" s="255"/>
      <c r="AP2742" s="255"/>
      <c r="AQ2742" s="255"/>
      <c r="AR2742" s="255"/>
      <c r="AS2742" s="255"/>
      <c r="AT2742" s="255"/>
    </row>
    <row r="2743" spans="2:46" s="216" customFormat="1" ht="15" customHeight="1">
      <c r="B2743" s="216" t="s">
        <v>5445</v>
      </c>
      <c r="C2743" s="216" t="s">
        <v>7416</v>
      </c>
      <c r="D2743" s="216" t="s">
        <v>6866</v>
      </c>
      <c r="E2743" s="216" t="s">
        <v>7740</v>
      </c>
      <c r="F2743" s="216" t="s">
        <v>7740</v>
      </c>
      <c r="G2743" s="1"/>
      <c r="H2743" s="1"/>
      <c r="I2743" s="1"/>
      <c r="J2743" s="1"/>
      <c r="K2743" s="1"/>
      <c r="L2743" s="1"/>
      <c r="M2743" s="1"/>
      <c r="AA2743" s="255"/>
      <c r="AB2743" s="255"/>
      <c r="AC2743" s="255"/>
      <c r="AD2743" s="255"/>
      <c r="AE2743" s="255"/>
      <c r="AF2743" s="255"/>
      <c r="AG2743" s="255"/>
      <c r="AH2743" s="255"/>
      <c r="AI2743" s="255"/>
      <c r="AJ2743" s="255"/>
      <c r="AK2743" s="255"/>
      <c r="AL2743" s="255"/>
      <c r="AM2743" s="255"/>
      <c r="AN2743" s="255"/>
      <c r="AO2743" s="255"/>
      <c r="AP2743" s="255"/>
      <c r="AQ2743" s="255"/>
      <c r="AR2743" s="255"/>
      <c r="AS2743" s="255"/>
      <c r="AT2743" s="255"/>
    </row>
    <row r="2744" spans="2:46" s="216" customFormat="1" ht="15" customHeight="1">
      <c r="B2744" s="216" t="s">
        <v>5446</v>
      </c>
      <c r="C2744" s="216" t="s">
        <v>6866</v>
      </c>
      <c r="D2744" s="216" t="s">
        <v>7740</v>
      </c>
      <c r="E2744" s="216" t="s">
        <v>7740</v>
      </c>
      <c r="F2744" s="216" t="s">
        <v>7740</v>
      </c>
      <c r="G2744" s="1"/>
      <c r="H2744" s="1"/>
      <c r="I2744" s="1"/>
      <c r="J2744" s="1"/>
      <c r="K2744" s="1"/>
      <c r="L2744" s="1"/>
      <c r="M2744" s="1"/>
      <c r="AA2744" s="255"/>
      <c r="AB2744" s="255"/>
      <c r="AC2744" s="255"/>
      <c r="AD2744" s="255"/>
      <c r="AE2744" s="255"/>
      <c r="AF2744" s="255"/>
      <c r="AG2744" s="255"/>
      <c r="AH2744" s="255"/>
      <c r="AI2744" s="255"/>
      <c r="AJ2744" s="255"/>
      <c r="AK2744" s="255"/>
      <c r="AL2744" s="255"/>
      <c r="AM2744" s="255"/>
      <c r="AN2744" s="255"/>
      <c r="AO2744" s="255"/>
      <c r="AP2744" s="255"/>
      <c r="AQ2744" s="255"/>
      <c r="AR2744" s="255"/>
      <c r="AS2744" s="255"/>
      <c r="AT2744" s="255"/>
    </row>
    <row r="2745" spans="2:46" s="216" customFormat="1" ht="15" customHeight="1">
      <c r="B2745" s="216" t="s">
        <v>5447</v>
      </c>
      <c r="C2745" s="216" t="s">
        <v>7279</v>
      </c>
      <c r="D2745" s="216" t="s">
        <v>6866</v>
      </c>
      <c r="E2745" s="216" t="s">
        <v>7740</v>
      </c>
      <c r="F2745" s="216" t="s">
        <v>7740</v>
      </c>
      <c r="G2745" s="1"/>
      <c r="H2745" s="1"/>
      <c r="I2745" s="1"/>
      <c r="J2745" s="1"/>
      <c r="K2745" s="1"/>
      <c r="L2745" s="1"/>
      <c r="M2745" s="1"/>
      <c r="AA2745" s="255"/>
      <c r="AB2745" s="255"/>
      <c r="AC2745" s="255"/>
      <c r="AD2745" s="255"/>
      <c r="AE2745" s="255"/>
      <c r="AF2745" s="255"/>
      <c r="AG2745" s="255"/>
      <c r="AH2745" s="255"/>
      <c r="AI2745" s="255"/>
      <c r="AJ2745" s="255"/>
      <c r="AK2745" s="255"/>
      <c r="AL2745" s="255"/>
      <c r="AM2745" s="255"/>
      <c r="AN2745" s="255"/>
      <c r="AO2745" s="255"/>
      <c r="AP2745" s="255"/>
      <c r="AQ2745" s="255"/>
      <c r="AR2745" s="255"/>
      <c r="AS2745" s="255"/>
      <c r="AT2745" s="255"/>
    </row>
    <row r="2746" spans="2:46" s="216" customFormat="1" ht="15" customHeight="1">
      <c r="B2746" s="216" t="s">
        <v>5448</v>
      </c>
      <c r="C2746" s="216" t="s">
        <v>7377</v>
      </c>
      <c r="D2746" s="216" t="s">
        <v>6866</v>
      </c>
      <c r="E2746" s="216" t="s">
        <v>7740</v>
      </c>
      <c r="F2746" s="216" t="s">
        <v>7740</v>
      </c>
      <c r="G2746" s="1"/>
      <c r="H2746" s="1"/>
      <c r="I2746" s="1"/>
      <c r="J2746" s="1"/>
      <c r="K2746" s="1"/>
      <c r="L2746" s="1"/>
      <c r="M2746" s="1"/>
      <c r="AA2746" s="255"/>
      <c r="AB2746" s="255"/>
      <c r="AC2746" s="255"/>
      <c r="AD2746" s="255"/>
      <c r="AE2746" s="255"/>
      <c r="AF2746" s="255"/>
      <c r="AG2746" s="255"/>
      <c r="AH2746" s="255"/>
      <c r="AI2746" s="255"/>
      <c r="AJ2746" s="255"/>
      <c r="AK2746" s="255"/>
      <c r="AL2746" s="255"/>
      <c r="AM2746" s="255"/>
      <c r="AN2746" s="255"/>
      <c r="AO2746" s="255"/>
      <c r="AP2746" s="255"/>
      <c r="AQ2746" s="255"/>
      <c r="AR2746" s="255"/>
      <c r="AS2746" s="255"/>
      <c r="AT2746" s="255"/>
    </row>
    <row r="2747" spans="2:46" s="216" customFormat="1" ht="15" customHeight="1">
      <c r="B2747" s="216" t="s">
        <v>5449</v>
      </c>
      <c r="C2747" s="216" t="s">
        <v>7106</v>
      </c>
      <c r="D2747" s="216" t="s">
        <v>6866</v>
      </c>
      <c r="E2747" s="216" t="s">
        <v>7740</v>
      </c>
      <c r="F2747" s="216" t="s">
        <v>7740</v>
      </c>
      <c r="G2747" s="1"/>
      <c r="H2747" s="1"/>
      <c r="I2747" s="1"/>
      <c r="J2747" s="1"/>
      <c r="K2747" s="1"/>
      <c r="L2747" s="1"/>
      <c r="M2747" s="1"/>
      <c r="AA2747" s="255"/>
      <c r="AB2747" s="255"/>
      <c r="AC2747" s="255"/>
      <c r="AD2747" s="255"/>
      <c r="AE2747" s="255"/>
      <c r="AF2747" s="255"/>
      <c r="AG2747" s="255"/>
      <c r="AH2747" s="255"/>
      <c r="AI2747" s="255"/>
      <c r="AJ2747" s="255"/>
      <c r="AK2747" s="255"/>
      <c r="AL2747" s="255"/>
      <c r="AM2747" s="255"/>
      <c r="AN2747" s="255"/>
      <c r="AO2747" s="255"/>
      <c r="AP2747" s="255"/>
      <c r="AQ2747" s="255"/>
      <c r="AR2747" s="255"/>
      <c r="AS2747" s="255"/>
      <c r="AT2747" s="255"/>
    </row>
    <row r="2748" spans="2:46" s="216" customFormat="1" ht="15" customHeight="1">
      <c r="B2748" s="216" t="s">
        <v>5450</v>
      </c>
      <c r="C2748" s="216" t="s">
        <v>7417</v>
      </c>
      <c r="D2748" s="216" t="s">
        <v>6866</v>
      </c>
      <c r="E2748" s="216" t="s">
        <v>7740</v>
      </c>
      <c r="F2748" s="216" t="s">
        <v>7740</v>
      </c>
      <c r="G2748" s="1"/>
      <c r="H2748" s="1"/>
      <c r="I2748" s="1"/>
      <c r="J2748" s="1"/>
      <c r="K2748" s="1"/>
      <c r="L2748" s="1"/>
      <c r="M2748" s="1"/>
      <c r="AA2748" s="255"/>
      <c r="AB2748" s="255"/>
      <c r="AC2748" s="255"/>
      <c r="AD2748" s="255"/>
      <c r="AE2748" s="255"/>
      <c r="AF2748" s="255"/>
      <c r="AG2748" s="255"/>
      <c r="AH2748" s="255"/>
      <c r="AI2748" s="255"/>
      <c r="AJ2748" s="255"/>
      <c r="AK2748" s="255"/>
      <c r="AL2748" s="255"/>
      <c r="AM2748" s="255"/>
      <c r="AN2748" s="255"/>
      <c r="AO2748" s="255"/>
      <c r="AP2748" s="255"/>
      <c r="AQ2748" s="255"/>
      <c r="AR2748" s="255"/>
      <c r="AS2748" s="255"/>
      <c r="AT2748" s="255"/>
    </row>
    <row r="2749" spans="2:46" s="216" customFormat="1" ht="15" customHeight="1">
      <c r="B2749" s="216" t="s">
        <v>5451</v>
      </c>
      <c r="C2749" s="216" t="s">
        <v>6866</v>
      </c>
      <c r="D2749" s="216" t="s">
        <v>7740</v>
      </c>
      <c r="E2749" s="216" t="s">
        <v>7740</v>
      </c>
      <c r="F2749" s="216" t="s">
        <v>7740</v>
      </c>
      <c r="G2749" s="1"/>
      <c r="H2749" s="1"/>
      <c r="I2749" s="1"/>
      <c r="J2749" s="1"/>
      <c r="K2749" s="1"/>
      <c r="L2749" s="1"/>
      <c r="M2749" s="1"/>
      <c r="AA2749" s="255"/>
      <c r="AB2749" s="255"/>
      <c r="AC2749" s="255"/>
      <c r="AD2749" s="255"/>
      <c r="AE2749" s="255"/>
      <c r="AF2749" s="255"/>
      <c r="AG2749" s="255"/>
      <c r="AH2749" s="255"/>
      <c r="AI2749" s="255"/>
      <c r="AJ2749" s="255"/>
      <c r="AK2749" s="255"/>
      <c r="AL2749" s="255"/>
      <c r="AM2749" s="255"/>
      <c r="AN2749" s="255"/>
      <c r="AO2749" s="255"/>
      <c r="AP2749" s="255"/>
      <c r="AQ2749" s="255"/>
      <c r="AR2749" s="255"/>
      <c r="AS2749" s="255"/>
      <c r="AT2749" s="255"/>
    </row>
    <row r="2750" spans="2:46" s="216" customFormat="1" ht="15" customHeight="1">
      <c r="B2750" s="216" t="s">
        <v>5452</v>
      </c>
      <c r="C2750" s="216" t="s">
        <v>6866</v>
      </c>
      <c r="D2750" s="216" t="s">
        <v>7740</v>
      </c>
      <c r="E2750" s="216" t="s">
        <v>7740</v>
      </c>
      <c r="F2750" s="216" t="s">
        <v>7740</v>
      </c>
      <c r="G2750" s="1"/>
      <c r="H2750" s="1"/>
      <c r="I2750" s="1"/>
      <c r="J2750" s="1"/>
      <c r="K2750" s="1"/>
      <c r="L2750" s="1"/>
      <c r="M2750" s="1"/>
      <c r="AA2750" s="255"/>
      <c r="AB2750" s="255"/>
      <c r="AC2750" s="255"/>
      <c r="AD2750" s="255"/>
      <c r="AE2750" s="255"/>
      <c r="AF2750" s="255"/>
      <c r="AG2750" s="255"/>
      <c r="AH2750" s="255"/>
      <c r="AI2750" s="255"/>
      <c r="AJ2750" s="255"/>
      <c r="AK2750" s="255"/>
      <c r="AL2750" s="255"/>
      <c r="AM2750" s="255"/>
      <c r="AN2750" s="255"/>
      <c r="AO2750" s="255"/>
      <c r="AP2750" s="255"/>
      <c r="AQ2750" s="255"/>
      <c r="AR2750" s="255"/>
      <c r="AS2750" s="255"/>
      <c r="AT2750" s="255"/>
    </row>
    <row r="2751" spans="2:46" s="216" customFormat="1" ht="15" customHeight="1">
      <c r="B2751" s="216" t="s">
        <v>5453</v>
      </c>
      <c r="C2751" s="216" t="s">
        <v>7418</v>
      </c>
      <c r="D2751" s="216" t="s">
        <v>6866</v>
      </c>
      <c r="E2751" s="216" t="s">
        <v>7740</v>
      </c>
      <c r="F2751" s="216" t="s">
        <v>7740</v>
      </c>
      <c r="G2751" s="1"/>
      <c r="H2751" s="1"/>
      <c r="I2751" s="1"/>
      <c r="J2751" s="1"/>
      <c r="K2751" s="1"/>
      <c r="L2751" s="1"/>
      <c r="M2751" s="1"/>
      <c r="AA2751" s="255"/>
      <c r="AB2751" s="255"/>
      <c r="AC2751" s="255"/>
      <c r="AD2751" s="255"/>
      <c r="AE2751" s="255"/>
      <c r="AF2751" s="255"/>
      <c r="AG2751" s="255"/>
      <c r="AH2751" s="255"/>
      <c r="AI2751" s="255"/>
      <c r="AJ2751" s="255"/>
      <c r="AK2751" s="255"/>
      <c r="AL2751" s="255"/>
      <c r="AM2751" s="255"/>
      <c r="AN2751" s="255"/>
      <c r="AO2751" s="255"/>
      <c r="AP2751" s="255"/>
      <c r="AQ2751" s="255"/>
      <c r="AR2751" s="255"/>
      <c r="AS2751" s="255"/>
      <c r="AT2751" s="255"/>
    </row>
    <row r="2752" spans="2:46" s="216" customFormat="1" ht="15" customHeight="1">
      <c r="B2752" s="216" t="s">
        <v>5454</v>
      </c>
      <c r="C2752" s="216" t="s">
        <v>6909</v>
      </c>
      <c r="D2752" s="216" t="s">
        <v>6866</v>
      </c>
      <c r="E2752" s="216" t="s">
        <v>7740</v>
      </c>
      <c r="F2752" s="216" t="s">
        <v>7740</v>
      </c>
      <c r="G2752" s="1"/>
      <c r="H2752" s="1"/>
      <c r="I2752" s="1"/>
      <c r="J2752" s="1"/>
      <c r="K2752" s="1"/>
      <c r="L2752" s="1"/>
      <c r="M2752" s="1"/>
      <c r="AA2752" s="255"/>
      <c r="AB2752" s="255"/>
      <c r="AC2752" s="255"/>
      <c r="AD2752" s="255"/>
      <c r="AE2752" s="255"/>
      <c r="AF2752" s="255"/>
      <c r="AG2752" s="255"/>
      <c r="AH2752" s="255"/>
      <c r="AI2752" s="255"/>
      <c r="AJ2752" s="255"/>
      <c r="AK2752" s="255"/>
      <c r="AL2752" s="255"/>
      <c r="AM2752" s="255"/>
      <c r="AN2752" s="255"/>
      <c r="AO2752" s="255"/>
      <c r="AP2752" s="255"/>
      <c r="AQ2752" s="255"/>
      <c r="AR2752" s="255"/>
      <c r="AS2752" s="255"/>
      <c r="AT2752" s="255"/>
    </row>
    <row r="2753" spans="2:46" s="216" customFormat="1" ht="15" customHeight="1">
      <c r="B2753" s="216" t="s">
        <v>5455</v>
      </c>
      <c r="C2753" s="216" t="s">
        <v>7111</v>
      </c>
      <c r="D2753" s="216" t="s">
        <v>6866</v>
      </c>
      <c r="E2753" s="216" t="s">
        <v>7740</v>
      </c>
      <c r="F2753" s="216" t="s">
        <v>7740</v>
      </c>
      <c r="G2753" s="1"/>
      <c r="H2753" s="1"/>
      <c r="I2753" s="1"/>
      <c r="J2753" s="1"/>
      <c r="K2753" s="1"/>
      <c r="L2753" s="1"/>
      <c r="M2753" s="1"/>
      <c r="AA2753" s="255"/>
      <c r="AB2753" s="255"/>
      <c r="AC2753" s="255"/>
      <c r="AD2753" s="255"/>
      <c r="AE2753" s="255"/>
      <c r="AF2753" s="255"/>
      <c r="AG2753" s="255"/>
      <c r="AH2753" s="255"/>
      <c r="AI2753" s="255"/>
      <c r="AJ2753" s="255"/>
      <c r="AK2753" s="255"/>
      <c r="AL2753" s="255"/>
      <c r="AM2753" s="255"/>
      <c r="AN2753" s="255"/>
      <c r="AO2753" s="255"/>
      <c r="AP2753" s="255"/>
      <c r="AQ2753" s="255"/>
      <c r="AR2753" s="255"/>
      <c r="AS2753" s="255"/>
      <c r="AT2753" s="255"/>
    </row>
    <row r="2754" spans="2:46" s="216" customFormat="1" ht="15" customHeight="1">
      <c r="B2754" s="216" t="s">
        <v>5456</v>
      </c>
      <c r="C2754" s="216" t="s">
        <v>7111</v>
      </c>
      <c r="D2754" s="216" t="s">
        <v>6866</v>
      </c>
      <c r="E2754" s="216" t="s">
        <v>7740</v>
      </c>
      <c r="F2754" s="216" t="s">
        <v>7740</v>
      </c>
      <c r="G2754" s="1"/>
      <c r="H2754" s="1"/>
      <c r="I2754" s="1"/>
      <c r="J2754" s="1"/>
      <c r="K2754" s="1"/>
      <c r="L2754" s="1"/>
      <c r="M2754" s="1"/>
      <c r="AA2754" s="255"/>
      <c r="AB2754" s="255"/>
      <c r="AC2754" s="255"/>
      <c r="AD2754" s="255"/>
      <c r="AE2754" s="255"/>
      <c r="AF2754" s="255"/>
      <c r="AG2754" s="255"/>
      <c r="AH2754" s="255"/>
      <c r="AI2754" s="255"/>
      <c r="AJ2754" s="255"/>
      <c r="AK2754" s="255"/>
      <c r="AL2754" s="255"/>
      <c r="AM2754" s="255"/>
      <c r="AN2754" s="255"/>
      <c r="AO2754" s="255"/>
      <c r="AP2754" s="255"/>
      <c r="AQ2754" s="255"/>
      <c r="AR2754" s="255"/>
      <c r="AS2754" s="255"/>
      <c r="AT2754" s="255"/>
    </row>
    <row r="2755" spans="2:46" s="216" customFormat="1" ht="15" customHeight="1">
      <c r="B2755" s="216" t="s">
        <v>5457</v>
      </c>
      <c r="C2755" s="216" t="s">
        <v>6990</v>
      </c>
      <c r="D2755" s="216" t="s">
        <v>6866</v>
      </c>
      <c r="E2755" s="216" t="s">
        <v>7740</v>
      </c>
      <c r="F2755" s="216" t="s">
        <v>7740</v>
      </c>
      <c r="G2755" s="1"/>
      <c r="H2755" s="1"/>
      <c r="I2755" s="1"/>
      <c r="J2755" s="1"/>
      <c r="K2755" s="1"/>
      <c r="L2755" s="1"/>
      <c r="M2755" s="1"/>
      <c r="AA2755" s="255"/>
      <c r="AB2755" s="255"/>
      <c r="AC2755" s="255"/>
      <c r="AD2755" s="255"/>
      <c r="AE2755" s="255"/>
      <c r="AF2755" s="255"/>
      <c r="AG2755" s="255"/>
      <c r="AH2755" s="255"/>
      <c r="AI2755" s="255"/>
      <c r="AJ2755" s="255"/>
      <c r="AK2755" s="255"/>
      <c r="AL2755" s="255"/>
      <c r="AM2755" s="255"/>
      <c r="AN2755" s="255"/>
      <c r="AO2755" s="255"/>
      <c r="AP2755" s="255"/>
      <c r="AQ2755" s="255"/>
      <c r="AR2755" s="255"/>
      <c r="AS2755" s="255"/>
      <c r="AT2755" s="255"/>
    </row>
    <row r="2756" spans="2:46" s="216" customFormat="1" ht="15" customHeight="1">
      <c r="B2756" s="216" t="s">
        <v>5458</v>
      </c>
      <c r="C2756" s="216" t="s">
        <v>7246</v>
      </c>
      <c r="D2756" s="216" t="s">
        <v>6866</v>
      </c>
      <c r="E2756" s="216" t="s">
        <v>7740</v>
      </c>
      <c r="F2756" s="216" t="s">
        <v>7740</v>
      </c>
      <c r="G2756" s="1"/>
      <c r="H2756" s="1"/>
      <c r="I2756" s="1"/>
      <c r="J2756" s="1"/>
      <c r="K2756" s="1"/>
      <c r="L2756" s="1"/>
      <c r="M2756" s="1"/>
      <c r="AA2756" s="255"/>
      <c r="AB2756" s="255"/>
      <c r="AC2756" s="255"/>
      <c r="AD2756" s="255"/>
      <c r="AE2756" s="255"/>
      <c r="AF2756" s="255"/>
      <c r="AG2756" s="255"/>
      <c r="AH2756" s="255"/>
      <c r="AI2756" s="255"/>
      <c r="AJ2756" s="255"/>
      <c r="AK2756" s="255"/>
      <c r="AL2756" s="255"/>
      <c r="AM2756" s="255"/>
      <c r="AN2756" s="255"/>
      <c r="AO2756" s="255"/>
      <c r="AP2756" s="255"/>
      <c r="AQ2756" s="255"/>
      <c r="AR2756" s="255"/>
      <c r="AS2756" s="255"/>
      <c r="AT2756" s="255"/>
    </row>
    <row r="2757" spans="2:46" s="216" customFormat="1" ht="15" customHeight="1">
      <c r="B2757" s="216" t="s">
        <v>5459</v>
      </c>
      <c r="C2757" s="216" t="s">
        <v>7269</v>
      </c>
      <c r="D2757" s="216" t="s">
        <v>6866</v>
      </c>
      <c r="E2757" s="216" t="s">
        <v>7740</v>
      </c>
      <c r="F2757" s="216" t="s">
        <v>7740</v>
      </c>
      <c r="G2757" s="1"/>
      <c r="H2757" s="1"/>
      <c r="I2757" s="1"/>
      <c r="J2757" s="1"/>
      <c r="K2757" s="1"/>
      <c r="L2757" s="1"/>
      <c r="M2757" s="1"/>
      <c r="AA2757" s="255"/>
      <c r="AB2757" s="255"/>
      <c r="AC2757" s="255"/>
      <c r="AD2757" s="255"/>
      <c r="AE2757" s="255"/>
      <c r="AF2757" s="255"/>
      <c r="AG2757" s="255"/>
      <c r="AH2757" s="255"/>
      <c r="AI2757" s="255"/>
      <c r="AJ2757" s="255"/>
      <c r="AK2757" s="255"/>
      <c r="AL2757" s="255"/>
      <c r="AM2757" s="255"/>
      <c r="AN2757" s="255"/>
      <c r="AO2757" s="255"/>
      <c r="AP2757" s="255"/>
      <c r="AQ2757" s="255"/>
      <c r="AR2757" s="255"/>
      <c r="AS2757" s="255"/>
      <c r="AT2757" s="255"/>
    </row>
    <row r="2758" spans="2:46" s="216" customFormat="1" ht="15" customHeight="1">
      <c r="B2758" s="216" t="s">
        <v>5460</v>
      </c>
      <c r="C2758" s="216" t="s">
        <v>6995</v>
      </c>
      <c r="D2758" s="216" t="s">
        <v>6866</v>
      </c>
      <c r="E2758" s="216" t="s">
        <v>7740</v>
      </c>
      <c r="F2758" s="216" t="s">
        <v>7740</v>
      </c>
      <c r="G2758" s="1"/>
      <c r="H2758" s="1"/>
      <c r="I2758" s="1"/>
      <c r="J2758" s="1"/>
      <c r="K2758" s="1"/>
      <c r="L2758" s="1"/>
      <c r="M2758" s="1"/>
      <c r="AA2758" s="255"/>
      <c r="AB2758" s="255"/>
      <c r="AC2758" s="255"/>
      <c r="AD2758" s="255"/>
      <c r="AE2758" s="255"/>
      <c r="AF2758" s="255"/>
      <c r="AG2758" s="255"/>
      <c r="AH2758" s="255"/>
      <c r="AI2758" s="255"/>
      <c r="AJ2758" s="255"/>
      <c r="AK2758" s="255"/>
      <c r="AL2758" s="255"/>
      <c r="AM2758" s="255"/>
      <c r="AN2758" s="255"/>
      <c r="AO2758" s="255"/>
      <c r="AP2758" s="255"/>
      <c r="AQ2758" s="255"/>
      <c r="AR2758" s="255"/>
      <c r="AS2758" s="255"/>
      <c r="AT2758" s="255"/>
    </row>
    <row r="2759" spans="2:46" s="216" customFormat="1" ht="15" customHeight="1">
      <c r="B2759" s="216" t="s">
        <v>5461</v>
      </c>
      <c r="C2759" s="216" t="s">
        <v>6866</v>
      </c>
      <c r="D2759" s="216" t="s">
        <v>7740</v>
      </c>
      <c r="E2759" s="216" t="s">
        <v>7740</v>
      </c>
      <c r="F2759" s="216" t="s">
        <v>7740</v>
      </c>
      <c r="G2759" s="1"/>
      <c r="H2759" s="1"/>
      <c r="I2759" s="1"/>
      <c r="J2759" s="1"/>
      <c r="K2759" s="1"/>
      <c r="L2759" s="1"/>
      <c r="M2759" s="1"/>
      <c r="AA2759" s="255"/>
      <c r="AB2759" s="255"/>
      <c r="AC2759" s="255"/>
      <c r="AD2759" s="255"/>
      <c r="AE2759" s="255"/>
      <c r="AF2759" s="255"/>
      <c r="AG2759" s="255"/>
      <c r="AH2759" s="255"/>
      <c r="AI2759" s="255"/>
      <c r="AJ2759" s="255"/>
      <c r="AK2759" s="255"/>
      <c r="AL2759" s="255"/>
      <c r="AM2759" s="255"/>
      <c r="AN2759" s="255"/>
      <c r="AO2759" s="255"/>
      <c r="AP2759" s="255"/>
      <c r="AQ2759" s="255"/>
      <c r="AR2759" s="255"/>
      <c r="AS2759" s="255"/>
      <c r="AT2759" s="255"/>
    </row>
    <row r="2760" spans="2:46" s="216" customFormat="1" ht="15" customHeight="1">
      <c r="B2760" s="216" t="s">
        <v>5462</v>
      </c>
      <c r="C2760" s="216" t="s">
        <v>7419</v>
      </c>
      <c r="D2760" s="216" t="s">
        <v>6866</v>
      </c>
      <c r="E2760" s="216" t="s">
        <v>7740</v>
      </c>
      <c r="F2760" s="216" t="s">
        <v>7740</v>
      </c>
      <c r="G2760" s="1"/>
      <c r="H2760" s="1"/>
      <c r="I2760" s="1"/>
      <c r="J2760" s="1"/>
      <c r="K2760" s="1"/>
      <c r="L2760" s="1"/>
      <c r="M2760" s="1"/>
      <c r="AA2760" s="255"/>
      <c r="AB2760" s="255"/>
      <c r="AC2760" s="255"/>
      <c r="AD2760" s="255"/>
      <c r="AE2760" s="255"/>
      <c r="AF2760" s="255"/>
      <c r="AG2760" s="255"/>
      <c r="AH2760" s="255"/>
      <c r="AI2760" s="255"/>
      <c r="AJ2760" s="255"/>
      <c r="AK2760" s="255"/>
      <c r="AL2760" s="255"/>
      <c r="AM2760" s="255"/>
      <c r="AN2760" s="255"/>
      <c r="AO2760" s="255"/>
      <c r="AP2760" s="255"/>
      <c r="AQ2760" s="255"/>
      <c r="AR2760" s="255"/>
      <c r="AS2760" s="255"/>
      <c r="AT2760" s="255"/>
    </row>
    <row r="2761" spans="2:46" s="216" customFormat="1" ht="15" customHeight="1">
      <c r="B2761" s="216" t="s">
        <v>5463</v>
      </c>
      <c r="C2761" s="216" t="s">
        <v>6940</v>
      </c>
      <c r="D2761" s="216" t="s">
        <v>6866</v>
      </c>
      <c r="E2761" s="216" t="s">
        <v>7740</v>
      </c>
      <c r="F2761" s="216" t="s">
        <v>7740</v>
      </c>
      <c r="G2761" s="1"/>
      <c r="H2761" s="1"/>
      <c r="I2761" s="1"/>
      <c r="J2761" s="1"/>
      <c r="K2761" s="1"/>
      <c r="L2761" s="1"/>
      <c r="M2761" s="1"/>
      <c r="AA2761" s="255"/>
      <c r="AB2761" s="255"/>
      <c r="AC2761" s="255"/>
      <c r="AD2761" s="255"/>
      <c r="AE2761" s="255"/>
      <c r="AF2761" s="255"/>
      <c r="AG2761" s="255"/>
      <c r="AH2761" s="255"/>
      <c r="AI2761" s="255"/>
      <c r="AJ2761" s="255"/>
      <c r="AK2761" s="255"/>
      <c r="AL2761" s="255"/>
      <c r="AM2761" s="255"/>
      <c r="AN2761" s="255"/>
      <c r="AO2761" s="255"/>
      <c r="AP2761" s="255"/>
      <c r="AQ2761" s="255"/>
      <c r="AR2761" s="255"/>
      <c r="AS2761" s="255"/>
      <c r="AT2761" s="255"/>
    </row>
    <row r="2762" spans="2:46" s="216" customFormat="1" ht="15" customHeight="1">
      <c r="B2762" s="216" t="s">
        <v>5464</v>
      </c>
      <c r="C2762" s="216" t="s">
        <v>7420</v>
      </c>
      <c r="D2762" s="216" t="s">
        <v>6866</v>
      </c>
      <c r="E2762" s="216" t="s">
        <v>7740</v>
      </c>
      <c r="F2762" s="216" t="s">
        <v>7740</v>
      </c>
      <c r="G2762" s="1"/>
      <c r="H2762" s="1"/>
      <c r="I2762" s="1"/>
      <c r="J2762" s="1"/>
      <c r="K2762" s="1"/>
      <c r="L2762" s="1"/>
      <c r="M2762" s="1"/>
      <c r="AA2762" s="255"/>
      <c r="AB2762" s="255"/>
      <c r="AC2762" s="255"/>
      <c r="AD2762" s="255"/>
      <c r="AE2762" s="255"/>
      <c r="AF2762" s="255"/>
      <c r="AG2762" s="255"/>
      <c r="AH2762" s="255"/>
      <c r="AI2762" s="255"/>
      <c r="AJ2762" s="255"/>
      <c r="AK2762" s="255"/>
      <c r="AL2762" s="255"/>
      <c r="AM2762" s="255"/>
      <c r="AN2762" s="255"/>
      <c r="AO2762" s="255"/>
      <c r="AP2762" s="255"/>
      <c r="AQ2762" s="255"/>
      <c r="AR2762" s="255"/>
      <c r="AS2762" s="255"/>
      <c r="AT2762" s="255"/>
    </row>
    <row r="2763" spans="2:46" s="216" customFormat="1" ht="15" customHeight="1">
      <c r="B2763" s="216" t="s">
        <v>5465</v>
      </c>
      <c r="C2763" s="216" t="s">
        <v>6866</v>
      </c>
      <c r="D2763" s="216" t="s">
        <v>7740</v>
      </c>
      <c r="E2763" s="216" t="s">
        <v>7740</v>
      </c>
      <c r="F2763" s="216" t="s">
        <v>7740</v>
      </c>
      <c r="G2763" s="1"/>
      <c r="H2763" s="1"/>
      <c r="I2763" s="1"/>
      <c r="J2763" s="1"/>
      <c r="K2763" s="1"/>
      <c r="L2763" s="1"/>
      <c r="M2763" s="1"/>
      <c r="AA2763" s="255"/>
      <c r="AB2763" s="255"/>
      <c r="AC2763" s="255"/>
      <c r="AD2763" s="255"/>
      <c r="AE2763" s="255"/>
      <c r="AF2763" s="255"/>
      <c r="AG2763" s="255"/>
      <c r="AH2763" s="255"/>
      <c r="AI2763" s="255"/>
      <c r="AJ2763" s="255"/>
      <c r="AK2763" s="255"/>
      <c r="AL2763" s="255"/>
      <c r="AM2763" s="255"/>
      <c r="AN2763" s="255"/>
      <c r="AO2763" s="255"/>
      <c r="AP2763" s="255"/>
      <c r="AQ2763" s="255"/>
      <c r="AR2763" s="255"/>
      <c r="AS2763" s="255"/>
      <c r="AT2763" s="255"/>
    </row>
    <row r="2764" spans="2:46" s="216" customFormat="1" ht="15" customHeight="1">
      <c r="B2764" s="216" t="s">
        <v>5466</v>
      </c>
      <c r="C2764" s="216" t="s">
        <v>6956</v>
      </c>
      <c r="D2764" s="216" t="s">
        <v>6866</v>
      </c>
      <c r="E2764" s="216" t="s">
        <v>7740</v>
      </c>
      <c r="F2764" s="216" t="s">
        <v>7740</v>
      </c>
      <c r="G2764" s="1"/>
      <c r="H2764" s="1"/>
      <c r="I2764" s="1"/>
      <c r="J2764" s="1"/>
      <c r="K2764" s="1"/>
      <c r="L2764" s="1"/>
      <c r="M2764" s="1"/>
      <c r="AA2764" s="255"/>
      <c r="AB2764" s="255"/>
      <c r="AC2764" s="255"/>
      <c r="AD2764" s="255"/>
      <c r="AE2764" s="255"/>
      <c r="AF2764" s="255"/>
      <c r="AG2764" s="255"/>
      <c r="AH2764" s="255"/>
      <c r="AI2764" s="255"/>
      <c r="AJ2764" s="255"/>
      <c r="AK2764" s="255"/>
      <c r="AL2764" s="255"/>
      <c r="AM2764" s="255"/>
      <c r="AN2764" s="255"/>
      <c r="AO2764" s="255"/>
      <c r="AP2764" s="255"/>
      <c r="AQ2764" s="255"/>
      <c r="AR2764" s="255"/>
      <c r="AS2764" s="255"/>
      <c r="AT2764" s="255"/>
    </row>
    <row r="2765" spans="2:46" s="216" customFormat="1" ht="15" customHeight="1">
      <c r="B2765" s="216" t="s">
        <v>5467</v>
      </c>
      <c r="C2765" s="216" t="s">
        <v>6866</v>
      </c>
      <c r="D2765" s="216" t="s">
        <v>7740</v>
      </c>
      <c r="E2765" s="216" t="s">
        <v>7740</v>
      </c>
      <c r="F2765" s="216" t="s">
        <v>7740</v>
      </c>
      <c r="G2765" s="1"/>
      <c r="H2765" s="1"/>
      <c r="I2765" s="1"/>
      <c r="J2765" s="1"/>
      <c r="K2765" s="1"/>
      <c r="L2765" s="1"/>
      <c r="M2765" s="1"/>
      <c r="AA2765" s="255"/>
      <c r="AB2765" s="255"/>
      <c r="AC2765" s="255"/>
      <c r="AD2765" s="255"/>
      <c r="AE2765" s="255"/>
      <c r="AF2765" s="255"/>
      <c r="AG2765" s="255"/>
      <c r="AH2765" s="255"/>
      <c r="AI2765" s="255"/>
      <c r="AJ2765" s="255"/>
      <c r="AK2765" s="255"/>
      <c r="AL2765" s="255"/>
      <c r="AM2765" s="255"/>
      <c r="AN2765" s="255"/>
      <c r="AO2765" s="255"/>
      <c r="AP2765" s="255"/>
      <c r="AQ2765" s="255"/>
      <c r="AR2765" s="255"/>
      <c r="AS2765" s="255"/>
      <c r="AT2765" s="255"/>
    </row>
    <row r="2766" spans="2:46" s="216" customFormat="1" ht="15" customHeight="1">
      <c r="B2766" s="216" t="s">
        <v>5468</v>
      </c>
      <c r="C2766" s="216" t="s">
        <v>7238</v>
      </c>
      <c r="D2766" s="216" t="s">
        <v>6866</v>
      </c>
      <c r="E2766" s="216" t="s">
        <v>7740</v>
      </c>
      <c r="F2766" s="216" t="s">
        <v>7740</v>
      </c>
      <c r="G2766" s="1"/>
      <c r="H2766" s="1"/>
      <c r="I2766" s="1"/>
      <c r="J2766" s="1"/>
      <c r="K2766" s="1"/>
      <c r="L2766" s="1"/>
      <c r="M2766" s="1"/>
      <c r="AA2766" s="255"/>
      <c r="AB2766" s="255"/>
      <c r="AC2766" s="255"/>
      <c r="AD2766" s="255"/>
      <c r="AE2766" s="255"/>
      <c r="AF2766" s="255"/>
      <c r="AG2766" s="255"/>
      <c r="AH2766" s="255"/>
      <c r="AI2766" s="255"/>
      <c r="AJ2766" s="255"/>
      <c r="AK2766" s="255"/>
      <c r="AL2766" s="255"/>
      <c r="AM2766" s="255"/>
      <c r="AN2766" s="255"/>
      <c r="AO2766" s="255"/>
      <c r="AP2766" s="255"/>
      <c r="AQ2766" s="255"/>
      <c r="AR2766" s="255"/>
      <c r="AS2766" s="255"/>
      <c r="AT2766" s="255"/>
    </row>
    <row r="2767" spans="2:46" s="216" customFormat="1" ht="15" customHeight="1">
      <c r="B2767" s="216" t="s">
        <v>5469</v>
      </c>
      <c r="C2767" s="216" t="s">
        <v>7156</v>
      </c>
      <c r="D2767" s="216" t="s">
        <v>6866</v>
      </c>
      <c r="E2767" s="216" t="s">
        <v>7740</v>
      </c>
      <c r="F2767" s="216" t="s">
        <v>7740</v>
      </c>
      <c r="G2767" s="1"/>
      <c r="H2767" s="1"/>
      <c r="I2767" s="1"/>
      <c r="J2767" s="1"/>
      <c r="K2767" s="1"/>
      <c r="L2767" s="1"/>
      <c r="M2767" s="1"/>
      <c r="AA2767" s="255"/>
      <c r="AB2767" s="255"/>
      <c r="AC2767" s="255"/>
      <c r="AD2767" s="255"/>
      <c r="AE2767" s="255"/>
      <c r="AF2767" s="255"/>
      <c r="AG2767" s="255"/>
      <c r="AH2767" s="255"/>
      <c r="AI2767" s="255"/>
      <c r="AJ2767" s="255"/>
      <c r="AK2767" s="255"/>
      <c r="AL2767" s="255"/>
      <c r="AM2767" s="255"/>
      <c r="AN2767" s="255"/>
      <c r="AO2767" s="255"/>
      <c r="AP2767" s="255"/>
      <c r="AQ2767" s="255"/>
      <c r="AR2767" s="255"/>
      <c r="AS2767" s="255"/>
      <c r="AT2767" s="255"/>
    </row>
    <row r="2768" spans="2:46" s="216" customFormat="1" ht="15" customHeight="1">
      <c r="B2768" s="216" t="s">
        <v>5470</v>
      </c>
      <c r="C2768" s="216" t="s">
        <v>7286</v>
      </c>
      <c r="D2768" s="216" t="s">
        <v>6866</v>
      </c>
      <c r="E2768" s="216" t="s">
        <v>7740</v>
      </c>
      <c r="F2768" s="216" t="s">
        <v>7740</v>
      </c>
      <c r="G2768" s="1"/>
      <c r="H2768" s="1"/>
      <c r="I2768" s="1"/>
      <c r="J2768" s="1"/>
      <c r="K2768" s="1"/>
      <c r="L2768" s="1"/>
      <c r="M2768" s="1"/>
      <c r="AA2768" s="255"/>
      <c r="AB2768" s="255"/>
      <c r="AC2768" s="255"/>
      <c r="AD2768" s="255"/>
      <c r="AE2768" s="255"/>
      <c r="AF2768" s="255"/>
      <c r="AG2768" s="255"/>
      <c r="AH2768" s="255"/>
      <c r="AI2768" s="255"/>
      <c r="AJ2768" s="255"/>
      <c r="AK2768" s="255"/>
      <c r="AL2768" s="255"/>
      <c r="AM2768" s="255"/>
      <c r="AN2768" s="255"/>
      <c r="AO2768" s="255"/>
      <c r="AP2768" s="255"/>
      <c r="AQ2768" s="255"/>
      <c r="AR2768" s="255"/>
      <c r="AS2768" s="255"/>
      <c r="AT2768" s="255"/>
    </row>
    <row r="2769" spans="2:46" s="216" customFormat="1" ht="15" customHeight="1">
      <c r="B2769" s="216" t="s">
        <v>5471</v>
      </c>
      <c r="C2769" s="216" t="s">
        <v>7238</v>
      </c>
      <c r="D2769" s="216" t="s">
        <v>6866</v>
      </c>
      <c r="E2769" s="216" t="s">
        <v>7740</v>
      </c>
      <c r="F2769" s="216" t="s">
        <v>7740</v>
      </c>
      <c r="G2769" s="1"/>
      <c r="H2769" s="1"/>
      <c r="I2769" s="1"/>
      <c r="J2769" s="1"/>
      <c r="K2769" s="1"/>
      <c r="L2769" s="1"/>
      <c r="M2769" s="1"/>
      <c r="AA2769" s="255"/>
      <c r="AB2769" s="255"/>
      <c r="AC2769" s="255"/>
      <c r="AD2769" s="255"/>
      <c r="AE2769" s="255"/>
      <c r="AF2769" s="255"/>
      <c r="AG2769" s="255"/>
      <c r="AH2769" s="255"/>
      <c r="AI2769" s="255"/>
      <c r="AJ2769" s="255"/>
      <c r="AK2769" s="255"/>
      <c r="AL2769" s="255"/>
      <c r="AM2769" s="255"/>
      <c r="AN2769" s="255"/>
      <c r="AO2769" s="255"/>
      <c r="AP2769" s="255"/>
      <c r="AQ2769" s="255"/>
      <c r="AR2769" s="255"/>
      <c r="AS2769" s="255"/>
      <c r="AT2769" s="255"/>
    </row>
    <row r="2770" spans="2:46" s="216" customFormat="1" ht="15" customHeight="1">
      <c r="B2770" s="216" t="s">
        <v>5472</v>
      </c>
      <c r="C2770" s="216" t="s">
        <v>6866</v>
      </c>
      <c r="D2770" s="216" t="s">
        <v>7740</v>
      </c>
      <c r="E2770" s="216" t="s">
        <v>7740</v>
      </c>
      <c r="F2770" s="216" t="s">
        <v>7740</v>
      </c>
      <c r="G2770" s="1"/>
      <c r="H2770" s="1"/>
      <c r="I2770" s="1"/>
      <c r="J2770" s="1"/>
      <c r="K2770" s="1"/>
      <c r="L2770" s="1"/>
      <c r="M2770" s="1"/>
      <c r="AA2770" s="255"/>
      <c r="AB2770" s="255"/>
      <c r="AC2770" s="255"/>
      <c r="AD2770" s="255"/>
      <c r="AE2770" s="255"/>
      <c r="AF2770" s="255"/>
      <c r="AG2770" s="255"/>
      <c r="AH2770" s="255"/>
      <c r="AI2770" s="255"/>
      <c r="AJ2770" s="255"/>
      <c r="AK2770" s="255"/>
      <c r="AL2770" s="255"/>
      <c r="AM2770" s="255"/>
      <c r="AN2770" s="255"/>
      <c r="AO2770" s="255"/>
      <c r="AP2770" s="255"/>
      <c r="AQ2770" s="255"/>
      <c r="AR2770" s="255"/>
      <c r="AS2770" s="255"/>
      <c r="AT2770" s="255"/>
    </row>
    <row r="2771" spans="2:46" s="216" customFormat="1" ht="15" customHeight="1">
      <c r="B2771" s="216" t="s">
        <v>5473</v>
      </c>
      <c r="C2771" s="216" t="s">
        <v>6940</v>
      </c>
      <c r="D2771" s="216" t="s">
        <v>6866</v>
      </c>
      <c r="E2771" s="216" t="s">
        <v>7740</v>
      </c>
      <c r="F2771" s="216" t="s">
        <v>7740</v>
      </c>
      <c r="G2771" s="1"/>
      <c r="H2771" s="1"/>
      <c r="I2771" s="1"/>
      <c r="J2771" s="1"/>
      <c r="K2771" s="1"/>
      <c r="L2771" s="1"/>
      <c r="M2771" s="1"/>
      <c r="AA2771" s="255"/>
      <c r="AB2771" s="255"/>
      <c r="AC2771" s="255"/>
      <c r="AD2771" s="255"/>
      <c r="AE2771" s="255"/>
      <c r="AF2771" s="255"/>
      <c r="AG2771" s="255"/>
      <c r="AH2771" s="255"/>
      <c r="AI2771" s="255"/>
      <c r="AJ2771" s="255"/>
      <c r="AK2771" s="255"/>
      <c r="AL2771" s="255"/>
      <c r="AM2771" s="255"/>
      <c r="AN2771" s="255"/>
      <c r="AO2771" s="255"/>
      <c r="AP2771" s="255"/>
      <c r="AQ2771" s="255"/>
      <c r="AR2771" s="255"/>
      <c r="AS2771" s="255"/>
      <c r="AT2771" s="255"/>
    </row>
    <row r="2772" spans="2:46" s="216" customFormat="1" ht="15" customHeight="1">
      <c r="B2772" s="216" t="s">
        <v>5474</v>
      </c>
      <c r="C2772" s="216" t="s">
        <v>6866</v>
      </c>
      <c r="D2772" s="216" t="s">
        <v>7740</v>
      </c>
      <c r="E2772" s="216" t="s">
        <v>7740</v>
      </c>
      <c r="F2772" s="216" t="s">
        <v>7740</v>
      </c>
      <c r="G2772" s="1"/>
      <c r="H2772" s="1"/>
      <c r="I2772" s="1"/>
      <c r="J2772" s="1"/>
      <c r="K2772" s="1"/>
      <c r="L2772" s="1"/>
      <c r="M2772" s="1"/>
      <c r="AA2772" s="255"/>
      <c r="AB2772" s="255"/>
      <c r="AC2772" s="255"/>
      <c r="AD2772" s="255"/>
      <c r="AE2772" s="255"/>
      <c r="AF2772" s="255"/>
      <c r="AG2772" s="255"/>
      <c r="AH2772" s="255"/>
      <c r="AI2772" s="255"/>
      <c r="AJ2772" s="255"/>
      <c r="AK2772" s="255"/>
      <c r="AL2772" s="255"/>
      <c r="AM2772" s="255"/>
      <c r="AN2772" s="255"/>
      <c r="AO2772" s="255"/>
      <c r="AP2772" s="255"/>
      <c r="AQ2772" s="255"/>
      <c r="AR2772" s="255"/>
      <c r="AS2772" s="255"/>
      <c r="AT2772" s="255"/>
    </row>
    <row r="2773" spans="2:46" s="216" customFormat="1" ht="15" customHeight="1">
      <c r="B2773" s="216" t="s">
        <v>5475</v>
      </c>
      <c r="C2773" s="216" t="s">
        <v>6866</v>
      </c>
      <c r="D2773" s="216" t="s">
        <v>7740</v>
      </c>
      <c r="E2773" s="216" t="s">
        <v>7740</v>
      </c>
      <c r="F2773" s="216" t="s">
        <v>7740</v>
      </c>
      <c r="G2773" s="1"/>
      <c r="H2773" s="1"/>
      <c r="I2773" s="1"/>
      <c r="J2773" s="1"/>
      <c r="K2773" s="1"/>
      <c r="L2773" s="1"/>
      <c r="M2773" s="1"/>
      <c r="AA2773" s="255"/>
      <c r="AB2773" s="255"/>
      <c r="AC2773" s="255"/>
      <c r="AD2773" s="255"/>
      <c r="AE2773" s="255"/>
      <c r="AF2773" s="255"/>
      <c r="AG2773" s="255"/>
      <c r="AH2773" s="255"/>
      <c r="AI2773" s="255"/>
      <c r="AJ2773" s="255"/>
      <c r="AK2773" s="255"/>
      <c r="AL2773" s="255"/>
      <c r="AM2773" s="255"/>
      <c r="AN2773" s="255"/>
      <c r="AO2773" s="255"/>
      <c r="AP2773" s="255"/>
      <c r="AQ2773" s="255"/>
      <c r="AR2773" s="255"/>
      <c r="AS2773" s="255"/>
      <c r="AT2773" s="255"/>
    </row>
    <row r="2774" spans="2:46" s="216" customFormat="1" ht="15" customHeight="1">
      <c r="B2774" s="216" t="s">
        <v>5476</v>
      </c>
      <c r="C2774" s="216" t="s">
        <v>6946</v>
      </c>
      <c r="D2774" s="216" t="s">
        <v>6866</v>
      </c>
      <c r="E2774" s="216" t="s">
        <v>7740</v>
      </c>
      <c r="F2774" s="216" t="s">
        <v>7740</v>
      </c>
      <c r="G2774" s="1"/>
      <c r="H2774" s="1"/>
      <c r="I2774" s="1"/>
      <c r="J2774" s="1"/>
      <c r="K2774" s="1"/>
      <c r="L2774" s="1"/>
      <c r="M2774" s="1"/>
      <c r="AA2774" s="255"/>
      <c r="AB2774" s="255"/>
      <c r="AC2774" s="255"/>
      <c r="AD2774" s="255"/>
      <c r="AE2774" s="255"/>
      <c r="AF2774" s="255"/>
      <c r="AG2774" s="255"/>
      <c r="AH2774" s="255"/>
      <c r="AI2774" s="255"/>
      <c r="AJ2774" s="255"/>
      <c r="AK2774" s="255"/>
      <c r="AL2774" s="255"/>
      <c r="AM2774" s="255"/>
      <c r="AN2774" s="255"/>
      <c r="AO2774" s="255"/>
      <c r="AP2774" s="255"/>
      <c r="AQ2774" s="255"/>
      <c r="AR2774" s="255"/>
      <c r="AS2774" s="255"/>
      <c r="AT2774" s="255"/>
    </row>
    <row r="2775" spans="2:46" s="216" customFormat="1" ht="15" customHeight="1">
      <c r="B2775" s="216" t="s">
        <v>5477</v>
      </c>
      <c r="C2775" s="216" t="s">
        <v>6866</v>
      </c>
      <c r="D2775" s="216" t="s">
        <v>7740</v>
      </c>
      <c r="E2775" s="216" t="s">
        <v>7740</v>
      </c>
      <c r="F2775" s="216" t="s">
        <v>7740</v>
      </c>
      <c r="G2775" s="1"/>
      <c r="H2775" s="1"/>
      <c r="I2775" s="1"/>
      <c r="J2775" s="1"/>
      <c r="K2775" s="1"/>
      <c r="L2775" s="1"/>
      <c r="M2775" s="1"/>
      <c r="AA2775" s="255"/>
      <c r="AB2775" s="255"/>
      <c r="AC2775" s="255"/>
      <c r="AD2775" s="255"/>
      <c r="AE2775" s="255"/>
      <c r="AF2775" s="255"/>
      <c r="AG2775" s="255"/>
      <c r="AH2775" s="255"/>
      <c r="AI2775" s="255"/>
      <c r="AJ2775" s="255"/>
      <c r="AK2775" s="255"/>
      <c r="AL2775" s="255"/>
      <c r="AM2775" s="255"/>
      <c r="AN2775" s="255"/>
      <c r="AO2775" s="255"/>
      <c r="AP2775" s="255"/>
      <c r="AQ2775" s="255"/>
      <c r="AR2775" s="255"/>
      <c r="AS2775" s="255"/>
      <c r="AT2775" s="255"/>
    </row>
    <row r="2776" spans="2:46" s="216" customFormat="1" ht="15" customHeight="1">
      <c r="B2776" s="216" t="s">
        <v>5478</v>
      </c>
      <c r="C2776" s="216" t="s">
        <v>7421</v>
      </c>
      <c r="D2776" s="216" t="s">
        <v>6866</v>
      </c>
      <c r="E2776" s="216" t="s">
        <v>7740</v>
      </c>
      <c r="F2776" s="216" t="s">
        <v>7740</v>
      </c>
      <c r="G2776" s="1"/>
      <c r="H2776" s="1"/>
      <c r="I2776" s="1"/>
      <c r="J2776" s="1"/>
      <c r="K2776" s="1"/>
      <c r="L2776" s="1"/>
      <c r="M2776" s="1"/>
      <c r="AA2776" s="255"/>
      <c r="AB2776" s="255"/>
      <c r="AC2776" s="255"/>
      <c r="AD2776" s="255"/>
      <c r="AE2776" s="255"/>
      <c r="AF2776" s="255"/>
      <c r="AG2776" s="255"/>
      <c r="AH2776" s="255"/>
      <c r="AI2776" s="255"/>
      <c r="AJ2776" s="255"/>
      <c r="AK2776" s="255"/>
      <c r="AL2776" s="255"/>
      <c r="AM2776" s="255"/>
      <c r="AN2776" s="255"/>
      <c r="AO2776" s="255"/>
      <c r="AP2776" s="255"/>
      <c r="AQ2776" s="255"/>
      <c r="AR2776" s="255"/>
      <c r="AS2776" s="255"/>
      <c r="AT2776" s="255"/>
    </row>
    <row r="2777" spans="2:46" s="216" customFormat="1" ht="15" customHeight="1">
      <c r="B2777" s="216" t="s">
        <v>5479</v>
      </c>
      <c r="C2777" s="216" t="s">
        <v>6866</v>
      </c>
      <c r="D2777" s="216" t="s">
        <v>7740</v>
      </c>
      <c r="E2777" s="216" t="s">
        <v>7740</v>
      </c>
      <c r="F2777" s="216" t="s">
        <v>7740</v>
      </c>
      <c r="G2777" s="1"/>
      <c r="H2777" s="1"/>
      <c r="I2777" s="1"/>
      <c r="J2777" s="1"/>
      <c r="K2777" s="1"/>
      <c r="L2777" s="1"/>
      <c r="M2777" s="1"/>
      <c r="AA2777" s="255"/>
      <c r="AB2777" s="255"/>
      <c r="AC2777" s="255"/>
      <c r="AD2777" s="255"/>
      <c r="AE2777" s="255"/>
      <c r="AF2777" s="255"/>
      <c r="AG2777" s="255"/>
      <c r="AH2777" s="255"/>
      <c r="AI2777" s="255"/>
      <c r="AJ2777" s="255"/>
      <c r="AK2777" s="255"/>
      <c r="AL2777" s="255"/>
      <c r="AM2777" s="255"/>
      <c r="AN2777" s="255"/>
      <c r="AO2777" s="255"/>
      <c r="AP2777" s="255"/>
      <c r="AQ2777" s="255"/>
      <c r="AR2777" s="255"/>
      <c r="AS2777" s="255"/>
      <c r="AT2777" s="255"/>
    </row>
    <row r="2778" spans="2:46" s="216" customFormat="1" ht="15" customHeight="1">
      <c r="B2778" s="216" t="s">
        <v>5480</v>
      </c>
      <c r="C2778" s="216" t="s">
        <v>7126</v>
      </c>
      <c r="D2778" s="216" t="s">
        <v>6866</v>
      </c>
      <c r="E2778" s="216" t="s">
        <v>7740</v>
      </c>
      <c r="F2778" s="216" t="s">
        <v>7740</v>
      </c>
      <c r="G2778" s="1"/>
      <c r="H2778" s="1"/>
      <c r="I2778" s="1"/>
      <c r="J2778" s="1"/>
      <c r="K2778" s="1"/>
      <c r="L2778" s="1"/>
      <c r="M2778" s="1"/>
      <c r="AA2778" s="255"/>
      <c r="AB2778" s="255"/>
      <c r="AC2778" s="255"/>
      <c r="AD2778" s="255"/>
      <c r="AE2778" s="255"/>
      <c r="AF2778" s="255"/>
      <c r="AG2778" s="255"/>
      <c r="AH2778" s="255"/>
      <c r="AI2778" s="255"/>
      <c r="AJ2778" s="255"/>
      <c r="AK2778" s="255"/>
      <c r="AL2778" s="255"/>
      <c r="AM2778" s="255"/>
      <c r="AN2778" s="255"/>
      <c r="AO2778" s="255"/>
      <c r="AP2778" s="255"/>
      <c r="AQ2778" s="255"/>
      <c r="AR2778" s="255"/>
      <c r="AS2778" s="255"/>
      <c r="AT2778" s="255"/>
    </row>
    <row r="2779" spans="2:46" s="216" customFormat="1" ht="15" customHeight="1">
      <c r="B2779" s="216" t="s">
        <v>5481</v>
      </c>
      <c r="C2779" s="216" t="s">
        <v>6866</v>
      </c>
      <c r="D2779" s="216" t="s">
        <v>7740</v>
      </c>
      <c r="E2779" s="216" t="s">
        <v>7740</v>
      </c>
      <c r="F2779" s="216" t="s">
        <v>7740</v>
      </c>
      <c r="G2779" s="1"/>
      <c r="H2779" s="1"/>
      <c r="I2779" s="1"/>
      <c r="J2779" s="1"/>
      <c r="K2779" s="1"/>
      <c r="L2779" s="1"/>
      <c r="M2779" s="1"/>
      <c r="AA2779" s="255"/>
      <c r="AB2779" s="255"/>
      <c r="AC2779" s="255"/>
      <c r="AD2779" s="255"/>
      <c r="AE2779" s="255"/>
      <c r="AF2779" s="255"/>
      <c r="AG2779" s="255"/>
      <c r="AH2779" s="255"/>
      <c r="AI2779" s="255"/>
      <c r="AJ2779" s="255"/>
      <c r="AK2779" s="255"/>
      <c r="AL2779" s="255"/>
      <c r="AM2779" s="255"/>
      <c r="AN2779" s="255"/>
      <c r="AO2779" s="255"/>
      <c r="AP2779" s="255"/>
      <c r="AQ2779" s="255"/>
      <c r="AR2779" s="255"/>
      <c r="AS2779" s="255"/>
      <c r="AT2779" s="255"/>
    </row>
    <row r="2780" spans="2:46" s="216" customFormat="1" ht="15" customHeight="1">
      <c r="B2780" s="216" t="s">
        <v>5482</v>
      </c>
      <c r="C2780" s="216" t="s">
        <v>6866</v>
      </c>
      <c r="D2780" s="216" t="s">
        <v>7740</v>
      </c>
      <c r="E2780" s="216" t="s">
        <v>7740</v>
      </c>
      <c r="F2780" s="216" t="s">
        <v>7740</v>
      </c>
      <c r="G2780" s="1"/>
      <c r="H2780" s="1"/>
      <c r="I2780" s="1"/>
      <c r="J2780" s="1"/>
      <c r="K2780" s="1"/>
      <c r="L2780" s="1"/>
      <c r="M2780" s="1"/>
      <c r="AA2780" s="255"/>
      <c r="AB2780" s="255"/>
      <c r="AC2780" s="255"/>
      <c r="AD2780" s="255"/>
      <c r="AE2780" s="255"/>
      <c r="AF2780" s="255"/>
      <c r="AG2780" s="255"/>
      <c r="AH2780" s="255"/>
      <c r="AI2780" s="255"/>
      <c r="AJ2780" s="255"/>
      <c r="AK2780" s="255"/>
      <c r="AL2780" s="255"/>
      <c r="AM2780" s="255"/>
      <c r="AN2780" s="255"/>
      <c r="AO2780" s="255"/>
      <c r="AP2780" s="255"/>
      <c r="AQ2780" s="255"/>
      <c r="AR2780" s="255"/>
      <c r="AS2780" s="255"/>
      <c r="AT2780" s="255"/>
    </row>
    <row r="2781" spans="2:46" s="216" customFormat="1" ht="15" customHeight="1">
      <c r="B2781" s="216" t="s">
        <v>5483</v>
      </c>
      <c r="C2781" s="216" t="s">
        <v>7186</v>
      </c>
      <c r="D2781" s="216" t="s">
        <v>6866</v>
      </c>
      <c r="E2781" s="216" t="s">
        <v>7740</v>
      </c>
      <c r="F2781" s="216" t="s">
        <v>7740</v>
      </c>
      <c r="G2781" s="1"/>
      <c r="H2781" s="1"/>
      <c r="I2781" s="1"/>
      <c r="J2781" s="1"/>
      <c r="K2781" s="1"/>
      <c r="L2781" s="1"/>
      <c r="M2781" s="1"/>
      <c r="AA2781" s="255"/>
      <c r="AB2781" s="255"/>
      <c r="AC2781" s="255"/>
      <c r="AD2781" s="255"/>
      <c r="AE2781" s="255"/>
      <c r="AF2781" s="255"/>
      <c r="AG2781" s="255"/>
      <c r="AH2781" s="255"/>
      <c r="AI2781" s="255"/>
      <c r="AJ2781" s="255"/>
      <c r="AK2781" s="255"/>
      <c r="AL2781" s="255"/>
      <c r="AM2781" s="255"/>
      <c r="AN2781" s="255"/>
      <c r="AO2781" s="255"/>
      <c r="AP2781" s="255"/>
      <c r="AQ2781" s="255"/>
      <c r="AR2781" s="255"/>
      <c r="AS2781" s="255"/>
      <c r="AT2781" s="255"/>
    </row>
    <row r="2782" spans="2:46" s="216" customFormat="1" ht="15" customHeight="1">
      <c r="B2782" s="216" t="s">
        <v>5484</v>
      </c>
      <c r="C2782" s="216" t="s">
        <v>7206</v>
      </c>
      <c r="D2782" s="216" t="s">
        <v>6866</v>
      </c>
      <c r="E2782" s="216" t="s">
        <v>7740</v>
      </c>
      <c r="F2782" s="216" t="s">
        <v>7740</v>
      </c>
      <c r="G2782" s="1"/>
      <c r="H2782" s="1"/>
      <c r="I2782" s="1"/>
      <c r="J2782" s="1"/>
      <c r="K2782" s="1"/>
      <c r="L2782" s="1"/>
      <c r="M2782" s="1"/>
      <c r="AA2782" s="255"/>
      <c r="AB2782" s="255"/>
      <c r="AC2782" s="255"/>
      <c r="AD2782" s="255"/>
      <c r="AE2782" s="255"/>
      <c r="AF2782" s="255"/>
      <c r="AG2782" s="255"/>
      <c r="AH2782" s="255"/>
      <c r="AI2782" s="255"/>
      <c r="AJ2782" s="255"/>
      <c r="AK2782" s="255"/>
      <c r="AL2782" s="255"/>
      <c r="AM2782" s="255"/>
      <c r="AN2782" s="255"/>
      <c r="AO2782" s="255"/>
      <c r="AP2782" s="255"/>
      <c r="AQ2782" s="255"/>
      <c r="AR2782" s="255"/>
      <c r="AS2782" s="255"/>
      <c r="AT2782" s="255"/>
    </row>
    <row r="2783" spans="2:46" s="216" customFormat="1" ht="15" customHeight="1">
      <c r="B2783" s="216" t="s">
        <v>5485</v>
      </c>
      <c r="C2783" s="216" t="s">
        <v>7314</v>
      </c>
      <c r="D2783" s="216" t="s">
        <v>6866</v>
      </c>
      <c r="E2783" s="216" t="s">
        <v>7740</v>
      </c>
      <c r="F2783" s="216" t="s">
        <v>7740</v>
      </c>
      <c r="G2783" s="1"/>
      <c r="H2783" s="1"/>
      <c r="I2783" s="1"/>
      <c r="J2783" s="1"/>
      <c r="K2783" s="1"/>
      <c r="L2783" s="1"/>
      <c r="M2783" s="1"/>
      <c r="AA2783" s="255"/>
      <c r="AB2783" s="255"/>
      <c r="AC2783" s="255"/>
      <c r="AD2783" s="255"/>
      <c r="AE2783" s="255"/>
      <c r="AF2783" s="255"/>
      <c r="AG2783" s="255"/>
      <c r="AH2783" s="255"/>
      <c r="AI2783" s="255"/>
      <c r="AJ2783" s="255"/>
      <c r="AK2783" s="255"/>
      <c r="AL2783" s="255"/>
      <c r="AM2783" s="255"/>
      <c r="AN2783" s="255"/>
      <c r="AO2783" s="255"/>
      <c r="AP2783" s="255"/>
      <c r="AQ2783" s="255"/>
      <c r="AR2783" s="255"/>
      <c r="AS2783" s="255"/>
      <c r="AT2783" s="255"/>
    </row>
    <row r="2784" spans="2:46" s="216" customFormat="1" ht="15" customHeight="1">
      <c r="B2784" s="216" t="s">
        <v>5486</v>
      </c>
      <c r="C2784" s="216" t="s">
        <v>7295</v>
      </c>
      <c r="D2784" s="216" t="s">
        <v>6866</v>
      </c>
      <c r="E2784" s="216" t="s">
        <v>7740</v>
      </c>
      <c r="F2784" s="216" t="s">
        <v>7740</v>
      </c>
      <c r="G2784" s="1"/>
      <c r="H2784" s="1"/>
      <c r="I2784" s="1"/>
      <c r="J2784" s="1"/>
      <c r="K2784" s="1"/>
      <c r="L2784" s="1"/>
      <c r="M2784" s="1"/>
      <c r="AA2784" s="255"/>
      <c r="AB2784" s="255"/>
      <c r="AC2784" s="255"/>
      <c r="AD2784" s="255"/>
      <c r="AE2784" s="255"/>
      <c r="AF2784" s="255"/>
      <c r="AG2784" s="255"/>
      <c r="AH2784" s="255"/>
      <c r="AI2784" s="255"/>
      <c r="AJ2784" s="255"/>
      <c r="AK2784" s="255"/>
      <c r="AL2784" s="255"/>
      <c r="AM2784" s="255"/>
      <c r="AN2784" s="255"/>
      <c r="AO2784" s="255"/>
      <c r="AP2784" s="255"/>
      <c r="AQ2784" s="255"/>
      <c r="AR2784" s="255"/>
      <c r="AS2784" s="255"/>
      <c r="AT2784" s="255"/>
    </row>
    <row r="2785" spans="2:46" s="216" customFormat="1" ht="15" customHeight="1">
      <c r="B2785" s="216" t="s">
        <v>5487</v>
      </c>
      <c r="C2785" s="216" t="s">
        <v>7422</v>
      </c>
      <c r="D2785" s="216" t="s">
        <v>6866</v>
      </c>
      <c r="E2785" s="216" t="s">
        <v>7740</v>
      </c>
      <c r="F2785" s="216" t="s">
        <v>7740</v>
      </c>
      <c r="G2785" s="1"/>
      <c r="H2785" s="1"/>
      <c r="I2785" s="1"/>
      <c r="J2785" s="1"/>
      <c r="K2785" s="1"/>
      <c r="L2785" s="1"/>
      <c r="M2785" s="1"/>
      <c r="AA2785" s="255"/>
      <c r="AB2785" s="255"/>
      <c r="AC2785" s="255"/>
      <c r="AD2785" s="255"/>
      <c r="AE2785" s="255"/>
      <c r="AF2785" s="255"/>
      <c r="AG2785" s="255"/>
      <c r="AH2785" s="255"/>
      <c r="AI2785" s="255"/>
      <c r="AJ2785" s="255"/>
      <c r="AK2785" s="255"/>
      <c r="AL2785" s="255"/>
      <c r="AM2785" s="255"/>
      <c r="AN2785" s="255"/>
      <c r="AO2785" s="255"/>
      <c r="AP2785" s="255"/>
      <c r="AQ2785" s="255"/>
      <c r="AR2785" s="255"/>
      <c r="AS2785" s="255"/>
      <c r="AT2785" s="255"/>
    </row>
    <row r="2786" spans="2:46" s="216" customFormat="1" ht="15" customHeight="1">
      <c r="B2786" s="216" t="s">
        <v>5488</v>
      </c>
      <c r="C2786" s="216" t="s">
        <v>6866</v>
      </c>
      <c r="D2786" s="216" t="s">
        <v>7740</v>
      </c>
      <c r="E2786" s="216" t="s">
        <v>7740</v>
      </c>
      <c r="F2786" s="216" t="s">
        <v>7740</v>
      </c>
      <c r="G2786" s="1"/>
      <c r="H2786" s="1"/>
      <c r="I2786" s="1"/>
      <c r="J2786" s="1"/>
      <c r="K2786" s="1"/>
      <c r="L2786" s="1"/>
      <c r="M2786" s="1"/>
      <c r="AA2786" s="255"/>
      <c r="AB2786" s="255"/>
      <c r="AC2786" s="255"/>
      <c r="AD2786" s="255"/>
      <c r="AE2786" s="255"/>
      <c r="AF2786" s="255"/>
      <c r="AG2786" s="255"/>
      <c r="AH2786" s="255"/>
      <c r="AI2786" s="255"/>
      <c r="AJ2786" s="255"/>
      <c r="AK2786" s="255"/>
      <c r="AL2786" s="255"/>
      <c r="AM2786" s="255"/>
      <c r="AN2786" s="255"/>
      <c r="AO2786" s="255"/>
      <c r="AP2786" s="255"/>
      <c r="AQ2786" s="255"/>
      <c r="AR2786" s="255"/>
      <c r="AS2786" s="255"/>
      <c r="AT2786" s="255"/>
    </row>
    <row r="2787" spans="2:46" s="216" customFormat="1" ht="15" customHeight="1">
      <c r="B2787" s="216" t="s">
        <v>5489</v>
      </c>
      <c r="C2787" s="216" t="s">
        <v>7423</v>
      </c>
      <c r="D2787" s="216" t="s">
        <v>6866</v>
      </c>
      <c r="E2787" s="216" t="s">
        <v>7740</v>
      </c>
      <c r="F2787" s="216" t="s">
        <v>7740</v>
      </c>
      <c r="G2787" s="1"/>
      <c r="H2787" s="1"/>
      <c r="I2787" s="1"/>
      <c r="J2787" s="1"/>
      <c r="K2787" s="1"/>
      <c r="L2787" s="1"/>
      <c r="M2787" s="1"/>
      <c r="AA2787" s="255"/>
      <c r="AB2787" s="255"/>
      <c r="AC2787" s="255"/>
      <c r="AD2787" s="255"/>
      <c r="AE2787" s="255"/>
      <c r="AF2787" s="255"/>
      <c r="AG2787" s="255"/>
      <c r="AH2787" s="255"/>
      <c r="AI2787" s="255"/>
      <c r="AJ2787" s="255"/>
      <c r="AK2787" s="255"/>
      <c r="AL2787" s="255"/>
      <c r="AM2787" s="255"/>
      <c r="AN2787" s="255"/>
      <c r="AO2787" s="255"/>
      <c r="AP2787" s="255"/>
      <c r="AQ2787" s="255"/>
      <c r="AR2787" s="255"/>
      <c r="AS2787" s="255"/>
      <c r="AT2787" s="255"/>
    </row>
    <row r="2788" spans="2:46" s="216" customFormat="1" ht="15" customHeight="1">
      <c r="B2788" s="216" t="s">
        <v>5490</v>
      </c>
      <c r="C2788" s="216" t="s">
        <v>7129</v>
      </c>
      <c r="D2788" s="216" t="s">
        <v>6866</v>
      </c>
      <c r="E2788" s="216" t="s">
        <v>7740</v>
      </c>
      <c r="F2788" s="216" t="s">
        <v>7740</v>
      </c>
      <c r="G2788" s="1"/>
      <c r="H2788" s="1"/>
      <c r="I2788" s="1"/>
      <c r="J2788" s="1"/>
      <c r="K2788" s="1"/>
      <c r="L2788" s="1"/>
      <c r="M2788" s="1"/>
      <c r="AA2788" s="255"/>
      <c r="AB2788" s="255"/>
      <c r="AC2788" s="255"/>
      <c r="AD2788" s="255"/>
      <c r="AE2788" s="255"/>
      <c r="AF2788" s="255"/>
      <c r="AG2788" s="255"/>
      <c r="AH2788" s="255"/>
      <c r="AI2788" s="255"/>
      <c r="AJ2788" s="255"/>
      <c r="AK2788" s="255"/>
      <c r="AL2788" s="255"/>
      <c r="AM2788" s="255"/>
      <c r="AN2788" s="255"/>
      <c r="AO2788" s="255"/>
      <c r="AP2788" s="255"/>
      <c r="AQ2788" s="255"/>
      <c r="AR2788" s="255"/>
      <c r="AS2788" s="255"/>
      <c r="AT2788" s="255"/>
    </row>
    <row r="2789" spans="2:46" s="216" customFormat="1" ht="15" customHeight="1">
      <c r="B2789" s="216" t="s">
        <v>5491</v>
      </c>
      <c r="C2789" s="216" t="s">
        <v>6866</v>
      </c>
      <c r="D2789" s="216" t="s">
        <v>7740</v>
      </c>
      <c r="E2789" s="216" t="s">
        <v>7740</v>
      </c>
      <c r="F2789" s="216" t="s">
        <v>7740</v>
      </c>
      <c r="G2789" s="1"/>
      <c r="H2789" s="1"/>
      <c r="I2789" s="1"/>
      <c r="J2789" s="1"/>
      <c r="K2789" s="1"/>
      <c r="L2789" s="1"/>
      <c r="M2789" s="1"/>
      <c r="AA2789" s="255"/>
      <c r="AB2789" s="255"/>
      <c r="AC2789" s="255"/>
      <c r="AD2789" s="255"/>
      <c r="AE2789" s="255"/>
      <c r="AF2789" s="255"/>
      <c r="AG2789" s="255"/>
      <c r="AH2789" s="255"/>
      <c r="AI2789" s="255"/>
      <c r="AJ2789" s="255"/>
      <c r="AK2789" s="255"/>
      <c r="AL2789" s="255"/>
      <c r="AM2789" s="255"/>
      <c r="AN2789" s="255"/>
      <c r="AO2789" s="255"/>
      <c r="AP2789" s="255"/>
      <c r="AQ2789" s="255"/>
      <c r="AR2789" s="255"/>
      <c r="AS2789" s="255"/>
      <c r="AT2789" s="255"/>
    </row>
    <row r="2790" spans="2:46" s="216" customFormat="1" ht="15" customHeight="1">
      <c r="B2790" s="216" t="s">
        <v>5492</v>
      </c>
      <c r="C2790" s="216" t="s">
        <v>7424</v>
      </c>
      <c r="D2790" s="216" t="s">
        <v>6866</v>
      </c>
      <c r="E2790" s="216" t="s">
        <v>7740</v>
      </c>
      <c r="F2790" s="216" t="s">
        <v>7740</v>
      </c>
      <c r="G2790" s="1"/>
      <c r="H2790" s="1"/>
      <c r="I2790" s="1"/>
      <c r="J2790" s="1"/>
      <c r="K2790" s="1"/>
      <c r="L2790" s="1"/>
      <c r="M2790" s="1"/>
      <c r="AA2790" s="255"/>
      <c r="AB2790" s="255"/>
      <c r="AC2790" s="255"/>
      <c r="AD2790" s="255"/>
      <c r="AE2790" s="255"/>
      <c r="AF2790" s="255"/>
      <c r="AG2790" s="255"/>
      <c r="AH2790" s="255"/>
      <c r="AI2790" s="255"/>
      <c r="AJ2790" s="255"/>
      <c r="AK2790" s="255"/>
      <c r="AL2790" s="255"/>
      <c r="AM2790" s="255"/>
      <c r="AN2790" s="255"/>
      <c r="AO2790" s="255"/>
      <c r="AP2790" s="255"/>
      <c r="AQ2790" s="255"/>
      <c r="AR2790" s="255"/>
      <c r="AS2790" s="255"/>
      <c r="AT2790" s="255"/>
    </row>
    <row r="2791" spans="2:46" s="216" customFormat="1" ht="15" customHeight="1">
      <c r="B2791" s="216" t="s">
        <v>5493</v>
      </c>
      <c r="C2791" s="216" t="s">
        <v>6911</v>
      </c>
      <c r="D2791" s="216" t="s">
        <v>6866</v>
      </c>
      <c r="E2791" s="216" t="s">
        <v>7740</v>
      </c>
      <c r="F2791" s="216" t="s">
        <v>7740</v>
      </c>
      <c r="G2791" s="1"/>
      <c r="H2791" s="1"/>
      <c r="I2791" s="1"/>
      <c r="J2791" s="1"/>
      <c r="K2791" s="1"/>
      <c r="L2791" s="1"/>
      <c r="M2791" s="1"/>
      <c r="AA2791" s="255"/>
      <c r="AB2791" s="255"/>
      <c r="AC2791" s="255"/>
      <c r="AD2791" s="255"/>
      <c r="AE2791" s="255"/>
      <c r="AF2791" s="255"/>
      <c r="AG2791" s="255"/>
      <c r="AH2791" s="255"/>
      <c r="AI2791" s="255"/>
      <c r="AJ2791" s="255"/>
      <c r="AK2791" s="255"/>
      <c r="AL2791" s="255"/>
      <c r="AM2791" s="255"/>
      <c r="AN2791" s="255"/>
      <c r="AO2791" s="255"/>
      <c r="AP2791" s="255"/>
      <c r="AQ2791" s="255"/>
      <c r="AR2791" s="255"/>
      <c r="AS2791" s="255"/>
      <c r="AT2791" s="255"/>
    </row>
    <row r="2792" spans="2:46" s="216" customFormat="1" ht="15" customHeight="1">
      <c r="B2792" s="216" t="s">
        <v>5494</v>
      </c>
      <c r="C2792" s="216" t="s">
        <v>7644</v>
      </c>
      <c r="D2792" s="216" t="s">
        <v>6866</v>
      </c>
      <c r="E2792" s="216" t="s">
        <v>7740</v>
      </c>
      <c r="F2792" s="216" t="s">
        <v>7740</v>
      </c>
      <c r="G2792" s="1"/>
      <c r="H2792" s="1"/>
      <c r="I2792" s="1"/>
      <c r="J2792" s="1"/>
      <c r="K2792" s="1"/>
      <c r="L2792" s="1"/>
      <c r="M2792" s="1"/>
      <c r="AA2792" s="255"/>
      <c r="AB2792" s="255"/>
      <c r="AC2792" s="255"/>
      <c r="AD2792" s="255"/>
      <c r="AE2792" s="255"/>
      <c r="AF2792" s="255"/>
      <c r="AG2792" s="255"/>
      <c r="AH2792" s="255"/>
      <c r="AI2792" s="255"/>
      <c r="AJ2792" s="255"/>
      <c r="AK2792" s="255"/>
      <c r="AL2792" s="255"/>
      <c r="AM2792" s="255"/>
      <c r="AN2792" s="255"/>
      <c r="AO2792" s="255"/>
      <c r="AP2792" s="255"/>
      <c r="AQ2792" s="255"/>
      <c r="AR2792" s="255"/>
      <c r="AS2792" s="255"/>
      <c r="AT2792" s="255"/>
    </row>
    <row r="2793" spans="2:46" s="216" customFormat="1" ht="15" customHeight="1">
      <c r="B2793" s="216" t="s">
        <v>5495</v>
      </c>
      <c r="C2793" s="216" t="s">
        <v>6866</v>
      </c>
      <c r="D2793" s="216" t="s">
        <v>7740</v>
      </c>
      <c r="E2793" s="216" t="s">
        <v>7740</v>
      </c>
      <c r="F2793" s="216" t="s">
        <v>7740</v>
      </c>
      <c r="G2793" s="1"/>
      <c r="H2793" s="1"/>
      <c r="I2793" s="1"/>
      <c r="J2793" s="1"/>
      <c r="K2793" s="1"/>
      <c r="L2793" s="1"/>
      <c r="M2793" s="1"/>
      <c r="AA2793" s="255"/>
      <c r="AB2793" s="255"/>
      <c r="AC2793" s="255"/>
      <c r="AD2793" s="255"/>
      <c r="AE2793" s="255"/>
      <c r="AF2793" s="255"/>
      <c r="AG2793" s="255"/>
      <c r="AH2793" s="255"/>
      <c r="AI2793" s="255"/>
      <c r="AJ2793" s="255"/>
      <c r="AK2793" s="255"/>
      <c r="AL2793" s="255"/>
      <c r="AM2793" s="255"/>
      <c r="AN2793" s="255"/>
      <c r="AO2793" s="255"/>
      <c r="AP2793" s="255"/>
      <c r="AQ2793" s="255"/>
      <c r="AR2793" s="255"/>
      <c r="AS2793" s="255"/>
      <c r="AT2793" s="255"/>
    </row>
    <row r="2794" spans="2:46" s="216" customFormat="1" ht="15" customHeight="1">
      <c r="B2794" s="216" t="s">
        <v>5496</v>
      </c>
      <c r="C2794" s="216" t="s">
        <v>6866</v>
      </c>
      <c r="D2794" s="216" t="s">
        <v>7740</v>
      </c>
      <c r="E2794" s="216" t="s">
        <v>7740</v>
      </c>
      <c r="F2794" s="216" t="s">
        <v>7740</v>
      </c>
      <c r="G2794" s="1"/>
      <c r="H2794" s="1"/>
      <c r="I2794" s="1"/>
      <c r="J2794" s="1"/>
      <c r="K2794" s="1"/>
      <c r="L2794" s="1"/>
      <c r="M2794" s="1"/>
      <c r="AA2794" s="255"/>
      <c r="AB2794" s="255"/>
      <c r="AC2794" s="255"/>
      <c r="AD2794" s="255"/>
      <c r="AE2794" s="255"/>
      <c r="AF2794" s="255"/>
      <c r="AG2794" s="255"/>
      <c r="AH2794" s="255"/>
      <c r="AI2794" s="255"/>
      <c r="AJ2794" s="255"/>
      <c r="AK2794" s="255"/>
      <c r="AL2794" s="255"/>
      <c r="AM2794" s="255"/>
      <c r="AN2794" s="255"/>
      <c r="AO2794" s="255"/>
      <c r="AP2794" s="255"/>
      <c r="AQ2794" s="255"/>
      <c r="AR2794" s="255"/>
      <c r="AS2794" s="255"/>
      <c r="AT2794" s="255"/>
    </row>
    <row r="2795" spans="2:46" s="216" customFormat="1" ht="15" customHeight="1">
      <c r="B2795" s="216" t="s">
        <v>5497</v>
      </c>
      <c r="C2795" s="216" t="s">
        <v>7691</v>
      </c>
      <c r="D2795" s="216" t="s">
        <v>6866</v>
      </c>
      <c r="E2795" s="216" t="s">
        <v>7740</v>
      </c>
      <c r="F2795" s="216" t="s">
        <v>7740</v>
      </c>
      <c r="G2795" s="1"/>
      <c r="H2795" s="1"/>
      <c r="I2795" s="1"/>
      <c r="J2795" s="1"/>
      <c r="K2795" s="1"/>
      <c r="L2795" s="1"/>
      <c r="M2795" s="1"/>
      <c r="AA2795" s="255"/>
      <c r="AB2795" s="255"/>
      <c r="AC2795" s="255"/>
      <c r="AD2795" s="255"/>
      <c r="AE2795" s="255"/>
      <c r="AF2795" s="255"/>
      <c r="AG2795" s="255"/>
      <c r="AH2795" s="255"/>
      <c r="AI2795" s="255"/>
      <c r="AJ2795" s="255"/>
      <c r="AK2795" s="255"/>
      <c r="AL2795" s="255"/>
      <c r="AM2795" s="255"/>
      <c r="AN2795" s="255"/>
      <c r="AO2795" s="255"/>
      <c r="AP2795" s="255"/>
      <c r="AQ2795" s="255"/>
      <c r="AR2795" s="255"/>
      <c r="AS2795" s="255"/>
      <c r="AT2795" s="255"/>
    </row>
    <row r="2796" spans="2:46" s="216" customFormat="1" ht="15" customHeight="1">
      <c r="B2796" s="216" t="s">
        <v>5498</v>
      </c>
      <c r="C2796" s="216" t="s">
        <v>7645</v>
      </c>
      <c r="D2796" s="216" t="s">
        <v>6866</v>
      </c>
      <c r="E2796" s="216" t="s">
        <v>7740</v>
      </c>
      <c r="F2796" s="216" t="s">
        <v>7740</v>
      </c>
      <c r="G2796" s="1"/>
      <c r="H2796" s="1"/>
      <c r="I2796" s="1"/>
      <c r="J2796" s="1"/>
      <c r="K2796" s="1"/>
      <c r="L2796" s="1"/>
      <c r="M2796" s="1"/>
      <c r="AA2796" s="255"/>
      <c r="AB2796" s="255"/>
      <c r="AC2796" s="255"/>
      <c r="AD2796" s="255"/>
      <c r="AE2796" s="255"/>
      <c r="AF2796" s="255"/>
      <c r="AG2796" s="255"/>
      <c r="AH2796" s="255"/>
      <c r="AI2796" s="255"/>
      <c r="AJ2796" s="255"/>
      <c r="AK2796" s="255"/>
      <c r="AL2796" s="255"/>
      <c r="AM2796" s="255"/>
      <c r="AN2796" s="255"/>
      <c r="AO2796" s="255"/>
      <c r="AP2796" s="255"/>
      <c r="AQ2796" s="255"/>
      <c r="AR2796" s="255"/>
      <c r="AS2796" s="255"/>
      <c r="AT2796" s="255"/>
    </row>
    <row r="2797" spans="2:46" s="216" customFormat="1" ht="15" customHeight="1">
      <c r="B2797" s="216" t="s">
        <v>5499</v>
      </c>
      <c r="C2797" s="216" t="s">
        <v>7425</v>
      </c>
      <c r="D2797" s="216" t="s">
        <v>6866</v>
      </c>
      <c r="E2797" s="216" t="s">
        <v>7740</v>
      </c>
      <c r="F2797" s="216" t="s">
        <v>7740</v>
      </c>
      <c r="G2797" s="1"/>
      <c r="H2797" s="1"/>
      <c r="I2797" s="1"/>
      <c r="J2797" s="1"/>
      <c r="K2797" s="1"/>
      <c r="L2797" s="1"/>
      <c r="M2797" s="1"/>
      <c r="AA2797" s="255"/>
      <c r="AB2797" s="255"/>
      <c r="AC2797" s="255"/>
      <c r="AD2797" s="255"/>
      <c r="AE2797" s="255"/>
      <c r="AF2797" s="255"/>
      <c r="AG2797" s="255"/>
      <c r="AH2797" s="255"/>
      <c r="AI2797" s="255"/>
      <c r="AJ2797" s="255"/>
      <c r="AK2797" s="255"/>
      <c r="AL2797" s="255"/>
      <c r="AM2797" s="255"/>
      <c r="AN2797" s="255"/>
      <c r="AO2797" s="255"/>
      <c r="AP2797" s="255"/>
      <c r="AQ2797" s="255"/>
      <c r="AR2797" s="255"/>
      <c r="AS2797" s="255"/>
      <c r="AT2797" s="255"/>
    </row>
    <row r="2798" spans="2:46" s="216" customFormat="1" ht="15" customHeight="1">
      <c r="B2798" s="216" t="s">
        <v>5500</v>
      </c>
      <c r="C2798" s="216" t="s">
        <v>6866</v>
      </c>
      <c r="D2798" s="216" t="s">
        <v>7740</v>
      </c>
      <c r="E2798" s="216" t="s">
        <v>7740</v>
      </c>
      <c r="F2798" s="216" t="s">
        <v>7740</v>
      </c>
      <c r="G2798" s="1"/>
      <c r="H2798" s="1"/>
      <c r="I2798" s="1"/>
      <c r="J2798" s="1"/>
      <c r="K2798" s="1"/>
      <c r="L2798" s="1"/>
      <c r="M2798" s="1"/>
      <c r="AA2798" s="255"/>
      <c r="AB2798" s="255"/>
      <c r="AC2798" s="255"/>
      <c r="AD2798" s="255"/>
      <c r="AE2798" s="255"/>
      <c r="AF2798" s="255"/>
      <c r="AG2798" s="255"/>
      <c r="AH2798" s="255"/>
      <c r="AI2798" s="255"/>
      <c r="AJ2798" s="255"/>
      <c r="AK2798" s="255"/>
      <c r="AL2798" s="255"/>
      <c r="AM2798" s="255"/>
      <c r="AN2798" s="255"/>
      <c r="AO2798" s="255"/>
      <c r="AP2798" s="255"/>
      <c r="AQ2798" s="255"/>
      <c r="AR2798" s="255"/>
      <c r="AS2798" s="255"/>
      <c r="AT2798" s="255"/>
    </row>
    <row r="2799" spans="2:46" s="216" customFormat="1" ht="15" customHeight="1">
      <c r="B2799" s="216" t="s">
        <v>5501</v>
      </c>
      <c r="C2799" s="216" t="s">
        <v>6866</v>
      </c>
      <c r="D2799" s="216" t="s">
        <v>7740</v>
      </c>
      <c r="E2799" s="216" t="s">
        <v>7740</v>
      </c>
      <c r="F2799" s="216" t="s">
        <v>7740</v>
      </c>
      <c r="G2799" s="1"/>
      <c r="H2799" s="1"/>
      <c r="I2799" s="1"/>
      <c r="J2799" s="1"/>
      <c r="K2799" s="1"/>
      <c r="L2799" s="1"/>
      <c r="M2799" s="1"/>
      <c r="AA2799" s="255"/>
      <c r="AB2799" s="255"/>
      <c r="AC2799" s="255"/>
      <c r="AD2799" s="255"/>
      <c r="AE2799" s="255"/>
      <c r="AF2799" s="255"/>
      <c r="AG2799" s="255"/>
      <c r="AH2799" s="255"/>
      <c r="AI2799" s="255"/>
      <c r="AJ2799" s="255"/>
      <c r="AK2799" s="255"/>
      <c r="AL2799" s="255"/>
      <c r="AM2799" s="255"/>
      <c r="AN2799" s="255"/>
      <c r="AO2799" s="255"/>
      <c r="AP2799" s="255"/>
      <c r="AQ2799" s="255"/>
      <c r="AR2799" s="255"/>
      <c r="AS2799" s="255"/>
      <c r="AT2799" s="255"/>
    </row>
    <row r="2800" spans="2:46" s="216" customFormat="1" ht="15" customHeight="1">
      <c r="B2800" s="216" t="s">
        <v>5502</v>
      </c>
      <c r="C2800" s="216" t="s">
        <v>7743</v>
      </c>
      <c r="D2800" s="216" t="s">
        <v>6866</v>
      </c>
      <c r="E2800" s="216" t="s">
        <v>7740</v>
      </c>
      <c r="F2800" s="216" t="s">
        <v>7740</v>
      </c>
      <c r="G2800" s="1"/>
      <c r="H2800" s="1"/>
      <c r="I2800" s="1"/>
      <c r="J2800" s="1"/>
      <c r="K2800" s="1"/>
      <c r="L2800" s="1"/>
      <c r="M2800" s="1"/>
      <c r="AA2800" s="255"/>
      <c r="AB2800" s="255"/>
      <c r="AC2800" s="255"/>
      <c r="AD2800" s="255"/>
      <c r="AE2800" s="255"/>
      <c r="AF2800" s="255"/>
      <c r="AG2800" s="255"/>
      <c r="AH2800" s="255"/>
      <c r="AI2800" s="255"/>
      <c r="AJ2800" s="255"/>
      <c r="AK2800" s="255"/>
      <c r="AL2800" s="255"/>
      <c r="AM2800" s="255"/>
      <c r="AN2800" s="255"/>
      <c r="AO2800" s="255"/>
      <c r="AP2800" s="255"/>
      <c r="AQ2800" s="255"/>
      <c r="AR2800" s="255"/>
      <c r="AS2800" s="255"/>
      <c r="AT2800" s="255"/>
    </row>
    <row r="2801" spans="2:46" s="216" customFormat="1" ht="15" customHeight="1">
      <c r="B2801" s="216" t="s">
        <v>5503</v>
      </c>
      <c r="C2801" s="216" t="s">
        <v>6866</v>
      </c>
      <c r="D2801" s="216" t="s">
        <v>7740</v>
      </c>
      <c r="E2801" s="216" t="s">
        <v>7740</v>
      </c>
      <c r="F2801" s="216" t="s">
        <v>7740</v>
      </c>
      <c r="G2801" s="1"/>
      <c r="H2801" s="1"/>
      <c r="I2801" s="1"/>
      <c r="J2801" s="1"/>
      <c r="K2801" s="1"/>
      <c r="L2801" s="1"/>
      <c r="M2801" s="1"/>
      <c r="AA2801" s="255"/>
      <c r="AB2801" s="255"/>
      <c r="AC2801" s="255"/>
      <c r="AD2801" s="255"/>
      <c r="AE2801" s="255"/>
      <c r="AF2801" s="255"/>
      <c r="AG2801" s="255"/>
      <c r="AH2801" s="255"/>
      <c r="AI2801" s="255"/>
      <c r="AJ2801" s="255"/>
      <c r="AK2801" s="255"/>
      <c r="AL2801" s="255"/>
      <c r="AM2801" s="255"/>
      <c r="AN2801" s="255"/>
      <c r="AO2801" s="255"/>
      <c r="AP2801" s="255"/>
      <c r="AQ2801" s="255"/>
      <c r="AR2801" s="255"/>
      <c r="AS2801" s="255"/>
      <c r="AT2801" s="255"/>
    </row>
    <row r="2802" spans="2:46" s="216" customFormat="1" ht="15" customHeight="1">
      <c r="B2802" s="216" t="s">
        <v>5504</v>
      </c>
      <c r="C2802" s="216" t="s">
        <v>7646</v>
      </c>
      <c r="D2802" s="216" t="s">
        <v>6866</v>
      </c>
      <c r="E2802" s="216" t="s">
        <v>7740</v>
      </c>
      <c r="F2802" s="216" t="s">
        <v>7740</v>
      </c>
      <c r="G2802" s="1"/>
      <c r="H2802" s="1"/>
      <c r="I2802" s="1"/>
      <c r="J2802" s="1"/>
      <c r="K2802" s="1"/>
      <c r="L2802" s="1"/>
      <c r="M2802" s="1"/>
      <c r="AA2802" s="255"/>
      <c r="AB2802" s="255"/>
      <c r="AC2802" s="255"/>
      <c r="AD2802" s="255"/>
      <c r="AE2802" s="255"/>
      <c r="AF2802" s="255"/>
      <c r="AG2802" s="255"/>
      <c r="AH2802" s="255"/>
      <c r="AI2802" s="255"/>
      <c r="AJ2802" s="255"/>
      <c r="AK2802" s="255"/>
      <c r="AL2802" s="255"/>
      <c r="AM2802" s="255"/>
      <c r="AN2802" s="255"/>
      <c r="AO2802" s="255"/>
      <c r="AP2802" s="255"/>
      <c r="AQ2802" s="255"/>
      <c r="AR2802" s="255"/>
      <c r="AS2802" s="255"/>
      <c r="AT2802" s="255"/>
    </row>
    <row r="2803" spans="2:46" s="216" customFormat="1" ht="15" customHeight="1">
      <c r="B2803" s="216" t="s">
        <v>5505</v>
      </c>
      <c r="C2803" s="216" t="s">
        <v>6866</v>
      </c>
      <c r="D2803" s="216" t="s">
        <v>7740</v>
      </c>
      <c r="E2803" s="216" t="s">
        <v>7740</v>
      </c>
      <c r="F2803" s="216" t="s">
        <v>7740</v>
      </c>
      <c r="G2803" s="1"/>
      <c r="H2803" s="1"/>
      <c r="I2803" s="1"/>
      <c r="J2803" s="1"/>
      <c r="K2803" s="1"/>
      <c r="L2803" s="1"/>
      <c r="M2803" s="1"/>
      <c r="AA2803" s="255"/>
      <c r="AB2803" s="255"/>
      <c r="AC2803" s="255"/>
      <c r="AD2803" s="255"/>
      <c r="AE2803" s="255"/>
      <c r="AF2803" s="255"/>
      <c r="AG2803" s="255"/>
      <c r="AH2803" s="255"/>
      <c r="AI2803" s="255"/>
      <c r="AJ2803" s="255"/>
      <c r="AK2803" s="255"/>
      <c r="AL2803" s="255"/>
      <c r="AM2803" s="255"/>
      <c r="AN2803" s="255"/>
      <c r="AO2803" s="255"/>
      <c r="AP2803" s="255"/>
      <c r="AQ2803" s="255"/>
      <c r="AR2803" s="255"/>
      <c r="AS2803" s="255"/>
      <c r="AT2803" s="255"/>
    </row>
    <row r="2804" spans="2:46" s="216" customFormat="1" ht="15" customHeight="1">
      <c r="B2804" s="216" t="s">
        <v>5506</v>
      </c>
      <c r="C2804" s="216" t="s">
        <v>7426</v>
      </c>
      <c r="D2804" s="216" t="s">
        <v>6866</v>
      </c>
      <c r="E2804" s="216" t="s">
        <v>7740</v>
      </c>
      <c r="F2804" s="216" t="s">
        <v>7740</v>
      </c>
      <c r="G2804" s="1"/>
      <c r="H2804" s="1"/>
      <c r="I2804" s="1"/>
      <c r="J2804" s="1"/>
      <c r="K2804" s="1"/>
      <c r="L2804" s="1"/>
      <c r="M2804" s="1"/>
      <c r="AA2804" s="255"/>
      <c r="AB2804" s="255"/>
      <c r="AC2804" s="255"/>
      <c r="AD2804" s="255"/>
      <c r="AE2804" s="255"/>
      <c r="AF2804" s="255"/>
      <c r="AG2804" s="255"/>
      <c r="AH2804" s="255"/>
      <c r="AI2804" s="255"/>
      <c r="AJ2804" s="255"/>
      <c r="AK2804" s="255"/>
      <c r="AL2804" s="255"/>
      <c r="AM2804" s="255"/>
      <c r="AN2804" s="255"/>
      <c r="AO2804" s="255"/>
      <c r="AP2804" s="255"/>
      <c r="AQ2804" s="255"/>
      <c r="AR2804" s="255"/>
      <c r="AS2804" s="255"/>
      <c r="AT2804" s="255"/>
    </row>
    <row r="2805" spans="2:46" s="216" customFormat="1" ht="15" customHeight="1">
      <c r="B2805" s="216" t="s">
        <v>5507</v>
      </c>
      <c r="C2805" s="216" t="s">
        <v>7666</v>
      </c>
      <c r="D2805" s="216" t="s">
        <v>6866</v>
      </c>
      <c r="E2805" s="216" t="s">
        <v>7740</v>
      </c>
      <c r="F2805" s="216" t="s">
        <v>7740</v>
      </c>
      <c r="G2805" s="1"/>
      <c r="H2805" s="1"/>
      <c r="I2805" s="1"/>
      <c r="J2805" s="1"/>
      <c r="K2805" s="1"/>
      <c r="L2805" s="1"/>
      <c r="M2805" s="1"/>
      <c r="AA2805" s="255"/>
      <c r="AB2805" s="255"/>
      <c r="AC2805" s="255"/>
      <c r="AD2805" s="255"/>
      <c r="AE2805" s="255"/>
      <c r="AF2805" s="255"/>
      <c r="AG2805" s="255"/>
      <c r="AH2805" s="255"/>
      <c r="AI2805" s="255"/>
      <c r="AJ2805" s="255"/>
      <c r="AK2805" s="255"/>
      <c r="AL2805" s="255"/>
      <c r="AM2805" s="255"/>
      <c r="AN2805" s="255"/>
      <c r="AO2805" s="255"/>
      <c r="AP2805" s="255"/>
      <c r="AQ2805" s="255"/>
      <c r="AR2805" s="255"/>
      <c r="AS2805" s="255"/>
      <c r="AT2805" s="255"/>
    </row>
    <row r="2806" spans="2:46" s="216" customFormat="1" ht="15" customHeight="1">
      <c r="B2806" s="216" t="s">
        <v>5508</v>
      </c>
      <c r="C2806" s="216" t="s">
        <v>7427</v>
      </c>
      <c r="D2806" s="216" t="s">
        <v>6866</v>
      </c>
      <c r="E2806" s="216" t="s">
        <v>7740</v>
      </c>
      <c r="F2806" s="216" t="s">
        <v>7740</v>
      </c>
      <c r="G2806" s="1"/>
      <c r="H2806" s="1"/>
      <c r="I2806" s="1"/>
      <c r="J2806" s="1"/>
      <c r="K2806" s="1"/>
      <c r="L2806" s="1"/>
      <c r="M2806" s="1"/>
      <c r="AA2806" s="255"/>
      <c r="AB2806" s="255"/>
      <c r="AC2806" s="255"/>
      <c r="AD2806" s="255"/>
      <c r="AE2806" s="255"/>
      <c r="AF2806" s="255"/>
      <c r="AG2806" s="255"/>
      <c r="AH2806" s="255"/>
      <c r="AI2806" s="255"/>
      <c r="AJ2806" s="255"/>
      <c r="AK2806" s="255"/>
      <c r="AL2806" s="255"/>
      <c r="AM2806" s="255"/>
      <c r="AN2806" s="255"/>
      <c r="AO2806" s="255"/>
      <c r="AP2806" s="255"/>
      <c r="AQ2806" s="255"/>
      <c r="AR2806" s="255"/>
      <c r="AS2806" s="255"/>
      <c r="AT2806" s="255"/>
    </row>
    <row r="2807" spans="2:46" s="216" customFormat="1" ht="15" customHeight="1">
      <c r="B2807" s="216" t="s">
        <v>5509</v>
      </c>
      <c r="C2807" s="216" t="s">
        <v>6866</v>
      </c>
      <c r="D2807" s="216" t="s">
        <v>7740</v>
      </c>
      <c r="E2807" s="216" t="s">
        <v>7740</v>
      </c>
      <c r="F2807" s="216" t="s">
        <v>7740</v>
      </c>
      <c r="G2807" s="1"/>
      <c r="H2807" s="1"/>
      <c r="I2807" s="1"/>
      <c r="J2807" s="1"/>
      <c r="K2807" s="1"/>
      <c r="L2807" s="1"/>
      <c r="M2807" s="1"/>
      <c r="AA2807" s="255"/>
      <c r="AB2807" s="255"/>
      <c r="AC2807" s="255"/>
      <c r="AD2807" s="255"/>
      <c r="AE2807" s="255"/>
      <c r="AF2807" s="255"/>
      <c r="AG2807" s="255"/>
      <c r="AH2807" s="255"/>
      <c r="AI2807" s="255"/>
      <c r="AJ2807" s="255"/>
      <c r="AK2807" s="255"/>
      <c r="AL2807" s="255"/>
      <c r="AM2807" s="255"/>
      <c r="AN2807" s="255"/>
      <c r="AO2807" s="255"/>
      <c r="AP2807" s="255"/>
      <c r="AQ2807" s="255"/>
      <c r="AR2807" s="255"/>
      <c r="AS2807" s="255"/>
      <c r="AT2807" s="255"/>
    </row>
    <row r="2808" spans="2:46" s="216" customFormat="1" ht="15" customHeight="1">
      <c r="B2808" s="216" t="s">
        <v>5510</v>
      </c>
      <c r="C2808" s="216" t="s">
        <v>7428</v>
      </c>
      <c r="D2808" s="216" t="s">
        <v>6866</v>
      </c>
      <c r="E2808" s="216" t="s">
        <v>7740</v>
      </c>
      <c r="F2808" s="216" t="s">
        <v>7740</v>
      </c>
      <c r="G2808" s="1"/>
      <c r="H2808" s="1"/>
      <c r="I2808" s="1"/>
      <c r="J2808" s="1"/>
      <c r="K2808" s="1"/>
      <c r="L2808" s="1"/>
      <c r="M2808" s="1"/>
      <c r="AA2808" s="255"/>
      <c r="AB2808" s="255"/>
      <c r="AC2808" s="255"/>
      <c r="AD2808" s="255"/>
      <c r="AE2808" s="255"/>
      <c r="AF2808" s="255"/>
      <c r="AG2808" s="255"/>
      <c r="AH2808" s="255"/>
      <c r="AI2808" s="255"/>
      <c r="AJ2808" s="255"/>
      <c r="AK2808" s="255"/>
      <c r="AL2808" s="255"/>
      <c r="AM2808" s="255"/>
      <c r="AN2808" s="255"/>
      <c r="AO2808" s="255"/>
      <c r="AP2808" s="255"/>
      <c r="AQ2808" s="255"/>
      <c r="AR2808" s="255"/>
      <c r="AS2808" s="255"/>
      <c r="AT2808" s="255"/>
    </row>
    <row r="2809" spans="2:46" s="216" customFormat="1" ht="15" customHeight="1">
      <c r="B2809" s="216" t="s">
        <v>5511</v>
      </c>
      <c r="C2809" s="216" t="s">
        <v>7333</v>
      </c>
      <c r="D2809" s="216" t="s">
        <v>6866</v>
      </c>
      <c r="E2809" s="216" t="s">
        <v>7740</v>
      </c>
      <c r="F2809" s="216" t="s">
        <v>7740</v>
      </c>
      <c r="G2809" s="1"/>
      <c r="H2809" s="1"/>
      <c r="I2809" s="1"/>
      <c r="J2809" s="1"/>
      <c r="K2809" s="1"/>
      <c r="L2809" s="1"/>
      <c r="M2809" s="1"/>
      <c r="AA2809" s="255"/>
      <c r="AB2809" s="255"/>
      <c r="AC2809" s="255"/>
      <c r="AD2809" s="255"/>
      <c r="AE2809" s="255"/>
      <c r="AF2809" s="255"/>
      <c r="AG2809" s="255"/>
      <c r="AH2809" s="255"/>
      <c r="AI2809" s="255"/>
      <c r="AJ2809" s="255"/>
      <c r="AK2809" s="255"/>
      <c r="AL2809" s="255"/>
      <c r="AM2809" s="255"/>
      <c r="AN2809" s="255"/>
      <c r="AO2809" s="255"/>
      <c r="AP2809" s="255"/>
      <c r="AQ2809" s="255"/>
      <c r="AR2809" s="255"/>
      <c r="AS2809" s="255"/>
      <c r="AT2809" s="255"/>
    </row>
    <row r="2810" spans="2:46" s="216" customFormat="1" ht="15" customHeight="1">
      <c r="B2810" s="216" t="s">
        <v>5512</v>
      </c>
      <c r="C2810" s="216" t="s">
        <v>7429</v>
      </c>
      <c r="D2810" s="216" t="s">
        <v>6866</v>
      </c>
      <c r="E2810" s="216" t="s">
        <v>7740</v>
      </c>
      <c r="F2810" s="216" t="s">
        <v>7740</v>
      </c>
      <c r="G2810" s="1"/>
      <c r="H2810" s="1"/>
      <c r="I2810" s="1"/>
      <c r="J2810" s="1"/>
      <c r="K2810" s="1"/>
      <c r="L2810" s="1"/>
      <c r="M2810" s="1"/>
      <c r="AA2810" s="255"/>
      <c r="AB2810" s="255"/>
      <c r="AC2810" s="255"/>
      <c r="AD2810" s="255"/>
      <c r="AE2810" s="255"/>
      <c r="AF2810" s="255"/>
      <c r="AG2810" s="255"/>
      <c r="AH2810" s="255"/>
      <c r="AI2810" s="255"/>
      <c r="AJ2810" s="255"/>
      <c r="AK2810" s="255"/>
      <c r="AL2810" s="255"/>
      <c r="AM2810" s="255"/>
      <c r="AN2810" s="255"/>
      <c r="AO2810" s="255"/>
      <c r="AP2810" s="255"/>
      <c r="AQ2810" s="255"/>
      <c r="AR2810" s="255"/>
      <c r="AS2810" s="255"/>
      <c r="AT2810" s="255"/>
    </row>
    <row r="2811" spans="2:46" s="216" customFormat="1" ht="15" customHeight="1">
      <c r="B2811" s="216" t="s">
        <v>5513</v>
      </c>
      <c r="C2811" s="216" t="s">
        <v>7667</v>
      </c>
      <c r="D2811" s="216" t="s">
        <v>6866</v>
      </c>
      <c r="E2811" s="216" t="s">
        <v>7740</v>
      </c>
      <c r="F2811" s="216" t="s">
        <v>7740</v>
      </c>
      <c r="G2811" s="1"/>
      <c r="H2811" s="1"/>
      <c r="I2811" s="1"/>
      <c r="J2811" s="1"/>
      <c r="K2811" s="1"/>
      <c r="L2811" s="1"/>
      <c r="M2811" s="1"/>
      <c r="AA2811" s="255"/>
      <c r="AB2811" s="255"/>
      <c r="AC2811" s="255"/>
      <c r="AD2811" s="255"/>
      <c r="AE2811" s="255"/>
      <c r="AF2811" s="255"/>
      <c r="AG2811" s="255"/>
      <c r="AH2811" s="255"/>
      <c r="AI2811" s="255"/>
      <c r="AJ2811" s="255"/>
      <c r="AK2811" s="255"/>
      <c r="AL2811" s="255"/>
      <c r="AM2811" s="255"/>
      <c r="AN2811" s="255"/>
      <c r="AO2811" s="255"/>
      <c r="AP2811" s="255"/>
      <c r="AQ2811" s="255"/>
      <c r="AR2811" s="255"/>
      <c r="AS2811" s="255"/>
      <c r="AT2811" s="255"/>
    </row>
    <row r="2812" spans="2:46" s="216" customFormat="1" ht="15" customHeight="1">
      <c r="B2812" s="216" t="s">
        <v>5514</v>
      </c>
      <c r="C2812" s="216" t="s">
        <v>6866</v>
      </c>
      <c r="D2812" s="216" t="s">
        <v>7740</v>
      </c>
      <c r="E2812" s="216" t="s">
        <v>7740</v>
      </c>
      <c r="F2812" s="216" t="s">
        <v>7740</v>
      </c>
      <c r="G2812" s="1"/>
      <c r="H2812" s="1"/>
      <c r="I2812" s="1"/>
      <c r="J2812" s="1"/>
      <c r="K2812" s="1"/>
      <c r="L2812" s="1"/>
      <c r="M2812" s="1"/>
      <c r="AA2812" s="255"/>
      <c r="AB2812" s="255"/>
      <c r="AC2812" s="255"/>
      <c r="AD2812" s="255"/>
      <c r="AE2812" s="255"/>
      <c r="AF2812" s="255"/>
      <c r="AG2812" s="255"/>
      <c r="AH2812" s="255"/>
      <c r="AI2812" s="255"/>
      <c r="AJ2812" s="255"/>
      <c r="AK2812" s="255"/>
      <c r="AL2812" s="255"/>
      <c r="AM2812" s="255"/>
      <c r="AN2812" s="255"/>
      <c r="AO2812" s="255"/>
      <c r="AP2812" s="255"/>
      <c r="AQ2812" s="255"/>
      <c r="AR2812" s="255"/>
      <c r="AS2812" s="255"/>
      <c r="AT2812" s="255"/>
    </row>
    <row r="2813" spans="2:46" s="216" customFormat="1" ht="15" customHeight="1">
      <c r="B2813" s="216" t="s">
        <v>5515</v>
      </c>
      <c r="C2813" s="216" t="s">
        <v>6981</v>
      </c>
      <c r="D2813" s="216" t="s">
        <v>6866</v>
      </c>
      <c r="E2813" s="216" t="s">
        <v>7740</v>
      </c>
      <c r="F2813" s="216" t="s">
        <v>7740</v>
      </c>
      <c r="G2813" s="1"/>
      <c r="H2813" s="1"/>
      <c r="I2813" s="1"/>
      <c r="J2813" s="1"/>
      <c r="K2813" s="1"/>
      <c r="L2813" s="1"/>
      <c r="M2813" s="1"/>
      <c r="AA2813" s="255"/>
      <c r="AB2813" s="255"/>
      <c r="AC2813" s="255"/>
      <c r="AD2813" s="255"/>
      <c r="AE2813" s="255"/>
      <c r="AF2813" s="255"/>
      <c r="AG2813" s="255"/>
      <c r="AH2813" s="255"/>
      <c r="AI2813" s="255"/>
      <c r="AJ2813" s="255"/>
      <c r="AK2813" s="255"/>
      <c r="AL2813" s="255"/>
      <c r="AM2813" s="255"/>
      <c r="AN2813" s="255"/>
      <c r="AO2813" s="255"/>
      <c r="AP2813" s="255"/>
      <c r="AQ2813" s="255"/>
      <c r="AR2813" s="255"/>
      <c r="AS2813" s="255"/>
      <c r="AT2813" s="255"/>
    </row>
    <row r="2814" spans="2:46" s="216" customFormat="1" ht="15" customHeight="1">
      <c r="B2814" s="216" t="s">
        <v>5516</v>
      </c>
      <c r="C2814" s="216" t="s">
        <v>6866</v>
      </c>
      <c r="D2814" s="216" t="s">
        <v>7740</v>
      </c>
      <c r="E2814" s="216" t="s">
        <v>7740</v>
      </c>
      <c r="F2814" s="216" t="s">
        <v>7740</v>
      </c>
      <c r="G2814" s="1"/>
      <c r="H2814" s="1"/>
      <c r="I2814" s="1"/>
      <c r="J2814" s="1"/>
      <c r="K2814" s="1"/>
      <c r="L2814" s="1"/>
      <c r="M2814" s="1"/>
      <c r="AA2814" s="255"/>
      <c r="AB2814" s="255"/>
      <c r="AC2814" s="255"/>
      <c r="AD2814" s="255"/>
      <c r="AE2814" s="255"/>
      <c r="AF2814" s="255"/>
      <c r="AG2814" s="255"/>
      <c r="AH2814" s="255"/>
      <c r="AI2814" s="255"/>
      <c r="AJ2814" s="255"/>
      <c r="AK2814" s="255"/>
      <c r="AL2814" s="255"/>
      <c r="AM2814" s="255"/>
      <c r="AN2814" s="255"/>
      <c r="AO2814" s="255"/>
      <c r="AP2814" s="255"/>
      <c r="AQ2814" s="255"/>
      <c r="AR2814" s="255"/>
      <c r="AS2814" s="255"/>
      <c r="AT2814" s="255"/>
    </row>
    <row r="2815" spans="2:46" s="216" customFormat="1" ht="15" customHeight="1">
      <c r="B2815" s="216" t="s">
        <v>5517</v>
      </c>
      <c r="C2815" s="216" t="s">
        <v>6866</v>
      </c>
      <c r="D2815" s="216" t="s">
        <v>7740</v>
      </c>
      <c r="E2815" s="216" t="s">
        <v>7740</v>
      </c>
      <c r="F2815" s="216" t="s">
        <v>7740</v>
      </c>
      <c r="G2815" s="1"/>
      <c r="H2815" s="1"/>
      <c r="I2815" s="1"/>
      <c r="J2815" s="1"/>
      <c r="K2815" s="1"/>
      <c r="L2815" s="1"/>
      <c r="M2815" s="1"/>
      <c r="AA2815" s="255"/>
      <c r="AB2815" s="255"/>
      <c r="AC2815" s="255"/>
      <c r="AD2815" s="255"/>
      <c r="AE2815" s="255"/>
      <c r="AF2815" s="255"/>
      <c r="AG2815" s="255"/>
      <c r="AH2815" s="255"/>
      <c r="AI2815" s="255"/>
      <c r="AJ2815" s="255"/>
      <c r="AK2815" s="255"/>
      <c r="AL2815" s="255"/>
      <c r="AM2815" s="255"/>
      <c r="AN2815" s="255"/>
      <c r="AO2815" s="255"/>
      <c r="AP2815" s="255"/>
      <c r="AQ2815" s="255"/>
      <c r="AR2815" s="255"/>
      <c r="AS2815" s="255"/>
      <c r="AT2815" s="255"/>
    </row>
    <row r="2816" spans="2:46" s="216" customFormat="1" ht="15" customHeight="1">
      <c r="B2816" s="216" t="s">
        <v>5518</v>
      </c>
      <c r="C2816" s="216" t="s">
        <v>6866</v>
      </c>
      <c r="D2816" s="216" t="s">
        <v>7740</v>
      </c>
      <c r="E2816" s="216" t="s">
        <v>7740</v>
      </c>
      <c r="F2816" s="216" t="s">
        <v>7740</v>
      </c>
      <c r="G2816" s="1"/>
      <c r="H2816" s="1"/>
      <c r="I2816" s="1"/>
      <c r="J2816" s="1"/>
      <c r="K2816" s="1"/>
      <c r="L2816" s="1"/>
      <c r="M2816" s="1"/>
      <c r="AA2816" s="255"/>
      <c r="AB2816" s="255"/>
      <c r="AC2816" s="255"/>
      <c r="AD2816" s="255"/>
      <c r="AE2816" s="255"/>
      <c r="AF2816" s="255"/>
      <c r="AG2816" s="255"/>
      <c r="AH2816" s="255"/>
      <c r="AI2816" s="255"/>
      <c r="AJ2816" s="255"/>
      <c r="AK2816" s="255"/>
      <c r="AL2816" s="255"/>
      <c r="AM2816" s="255"/>
      <c r="AN2816" s="255"/>
      <c r="AO2816" s="255"/>
      <c r="AP2816" s="255"/>
      <c r="AQ2816" s="255"/>
      <c r="AR2816" s="255"/>
      <c r="AS2816" s="255"/>
      <c r="AT2816" s="255"/>
    </row>
    <row r="2817" spans="2:46" s="216" customFormat="1" ht="15" customHeight="1">
      <c r="B2817" s="216" t="s">
        <v>5519</v>
      </c>
      <c r="C2817" s="216" t="s">
        <v>6920</v>
      </c>
      <c r="D2817" s="216" t="s">
        <v>6866</v>
      </c>
      <c r="E2817" s="216" t="s">
        <v>7740</v>
      </c>
      <c r="F2817" s="216" t="s">
        <v>7740</v>
      </c>
      <c r="G2817" s="1"/>
      <c r="H2817" s="1"/>
      <c r="I2817" s="1"/>
      <c r="J2817" s="1"/>
      <c r="K2817" s="1"/>
      <c r="L2817" s="1"/>
      <c r="M2817" s="1"/>
      <c r="AA2817" s="255"/>
      <c r="AB2817" s="255"/>
      <c r="AC2817" s="255"/>
      <c r="AD2817" s="255"/>
      <c r="AE2817" s="255"/>
      <c r="AF2817" s="255"/>
      <c r="AG2817" s="255"/>
      <c r="AH2817" s="255"/>
      <c r="AI2817" s="255"/>
      <c r="AJ2817" s="255"/>
      <c r="AK2817" s="255"/>
      <c r="AL2817" s="255"/>
      <c r="AM2817" s="255"/>
      <c r="AN2817" s="255"/>
      <c r="AO2817" s="255"/>
      <c r="AP2817" s="255"/>
      <c r="AQ2817" s="255"/>
      <c r="AR2817" s="255"/>
      <c r="AS2817" s="255"/>
      <c r="AT2817" s="255"/>
    </row>
    <row r="2818" spans="2:46" s="216" customFormat="1" ht="15" customHeight="1">
      <c r="B2818" s="216" t="s">
        <v>5520</v>
      </c>
      <c r="C2818" s="216" t="s">
        <v>6866</v>
      </c>
      <c r="D2818" s="216" t="s">
        <v>7740</v>
      </c>
      <c r="E2818" s="216" t="s">
        <v>7740</v>
      </c>
      <c r="F2818" s="216" t="s">
        <v>7740</v>
      </c>
      <c r="G2818" s="1"/>
      <c r="H2818" s="1"/>
      <c r="I2818" s="1"/>
      <c r="J2818" s="1"/>
      <c r="K2818" s="1"/>
      <c r="L2818" s="1"/>
      <c r="M2818" s="1"/>
      <c r="AA2818" s="255"/>
      <c r="AB2818" s="255"/>
      <c r="AC2818" s="255"/>
      <c r="AD2818" s="255"/>
      <c r="AE2818" s="255"/>
      <c r="AF2818" s="255"/>
      <c r="AG2818" s="255"/>
      <c r="AH2818" s="255"/>
      <c r="AI2818" s="255"/>
      <c r="AJ2818" s="255"/>
      <c r="AK2818" s="255"/>
      <c r="AL2818" s="255"/>
      <c r="AM2818" s="255"/>
      <c r="AN2818" s="255"/>
      <c r="AO2818" s="255"/>
      <c r="AP2818" s="255"/>
      <c r="AQ2818" s="255"/>
      <c r="AR2818" s="255"/>
      <c r="AS2818" s="255"/>
      <c r="AT2818" s="255"/>
    </row>
    <row r="2819" spans="2:46" s="216" customFormat="1" ht="15" customHeight="1">
      <c r="B2819" s="216" t="s">
        <v>5521</v>
      </c>
      <c r="C2819" s="216" t="s">
        <v>7272</v>
      </c>
      <c r="D2819" s="216" t="s">
        <v>6866</v>
      </c>
      <c r="E2819" s="216" t="s">
        <v>7740</v>
      </c>
      <c r="F2819" s="216" t="s">
        <v>7740</v>
      </c>
      <c r="G2819" s="1"/>
      <c r="H2819" s="1"/>
      <c r="I2819" s="1"/>
      <c r="J2819" s="1"/>
      <c r="K2819" s="1"/>
      <c r="L2819" s="1"/>
      <c r="M2819" s="1"/>
      <c r="AA2819" s="255"/>
      <c r="AB2819" s="255"/>
      <c r="AC2819" s="255"/>
      <c r="AD2819" s="255"/>
      <c r="AE2819" s="255"/>
      <c r="AF2819" s="255"/>
      <c r="AG2819" s="255"/>
      <c r="AH2819" s="255"/>
      <c r="AI2819" s="255"/>
      <c r="AJ2819" s="255"/>
      <c r="AK2819" s="255"/>
      <c r="AL2819" s="255"/>
      <c r="AM2819" s="255"/>
      <c r="AN2819" s="255"/>
      <c r="AO2819" s="255"/>
      <c r="AP2819" s="255"/>
      <c r="AQ2819" s="255"/>
      <c r="AR2819" s="255"/>
      <c r="AS2819" s="255"/>
      <c r="AT2819" s="255"/>
    </row>
    <row r="2820" spans="2:46" s="216" customFormat="1" ht="15" customHeight="1">
      <c r="B2820" s="216" t="s">
        <v>5522</v>
      </c>
      <c r="C2820" s="216" t="s">
        <v>6866</v>
      </c>
      <c r="D2820" s="216" t="s">
        <v>7740</v>
      </c>
      <c r="E2820" s="216" t="s">
        <v>7740</v>
      </c>
      <c r="F2820" s="216" t="s">
        <v>7740</v>
      </c>
      <c r="G2820" s="1"/>
      <c r="H2820" s="1"/>
      <c r="I2820" s="1"/>
      <c r="J2820" s="1"/>
      <c r="K2820" s="1"/>
      <c r="L2820" s="1"/>
      <c r="M2820" s="1"/>
      <c r="AA2820" s="255"/>
      <c r="AB2820" s="255"/>
      <c r="AC2820" s="255"/>
      <c r="AD2820" s="255"/>
      <c r="AE2820" s="255"/>
      <c r="AF2820" s="255"/>
      <c r="AG2820" s="255"/>
      <c r="AH2820" s="255"/>
      <c r="AI2820" s="255"/>
      <c r="AJ2820" s="255"/>
      <c r="AK2820" s="255"/>
      <c r="AL2820" s="255"/>
      <c r="AM2820" s="255"/>
      <c r="AN2820" s="255"/>
      <c r="AO2820" s="255"/>
      <c r="AP2820" s="255"/>
      <c r="AQ2820" s="255"/>
      <c r="AR2820" s="255"/>
      <c r="AS2820" s="255"/>
      <c r="AT2820" s="255"/>
    </row>
    <row r="2821" spans="2:46" s="216" customFormat="1" ht="15" customHeight="1">
      <c r="B2821" s="216" t="s">
        <v>5523</v>
      </c>
      <c r="C2821" s="216" t="s">
        <v>7430</v>
      </c>
      <c r="D2821" s="216" t="s">
        <v>6866</v>
      </c>
      <c r="E2821" s="216" t="s">
        <v>7740</v>
      </c>
      <c r="F2821" s="216" t="s">
        <v>7740</v>
      </c>
      <c r="G2821" s="1"/>
      <c r="H2821" s="1"/>
      <c r="I2821" s="1"/>
      <c r="J2821" s="1"/>
      <c r="K2821" s="1"/>
      <c r="L2821" s="1"/>
      <c r="M2821" s="1"/>
      <c r="AA2821" s="255"/>
      <c r="AB2821" s="255"/>
      <c r="AC2821" s="255"/>
      <c r="AD2821" s="255"/>
      <c r="AE2821" s="255"/>
      <c r="AF2821" s="255"/>
      <c r="AG2821" s="255"/>
      <c r="AH2821" s="255"/>
      <c r="AI2821" s="255"/>
      <c r="AJ2821" s="255"/>
      <c r="AK2821" s="255"/>
      <c r="AL2821" s="255"/>
      <c r="AM2821" s="255"/>
      <c r="AN2821" s="255"/>
      <c r="AO2821" s="255"/>
      <c r="AP2821" s="255"/>
      <c r="AQ2821" s="255"/>
      <c r="AR2821" s="255"/>
      <c r="AS2821" s="255"/>
      <c r="AT2821" s="255"/>
    </row>
    <row r="2822" spans="2:46" s="216" customFormat="1" ht="15" customHeight="1">
      <c r="B2822" s="216" t="s">
        <v>5524</v>
      </c>
      <c r="C2822" s="216" t="s">
        <v>7091</v>
      </c>
      <c r="D2822" s="216" t="s">
        <v>6866</v>
      </c>
      <c r="E2822" s="216" t="s">
        <v>7740</v>
      </c>
      <c r="F2822" s="216" t="s">
        <v>7740</v>
      </c>
      <c r="G2822" s="1"/>
      <c r="H2822" s="1"/>
      <c r="I2822" s="1"/>
      <c r="J2822" s="1"/>
      <c r="K2822" s="1"/>
      <c r="L2822" s="1"/>
      <c r="M2822" s="1"/>
      <c r="AA2822" s="255"/>
      <c r="AB2822" s="255"/>
      <c r="AC2822" s="255"/>
      <c r="AD2822" s="255"/>
      <c r="AE2822" s="255"/>
      <c r="AF2822" s="255"/>
      <c r="AG2822" s="255"/>
      <c r="AH2822" s="255"/>
      <c r="AI2822" s="255"/>
      <c r="AJ2822" s="255"/>
      <c r="AK2822" s="255"/>
      <c r="AL2822" s="255"/>
      <c r="AM2822" s="255"/>
      <c r="AN2822" s="255"/>
      <c r="AO2822" s="255"/>
      <c r="AP2822" s="255"/>
      <c r="AQ2822" s="255"/>
      <c r="AR2822" s="255"/>
      <c r="AS2822" s="255"/>
      <c r="AT2822" s="255"/>
    </row>
    <row r="2823" spans="2:46" s="216" customFormat="1" ht="15" customHeight="1">
      <c r="B2823" s="216" t="s">
        <v>5525</v>
      </c>
      <c r="C2823" s="216" t="s">
        <v>7068</v>
      </c>
      <c r="D2823" s="216" t="s">
        <v>6866</v>
      </c>
      <c r="E2823" s="216" t="s">
        <v>7740</v>
      </c>
      <c r="F2823" s="216" t="s">
        <v>7740</v>
      </c>
      <c r="G2823" s="1"/>
      <c r="H2823" s="1"/>
      <c r="I2823" s="1"/>
      <c r="J2823" s="1"/>
      <c r="K2823" s="1"/>
      <c r="L2823" s="1"/>
      <c r="M2823" s="1"/>
      <c r="AA2823" s="255"/>
      <c r="AB2823" s="255"/>
      <c r="AC2823" s="255"/>
      <c r="AD2823" s="255"/>
      <c r="AE2823" s="255"/>
      <c r="AF2823" s="255"/>
      <c r="AG2823" s="255"/>
      <c r="AH2823" s="255"/>
      <c r="AI2823" s="255"/>
      <c r="AJ2823" s="255"/>
      <c r="AK2823" s="255"/>
      <c r="AL2823" s="255"/>
      <c r="AM2823" s="255"/>
      <c r="AN2823" s="255"/>
      <c r="AO2823" s="255"/>
      <c r="AP2823" s="255"/>
      <c r="AQ2823" s="255"/>
      <c r="AR2823" s="255"/>
      <c r="AS2823" s="255"/>
      <c r="AT2823" s="255"/>
    </row>
    <row r="2824" spans="2:46" s="216" customFormat="1" ht="15" customHeight="1">
      <c r="B2824" s="216" t="s">
        <v>5526</v>
      </c>
      <c r="C2824" s="216" t="s">
        <v>7336</v>
      </c>
      <c r="D2824" s="216" t="s">
        <v>6866</v>
      </c>
      <c r="E2824" s="216" t="s">
        <v>7740</v>
      </c>
      <c r="F2824" s="216" t="s">
        <v>7740</v>
      </c>
      <c r="G2824" s="1"/>
      <c r="H2824" s="1"/>
      <c r="I2824" s="1"/>
      <c r="J2824" s="1"/>
      <c r="K2824" s="1"/>
      <c r="L2824" s="1"/>
      <c r="M2824" s="1"/>
      <c r="AA2824" s="255"/>
      <c r="AB2824" s="255"/>
      <c r="AC2824" s="255"/>
      <c r="AD2824" s="255"/>
      <c r="AE2824" s="255"/>
      <c r="AF2824" s="255"/>
      <c r="AG2824" s="255"/>
      <c r="AH2824" s="255"/>
      <c r="AI2824" s="255"/>
      <c r="AJ2824" s="255"/>
      <c r="AK2824" s="255"/>
      <c r="AL2824" s="255"/>
      <c r="AM2824" s="255"/>
      <c r="AN2824" s="255"/>
      <c r="AO2824" s="255"/>
      <c r="AP2824" s="255"/>
      <c r="AQ2824" s="255"/>
      <c r="AR2824" s="255"/>
      <c r="AS2824" s="255"/>
      <c r="AT2824" s="255"/>
    </row>
    <row r="2825" spans="2:46" s="216" customFormat="1" ht="15" customHeight="1">
      <c r="B2825" s="216" t="s">
        <v>5527</v>
      </c>
      <c r="C2825" s="216" t="s">
        <v>6866</v>
      </c>
      <c r="D2825" s="216" t="s">
        <v>7740</v>
      </c>
      <c r="E2825" s="216" t="s">
        <v>7740</v>
      </c>
      <c r="F2825" s="216" t="s">
        <v>7740</v>
      </c>
      <c r="G2825" s="1"/>
      <c r="H2825" s="1"/>
      <c r="I2825" s="1"/>
      <c r="J2825" s="1"/>
      <c r="K2825" s="1"/>
      <c r="L2825" s="1"/>
      <c r="M2825" s="1"/>
      <c r="AA2825" s="255"/>
      <c r="AB2825" s="255"/>
      <c r="AC2825" s="255"/>
      <c r="AD2825" s="255"/>
      <c r="AE2825" s="255"/>
      <c r="AF2825" s="255"/>
      <c r="AG2825" s="255"/>
      <c r="AH2825" s="255"/>
      <c r="AI2825" s="255"/>
      <c r="AJ2825" s="255"/>
      <c r="AK2825" s="255"/>
      <c r="AL2825" s="255"/>
      <c r="AM2825" s="255"/>
      <c r="AN2825" s="255"/>
      <c r="AO2825" s="255"/>
      <c r="AP2825" s="255"/>
      <c r="AQ2825" s="255"/>
      <c r="AR2825" s="255"/>
      <c r="AS2825" s="255"/>
      <c r="AT2825" s="255"/>
    </row>
    <row r="2826" spans="2:46" s="216" customFormat="1" ht="15" customHeight="1">
      <c r="B2826" s="216" t="s">
        <v>5528</v>
      </c>
      <c r="C2826" s="216" t="s">
        <v>7045</v>
      </c>
      <c r="D2826" s="216" t="s">
        <v>6866</v>
      </c>
      <c r="E2826" s="216" t="s">
        <v>7740</v>
      </c>
      <c r="F2826" s="216" t="s">
        <v>7740</v>
      </c>
      <c r="G2826" s="1"/>
      <c r="H2826" s="1"/>
      <c r="I2826" s="1"/>
      <c r="J2826" s="1"/>
      <c r="K2826" s="1"/>
      <c r="L2826" s="1"/>
      <c r="M2826" s="1"/>
      <c r="AA2826" s="255"/>
      <c r="AB2826" s="255"/>
      <c r="AC2826" s="255"/>
      <c r="AD2826" s="255"/>
      <c r="AE2826" s="255"/>
      <c r="AF2826" s="255"/>
      <c r="AG2826" s="255"/>
      <c r="AH2826" s="255"/>
      <c r="AI2826" s="255"/>
      <c r="AJ2826" s="255"/>
      <c r="AK2826" s="255"/>
      <c r="AL2826" s="255"/>
      <c r="AM2826" s="255"/>
      <c r="AN2826" s="255"/>
      <c r="AO2826" s="255"/>
      <c r="AP2826" s="255"/>
      <c r="AQ2826" s="255"/>
      <c r="AR2826" s="255"/>
      <c r="AS2826" s="255"/>
      <c r="AT2826" s="255"/>
    </row>
    <row r="2827" spans="2:46" s="216" customFormat="1" ht="15" customHeight="1">
      <c r="B2827" s="216" t="s">
        <v>5529</v>
      </c>
      <c r="C2827" s="216" t="s">
        <v>6935</v>
      </c>
      <c r="D2827" s="216" t="s">
        <v>6866</v>
      </c>
      <c r="E2827" s="216" t="s">
        <v>7740</v>
      </c>
      <c r="F2827" s="216" t="s">
        <v>7740</v>
      </c>
      <c r="G2827" s="1"/>
      <c r="H2827" s="1"/>
      <c r="I2827" s="1"/>
      <c r="J2827" s="1"/>
      <c r="K2827" s="1"/>
      <c r="L2827" s="1"/>
      <c r="M2827" s="1"/>
      <c r="AA2827" s="255"/>
      <c r="AB2827" s="255"/>
      <c r="AC2827" s="255"/>
      <c r="AD2827" s="255"/>
      <c r="AE2827" s="255"/>
      <c r="AF2827" s="255"/>
      <c r="AG2827" s="255"/>
      <c r="AH2827" s="255"/>
      <c r="AI2827" s="255"/>
      <c r="AJ2827" s="255"/>
      <c r="AK2827" s="255"/>
      <c r="AL2827" s="255"/>
      <c r="AM2827" s="255"/>
      <c r="AN2827" s="255"/>
      <c r="AO2827" s="255"/>
      <c r="AP2827" s="255"/>
      <c r="AQ2827" s="255"/>
      <c r="AR2827" s="255"/>
      <c r="AS2827" s="255"/>
      <c r="AT2827" s="255"/>
    </row>
    <row r="2828" spans="2:46" s="216" customFormat="1" ht="15" customHeight="1">
      <c r="B2828" s="216" t="s">
        <v>5530</v>
      </c>
      <c r="C2828" s="216" t="s">
        <v>7274</v>
      </c>
      <c r="D2828" s="216" t="s">
        <v>6866</v>
      </c>
      <c r="E2828" s="216" t="s">
        <v>7740</v>
      </c>
      <c r="F2828" s="216" t="s">
        <v>7740</v>
      </c>
      <c r="G2828" s="1"/>
      <c r="H2828" s="1"/>
      <c r="I2828" s="1"/>
      <c r="J2828" s="1"/>
      <c r="K2828" s="1"/>
      <c r="L2828" s="1"/>
      <c r="M2828" s="1"/>
      <c r="AA2828" s="255"/>
      <c r="AB2828" s="255"/>
      <c r="AC2828" s="255"/>
      <c r="AD2828" s="255"/>
      <c r="AE2828" s="255"/>
      <c r="AF2828" s="255"/>
      <c r="AG2828" s="255"/>
      <c r="AH2828" s="255"/>
      <c r="AI2828" s="255"/>
      <c r="AJ2828" s="255"/>
      <c r="AK2828" s="255"/>
      <c r="AL2828" s="255"/>
      <c r="AM2828" s="255"/>
      <c r="AN2828" s="255"/>
      <c r="AO2828" s="255"/>
      <c r="AP2828" s="255"/>
      <c r="AQ2828" s="255"/>
      <c r="AR2828" s="255"/>
      <c r="AS2828" s="255"/>
      <c r="AT2828" s="255"/>
    </row>
    <row r="2829" spans="2:46" s="216" customFormat="1" ht="15" customHeight="1">
      <c r="B2829" s="216" t="s">
        <v>5531</v>
      </c>
      <c r="C2829" s="216" t="s">
        <v>7413</v>
      </c>
      <c r="D2829" s="216" t="s">
        <v>6866</v>
      </c>
      <c r="E2829" s="216" t="s">
        <v>7740</v>
      </c>
      <c r="F2829" s="216" t="s">
        <v>7740</v>
      </c>
      <c r="G2829" s="1"/>
      <c r="H2829" s="1"/>
      <c r="I2829" s="1"/>
      <c r="J2829" s="1"/>
      <c r="K2829" s="1"/>
      <c r="L2829" s="1"/>
      <c r="M2829" s="1"/>
      <c r="AA2829" s="255"/>
      <c r="AB2829" s="255"/>
      <c r="AC2829" s="255"/>
      <c r="AD2829" s="255"/>
      <c r="AE2829" s="255"/>
      <c r="AF2829" s="255"/>
      <c r="AG2829" s="255"/>
      <c r="AH2829" s="255"/>
      <c r="AI2829" s="255"/>
      <c r="AJ2829" s="255"/>
      <c r="AK2829" s="255"/>
      <c r="AL2829" s="255"/>
      <c r="AM2829" s="255"/>
      <c r="AN2829" s="255"/>
      <c r="AO2829" s="255"/>
      <c r="AP2829" s="255"/>
      <c r="AQ2829" s="255"/>
      <c r="AR2829" s="255"/>
      <c r="AS2829" s="255"/>
      <c r="AT2829" s="255"/>
    </row>
    <row r="2830" spans="2:46" s="216" customFormat="1" ht="15" customHeight="1">
      <c r="B2830" s="216" t="s">
        <v>5532</v>
      </c>
      <c r="C2830" s="216" t="s">
        <v>6866</v>
      </c>
      <c r="D2830" s="216" t="s">
        <v>7740</v>
      </c>
      <c r="E2830" s="216" t="s">
        <v>7740</v>
      </c>
      <c r="F2830" s="216" t="s">
        <v>7740</v>
      </c>
      <c r="G2830" s="1"/>
      <c r="H2830" s="1"/>
      <c r="I2830" s="1"/>
      <c r="J2830" s="1"/>
      <c r="K2830" s="1"/>
      <c r="L2830" s="1"/>
      <c r="M2830" s="1"/>
      <c r="AA2830" s="255"/>
      <c r="AB2830" s="255"/>
      <c r="AC2830" s="255"/>
      <c r="AD2830" s="255"/>
      <c r="AE2830" s="255"/>
      <c r="AF2830" s="255"/>
      <c r="AG2830" s="255"/>
      <c r="AH2830" s="255"/>
      <c r="AI2830" s="255"/>
      <c r="AJ2830" s="255"/>
      <c r="AK2830" s="255"/>
      <c r="AL2830" s="255"/>
      <c r="AM2830" s="255"/>
      <c r="AN2830" s="255"/>
      <c r="AO2830" s="255"/>
      <c r="AP2830" s="255"/>
      <c r="AQ2830" s="255"/>
      <c r="AR2830" s="255"/>
      <c r="AS2830" s="255"/>
      <c r="AT2830" s="255"/>
    </row>
    <row r="2831" spans="2:46" s="216" customFormat="1" ht="15" customHeight="1">
      <c r="B2831" s="216" t="s">
        <v>5533</v>
      </c>
      <c r="C2831" s="216" t="s">
        <v>7431</v>
      </c>
      <c r="D2831" s="216" t="s">
        <v>6866</v>
      </c>
      <c r="E2831" s="216" t="s">
        <v>7740</v>
      </c>
      <c r="F2831" s="216" t="s">
        <v>7740</v>
      </c>
      <c r="G2831" s="1"/>
      <c r="H2831" s="1"/>
      <c r="I2831" s="1"/>
      <c r="J2831" s="1"/>
      <c r="K2831" s="1"/>
      <c r="L2831" s="1"/>
      <c r="M2831" s="1"/>
      <c r="AA2831" s="255"/>
      <c r="AB2831" s="255"/>
      <c r="AC2831" s="255"/>
      <c r="AD2831" s="255"/>
      <c r="AE2831" s="255"/>
      <c r="AF2831" s="255"/>
      <c r="AG2831" s="255"/>
      <c r="AH2831" s="255"/>
      <c r="AI2831" s="255"/>
      <c r="AJ2831" s="255"/>
      <c r="AK2831" s="255"/>
      <c r="AL2831" s="255"/>
      <c r="AM2831" s="255"/>
      <c r="AN2831" s="255"/>
      <c r="AO2831" s="255"/>
      <c r="AP2831" s="255"/>
      <c r="AQ2831" s="255"/>
      <c r="AR2831" s="255"/>
      <c r="AS2831" s="255"/>
      <c r="AT2831" s="255"/>
    </row>
    <row r="2832" spans="2:46" s="216" customFormat="1" ht="15" customHeight="1">
      <c r="B2832" s="216" t="s">
        <v>5534</v>
      </c>
      <c r="C2832" s="216" t="s">
        <v>6866</v>
      </c>
      <c r="D2832" s="216" t="s">
        <v>7740</v>
      </c>
      <c r="E2832" s="216" t="s">
        <v>7740</v>
      </c>
      <c r="F2832" s="216" t="s">
        <v>7740</v>
      </c>
      <c r="G2832" s="1"/>
      <c r="H2832" s="1"/>
      <c r="I2832" s="1"/>
      <c r="J2832" s="1"/>
      <c r="K2832" s="1"/>
      <c r="L2832" s="1"/>
      <c r="M2832" s="1"/>
      <c r="AA2832" s="255"/>
      <c r="AB2832" s="255"/>
      <c r="AC2832" s="255"/>
      <c r="AD2832" s="255"/>
      <c r="AE2832" s="255"/>
      <c r="AF2832" s="255"/>
      <c r="AG2832" s="255"/>
      <c r="AH2832" s="255"/>
      <c r="AI2832" s="255"/>
      <c r="AJ2832" s="255"/>
      <c r="AK2832" s="255"/>
      <c r="AL2832" s="255"/>
      <c r="AM2832" s="255"/>
      <c r="AN2832" s="255"/>
      <c r="AO2832" s="255"/>
      <c r="AP2832" s="255"/>
      <c r="AQ2832" s="255"/>
      <c r="AR2832" s="255"/>
      <c r="AS2832" s="255"/>
      <c r="AT2832" s="255"/>
    </row>
    <row r="2833" spans="2:46" s="216" customFormat="1" ht="15" customHeight="1">
      <c r="B2833" s="216" t="s">
        <v>5535</v>
      </c>
      <c r="C2833" s="216" t="s">
        <v>7432</v>
      </c>
      <c r="D2833" s="216" t="s">
        <v>6866</v>
      </c>
      <c r="E2833" s="216" t="s">
        <v>7740</v>
      </c>
      <c r="F2833" s="216" t="s">
        <v>7740</v>
      </c>
      <c r="G2833" s="1"/>
      <c r="H2833" s="1"/>
      <c r="I2833" s="1"/>
      <c r="J2833" s="1"/>
      <c r="K2833" s="1"/>
      <c r="L2833" s="1"/>
      <c r="M2833" s="1"/>
      <c r="AA2833" s="255"/>
      <c r="AB2833" s="255"/>
      <c r="AC2833" s="255"/>
      <c r="AD2833" s="255"/>
      <c r="AE2833" s="255"/>
      <c r="AF2833" s="255"/>
      <c r="AG2833" s="255"/>
      <c r="AH2833" s="255"/>
      <c r="AI2833" s="255"/>
      <c r="AJ2833" s="255"/>
      <c r="AK2833" s="255"/>
      <c r="AL2833" s="255"/>
      <c r="AM2833" s="255"/>
      <c r="AN2833" s="255"/>
      <c r="AO2833" s="255"/>
      <c r="AP2833" s="255"/>
      <c r="AQ2833" s="255"/>
      <c r="AR2833" s="255"/>
      <c r="AS2833" s="255"/>
      <c r="AT2833" s="255"/>
    </row>
    <row r="2834" spans="2:46" s="216" customFormat="1" ht="15" customHeight="1">
      <c r="B2834" s="216" t="s">
        <v>5536</v>
      </c>
      <c r="C2834" s="216" t="s">
        <v>7113</v>
      </c>
      <c r="D2834" s="216" t="s">
        <v>6866</v>
      </c>
      <c r="E2834" s="216" t="s">
        <v>7740</v>
      </c>
      <c r="F2834" s="216" t="s">
        <v>7740</v>
      </c>
      <c r="G2834" s="1"/>
      <c r="H2834" s="1"/>
      <c r="I2834" s="1"/>
      <c r="J2834" s="1"/>
      <c r="K2834" s="1"/>
      <c r="L2834" s="1"/>
      <c r="M2834" s="1"/>
      <c r="AA2834" s="255"/>
      <c r="AB2834" s="255"/>
      <c r="AC2834" s="255"/>
      <c r="AD2834" s="255"/>
      <c r="AE2834" s="255"/>
      <c r="AF2834" s="255"/>
      <c r="AG2834" s="255"/>
      <c r="AH2834" s="255"/>
      <c r="AI2834" s="255"/>
      <c r="AJ2834" s="255"/>
      <c r="AK2834" s="255"/>
      <c r="AL2834" s="255"/>
      <c r="AM2834" s="255"/>
      <c r="AN2834" s="255"/>
      <c r="AO2834" s="255"/>
      <c r="AP2834" s="255"/>
      <c r="AQ2834" s="255"/>
      <c r="AR2834" s="255"/>
      <c r="AS2834" s="255"/>
      <c r="AT2834" s="255"/>
    </row>
    <row r="2835" spans="2:46" s="216" customFormat="1" ht="15" customHeight="1">
      <c r="B2835" s="216" t="s">
        <v>5537</v>
      </c>
      <c r="C2835" s="216" t="s">
        <v>6866</v>
      </c>
      <c r="D2835" s="216" t="s">
        <v>7740</v>
      </c>
      <c r="E2835" s="216" t="s">
        <v>7740</v>
      </c>
      <c r="F2835" s="216" t="s">
        <v>7740</v>
      </c>
      <c r="G2835" s="1"/>
      <c r="H2835" s="1"/>
      <c r="I2835" s="1"/>
      <c r="J2835" s="1"/>
      <c r="K2835" s="1"/>
      <c r="L2835" s="1"/>
      <c r="M2835" s="1"/>
      <c r="AA2835" s="255"/>
      <c r="AB2835" s="255"/>
      <c r="AC2835" s="255"/>
      <c r="AD2835" s="255"/>
      <c r="AE2835" s="255"/>
      <c r="AF2835" s="255"/>
      <c r="AG2835" s="255"/>
      <c r="AH2835" s="255"/>
      <c r="AI2835" s="255"/>
      <c r="AJ2835" s="255"/>
      <c r="AK2835" s="255"/>
      <c r="AL2835" s="255"/>
      <c r="AM2835" s="255"/>
      <c r="AN2835" s="255"/>
      <c r="AO2835" s="255"/>
      <c r="AP2835" s="255"/>
      <c r="AQ2835" s="255"/>
      <c r="AR2835" s="255"/>
      <c r="AS2835" s="255"/>
      <c r="AT2835" s="255"/>
    </row>
    <row r="2836" spans="2:46" s="216" customFormat="1" ht="15" customHeight="1">
      <c r="B2836" s="216" t="s">
        <v>5538</v>
      </c>
      <c r="C2836" s="216" t="s">
        <v>6866</v>
      </c>
      <c r="D2836" s="216" t="s">
        <v>7740</v>
      </c>
      <c r="E2836" s="216" t="s">
        <v>7740</v>
      </c>
      <c r="F2836" s="216" t="s">
        <v>7740</v>
      </c>
      <c r="G2836" s="1"/>
      <c r="H2836" s="1"/>
      <c r="I2836" s="1"/>
      <c r="J2836" s="1"/>
      <c r="K2836" s="1"/>
      <c r="L2836" s="1"/>
      <c r="M2836" s="1"/>
      <c r="AA2836" s="255"/>
      <c r="AB2836" s="255"/>
      <c r="AC2836" s="255"/>
      <c r="AD2836" s="255"/>
      <c r="AE2836" s="255"/>
      <c r="AF2836" s="255"/>
      <c r="AG2836" s="255"/>
      <c r="AH2836" s="255"/>
      <c r="AI2836" s="255"/>
      <c r="AJ2836" s="255"/>
      <c r="AK2836" s="255"/>
      <c r="AL2836" s="255"/>
      <c r="AM2836" s="255"/>
      <c r="AN2836" s="255"/>
      <c r="AO2836" s="255"/>
      <c r="AP2836" s="255"/>
      <c r="AQ2836" s="255"/>
      <c r="AR2836" s="255"/>
      <c r="AS2836" s="255"/>
      <c r="AT2836" s="255"/>
    </row>
    <row r="2837" spans="2:46" s="216" customFormat="1" ht="15" customHeight="1">
      <c r="B2837" s="216" t="s">
        <v>5539</v>
      </c>
      <c r="C2837" s="216" t="s">
        <v>6865</v>
      </c>
      <c r="D2837" s="216" t="s">
        <v>6866</v>
      </c>
      <c r="E2837" s="216" t="s">
        <v>7740</v>
      </c>
      <c r="F2837" s="216" t="s">
        <v>7740</v>
      </c>
      <c r="G2837" s="1"/>
      <c r="H2837" s="1"/>
      <c r="I2837" s="1"/>
      <c r="J2837" s="1"/>
      <c r="K2837" s="1"/>
      <c r="L2837" s="1"/>
      <c r="M2837" s="1"/>
      <c r="AA2837" s="255"/>
      <c r="AB2837" s="255"/>
      <c r="AC2837" s="255"/>
      <c r="AD2837" s="255"/>
      <c r="AE2837" s="255"/>
      <c r="AF2837" s="255"/>
      <c r="AG2837" s="255"/>
      <c r="AH2837" s="255"/>
      <c r="AI2837" s="255"/>
      <c r="AJ2837" s="255"/>
      <c r="AK2837" s="255"/>
      <c r="AL2837" s="255"/>
      <c r="AM2837" s="255"/>
      <c r="AN2837" s="255"/>
      <c r="AO2837" s="255"/>
      <c r="AP2837" s="255"/>
      <c r="AQ2837" s="255"/>
      <c r="AR2837" s="255"/>
      <c r="AS2837" s="255"/>
      <c r="AT2837" s="255"/>
    </row>
    <row r="2838" spans="2:46" s="216" customFormat="1" ht="15" customHeight="1">
      <c r="B2838" s="216" t="s">
        <v>5540</v>
      </c>
      <c r="C2838" s="216" t="s">
        <v>6976</v>
      </c>
      <c r="D2838" s="216" t="s">
        <v>6866</v>
      </c>
      <c r="E2838" s="216" t="s">
        <v>7740</v>
      </c>
      <c r="F2838" s="216" t="s">
        <v>7740</v>
      </c>
      <c r="G2838" s="1"/>
      <c r="H2838" s="1"/>
      <c r="I2838" s="1"/>
      <c r="J2838" s="1"/>
      <c r="K2838" s="1"/>
      <c r="L2838" s="1"/>
      <c r="M2838" s="1"/>
      <c r="AA2838" s="255"/>
      <c r="AB2838" s="255"/>
      <c r="AC2838" s="255"/>
      <c r="AD2838" s="255"/>
      <c r="AE2838" s="255"/>
      <c r="AF2838" s="255"/>
      <c r="AG2838" s="255"/>
      <c r="AH2838" s="255"/>
      <c r="AI2838" s="255"/>
      <c r="AJ2838" s="255"/>
      <c r="AK2838" s="255"/>
      <c r="AL2838" s="255"/>
      <c r="AM2838" s="255"/>
      <c r="AN2838" s="255"/>
      <c r="AO2838" s="255"/>
      <c r="AP2838" s="255"/>
      <c r="AQ2838" s="255"/>
      <c r="AR2838" s="255"/>
      <c r="AS2838" s="255"/>
      <c r="AT2838" s="255"/>
    </row>
    <row r="2839" spans="2:46" s="216" customFormat="1" ht="15" customHeight="1">
      <c r="B2839" s="216" t="s">
        <v>5541</v>
      </c>
      <c r="C2839" s="216" t="s">
        <v>7254</v>
      </c>
      <c r="D2839" s="216" t="s">
        <v>6866</v>
      </c>
      <c r="E2839" s="216" t="s">
        <v>7740</v>
      </c>
      <c r="F2839" s="216" t="s">
        <v>7740</v>
      </c>
      <c r="G2839" s="1"/>
      <c r="H2839" s="1"/>
      <c r="I2839" s="1"/>
      <c r="J2839" s="1"/>
      <c r="K2839" s="1"/>
      <c r="L2839" s="1"/>
      <c r="M2839" s="1"/>
      <c r="AA2839" s="255"/>
      <c r="AB2839" s="255"/>
      <c r="AC2839" s="255"/>
      <c r="AD2839" s="255"/>
      <c r="AE2839" s="255"/>
      <c r="AF2839" s="255"/>
      <c r="AG2839" s="255"/>
      <c r="AH2839" s="255"/>
      <c r="AI2839" s="255"/>
      <c r="AJ2839" s="255"/>
      <c r="AK2839" s="255"/>
      <c r="AL2839" s="255"/>
      <c r="AM2839" s="255"/>
      <c r="AN2839" s="255"/>
      <c r="AO2839" s="255"/>
      <c r="AP2839" s="255"/>
      <c r="AQ2839" s="255"/>
      <c r="AR2839" s="255"/>
      <c r="AS2839" s="255"/>
      <c r="AT2839" s="255"/>
    </row>
    <row r="2840" spans="2:46" s="216" customFormat="1" ht="15" customHeight="1">
      <c r="B2840" s="216" t="s">
        <v>5542</v>
      </c>
      <c r="C2840" s="216" t="s">
        <v>7241</v>
      </c>
      <c r="D2840" s="216" t="s">
        <v>6866</v>
      </c>
      <c r="E2840" s="216" t="s">
        <v>7740</v>
      </c>
      <c r="F2840" s="216" t="s">
        <v>7740</v>
      </c>
      <c r="G2840" s="1"/>
      <c r="H2840" s="1"/>
      <c r="I2840" s="1"/>
      <c r="J2840" s="1"/>
      <c r="K2840" s="1"/>
      <c r="L2840" s="1"/>
      <c r="M2840" s="1"/>
      <c r="AA2840" s="255"/>
      <c r="AB2840" s="255"/>
      <c r="AC2840" s="255"/>
      <c r="AD2840" s="255"/>
      <c r="AE2840" s="255"/>
      <c r="AF2840" s="255"/>
      <c r="AG2840" s="255"/>
      <c r="AH2840" s="255"/>
      <c r="AI2840" s="255"/>
      <c r="AJ2840" s="255"/>
      <c r="AK2840" s="255"/>
      <c r="AL2840" s="255"/>
      <c r="AM2840" s="255"/>
      <c r="AN2840" s="255"/>
      <c r="AO2840" s="255"/>
      <c r="AP2840" s="255"/>
      <c r="AQ2840" s="255"/>
      <c r="AR2840" s="255"/>
      <c r="AS2840" s="255"/>
      <c r="AT2840" s="255"/>
    </row>
    <row r="2841" spans="2:46" s="216" customFormat="1" ht="15" customHeight="1">
      <c r="B2841" s="216" t="s">
        <v>5543</v>
      </c>
      <c r="C2841" s="216" t="s">
        <v>7433</v>
      </c>
      <c r="D2841" s="216" t="s">
        <v>6866</v>
      </c>
      <c r="E2841" s="216" t="s">
        <v>7740</v>
      </c>
      <c r="F2841" s="216" t="s">
        <v>7740</v>
      </c>
      <c r="G2841" s="1"/>
      <c r="H2841" s="1"/>
      <c r="I2841" s="1"/>
      <c r="J2841" s="1"/>
      <c r="K2841" s="1"/>
      <c r="L2841" s="1"/>
      <c r="M2841" s="1"/>
      <c r="AA2841" s="255"/>
      <c r="AB2841" s="255"/>
      <c r="AC2841" s="255"/>
      <c r="AD2841" s="255"/>
      <c r="AE2841" s="255"/>
      <c r="AF2841" s="255"/>
      <c r="AG2841" s="255"/>
      <c r="AH2841" s="255"/>
      <c r="AI2841" s="255"/>
      <c r="AJ2841" s="255"/>
      <c r="AK2841" s="255"/>
      <c r="AL2841" s="255"/>
      <c r="AM2841" s="255"/>
      <c r="AN2841" s="255"/>
      <c r="AO2841" s="255"/>
      <c r="AP2841" s="255"/>
      <c r="AQ2841" s="255"/>
      <c r="AR2841" s="255"/>
      <c r="AS2841" s="255"/>
      <c r="AT2841" s="255"/>
    </row>
    <row r="2842" spans="2:46" s="216" customFormat="1" ht="15" customHeight="1">
      <c r="B2842" s="216" t="s">
        <v>5544</v>
      </c>
      <c r="C2842" s="216" t="s">
        <v>7097</v>
      </c>
      <c r="D2842" s="216" t="s">
        <v>6866</v>
      </c>
      <c r="E2842" s="216" t="s">
        <v>7740</v>
      </c>
      <c r="F2842" s="216" t="s">
        <v>7740</v>
      </c>
      <c r="G2842" s="1"/>
      <c r="H2842" s="1"/>
      <c r="I2842" s="1"/>
      <c r="J2842" s="1"/>
      <c r="K2842" s="1"/>
      <c r="L2842" s="1"/>
      <c r="M2842" s="1"/>
      <c r="AA2842" s="255"/>
      <c r="AB2842" s="255"/>
      <c r="AC2842" s="255"/>
      <c r="AD2842" s="255"/>
      <c r="AE2842" s="255"/>
      <c r="AF2842" s="255"/>
      <c r="AG2842" s="255"/>
      <c r="AH2842" s="255"/>
      <c r="AI2842" s="255"/>
      <c r="AJ2842" s="255"/>
      <c r="AK2842" s="255"/>
      <c r="AL2842" s="255"/>
      <c r="AM2842" s="255"/>
      <c r="AN2842" s="255"/>
      <c r="AO2842" s="255"/>
      <c r="AP2842" s="255"/>
      <c r="AQ2842" s="255"/>
      <c r="AR2842" s="255"/>
      <c r="AS2842" s="255"/>
      <c r="AT2842" s="255"/>
    </row>
    <row r="2843" spans="2:46" s="216" customFormat="1" ht="15" customHeight="1">
      <c r="B2843" s="216" t="s">
        <v>5545</v>
      </c>
      <c r="C2843" s="216" t="s">
        <v>6934</v>
      </c>
      <c r="D2843" s="216" t="s">
        <v>6866</v>
      </c>
      <c r="E2843" s="216" t="s">
        <v>7740</v>
      </c>
      <c r="F2843" s="216" t="s">
        <v>7740</v>
      </c>
      <c r="G2843" s="1"/>
      <c r="H2843" s="1"/>
      <c r="I2843" s="1"/>
      <c r="J2843" s="1"/>
      <c r="K2843" s="1"/>
      <c r="L2843" s="1"/>
      <c r="M2843" s="1"/>
      <c r="AA2843" s="255"/>
      <c r="AB2843" s="255"/>
      <c r="AC2843" s="255"/>
      <c r="AD2843" s="255"/>
      <c r="AE2843" s="255"/>
      <c r="AF2843" s="255"/>
      <c r="AG2843" s="255"/>
      <c r="AH2843" s="255"/>
      <c r="AI2843" s="255"/>
      <c r="AJ2843" s="255"/>
      <c r="AK2843" s="255"/>
      <c r="AL2843" s="255"/>
      <c r="AM2843" s="255"/>
      <c r="AN2843" s="255"/>
      <c r="AO2843" s="255"/>
      <c r="AP2843" s="255"/>
      <c r="AQ2843" s="255"/>
      <c r="AR2843" s="255"/>
      <c r="AS2843" s="255"/>
      <c r="AT2843" s="255"/>
    </row>
    <row r="2844" spans="2:46" s="216" customFormat="1" ht="15" customHeight="1">
      <c r="B2844" s="216" t="s">
        <v>5546</v>
      </c>
      <c r="C2844" s="216" t="s">
        <v>6866</v>
      </c>
      <c r="D2844" s="216" t="s">
        <v>7740</v>
      </c>
      <c r="E2844" s="216" t="s">
        <v>7740</v>
      </c>
      <c r="F2844" s="216" t="s">
        <v>7740</v>
      </c>
      <c r="G2844" s="1"/>
      <c r="H2844" s="1"/>
      <c r="I2844" s="1"/>
      <c r="J2844" s="1"/>
      <c r="K2844" s="1"/>
      <c r="L2844" s="1"/>
      <c r="M2844" s="1"/>
      <c r="AA2844" s="255"/>
      <c r="AB2844" s="255"/>
      <c r="AC2844" s="255"/>
      <c r="AD2844" s="255"/>
      <c r="AE2844" s="255"/>
      <c r="AF2844" s="255"/>
      <c r="AG2844" s="255"/>
      <c r="AH2844" s="255"/>
      <c r="AI2844" s="255"/>
      <c r="AJ2844" s="255"/>
      <c r="AK2844" s="255"/>
      <c r="AL2844" s="255"/>
      <c r="AM2844" s="255"/>
      <c r="AN2844" s="255"/>
      <c r="AO2844" s="255"/>
      <c r="AP2844" s="255"/>
      <c r="AQ2844" s="255"/>
      <c r="AR2844" s="255"/>
      <c r="AS2844" s="255"/>
      <c r="AT2844" s="255"/>
    </row>
    <row r="2845" spans="2:46" s="216" customFormat="1" ht="15" customHeight="1">
      <c r="B2845" s="216" t="s">
        <v>5547</v>
      </c>
      <c r="C2845" s="216" t="s">
        <v>7207</v>
      </c>
      <c r="D2845" s="216" t="s">
        <v>6866</v>
      </c>
      <c r="E2845" s="216" t="s">
        <v>7740</v>
      </c>
      <c r="F2845" s="216" t="s">
        <v>7740</v>
      </c>
      <c r="G2845" s="1"/>
      <c r="H2845" s="1"/>
      <c r="I2845" s="1"/>
      <c r="J2845" s="1"/>
      <c r="K2845" s="1"/>
      <c r="L2845" s="1"/>
      <c r="M2845" s="1"/>
      <c r="AA2845" s="255"/>
      <c r="AB2845" s="255"/>
      <c r="AC2845" s="255"/>
      <c r="AD2845" s="255"/>
      <c r="AE2845" s="255"/>
      <c r="AF2845" s="255"/>
      <c r="AG2845" s="255"/>
      <c r="AH2845" s="255"/>
      <c r="AI2845" s="255"/>
      <c r="AJ2845" s="255"/>
      <c r="AK2845" s="255"/>
      <c r="AL2845" s="255"/>
      <c r="AM2845" s="255"/>
      <c r="AN2845" s="255"/>
      <c r="AO2845" s="255"/>
      <c r="AP2845" s="255"/>
      <c r="AQ2845" s="255"/>
      <c r="AR2845" s="255"/>
      <c r="AS2845" s="255"/>
      <c r="AT2845" s="255"/>
    </row>
    <row r="2846" spans="2:46" s="216" customFormat="1" ht="15" customHeight="1">
      <c r="B2846" s="216" t="s">
        <v>5548</v>
      </c>
      <c r="C2846" s="216" t="s">
        <v>7174</v>
      </c>
      <c r="D2846" s="216" t="s">
        <v>6866</v>
      </c>
      <c r="E2846" s="216" t="s">
        <v>7740</v>
      </c>
      <c r="F2846" s="216" t="s">
        <v>7740</v>
      </c>
      <c r="G2846" s="1"/>
      <c r="H2846" s="1"/>
      <c r="I2846" s="1"/>
      <c r="J2846" s="1"/>
      <c r="K2846" s="1"/>
      <c r="L2846" s="1"/>
      <c r="M2846" s="1"/>
      <c r="AA2846" s="255"/>
      <c r="AB2846" s="255"/>
      <c r="AC2846" s="255"/>
      <c r="AD2846" s="255"/>
      <c r="AE2846" s="255"/>
      <c r="AF2846" s="255"/>
      <c r="AG2846" s="255"/>
      <c r="AH2846" s="255"/>
      <c r="AI2846" s="255"/>
      <c r="AJ2846" s="255"/>
      <c r="AK2846" s="255"/>
      <c r="AL2846" s="255"/>
      <c r="AM2846" s="255"/>
      <c r="AN2846" s="255"/>
      <c r="AO2846" s="255"/>
      <c r="AP2846" s="255"/>
      <c r="AQ2846" s="255"/>
      <c r="AR2846" s="255"/>
      <c r="AS2846" s="255"/>
      <c r="AT2846" s="255"/>
    </row>
    <row r="2847" spans="2:46" s="216" customFormat="1" ht="15" customHeight="1">
      <c r="B2847" s="216" t="s">
        <v>5549</v>
      </c>
      <c r="C2847" s="216" t="s">
        <v>6866</v>
      </c>
      <c r="D2847" s="216" t="s">
        <v>7740</v>
      </c>
      <c r="E2847" s="216" t="s">
        <v>7740</v>
      </c>
      <c r="F2847" s="216" t="s">
        <v>7740</v>
      </c>
      <c r="G2847" s="1"/>
      <c r="H2847" s="1"/>
      <c r="I2847" s="1"/>
      <c r="J2847" s="1"/>
      <c r="K2847" s="1"/>
      <c r="L2847" s="1"/>
      <c r="M2847" s="1"/>
      <c r="AA2847" s="255"/>
      <c r="AB2847" s="255"/>
      <c r="AC2847" s="255"/>
      <c r="AD2847" s="255"/>
      <c r="AE2847" s="255"/>
      <c r="AF2847" s="255"/>
      <c r="AG2847" s="255"/>
      <c r="AH2847" s="255"/>
      <c r="AI2847" s="255"/>
      <c r="AJ2847" s="255"/>
      <c r="AK2847" s="255"/>
      <c r="AL2847" s="255"/>
      <c r="AM2847" s="255"/>
      <c r="AN2847" s="255"/>
      <c r="AO2847" s="255"/>
      <c r="AP2847" s="255"/>
      <c r="AQ2847" s="255"/>
      <c r="AR2847" s="255"/>
      <c r="AS2847" s="255"/>
      <c r="AT2847" s="255"/>
    </row>
    <row r="2848" spans="2:46" s="216" customFormat="1" ht="15" customHeight="1">
      <c r="B2848" s="216" t="s">
        <v>5550</v>
      </c>
      <c r="C2848" s="216" t="s">
        <v>7646</v>
      </c>
      <c r="D2848" s="216" t="s">
        <v>6866</v>
      </c>
      <c r="E2848" s="216" t="s">
        <v>7740</v>
      </c>
      <c r="F2848" s="216" t="s">
        <v>7740</v>
      </c>
      <c r="G2848" s="1"/>
      <c r="H2848" s="1"/>
      <c r="I2848" s="1"/>
      <c r="J2848" s="1"/>
      <c r="K2848" s="1"/>
      <c r="L2848" s="1"/>
      <c r="M2848" s="1"/>
      <c r="AA2848" s="255"/>
      <c r="AB2848" s="255"/>
      <c r="AC2848" s="255"/>
      <c r="AD2848" s="255"/>
      <c r="AE2848" s="255"/>
      <c r="AF2848" s="255"/>
      <c r="AG2848" s="255"/>
      <c r="AH2848" s="255"/>
      <c r="AI2848" s="255"/>
      <c r="AJ2848" s="255"/>
      <c r="AK2848" s="255"/>
      <c r="AL2848" s="255"/>
      <c r="AM2848" s="255"/>
      <c r="AN2848" s="255"/>
      <c r="AO2848" s="255"/>
      <c r="AP2848" s="255"/>
      <c r="AQ2848" s="255"/>
      <c r="AR2848" s="255"/>
      <c r="AS2848" s="255"/>
      <c r="AT2848" s="255"/>
    </row>
    <row r="2849" spans="2:46" s="216" customFormat="1" ht="15" customHeight="1">
      <c r="B2849" s="216" t="s">
        <v>5551</v>
      </c>
      <c r="C2849" s="216" t="s">
        <v>7647</v>
      </c>
      <c r="D2849" s="216" t="s">
        <v>6866</v>
      </c>
      <c r="E2849" s="216" t="s">
        <v>7740</v>
      </c>
      <c r="F2849" s="216" t="s">
        <v>7740</v>
      </c>
      <c r="G2849" s="1"/>
      <c r="H2849" s="1"/>
      <c r="I2849" s="1"/>
      <c r="J2849" s="1"/>
      <c r="K2849" s="1"/>
      <c r="L2849" s="1"/>
      <c r="M2849" s="1"/>
      <c r="AA2849" s="255"/>
      <c r="AB2849" s="255"/>
      <c r="AC2849" s="255"/>
      <c r="AD2849" s="255"/>
      <c r="AE2849" s="255"/>
      <c r="AF2849" s="255"/>
      <c r="AG2849" s="255"/>
      <c r="AH2849" s="255"/>
      <c r="AI2849" s="255"/>
      <c r="AJ2849" s="255"/>
      <c r="AK2849" s="255"/>
      <c r="AL2849" s="255"/>
      <c r="AM2849" s="255"/>
      <c r="AN2849" s="255"/>
      <c r="AO2849" s="255"/>
      <c r="AP2849" s="255"/>
      <c r="AQ2849" s="255"/>
      <c r="AR2849" s="255"/>
      <c r="AS2849" s="255"/>
      <c r="AT2849" s="255"/>
    </row>
    <row r="2850" spans="2:46" s="216" customFormat="1" ht="15" customHeight="1">
      <c r="B2850" s="216" t="s">
        <v>5552</v>
      </c>
      <c r="C2850" s="216" t="s">
        <v>7059</v>
      </c>
      <c r="D2850" s="216" t="s">
        <v>6866</v>
      </c>
      <c r="E2850" s="216" t="s">
        <v>7740</v>
      </c>
      <c r="F2850" s="216" t="s">
        <v>7740</v>
      </c>
      <c r="G2850" s="1"/>
      <c r="H2850" s="1"/>
      <c r="I2850" s="1"/>
      <c r="J2850" s="1"/>
      <c r="K2850" s="1"/>
      <c r="L2850" s="1"/>
      <c r="M2850" s="1"/>
      <c r="AA2850" s="255"/>
      <c r="AB2850" s="255"/>
      <c r="AC2850" s="255"/>
      <c r="AD2850" s="255"/>
      <c r="AE2850" s="255"/>
      <c r="AF2850" s="255"/>
      <c r="AG2850" s="255"/>
      <c r="AH2850" s="255"/>
      <c r="AI2850" s="255"/>
      <c r="AJ2850" s="255"/>
      <c r="AK2850" s="255"/>
      <c r="AL2850" s="255"/>
      <c r="AM2850" s="255"/>
      <c r="AN2850" s="255"/>
      <c r="AO2850" s="255"/>
      <c r="AP2850" s="255"/>
      <c r="AQ2850" s="255"/>
      <c r="AR2850" s="255"/>
      <c r="AS2850" s="255"/>
      <c r="AT2850" s="255"/>
    </row>
    <row r="2851" spans="2:46" s="216" customFormat="1" ht="15" customHeight="1">
      <c r="B2851" s="216" t="s">
        <v>5553</v>
      </c>
      <c r="C2851" s="216" t="s">
        <v>7127</v>
      </c>
      <c r="D2851" s="216" t="s">
        <v>6866</v>
      </c>
      <c r="E2851" s="216" t="s">
        <v>7740</v>
      </c>
      <c r="F2851" s="216" t="s">
        <v>7740</v>
      </c>
      <c r="G2851" s="1"/>
      <c r="H2851" s="1"/>
      <c r="I2851" s="1"/>
      <c r="J2851" s="1"/>
      <c r="K2851" s="1"/>
      <c r="L2851" s="1"/>
      <c r="M2851" s="1"/>
      <c r="AA2851" s="255"/>
      <c r="AB2851" s="255"/>
      <c r="AC2851" s="255"/>
      <c r="AD2851" s="255"/>
      <c r="AE2851" s="255"/>
      <c r="AF2851" s="255"/>
      <c r="AG2851" s="255"/>
      <c r="AH2851" s="255"/>
      <c r="AI2851" s="255"/>
      <c r="AJ2851" s="255"/>
      <c r="AK2851" s="255"/>
      <c r="AL2851" s="255"/>
      <c r="AM2851" s="255"/>
      <c r="AN2851" s="255"/>
      <c r="AO2851" s="255"/>
      <c r="AP2851" s="255"/>
      <c r="AQ2851" s="255"/>
      <c r="AR2851" s="255"/>
      <c r="AS2851" s="255"/>
      <c r="AT2851" s="255"/>
    </row>
    <row r="2852" spans="2:46" s="216" customFormat="1" ht="15" customHeight="1">
      <c r="B2852" s="216" t="s">
        <v>5554</v>
      </c>
      <c r="C2852" s="216" t="s">
        <v>6866</v>
      </c>
      <c r="D2852" s="216" t="s">
        <v>7740</v>
      </c>
      <c r="E2852" s="216" t="s">
        <v>7740</v>
      </c>
      <c r="F2852" s="216" t="s">
        <v>7740</v>
      </c>
      <c r="G2852" s="1"/>
      <c r="H2852" s="1"/>
      <c r="I2852" s="1"/>
      <c r="J2852" s="1"/>
      <c r="K2852" s="1"/>
      <c r="L2852" s="1"/>
      <c r="M2852" s="1"/>
      <c r="AA2852" s="255"/>
      <c r="AB2852" s="255"/>
      <c r="AC2852" s="255"/>
      <c r="AD2852" s="255"/>
      <c r="AE2852" s="255"/>
      <c r="AF2852" s="255"/>
      <c r="AG2852" s="255"/>
      <c r="AH2852" s="255"/>
      <c r="AI2852" s="255"/>
      <c r="AJ2852" s="255"/>
      <c r="AK2852" s="255"/>
      <c r="AL2852" s="255"/>
      <c r="AM2852" s="255"/>
      <c r="AN2852" s="255"/>
      <c r="AO2852" s="255"/>
      <c r="AP2852" s="255"/>
      <c r="AQ2852" s="255"/>
      <c r="AR2852" s="255"/>
      <c r="AS2852" s="255"/>
      <c r="AT2852" s="255"/>
    </row>
    <row r="2853" spans="2:46" s="216" customFormat="1" ht="15" customHeight="1">
      <c r="B2853" s="216" t="s">
        <v>5555</v>
      </c>
      <c r="C2853" s="216" t="s">
        <v>7388</v>
      </c>
      <c r="D2853" s="216" t="s">
        <v>6866</v>
      </c>
      <c r="E2853" s="216" t="s">
        <v>7740</v>
      </c>
      <c r="F2853" s="216" t="s">
        <v>7740</v>
      </c>
      <c r="G2853" s="1"/>
      <c r="H2853" s="1"/>
      <c r="I2853" s="1"/>
      <c r="J2853" s="1"/>
      <c r="K2853" s="1"/>
      <c r="L2853" s="1"/>
      <c r="M2853" s="1"/>
      <c r="AA2853" s="255"/>
      <c r="AB2853" s="255"/>
      <c r="AC2853" s="255"/>
      <c r="AD2853" s="255"/>
      <c r="AE2853" s="255"/>
      <c r="AF2853" s="255"/>
      <c r="AG2853" s="255"/>
      <c r="AH2853" s="255"/>
      <c r="AI2853" s="255"/>
      <c r="AJ2853" s="255"/>
      <c r="AK2853" s="255"/>
      <c r="AL2853" s="255"/>
      <c r="AM2853" s="255"/>
      <c r="AN2853" s="255"/>
      <c r="AO2853" s="255"/>
      <c r="AP2853" s="255"/>
      <c r="AQ2853" s="255"/>
      <c r="AR2853" s="255"/>
      <c r="AS2853" s="255"/>
      <c r="AT2853" s="255"/>
    </row>
    <row r="2854" spans="2:46" s="216" customFormat="1" ht="15" customHeight="1">
      <c r="B2854" s="216" t="s">
        <v>5556</v>
      </c>
      <c r="C2854" s="216" t="s">
        <v>7065</v>
      </c>
      <c r="D2854" s="216" t="s">
        <v>6866</v>
      </c>
      <c r="E2854" s="216" t="s">
        <v>7740</v>
      </c>
      <c r="F2854" s="216" t="s">
        <v>7740</v>
      </c>
      <c r="G2854" s="1"/>
      <c r="H2854" s="1"/>
      <c r="I2854" s="1"/>
      <c r="J2854" s="1"/>
      <c r="K2854" s="1"/>
      <c r="L2854" s="1"/>
      <c r="M2854" s="1"/>
      <c r="AA2854" s="255"/>
      <c r="AB2854" s="255"/>
      <c r="AC2854" s="255"/>
      <c r="AD2854" s="255"/>
      <c r="AE2854" s="255"/>
      <c r="AF2854" s="255"/>
      <c r="AG2854" s="255"/>
      <c r="AH2854" s="255"/>
      <c r="AI2854" s="255"/>
      <c r="AJ2854" s="255"/>
      <c r="AK2854" s="255"/>
      <c r="AL2854" s="255"/>
      <c r="AM2854" s="255"/>
      <c r="AN2854" s="255"/>
      <c r="AO2854" s="255"/>
      <c r="AP2854" s="255"/>
      <c r="AQ2854" s="255"/>
      <c r="AR2854" s="255"/>
      <c r="AS2854" s="255"/>
      <c r="AT2854" s="255"/>
    </row>
    <row r="2855" spans="2:46" s="216" customFormat="1" ht="15" customHeight="1">
      <c r="B2855" s="216" t="s">
        <v>5557</v>
      </c>
      <c r="C2855" s="216" t="s">
        <v>6934</v>
      </c>
      <c r="D2855" s="216" t="s">
        <v>6866</v>
      </c>
      <c r="E2855" s="216" t="s">
        <v>7740</v>
      </c>
      <c r="F2855" s="216" t="s">
        <v>7740</v>
      </c>
      <c r="G2855" s="1"/>
      <c r="H2855" s="1"/>
      <c r="I2855" s="1"/>
      <c r="J2855" s="1"/>
      <c r="K2855" s="1"/>
      <c r="L2855" s="1"/>
      <c r="M2855" s="1"/>
      <c r="AA2855" s="255"/>
      <c r="AB2855" s="255"/>
      <c r="AC2855" s="255"/>
      <c r="AD2855" s="255"/>
      <c r="AE2855" s="255"/>
      <c r="AF2855" s="255"/>
      <c r="AG2855" s="255"/>
      <c r="AH2855" s="255"/>
      <c r="AI2855" s="255"/>
      <c r="AJ2855" s="255"/>
      <c r="AK2855" s="255"/>
      <c r="AL2855" s="255"/>
      <c r="AM2855" s="255"/>
      <c r="AN2855" s="255"/>
      <c r="AO2855" s="255"/>
      <c r="AP2855" s="255"/>
      <c r="AQ2855" s="255"/>
      <c r="AR2855" s="255"/>
      <c r="AS2855" s="255"/>
      <c r="AT2855" s="255"/>
    </row>
    <row r="2856" spans="2:46" s="216" customFormat="1" ht="15" customHeight="1">
      <c r="B2856" s="216" t="s">
        <v>5558</v>
      </c>
      <c r="C2856" s="216" t="s">
        <v>6866</v>
      </c>
      <c r="D2856" s="216" t="s">
        <v>7740</v>
      </c>
      <c r="E2856" s="216" t="s">
        <v>7740</v>
      </c>
      <c r="F2856" s="216" t="s">
        <v>7740</v>
      </c>
      <c r="G2856" s="1"/>
      <c r="H2856" s="1"/>
      <c r="I2856" s="1"/>
      <c r="J2856" s="1"/>
      <c r="K2856" s="1"/>
      <c r="L2856" s="1"/>
      <c r="M2856" s="1"/>
      <c r="AA2856" s="255"/>
      <c r="AB2856" s="255"/>
      <c r="AC2856" s="255"/>
      <c r="AD2856" s="255"/>
      <c r="AE2856" s="255"/>
      <c r="AF2856" s="255"/>
      <c r="AG2856" s="255"/>
      <c r="AH2856" s="255"/>
      <c r="AI2856" s="255"/>
      <c r="AJ2856" s="255"/>
      <c r="AK2856" s="255"/>
      <c r="AL2856" s="255"/>
      <c r="AM2856" s="255"/>
      <c r="AN2856" s="255"/>
      <c r="AO2856" s="255"/>
      <c r="AP2856" s="255"/>
      <c r="AQ2856" s="255"/>
      <c r="AR2856" s="255"/>
      <c r="AS2856" s="255"/>
      <c r="AT2856" s="255"/>
    </row>
    <row r="2857" spans="2:46" s="216" customFormat="1" ht="15" customHeight="1">
      <c r="B2857" s="216" t="s">
        <v>5559</v>
      </c>
      <c r="C2857" s="216" t="s">
        <v>6866</v>
      </c>
      <c r="D2857" s="216" t="s">
        <v>7740</v>
      </c>
      <c r="E2857" s="216" t="s">
        <v>7740</v>
      </c>
      <c r="F2857" s="216" t="s">
        <v>7740</v>
      </c>
      <c r="G2857" s="1"/>
      <c r="H2857" s="1"/>
      <c r="I2857" s="1"/>
      <c r="J2857" s="1"/>
      <c r="K2857" s="1"/>
      <c r="L2857" s="1"/>
      <c r="M2857" s="1"/>
      <c r="AA2857" s="255"/>
      <c r="AB2857" s="255"/>
      <c r="AC2857" s="255"/>
      <c r="AD2857" s="255"/>
      <c r="AE2857" s="255"/>
      <c r="AF2857" s="255"/>
      <c r="AG2857" s="255"/>
      <c r="AH2857" s="255"/>
      <c r="AI2857" s="255"/>
      <c r="AJ2857" s="255"/>
      <c r="AK2857" s="255"/>
      <c r="AL2857" s="255"/>
      <c r="AM2857" s="255"/>
      <c r="AN2857" s="255"/>
      <c r="AO2857" s="255"/>
      <c r="AP2857" s="255"/>
      <c r="AQ2857" s="255"/>
      <c r="AR2857" s="255"/>
      <c r="AS2857" s="255"/>
      <c r="AT2857" s="255"/>
    </row>
    <row r="2858" spans="2:46" s="216" customFormat="1" ht="15" customHeight="1">
      <c r="B2858" s="216" t="s">
        <v>5560</v>
      </c>
      <c r="C2858" s="216" t="s">
        <v>6866</v>
      </c>
      <c r="D2858" s="216" t="s">
        <v>7740</v>
      </c>
      <c r="E2858" s="216" t="s">
        <v>7740</v>
      </c>
      <c r="F2858" s="216" t="s">
        <v>7740</v>
      </c>
      <c r="G2858" s="1"/>
      <c r="H2858" s="1"/>
      <c r="I2858" s="1"/>
      <c r="J2858" s="1"/>
      <c r="K2858" s="1"/>
      <c r="L2858" s="1"/>
      <c r="M2858" s="1"/>
      <c r="AA2858" s="255"/>
      <c r="AB2858" s="255"/>
      <c r="AC2858" s="255"/>
      <c r="AD2858" s="255"/>
      <c r="AE2858" s="255"/>
      <c r="AF2858" s="255"/>
      <c r="AG2858" s="255"/>
      <c r="AH2858" s="255"/>
      <c r="AI2858" s="255"/>
      <c r="AJ2858" s="255"/>
      <c r="AK2858" s="255"/>
      <c r="AL2858" s="255"/>
      <c r="AM2858" s="255"/>
      <c r="AN2858" s="255"/>
      <c r="AO2858" s="255"/>
      <c r="AP2858" s="255"/>
      <c r="AQ2858" s="255"/>
      <c r="AR2858" s="255"/>
      <c r="AS2858" s="255"/>
      <c r="AT2858" s="255"/>
    </row>
    <row r="2859" spans="2:46" s="216" customFormat="1" ht="15" customHeight="1">
      <c r="B2859" s="216" t="s">
        <v>5561</v>
      </c>
      <c r="C2859" s="216" t="s">
        <v>6866</v>
      </c>
      <c r="D2859" s="216" t="s">
        <v>7740</v>
      </c>
      <c r="E2859" s="216" t="s">
        <v>7740</v>
      </c>
      <c r="F2859" s="216" t="s">
        <v>7740</v>
      </c>
      <c r="G2859" s="1"/>
      <c r="H2859" s="1"/>
      <c r="I2859" s="1"/>
      <c r="J2859" s="1"/>
      <c r="K2859" s="1"/>
      <c r="L2859" s="1"/>
      <c r="M2859" s="1"/>
      <c r="AA2859" s="255"/>
      <c r="AB2859" s="255"/>
      <c r="AC2859" s="255"/>
      <c r="AD2859" s="255"/>
      <c r="AE2859" s="255"/>
      <c r="AF2859" s="255"/>
      <c r="AG2859" s="255"/>
      <c r="AH2859" s="255"/>
      <c r="AI2859" s="255"/>
      <c r="AJ2859" s="255"/>
      <c r="AK2859" s="255"/>
      <c r="AL2859" s="255"/>
      <c r="AM2859" s="255"/>
      <c r="AN2859" s="255"/>
      <c r="AO2859" s="255"/>
      <c r="AP2859" s="255"/>
      <c r="AQ2859" s="255"/>
      <c r="AR2859" s="255"/>
      <c r="AS2859" s="255"/>
      <c r="AT2859" s="255"/>
    </row>
    <row r="2860" spans="2:46" s="216" customFormat="1" ht="15" customHeight="1">
      <c r="B2860" s="216" t="s">
        <v>5562</v>
      </c>
      <c r="C2860" s="216" t="s">
        <v>7201</v>
      </c>
      <c r="D2860" s="216" t="s">
        <v>6866</v>
      </c>
      <c r="E2860" s="216" t="s">
        <v>7740</v>
      </c>
      <c r="F2860" s="216" t="s">
        <v>7740</v>
      </c>
      <c r="G2860" s="1"/>
      <c r="H2860" s="1"/>
      <c r="I2860" s="1"/>
      <c r="J2860" s="1"/>
      <c r="K2860" s="1"/>
      <c r="L2860" s="1"/>
      <c r="M2860" s="1"/>
      <c r="AA2860" s="255"/>
      <c r="AB2860" s="255"/>
      <c r="AC2860" s="255"/>
      <c r="AD2860" s="255"/>
      <c r="AE2860" s="255"/>
      <c r="AF2860" s="255"/>
      <c r="AG2860" s="255"/>
      <c r="AH2860" s="255"/>
      <c r="AI2860" s="255"/>
      <c r="AJ2860" s="255"/>
      <c r="AK2860" s="255"/>
      <c r="AL2860" s="255"/>
      <c r="AM2860" s="255"/>
      <c r="AN2860" s="255"/>
      <c r="AO2860" s="255"/>
      <c r="AP2860" s="255"/>
      <c r="AQ2860" s="255"/>
      <c r="AR2860" s="255"/>
      <c r="AS2860" s="255"/>
      <c r="AT2860" s="255"/>
    </row>
    <row r="2861" spans="2:46" s="216" customFormat="1" ht="15" customHeight="1">
      <c r="B2861" s="216" t="s">
        <v>5563</v>
      </c>
      <c r="C2861" s="216" t="s">
        <v>7343</v>
      </c>
      <c r="D2861" s="216" t="s">
        <v>6866</v>
      </c>
      <c r="E2861" s="216" t="s">
        <v>7740</v>
      </c>
      <c r="F2861" s="216" t="s">
        <v>7740</v>
      </c>
      <c r="G2861" s="1"/>
      <c r="H2861" s="1"/>
      <c r="I2861" s="1"/>
      <c r="J2861" s="1"/>
      <c r="K2861" s="1"/>
      <c r="L2861" s="1"/>
      <c r="M2861" s="1"/>
      <c r="AA2861" s="255"/>
      <c r="AB2861" s="255"/>
      <c r="AC2861" s="255"/>
      <c r="AD2861" s="255"/>
      <c r="AE2861" s="255"/>
      <c r="AF2861" s="255"/>
      <c r="AG2861" s="255"/>
      <c r="AH2861" s="255"/>
      <c r="AI2861" s="255"/>
      <c r="AJ2861" s="255"/>
      <c r="AK2861" s="255"/>
      <c r="AL2861" s="255"/>
      <c r="AM2861" s="255"/>
      <c r="AN2861" s="255"/>
      <c r="AO2861" s="255"/>
      <c r="AP2861" s="255"/>
      <c r="AQ2861" s="255"/>
      <c r="AR2861" s="255"/>
      <c r="AS2861" s="255"/>
      <c r="AT2861" s="255"/>
    </row>
    <row r="2862" spans="2:46" s="216" customFormat="1" ht="15" customHeight="1">
      <c r="B2862" s="216" t="s">
        <v>5564</v>
      </c>
      <c r="C2862" s="216" t="s">
        <v>7274</v>
      </c>
      <c r="D2862" s="216" t="s">
        <v>6866</v>
      </c>
      <c r="E2862" s="216" t="s">
        <v>7740</v>
      </c>
      <c r="F2862" s="216" t="s">
        <v>7740</v>
      </c>
      <c r="G2862" s="1"/>
      <c r="H2862" s="1"/>
      <c r="I2862" s="1"/>
      <c r="J2862" s="1"/>
      <c r="K2862" s="1"/>
      <c r="L2862" s="1"/>
      <c r="M2862" s="1"/>
      <c r="AA2862" s="255"/>
      <c r="AB2862" s="255"/>
      <c r="AC2862" s="255"/>
      <c r="AD2862" s="255"/>
      <c r="AE2862" s="255"/>
      <c r="AF2862" s="255"/>
      <c r="AG2862" s="255"/>
      <c r="AH2862" s="255"/>
      <c r="AI2862" s="255"/>
      <c r="AJ2862" s="255"/>
      <c r="AK2862" s="255"/>
      <c r="AL2862" s="255"/>
      <c r="AM2862" s="255"/>
      <c r="AN2862" s="255"/>
      <c r="AO2862" s="255"/>
      <c r="AP2862" s="255"/>
      <c r="AQ2862" s="255"/>
      <c r="AR2862" s="255"/>
      <c r="AS2862" s="255"/>
      <c r="AT2862" s="255"/>
    </row>
    <row r="2863" spans="2:46" s="216" customFormat="1" ht="15" customHeight="1">
      <c r="B2863" s="216" t="s">
        <v>5565</v>
      </c>
      <c r="C2863" s="216" t="s">
        <v>7222</v>
      </c>
      <c r="D2863" s="216" t="s">
        <v>6866</v>
      </c>
      <c r="E2863" s="216" t="s">
        <v>7740</v>
      </c>
      <c r="F2863" s="216" t="s">
        <v>7740</v>
      </c>
      <c r="G2863" s="1"/>
      <c r="H2863" s="1"/>
      <c r="I2863" s="1"/>
      <c r="J2863" s="1"/>
      <c r="K2863" s="1"/>
      <c r="L2863" s="1"/>
      <c r="M2863" s="1"/>
      <c r="AA2863" s="255"/>
      <c r="AB2863" s="255"/>
      <c r="AC2863" s="255"/>
      <c r="AD2863" s="255"/>
      <c r="AE2863" s="255"/>
      <c r="AF2863" s="255"/>
      <c r="AG2863" s="255"/>
      <c r="AH2863" s="255"/>
      <c r="AI2863" s="255"/>
      <c r="AJ2863" s="255"/>
      <c r="AK2863" s="255"/>
      <c r="AL2863" s="255"/>
      <c r="AM2863" s="255"/>
      <c r="AN2863" s="255"/>
      <c r="AO2863" s="255"/>
      <c r="AP2863" s="255"/>
      <c r="AQ2863" s="255"/>
      <c r="AR2863" s="255"/>
      <c r="AS2863" s="255"/>
      <c r="AT2863" s="255"/>
    </row>
    <row r="2864" spans="2:46" s="216" customFormat="1" ht="15" customHeight="1">
      <c r="B2864" s="216" t="s">
        <v>5566</v>
      </c>
      <c r="C2864" s="216" t="s">
        <v>6866</v>
      </c>
      <c r="D2864" s="216" t="s">
        <v>7740</v>
      </c>
      <c r="E2864" s="216" t="s">
        <v>7740</v>
      </c>
      <c r="F2864" s="216" t="s">
        <v>7740</v>
      </c>
      <c r="G2864" s="1"/>
      <c r="H2864" s="1"/>
      <c r="I2864" s="1"/>
      <c r="J2864" s="1"/>
      <c r="K2864" s="1"/>
      <c r="L2864" s="1"/>
      <c r="M2864" s="1"/>
      <c r="AA2864" s="255"/>
      <c r="AB2864" s="255"/>
      <c r="AC2864" s="255"/>
      <c r="AD2864" s="255"/>
      <c r="AE2864" s="255"/>
      <c r="AF2864" s="255"/>
      <c r="AG2864" s="255"/>
      <c r="AH2864" s="255"/>
      <c r="AI2864" s="255"/>
      <c r="AJ2864" s="255"/>
      <c r="AK2864" s="255"/>
      <c r="AL2864" s="255"/>
      <c r="AM2864" s="255"/>
      <c r="AN2864" s="255"/>
      <c r="AO2864" s="255"/>
      <c r="AP2864" s="255"/>
      <c r="AQ2864" s="255"/>
      <c r="AR2864" s="255"/>
      <c r="AS2864" s="255"/>
      <c r="AT2864" s="255"/>
    </row>
    <row r="2865" spans="2:46" s="216" customFormat="1" ht="15" customHeight="1">
      <c r="B2865" s="216" t="s">
        <v>5567</v>
      </c>
      <c r="C2865" s="216" t="s">
        <v>6866</v>
      </c>
      <c r="D2865" s="216" t="s">
        <v>7740</v>
      </c>
      <c r="E2865" s="216" t="s">
        <v>7740</v>
      </c>
      <c r="F2865" s="216" t="s">
        <v>7740</v>
      </c>
      <c r="G2865" s="1"/>
      <c r="H2865" s="1"/>
      <c r="I2865" s="1"/>
      <c r="J2865" s="1"/>
      <c r="K2865" s="1"/>
      <c r="L2865" s="1"/>
      <c r="M2865" s="1"/>
      <c r="AA2865" s="255"/>
      <c r="AB2865" s="255"/>
      <c r="AC2865" s="255"/>
      <c r="AD2865" s="255"/>
      <c r="AE2865" s="255"/>
      <c r="AF2865" s="255"/>
      <c r="AG2865" s="255"/>
      <c r="AH2865" s="255"/>
      <c r="AI2865" s="255"/>
      <c r="AJ2865" s="255"/>
      <c r="AK2865" s="255"/>
      <c r="AL2865" s="255"/>
      <c r="AM2865" s="255"/>
      <c r="AN2865" s="255"/>
      <c r="AO2865" s="255"/>
      <c r="AP2865" s="255"/>
      <c r="AQ2865" s="255"/>
      <c r="AR2865" s="255"/>
      <c r="AS2865" s="255"/>
      <c r="AT2865" s="255"/>
    </row>
    <row r="2866" spans="2:46" s="216" customFormat="1" ht="15" customHeight="1">
      <c r="B2866" s="216" t="s">
        <v>5568</v>
      </c>
      <c r="C2866" s="216" t="s">
        <v>6975</v>
      </c>
      <c r="D2866" s="216" t="s">
        <v>6866</v>
      </c>
      <c r="E2866" s="216" t="s">
        <v>7740</v>
      </c>
      <c r="F2866" s="216" t="s">
        <v>7740</v>
      </c>
      <c r="G2866" s="1"/>
      <c r="H2866" s="1"/>
      <c r="I2866" s="1"/>
      <c r="J2866" s="1"/>
      <c r="K2866" s="1"/>
      <c r="L2866" s="1"/>
      <c r="M2866" s="1"/>
      <c r="AA2866" s="255"/>
      <c r="AB2866" s="255"/>
      <c r="AC2866" s="255"/>
      <c r="AD2866" s="255"/>
      <c r="AE2866" s="255"/>
      <c r="AF2866" s="255"/>
      <c r="AG2866" s="255"/>
      <c r="AH2866" s="255"/>
      <c r="AI2866" s="255"/>
      <c r="AJ2866" s="255"/>
      <c r="AK2866" s="255"/>
      <c r="AL2866" s="255"/>
      <c r="AM2866" s="255"/>
      <c r="AN2866" s="255"/>
      <c r="AO2866" s="255"/>
      <c r="AP2866" s="255"/>
      <c r="AQ2866" s="255"/>
      <c r="AR2866" s="255"/>
      <c r="AS2866" s="255"/>
      <c r="AT2866" s="255"/>
    </row>
    <row r="2867" spans="2:46" s="216" customFormat="1" ht="15" customHeight="1">
      <c r="B2867" s="216" t="s">
        <v>5569</v>
      </c>
      <c r="C2867" s="216" t="s">
        <v>6866</v>
      </c>
      <c r="D2867" s="216" t="s">
        <v>7740</v>
      </c>
      <c r="E2867" s="216" t="s">
        <v>7740</v>
      </c>
      <c r="F2867" s="216" t="s">
        <v>7740</v>
      </c>
      <c r="G2867" s="1"/>
      <c r="H2867" s="1"/>
      <c r="I2867" s="1"/>
      <c r="J2867" s="1"/>
      <c r="K2867" s="1"/>
      <c r="L2867" s="1"/>
      <c r="M2867" s="1"/>
      <c r="AA2867" s="255"/>
      <c r="AB2867" s="255"/>
      <c r="AC2867" s="255"/>
      <c r="AD2867" s="255"/>
      <c r="AE2867" s="255"/>
      <c r="AF2867" s="255"/>
      <c r="AG2867" s="255"/>
      <c r="AH2867" s="255"/>
      <c r="AI2867" s="255"/>
      <c r="AJ2867" s="255"/>
      <c r="AK2867" s="255"/>
      <c r="AL2867" s="255"/>
      <c r="AM2867" s="255"/>
      <c r="AN2867" s="255"/>
      <c r="AO2867" s="255"/>
      <c r="AP2867" s="255"/>
      <c r="AQ2867" s="255"/>
      <c r="AR2867" s="255"/>
      <c r="AS2867" s="255"/>
      <c r="AT2867" s="255"/>
    </row>
    <row r="2868" spans="2:46" s="216" customFormat="1" ht="15" customHeight="1">
      <c r="B2868" s="216" t="s">
        <v>5570</v>
      </c>
      <c r="C2868" s="216" t="s">
        <v>6866</v>
      </c>
      <c r="D2868" s="216" t="s">
        <v>7740</v>
      </c>
      <c r="E2868" s="216" t="s">
        <v>7740</v>
      </c>
      <c r="F2868" s="216" t="s">
        <v>7740</v>
      </c>
      <c r="G2868" s="1"/>
      <c r="H2868" s="1"/>
      <c r="I2868" s="1"/>
      <c r="J2868" s="1"/>
      <c r="K2868" s="1"/>
      <c r="L2868" s="1"/>
      <c r="M2868" s="1"/>
      <c r="AA2868" s="255"/>
      <c r="AB2868" s="255"/>
      <c r="AC2868" s="255"/>
      <c r="AD2868" s="255"/>
      <c r="AE2868" s="255"/>
      <c r="AF2868" s="255"/>
      <c r="AG2868" s="255"/>
      <c r="AH2868" s="255"/>
      <c r="AI2868" s="255"/>
      <c r="AJ2868" s="255"/>
      <c r="AK2868" s="255"/>
      <c r="AL2868" s="255"/>
      <c r="AM2868" s="255"/>
      <c r="AN2868" s="255"/>
      <c r="AO2868" s="255"/>
      <c r="AP2868" s="255"/>
      <c r="AQ2868" s="255"/>
      <c r="AR2868" s="255"/>
      <c r="AS2868" s="255"/>
      <c r="AT2868" s="255"/>
    </row>
    <row r="2869" spans="2:46" s="216" customFormat="1" ht="15" customHeight="1">
      <c r="B2869" s="216" t="s">
        <v>5571</v>
      </c>
      <c r="C2869" s="216" t="s">
        <v>6866</v>
      </c>
      <c r="D2869" s="216" t="s">
        <v>7740</v>
      </c>
      <c r="E2869" s="216" t="s">
        <v>7740</v>
      </c>
      <c r="F2869" s="216" t="s">
        <v>7740</v>
      </c>
      <c r="G2869" s="1"/>
      <c r="H2869" s="1"/>
      <c r="I2869" s="1"/>
      <c r="J2869" s="1"/>
      <c r="K2869" s="1"/>
      <c r="L2869" s="1"/>
      <c r="M2869" s="1"/>
      <c r="AA2869" s="255"/>
      <c r="AB2869" s="255"/>
      <c r="AC2869" s="255"/>
      <c r="AD2869" s="255"/>
      <c r="AE2869" s="255"/>
      <c r="AF2869" s="255"/>
      <c r="AG2869" s="255"/>
      <c r="AH2869" s="255"/>
      <c r="AI2869" s="255"/>
      <c r="AJ2869" s="255"/>
      <c r="AK2869" s="255"/>
      <c r="AL2869" s="255"/>
      <c r="AM2869" s="255"/>
      <c r="AN2869" s="255"/>
      <c r="AO2869" s="255"/>
      <c r="AP2869" s="255"/>
      <c r="AQ2869" s="255"/>
      <c r="AR2869" s="255"/>
      <c r="AS2869" s="255"/>
      <c r="AT2869" s="255"/>
    </row>
    <row r="2870" spans="2:46" s="216" customFormat="1" ht="15" customHeight="1">
      <c r="B2870" s="216" t="s">
        <v>6695</v>
      </c>
      <c r="C2870" s="216" t="s">
        <v>6866</v>
      </c>
      <c r="D2870" s="216" t="s">
        <v>7740</v>
      </c>
      <c r="E2870" s="216" t="s">
        <v>7740</v>
      </c>
      <c r="F2870" s="216" t="s">
        <v>7740</v>
      </c>
      <c r="G2870" s="1"/>
      <c r="H2870" s="1"/>
      <c r="I2870" s="1"/>
      <c r="J2870" s="1"/>
      <c r="K2870" s="1"/>
      <c r="L2870" s="1"/>
      <c r="M2870" s="1"/>
      <c r="AA2870" s="255"/>
      <c r="AB2870" s="255"/>
      <c r="AC2870" s="255"/>
      <c r="AD2870" s="255"/>
      <c r="AE2870" s="255"/>
      <c r="AF2870" s="255"/>
      <c r="AG2870" s="255"/>
      <c r="AH2870" s="255"/>
      <c r="AI2870" s="255"/>
      <c r="AJ2870" s="255"/>
      <c r="AK2870" s="255"/>
      <c r="AL2870" s="255"/>
      <c r="AM2870" s="255"/>
      <c r="AN2870" s="255"/>
      <c r="AO2870" s="255"/>
      <c r="AP2870" s="255"/>
      <c r="AQ2870" s="255"/>
      <c r="AR2870" s="255"/>
      <c r="AS2870" s="255"/>
      <c r="AT2870" s="255"/>
    </row>
    <row r="2871" spans="2:46" s="216" customFormat="1" ht="15" customHeight="1">
      <c r="B2871" s="216" t="s">
        <v>6696</v>
      </c>
      <c r="C2871" s="216" t="s">
        <v>7435</v>
      </c>
      <c r="D2871" s="216" t="s">
        <v>6866</v>
      </c>
      <c r="E2871" s="216" t="s">
        <v>7740</v>
      </c>
      <c r="F2871" s="216" t="s">
        <v>7740</v>
      </c>
      <c r="G2871" s="1"/>
      <c r="H2871" s="1"/>
      <c r="I2871" s="1"/>
      <c r="J2871" s="1"/>
      <c r="K2871" s="1"/>
      <c r="L2871" s="1"/>
      <c r="M2871" s="1"/>
      <c r="AA2871" s="255"/>
      <c r="AB2871" s="255"/>
      <c r="AC2871" s="255"/>
      <c r="AD2871" s="255"/>
      <c r="AE2871" s="255"/>
      <c r="AF2871" s="255"/>
      <c r="AG2871" s="255"/>
      <c r="AH2871" s="255"/>
      <c r="AI2871" s="255"/>
      <c r="AJ2871" s="255"/>
      <c r="AK2871" s="255"/>
      <c r="AL2871" s="255"/>
      <c r="AM2871" s="255"/>
      <c r="AN2871" s="255"/>
      <c r="AO2871" s="255"/>
      <c r="AP2871" s="255"/>
      <c r="AQ2871" s="255"/>
      <c r="AR2871" s="255"/>
      <c r="AS2871" s="255"/>
      <c r="AT2871" s="255"/>
    </row>
    <row r="2872" spans="2:46" s="216" customFormat="1" ht="15" customHeight="1">
      <c r="B2872" s="216" t="s">
        <v>6697</v>
      </c>
      <c r="C2872" s="216" t="s">
        <v>6911</v>
      </c>
      <c r="D2872" s="216" t="s">
        <v>6866</v>
      </c>
      <c r="E2872" s="216" t="s">
        <v>7740</v>
      </c>
      <c r="F2872" s="216" t="s">
        <v>7740</v>
      </c>
      <c r="G2872" s="1"/>
      <c r="H2872" s="1"/>
      <c r="I2872" s="1"/>
      <c r="J2872" s="1"/>
      <c r="K2872" s="1"/>
      <c r="L2872" s="1"/>
      <c r="M2872" s="1"/>
      <c r="AA2872" s="255"/>
      <c r="AB2872" s="255"/>
      <c r="AC2872" s="255"/>
      <c r="AD2872" s="255"/>
      <c r="AE2872" s="255"/>
      <c r="AF2872" s="255"/>
      <c r="AG2872" s="255"/>
      <c r="AH2872" s="255"/>
      <c r="AI2872" s="255"/>
      <c r="AJ2872" s="255"/>
      <c r="AK2872" s="255"/>
      <c r="AL2872" s="255"/>
      <c r="AM2872" s="255"/>
      <c r="AN2872" s="255"/>
      <c r="AO2872" s="255"/>
      <c r="AP2872" s="255"/>
      <c r="AQ2872" s="255"/>
      <c r="AR2872" s="255"/>
      <c r="AS2872" s="255"/>
      <c r="AT2872" s="255"/>
    </row>
    <row r="2873" spans="2:46" s="216" customFormat="1" ht="15" customHeight="1">
      <c r="B2873" s="216" t="s">
        <v>6698</v>
      </c>
      <c r="C2873" s="216" t="s">
        <v>6866</v>
      </c>
      <c r="D2873" s="216" t="s">
        <v>7740</v>
      </c>
      <c r="E2873" s="216" t="s">
        <v>7740</v>
      </c>
      <c r="F2873" s="216" t="s">
        <v>7740</v>
      </c>
      <c r="G2873" s="1"/>
      <c r="H2873" s="1"/>
      <c r="I2873" s="1"/>
      <c r="J2873" s="1"/>
      <c r="K2873" s="1"/>
      <c r="L2873" s="1"/>
      <c r="M2873" s="1"/>
      <c r="AA2873" s="255"/>
      <c r="AB2873" s="255"/>
      <c r="AC2873" s="255"/>
      <c r="AD2873" s="255"/>
      <c r="AE2873" s="255"/>
      <c r="AF2873" s="255"/>
      <c r="AG2873" s="255"/>
      <c r="AH2873" s="255"/>
      <c r="AI2873" s="255"/>
      <c r="AJ2873" s="255"/>
      <c r="AK2873" s="255"/>
      <c r="AL2873" s="255"/>
      <c r="AM2873" s="255"/>
      <c r="AN2873" s="255"/>
      <c r="AO2873" s="255"/>
      <c r="AP2873" s="255"/>
      <c r="AQ2873" s="255"/>
      <c r="AR2873" s="255"/>
      <c r="AS2873" s="255"/>
      <c r="AT2873" s="255"/>
    </row>
    <row r="2874" spans="2:46" s="216" customFormat="1" ht="15" customHeight="1">
      <c r="B2874" s="216" t="s">
        <v>6699</v>
      </c>
      <c r="C2874" s="216" t="s">
        <v>6949</v>
      </c>
      <c r="D2874" s="216" t="s">
        <v>6866</v>
      </c>
      <c r="E2874" s="216" t="s">
        <v>7740</v>
      </c>
      <c r="F2874" s="216" t="s">
        <v>7740</v>
      </c>
      <c r="G2874" s="1"/>
      <c r="H2874" s="1"/>
      <c r="I2874" s="1"/>
      <c r="J2874" s="1"/>
      <c r="K2874" s="1"/>
      <c r="L2874" s="1"/>
      <c r="M2874" s="1"/>
      <c r="AA2874" s="255"/>
      <c r="AB2874" s="255"/>
      <c r="AC2874" s="255"/>
      <c r="AD2874" s="255"/>
      <c r="AE2874" s="255"/>
      <c r="AF2874" s="255"/>
      <c r="AG2874" s="255"/>
      <c r="AH2874" s="255"/>
      <c r="AI2874" s="255"/>
      <c r="AJ2874" s="255"/>
      <c r="AK2874" s="255"/>
      <c r="AL2874" s="255"/>
      <c r="AM2874" s="255"/>
      <c r="AN2874" s="255"/>
      <c r="AO2874" s="255"/>
      <c r="AP2874" s="255"/>
      <c r="AQ2874" s="255"/>
      <c r="AR2874" s="255"/>
      <c r="AS2874" s="255"/>
      <c r="AT2874" s="255"/>
    </row>
    <row r="2875" spans="2:46" s="216" customFormat="1" ht="15" customHeight="1">
      <c r="B2875" s="216" t="s">
        <v>6700</v>
      </c>
      <c r="C2875" s="216" t="s">
        <v>6863</v>
      </c>
      <c r="D2875" s="216" t="s">
        <v>6866</v>
      </c>
      <c r="E2875" s="216" t="s">
        <v>7740</v>
      </c>
      <c r="F2875" s="216" t="s">
        <v>7740</v>
      </c>
      <c r="G2875" s="1"/>
      <c r="H2875" s="1"/>
      <c r="I2875" s="1"/>
      <c r="J2875" s="1"/>
      <c r="K2875" s="1"/>
      <c r="L2875" s="1"/>
      <c r="M2875" s="1"/>
      <c r="AA2875" s="255"/>
      <c r="AB2875" s="255"/>
      <c r="AC2875" s="255"/>
      <c r="AD2875" s="255"/>
      <c r="AE2875" s="255"/>
      <c r="AF2875" s="255"/>
      <c r="AG2875" s="255"/>
      <c r="AH2875" s="255"/>
      <c r="AI2875" s="255"/>
      <c r="AJ2875" s="255"/>
      <c r="AK2875" s="255"/>
      <c r="AL2875" s="255"/>
      <c r="AM2875" s="255"/>
      <c r="AN2875" s="255"/>
      <c r="AO2875" s="255"/>
      <c r="AP2875" s="255"/>
      <c r="AQ2875" s="255"/>
      <c r="AR2875" s="255"/>
      <c r="AS2875" s="255"/>
      <c r="AT2875" s="255"/>
    </row>
    <row r="2876" spans="2:46" s="216" customFormat="1" ht="15" customHeight="1">
      <c r="B2876" s="216" t="s">
        <v>6701</v>
      </c>
      <c r="C2876" s="216" t="s">
        <v>6920</v>
      </c>
      <c r="D2876" s="216" t="s">
        <v>6866</v>
      </c>
      <c r="E2876" s="216" t="s">
        <v>7740</v>
      </c>
      <c r="F2876" s="216" t="s">
        <v>7740</v>
      </c>
      <c r="G2876" s="1"/>
      <c r="H2876" s="1"/>
      <c r="I2876" s="1"/>
      <c r="J2876" s="1"/>
      <c r="K2876" s="1"/>
      <c r="L2876" s="1"/>
      <c r="M2876" s="1"/>
      <c r="AA2876" s="255"/>
      <c r="AB2876" s="255"/>
      <c r="AC2876" s="255"/>
      <c r="AD2876" s="255"/>
      <c r="AE2876" s="255"/>
      <c r="AF2876" s="255"/>
      <c r="AG2876" s="255"/>
      <c r="AH2876" s="255"/>
      <c r="AI2876" s="255"/>
      <c r="AJ2876" s="255"/>
      <c r="AK2876" s="255"/>
      <c r="AL2876" s="255"/>
      <c r="AM2876" s="255"/>
      <c r="AN2876" s="255"/>
      <c r="AO2876" s="255"/>
      <c r="AP2876" s="255"/>
      <c r="AQ2876" s="255"/>
      <c r="AR2876" s="255"/>
      <c r="AS2876" s="255"/>
      <c r="AT2876" s="255"/>
    </row>
    <row r="2877" spans="2:46" s="216" customFormat="1" ht="15" customHeight="1">
      <c r="B2877" s="216" t="s">
        <v>6702</v>
      </c>
      <c r="C2877" s="216" t="s">
        <v>6866</v>
      </c>
      <c r="D2877" s="216" t="s">
        <v>7740</v>
      </c>
      <c r="E2877" s="216" t="s">
        <v>7740</v>
      </c>
      <c r="F2877" s="216" t="s">
        <v>7740</v>
      </c>
      <c r="G2877" s="1"/>
      <c r="H2877" s="1"/>
      <c r="I2877" s="1"/>
      <c r="J2877" s="1"/>
      <c r="K2877" s="1"/>
      <c r="L2877" s="1"/>
      <c r="M2877" s="1"/>
      <c r="AA2877" s="255"/>
      <c r="AB2877" s="255"/>
      <c r="AC2877" s="255"/>
      <c r="AD2877" s="255"/>
      <c r="AE2877" s="255"/>
      <c r="AF2877" s="255"/>
      <c r="AG2877" s="255"/>
      <c r="AH2877" s="255"/>
      <c r="AI2877" s="255"/>
      <c r="AJ2877" s="255"/>
      <c r="AK2877" s="255"/>
      <c r="AL2877" s="255"/>
      <c r="AM2877" s="255"/>
      <c r="AN2877" s="255"/>
      <c r="AO2877" s="255"/>
      <c r="AP2877" s="255"/>
      <c r="AQ2877" s="255"/>
      <c r="AR2877" s="255"/>
      <c r="AS2877" s="255"/>
      <c r="AT2877" s="255"/>
    </row>
    <row r="2878" spans="2:46" s="216" customFormat="1" ht="15" customHeight="1">
      <c r="B2878" s="216" t="s">
        <v>6703</v>
      </c>
      <c r="C2878" s="216" t="s">
        <v>6866</v>
      </c>
      <c r="D2878" s="216" t="s">
        <v>7740</v>
      </c>
      <c r="E2878" s="216" t="s">
        <v>7740</v>
      </c>
      <c r="F2878" s="216" t="s">
        <v>7740</v>
      </c>
      <c r="G2878" s="1"/>
      <c r="H2878" s="1"/>
      <c r="I2878" s="1"/>
      <c r="J2878" s="1"/>
      <c r="K2878" s="1"/>
      <c r="L2878" s="1"/>
      <c r="M2878" s="1"/>
      <c r="AA2878" s="255"/>
      <c r="AB2878" s="255"/>
      <c r="AC2878" s="255"/>
      <c r="AD2878" s="255"/>
      <c r="AE2878" s="255"/>
      <c r="AF2878" s="255"/>
      <c r="AG2878" s="255"/>
      <c r="AH2878" s="255"/>
      <c r="AI2878" s="255"/>
      <c r="AJ2878" s="255"/>
      <c r="AK2878" s="255"/>
      <c r="AL2878" s="255"/>
      <c r="AM2878" s="255"/>
      <c r="AN2878" s="255"/>
      <c r="AO2878" s="255"/>
      <c r="AP2878" s="255"/>
      <c r="AQ2878" s="255"/>
      <c r="AR2878" s="255"/>
      <c r="AS2878" s="255"/>
      <c r="AT2878" s="255"/>
    </row>
    <row r="2879" spans="2:46" s="216" customFormat="1" ht="15" customHeight="1">
      <c r="B2879" s="216" t="s">
        <v>6704</v>
      </c>
      <c r="C2879" s="216" t="s">
        <v>6866</v>
      </c>
      <c r="D2879" s="216" t="s">
        <v>7740</v>
      </c>
      <c r="E2879" s="216" t="s">
        <v>7740</v>
      </c>
      <c r="F2879" s="216" t="s">
        <v>7740</v>
      </c>
      <c r="G2879" s="1"/>
      <c r="H2879" s="1"/>
      <c r="I2879" s="1"/>
      <c r="J2879" s="1"/>
      <c r="K2879" s="1"/>
      <c r="L2879" s="1"/>
      <c r="M2879" s="1"/>
      <c r="AA2879" s="255"/>
      <c r="AB2879" s="255"/>
      <c r="AC2879" s="255"/>
      <c r="AD2879" s="255"/>
      <c r="AE2879" s="255"/>
      <c r="AF2879" s="255"/>
      <c r="AG2879" s="255"/>
      <c r="AH2879" s="255"/>
      <c r="AI2879" s="255"/>
      <c r="AJ2879" s="255"/>
      <c r="AK2879" s="255"/>
      <c r="AL2879" s="255"/>
      <c r="AM2879" s="255"/>
      <c r="AN2879" s="255"/>
      <c r="AO2879" s="255"/>
      <c r="AP2879" s="255"/>
      <c r="AQ2879" s="255"/>
      <c r="AR2879" s="255"/>
      <c r="AS2879" s="255"/>
      <c r="AT2879" s="255"/>
    </row>
    <row r="2880" spans="2:46" s="216" customFormat="1" ht="15" customHeight="1">
      <c r="B2880" s="216" t="s">
        <v>6705</v>
      </c>
      <c r="C2880" s="216" t="s">
        <v>6866</v>
      </c>
      <c r="D2880" s="216" t="s">
        <v>7740</v>
      </c>
      <c r="E2880" s="216" t="s">
        <v>7740</v>
      </c>
      <c r="F2880" s="216" t="s">
        <v>7740</v>
      </c>
      <c r="G2880" s="1"/>
      <c r="H2880" s="1"/>
      <c r="I2880" s="1"/>
      <c r="J2880" s="1"/>
      <c r="K2880" s="1"/>
      <c r="L2880" s="1"/>
      <c r="M2880" s="1"/>
      <c r="AA2880" s="255"/>
      <c r="AB2880" s="255"/>
      <c r="AC2880" s="255"/>
      <c r="AD2880" s="255"/>
      <c r="AE2880" s="255"/>
      <c r="AF2880" s="255"/>
      <c r="AG2880" s="255"/>
      <c r="AH2880" s="255"/>
      <c r="AI2880" s="255"/>
      <c r="AJ2880" s="255"/>
      <c r="AK2880" s="255"/>
      <c r="AL2880" s="255"/>
      <c r="AM2880" s="255"/>
      <c r="AN2880" s="255"/>
      <c r="AO2880" s="255"/>
      <c r="AP2880" s="255"/>
      <c r="AQ2880" s="255"/>
      <c r="AR2880" s="255"/>
      <c r="AS2880" s="255"/>
      <c r="AT2880" s="255"/>
    </row>
    <row r="2881" spans="2:46" s="216" customFormat="1" ht="15" customHeight="1">
      <c r="B2881" s="216" t="s">
        <v>6706</v>
      </c>
      <c r="C2881" s="216" t="s">
        <v>6904</v>
      </c>
      <c r="D2881" s="216" t="s">
        <v>6866</v>
      </c>
      <c r="E2881" s="216" t="s">
        <v>7740</v>
      </c>
      <c r="F2881" s="216" t="s">
        <v>7740</v>
      </c>
      <c r="G2881" s="1"/>
      <c r="H2881" s="1"/>
      <c r="I2881" s="1"/>
      <c r="J2881" s="1"/>
      <c r="K2881" s="1"/>
      <c r="L2881" s="1"/>
      <c r="M2881" s="1"/>
      <c r="AA2881" s="255"/>
      <c r="AB2881" s="255"/>
      <c r="AC2881" s="255"/>
      <c r="AD2881" s="255"/>
      <c r="AE2881" s="255"/>
      <c r="AF2881" s="255"/>
      <c r="AG2881" s="255"/>
      <c r="AH2881" s="255"/>
      <c r="AI2881" s="255"/>
      <c r="AJ2881" s="255"/>
      <c r="AK2881" s="255"/>
      <c r="AL2881" s="255"/>
      <c r="AM2881" s="255"/>
      <c r="AN2881" s="255"/>
      <c r="AO2881" s="255"/>
      <c r="AP2881" s="255"/>
      <c r="AQ2881" s="255"/>
      <c r="AR2881" s="255"/>
      <c r="AS2881" s="255"/>
      <c r="AT2881" s="255"/>
    </row>
    <row r="2882" spans="2:46" s="216" customFormat="1" ht="15" customHeight="1">
      <c r="B2882" s="216" t="s">
        <v>6707</v>
      </c>
      <c r="C2882" s="216" t="s">
        <v>6866</v>
      </c>
      <c r="D2882" s="216" t="s">
        <v>7740</v>
      </c>
      <c r="E2882" s="216" t="s">
        <v>7740</v>
      </c>
      <c r="F2882" s="216" t="s">
        <v>7740</v>
      </c>
      <c r="G2882" s="1"/>
      <c r="H2882" s="1"/>
      <c r="I2882" s="1"/>
      <c r="J2882" s="1"/>
      <c r="K2882" s="1"/>
      <c r="L2882" s="1"/>
      <c r="M2882" s="1"/>
      <c r="AA2882" s="255"/>
      <c r="AB2882" s="255"/>
      <c r="AC2882" s="255"/>
      <c r="AD2882" s="255"/>
      <c r="AE2882" s="255"/>
      <c r="AF2882" s="255"/>
      <c r="AG2882" s="255"/>
      <c r="AH2882" s="255"/>
      <c r="AI2882" s="255"/>
      <c r="AJ2882" s="255"/>
      <c r="AK2882" s="255"/>
      <c r="AL2882" s="255"/>
      <c r="AM2882" s="255"/>
      <c r="AN2882" s="255"/>
      <c r="AO2882" s="255"/>
      <c r="AP2882" s="255"/>
      <c r="AQ2882" s="255"/>
      <c r="AR2882" s="255"/>
      <c r="AS2882" s="255"/>
      <c r="AT2882" s="255"/>
    </row>
    <row r="2883" spans="2:46" s="216" customFormat="1" ht="15" customHeight="1">
      <c r="B2883" s="216" t="s">
        <v>6708</v>
      </c>
      <c r="C2883" s="216" t="s">
        <v>6995</v>
      </c>
      <c r="D2883" s="216" t="s">
        <v>6866</v>
      </c>
      <c r="E2883" s="216" t="s">
        <v>7740</v>
      </c>
      <c r="F2883" s="216" t="s">
        <v>7740</v>
      </c>
      <c r="G2883" s="1"/>
      <c r="H2883" s="1"/>
      <c r="I2883" s="1"/>
      <c r="J2883" s="1"/>
      <c r="K2883" s="1"/>
      <c r="L2883" s="1"/>
      <c r="M2883" s="1"/>
      <c r="AA2883" s="255"/>
      <c r="AB2883" s="255"/>
      <c r="AC2883" s="255"/>
      <c r="AD2883" s="255"/>
      <c r="AE2883" s="255"/>
      <c r="AF2883" s="255"/>
      <c r="AG2883" s="255"/>
      <c r="AH2883" s="255"/>
      <c r="AI2883" s="255"/>
      <c r="AJ2883" s="255"/>
      <c r="AK2883" s="255"/>
      <c r="AL2883" s="255"/>
      <c r="AM2883" s="255"/>
      <c r="AN2883" s="255"/>
      <c r="AO2883" s="255"/>
      <c r="AP2883" s="255"/>
      <c r="AQ2883" s="255"/>
      <c r="AR2883" s="255"/>
      <c r="AS2883" s="255"/>
      <c r="AT2883" s="255"/>
    </row>
    <row r="2884" spans="2:46" s="216" customFormat="1" ht="15" customHeight="1">
      <c r="B2884" s="216" t="s">
        <v>6709</v>
      </c>
      <c r="C2884" s="216" t="s">
        <v>6866</v>
      </c>
      <c r="D2884" s="216" t="s">
        <v>7740</v>
      </c>
      <c r="E2884" s="216" t="s">
        <v>7740</v>
      </c>
      <c r="F2884" s="216" t="s">
        <v>7740</v>
      </c>
      <c r="G2884" s="1"/>
      <c r="H2884" s="1"/>
      <c r="I2884" s="1"/>
      <c r="J2884" s="1"/>
      <c r="K2884" s="1"/>
      <c r="L2884" s="1"/>
      <c r="M2884" s="1"/>
      <c r="AA2884" s="255"/>
      <c r="AB2884" s="255"/>
      <c r="AC2884" s="255"/>
      <c r="AD2884" s="255"/>
      <c r="AE2884" s="255"/>
      <c r="AF2884" s="255"/>
      <c r="AG2884" s="255"/>
      <c r="AH2884" s="255"/>
      <c r="AI2884" s="255"/>
      <c r="AJ2884" s="255"/>
      <c r="AK2884" s="255"/>
      <c r="AL2884" s="255"/>
      <c r="AM2884" s="255"/>
      <c r="AN2884" s="255"/>
      <c r="AO2884" s="255"/>
      <c r="AP2884" s="255"/>
      <c r="AQ2884" s="255"/>
      <c r="AR2884" s="255"/>
      <c r="AS2884" s="255"/>
      <c r="AT2884" s="255"/>
    </row>
    <row r="2885" spans="2:46" s="216" customFormat="1" ht="15" customHeight="1">
      <c r="B2885" s="216" t="s">
        <v>6710</v>
      </c>
      <c r="C2885" s="216" t="s">
        <v>7436</v>
      </c>
      <c r="D2885" s="216" t="s">
        <v>6866</v>
      </c>
      <c r="E2885" s="216" t="s">
        <v>7740</v>
      </c>
      <c r="F2885" s="216" t="s">
        <v>7740</v>
      </c>
      <c r="G2885" s="1"/>
      <c r="H2885" s="1"/>
      <c r="I2885" s="1"/>
      <c r="J2885" s="1"/>
      <c r="K2885" s="1"/>
      <c r="L2885" s="1"/>
      <c r="M2885" s="1"/>
      <c r="AA2885" s="255"/>
      <c r="AB2885" s="255"/>
      <c r="AC2885" s="255"/>
      <c r="AD2885" s="255"/>
      <c r="AE2885" s="255"/>
      <c r="AF2885" s="255"/>
      <c r="AG2885" s="255"/>
      <c r="AH2885" s="255"/>
      <c r="AI2885" s="255"/>
      <c r="AJ2885" s="255"/>
      <c r="AK2885" s="255"/>
      <c r="AL2885" s="255"/>
      <c r="AM2885" s="255"/>
      <c r="AN2885" s="255"/>
      <c r="AO2885" s="255"/>
      <c r="AP2885" s="255"/>
      <c r="AQ2885" s="255"/>
      <c r="AR2885" s="255"/>
      <c r="AS2885" s="255"/>
      <c r="AT2885" s="255"/>
    </row>
    <row r="2886" spans="2:46" s="216" customFormat="1" ht="15" customHeight="1">
      <c r="B2886" s="216" t="s">
        <v>6711</v>
      </c>
      <c r="C2886" s="216" t="s">
        <v>7008</v>
      </c>
      <c r="D2886" s="216" t="s">
        <v>6866</v>
      </c>
      <c r="E2886" s="216" t="s">
        <v>7740</v>
      </c>
      <c r="F2886" s="216" t="s">
        <v>7740</v>
      </c>
      <c r="G2886" s="1"/>
      <c r="H2886" s="1"/>
      <c r="I2886" s="1"/>
      <c r="J2886" s="1"/>
      <c r="K2886" s="1"/>
      <c r="L2886" s="1"/>
      <c r="M2886" s="1"/>
      <c r="AA2886" s="255"/>
      <c r="AB2886" s="255"/>
      <c r="AC2886" s="255"/>
      <c r="AD2886" s="255"/>
      <c r="AE2886" s="255"/>
      <c r="AF2886" s="255"/>
      <c r="AG2886" s="255"/>
      <c r="AH2886" s="255"/>
      <c r="AI2886" s="255"/>
      <c r="AJ2886" s="255"/>
      <c r="AK2886" s="255"/>
      <c r="AL2886" s="255"/>
      <c r="AM2886" s="255"/>
      <c r="AN2886" s="255"/>
      <c r="AO2886" s="255"/>
      <c r="AP2886" s="255"/>
      <c r="AQ2886" s="255"/>
      <c r="AR2886" s="255"/>
      <c r="AS2886" s="255"/>
      <c r="AT2886" s="255"/>
    </row>
    <row r="2887" spans="2:46" s="216" customFormat="1" ht="15" customHeight="1">
      <c r="B2887" s="216" t="s">
        <v>6712</v>
      </c>
      <c r="C2887" s="216" t="s">
        <v>7137</v>
      </c>
      <c r="D2887" s="216" t="s">
        <v>6866</v>
      </c>
      <c r="E2887" s="216" t="s">
        <v>7740</v>
      </c>
      <c r="F2887" s="216" t="s">
        <v>7740</v>
      </c>
      <c r="G2887" s="1"/>
      <c r="H2887" s="1"/>
      <c r="I2887" s="1"/>
      <c r="J2887" s="1"/>
      <c r="K2887" s="1"/>
      <c r="L2887" s="1"/>
      <c r="M2887" s="1"/>
      <c r="AA2887" s="255"/>
      <c r="AB2887" s="255"/>
      <c r="AC2887" s="255"/>
      <c r="AD2887" s="255"/>
      <c r="AE2887" s="255"/>
      <c r="AF2887" s="255"/>
      <c r="AG2887" s="255"/>
      <c r="AH2887" s="255"/>
      <c r="AI2887" s="255"/>
      <c r="AJ2887" s="255"/>
      <c r="AK2887" s="255"/>
      <c r="AL2887" s="255"/>
      <c r="AM2887" s="255"/>
      <c r="AN2887" s="255"/>
      <c r="AO2887" s="255"/>
      <c r="AP2887" s="255"/>
      <c r="AQ2887" s="255"/>
      <c r="AR2887" s="255"/>
      <c r="AS2887" s="255"/>
      <c r="AT2887" s="255"/>
    </row>
    <row r="2888" spans="2:46" s="216" customFormat="1" ht="15" customHeight="1">
      <c r="B2888" s="216" t="s">
        <v>6713</v>
      </c>
      <c r="C2888" s="216" t="s">
        <v>6866</v>
      </c>
      <c r="D2888" s="216" t="s">
        <v>7740</v>
      </c>
      <c r="E2888" s="216" t="s">
        <v>7740</v>
      </c>
      <c r="F2888" s="216" t="s">
        <v>7740</v>
      </c>
      <c r="G2888" s="1"/>
      <c r="H2888" s="1"/>
      <c r="I2888" s="1"/>
      <c r="J2888" s="1"/>
      <c r="K2888" s="1"/>
      <c r="L2888" s="1"/>
      <c r="M2888" s="1"/>
      <c r="AA2888" s="255"/>
      <c r="AB2888" s="255"/>
      <c r="AC2888" s="255"/>
      <c r="AD2888" s="255"/>
      <c r="AE2888" s="255"/>
      <c r="AF2888" s="255"/>
      <c r="AG2888" s="255"/>
      <c r="AH2888" s="255"/>
      <c r="AI2888" s="255"/>
      <c r="AJ2888" s="255"/>
      <c r="AK2888" s="255"/>
      <c r="AL2888" s="255"/>
      <c r="AM2888" s="255"/>
      <c r="AN2888" s="255"/>
      <c r="AO2888" s="255"/>
      <c r="AP2888" s="255"/>
      <c r="AQ2888" s="255"/>
      <c r="AR2888" s="255"/>
      <c r="AS2888" s="255"/>
      <c r="AT2888" s="255"/>
    </row>
    <row r="2889" spans="2:46" s="216" customFormat="1" ht="15" customHeight="1">
      <c r="B2889" s="216" t="s">
        <v>6714</v>
      </c>
      <c r="C2889" s="216" t="s">
        <v>7617</v>
      </c>
      <c r="D2889" s="216" t="s">
        <v>6866</v>
      </c>
      <c r="E2889" s="216" t="s">
        <v>7740</v>
      </c>
      <c r="F2889" s="216" t="s">
        <v>7740</v>
      </c>
      <c r="G2889" s="1"/>
      <c r="H2889" s="1"/>
      <c r="I2889" s="1"/>
      <c r="J2889" s="1"/>
      <c r="K2889" s="1"/>
      <c r="L2889" s="1"/>
      <c r="M2889" s="1"/>
      <c r="AA2889" s="255"/>
      <c r="AB2889" s="255"/>
      <c r="AC2889" s="255"/>
      <c r="AD2889" s="255"/>
      <c r="AE2889" s="255"/>
      <c r="AF2889" s="255"/>
      <c r="AG2889" s="255"/>
      <c r="AH2889" s="255"/>
      <c r="AI2889" s="255"/>
      <c r="AJ2889" s="255"/>
      <c r="AK2889" s="255"/>
      <c r="AL2889" s="255"/>
      <c r="AM2889" s="255"/>
      <c r="AN2889" s="255"/>
      <c r="AO2889" s="255"/>
      <c r="AP2889" s="255"/>
      <c r="AQ2889" s="255"/>
      <c r="AR2889" s="255"/>
      <c r="AS2889" s="255"/>
      <c r="AT2889" s="255"/>
    </row>
    <row r="2890" spans="2:46" s="216" customFormat="1" ht="15" customHeight="1">
      <c r="B2890" s="216" t="s">
        <v>6715</v>
      </c>
      <c r="C2890" s="216" t="s">
        <v>7002</v>
      </c>
      <c r="D2890" s="216" t="s">
        <v>6866</v>
      </c>
      <c r="E2890" s="216" t="s">
        <v>7740</v>
      </c>
      <c r="F2890" s="216" t="s">
        <v>7740</v>
      </c>
      <c r="G2890" s="1"/>
      <c r="H2890" s="1"/>
      <c r="I2890" s="1"/>
      <c r="J2890" s="1"/>
      <c r="K2890" s="1"/>
      <c r="L2890" s="1"/>
      <c r="M2890" s="1"/>
      <c r="AA2890" s="255"/>
      <c r="AB2890" s="255"/>
      <c r="AC2890" s="255"/>
      <c r="AD2890" s="255"/>
      <c r="AE2890" s="255"/>
      <c r="AF2890" s="255"/>
      <c r="AG2890" s="255"/>
      <c r="AH2890" s="255"/>
      <c r="AI2890" s="255"/>
      <c r="AJ2890" s="255"/>
      <c r="AK2890" s="255"/>
      <c r="AL2890" s="255"/>
      <c r="AM2890" s="255"/>
      <c r="AN2890" s="255"/>
      <c r="AO2890" s="255"/>
      <c r="AP2890" s="255"/>
      <c r="AQ2890" s="255"/>
      <c r="AR2890" s="255"/>
      <c r="AS2890" s="255"/>
      <c r="AT2890" s="255"/>
    </row>
    <row r="2891" spans="2:46" s="216" customFormat="1" ht="15" customHeight="1">
      <c r="B2891" s="216" t="s">
        <v>6716</v>
      </c>
      <c r="C2891" s="216" t="s">
        <v>7189</v>
      </c>
      <c r="D2891" s="216" t="s">
        <v>6866</v>
      </c>
      <c r="E2891" s="216" t="s">
        <v>7740</v>
      </c>
      <c r="F2891" s="216" t="s">
        <v>7740</v>
      </c>
      <c r="G2891" s="1"/>
      <c r="H2891" s="1"/>
      <c r="I2891" s="1"/>
      <c r="J2891" s="1"/>
      <c r="K2891" s="1"/>
      <c r="L2891" s="1"/>
      <c r="M2891" s="1"/>
      <c r="AA2891" s="255"/>
      <c r="AB2891" s="255"/>
      <c r="AC2891" s="255"/>
      <c r="AD2891" s="255"/>
      <c r="AE2891" s="255"/>
      <c r="AF2891" s="255"/>
      <c r="AG2891" s="255"/>
      <c r="AH2891" s="255"/>
      <c r="AI2891" s="255"/>
      <c r="AJ2891" s="255"/>
      <c r="AK2891" s="255"/>
      <c r="AL2891" s="255"/>
      <c r="AM2891" s="255"/>
      <c r="AN2891" s="255"/>
      <c r="AO2891" s="255"/>
      <c r="AP2891" s="255"/>
      <c r="AQ2891" s="255"/>
      <c r="AR2891" s="255"/>
      <c r="AS2891" s="255"/>
      <c r="AT2891" s="255"/>
    </row>
    <row r="2892" spans="2:46" s="216" customFormat="1" ht="15" customHeight="1">
      <c r="B2892" s="216" t="s">
        <v>6717</v>
      </c>
      <c r="C2892" s="216" t="s">
        <v>7437</v>
      </c>
      <c r="D2892" s="216" t="s">
        <v>6866</v>
      </c>
      <c r="E2892" s="216" t="s">
        <v>7740</v>
      </c>
      <c r="F2892" s="216" t="s">
        <v>7740</v>
      </c>
      <c r="G2892" s="1"/>
      <c r="H2892" s="1"/>
      <c r="I2892" s="1"/>
      <c r="J2892" s="1"/>
      <c r="K2892" s="1"/>
      <c r="L2892" s="1"/>
      <c r="M2892" s="1"/>
      <c r="AA2892" s="255"/>
      <c r="AB2892" s="255"/>
      <c r="AC2892" s="255"/>
      <c r="AD2892" s="255"/>
      <c r="AE2892" s="255"/>
      <c r="AF2892" s="255"/>
      <c r="AG2892" s="255"/>
      <c r="AH2892" s="255"/>
      <c r="AI2892" s="255"/>
      <c r="AJ2892" s="255"/>
      <c r="AK2892" s="255"/>
      <c r="AL2892" s="255"/>
      <c r="AM2892" s="255"/>
      <c r="AN2892" s="255"/>
      <c r="AO2892" s="255"/>
      <c r="AP2892" s="255"/>
      <c r="AQ2892" s="255"/>
      <c r="AR2892" s="255"/>
      <c r="AS2892" s="255"/>
      <c r="AT2892" s="255"/>
    </row>
    <row r="2893" spans="2:46" s="216" customFormat="1" ht="15" customHeight="1">
      <c r="B2893" s="216" t="s">
        <v>6718</v>
      </c>
      <c r="C2893" s="216" t="s">
        <v>7063</v>
      </c>
      <c r="D2893" s="216" t="s">
        <v>6866</v>
      </c>
      <c r="E2893" s="216" t="s">
        <v>7740</v>
      </c>
      <c r="F2893" s="216" t="s">
        <v>7740</v>
      </c>
      <c r="G2893" s="1"/>
      <c r="H2893" s="1"/>
      <c r="I2893" s="1"/>
      <c r="J2893" s="1"/>
      <c r="K2893" s="1"/>
      <c r="L2893" s="1"/>
      <c r="M2893" s="1"/>
      <c r="AA2893" s="255"/>
      <c r="AB2893" s="255"/>
      <c r="AC2893" s="255"/>
      <c r="AD2893" s="255"/>
      <c r="AE2893" s="255"/>
      <c r="AF2893" s="255"/>
      <c r="AG2893" s="255"/>
      <c r="AH2893" s="255"/>
      <c r="AI2893" s="255"/>
      <c r="AJ2893" s="255"/>
      <c r="AK2893" s="255"/>
      <c r="AL2893" s="255"/>
      <c r="AM2893" s="255"/>
      <c r="AN2893" s="255"/>
      <c r="AO2893" s="255"/>
      <c r="AP2893" s="255"/>
      <c r="AQ2893" s="255"/>
      <c r="AR2893" s="255"/>
      <c r="AS2893" s="255"/>
      <c r="AT2893" s="255"/>
    </row>
    <row r="2894" spans="2:46" s="216" customFormat="1" ht="15" customHeight="1">
      <c r="B2894" s="216" t="s">
        <v>6719</v>
      </c>
      <c r="C2894" s="216" t="s">
        <v>7062</v>
      </c>
      <c r="D2894" s="216" t="s">
        <v>6866</v>
      </c>
      <c r="E2894" s="216" t="s">
        <v>7740</v>
      </c>
      <c r="F2894" s="216" t="s">
        <v>7740</v>
      </c>
      <c r="G2894" s="1"/>
      <c r="H2894" s="1"/>
      <c r="I2894" s="1"/>
      <c r="J2894" s="1"/>
      <c r="K2894" s="1"/>
      <c r="L2894" s="1"/>
      <c r="M2894" s="1"/>
      <c r="AA2894" s="255"/>
      <c r="AB2894" s="255"/>
      <c r="AC2894" s="255"/>
      <c r="AD2894" s="255"/>
      <c r="AE2894" s="255"/>
      <c r="AF2894" s="255"/>
      <c r="AG2894" s="255"/>
      <c r="AH2894" s="255"/>
      <c r="AI2894" s="255"/>
      <c r="AJ2894" s="255"/>
      <c r="AK2894" s="255"/>
      <c r="AL2894" s="255"/>
      <c r="AM2894" s="255"/>
      <c r="AN2894" s="255"/>
      <c r="AO2894" s="255"/>
      <c r="AP2894" s="255"/>
      <c r="AQ2894" s="255"/>
      <c r="AR2894" s="255"/>
      <c r="AS2894" s="255"/>
      <c r="AT2894" s="255"/>
    </row>
    <row r="2895" spans="2:46" s="216" customFormat="1" ht="15" customHeight="1">
      <c r="B2895" s="216" t="s">
        <v>6720</v>
      </c>
      <c r="C2895" s="216" t="s">
        <v>6934</v>
      </c>
      <c r="D2895" s="216" t="s">
        <v>6866</v>
      </c>
      <c r="E2895" s="216" t="s">
        <v>7740</v>
      </c>
      <c r="F2895" s="216" t="s">
        <v>7740</v>
      </c>
      <c r="G2895" s="1"/>
      <c r="H2895" s="1"/>
      <c r="I2895" s="1"/>
      <c r="J2895" s="1"/>
      <c r="K2895" s="1"/>
      <c r="L2895" s="1"/>
      <c r="M2895" s="1"/>
      <c r="AA2895" s="255"/>
      <c r="AB2895" s="255"/>
      <c r="AC2895" s="255"/>
      <c r="AD2895" s="255"/>
      <c r="AE2895" s="255"/>
      <c r="AF2895" s="255"/>
      <c r="AG2895" s="255"/>
      <c r="AH2895" s="255"/>
      <c r="AI2895" s="255"/>
      <c r="AJ2895" s="255"/>
      <c r="AK2895" s="255"/>
      <c r="AL2895" s="255"/>
      <c r="AM2895" s="255"/>
      <c r="AN2895" s="255"/>
      <c r="AO2895" s="255"/>
      <c r="AP2895" s="255"/>
      <c r="AQ2895" s="255"/>
      <c r="AR2895" s="255"/>
      <c r="AS2895" s="255"/>
      <c r="AT2895" s="255"/>
    </row>
    <row r="2896" spans="2:46" s="216" customFormat="1" ht="15" customHeight="1">
      <c r="B2896" s="216" t="s">
        <v>6721</v>
      </c>
      <c r="C2896" s="216" t="s">
        <v>6866</v>
      </c>
      <c r="D2896" s="216" t="s">
        <v>7740</v>
      </c>
      <c r="E2896" s="216" t="s">
        <v>7740</v>
      </c>
      <c r="F2896" s="216" t="s">
        <v>7740</v>
      </c>
      <c r="G2896" s="1"/>
      <c r="H2896" s="1"/>
      <c r="I2896" s="1"/>
      <c r="J2896" s="1"/>
      <c r="K2896" s="1"/>
      <c r="L2896" s="1"/>
      <c r="M2896" s="1"/>
      <c r="AA2896" s="255"/>
      <c r="AB2896" s="255"/>
      <c r="AC2896" s="255"/>
      <c r="AD2896" s="255"/>
      <c r="AE2896" s="255"/>
      <c r="AF2896" s="255"/>
      <c r="AG2896" s="255"/>
      <c r="AH2896" s="255"/>
      <c r="AI2896" s="255"/>
      <c r="AJ2896" s="255"/>
      <c r="AK2896" s="255"/>
      <c r="AL2896" s="255"/>
      <c r="AM2896" s="255"/>
      <c r="AN2896" s="255"/>
      <c r="AO2896" s="255"/>
      <c r="AP2896" s="255"/>
      <c r="AQ2896" s="255"/>
      <c r="AR2896" s="255"/>
      <c r="AS2896" s="255"/>
      <c r="AT2896" s="255"/>
    </row>
    <row r="2897" spans="2:46" s="216" customFormat="1" ht="15" customHeight="1">
      <c r="B2897" s="216" t="s">
        <v>6722</v>
      </c>
      <c r="C2897" s="216" t="s">
        <v>6866</v>
      </c>
      <c r="D2897" s="216" t="s">
        <v>7740</v>
      </c>
      <c r="E2897" s="216" t="s">
        <v>7740</v>
      </c>
      <c r="F2897" s="216" t="s">
        <v>7740</v>
      </c>
      <c r="G2897" s="1"/>
      <c r="H2897" s="1"/>
      <c r="I2897" s="1"/>
      <c r="J2897" s="1"/>
      <c r="K2897" s="1"/>
      <c r="L2897" s="1"/>
      <c r="M2897" s="1"/>
      <c r="AA2897" s="255"/>
      <c r="AB2897" s="255"/>
      <c r="AC2897" s="255"/>
      <c r="AD2897" s="255"/>
      <c r="AE2897" s="255"/>
      <c r="AF2897" s="255"/>
      <c r="AG2897" s="255"/>
      <c r="AH2897" s="255"/>
      <c r="AI2897" s="255"/>
      <c r="AJ2897" s="255"/>
      <c r="AK2897" s="255"/>
      <c r="AL2897" s="255"/>
      <c r="AM2897" s="255"/>
      <c r="AN2897" s="255"/>
      <c r="AO2897" s="255"/>
      <c r="AP2897" s="255"/>
      <c r="AQ2897" s="255"/>
      <c r="AR2897" s="255"/>
      <c r="AS2897" s="255"/>
      <c r="AT2897" s="255"/>
    </row>
    <row r="2898" spans="2:46" s="216" customFormat="1" ht="15" customHeight="1">
      <c r="B2898" s="216" t="s">
        <v>6723</v>
      </c>
      <c r="C2898" s="216" t="s">
        <v>7002</v>
      </c>
      <c r="D2898" s="216" t="s">
        <v>6866</v>
      </c>
      <c r="E2898" s="216" t="s">
        <v>7740</v>
      </c>
      <c r="F2898" s="216" t="s">
        <v>7740</v>
      </c>
      <c r="G2898" s="1"/>
      <c r="H2898" s="1"/>
      <c r="I2898" s="1"/>
      <c r="J2898" s="1"/>
      <c r="K2898" s="1"/>
      <c r="L2898" s="1"/>
      <c r="M2898" s="1"/>
      <c r="AA2898" s="255"/>
      <c r="AB2898" s="255"/>
      <c r="AC2898" s="255"/>
      <c r="AD2898" s="255"/>
      <c r="AE2898" s="255"/>
      <c r="AF2898" s="255"/>
      <c r="AG2898" s="255"/>
      <c r="AH2898" s="255"/>
      <c r="AI2898" s="255"/>
      <c r="AJ2898" s="255"/>
      <c r="AK2898" s="255"/>
      <c r="AL2898" s="255"/>
      <c r="AM2898" s="255"/>
      <c r="AN2898" s="255"/>
      <c r="AO2898" s="255"/>
      <c r="AP2898" s="255"/>
      <c r="AQ2898" s="255"/>
      <c r="AR2898" s="255"/>
      <c r="AS2898" s="255"/>
      <c r="AT2898" s="255"/>
    </row>
    <row r="2899" spans="2:46" s="216" customFormat="1" ht="15" customHeight="1">
      <c r="B2899" s="216" t="s">
        <v>6724</v>
      </c>
      <c r="C2899" s="216" t="s">
        <v>6942</v>
      </c>
      <c r="D2899" s="216" t="s">
        <v>6866</v>
      </c>
      <c r="E2899" s="216" t="s">
        <v>7740</v>
      </c>
      <c r="F2899" s="216" t="s">
        <v>7740</v>
      </c>
      <c r="G2899" s="1"/>
      <c r="H2899" s="1"/>
      <c r="I2899" s="1"/>
      <c r="J2899" s="1"/>
      <c r="K2899" s="1"/>
      <c r="L2899" s="1"/>
      <c r="M2899" s="1"/>
      <c r="AA2899" s="255"/>
      <c r="AB2899" s="255"/>
      <c r="AC2899" s="255"/>
      <c r="AD2899" s="255"/>
      <c r="AE2899" s="255"/>
      <c r="AF2899" s="255"/>
      <c r="AG2899" s="255"/>
      <c r="AH2899" s="255"/>
      <c r="AI2899" s="255"/>
      <c r="AJ2899" s="255"/>
      <c r="AK2899" s="255"/>
      <c r="AL2899" s="255"/>
      <c r="AM2899" s="255"/>
      <c r="AN2899" s="255"/>
      <c r="AO2899" s="255"/>
      <c r="AP2899" s="255"/>
      <c r="AQ2899" s="255"/>
      <c r="AR2899" s="255"/>
      <c r="AS2899" s="255"/>
      <c r="AT2899" s="255"/>
    </row>
    <row r="2900" spans="2:46" s="216" customFormat="1" ht="15" customHeight="1">
      <c r="B2900" s="216" t="s">
        <v>6725</v>
      </c>
      <c r="C2900" s="216" t="s">
        <v>7002</v>
      </c>
      <c r="D2900" s="216" t="s">
        <v>6866</v>
      </c>
      <c r="E2900" s="216" t="s">
        <v>7740</v>
      </c>
      <c r="F2900" s="216" t="s">
        <v>7740</v>
      </c>
      <c r="G2900" s="1"/>
      <c r="H2900" s="1"/>
      <c r="I2900" s="1"/>
      <c r="J2900" s="1"/>
      <c r="K2900" s="1"/>
      <c r="L2900" s="1"/>
      <c r="M2900" s="1"/>
      <c r="AA2900" s="255"/>
      <c r="AB2900" s="255"/>
      <c r="AC2900" s="255"/>
      <c r="AD2900" s="255"/>
      <c r="AE2900" s="255"/>
      <c r="AF2900" s="255"/>
      <c r="AG2900" s="255"/>
      <c r="AH2900" s="255"/>
      <c r="AI2900" s="255"/>
      <c r="AJ2900" s="255"/>
      <c r="AK2900" s="255"/>
      <c r="AL2900" s="255"/>
      <c r="AM2900" s="255"/>
      <c r="AN2900" s="255"/>
      <c r="AO2900" s="255"/>
      <c r="AP2900" s="255"/>
      <c r="AQ2900" s="255"/>
      <c r="AR2900" s="255"/>
      <c r="AS2900" s="255"/>
      <c r="AT2900" s="255"/>
    </row>
    <row r="2901" spans="2:46" s="216" customFormat="1" ht="15" customHeight="1">
      <c r="B2901" s="216" t="s">
        <v>6726</v>
      </c>
      <c r="C2901" s="216" t="s">
        <v>7438</v>
      </c>
      <c r="D2901" s="216" t="s">
        <v>6866</v>
      </c>
      <c r="E2901" s="216" t="s">
        <v>7740</v>
      </c>
      <c r="F2901" s="216" t="s">
        <v>7740</v>
      </c>
      <c r="G2901" s="1"/>
      <c r="H2901" s="1"/>
      <c r="I2901" s="1"/>
      <c r="J2901" s="1"/>
      <c r="K2901" s="1"/>
      <c r="L2901" s="1"/>
      <c r="M2901" s="1"/>
      <c r="AA2901" s="255"/>
      <c r="AB2901" s="255"/>
      <c r="AC2901" s="255"/>
      <c r="AD2901" s="255"/>
      <c r="AE2901" s="255"/>
      <c r="AF2901" s="255"/>
      <c r="AG2901" s="255"/>
      <c r="AH2901" s="255"/>
      <c r="AI2901" s="255"/>
      <c r="AJ2901" s="255"/>
      <c r="AK2901" s="255"/>
      <c r="AL2901" s="255"/>
      <c r="AM2901" s="255"/>
      <c r="AN2901" s="255"/>
      <c r="AO2901" s="255"/>
      <c r="AP2901" s="255"/>
      <c r="AQ2901" s="255"/>
      <c r="AR2901" s="255"/>
      <c r="AS2901" s="255"/>
      <c r="AT2901" s="255"/>
    </row>
    <row r="2902" spans="2:46" s="216" customFormat="1" ht="15" customHeight="1">
      <c r="B2902" s="216" t="s">
        <v>6727</v>
      </c>
      <c r="C2902" s="216" t="s">
        <v>6866</v>
      </c>
      <c r="D2902" s="216" t="s">
        <v>7740</v>
      </c>
      <c r="E2902" s="216" t="s">
        <v>7740</v>
      </c>
      <c r="F2902" s="216" t="s">
        <v>7740</v>
      </c>
      <c r="G2902" s="1"/>
      <c r="H2902" s="1"/>
      <c r="I2902" s="1"/>
      <c r="J2902" s="1"/>
      <c r="K2902" s="1"/>
      <c r="L2902" s="1"/>
      <c r="M2902" s="1"/>
      <c r="AA2902" s="255"/>
      <c r="AB2902" s="255"/>
      <c r="AC2902" s="255"/>
      <c r="AD2902" s="255"/>
      <c r="AE2902" s="255"/>
      <c r="AF2902" s="255"/>
      <c r="AG2902" s="255"/>
      <c r="AH2902" s="255"/>
      <c r="AI2902" s="255"/>
      <c r="AJ2902" s="255"/>
      <c r="AK2902" s="255"/>
      <c r="AL2902" s="255"/>
      <c r="AM2902" s="255"/>
      <c r="AN2902" s="255"/>
      <c r="AO2902" s="255"/>
      <c r="AP2902" s="255"/>
      <c r="AQ2902" s="255"/>
      <c r="AR2902" s="255"/>
      <c r="AS2902" s="255"/>
      <c r="AT2902" s="255"/>
    </row>
    <row r="2903" spans="2:46" s="216" customFormat="1" ht="15" customHeight="1">
      <c r="B2903" s="216" t="s">
        <v>6728</v>
      </c>
      <c r="C2903" s="216" t="s">
        <v>6914</v>
      </c>
      <c r="D2903" s="216" t="s">
        <v>6866</v>
      </c>
      <c r="E2903" s="216" t="s">
        <v>7740</v>
      </c>
      <c r="F2903" s="216" t="s">
        <v>7740</v>
      </c>
      <c r="G2903" s="1"/>
      <c r="H2903" s="1"/>
      <c r="I2903" s="1"/>
      <c r="J2903" s="1"/>
      <c r="K2903" s="1"/>
      <c r="L2903" s="1"/>
      <c r="M2903" s="1"/>
      <c r="AA2903" s="255"/>
      <c r="AB2903" s="255"/>
      <c r="AC2903" s="255"/>
      <c r="AD2903" s="255"/>
      <c r="AE2903" s="255"/>
      <c r="AF2903" s="255"/>
      <c r="AG2903" s="255"/>
      <c r="AH2903" s="255"/>
      <c r="AI2903" s="255"/>
      <c r="AJ2903" s="255"/>
      <c r="AK2903" s="255"/>
      <c r="AL2903" s="255"/>
      <c r="AM2903" s="255"/>
      <c r="AN2903" s="255"/>
      <c r="AO2903" s="255"/>
      <c r="AP2903" s="255"/>
      <c r="AQ2903" s="255"/>
      <c r="AR2903" s="255"/>
      <c r="AS2903" s="255"/>
      <c r="AT2903" s="255"/>
    </row>
    <row r="2904" spans="2:46" s="216" customFormat="1" ht="15" customHeight="1">
      <c r="B2904" s="216" t="s">
        <v>6729</v>
      </c>
      <c r="C2904" s="216" t="s">
        <v>7050</v>
      </c>
      <c r="D2904" s="216" t="s">
        <v>6866</v>
      </c>
      <c r="E2904" s="216" t="s">
        <v>7740</v>
      </c>
      <c r="F2904" s="216" t="s">
        <v>7740</v>
      </c>
      <c r="G2904" s="1"/>
      <c r="H2904" s="1"/>
      <c r="I2904" s="1"/>
      <c r="J2904" s="1"/>
      <c r="K2904" s="1"/>
      <c r="L2904" s="1"/>
      <c r="M2904" s="1"/>
      <c r="AA2904" s="255"/>
      <c r="AB2904" s="255"/>
      <c r="AC2904" s="255"/>
      <c r="AD2904" s="255"/>
      <c r="AE2904" s="255"/>
      <c r="AF2904" s="255"/>
      <c r="AG2904" s="255"/>
      <c r="AH2904" s="255"/>
      <c r="AI2904" s="255"/>
      <c r="AJ2904" s="255"/>
      <c r="AK2904" s="255"/>
      <c r="AL2904" s="255"/>
      <c r="AM2904" s="255"/>
      <c r="AN2904" s="255"/>
      <c r="AO2904" s="255"/>
      <c r="AP2904" s="255"/>
      <c r="AQ2904" s="255"/>
      <c r="AR2904" s="255"/>
      <c r="AS2904" s="255"/>
      <c r="AT2904" s="255"/>
    </row>
    <row r="2905" spans="2:46" s="216" customFormat="1" ht="15" customHeight="1">
      <c r="B2905" s="216" t="s">
        <v>6730</v>
      </c>
      <c r="C2905" s="216" t="s">
        <v>6934</v>
      </c>
      <c r="D2905" s="216" t="s">
        <v>6866</v>
      </c>
      <c r="E2905" s="216" t="s">
        <v>7740</v>
      </c>
      <c r="F2905" s="216" t="s">
        <v>7740</v>
      </c>
      <c r="G2905" s="1"/>
      <c r="H2905" s="1"/>
      <c r="I2905" s="1"/>
      <c r="J2905" s="1"/>
      <c r="K2905" s="1"/>
      <c r="L2905" s="1"/>
      <c r="M2905" s="1"/>
      <c r="AA2905" s="255"/>
      <c r="AB2905" s="255"/>
      <c r="AC2905" s="255"/>
      <c r="AD2905" s="255"/>
      <c r="AE2905" s="255"/>
      <c r="AF2905" s="255"/>
      <c r="AG2905" s="255"/>
      <c r="AH2905" s="255"/>
      <c r="AI2905" s="255"/>
      <c r="AJ2905" s="255"/>
      <c r="AK2905" s="255"/>
      <c r="AL2905" s="255"/>
      <c r="AM2905" s="255"/>
      <c r="AN2905" s="255"/>
      <c r="AO2905" s="255"/>
      <c r="AP2905" s="255"/>
      <c r="AQ2905" s="255"/>
      <c r="AR2905" s="255"/>
      <c r="AS2905" s="255"/>
      <c r="AT2905" s="255"/>
    </row>
    <row r="2906" spans="2:46" s="216" customFormat="1" ht="15" customHeight="1">
      <c r="B2906" s="216" t="s">
        <v>6731</v>
      </c>
      <c r="C2906" s="216" t="s">
        <v>6866</v>
      </c>
      <c r="D2906" s="216" t="s">
        <v>7740</v>
      </c>
      <c r="E2906" s="216" t="s">
        <v>7740</v>
      </c>
      <c r="F2906" s="216" t="s">
        <v>7740</v>
      </c>
      <c r="G2906" s="1"/>
      <c r="H2906" s="1"/>
      <c r="I2906" s="1"/>
      <c r="J2906" s="1"/>
      <c r="K2906" s="1"/>
      <c r="L2906" s="1"/>
      <c r="M2906" s="1"/>
      <c r="AA2906" s="255"/>
      <c r="AB2906" s="255"/>
      <c r="AC2906" s="255"/>
      <c r="AD2906" s="255"/>
      <c r="AE2906" s="255"/>
      <c r="AF2906" s="255"/>
      <c r="AG2906" s="255"/>
      <c r="AH2906" s="255"/>
      <c r="AI2906" s="255"/>
      <c r="AJ2906" s="255"/>
      <c r="AK2906" s="255"/>
      <c r="AL2906" s="255"/>
      <c r="AM2906" s="255"/>
      <c r="AN2906" s="255"/>
      <c r="AO2906" s="255"/>
      <c r="AP2906" s="255"/>
      <c r="AQ2906" s="255"/>
      <c r="AR2906" s="255"/>
      <c r="AS2906" s="255"/>
      <c r="AT2906" s="255"/>
    </row>
    <row r="2907" spans="2:46" s="216" customFormat="1" ht="15" customHeight="1">
      <c r="B2907" s="216" t="s">
        <v>6732</v>
      </c>
      <c r="C2907" s="216" t="s">
        <v>6866</v>
      </c>
      <c r="D2907" s="216" t="s">
        <v>7740</v>
      </c>
      <c r="E2907" s="216" t="s">
        <v>7740</v>
      </c>
      <c r="F2907" s="216" t="s">
        <v>7740</v>
      </c>
      <c r="G2907" s="1"/>
      <c r="H2907" s="1"/>
      <c r="I2907" s="1"/>
      <c r="J2907" s="1"/>
      <c r="K2907" s="1"/>
      <c r="L2907" s="1"/>
      <c r="M2907" s="1"/>
      <c r="AA2907" s="255"/>
      <c r="AB2907" s="255"/>
      <c r="AC2907" s="255"/>
      <c r="AD2907" s="255"/>
      <c r="AE2907" s="255"/>
      <c r="AF2907" s="255"/>
      <c r="AG2907" s="255"/>
      <c r="AH2907" s="255"/>
      <c r="AI2907" s="255"/>
      <c r="AJ2907" s="255"/>
      <c r="AK2907" s="255"/>
      <c r="AL2907" s="255"/>
      <c r="AM2907" s="255"/>
      <c r="AN2907" s="255"/>
      <c r="AO2907" s="255"/>
      <c r="AP2907" s="255"/>
      <c r="AQ2907" s="255"/>
      <c r="AR2907" s="255"/>
      <c r="AS2907" s="255"/>
      <c r="AT2907" s="255"/>
    </row>
    <row r="2908" spans="2:46" s="216" customFormat="1" ht="15" customHeight="1">
      <c r="B2908" s="216" t="s">
        <v>6733</v>
      </c>
      <c r="C2908" s="216" t="s">
        <v>6866</v>
      </c>
      <c r="D2908" s="216" t="s">
        <v>7740</v>
      </c>
      <c r="E2908" s="216" t="s">
        <v>7740</v>
      </c>
      <c r="F2908" s="216" t="s">
        <v>7740</v>
      </c>
      <c r="G2908" s="1"/>
      <c r="H2908" s="1"/>
      <c r="I2908" s="1"/>
      <c r="J2908" s="1"/>
      <c r="K2908" s="1"/>
      <c r="L2908" s="1"/>
      <c r="M2908" s="1"/>
      <c r="AA2908" s="255"/>
      <c r="AB2908" s="255"/>
      <c r="AC2908" s="255"/>
      <c r="AD2908" s="255"/>
      <c r="AE2908" s="255"/>
      <c r="AF2908" s="255"/>
      <c r="AG2908" s="255"/>
      <c r="AH2908" s="255"/>
      <c r="AI2908" s="255"/>
      <c r="AJ2908" s="255"/>
      <c r="AK2908" s="255"/>
      <c r="AL2908" s="255"/>
      <c r="AM2908" s="255"/>
      <c r="AN2908" s="255"/>
      <c r="AO2908" s="255"/>
      <c r="AP2908" s="255"/>
      <c r="AQ2908" s="255"/>
      <c r="AR2908" s="255"/>
      <c r="AS2908" s="255"/>
      <c r="AT2908" s="255"/>
    </row>
    <row r="2909" spans="2:46" s="216" customFormat="1" ht="15" customHeight="1">
      <c r="B2909" s="216" t="s">
        <v>6734</v>
      </c>
      <c r="C2909" s="216" t="s">
        <v>6866</v>
      </c>
      <c r="D2909" s="216" t="s">
        <v>7740</v>
      </c>
      <c r="E2909" s="216" t="s">
        <v>7740</v>
      </c>
      <c r="F2909" s="216" t="s">
        <v>7740</v>
      </c>
      <c r="G2909" s="1"/>
      <c r="H2909" s="1"/>
      <c r="I2909" s="1"/>
      <c r="J2909" s="1"/>
      <c r="K2909" s="1"/>
      <c r="L2909" s="1"/>
      <c r="M2909" s="1"/>
      <c r="AA2909" s="255"/>
      <c r="AB2909" s="255"/>
      <c r="AC2909" s="255"/>
      <c r="AD2909" s="255"/>
      <c r="AE2909" s="255"/>
      <c r="AF2909" s="255"/>
      <c r="AG2909" s="255"/>
      <c r="AH2909" s="255"/>
      <c r="AI2909" s="255"/>
      <c r="AJ2909" s="255"/>
      <c r="AK2909" s="255"/>
      <c r="AL2909" s="255"/>
      <c r="AM2909" s="255"/>
      <c r="AN2909" s="255"/>
      <c r="AO2909" s="255"/>
      <c r="AP2909" s="255"/>
      <c r="AQ2909" s="255"/>
      <c r="AR2909" s="255"/>
      <c r="AS2909" s="255"/>
      <c r="AT2909" s="255"/>
    </row>
    <row r="2910" spans="2:46" s="216" customFormat="1" ht="15" customHeight="1">
      <c r="B2910" s="216" t="s">
        <v>6735</v>
      </c>
      <c r="C2910" s="216" t="s">
        <v>6866</v>
      </c>
      <c r="D2910" s="216" t="s">
        <v>7740</v>
      </c>
      <c r="E2910" s="216" t="s">
        <v>7740</v>
      </c>
      <c r="F2910" s="216" t="s">
        <v>7740</v>
      </c>
      <c r="G2910" s="1"/>
      <c r="H2910" s="1"/>
      <c r="I2910" s="1"/>
      <c r="J2910" s="1"/>
      <c r="K2910" s="1"/>
      <c r="L2910" s="1"/>
      <c r="M2910" s="1"/>
      <c r="AA2910" s="255"/>
      <c r="AB2910" s="255"/>
      <c r="AC2910" s="255"/>
      <c r="AD2910" s="255"/>
      <c r="AE2910" s="255"/>
      <c r="AF2910" s="255"/>
      <c r="AG2910" s="255"/>
      <c r="AH2910" s="255"/>
      <c r="AI2910" s="255"/>
      <c r="AJ2910" s="255"/>
      <c r="AK2910" s="255"/>
      <c r="AL2910" s="255"/>
      <c r="AM2910" s="255"/>
      <c r="AN2910" s="255"/>
      <c r="AO2910" s="255"/>
      <c r="AP2910" s="255"/>
      <c r="AQ2910" s="255"/>
      <c r="AR2910" s="255"/>
      <c r="AS2910" s="255"/>
      <c r="AT2910" s="255"/>
    </row>
    <row r="2911" spans="2:46" s="216" customFormat="1" ht="15" customHeight="1">
      <c r="B2911" s="216" t="s">
        <v>6736</v>
      </c>
      <c r="C2911" s="216" t="s">
        <v>7100</v>
      </c>
      <c r="D2911" s="216" t="s">
        <v>6866</v>
      </c>
      <c r="E2911" s="216" t="s">
        <v>7740</v>
      </c>
      <c r="F2911" s="216" t="s">
        <v>7740</v>
      </c>
      <c r="G2911" s="1"/>
      <c r="H2911" s="1"/>
      <c r="I2911" s="1"/>
      <c r="J2911" s="1"/>
      <c r="K2911" s="1"/>
      <c r="L2911" s="1"/>
      <c r="M2911" s="1"/>
      <c r="AA2911" s="255"/>
      <c r="AB2911" s="255"/>
      <c r="AC2911" s="255"/>
      <c r="AD2911" s="255"/>
      <c r="AE2911" s="255"/>
      <c r="AF2911" s="255"/>
      <c r="AG2911" s="255"/>
      <c r="AH2911" s="255"/>
      <c r="AI2911" s="255"/>
      <c r="AJ2911" s="255"/>
      <c r="AK2911" s="255"/>
      <c r="AL2911" s="255"/>
      <c r="AM2911" s="255"/>
      <c r="AN2911" s="255"/>
      <c r="AO2911" s="255"/>
      <c r="AP2911" s="255"/>
      <c r="AQ2911" s="255"/>
      <c r="AR2911" s="255"/>
      <c r="AS2911" s="255"/>
      <c r="AT2911" s="255"/>
    </row>
    <row r="2912" spans="2:46" s="216" customFormat="1" ht="15" customHeight="1">
      <c r="B2912" s="216" t="s">
        <v>6737</v>
      </c>
      <c r="C2912" s="216" t="s">
        <v>6866</v>
      </c>
      <c r="D2912" s="216" t="s">
        <v>7740</v>
      </c>
      <c r="E2912" s="216" t="s">
        <v>7740</v>
      </c>
      <c r="F2912" s="216" t="s">
        <v>7740</v>
      </c>
      <c r="G2912" s="1"/>
      <c r="H2912" s="1"/>
      <c r="I2912" s="1"/>
      <c r="J2912" s="1"/>
      <c r="K2912" s="1"/>
      <c r="L2912" s="1"/>
      <c r="M2912" s="1"/>
      <c r="AA2912" s="255"/>
      <c r="AB2912" s="255"/>
      <c r="AC2912" s="255"/>
      <c r="AD2912" s="255"/>
      <c r="AE2912" s="255"/>
      <c r="AF2912" s="255"/>
      <c r="AG2912" s="255"/>
      <c r="AH2912" s="255"/>
      <c r="AI2912" s="255"/>
      <c r="AJ2912" s="255"/>
      <c r="AK2912" s="255"/>
      <c r="AL2912" s="255"/>
      <c r="AM2912" s="255"/>
      <c r="AN2912" s="255"/>
      <c r="AO2912" s="255"/>
      <c r="AP2912" s="255"/>
      <c r="AQ2912" s="255"/>
      <c r="AR2912" s="255"/>
      <c r="AS2912" s="255"/>
      <c r="AT2912" s="255"/>
    </row>
    <row r="2913" spans="2:46" s="216" customFormat="1" ht="15" customHeight="1">
      <c r="B2913" s="216" t="s">
        <v>6738</v>
      </c>
      <c r="C2913" s="216" t="s">
        <v>6866</v>
      </c>
      <c r="D2913" s="216" t="s">
        <v>7740</v>
      </c>
      <c r="E2913" s="216" t="s">
        <v>7740</v>
      </c>
      <c r="F2913" s="216" t="s">
        <v>7740</v>
      </c>
      <c r="G2913" s="1"/>
      <c r="H2913" s="1"/>
      <c r="I2913" s="1"/>
      <c r="J2913" s="1"/>
      <c r="K2913" s="1"/>
      <c r="L2913" s="1"/>
      <c r="M2913" s="1"/>
      <c r="AA2913" s="255"/>
      <c r="AB2913" s="255"/>
      <c r="AC2913" s="255"/>
      <c r="AD2913" s="255"/>
      <c r="AE2913" s="255"/>
      <c r="AF2913" s="255"/>
      <c r="AG2913" s="255"/>
      <c r="AH2913" s="255"/>
      <c r="AI2913" s="255"/>
      <c r="AJ2913" s="255"/>
      <c r="AK2913" s="255"/>
      <c r="AL2913" s="255"/>
      <c r="AM2913" s="255"/>
      <c r="AN2913" s="255"/>
      <c r="AO2913" s="255"/>
      <c r="AP2913" s="255"/>
      <c r="AQ2913" s="255"/>
      <c r="AR2913" s="255"/>
      <c r="AS2913" s="255"/>
      <c r="AT2913" s="255"/>
    </row>
    <row r="2914" spans="2:46" s="216" customFormat="1" ht="15" customHeight="1">
      <c r="B2914" s="216" t="s">
        <v>6739</v>
      </c>
      <c r="C2914" s="216" t="s">
        <v>7439</v>
      </c>
      <c r="D2914" s="216" t="s">
        <v>6866</v>
      </c>
      <c r="E2914" s="216" t="s">
        <v>7740</v>
      </c>
      <c r="F2914" s="216" t="s">
        <v>7740</v>
      </c>
      <c r="G2914" s="1"/>
      <c r="H2914" s="1"/>
      <c r="I2914" s="1"/>
      <c r="J2914" s="1"/>
      <c r="K2914" s="1"/>
      <c r="L2914" s="1"/>
      <c r="M2914" s="1"/>
      <c r="AA2914" s="255"/>
      <c r="AB2914" s="255"/>
      <c r="AC2914" s="255"/>
      <c r="AD2914" s="255"/>
      <c r="AE2914" s="255"/>
      <c r="AF2914" s="255"/>
      <c r="AG2914" s="255"/>
      <c r="AH2914" s="255"/>
      <c r="AI2914" s="255"/>
      <c r="AJ2914" s="255"/>
      <c r="AK2914" s="255"/>
      <c r="AL2914" s="255"/>
      <c r="AM2914" s="255"/>
      <c r="AN2914" s="255"/>
      <c r="AO2914" s="255"/>
      <c r="AP2914" s="255"/>
      <c r="AQ2914" s="255"/>
      <c r="AR2914" s="255"/>
      <c r="AS2914" s="255"/>
      <c r="AT2914" s="255"/>
    </row>
    <row r="2915" spans="2:46" s="216" customFormat="1" ht="15" customHeight="1">
      <c r="B2915" s="216" t="s">
        <v>6740</v>
      </c>
      <c r="C2915" s="216" t="s">
        <v>6866</v>
      </c>
      <c r="D2915" s="216" t="s">
        <v>7740</v>
      </c>
      <c r="E2915" s="216" t="s">
        <v>7740</v>
      </c>
      <c r="F2915" s="216" t="s">
        <v>7740</v>
      </c>
      <c r="G2915" s="1"/>
      <c r="H2915" s="1"/>
      <c r="I2915" s="1"/>
      <c r="J2915" s="1"/>
      <c r="K2915" s="1"/>
      <c r="L2915" s="1"/>
      <c r="M2915" s="1"/>
      <c r="AA2915" s="255"/>
      <c r="AB2915" s="255"/>
      <c r="AC2915" s="255"/>
      <c r="AD2915" s="255"/>
      <c r="AE2915" s="255"/>
      <c r="AF2915" s="255"/>
      <c r="AG2915" s="255"/>
      <c r="AH2915" s="255"/>
      <c r="AI2915" s="255"/>
      <c r="AJ2915" s="255"/>
      <c r="AK2915" s="255"/>
      <c r="AL2915" s="255"/>
      <c r="AM2915" s="255"/>
      <c r="AN2915" s="255"/>
      <c r="AO2915" s="255"/>
      <c r="AP2915" s="255"/>
      <c r="AQ2915" s="255"/>
      <c r="AR2915" s="255"/>
      <c r="AS2915" s="255"/>
      <c r="AT2915" s="255"/>
    </row>
    <row r="2916" spans="2:46" s="216" customFormat="1" ht="15" customHeight="1">
      <c r="B2916" s="216" t="s">
        <v>6741</v>
      </c>
      <c r="C2916" s="216" t="s">
        <v>6866</v>
      </c>
      <c r="D2916" s="216" t="s">
        <v>7740</v>
      </c>
      <c r="E2916" s="216" t="s">
        <v>7740</v>
      </c>
      <c r="F2916" s="216" t="s">
        <v>7740</v>
      </c>
      <c r="G2916" s="1"/>
      <c r="H2916" s="1"/>
      <c r="I2916" s="1"/>
      <c r="J2916" s="1"/>
      <c r="K2916" s="1"/>
      <c r="L2916" s="1"/>
      <c r="M2916" s="1"/>
      <c r="AA2916" s="255"/>
      <c r="AB2916" s="255"/>
      <c r="AC2916" s="255"/>
      <c r="AD2916" s="255"/>
      <c r="AE2916" s="255"/>
      <c r="AF2916" s="255"/>
      <c r="AG2916" s="255"/>
      <c r="AH2916" s="255"/>
      <c r="AI2916" s="255"/>
      <c r="AJ2916" s="255"/>
      <c r="AK2916" s="255"/>
      <c r="AL2916" s="255"/>
      <c r="AM2916" s="255"/>
      <c r="AN2916" s="255"/>
      <c r="AO2916" s="255"/>
      <c r="AP2916" s="255"/>
      <c r="AQ2916" s="255"/>
      <c r="AR2916" s="255"/>
      <c r="AS2916" s="255"/>
      <c r="AT2916" s="255"/>
    </row>
    <row r="2917" spans="2:46" s="216" customFormat="1" ht="15" customHeight="1">
      <c r="B2917" s="216" t="s">
        <v>6742</v>
      </c>
      <c r="C2917" s="216" t="s">
        <v>7413</v>
      </c>
      <c r="D2917" s="216" t="s">
        <v>6866</v>
      </c>
      <c r="E2917" s="216" t="s">
        <v>7740</v>
      </c>
      <c r="F2917" s="216" t="s">
        <v>7740</v>
      </c>
      <c r="G2917" s="1"/>
      <c r="H2917" s="1"/>
      <c r="I2917" s="1"/>
      <c r="J2917" s="1"/>
      <c r="K2917" s="1"/>
      <c r="L2917" s="1"/>
      <c r="M2917" s="1"/>
      <c r="AA2917" s="255"/>
      <c r="AB2917" s="255"/>
      <c r="AC2917" s="255"/>
      <c r="AD2917" s="255"/>
      <c r="AE2917" s="255"/>
      <c r="AF2917" s="255"/>
      <c r="AG2917" s="255"/>
      <c r="AH2917" s="255"/>
      <c r="AI2917" s="255"/>
      <c r="AJ2917" s="255"/>
      <c r="AK2917" s="255"/>
      <c r="AL2917" s="255"/>
      <c r="AM2917" s="255"/>
      <c r="AN2917" s="255"/>
      <c r="AO2917" s="255"/>
      <c r="AP2917" s="255"/>
      <c r="AQ2917" s="255"/>
      <c r="AR2917" s="255"/>
      <c r="AS2917" s="255"/>
      <c r="AT2917" s="255"/>
    </row>
    <row r="2918" spans="2:46" s="216" customFormat="1" ht="15" customHeight="1">
      <c r="B2918" s="216" t="s">
        <v>6743</v>
      </c>
      <c r="C2918" s="216" t="s">
        <v>6866</v>
      </c>
      <c r="D2918" s="216" t="s">
        <v>7740</v>
      </c>
      <c r="E2918" s="216" t="s">
        <v>7740</v>
      </c>
      <c r="F2918" s="216" t="s">
        <v>7740</v>
      </c>
      <c r="G2918" s="1"/>
      <c r="H2918" s="1"/>
      <c r="I2918" s="1"/>
      <c r="J2918" s="1"/>
      <c r="K2918" s="1"/>
      <c r="L2918" s="1"/>
      <c r="M2918" s="1"/>
      <c r="AA2918" s="255"/>
      <c r="AB2918" s="255"/>
      <c r="AC2918" s="255"/>
      <c r="AD2918" s="255"/>
      <c r="AE2918" s="255"/>
      <c r="AF2918" s="255"/>
      <c r="AG2918" s="255"/>
      <c r="AH2918" s="255"/>
      <c r="AI2918" s="255"/>
      <c r="AJ2918" s="255"/>
      <c r="AK2918" s="255"/>
      <c r="AL2918" s="255"/>
      <c r="AM2918" s="255"/>
      <c r="AN2918" s="255"/>
      <c r="AO2918" s="255"/>
      <c r="AP2918" s="255"/>
      <c r="AQ2918" s="255"/>
      <c r="AR2918" s="255"/>
      <c r="AS2918" s="255"/>
      <c r="AT2918" s="255"/>
    </row>
    <row r="2919" spans="2:46" s="216" customFormat="1" ht="15" customHeight="1">
      <c r="B2919" s="216" t="s">
        <v>6744</v>
      </c>
      <c r="C2919" s="216" t="s">
        <v>6934</v>
      </c>
      <c r="D2919" s="216" t="s">
        <v>6866</v>
      </c>
      <c r="E2919" s="216" t="s">
        <v>7740</v>
      </c>
      <c r="F2919" s="216" t="s">
        <v>7740</v>
      </c>
      <c r="G2919" s="1"/>
      <c r="H2919" s="1"/>
      <c r="I2919" s="1"/>
      <c r="J2919" s="1"/>
      <c r="K2919" s="1"/>
      <c r="L2919" s="1"/>
      <c r="M2919" s="1"/>
      <c r="AA2919" s="255"/>
      <c r="AB2919" s="255"/>
      <c r="AC2919" s="255"/>
      <c r="AD2919" s="255"/>
      <c r="AE2919" s="255"/>
      <c r="AF2919" s="255"/>
      <c r="AG2919" s="255"/>
      <c r="AH2919" s="255"/>
      <c r="AI2919" s="255"/>
      <c r="AJ2919" s="255"/>
      <c r="AK2919" s="255"/>
      <c r="AL2919" s="255"/>
      <c r="AM2919" s="255"/>
      <c r="AN2919" s="255"/>
      <c r="AO2919" s="255"/>
      <c r="AP2919" s="255"/>
      <c r="AQ2919" s="255"/>
      <c r="AR2919" s="255"/>
      <c r="AS2919" s="255"/>
      <c r="AT2919" s="255"/>
    </row>
    <row r="2920" spans="2:46" s="216" customFormat="1" ht="15" customHeight="1">
      <c r="B2920" s="216" t="s">
        <v>6745</v>
      </c>
      <c r="C2920" s="216" t="s">
        <v>7237</v>
      </c>
      <c r="D2920" s="216" t="s">
        <v>6866</v>
      </c>
      <c r="E2920" s="216" t="s">
        <v>7740</v>
      </c>
      <c r="F2920" s="216" t="s">
        <v>7740</v>
      </c>
      <c r="G2920" s="1"/>
      <c r="H2920" s="1"/>
      <c r="I2920" s="1"/>
      <c r="J2920" s="1"/>
      <c r="K2920" s="1"/>
      <c r="L2920" s="1"/>
      <c r="M2920" s="1"/>
      <c r="AA2920" s="255"/>
      <c r="AB2920" s="255"/>
      <c r="AC2920" s="255"/>
      <c r="AD2920" s="255"/>
      <c r="AE2920" s="255"/>
      <c r="AF2920" s="255"/>
      <c r="AG2920" s="255"/>
      <c r="AH2920" s="255"/>
      <c r="AI2920" s="255"/>
      <c r="AJ2920" s="255"/>
      <c r="AK2920" s="255"/>
      <c r="AL2920" s="255"/>
      <c r="AM2920" s="255"/>
      <c r="AN2920" s="255"/>
      <c r="AO2920" s="255"/>
      <c r="AP2920" s="255"/>
      <c r="AQ2920" s="255"/>
      <c r="AR2920" s="255"/>
      <c r="AS2920" s="255"/>
      <c r="AT2920" s="255"/>
    </row>
    <row r="2921" spans="2:46" s="216" customFormat="1" ht="15" customHeight="1">
      <c r="B2921" s="216" t="s">
        <v>6746</v>
      </c>
      <c r="C2921" s="216" t="s">
        <v>6996</v>
      </c>
      <c r="D2921" s="216" t="s">
        <v>6866</v>
      </c>
      <c r="E2921" s="216" t="s">
        <v>7740</v>
      </c>
      <c r="F2921" s="216" t="s">
        <v>7740</v>
      </c>
      <c r="G2921" s="1"/>
      <c r="H2921" s="1"/>
      <c r="I2921" s="1"/>
      <c r="J2921" s="1"/>
      <c r="K2921" s="1"/>
      <c r="L2921" s="1"/>
      <c r="M2921" s="1"/>
      <c r="AA2921" s="255"/>
      <c r="AB2921" s="255"/>
      <c r="AC2921" s="255"/>
      <c r="AD2921" s="255"/>
      <c r="AE2921" s="255"/>
      <c r="AF2921" s="255"/>
      <c r="AG2921" s="255"/>
      <c r="AH2921" s="255"/>
      <c r="AI2921" s="255"/>
      <c r="AJ2921" s="255"/>
      <c r="AK2921" s="255"/>
      <c r="AL2921" s="255"/>
      <c r="AM2921" s="255"/>
      <c r="AN2921" s="255"/>
      <c r="AO2921" s="255"/>
      <c r="AP2921" s="255"/>
      <c r="AQ2921" s="255"/>
      <c r="AR2921" s="255"/>
      <c r="AS2921" s="255"/>
      <c r="AT2921" s="255"/>
    </row>
    <row r="2922" spans="2:46" s="216" customFormat="1" ht="15" customHeight="1">
      <c r="B2922" s="216" t="s">
        <v>6747</v>
      </c>
      <c r="C2922" s="216" t="s">
        <v>6942</v>
      </c>
      <c r="D2922" s="216" t="s">
        <v>6866</v>
      </c>
      <c r="E2922" s="216" t="s">
        <v>7740</v>
      </c>
      <c r="F2922" s="216" t="s">
        <v>7740</v>
      </c>
      <c r="G2922" s="1"/>
      <c r="H2922" s="1"/>
      <c r="I2922" s="1"/>
      <c r="J2922" s="1"/>
      <c r="K2922" s="1"/>
      <c r="L2922" s="1"/>
      <c r="M2922" s="1"/>
      <c r="AA2922" s="255"/>
      <c r="AB2922" s="255"/>
      <c r="AC2922" s="255"/>
      <c r="AD2922" s="255"/>
      <c r="AE2922" s="255"/>
      <c r="AF2922" s="255"/>
      <c r="AG2922" s="255"/>
      <c r="AH2922" s="255"/>
      <c r="AI2922" s="255"/>
      <c r="AJ2922" s="255"/>
      <c r="AK2922" s="255"/>
      <c r="AL2922" s="255"/>
      <c r="AM2922" s="255"/>
      <c r="AN2922" s="255"/>
      <c r="AO2922" s="255"/>
      <c r="AP2922" s="255"/>
      <c r="AQ2922" s="255"/>
      <c r="AR2922" s="255"/>
      <c r="AS2922" s="255"/>
      <c r="AT2922" s="255"/>
    </row>
    <row r="2923" spans="2:46" s="216" customFormat="1" ht="15" customHeight="1">
      <c r="B2923" s="216" t="s">
        <v>6748</v>
      </c>
      <c r="C2923" s="216" t="s">
        <v>7129</v>
      </c>
      <c r="D2923" s="216" t="s">
        <v>6866</v>
      </c>
      <c r="E2923" s="216" t="s">
        <v>7740</v>
      </c>
      <c r="F2923" s="216" t="s">
        <v>7740</v>
      </c>
      <c r="G2923" s="1"/>
      <c r="H2923" s="1"/>
      <c r="I2923" s="1"/>
      <c r="J2923" s="1"/>
      <c r="K2923" s="1"/>
      <c r="L2923" s="1"/>
      <c r="M2923" s="1"/>
      <c r="AA2923" s="255"/>
      <c r="AB2923" s="255"/>
      <c r="AC2923" s="255"/>
      <c r="AD2923" s="255"/>
      <c r="AE2923" s="255"/>
      <c r="AF2923" s="255"/>
      <c r="AG2923" s="255"/>
      <c r="AH2923" s="255"/>
      <c r="AI2923" s="255"/>
      <c r="AJ2923" s="255"/>
      <c r="AK2923" s="255"/>
      <c r="AL2923" s="255"/>
      <c r="AM2923" s="255"/>
      <c r="AN2923" s="255"/>
      <c r="AO2923" s="255"/>
      <c r="AP2923" s="255"/>
      <c r="AQ2923" s="255"/>
      <c r="AR2923" s="255"/>
      <c r="AS2923" s="255"/>
      <c r="AT2923" s="255"/>
    </row>
    <row r="2924" spans="2:46" s="216" customFormat="1" ht="15" customHeight="1">
      <c r="B2924" s="216" t="s">
        <v>6749</v>
      </c>
      <c r="C2924" s="216" t="s">
        <v>6934</v>
      </c>
      <c r="D2924" s="216" t="s">
        <v>6866</v>
      </c>
      <c r="E2924" s="216" t="s">
        <v>7740</v>
      </c>
      <c r="F2924" s="216" t="s">
        <v>7740</v>
      </c>
      <c r="G2924" s="1"/>
      <c r="H2924" s="1"/>
      <c r="I2924" s="1"/>
      <c r="J2924" s="1"/>
      <c r="K2924" s="1"/>
      <c r="L2924" s="1"/>
      <c r="M2924" s="1"/>
      <c r="AA2924" s="255"/>
      <c r="AB2924" s="255"/>
      <c r="AC2924" s="255"/>
      <c r="AD2924" s="255"/>
      <c r="AE2924" s="255"/>
      <c r="AF2924" s="255"/>
      <c r="AG2924" s="255"/>
      <c r="AH2924" s="255"/>
      <c r="AI2924" s="255"/>
      <c r="AJ2924" s="255"/>
      <c r="AK2924" s="255"/>
      <c r="AL2924" s="255"/>
      <c r="AM2924" s="255"/>
      <c r="AN2924" s="255"/>
      <c r="AO2924" s="255"/>
      <c r="AP2924" s="255"/>
      <c r="AQ2924" s="255"/>
      <c r="AR2924" s="255"/>
      <c r="AS2924" s="255"/>
      <c r="AT2924" s="255"/>
    </row>
    <row r="2925" spans="2:46" s="216" customFormat="1" ht="15" customHeight="1">
      <c r="B2925" s="216" t="s">
        <v>6750</v>
      </c>
      <c r="C2925" s="216" t="s">
        <v>6866</v>
      </c>
      <c r="D2925" s="216" t="s">
        <v>7740</v>
      </c>
      <c r="E2925" s="216" t="s">
        <v>7740</v>
      </c>
      <c r="F2925" s="216" t="s">
        <v>7740</v>
      </c>
      <c r="G2925" s="1"/>
      <c r="H2925" s="1"/>
      <c r="I2925" s="1"/>
      <c r="J2925" s="1"/>
      <c r="K2925" s="1"/>
      <c r="L2925" s="1"/>
      <c r="M2925" s="1"/>
      <c r="AA2925" s="255"/>
      <c r="AB2925" s="255"/>
      <c r="AC2925" s="255"/>
      <c r="AD2925" s="255"/>
      <c r="AE2925" s="255"/>
      <c r="AF2925" s="255"/>
      <c r="AG2925" s="255"/>
      <c r="AH2925" s="255"/>
      <c r="AI2925" s="255"/>
      <c r="AJ2925" s="255"/>
      <c r="AK2925" s="255"/>
      <c r="AL2925" s="255"/>
      <c r="AM2925" s="255"/>
      <c r="AN2925" s="255"/>
      <c r="AO2925" s="255"/>
      <c r="AP2925" s="255"/>
      <c r="AQ2925" s="255"/>
      <c r="AR2925" s="255"/>
      <c r="AS2925" s="255"/>
      <c r="AT2925" s="255"/>
    </row>
    <row r="2926" spans="2:46" s="216" customFormat="1" ht="15" customHeight="1">
      <c r="B2926" s="216" t="s">
        <v>6751</v>
      </c>
      <c r="C2926" s="216" t="s">
        <v>6934</v>
      </c>
      <c r="D2926" s="216" t="s">
        <v>6866</v>
      </c>
      <c r="E2926" s="216" t="s">
        <v>7740</v>
      </c>
      <c r="F2926" s="216" t="s">
        <v>7740</v>
      </c>
      <c r="G2926" s="1"/>
      <c r="H2926" s="1"/>
      <c r="I2926" s="1"/>
      <c r="J2926" s="1"/>
      <c r="K2926" s="1"/>
      <c r="L2926" s="1"/>
      <c r="M2926" s="1"/>
      <c r="AA2926" s="255"/>
      <c r="AB2926" s="255"/>
      <c r="AC2926" s="255"/>
      <c r="AD2926" s="255"/>
      <c r="AE2926" s="255"/>
      <c r="AF2926" s="255"/>
      <c r="AG2926" s="255"/>
      <c r="AH2926" s="255"/>
      <c r="AI2926" s="255"/>
      <c r="AJ2926" s="255"/>
      <c r="AK2926" s="255"/>
      <c r="AL2926" s="255"/>
      <c r="AM2926" s="255"/>
      <c r="AN2926" s="255"/>
      <c r="AO2926" s="255"/>
      <c r="AP2926" s="255"/>
      <c r="AQ2926" s="255"/>
      <c r="AR2926" s="255"/>
      <c r="AS2926" s="255"/>
      <c r="AT2926" s="255"/>
    </row>
    <row r="2927" spans="2:46" s="216" customFormat="1" ht="15" customHeight="1">
      <c r="B2927" s="216" t="s">
        <v>6752</v>
      </c>
      <c r="C2927" s="216" t="s">
        <v>6866</v>
      </c>
      <c r="D2927" s="216" t="s">
        <v>7740</v>
      </c>
      <c r="E2927" s="216" t="s">
        <v>7740</v>
      </c>
      <c r="F2927" s="216" t="s">
        <v>7740</v>
      </c>
      <c r="G2927" s="1"/>
      <c r="H2927" s="1"/>
      <c r="I2927" s="1"/>
      <c r="J2927" s="1"/>
      <c r="K2927" s="1"/>
      <c r="L2927" s="1"/>
      <c r="M2927" s="1"/>
      <c r="AA2927" s="255"/>
      <c r="AB2927" s="255"/>
      <c r="AC2927" s="255"/>
      <c r="AD2927" s="255"/>
      <c r="AE2927" s="255"/>
      <c r="AF2927" s="255"/>
      <c r="AG2927" s="255"/>
      <c r="AH2927" s="255"/>
      <c r="AI2927" s="255"/>
      <c r="AJ2927" s="255"/>
      <c r="AK2927" s="255"/>
      <c r="AL2927" s="255"/>
      <c r="AM2927" s="255"/>
      <c r="AN2927" s="255"/>
      <c r="AO2927" s="255"/>
      <c r="AP2927" s="255"/>
      <c r="AQ2927" s="255"/>
      <c r="AR2927" s="255"/>
      <c r="AS2927" s="255"/>
      <c r="AT2927" s="255"/>
    </row>
    <row r="2928" spans="2:46" s="216" customFormat="1" ht="15" customHeight="1">
      <c r="B2928" s="216" t="s">
        <v>6753</v>
      </c>
      <c r="C2928" s="216" t="s">
        <v>7010</v>
      </c>
      <c r="D2928" s="216" t="s">
        <v>6866</v>
      </c>
      <c r="E2928" s="216" t="s">
        <v>7740</v>
      </c>
      <c r="F2928" s="216" t="s">
        <v>7740</v>
      </c>
      <c r="G2928" s="1"/>
      <c r="H2928" s="1"/>
      <c r="I2928" s="1"/>
      <c r="J2928" s="1"/>
      <c r="K2928" s="1"/>
      <c r="L2928" s="1"/>
      <c r="M2928" s="1"/>
      <c r="AA2928" s="255"/>
      <c r="AB2928" s="255"/>
      <c r="AC2928" s="255"/>
      <c r="AD2928" s="255"/>
      <c r="AE2928" s="255"/>
      <c r="AF2928" s="255"/>
      <c r="AG2928" s="255"/>
      <c r="AH2928" s="255"/>
      <c r="AI2928" s="255"/>
      <c r="AJ2928" s="255"/>
      <c r="AK2928" s="255"/>
      <c r="AL2928" s="255"/>
      <c r="AM2928" s="255"/>
      <c r="AN2928" s="255"/>
      <c r="AO2928" s="255"/>
      <c r="AP2928" s="255"/>
      <c r="AQ2928" s="255"/>
      <c r="AR2928" s="255"/>
      <c r="AS2928" s="255"/>
      <c r="AT2928" s="255"/>
    </row>
    <row r="2929" spans="2:46" s="216" customFormat="1" ht="15" customHeight="1">
      <c r="B2929" s="216" t="s">
        <v>6754</v>
      </c>
      <c r="C2929" s="216" t="s">
        <v>7154</v>
      </c>
      <c r="D2929" s="216" t="s">
        <v>6866</v>
      </c>
      <c r="E2929" s="216" t="s">
        <v>7740</v>
      </c>
      <c r="F2929" s="216" t="s">
        <v>7740</v>
      </c>
      <c r="G2929" s="1"/>
      <c r="H2929" s="1"/>
      <c r="I2929" s="1"/>
      <c r="J2929" s="1"/>
      <c r="K2929" s="1"/>
      <c r="L2929" s="1"/>
      <c r="M2929" s="1"/>
      <c r="AA2929" s="255"/>
      <c r="AB2929" s="255"/>
      <c r="AC2929" s="255"/>
      <c r="AD2929" s="255"/>
      <c r="AE2929" s="255"/>
      <c r="AF2929" s="255"/>
      <c r="AG2929" s="255"/>
      <c r="AH2929" s="255"/>
      <c r="AI2929" s="255"/>
      <c r="AJ2929" s="255"/>
      <c r="AK2929" s="255"/>
      <c r="AL2929" s="255"/>
      <c r="AM2929" s="255"/>
      <c r="AN2929" s="255"/>
      <c r="AO2929" s="255"/>
      <c r="AP2929" s="255"/>
      <c r="AQ2929" s="255"/>
      <c r="AR2929" s="255"/>
      <c r="AS2929" s="255"/>
      <c r="AT2929" s="255"/>
    </row>
    <row r="2930" spans="2:46" s="216" customFormat="1" ht="15" customHeight="1">
      <c r="B2930" s="216" t="s">
        <v>6755</v>
      </c>
      <c r="C2930" s="216" t="s">
        <v>6866</v>
      </c>
      <c r="D2930" s="216" t="s">
        <v>7740</v>
      </c>
      <c r="E2930" s="216" t="s">
        <v>7740</v>
      </c>
      <c r="F2930" s="216" t="s">
        <v>7740</v>
      </c>
      <c r="G2930" s="1"/>
      <c r="H2930" s="1"/>
      <c r="I2930" s="1"/>
      <c r="J2930" s="1"/>
      <c r="K2930" s="1"/>
      <c r="L2930" s="1"/>
      <c r="M2930" s="1"/>
      <c r="AA2930" s="255"/>
      <c r="AB2930" s="255"/>
      <c r="AC2930" s="255"/>
      <c r="AD2930" s="255"/>
      <c r="AE2930" s="255"/>
      <c r="AF2930" s="255"/>
      <c r="AG2930" s="255"/>
      <c r="AH2930" s="255"/>
      <c r="AI2930" s="255"/>
      <c r="AJ2930" s="255"/>
      <c r="AK2930" s="255"/>
      <c r="AL2930" s="255"/>
      <c r="AM2930" s="255"/>
      <c r="AN2930" s="255"/>
      <c r="AO2930" s="255"/>
      <c r="AP2930" s="255"/>
      <c r="AQ2930" s="255"/>
      <c r="AR2930" s="255"/>
      <c r="AS2930" s="255"/>
      <c r="AT2930" s="255"/>
    </row>
    <row r="2931" spans="2:46" s="216" customFormat="1" ht="15" customHeight="1">
      <c r="B2931" s="216" t="s">
        <v>6756</v>
      </c>
      <c r="C2931" s="216" t="s">
        <v>7440</v>
      </c>
      <c r="D2931" s="216" t="s">
        <v>6866</v>
      </c>
      <c r="E2931" s="216" t="s">
        <v>7740</v>
      </c>
      <c r="F2931" s="216" t="s">
        <v>7740</v>
      </c>
      <c r="G2931" s="1"/>
      <c r="H2931" s="1"/>
      <c r="I2931" s="1"/>
      <c r="J2931" s="1"/>
      <c r="K2931" s="1"/>
      <c r="L2931" s="1"/>
      <c r="M2931" s="1"/>
      <c r="AA2931" s="255"/>
      <c r="AB2931" s="255"/>
      <c r="AC2931" s="255"/>
      <c r="AD2931" s="255"/>
      <c r="AE2931" s="255"/>
      <c r="AF2931" s="255"/>
      <c r="AG2931" s="255"/>
      <c r="AH2931" s="255"/>
      <c r="AI2931" s="255"/>
      <c r="AJ2931" s="255"/>
      <c r="AK2931" s="255"/>
      <c r="AL2931" s="255"/>
      <c r="AM2931" s="255"/>
      <c r="AN2931" s="255"/>
      <c r="AO2931" s="255"/>
      <c r="AP2931" s="255"/>
      <c r="AQ2931" s="255"/>
      <c r="AR2931" s="255"/>
      <c r="AS2931" s="255"/>
      <c r="AT2931" s="255"/>
    </row>
    <row r="2932" spans="2:46" s="216" customFormat="1" ht="15" customHeight="1">
      <c r="B2932" s="216" t="s">
        <v>6757</v>
      </c>
      <c r="C2932" s="216" t="s">
        <v>7122</v>
      </c>
      <c r="D2932" s="216" t="s">
        <v>6866</v>
      </c>
      <c r="E2932" s="216" t="s">
        <v>7740</v>
      </c>
      <c r="F2932" s="216" t="s">
        <v>7740</v>
      </c>
      <c r="G2932" s="1"/>
      <c r="H2932" s="1"/>
      <c r="I2932" s="1"/>
      <c r="J2932" s="1"/>
      <c r="K2932" s="1"/>
      <c r="L2932" s="1"/>
      <c r="M2932" s="1"/>
      <c r="AA2932" s="255"/>
      <c r="AB2932" s="255"/>
      <c r="AC2932" s="255"/>
      <c r="AD2932" s="255"/>
      <c r="AE2932" s="255"/>
      <c r="AF2932" s="255"/>
      <c r="AG2932" s="255"/>
      <c r="AH2932" s="255"/>
      <c r="AI2932" s="255"/>
      <c r="AJ2932" s="255"/>
      <c r="AK2932" s="255"/>
      <c r="AL2932" s="255"/>
      <c r="AM2932" s="255"/>
      <c r="AN2932" s="255"/>
      <c r="AO2932" s="255"/>
      <c r="AP2932" s="255"/>
      <c r="AQ2932" s="255"/>
      <c r="AR2932" s="255"/>
      <c r="AS2932" s="255"/>
      <c r="AT2932" s="255"/>
    </row>
    <row r="2933" spans="2:46" s="216" customFormat="1" ht="15" customHeight="1">
      <c r="B2933" s="216" t="s">
        <v>6758</v>
      </c>
      <c r="C2933" s="216" t="s">
        <v>7035</v>
      </c>
      <c r="D2933" s="216" t="s">
        <v>6866</v>
      </c>
      <c r="E2933" s="216" t="s">
        <v>7740</v>
      </c>
      <c r="F2933" s="216" t="s">
        <v>7740</v>
      </c>
      <c r="G2933" s="1"/>
      <c r="H2933" s="1"/>
      <c r="I2933" s="1"/>
      <c r="J2933" s="1"/>
      <c r="K2933" s="1"/>
      <c r="L2933" s="1"/>
      <c r="M2933" s="1"/>
      <c r="AA2933" s="255"/>
      <c r="AB2933" s="255"/>
      <c r="AC2933" s="255"/>
      <c r="AD2933" s="255"/>
      <c r="AE2933" s="255"/>
      <c r="AF2933" s="255"/>
      <c r="AG2933" s="255"/>
      <c r="AH2933" s="255"/>
      <c r="AI2933" s="255"/>
      <c r="AJ2933" s="255"/>
      <c r="AK2933" s="255"/>
      <c r="AL2933" s="255"/>
      <c r="AM2933" s="255"/>
      <c r="AN2933" s="255"/>
      <c r="AO2933" s="255"/>
      <c r="AP2933" s="255"/>
      <c r="AQ2933" s="255"/>
      <c r="AR2933" s="255"/>
      <c r="AS2933" s="255"/>
      <c r="AT2933" s="255"/>
    </row>
    <row r="2934" spans="2:46" s="216" customFormat="1" ht="15" customHeight="1">
      <c r="B2934" s="216" t="s">
        <v>6759</v>
      </c>
      <c r="C2934" s="216" t="s">
        <v>7018</v>
      </c>
      <c r="D2934" s="216" t="s">
        <v>6866</v>
      </c>
      <c r="E2934" s="216" t="s">
        <v>7740</v>
      </c>
      <c r="F2934" s="216" t="s">
        <v>7740</v>
      </c>
      <c r="G2934" s="1"/>
      <c r="H2934" s="1"/>
      <c r="I2934" s="1"/>
      <c r="J2934" s="1"/>
      <c r="K2934" s="1"/>
      <c r="L2934" s="1"/>
      <c r="M2934" s="1"/>
      <c r="AA2934" s="255"/>
      <c r="AB2934" s="255"/>
      <c r="AC2934" s="255"/>
      <c r="AD2934" s="255"/>
      <c r="AE2934" s="255"/>
      <c r="AF2934" s="255"/>
      <c r="AG2934" s="255"/>
      <c r="AH2934" s="255"/>
      <c r="AI2934" s="255"/>
      <c r="AJ2934" s="255"/>
      <c r="AK2934" s="255"/>
      <c r="AL2934" s="255"/>
      <c r="AM2934" s="255"/>
      <c r="AN2934" s="255"/>
      <c r="AO2934" s="255"/>
      <c r="AP2934" s="255"/>
      <c r="AQ2934" s="255"/>
      <c r="AR2934" s="255"/>
      <c r="AS2934" s="255"/>
      <c r="AT2934" s="255"/>
    </row>
    <row r="2935" spans="2:46" s="216" customFormat="1" ht="15" customHeight="1">
      <c r="B2935" s="216" t="s">
        <v>6760</v>
      </c>
      <c r="C2935" s="216" t="s">
        <v>6988</v>
      </c>
      <c r="D2935" s="216" t="s">
        <v>6866</v>
      </c>
      <c r="E2935" s="216" t="s">
        <v>7740</v>
      </c>
      <c r="F2935" s="216" t="s">
        <v>7740</v>
      </c>
      <c r="G2935" s="1"/>
      <c r="H2935" s="1"/>
      <c r="I2935" s="1"/>
      <c r="J2935" s="1"/>
      <c r="K2935" s="1"/>
      <c r="L2935" s="1"/>
      <c r="M2935" s="1"/>
      <c r="AA2935" s="255"/>
      <c r="AB2935" s="255"/>
      <c r="AC2935" s="255"/>
      <c r="AD2935" s="255"/>
      <c r="AE2935" s="255"/>
      <c r="AF2935" s="255"/>
      <c r="AG2935" s="255"/>
      <c r="AH2935" s="255"/>
      <c r="AI2935" s="255"/>
      <c r="AJ2935" s="255"/>
      <c r="AK2935" s="255"/>
      <c r="AL2935" s="255"/>
      <c r="AM2935" s="255"/>
      <c r="AN2935" s="255"/>
      <c r="AO2935" s="255"/>
      <c r="AP2935" s="255"/>
      <c r="AQ2935" s="255"/>
      <c r="AR2935" s="255"/>
      <c r="AS2935" s="255"/>
      <c r="AT2935" s="255"/>
    </row>
    <row r="2936" spans="2:46" s="216" customFormat="1" ht="15" customHeight="1">
      <c r="B2936" s="216" t="s">
        <v>6761</v>
      </c>
      <c r="C2936" s="216" t="s">
        <v>7174</v>
      </c>
      <c r="D2936" s="216" t="s">
        <v>6866</v>
      </c>
      <c r="E2936" s="216" t="s">
        <v>7740</v>
      </c>
      <c r="F2936" s="216" t="s">
        <v>7740</v>
      </c>
      <c r="G2936" s="1"/>
      <c r="H2936" s="1"/>
      <c r="I2936" s="1"/>
      <c r="J2936" s="1"/>
      <c r="K2936" s="1"/>
      <c r="L2936" s="1"/>
      <c r="M2936" s="1"/>
      <c r="AA2936" s="255"/>
      <c r="AB2936" s="255"/>
      <c r="AC2936" s="255"/>
      <c r="AD2936" s="255"/>
      <c r="AE2936" s="255"/>
      <c r="AF2936" s="255"/>
      <c r="AG2936" s="255"/>
      <c r="AH2936" s="255"/>
      <c r="AI2936" s="255"/>
      <c r="AJ2936" s="255"/>
      <c r="AK2936" s="255"/>
      <c r="AL2936" s="255"/>
      <c r="AM2936" s="255"/>
      <c r="AN2936" s="255"/>
      <c r="AO2936" s="255"/>
      <c r="AP2936" s="255"/>
      <c r="AQ2936" s="255"/>
      <c r="AR2936" s="255"/>
      <c r="AS2936" s="255"/>
      <c r="AT2936" s="255"/>
    </row>
    <row r="2937" spans="2:46" s="216" customFormat="1" ht="15" customHeight="1">
      <c r="B2937" s="216" t="s">
        <v>6762</v>
      </c>
      <c r="C2937" s="216" t="s">
        <v>7018</v>
      </c>
      <c r="D2937" s="216" t="s">
        <v>6866</v>
      </c>
      <c r="E2937" s="216" t="s">
        <v>7740</v>
      </c>
      <c r="F2937" s="216" t="s">
        <v>7740</v>
      </c>
      <c r="G2937" s="1"/>
      <c r="H2937" s="1"/>
      <c r="I2937" s="1"/>
      <c r="J2937" s="1"/>
      <c r="K2937" s="1"/>
      <c r="L2937" s="1"/>
      <c r="M2937" s="1"/>
      <c r="AA2937" s="255"/>
      <c r="AB2937" s="255"/>
      <c r="AC2937" s="255"/>
      <c r="AD2937" s="255"/>
      <c r="AE2937" s="255"/>
      <c r="AF2937" s="255"/>
      <c r="AG2937" s="255"/>
      <c r="AH2937" s="255"/>
      <c r="AI2937" s="255"/>
      <c r="AJ2937" s="255"/>
      <c r="AK2937" s="255"/>
      <c r="AL2937" s="255"/>
      <c r="AM2937" s="255"/>
      <c r="AN2937" s="255"/>
      <c r="AO2937" s="255"/>
      <c r="AP2937" s="255"/>
      <c r="AQ2937" s="255"/>
      <c r="AR2937" s="255"/>
      <c r="AS2937" s="255"/>
      <c r="AT2937" s="255"/>
    </row>
    <row r="2938" spans="2:46" s="216" customFormat="1" ht="15" customHeight="1">
      <c r="B2938" s="216" t="s">
        <v>6763</v>
      </c>
      <c r="C2938" s="216" t="s">
        <v>7174</v>
      </c>
      <c r="D2938" s="216" t="s">
        <v>6866</v>
      </c>
      <c r="E2938" s="216" t="s">
        <v>7740</v>
      </c>
      <c r="F2938" s="216" t="s">
        <v>7740</v>
      </c>
      <c r="G2938" s="1"/>
      <c r="H2938" s="1"/>
      <c r="I2938" s="1"/>
      <c r="J2938" s="1"/>
      <c r="K2938" s="1"/>
      <c r="L2938" s="1"/>
      <c r="M2938" s="1"/>
      <c r="AA2938" s="255"/>
      <c r="AB2938" s="255"/>
      <c r="AC2938" s="255"/>
      <c r="AD2938" s="255"/>
      <c r="AE2938" s="255"/>
      <c r="AF2938" s="255"/>
      <c r="AG2938" s="255"/>
      <c r="AH2938" s="255"/>
      <c r="AI2938" s="255"/>
      <c r="AJ2938" s="255"/>
      <c r="AK2938" s="255"/>
      <c r="AL2938" s="255"/>
      <c r="AM2938" s="255"/>
      <c r="AN2938" s="255"/>
      <c r="AO2938" s="255"/>
      <c r="AP2938" s="255"/>
      <c r="AQ2938" s="255"/>
      <c r="AR2938" s="255"/>
      <c r="AS2938" s="255"/>
      <c r="AT2938" s="255"/>
    </row>
    <row r="2939" spans="2:46" s="216" customFormat="1" ht="15" customHeight="1">
      <c r="B2939" s="216" t="s">
        <v>6764</v>
      </c>
      <c r="C2939" s="216" t="s">
        <v>7174</v>
      </c>
      <c r="D2939" s="216" t="s">
        <v>6866</v>
      </c>
      <c r="E2939" s="216" t="s">
        <v>7740</v>
      </c>
      <c r="F2939" s="216" t="s">
        <v>7740</v>
      </c>
      <c r="G2939" s="1"/>
      <c r="H2939" s="1"/>
      <c r="I2939" s="1"/>
      <c r="J2939" s="1"/>
      <c r="K2939" s="1"/>
      <c r="L2939" s="1"/>
      <c r="M2939" s="1"/>
      <c r="AA2939" s="255"/>
      <c r="AB2939" s="255"/>
      <c r="AC2939" s="255"/>
      <c r="AD2939" s="255"/>
      <c r="AE2939" s="255"/>
      <c r="AF2939" s="255"/>
      <c r="AG2939" s="255"/>
      <c r="AH2939" s="255"/>
      <c r="AI2939" s="255"/>
      <c r="AJ2939" s="255"/>
      <c r="AK2939" s="255"/>
      <c r="AL2939" s="255"/>
      <c r="AM2939" s="255"/>
      <c r="AN2939" s="255"/>
      <c r="AO2939" s="255"/>
      <c r="AP2939" s="255"/>
      <c r="AQ2939" s="255"/>
      <c r="AR2939" s="255"/>
      <c r="AS2939" s="255"/>
      <c r="AT2939" s="255"/>
    </row>
    <row r="2940" spans="2:46" s="216" customFormat="1" ht="15" customHeight="1">
      <c r="B2940" s="216" t="s">
        <v>6765</v>
      </c>
      <c r="C2940" s="216" t="s">
        <v>6980</v>
      </c>
      <c r="D2940" s="216" t="s">
        <v>6866</v>
      </c>
      <c r="E2940" s="216" t="s">
        <v>7740</v>
      </c>
      <c r="F2940" s="216" t="s">
        <v>7740</v>
      </c>
      <c r="G2940" s="1"/>
      <c r="H2940" s="1"/>
      <c r="I2940" s="1"/>
      <c r="J2940" s="1"/>
      <c r="K2940" s="1"/>
      <c r="L2940" s="1"/>
      <c r="M2940" s="1"/>
      <c r="AA2940" s="255"/>
      <c r="AB2940" s="255"/>
      <c r="AC2940" s="255"/>
      <c r="AD2940" s="255"/>
      <c r="AE2940" s="255"/>
      <c r="AF2940" s="255"/>
      <c r="AG2940" s="255"/>
      <c r="AH2940" s="255"/>
      <c r="AI2940" s="255"/>
      <c r="AJ2940" s="255"/>
      <c r="AK2940" s="255"/>
      <c r="AL2940" s="255"/>
      <c r="AM2940" s="255"/>
      <c r="AN2940" s="255"/>
      <c r="AO2940" s="255"/>
      <c r="AP2940" s="255"/>
      <c r="AQ2940" s="255"/>
      <c r="AR2940" s="255"/>
      <c r="AS2940" s="255"/>
      <c r="AT2940" s="255"/>
    </row>
    <row r="2941" spans="2:46" s="216" customFormat="1" ht="15" customHeight="1">
      <c r="B2941" s="216" t="s">
        <v>6766</v>
      </c>
      <c r="C2941" s="216" t="s">
        <v>7441</v>
      </c>
      <c r="D2941" s="216" t="s">
        <v>6866</v>
      </c>
      <c r="E2941" s="216" t="s">
        <v>7740</v>
      </c>
      <c r="F2941" s="216" t="s">
        <v>7740</v>
      </c>
      <c r="G2941" s="1"/>
      <c r="H2941" s="1"/>
      <c r="I2941" s="1"/>
      <c r="J2941" s="1"/>
      <c r="K2941" s="1"/>
      <c r="L2941" s="1"/>
      <c r="M2941" s="1"/>
      <c r="AA2941" s="255"/>
      <c r="AB2941" s="255"/>
      <c r="AC2941" s="255"/>
      <c r="AD2941" s="255"/>
      <c r="AE2941" s="255"/>
      <c r="AF2941" s="255"/>
      <c r="AG2941" s="255"/>
      <c r="AH2941" s="255"/>
      <c r="AI2941" s="255"/>
      <c r="AJ2941" s="255"/>
      <c r="AK2941" s="255"/>
      <c r="AL2941" s="255"/>
      <c r="AM2941" s="255"/>
      <c r="AN2941" s="255"/>
      <c r="AO2941" s="255"/>
      <c r="AP2941" s="255"/>
      <c r="AQ2941" s="255"/>
      <c r="AR2941" s="255"/>
      <c r="AS2941" s="255"/>
      <c r="AT2941" s="255"/>
    </row>
    <row r="2942" spans="2:46" s="216" customFormat="1" ht="15" customHeight="1">
      <c r="B2942" s="216" t="s">
        <v>6767</v>
      </c>
      <c r="C2942" s="216" t="s">
        <v>7442</v>
      </c>
      <c r="D2942" s="216" t="s">
        <v>6866</v>
      </c>
      <c r="E2942" s="216" t="s">
        <v>7740</v>
      </c>
      <c r="F2942" s="216" t="s">
        <v>7740</v>
      </c>
      <c r="G2942" s="1"/>
      <c r="H2942" s="1"/>
      <c r="I2942" s="1"/>
      <c r="J2942" s="1"/>
      <c r="K2942" s="1"/>
      <c r="L2942" s="1"/>
      <c r="M2942" s="1"/>
      <c r="AA2942" s="255"/>
      <c r="AB2942" s="255"/>
      <c r="AC2942" s="255"/>
      <c r="AD2942" s="255"/>
      <c r="AE2942" s="255"/>
      <c r="AF2942" s="255"/>
      <c r="AG2942" s="255"/>
      <c r="AH2942" s="255"/>
      <c r="AI2942" s="255"/>
      <c r="AJ2942" s="255"/>
      <c r="AK2942" s="255"/>
      <c r="AL2942" s="255"/>
      <c r="AM2942" s="255"/>
      <c r="AN2942" s="255"/>
      <c r="AO2942" s="255"/>
      <c r="AP2942" s="255"/>
      <c r="AQ2942" s="255"/>
      <c r="AR2942" s="255"/>
      <c r="AS2942" s="255"/>
      <c r="AT2942" s="255"/>
    </row>
    <row r="2943" spans="2:46" s="216" customFormat="1" ht="15" customHeight="1">
      <c r="B2943" s="216" t="s">
        <v>5020</v>
      </c>
      <c r="C2943" s="216" t="s">
        <v>7443</v>
      </c>
      <c r="D2943" s="216" t="s">
        <v>6866</v>
      </c>
      <c r="E2943" s="216" t="s">
        <v>7740</v>
      </c>
      <c r="F2943" s="216" t="s">
        <v>7740</v>
      </c>
      <c r="G2943" s="1"/>
      <c r="H2943" s="1"/>
      <c r="I2943" s="1"/>
      <c r="J2943" s="1"/>
      <c r="K2943" s="1"/>
      <c r="L2943" s="1"/>
      <c r="M2943" s="1"/>
      <c r="AA2943" s="255"/>
      <c r="AB2943" s="255"/>
      <c r="AC2943" s="255"/>
      <c r="AD2943" s="255"/>
      <c r="AE2943" s="255"/>
      <c r="AF2943" s="255"/>
      <c r="AG2943" s="255"/>
      <c r="AH2943" s="255"/>
      <c r="AI2943" s="255"/>
      <c r="AJ2943" s="255"/>
      <c r="AK2943" s="255"/>
      <c r="AL2943" s="255"/>
      <c r="AM2943" s="255"/>
      <c r="AN2943" s="255"/>
      <c r="AO2943" s="255"/>
      <c r="AP2943" s="255"/>
      <c r="AQ2943" s="255"/>
      <c r="AR2943" s="255"/>
      <c r="AS2943" s="255"/>
      <c r="AT2943" s="255"/>
    </row>
    <row r="2944" spans="2:46" s="216" customFormat="1" ht="15" customHeight="1">
      <c r="B2944" s="216" t="s">
        <v>5021</v>
      </c>
      <c r="C2944" s="216" t="s">
        <v>7164</v>
      </c>
      <c r="D2944" s="216" t="s">
        <v>6866</v>
      </c>
      <c r="E2944" s="216" t="s">
        <v>7740</v>
      </c>
      <c r="F2944" s="216" t="s">
        <v>7740</v>
      </c>
      <c r="G2944" s="1"/>
      <c r="H2944" s="1"/>
      <c r="I2944" s="1"/>
      <c r="J2944" s="1"/>
      <c r="K2944" s="1"/>
      <c r="L2944" s="1"/>
      <c r="M2944" s="1"/>
      <c r="AA2944" s="255"/>
      <c r="AB2944" s="255"/>
      <c r="AC2944" s="255"/>
      <c r="AD2944" s="255"/>
      <c r="AE2944" s="255"/>
      <c r="AF2944" s="255"/>
      <c r="AG2944" s="255"/>
      <c r="AH2944" s="255"/>
      <c r="AI2944" s="255"/>
      <c r="AJ2944" s="255"/>
      <c r="AK2944" s="255"/>
      <c r="AL2944" s="255"/>
      <c r="AM2944" s="255"/>
      <c r="AN2944" s="255"/>
      <c r="AO2944" s="255"/>
      <c r="AP2944" s="255"/>
      <c r="AQ2944" s="255"/>
      <c r="AR2944" s="255"/>
      <c r="AS2944" s="255"/>
      <c r="AT2944" s="255"/>
    </row>
    <row r="2945" spans="2:46" s="216" customFormat="1" ht="15" customHeight="1">
      <c r="B2945" s="216" t="s">
        <v>5022</v>
      </c>
      <c r="C2945" s="216" t="s">
        <v>7173</v>
      </c>
      <c r="D2945" s="216" t="s">
        <v>6866</v>
      </c>
      <c r="E2945" s="216" t="s">
        <v>7740</v>
      </c>
      <c r="F2945" s="216" t="s">
        <v>7740</v>
      </c>
      <c r="G2945" s="1"/>
      <c r="H2945" s="1"/>
      <c r="I2945" s="1"/>
      <c r="J2945" s="1"/>
      <c r="K2945" s="1"/>
      <c r="L2945" s="1"/>
      <c r="M2945" s="1"/>
      <c r="AA2945" s="255"/>
      <c r="AB2945" s="255"/>
      <c r="AC2945" s="255"/>
      <c r="AD2945" s="255"/>
      <c r="AE2945" s="255"/>
      <c r="AF2945" s="255"/>
      <c r="AG2945" s="255"/>
      <c r="AH2945" s="255"/>
      <c r="AI2945" s="255"/>
      <c r="AJ2945" s="255"/>
      <c r="AK2945" s="255"/>
      <c r="AL2945" s="255"/>
      <c r="AM2945" s="255"/>
      <c r="AN2945" s="255"/>
      <c r="AO2945" s="255"/>
      <c r="AP2945" s="255"/>
      <c r="AQ2945" s="255"/>
      <c r="AR2945" s="255"/>
      <c r="AS2945" s="255"/>
      <c r="AT2945" s="255"/>
    </row>
    <row r="2946" spans="2:46" s="216" customFormat="1" ht="15" customHeight="1">
      <c r="B2946" s="216" t="s">
        <v>5023</v>
      </c>
      <c r="C2946" s="216" t="s">
        <v>6943</v>
      </c>
      <c r="D2946" s="216" t="s">
        <v>6866</v>
      </c>
      <c r="E2946" s="216" t="s">
        <v>7740</v>
      </c>
      <c r="F2946" s="216" t="s">
        <v>7740</v>
      </c>
      <c r="G2946" s="1"/>
      <c r="H2946" s="1"/>
      <c r="I2946" s="1"/>
      <c r="J2946" s="1"/>
      <c r="K2946" s="1"/>
      <c r="L2946" s="1"/>
      <c r="M2946" s="1"/>
      <c r="AA2946" s="255"/>
      <c r="AB2946" s="255"/>
      <c r="AC2946" s="255"/>
      <c r="AD2946" s="255"/>
      <c r="AE2946" s="255"/>
      <c r="AF2946" s="255"/>
      <c r="AG2946" s="255"/>
      <c r="AH2946" s="255"/>
      <c r="AI2946" s="255"/>
      <c r="AJ2946" s="255"/>
      <c r="AK2946" s="255"/>
      <c r="AL2946" s="255"/>
      <c r="AM2946" s="255"/>
      <c r="AN2946" s="255"/>
      <c r="AO2946" s="255"/>
      <c r="AP2946" s="255"/>
      <c r="AQ2946" s="255"/>
      <c r="AR2946" s="255"/>
      <c r="AS2946" s="255"/>
      <c r="AT2946" s="255"/>
    </row>
    <row r="2947" spans="2:46" s="216" customFormat="1" ht="15" customHeight="1">
      <c r="B2947" s="216" t="s">
        <v>5024</v>
      </c>
      <c r="C2947" s="216" t="s">
        <v>7161</v>
      </c>
      <c r="D2947" s="216" t="s">
        <v>6866</v>
      </c>
      <c r="E2947" s="216" t="s">
        <v>7740</v>
      </c>
      <c r="F2947" s="216" t="s">
        <v>7740</v>
      </c>
      <c r="G2947" s="1"/>
      <c r="H2947" s="1"/>
      <c r="I2947" s="1"/>
      <c r="J2947" s="1"/>
      <c r="K2947" s="1"/>
      <c r="L2947" s="1"/>
      <c r="M2947" s="1"/>
      <c r="AA2947" s="255"/>
      <c r="AB2947" s="255"/>
      <c r="AC2947" s="255"/>
      <c r="AD2947" s="255"/>
      <c r="AE2947" s="255"/>
      <c r="AF2947" s="255"/>
      <c r="AG2947" s="255"/>
      <c r="AH2947" s="255"/>
      <c r="AI2947" s="255"/>
      <c r="AJ2947" s="255"/>
      <c r="AK2947" s="255"/>
      <c r="AL2947" s="255"/>
      <c r="AM2947" s="255"/>
      <c r="AN2947" s="255"/>
      <c r="AO2947" s="255"/>
      <c r="AP2947" s="255"/>
      <c r="AQ2947" s="255"/>
      <c r="AR2947" s="255"/>
      <c r="AS2947" s="255"/>
      <c r="AT2947" s="255"/>
    </row>
    <row r="2948" spans="2:46" s="216" customFormat="1" ht="15" customHeight="1">
      <c r="B2948" s="216" t="s">
        <v>5025</v>
      </c>
      <c r="C2948" s="216" t="s">
        <v>7020</v>
      </c>
      <c r="D2948" s="216" t="s">
        <v>6866</v>
      </c>
      <c r="E2948" s="216" t="s">
        <v>7740</v>
      </c>
      <c r="F2948" s="216" t="s">
        <v>7740</v>
      </c>
      <c r="G2948" s="1"/>
      <c r="H2948" s="1"/>
      <c r="I2948" s="1"/>
      <c r="J2948" s="1"/>
      <c r="K2948" s="1"/>
      <c r="L2948" s="1"/>
      <c r="M2948" s="1"/>
      <c r="AA2948" s="255"/>
      <c r="AB2948" s="255"/>
      <c r="AC2948" s="255"/>
      <c r="AD2948" s="255"/>
      <c r="AE2948" s="255"/>
      <c r="AF2948" s="255"/>
      <c r="AG2948" s="255"/>
      <c r="AH2948" s="255"/>
      <c r="AI2948" s="255"/>
      <c r="AJ2948" s="255"/>
      <c r="AK2948" s="255"/>
      <c r="AL2948" s="255"/>
      <c r="AM2948" s="255"/>
      <c r="AN2948" s="255"/>
      <c r="AO2948" s="255"/>
      <c r="AP2948" s="255"/>
      <c r="AQ2948" s="255"/>
      <c r="AR2948" s="255"/>
      <c r="AS2948" s="255"/>
      <c r="AT2948" s="255"/>
    </row>
    <row r="2949" spans="2:46" s="216" customFormat="1" ht="15" customHeight="1">
      <c r="B2949" s="216" t="s">
        <v>5026</v>
      </c>
      <c r="C2949" s="216" t="s">
        <v>7132</v>
      </c>
      <c r="D2949" s="216" t="s">
        <v>6866</v>
      </c>
      <c r="E2949" s="216" t="s">
        <v>7740</v>
      </c>
      <c r="F2949" s="216" t="s">
        <v>7740</v>
      </c>
      <c r="G2949" s="1"/>
      <c r="H2949" s="1"/>
      <c r="I2949" s="1"/>
      <c r="J2949" s="1"/>
      <c r="K2949" s="1"/>
      <c r="L2949" s="1"/>
      <c r="M2949" s="1"/>
      <c r="AA2949" s="255"/>
      <c r="AB2949" s="255"/>
      <c r="AC2949" s="255"/>
      <c r="AD2949" s="255"/>
      <c r="AE2949" s="255"/>
      <c r="AF2949" s="255"/>
      <c r="AG2949" s="255"/>
      <c r="AH2949" s="255"/>
      <c r="AI2949" s="255"/>
      <c r="AJ2949" s="255"/>
      <c r="AK2949" s="255"/>
      <c r="AL2949" s="255"/>
      <c r="AM2949" s="255"/>
      <c r="AN2949" s="255"/>
      <c r="AO2949" s="255"/>
      <c r="AP2949" s="255"/>
      <c r="AQ2949" s="255"/>
      <c r="AR2949" s="255"/>
      <c r="AS2949" s="255"/>
      <c r="AT2949" s="255"/>
    </row>
    <row r="2950" spans="2:46" s="216" customFormat="1" ht="15" customHeight="1">
      <c r="B2950" s="216" t="s">
        <v>5027</v>
      </c>
      <c r="C2950" s="216" t="s">
        <v>7444</v>
      </c>
      <c r="D2950" s="216" t="s">
        <v>6866</v>
      </c>
      <c r="E2950" s="216" t="s">
        <v>7740</v>
      </c>
      <c r="F2950" s="216" t="s">
        <v>7740</v>
      </c>
      <c r="G2950" s="1"/>
      <c r="H2950" s="1"/>
      <c r="I2950" s="1"/>
      <c r="J2950" s="1"/>
      <c r="K2950" s="1"/>
      <c r="L2950" s="1"/>
      <c r="M2950" s="1"/>
      <c r="AA2950" s="255"/>
      <c r="AB2950" s="255"/>
      <c r="AC2950" s="255"/>
      <c r="AD2950" s="255"/>
      <c r="AE2950" s="255"/>
      <c r="AF2950" s="255"/>
      <c r="AG2950" s="255"/>
      <c r="AH2950" s="255"/>
      <c r="AI2950" s="255"/>
      <c r="AJ2950" s="255"/>
      <c r="AK2950" s="255"/>
      <c r="AL2950" s="255"/>
      <c r="AM2950" s="255"/>
      <c r="AN2950" s="255"/>
      <c r="AO2950" s="255"/>
      <c r="AP2950" s="255"/>
      <c r="AQ2950" s="255"/>
      <c r="AR2950" s="255"/>
      <c r="AS2950" s="255"/>
      <c r="AT2950" s="255"/>
    </row>
    <row r="2951" spans="2:46" s="216" customFormat="1" ht="15" customHeight="1">
      <c r="B2951" s="216" t="s">
        <v>5028</v>
      </c>
      <c r="C2951" s="216" t="s">
        <v>7445</v>
      </c>
      <c r="D2951" s="216" t="s">
        <v>6866</v>
      </c>
      <c r="E2951" s="216" t="s">
        <v>7740</v>
      </c>
      <c r="F2951" s="216" t="s">
        <v>7740</v>
      </c>
      <c r="G2951" s="1"/>
      <c r="H2951" s="1"/>
      <c r="I2951" s="1"/>
      <c r="J2951" s="1"/>
      <c r="K2951" s="1"/>
      <c r="L2951" s="1"/>
      <c r="M2951" s="1"/>
      <c r="AA2951" s="255"/>
      <c r="AB2951" s="255"/>
      <c r="AC2951" s="255"/>
      <c r="AD2951" s="255"/>
      <c r="AE2951" s="255"/>
      <c r="AF2951" s="255"/>
      <c r="AG2951" s="255"/>
      <c r="AH2951" s="255"/>
      <c r="AI2951" s="255"/>
      <c r="AJ2951" s="255"/>
      <c r="AK2951" s="255"/>
      <c r="AL2951" s="255"/>
      <c r="AM2951" s="255"/>
      <c r="AN2951" s="255"/>
      <c r="AO2951" s="255"/>
      <c r="AP2951" s="255"/>
      <c r="AQ2951" s="255"/>
      <c r="AR2951" s="255"/>
      <c r="AS2951" s="255"/>
      <c r="AT2951" s="255"/>
    </row>
    <row r="2952" spans="2:46" s="216" customFormat="1" ht="15" customHeight="1">
      <c r="B2952" s="216" t="s">
        <v>5029</v>
      </c>
      <c r="C2952" s="216" t="s">
        <v>6948</v>
      </c>
      <c r="D2952" s="216" t="s">
        <v>6866</v>
      </c>
      <c r="E2952" s="216" t="s">
        <v>7740</v>
      </c>
      <c r="F2952" s="216" t="s">
        <v>7740</v>
      </c>
      <c r="G2952" s="1"/>
      <c r="H2952" s="1"/>
      <c r="I2952" s="1"/>
      <c r="J2952" s="1"/>
      <c r="K2952" s="1"/>
      <c r="L2952" s="1"/>
      <c r="M2952" s="1"/>
      <c r="AA2952" s="255"/>
      <c r="AB2952" s="255"/>
      <c r="AC2952" s="255"/>
      <c r="AD2952" s="255"/>
      <c r="AE2952" s="255"/>
      <c r="AF2952" s="255"/>
      <c r="AG2952" s="255"/>
      <c r="AH2952" s="255"/>
      <c r="AI2952" s="255"/>
      <c r="AJ2952" s="255"/>
      <c r="AK2952" s="255"/>
      <c r="AL2952" s="255"/>
      <c r="AM2952" s="255"/>
      <c r="AN2952" s="255"/>
      <c r="AO2952" s="255"/>
      <c r="AP2952" s="255"/>
      <c r="AQ2952" s="255"/>
      <c r="AR2952" s="255"/>
      <c r="AS2952" s="255"/>
      <c r="AT2952" s="255"/>
    </row>
    <row r="2953" spans="2:46" s="216" customFormat="1" ht="15" customHeight="1">
      <c r="B2953" s="216" t="s">
        <v>5030</v>
      </c>
      <c r="C2953" s="216" t="s">
        <v>6885</v>
      </c>
      <c r="D2953" s="216" t="s">
        <v>6887</v>
      </c>
      <c r="E2953" s="216" t="s">
        <v>6866</v>
      </c>
      <c r="F2953" s="216" t="s">
        <v>7740</v>
      </c>
      <c r="G2953" s="1"/>
      <c r="H2953" s="1"/>
      <c r="I2953" s="1"/>
      <c r="J2953" s="1"/>
      <c r="K2953" s="1"/>
      <c r="L2953" s="1"/>
      <c r="M2953" s="1"/>
      <c r="AA2953" s="255"/>
      <c r="AB2953" s="255"/>
      <c r="AC2953" s="255"/>
      <c r="AD2953" s="255"/>
      <c r="AE2953" s="255"/>
      <c r="AF2953" s="255"/>
      <c r="AG2953" s="255"/>
      <c r="AH2953" s="255"/>
      <c r="AI2953" s="255"/>
      <c r="AJ2953" s="255"/>
      <c r="AK2953" s="255"/>
      <c r="AL2953" s="255"/>
      <c r="AM2953" s="255"/>
      <c r="AN2953" s="255"/>
      <c r="AO2953" s="255"/>
      <c r="AP2953" s="255"/>
      <c r="AQ2953" s="255"/>
      <c r="AR2953" s="255"/>
      <c r="AS2953" s="255"/>
      <c r="AT2953" s="255"/>
    </row>
    <row r="2954" spans="2:46" s="216" customFormat="1" ht="15" customHeight="1">
      <c r="B2954" s="216" t="s">
        <v>5031</v>
      </c>
      <c r="C2954" s="216" t="s">
        <v>7446</v>
      </c>
      <c r="D2954" s="216" t="s">
        <v>6866</v>
      </c>
      <c r="E2954" s="216" t="s">
        <v>7740</v>
      </c>
      <c r="F2954" s="216" t="s">
        <v>7740</v>
      </c>
      <c r="G2954" s="1"/>
      <c r="H2954" s="1"/>
      <c r="I2954" s="1"/>
      <c r="J2954" s="1"/>
      <c r="K2954" s="1"/>
      <c r="L2954" s="1"/>
      <c r="M2954" s="1"/>
      <c r="AA2954" s="255"/>
      <c r="AB2954" s="255"/>
      <c r="AC2954" s="255"/>
      <c r="AD2954" s="255"/>
      <c r="AE2954" s="255"/>
      <c r="AF2954" s="255"/>
      <c r="AG2954" s="255"/>
      <c r="AH2954" s="255"/>
      <c r="AI2954" s="255"/>
      <c r="AJ2954" s="255"/>
      <c r="AK2954" s="255"/>
      <c r="AL2954" s="255"/>
      <c r="AM2954" s="255"/>
      <c r="AN2954" s="255"/>
      <c r="AO2954" s="255"/>
      <c r="AP2954" s="255"/>
      <c r="AQ2954" s="255"/>
      <c r="AR2954" s="255"/>
      <c r="AS2954" s="255"/>
      <c r="AT2954" s="255"/>
    </row>
    <row r="2955" spans="2:46" s="216" customFormat="1" ht="15" customHeight="1">
      <c r="B2955" s="216" t="s">
        <v>5032</v>
      </c>
      <c r="C2955" s="216" t="s">
        <v>6866</v>
      </c>
      <c r="D2955" s="216" t="s">
        <v>7740</v>
      </c>
      <c r="E2955" s="216" t="s">
        <v>7740</v>
      </c>
      <c r="F2955" s="216" t="s">
        <v>7740</v>
      </c>
      <c r="G2955" s="1"/>
      <c r="H2955" s="1"/>
      <c r="I2955" s="1"/>
      <c r="J2955" s="1"/>
      <c r="K2955" s="1"/>
      <c r="L2955" s="1"/>
      <c r="M2955" s="1"/>
      <c r="AA2955" s="255"/>
      <c r="AB2955" s="255"/>
      <c r="AC2955" s="255"/>
      <c r="AD2955" s="255"/>
      <c r="AE2955" s="255"/>
      <c r="AF2955" s="255"/>
      <c r="AG2955" s="255"/>
      <c r="AH2955" s="255"/>
      <c r="AI2955" s="255"/>
      <c r="AJ2955" s="255"/>
      <c r="AK2955" s="255"/>
      <c r="AL2955" s="255"/>
      <c r="AM2955" s="255"/>
      <c r="AN2955" s="255"/>
      <c r="AO2955" s="255"/>
      <c r="AP2955" s="255"/>
      <c r="AQ2955" s="255"/>
      <c r="AR2955" s="255"/>
      <c r="AS2955" s="255"/>
      <c r="AT2955" s="255"/>
    </row>
    <row r="2956" spans="2:46" s="216" customFormat="1" ht="15" customHeight="1">
      <c r="B2956" s="216" t="s">
        <v>5033</v>
      </c>
      <c r="C2956" s="216" t="s">
        <v>7196</v>
      </c>
      <c r="D2956" s="216" t="s">
        <v>6866</v>
      </c>
      <c r="E2956" s="216" t="s">
        <v>7740</v>
      </c>
      <c r="F2956" s="216" t="s">
        <v>7740</v>
      </c>
      <c r="G2956" s="1"/>
      <c r="H2956" s="1"/>
      <c r="I2956" s="1"/>
      <c r="J2956" s="1"/>
      <c r="K2956" s="1"/>
      <c r="L2956" s="1"/>
      <c r="M2956" s="1"/>
      <c r="AA2956" s="255"/>
      <c r="AB2956" s="255"/>
      <c r="AC2956" s="255"/>
      <c r="AD2956" s="255"/>
      <c r="AE2956" s="255"/>
      <c r="AF2956" s="255"/>
      <c r="AG2956" s="255"/>
      <c r="AH2956" s="255"/>
      <c r="AI2956" s="255"/>
      <c r="AJ2956" s="255"/>
      <c r="AK2956" s="255"/>
      <c r="AL2956" s="255"/>
      <c r="AM2956" s="255"/>
      <c r="AN2956" s="255"/>
      <c r="AO2956" s="255"/>
      <c r="AP2956" s="255"/>
      <c r="AQ2956" s="255"/>
      <c r="AR2956" s="255"/>
      <c r="AS2956" s="255"/>
      <c r="AT2956" s="255"/>
    </row>
    <row r="2957" spans="2:46" s="216" customFormat="1" ht="15" customHeight="1">
      <c r="B2957" s="216" t="s">
        <v>5034</v>
      </c>
      <c r="C2957" s="216" t="s">
        <v>7447</v>
      </c>
      <c r="D2957" s="216" t="s">
        <v>6866</v>
      </c>
      <c r="E2957" s="216" t="s">
        <v>7740</v>
      </c>
      <c r="F2957" s="216" t="s">
        <v>7740</v>
      </c>
      <c r="G2957" s="1"/>
      <c r="H2957" s="1"/>
      <c r="I2957" s="1"/>
      <c r="J2957" s="1"/>
      <c r="K2957" s="1"/>
      <c r="L2957" s="1"/>
      <c r="M2957" s="1"/>
      <c r="AA2957" s="255"/>
      <c r="AB2957" s="255"/>
      <c r="AC2957" s="255"/>
      <c r="AD2957" s="255"/>
      <c r="AE2957" s="255"/>
      <c r="AF2957" s="255"/>
      <c r="AG2957" s="255"/>
      <c r="AH2957" s="255"/>
      <c r="AI2957" s="255"/>
      <c r="AJ2957" s="255"/>
      <c r="AK2957" s="255"/>
      <c r="AL2957" s="255"/>
      <c r="AM2957" s="255"/>
      <c r="AN2957" s="255"/>
      <c r="AO2957" s="255"/>
      <c r="AP2957" s="255"/>
      <c r="AQ2957" s="255"/>
      <c r="AR2957" s="255"/>
      <c r="AS2957" s="255"/>
      <c r="AT2957" s="255"/>
    </row>
    <row r="2958" spans="2:46" s="216" customFormat="1" ht="15" customHeight="1">
      <c r="B2958" s="216" t="s">
        <v>5035</v>
      </c>
      <c r="C2958" s="216" t="s">
        <v>7448</v>
      </c>
      <c r="D2958" s="216" t="s">
        <v>6866</v>
      </c>
      <c r="E2958" s="216" t="s">
        <v>7740</v>
      </c>
      <c r="F2958" s="216" t="s">
        <v>7740</v>
      </c>
      <c r="G2958" s="1"/>
      <c r="H2958" s="1"/>
      <c r="I2958" s="1"/>
      <c r="J2958" s="1"/>
      <c r="K2958" s="1"/>
      <c r="L2958" s="1"/>
      <c r="M2958" s="1"/>
      <c r="AA2958" s="255"/>
      <c r="AB2958" s="255"/>
      <c r="AC2958" s="255"/>
      <c r="AD2958" s="255"/>
      <c r="AE2958" s="255"/>
      <c r="AF2958" s="255"/>
      <c r="AG2958" s="255"/>
      <c r="AH2958" s="255"/>
      <c r="AI2958" s="255"/>
      <c r="AJ2958" s="255"/>
      <c r="AK2958" s="255"/>
      <c r="AL2958" s="255"/>
      <c r="AM2958" s="255"/>
      <c r="AN2958" s="255"/>
      <c r="AO2958" s="255"/>
      <c r="AP2958" s="255"/>
      <c r="AQ2958" s="255"/>
      <c r="AR2958" s="255"/>
      <c r="AS2958" s="255"/>
      <c r="AT2958" s="255"/>
    </row>
    <row r="2959" spans="2:46" s="216" customFormat="1" ht="15" customHeight="1">
      <c r="B2959" s="216" t="s">
        <v>5036</v>
      </c>
      <c r="C2959" s="216" t="s">
        <v>7449</v>
      </c>
      <c r="D2959" s="216" t="s">
        <v>6866</v>
      </c>
      <c r="E2959" s="216" t="s">
        <v>7740</v>
      </c>
      <c r="F2959" s="216" t="s">
        <v>7740</v>
      </c>
      <c r="G2959" s="1"/>
      <c r="H2959" s="1"/>
      <c r="I2959" s="1"/>
      <c r="J2959" s="1"/>
      <c r="K2959" s="1"/>
      <c r="L2959" s="1"/>
      <c r="M2959" s="1"/>
      <c r="AA2959" s="255"/>
      <c r="AB2959" s="255"/>
      <c r="AC2959" s="255"/>
      <c r="AD2959" s="255"/>
      <c r="AE2959" s="255"/>
      <c r="AF2959" s="255"/>
      <c r="AG2959" s="255"/>
      <c r="AH2959" s="255"/>
      <c r="AI2959" s="255"/>
      <c r="AJ2959" s="255"/>
      <c r="AK2959" s="255"/>
      <c r="AL2959" s="255"/>
      <c r="AM2959" s="255"/>
      <c r="AN2959" s="255"/>
      <c r="AO2959" s="255"/>
      <c r="AP2959" s="255"/>
      <c r="AQ2959" s="255"/>
      <c r="AR2959" s="255"/>
      <c r="AS2959" s="255"/>
      <c r="AT2959" s="255"/>
    </row>
    <row r="2960" spans="2:46" s="216" customFormat="1" ht="15" customHeight="1">
      <c r="B2960" s="216" t="s">
        <v>5037</v>
      </c>
      <c r="C2960" s="216" t="s">
        <v>7450</v>
      </c>
      <c r="D2960" s="216" t="s">
        <v>6866</v>
      </c>
      <c r="E2960" s="216" t="s">
        <v>7740</v>
      </c>
      <c r="F2960" s="216" t="s">
        <v>7740</v>
      </c>
      <c r="G2960" s="1"/>
      <c r="H2960" s="1"/>
      <c r="I2960" s="1"/>
      <c r="J2960" s="1"/>
      <c r="K2960" s="1"/>
      <c r="L2960" s="1"/>
      <c r="M2960" s="1"/>
      <c r="AA2960" s="255"/>
      <c r="AB2960" s="255"/>
      <c r="AC2960" s="255"/>
      <c r="AD2960" s="255"/>
      <c r="AE2960" s="255"/>
      <c r="AF2960" s="255"/>
      <c r="AG2960" s="255"/>
      <c r="AH2960" s="255"/>
      <c r="AI2960" s="255"/>
      <c r="AJ2960" s="255"/>
      <c r="AK2960" s="255"/>
      <c r="AL2960" s="255"/>
      <c r="AM2960" s="255"/>
      <c r="AN2960" s="255"/>
      <c r="AO2960" s="255"/>
      <c r="AP2960" s="255"/>
      <c r="AQ2960" s="255"/>
      <c r="AR2960" s="255"/>
      <c r="AS2960" s="255"/>
      <c r="AT2960" s="255"/>
    </row>
    <row r="2961" spans="2:46" s="216" customFormat="1" ht="15" customHeight="1">
      <c r="B2961" s="216" t="s">
        <v>5038</v>
      </c>
      <c r="C2961" s="216" t="s">
        <v>7629</v>
      </c>
      <c r="D2961" s="216" t="s">
        <v>6866</v>
      </c>
      <c r="E2961" s="216" t="s">
        <v>7740</v>
      </c>
      <c r="F2961" s="216" t="s">
        <v>7740</v>
      </c>
      <c r="G2961" s="1"/>
      <c r="H2961" s="1"/>
      <c r="I2961" s="1"/>
      <c r="J2961" s="1"/>
      <c r="K2961" s="1"/>
      <c r="L2961" s="1"/>
      <c r="M2961" s="1"/>
      <c r="AA2961" s="255"/>
      <c r="AB2961" s="255"/>
      <c r="AC2961" s="255"/>
      <c r="AD2961" s="255"/>
      <c r="AE2961" s="255"/>
      <c r="AF2961" s="255"/>
      <c r="AG2961" s="255"/>
      <c r="AH2961" s="255"/>
      <c r="AI2961" s="255"/>
      <c r="AJ2961" s="255"/>
      <c r="AK2961" s="255"/>
      <c r="AL2961" s="255"/>
      <c r="AM2961" s="255"/>
      <c r="AN2961" s="255"/>
      <c r="AO2961" s="255"/>
      <c r="AP2961" s="255"/>
      <c r="AQ2961" s="255"/>
      <c r="AR2961" s="255"/>
      <c r="AS2961" s="255"/>
      <c r="AT2961" s="255"/>
    </row>
    <row r="2962" spans="2:46" s="216" customFormat="1" ht="15" customHeight="1">
      <c r="B2962" s="216" t="s">
        <v>5039</v>
      </c>
      <c r="C2962" s="216" t="s">
        <v>7695</v>
      </c>
      <c r="D2962" s="216" t="s">
        <v>6866</v>
      </c>
      <c r="E2962" s="216" t="s">
        <v>7740</v>
      </c>
      <c r="F2962" s="216" t="s">
        <v>7740</v>
      </c>
      <c r="G2962" s="1"/>
      <c r="H2962" s="1"/>
      <c r="I2962" s="1"/>
      <c r="J2962" s="1"/>
      <c r="K2962" s="1"/>
      <c r="L2962" s="1"/>
      <c r="M2962" s="1"/>
      <c r="AA2962" s="255"/>
      <c r="AB2962" s="255"/>
      <c r="AC2962" s="255"/>
      <c r="AD2962" s="255"/>
      <c r="AE2962" s="255"/>
      <c r="AF2962" s="255"/>
      <c r="AG2962" s="255"/>
      <c r="AH2962" s="255"/>
      <c r="AI2962" s="255"/>
      <c r="AJ2962" s="255"/>
      <c r="AK2962" s="255"/>
      <c r="AL2962" s="255"/>
      <c r="AM2962" s="255"/>
      <c r="AN2962" s="255"/>
      <c r="AO2962" s="255"/>
      <c r="AP2962" s="255"/>
      <c r="AQ2962" s="255"/>
      <c r="AR2962" s="255"/>
      <c r="AS2962" s="255"/>
      <c r="AT2962" s="255"/>
    </row>
    <row r="2963" spans="2:46" s="216" customFormat="1" ht="15" customHeight="1">
      <c r="B2963" s="216" t="s">
        <v>5040</v>
      </c>
      <c r="C2963" s="216" t="s">
        <v>7451</v>
      </c>
      <c r="D2963" s="216" t="s">
        <v>6866</v>
      </c>
      <c r="E2963" s="216" t="s">
        <v>7740</v>
      </c>
      <c r="F2963" s="216" t="s">
        <v>7740</v>
      </c>
      <c r="G2963" s="1"/>
      <c r="H2963" s="1"/>
      <c r="I2963" s="1"/>
      <c r="J2963" s="1"/>
      <c r="K2963" s="1"/>
      <c r="L2963" s="1"/>
      <c r="M2963" s="1"/>
      <c r="AA2963" s="255"/>
      <c r="AB2963" s="255"/>
      <c r="AC2963" s="255"/>
      <c r="AD2963" s="255"/>
      <c r="AE2963" s="255"/>
      <c r="AF2963" s="255"/>
      <c r="AG2963" s="255"/>
      <c r="AH2963" s="255"/>
      <c r="AI2963" s="255"/>
      <c r="AJ2963" s="255"/>
      <c r="AK2963" s="255"/>
      <c r="AL2963" s="255"/>
      <c r="AM2963" s="255"/>
      <c r="AN2963" s="255"/>
      <c r="AO2963" s="255"/>
      <c r="AP2963" s="255"/>
      <c r="AQ2963" s="255"/>
      <c r="AR2963" s="255"/>
      <c r="AS2963" s="255"/>
      <c r="AT2963" s="255"/>
    </row>
    <row r="2964" spans="2:46" s="216" customFormat="1" ht="15" customHeight="1">
      <c r="B2964" s="216" t="s">
        <v>5041</v>
      </c>
      <c r="C2964" s="216" t="s">
        <v>7287</v>
      </c>
      <c r="D2964" s="216" t="s">
        <v>6866</v>
      </c>
      <c r="E2964" s="216" t="s">
        <v>7740</v>
      </c>
      <c r="F2964" s="216" t="s">
        <v>7740</v>
      </c>
      <c r="G2964" s="1"/>
      <c r="H2964" s="1"/>
      <c r="I2964" s="1"/>
      <c r="J2964" s="1"/>
      <c r="K2964" s="1"/>
      <c r="L2964" s="1"/>
      <c r="M2964" s="1"/>
      <c r="AA2964" s="255"/>
      <c r="AB2964" s="255"/>
      <c r="AC2964" s="255"/>
      <c r="AD2964" s="255"/>
      <c r="AE2964" s="255"/>
      <c r="AF2964" s="255"/>
      <c r="AG2964" s="255"/>
      <c r="AH2964" s="255"/>
      <c r="AI2964" s="255"/>
      <c r="AJ2964" s="255"/>
      <c r="AK2964" s="255"/>
      <c r="AL2964" s="255"/>
      <c r="AM2964" s="255"/>
      <c r="AN2964" s="255"/>
      <c r="AO2964" s="255"/>
      <c r="AP2964" s="255"/>
      <c r="AQ2964" s="255"/>
      <c r="AR2964" s="255"/>
      <c r="AS2964" s="255"/>
      <c r="AT2964" s="255"/>
    </row>
    <row r="2965" spans="2:46" s="216" customFormat="1" ht="15" customHeight="1">
      <c r="B2965" s="216" t="s">
        <v>5042</v>
      </c>
      <c r="C2965" s="216" t="s">
        <v>6866</v>
      </c>
      <c r="D2965" s="216" t="s">
        <v>7740</v>
      </c>
      <c r="E2965" s="216" t="s">
        <v>7740</v>
      </c>
      <c r="F2965" s="216" t="s">
        <v>7740</v>
      </c>
      <c r="G2965" s="1"/>
      <c r="H2965" s="1"/>
      <c r="I2965" s="1"/>
      <c r="J2965" s="1"/>
      <c r="K2965" s="1"/>
      <c r="L2965" s="1"/>
      <c r="M2965" s="1"/>
      <c r="AA2965" s="255"/>
      <c r="AB2965" s="255"/>
      <c r="AC2965" s="255"/>
      <c r="AD2965" s="255"/>
      <c r="AE2965" s="255"/>
      <c r="AF2965" s="255"/>
      <c r="AG2965" s="255"/>
      <c r="AH2965" s="255"/>
      <c r="AI2965" s="255"/>
      <c r="AJ2965" s="255"/>
      <c r="AK2965" s="255"/>
      <c r="AL2965" s="255"/>
      <c r="AM2965" s="255"/>
      <c r="AN2965" s="255"/>
      <c r="AO2965" s="255"/>
      <c r="AP2965" s="255"/>
      <c r="AQ2965" s="255"/>
      <c r="AR2965" s="255"/>
      <c r="AS2965" s="255"/>
      <c r="AT2965" s="255"/>
    </row>
    <row r="2966" spans="2:46" s="216" customFormat="1" ht="15" customHeight="1">
      <c r="B2966" s="216" t="s">
        <v>5043</v>
      </c>
      <c r="C2966" s="216" t="s">
        <v>6866</v>
      </c>
      <c r="D2966" s="216" t="s">
        <v>7740</v>
      </c>
      <c r="E2966" s="216" t="s">
        <v>7740</v>
      </c>
      <c r="F2966" s="216" t="s">
        <v>7740</v>
      </c>
      <c r="G2966" s="1"/>
      <c r="H2966" s="1"/>
      <c r="I2966" s="1"/>
      <c r="J2966" s="1"/>
      <c r="K2966" s="1"/>
      <c r="L2966" s="1"/>
      <c r="M2966" s="1"/>
      <c r="AA2966" s="255"/>
      <c r="AB2966" s="255"/>
      <c r="AC2966" s="255"/>
      <c r="AD2966" s="255"/>
      <c r="AE2966" s="255"/>
      <c r="AF2966" s="255"/>
      <c r="AG2966" s="255"/>
      <c r="AH2966" s="255"/>
      <c r="AI2966" s="255"/>
      <c r="AJ2966" s="255"/>
      <c r="AK2966" s="255"/>
      <c r="AL2966" s="255"/>
      <c r="AM2966" s="255"/>
      <c r="AN2966" s="255"/>
      <c r="AO2966" s="255"/>
      <c r="AP2966" s="255"/>
      <c r="AQ2966" s="255"/>
      <c r="AR2966" s="255"/>
      <c r="AS2966" s="255"/>
      <c r="AT2966" s="255"/>
    </row>
    <row r="2967" spans="2:46" s="216" customFormat="1" ht="15" customHeight="1">
      <c r="B2967" s="216" t="s">
        <v>5044</v>
      </c>
      <c r="C2967" s="216" t="s">
        <v>6888</v>
      </c>
      <c r="D2967" s="216" t="s">
        <v>6889</v>
      </c>
      <c r="E2967" s="216" t="s">
        <v>6866</v>
      </c>
      <c r="F2967" s="216" t="s">
        <v>7740</v>
      </c>
      <c r="G2967" s="1"/>
      <c r="H2967" s="1"/>
      <c r="I2967" s="1"/>
      <c r="J2967" s="1"/>
      <c r="K2967" s="1"/>
      <c r="L2967" s="1"/>
      <c r="M2967" s="1"/>
      <c r="AA2967" s="255"/>
      <c r="AB2967" s="255"/>
      <c r="AC2967" s="255"/>
      <c r="AD2967" s="255"/>
      <c r="AE2967" s="255"/>
      <c r="AF2967" s="255"/>
      <c r="AG2967" s="255"/>
      <c r="AH2967" s="255"/>
      <c r="AI2967" s="255"/>
      <c r="AJ2967" s="255"/>
      <c r="AK2967" s="255"/>
      <c r="AL2967" s="255"/>
      <c r="AM2967" s="255"/>
      <c r="AN2967" s="255"/>
      <c r="AO2967" s="255"/>
      <c r="AP2967" s="255"/>
      <c r="AQ2967" s="255"/>
      <c r="AR2967" s="255"/>
      <c r="AS2967" s="255"/>
      <c r="AT2967" s="255"/>
    </row>
    <row r="2968" spans="2:46" s="216" customFormat="1" ht="15" customHeight="1">
      <c r="B2968" s="216" t="s">
        <v>5045</v>
      </c>
      <c r="C2968" s="216" t="s">
        <v>6866</v>
      </c>
      <c r="D2968" s="216" t="s">
        <v>7740</v>
      </c>
      <c r="E2968" s="216" t="s">
        <v>7740</v>
      </c>
      <c r="F2968" s="216" t="s">
        <v>7740</v>
      </c>
      <c r="G2968" s="1"/>
      <c r="H2968" s="1"/>
      <c r="I2968" s="1"/>
      <c r="J2968" s="1"/>
      <c r="K2968" s="1"/>
      <c r="L2968" s="1"/>
      <c r="M2968" s="1"/>
      <c r="AA2968" s="255"/>
      <c r="AB2968" s="255"/>
      <c r="AC2968" s="255"/>
      <c r="AD2968" s="255"/>
      <c r="AE2968" s="255"/>
      <c r="AF2968" s="255"/>
      <c r="AG2968" s="255"/>
      <c r="AH2968" s="255"/>
      <c r="AI2968" s="255"/>
      <c r="AJ2968" s="255"/>
      <c r="AK2968" s="255"/>
      <c r="AL2968" s="255"/>
      <c r="AM2968" s="255"/>
      <c r="AN2968" s="255"/>
      <c r="AO2968" s="255"/>
      <c r="AP2968" s="255"/>
      <c r="AQ2968" s="255"/>
      <c r="AR2968" s="255"/>
      <c r="AS2968" s="255"/>
      <c r="AT2968" s="255"/>
    </row>
    <row r="2969" spans="2:46" s="216" customFormat="1" ht="15" customHeight="1">
      <c r="B2969" s="216" t="s">
        <v>5046</v>
      </c>
      <c r="C2969" s="216" t="s">
        <v>7450</v>
      </c>
      <c r="D2969" s="216" t="s">
        <v>6866</v>
      </c>
      <c r="E2969" s="216" t="s">
        <v>7740</v>
      </c>
      <c r="F2969" s="216" t="s">
        <v>7740</v>
      </c>
      <c r="G2969" s="1"/>
      <c r="H2969" s="1"/>
      <c r="I2969" s="1"/>
      <c r="J2969" s="1"/>
      <c r="K2969" s="1"/>
      <c r="L2969" s="1"/>
      <c r="M2969" s="1"/>
      <c r="AA2969" s="255"/>
      <c r="AB2969" s="255"/>
      <c r="AC2969" s="255"/>
      <c r="AD2969" s="255"/>
      <c r="AE2969" s="255"/>
      <c r="AF2969" s="255"/>
      <c r="AG2969" s="255"/>
      <c r="AH2969" s="255"/>
      <c r="AI2969" s="255"/>
      <c r="AJ2969" s="255"/>
      <c r="AK2969" s="255"/>
      <c r="AL2969" s="255"/>
      <c r="AM2969" s="255"/>
      <c r="AN2969" s="255"/>
      <c r="AO2969" s="255"/>
      <c r="AP2969" s="255"/>
      <c r="AQ2969" s="255"/>
      <c r="AR2969" s="255"/>
      <c r="AS2969" s="255"/>
      <c r="AT2969" s="255"/>
    </row>
    <row r="2970" spans="2:46" s="216" customFormat="1" ht="15" customHeight="1">
      <c r="B2970" s="216" t="s">
        <v>5047</v>
      </c>
      <c r="C2970" s="216" t="s">
        <v>7068</v>
      </c>
      <c r="D2970" s="216" t="s">
        <v>6866</v>
      </c>
      <c r="E2970" s="216" t="s">
        <v>7740</v>
      </c>
      <c r="F2970" s="216" t="s">
        <v>7740</v>
      </c>
      <c r="G2970" s="1"/>
      <c r="H2970" s="1"/>
      <c r="I2970" s="1"/>
      <c r="J2970" s="1"/>
      <c r="K2970" s="1"/>
      <c r="L2970" s="1"/>
      <c r="M2970" s="1"/>
      <c r="AA2970" s="255"/>
      <c r="AB2970" s="255"/>
      <c r="AC2970" s="255"/>
      <c r="AD2970" s="255"/>
      <c r="AE2970" s="255"/>
      <c r="AF2970" s="255"/>
      <c r="AG2970" s="255"/>
      <c r="AH2970" s="255"/>
      <c r="AI2970" s="255"/>
      <c r="AJ2970" s="255"/>
      <c r="AK2970" s="255"/>
      <c r="AL2970" s="255"/>
      <c r="AM2970" s="255"/>
      <c r="AN2970" s="255"/>
      <c r="AO2970" s="255"/>
      <c r="AP2970" s="255"/>
      <c r="AQ2970" s="255"/>
      <c r="AR2970" s="255"/>
      <c r="AS2970" s="255"/>
      <c r="AT2970" s="255"/>
    </row>
    <row r="2971" spans="2:46" s="216" customFormat="1" ht="15" customHeight="1">
      <c r="B2971" s="216" t="s">
        <v>5048</v>
      </c>
      <c r="C2971" s="216" t="s">
        <v>7648</v>
      </c>
      <c r="D2971" s="216" t="s">
        <v>6866</v>
      </c>
      <c r="E2971" s="216" t="s">
        <v>7740</v>
      </c>
      <c r="F2971" s="216" t="s">
        <v>7740</v>
      </c>
      <c r="G2971" s="1"/>
      <c r="H2971" s="1"/>
      <c r="I2971" s="1"/>
      <c r="J2971" s="1"/>
      <c r="K2971" s="1"/>
      <c r="L2971" s="1"/>
      <c r="M2971" s="1"/>
      <c r="AA2971" s="255"/>
      <c r="AB2971" s="255"/>
      <c r="AC2971" s="255"/>
      <c r="AD2971" s="255"/>
      <c r="AE2971" s="255"/>
      <c r="AF2971" s="255"/>
      <c r="AG2971" s="255"/>
      <c r="AH2971" s="255"/>
      <c r="AI2971" s="255"/>
      <c r="AJ2971" s="255"/>
      <c r="AK2971" s="255"/>
      <c r="AL2971" s="255"/>
      <c r="AM2971" s="255"/>
      <c r="AN2971" s="255"/>
      <c r="AO2971" s="255"/>
      <c r="AP2971" s="255"/>
      <c r="AQ2971" s="255"/>
      <c r="AR2971" s="255"/>
      <c r="AS2971" s="255"/>
      <c r="AT2971" s="255"/>
    </row>
    <row r="2972" spans="2:46" s="216" customFormat="1" ht="15" customHeight="1">
      <c r="B2972" s="216" t="s">
        <v>5049</v>
      </c>
      <c r="C2972" s="216" t="s">
        <v>6866</v>
      </c>
      <c r="D2972" s="216" t="s">
        <v>7740</v>
      </c>
      <c r="E2972" s="216" t="s">
        <v>7740</v>
      </c>
      <c r="F2972" s="216" t="s">
        <v>7740</v>
      </c>
      <c r="G2972" s="1"/>
      <c r="H2972" s="1"/>
      <c r="I2972" s="1"/>
      <c r="J2972" s="1"/>
      <c r="K2972" s="1"/>
      <c r="L2972" s="1"/>
      <c r="M2972" s="1"/>
      <c r="AA2972" s="255"/>
      <c r="AB2972" s="255"/>
      <c r="AC2972" s="255"/>
      <c r="AD2972" s="255"/>
      <c r="AE2972" s="255"/>
      <c r="AF2972" s="255"/>
      <c r="AG2972" s="255"/>
      <c r="AH2972" s="255"/>
      <c r="AI2972" s="255"/>
      <c r="AJ2972" s="255"/>
      <c r="AK2972" s="255"/>
      <c r="AL2972" s="255"/>
      <c r="AM2972" s="255"/>
      <c r="AN2972" s="255"/>
      <c r="AO2972" s="255"/>
      <c r="AP2972" s="255"/>
      <c r="AQ2972" s="255"/>
      <c r="AR2972" s="255"/>
      <c r="AS2972" s="255"/>
      <c r="AT2972" s="255"/>
    </row>
    <row r="2973" spans="2:46" s="216" customFormat="1" ht="15" customHeight="1">
      <c r="B2973" s="216" t="s">
        <v>5050</v>
      </c>
      <c r="C2973" s="216" t="s">
        <v>7635</v>
      </c>
      <c r="D2973" s="216" t="s">
        <v>6866</v>
      </c>
      <c r="E2973" s="216" t="s">
        <v>7740</v>
      </c>
      <c r="F2973" s="216" t="s">
        <v>7740</v>
      </c>
      <c r="G2973" s="1"/>
      <c r="H2973" s="1"/>
      <c r="I2973" s="1"/>
      <c r="J2973" s="1"/>
      <c r="K2973" s="1"/>
      <c r="L2973" s="1"/>
      <c r="M2973" s="1"/>
      <c r="AA2973" s="255"/>
      <c r="AB2973" s="255"/>
      <c r="AC2973" s="255"/>
      <c r="AD2973" s="255"/>
      <c r="AE2973" s="255"/>
      <c r="AF2973" s="255"/>
      <c r="AG2973" s="255"/>
      <c r="AH2973" s="255"/>
      <c r="AI2973" s="255"/>
      <c r="AJ2973" s="255"/>
      <c r="AK2973" s="255"/>
      <c r="AL2973" s="255"/>
      <c r="AM2973" s="255"/>
      <c r="AN2973" s="255"/>
      <c r="AO2973" s="255"/>
      <c r="AP2973" s="255"/>
      <c r="AQ2973" s="255"/>
      <c r="AR2973" s="255"/>
      <c r="AS2973" s="255"/>
      <c r="AT2973" s="255"/>
    </row>
    <row r="2974" spans="2:46" s="216" customFormat="1" ht="15" customHeight="1">
      <c r="B2974" s="216" t="s">
        <v>5051</v>
      </c>
      <c r="C2974" s="216" t="s">
        <v>6866</v>
      </c>
      <c r="D2974" s="216" t="s">
        <v>7740</v>
      </c>
      <c r="E2974" s="216" t="s">
        <v>7740</v>
      </c>
      <c r="F2974" s="216" t="s">
        <v>7740</v>
      </c>
      <c r="G2974" s="1"/>
      <c r="H2974" s="1"/>
      <c r="I2974" s="1"/>
      <c r="J2974" s="1"/>
      <c r="K2974" s="1"/>
      <c r="L2974" s="1"/>
      <c r="M2974" s="1"/>
      <c r="AA2974" s="255"/>
      <c r="AB2974" s="255"/>
      <c r="AC2974" s="255"/>
      <c r="AD2974" s="255"/>
      <c r="AE2974" s="255"/>
      <c r="AF2974" s="255"/>
      <c r="AG2974" s="255"/>
      <c r="AH2974" s="255"/>
      <c r="AI2974" s="255"/>
      <c r="AJ2974" s="255"/>
      <c r="AK2974" s="255"/>
      <c r="AL2974" s="255"/>
      <c r="AM2974" s="255"/>
      <c r="AN2974" s="255"/>
      <c r="AO2974" s="255"/>
      <c r="AP2974" s="255"/>
      <c r="AQ2974" s="255"/>
      <c r="AR2974" s="255"/>
      <c r="AS2974" s="255"/>
      <c r="AT2974" s="255"/>
    </row>
    <row r="2975" spans="2:46" s="216" customFormat="1" ht="15" customHeight="1">
      <c r="B2975" s="216" t="s">
        <v>5052</v>
      </c>
      <c r="C2975" s="216" t="s">
        <v>6866</v>
      </c>
      <c r="D2975" s="216" t="s">
        <v>7740</v>
      </c>
      <c r="E2975" s="216" t="s">
        <v>7740</v>
      </c>
      <c r="F2975" s="216" t="s">
        <v>7740</v>
      </c>
      <c r="G2975" s="1"/>
      <c r="H2975" s="1"/>
      <c r="I2975" s="1"/>
      <c r="J2975" s="1"/>
      <c r="K2975" s="1"/>
      <c r="L2975" s="1"/>
      <c r="M2975" s="1"/>
      <c r="AA2975" s="255"/>
      <c r="AB2975" s="255"/>
      <c r="AC2975" s="255"/>
      <c r="AD2975" s="255"/>
      <c r="AE2975" s="255"/>
      <c r="AF2975" s="255"/>
      <c r="AG2975" s="255"/>
      <c r="AH2975" s="255"/>
      <c r="AI2975" s="255"/>
      <c r="AJ2975" s="255"/>
      <c r="AK2975" s="255"/>
      <c r="AL2975" s="255"/>
      <c r="AM2975" s="255"/>
      <c r="AN2975" s="255"/>
      <c r="AO2975" s="255"/>
      <c r="AP2975" s="255"/>
      <c r="AQ2975" s="255"/>
      <c r="AR2975" s="255"/>
      <c r="AS2975" s="255"/>
      <c r="AT2975" s="255"/>
    </row>
    <row r="2976" spans="2:46" s="216" customFormat="1" ht="15" customHeight="1">
      <c r="B2976" s="216" t="s">
        <v>5053</v>
      </c>
      <c r="C2976" s="216" t="s">
        <v>6866</v>
      </c>
      <c r="D2976" s="216" t="s">
        <v>7740</v>
      </c>
      <c r="E2976" s="216" t="s">
        <v>7740</v>
      </c>
      <c r="F2976" s="216" t="s">
        <v>7740</v>
      </c>
      <c r="G2976" s="1"/>
      <c r="H2976" s="1"/>
      <c r="I2976" s="1"/>
      <c r="J2976" s="1"/>
      <c r="K2976" s="1"/>
      <c r="L2976" s="1"/>
      <c r="M2976" s="1"/>
      <c r="AA2976" s="255"/>
      <c r="AB2976" s="255"/>
      <c r="AC2976" s="255"/>
      <c r="AD2976" s="255"/>
      <c r="AE2976" s="255"/>
      <c r="AF2976" s="255"/>
      <c r="AG2976" s="255"/>
      <c r="AH2976" s="255"/>
      <c r="AI2976" s="255"/>
      <c r="AJ2976" s="255"/>
      <c r="AK2976" s="255"/>
      <c r="AL2976" s="255"/>
      <c r="AM2976" s="255"/>
      <c r="AN2976" s="255"/>
      <c r="AO2976" s="255"/>
      <c r="AP2976" s="255"/>
      <c r="AQ2976" s="255"/>
      <c r="AR2976" s="255"/>
      <c r="AS2976" s="255"/>
      <c r="AT2976" s="255"/>
    </row>
    <row r="2977" spans="2:46" s="216" customFormat="1" ht="15" customHeight="1">
      <c r="B2977" s="216" t="s">
        <v>5054</v>
      </c>
      <c r="C2977" s="216" t="s">
        <v>7452</v>
      </c>
      <c r="D2977" s="216" t="s">
        <v>6866</v>
      </c>
      <c r="E2977" s="216" t="s">
        <v>7740</v>
      </c>
      <c r="F2977" s="216" t="s">
        <v>7740</v>
      </c>
      <c r="G2977" s="1"/>
      <c r="H2977" s="1"/>
      <c r="I2977" s="1"/>
      <c r="J2977" s="1"/>
      <c r="K2977" s="1"/>
      <c r="L2977" s="1"/>
      <c r="M2977" s="1"/>
      <c r="AA2977" s="255"/>
      <c r="AB2977" s="255"/>
      <c r="AC2977" s="255"/>
      <c r="AD2977" s="255"/>
      <c r="AE2977" s="255"/>
      <c r="AF2977" s="255"/>
      <c r="AG2977" s="255"/>
      <c r="AH2977" s="255"/>
      <c r="AI2977" s="255"/>
      <c r="AJ2977" s="255"/>
      <c r="AK2977" s="255"/>
      <c r="AL2977" s="255"/>
      <c r="AM2977" s="255"/>
      <c r="AN2977" s="255"/>
      <c r="AO2977" s="255"/>
      <c r="AP2977" s="255"/>
      <c r="AQ2977" s="255"/>
      <c r="AR2977" s="255"/>
      <c r="AS2977" s="255"/>
      <c r="AT2977" s="255"/>
    </row>
    <row r="2978" spans="2:46" s="216" customFormat="1" ht="15" customHeight="1">
      <c r="B2978" s="216" t="s">
        <v>5055</v>
      </c>
      <c r="C2978" s="216" t="s">
        <v>7453</v>
      </c>
      <c r="D2978" s="216" t="s">
        <v>6866</v>
      </c>
      <c r="E2978" s="216" t="s">
        <v>7740</v>
      </c>
      <c r="F2978" s="216" t="s">
        <v>7740</v>
      </c>
      <c r="G2978" s="1"/>
      <c r="H2978" s="1"/>
      <c r="I2978" s="1"/>
      <c r="J2978" s="1"/>
      <c r="K2978" s="1"/>
      <c r="L2978" s="1"/>
      <c r="M2978" s="1"/>
      <c r="AA2978" s="255"/>
      <c r="AB2978" s="255"/>
      <c r="AC2978" s="255"/>
      <c r="AD2978" s="255"/>
      <c r="AE2978" s="255"/>
      <c r="AF2978" s="255"/>
      <c r="AG2978" s="255"/>
      <c r="AH2978" s="255"/>
      <c r="AI2978" s="255"/>
      <c r="AJ2978" s="255"/>
      <c r="AK2978" s="255"/>
      <c r="AL2978" s="255"/>
      <c r="AM2978" s="255"/>
      <c r="AN2978" s="255"/>
      <c r="AO2978" s="255"/>
      <c r="AP2978" s="255"/>
      <c r="AQ2978" s="255"/>
      <c r="AR2978" s="255"/>
      <c r="AS2978" s="255"/>
      <c r="AT2978" s="255"/>
    </row>
    <row r="2979" spans="2:46" s="216" customFormat="1" ht="15" customHeight="1">
      <c r="B2979" s="216" t="s">
        <v>5056</v>
      </c>
      <c r="C2979" s="216" t="s">
        <v>7593</v>
      </c>
      <c r="D2979" s="216" t="s">
        <v>6866</v>
      </c>
      <c r="E2979" s="216" t="s">
        <v>7740</v>
      </c>
      <c r="F2979" s="216" t="s">
        <v>7740</v>
      </c>
      <c r="G2979" s="1"/>
      <c r="H2979" s="1"/>
      <c r="I2979" s="1"/>
      <c r="J2979" s="1"/>
      <c r="K2979" s="1"/>
      <c r="L2979" s="1"/>
      <c r="M2979" s="1"/>
      <c r="AA2979" s="255"/>
      <c r="AB2979" s="255"/>
      <c r="AC2979" s="255"/>
      <c r="AD2979" s="255"/>
      <c r="AE2979" s="255"/>
      <c r="AF2979" s="255"/>
      <c r="AG2979" s="255"/>
      <c r="AH2979" s="255"/>
      <c r="AI2979" s="255"/>
      <c r="AJ2979" s="255"/>
      <c r="AK2979" s="255"/>
      <c r="AL2979" s="255"/>
      <c r="AM2979" s="255"/>
      <c r="AN2979" s="255"/>
      <c r="AO2979" s="255"/>
      <c r="AP2979" s="255"/>
      <c r="AQ2979" s="255"/>
      <c r="AR2979" s="255"/>
      <c r="AS2979" s="255"/>
      <c r="AT2979" s="255"/>
    </row>
    <row r="2980" spans="2:46" s="216" customFormat="1" ht="15" customHeight="1">
      <c r="B2980" s="216" t="s">
        <v>5057</v>
      </c>
      <c r="C2980" s="216" t="s">
        <v>7287</v>
      </c>
      <c r="D2980" s="216" t="s">
        <v>6866</v>
      </c>
      <c r="E2980" s="216" t="s">
        <v>7740</v>
      </c>
      <c r="F2980" s="216" t="s">
        <v>7740</v>
      </c>
      <c r="G2980" s="1"/>
      <c r="H2980" s="1"/>
      <c r="I2980" s="1"/>
      <c r="J2980" s="1"/>
      <c r="K2980" s="1"/>
      <c r="L2980" s="1"/>
      <c r="M2980" s="1"/>
      <c r="AA2980" s="255"/>
      <c r="AB2980" s="255"/>
      <c r="AC2980" s="255"/>
      <c r="AD2980" s="255"/>
      <c r="AE2980" s="255"/>
      <c r="AF2980" s="255"/>
      <c r="AG2980" s="255"/>
      <c r="AH2980" s="255"/>
      <c r="AI2980" s="255"/>
      <c r="AJ2980" s="255"/>
      <c r="AK2980" s="255"/>
      <c r="AL2980" s="255"/>
      <c r="AM2980" s="255"/>
      <c r="AN2980" s="255"/>
      <c r="AO2980" s="255"/>
      <c r="AP2980" s="255"/>
      <c r="AQ2980" s="255"/>
      <c r="AR2980" s="255"/>
      <c r="AS2980" s="255"/>
      <c r="AT2980" s="255"/>
    </row>
    <row r="2981" spans="2:46" s="216" customFormat="1" ht="15" customHeight="1">
      <c r="B2981" s="216" t="s">
        <v>5058</v>
      </c>
      <c r="C2981" s="216" t="s">
        <v>7454</v>
      </c>
      <c r="D2981" s="216" t="s">
        <v>6866</v>
      </c>
      <c r="E2981" s="216" t="s">
        <v>7740</v>
      </c>
      <c r="F2981" s="216" t="s">
        <v>7740</v>
      </c>
      <c r="G2981" s="1"/>
      <c r="H2981" s="1"/>
      <c r="I2981" s="1"/>
      <c r="J2981" s="1"/>
      <c r="K2981" s="1"/>
      <c r="L2981" s="1"/>
      <c r="M2981" s="1"/>
      <c r="AA2981" s="255"/>
      <c r="AB2981" s="255"/>
      <c r="AC2981" s="255"/>
      <c r="AD2981" s="255"/>
      <c r="AE2981" s="255"/>
      <c r="AF2981" s="255"/>
      <c r="AG2981" s="255"/>
      <c r="AH2981" s="255"/>
      <c r="AI2981" s="255"/>
      <c r="AJ2981" s="255"/>
      <c r="AK2981" s="255"/>
      <c r="AL2981" s="255"/>
      <c r="AM2981" s="255"/>
      <c r="AN2981" s="255"/>
      <c r="AO2981" s="255"/>
      <c r="AP2981" s="255"/>
      <c r="AQ2981" s="255"/>
      <c r="AR2981" s="255"/>
      <c r="AS2981" s="255"/>
      <c r="AT2981" s="255"/>
    </row>
    <row r="2982" spans="2:46" s="216" customFormat="1" ht="15" customHeight="1">
      <c r="B2982" s="216" t="s">
        <v>5059</v>
      </c>
      <c r="C2982" s="216" t="s">
        <v>7428</v>
      </c>
      <c r="D2982" s="216" t="s">
        <v>6866</v>
      </c>
      <c r="E2982" s="216" t="s">
        <v>7740</v>
      </c>
      <c r="F2982" s="216" t="s">
        <v>7740</v>
      </c>
      <c r="G2982" s="1"/>
      <c r="H2982" s="1"/>
      <c r="I2982" s="1"/>
      <c r="J2982" s="1"/>
      <c r="K2982" s="1"/>
      <c r="L2982" s="1"/>
      <c r="M2982" s="1"/>
      <c r="AA2982" s="255"/>
      <c r="AB2982" s="255"/>
      <c r="AC2982" s="255"/>
      <c r="AD2982" s="255"/>
      <c r="AE2982" s="255"/>
      <c r="AF2982" s="255"/>
      <c r="AG2982" s="255"/>
      <c r="AH2982" s="255"/>
      <c r="AI2982" s="255"/>
      <c r="AJ2982" s="255"/>
      <c r="AK2982" s="255"/>
      <c r="AL2982" s="255"/>
      <c r="AM2982" s="255"/>
      <c r="AN2982" s="255"/>
      <c r="AO2982" s="255"/>
      <c r="AP2982" s="255"/>
      <c r="AQ2982" s="255"/>
      <c r="AR2982" s="255"/>
      <c r="AS2982" s="255"/>
      <c r="AT2982" s="255"/>
    </row>
    <row r="2983" spans="2:46" s="216" customFormat="1" ht="15" customHeight="1">
      <c r="B2983" s="216" t="s">
        <v>5060</v>
      </c>
      <c r="C2983" s="216" t="s">
        <v>6888</v>
      </c>
      <c r="D2983" s="216" t="s">
        <v>6866</v>
      </c>
      <c r="E2983" s="216" t="s">
        <v>7740</v>
      </c>
      <c r="F2983" s="216" t="s">
        <v>7740</v>
      </c>
      <c r="G2983" s="1"/>
      <c r="H2983" s="1"/>
      <c r="I2983" s="1"/>
      <c r="J2983" s="1"/>
      <c r="K2983" s="1"/>
      <c r="L2983" s="1"/>
      <c r="M2983" s="1"/>
      <c r="AA2983" s="255"/>
      <c r="AB2983" s="255"/>
      <c r="AC2983" s="255"/>
      <c r="AD2983" s="255"/>
      <c r="AE2983" s="255"/>
      <c r="AF2983" s="255"/>
      <c r="AG2983" s="255"/>
      <c r="AH2983" s="255"/>
      <c r="AI2983" s="255"/>
      <c r="AJ2983" s="255"/>
      <c r="AK2983" s="255"/>
      <c r="AL2983" s="255"/>
      <c r="AM2983" s="255"/>
      <c r="AN2983" s="255"/>
      <c r="AO2983" s="255"/>
      <c r="AP2983" s="255"/>
      <c r="AQ2983" s="255"/>
      <c r="AR2983" s="255"/>
      <c r="AS2983" s="255"/>
      <c r="AT2983" s="255"/>
    </row>
    <row r="2984" spans="2:46" s="216" customFormat="1" ht="15" customHeight="1">
      <c r="B2984" s="216" t="s">
        <v>5061</v>
      </c>
      <c r="C2984" s="216" t="s">
        <v>6866</v>
      </c>
      <c r="D2984" s="216" t="s">
        <v>7740</v>
      </c>
      <c r="E2984" s="216" t="s">
        <v>7740</v>
      </c>
      <c r="F2984" s="216" t="s">
        <v>7740</v>
      </c>
      <c r="G2984" s="1"/>
      <c r="H2984" s="1"/>
      <c r="I2984" s="1"/>
      <c r="J2984" s="1"/>
      <c r="K2984" s="1"/>
      <c r="L2984" s="1"/>
      <c r="M2984" s="1"/>
      <c r="AA2984" s="255"/>
      <c r="AB2984" s="255"/>
      <c r="AC2984" s="255"/>
      <c r="AD2984" s="255"/>
      <c r="AE2984" s="255"/>
      <c r="AF2984" s="255"/>
      <c r="AG2984" s="255"/>
      <c r="AH2984" s="255"/>
      <c r="AI2984" s="255"/>
      <c r="AJ2984" s="255"/>
      <c r="AK2984" s="255"/>
      <c r="AL2984" s="255"/>
      <c r="AM2984" s="255"/>
      <c r="AN2984" s="255"/>
      <c r="AO2984" s="255"/>
      <c r="AP2984" s="255"/>
      <c r="AQ2984" s="255"/>
      <c r="AR2984" s="255"/>
      <c r="AS2984" s="255"/>
      <c r="AT2984" s="255"/>
    </row>
    <row r="2985" spans="2:46" s="216" customFormat="1" ht="15" customHeight="1">
      <c r="B2985" s="216" t="s">
        <v>5062</v>
      </c>
      <c r="C2985" s="216" t="s">
        <v>7036</v>
      </c>
      <c r="D2985" s="216" t="s">
        <v>6866</v>
      </c>
      <c r="E2985" s="216" t="s">
        <v>7740</v>
      </c>
      <c r="F2985" s="216" t="s">
        <v>7740</v>
      </c>
      <c r="G2985" s="1"/>
      <c r="H2985" s="1"/>
      <c r="I2985" s="1"/>
      <c r="J2985" s="1"/>
      <c r="K2985" s="1"/>
      <c r="L2985" s="1"/>
      <c r="M2985" s="1"/>
      <c r="AA2985" s="255"/>
      <c r="AB2985" s="255"/>
      <c r="AC2985" s="255"/>
      <c r="AD2985" s="255"/>
      <c r="AE2985" s="255"/>
      <c r="AF2985" s="255"/>
      <c r="AG2985" s="255"/>
      <c r="AH2985" s="255"/>
      <c r="AI2985" s="255"/>
      <c r="AJ2985" s="255"/>
      <c r="AK2985" s="255"/>
      <c r="AL2985" s="255"/>
      <c r="AM2985" s="255"/>
      <c r="AN2985" s="255"/>
      <c r="AO2985" s="255"/>
      <c r="AP2985" s="255"/>
      <c r="AQ2985" s="255"/>
      <c r="AR2985" s="255"/>
      <c r="AS2985" s="255"/>
      <c r="AT2985" s="255"/>
    </row>
    <row r="2986" spans="2:46" s="216" customFormat="1" ht="15" customHeight="1">
      <c r="B2986" s="216" t="s">
        <v>5063</v>
      </c>
      <c r="C2986" s="216" t="s">
        <v>7455</v>
      </c>
      <c r="D2986" s="216" t="s">
        <v>6866</v>
      </c>
      <c r="E2986" s="216" t="s">
        <v>7740</v>
      </c>
      <c r="F2986" s="216" t="s">
        <v>7740</v>
      </c>
      <c r="G2986" s="1"/>
      <c r="H2986" s="1"/>
      <c r="I2986" s="1"/>
      <c r="J2986" s="1"/>
      <c r="K2986" s="1"/>
      <c r="L2986" s="1"/>
      <c r="M2986" s="1"/>
      <c r="AA2986" s="255"/>
      <c r="AB2986" s="255"/>
      <c r="AC2986" s="255"/>
      <c r="AD2986" s="255"/>
      <c r="AE2986" s="255"/>
      <c r="AF2986" s="255"/>
      <c r="AG2986" s="255"/>
      <c r="AH2986" s="255"/>
      <c r="AI2986" s="255"/>
      <c r="AJ2986" s="255"/>
      <c r="AK2986" s="255"/>
      <c r="AL2986" s="255"/>
      <c r="AM2986" s="255"/>
      <c r="AN2986" s="255"/>
      <c r="AO2986" s="255"/>
      <c r="AP2986" s="255"/>
      <c r="AQ2986" s="255"/>
      <c r="AR2986" s="255"/>
      <c r="AS2986" s="255"/>
      <c r="AT2986" s="255"/>
    </row>
    <row r="2987" spans="2:46" s="216" customFormat="1" ht="15" customHeight="1">
      <c r="B2987" s="216" t="s">
        <v>5064</v>
      </c>
      <c r="C2987" s="216" t="s">
        <v>7617</v>
      </c>
      <c r="D2987" s="216" t="s">
        <v>6866</v>
      </c>
      <c r="E2987" s="216" t="s">
        <v>7740</v>
      </c>
      <c r="F2987" s="216" t="s">
        <v>7740</v>
      </c>
      <c r="G2987" s="1"/>
      <c r="H2987" s="1"/>
      <c r="I2987" s="1"/>
      <c r="J2987" s="1"/>
      <c r="K2987" s="1"/>
      <c r="L2987" s="1"/>
      <c r="M2987" s="1"/>
      <c r="AA2987" s="255"/>
      <c r="AB2987" s="255"/>
      <c r="AC2987" s="255"/>
      <c r="AD2987" s="255"/>
      <c r="AE2987" s="255"/>
      <c r="AF2987" s="255"/>
      <c r="AG2987" s="255"/>
      <c r="AH2987" s="255"/>
      <c r="AI2987" s="255"/>
      <c r="AJ2987" s="255"/>
      <c r="AK2987" s="255"/>
      <c r="AL2987" s="255"/>
      <c r="AM2987" s="255"/>
      <c r="AN2987" s="255"/>
      <c r="AO2987" s="255"/>
      <c r="AP2987" s="255"/>
      <c r="AQ2987" s="255"/>
      <c r="AR2987" s="255"/>
      <c r="AS2987" s="255"/>
      <c r="AT2987" s="255"/>
    </row>
    <row r="2988" spans="2:46" s="216" customFormat="1" ht="15" customHeight="1">
      <c r="B2988" s="216" t="s">
        <v>5065</v>
      </c>
      <c r="C2988" s="216" t="s">
        <v>7451</v>
      </c>
      <c r="D2988" s="216" t="s">
        <v>6866</v>
      </c>
      <c r="E2988" s="216" t="s">
        <v>7740</v>
      </c>
      <c r="F2988" s="216" t="s">
        <v>7740</v>
      </c>
      <c r="G2988" s="1"/>
      <c r="H2988" s="1"/>
      <c r="I2988" s="1"/>
      <c r="J2988" s="1"/>
      <c r="K2988" s="1"/>
      <c r="L2988" s="1"/>
      <c r="M2988" s="1"/>
      <c r="AA2988" s="255"/>
      <c r="AB2988" s="255"/>
      <c r="AC2988" s="255"/>
      <c r="AD2988" s="255"/>
      <c r="AE2988" s="255"/>
      <c r="AF2988" s="255"/>
      <c r="AG2988" s="255"/>
      <c r="AH2988" s="255"/>
      <c r="AI2988" s="255"/>
      <c r="AJ2988" s="255"/>
      <c r="AK2988" s="255"/>
      <c r="AL2988" s="255"/>
      <c r="AM2988" s="255"/>
      <c r="AN2988" s="255"/>
      <c r="AO2988" s="255"/>
      <c r="AP2988" s="255"/>
      <c r="AQ2988" s="255"/>
      <c r="AR2988" s="255"/>
      <c r="AS2988" s="255"/>
      <c r="AT2988" s="255"/>
    </row>
    <row r="2989" spans="2:46" s="216" customFormat="1" ht="15" customHeight="1">
      <c r="B2989" s="216" t="s">
        <v>5066</v>
      </c>
      <c r="C2989" s="216" t="s">
        <v>7450</v>
      </c>
      <c r="D2989" s="216" t="s">
        <v>6866</v>
      </c>
      <c r="E2989" s="216" t="s">
        <v>7740</v>
      </c>
      <c r="F2989" s="216" t="s">
        <v>7740</v>
      </c>
      <c r="G2989" s="1"/>
      <c r="H2989" s="1"/>
      <c r="I2989" s="1"/>
      <c r="J2989" s="1"/>
      <c r="K2989" s="1"/>
      <c r="L2989" s="1"/>
      <c r="M2989" s="1"/>
      <c r="AA2989" s="255"/>
      <c r="AB2989" s="255"/>
      <c r="AC2989" s="255"/>
      <c r="AD2989" s="255"/>
      <c r="AE2989" s="255"/>
      <c r="AF2989" s="255"/>
      <c r="AG2989" s="255"/>
      <c r="AH2989" s="255"/>
      <c r="AI2989" s="255"/>
      <c r="AJ2989" s="255"/>
      <c r="AK2989" s="255"/>
      <c r="AL2989" s="255"/>
      <c r="AM2989" s="255"/>
      <c r="AN2989" s="255"/>
      <c r="AO2989" s="255"/>
      <c r="AP2989" s="255"/>
      <c r="AQ2989" s="255"/>
      <c r="AR2989" s="255"/>
      <c r="AS2989" s="255"/>
      <c r="AT2989" s="255"/>
    </row>
    <row r="2990" spans="2:46" s="216" customFormat="1" ht="15" customHeight="1">
      <c r="B2990" s="216" t="s">
        <v>5067</v>
      </c>
      <c r="C2990" s="216" t="s">
        <v>7058</v>
      </c>
      <c r="D2990" s="216" t="s">
        <v>6866</v>
      </c>
      <c r="E2990" s="216" t="s">
        <v>7740</v>
      </c>
      <c r="F2990" s="216" t="s">
        <v>7740</v>
      </c>
      <c r="G2990" s="1"/>
      <c r="H2990" s="1"/>
      <c r="I2990" s="1"/>
      <c r="J2990" s="1"/>
      <c r="K2990" s="1"/>
      <c r="L2990" s="1"/>
      <c r="M2990" s="1"/>
      <c r="AA2990" s="255"/>
      <c r="AB2990" s="255"/>
      <c r="AC2990" s="255"/>
      <c r="AD2990" s="255"/>
      <c r="AE2990" s="255"/>
      <c r="AF2990" s="255"/>
      <c r="AG2990" s="255"/>
      <c r="AH2990" s="255"/>
      <c r="AI2990" s="255"/>
      <c r="AJ2990" s="255"/>
      <c r="AK2990" s="255"/>
      <c r="AL2990" s="255"/>
      <c r="AM2990" s="255"/>
      <c r="AN2990" s="255"/>
      <c r="AO2990" s="255"/>
      <c r="AP2990" s="255"/>
      <c r="AQ2990" s="255"/>
      <c r="AR2990" s="255"/>
      <c r="AS2990" s="255"/>
      <c r="AT2990" s="255"/>
    </row>
    <row r="2991" spans="2:46" s="216" customFormat="1" ht="15" customHeight="1">
      <c r="B2991" s="216" t="s">
        <v>5068</v>
      </c>
      <c r="C2991" s="216" t="s">
        <v>6866</v>
      </c>
      <c r="D2991" s="216" t="s">
        <v>7740</v>
      </c>
      <c r="E2991" s="216" t="s">
        <v>7740</v>
      </c>
      <c r="F2991" s="216" t="s">
        <v>7740</v>
      </c>
      <c r="G2991" s="1"/>
      <c r="H2991" s="1"/>
      <c r="I2991" s="1"/>
      <c r="J2991" s="1"/>
      <c r="K2991" s="1"/>
      <c r="L2991" s="1"/>
      <c r="M2991" s="1"/>
      <c r="AA2991" s="255"/>
      <c r="AB2991" s="255"/>
      <c r="AC2991" s="255"/>
      <c r="AD2991" s="255"/>
      <c r="AE2991" s="255"/>
      <c r="AF2991" s="255"/>
      <c r="AG2991" s="255"/>
      <c r="AH2991" s="255"/>
      <c r="AI2991" s="255"/>
      <c r="AJ2991" s="255"/>
      <c r="AK2991" s="255"/>
      <c r="AL2991" s="255"/>
      <c r="AM2991" s="255"/>
      <c r="AN2991" s="255"/>
      <c r="AO2991" s="255"/>
      <c r="AP2991" s="255"/>
      <c r="AQ2991" s="255"/>
      <c r="AR2991" s="255"/>
      <c r="AS2991" s="255"/>
      <c r="AT2991" s="255"/>
    </row>
    <row r="2992" spans="2:46" s="216" customFormat="1" ht="15" customHeight="1">
      <c r="B2992" s="216" t="s">
        <v>5069</v>
      </c>
      <c r="C2992" s="216" t="s">
        <v>6866</v>
      </c>
      <c r="D2992" s="216" t="s">
        <v>7740</v>
      </c>
      <c r="E2992" s="216" t="s">
        <v>7740</v>
      </c>
      <c r="F2992" s="216" t="s">
        <v>7740</v>
      </c>
      <c r="G2992" s="1"/>
      <c r="H2992" s="1"/>
      <c r="I2992" s="1"/>
      <c r="J2992" s="1"/>
      <c r="K2992" s="1"/>
      <c r="L2992" s="1"/>
      <c r="M2992" s="1"/>
      <c r="AA2992" s="255"/>
      <c r="AB2992" s="255"/>
      <c r="AC2992" s="255"/>
      <c r="AD2992" s="255"/>
      <c r="AE2992" s="255"/>
      <c r="AF2992" s="255"/>
      <c r="AG2992" s="255"/>
      <c r="AH2992" s="255"/>
      <c r="AI2992" s="255"/>
      <c r="AJ2992" s="255"/>
      <c r="AK2992" s="255"/>
      <c r="AL2992" s="255"/>
      <c r="AM2992" s="255"/>
      <c r="AN2992" s="255"/>
      <c r="AO2992" s="255"/>
      <c r="AP2992" s="255"/>
      <c r="AQ2992" s="255"/>
      <c r="AR2992" s="255"/>
      <c r="AS2992" s="255"/>
      <c r="AT2992" s="255"/>
    </row>
    <row r="2993" spans="2:46" s="216" customFormat="1" ht="15" customHeight="1">
      <c r="B2993" s="216" t="s">
        <v>5070</v>
      </c>
      <c r="C2993" s="216" t="s">
        <v>7161</v>
      </c>
      <c r="D2993" s="216" t="s">
        <v>6866</v>
      </c>
      <c r="E2993" s="216" t="s">
        <v>7740</v>
      </c>
      <c r="F2993" s="216" t="s">
        <v>7740</v>
      </c>
      <c r="G2993" s="1"/>
      <c r="H2993" s="1"/>
      <c r="I2993" s="1"/>
      <c r="J2993" s="1"/>
      <c r="K2993" s="1"/>
      <c r="L2993" s="1"/>
      <c r="M2993" s="1"/>
      <c r="AA2993" s="255"/>
      <c r="AB2993" s="255"/>
      <c r="AC2993" s="255"/>
      <c r="AD2993" s="255"/>
      <c r="AE2993" s="255"/>
      <c r="AF2993" s="255"/>
      <c r="AG2993" s="255"/>
      <c r="AH2993" s="255"/>
      <c r="AI2993" s="255"/>
      <c r="AJ2993" s="255"/>
      <c r="AK2993" s="255"/>
      <c r="AL2993" s="255"/>
      <c r="AM2993" s="255"/>
      <c r="AN2993" s="255"/>
      <c r="AO2993" s="255"/>
      <c r="AP2993" s="255"/>
      <c r="AQ2993" s="255"/>
      <c r="AR2993" s="255"/>
      <c r="AS2993" s="255"/>
      <c r="AT2993" s="255"/>
    </row>
    <row r="2994" spans="2:46" s="216" customFormat="1" ht="15" customHeight="1">
      <c r="B2994" s="216" t="s">
        <v>5071</v>
      </c>
      <c r="C2994" s="216" t="s">
        <v>7260</v>
      </c>
      <c r="D2994" s="216" t="s">
        <v>6866</v>
      </c>
      <c r="E2994" s="216" t="s">
        <v>7740</v>
      </c>
      <c r="F2994" s="216" t="s">
        <v>7740</v>
      </c>
      <c r="G2994" s="1"/>
      <c r="H2994" s="1"/>
      <c r="I2994" s="1"/>
      <c r="J2994" s="1"/>
      <c r="K2994" s="1"/>
      <c r="L2994" s="1"/>
      <c r="M2994" s="1"/>
      <c r="AA2994" s="255"/>
      <c r="AB2994" s="255"/>
      <c r="AC2994" s="255"/>
      <c r="AD2994" s="255"/>
      <c r="AE2994" s="255"/>
      <c r="AF2994" s="255"/>
      <c r="AG2994" s="255"/>
      <c r="AH2994" s="255"/>
      <c r="AI2994" s="255"/>
      <c r="AJ2994" s="255"/>
      <c r="AK2994" s="255"/>
      <c r="AL2994" s="255"/>
      <c r="AM2994" s="255"/>
      <c r="AN2994" s="255"/>
      <c r="AO2994" s="255"/>
      <c r="AP2994" s="255"/>
      <c r="AQ2994" s="255"/>
      <c r="AR2994" s="255"/>
      <c r="AS2994" s="255"/>
      <c r="AT2994" s="255"/>
    </row>
    <row r="2995" spans="2:46" s="216" customFormat="1" ht="15" customHeight="1">
      <c r="B2995" s="216" t="s">
        <v>5072</v>
      </c>
      <c r="C2995" s="216" t="s">
        <v>6866</v>
      </c>
      <c r="D2995" s="216" t="s">
        <v>7740</v>
      </c>
      <c r="E2995" s="216" t="s">
        <v>7740</v>
      </c>
      <c r="F2995" s="216" t="s">
        <v>7740</v>
      </c>
      <c r="G2995" s="1"/>
      <c r="H2995" s="1"/>
      <c r="I2995" s="1"/>
      <c r="J2995" s="1"/>
      <c r="K2995" s="1"/>
      <c r="L2995" s="1"/>
      <c r="M2995" s="1"/>
      <c r="AA2995" s="255"/>
      <c r="AB2995" s="255"/>
      <c r="AC2995" s="255"/>
      <c r="AD2995" s="255"/>
      <c r="AE2995" s="255"/>
      <c r="AF2995" s="255"/>
      <c r="AG2995" s="255"/>
      <c r="AH2995" s="255"/>
      <c r="AI2995" s="255"/>
      <c r="AJ2995" s="255"/>
      <c r="AK2995" s="255"/>
      <c r="AL2995" s="255"/>
      <c r="AM2995" s="255"/>
      <c r="AN2995" s="255"/>
      <c r="AO2995" s="255"/>
      <c r="AP2995" s="255"/>
      <c r="AQ2995" s="255"/>
      <c r="AR2995" s="255"/>
      <c r="AS2995" s="255"/>
      <c r="AT2995" s="255"/>
    </row>
    <row r="2996" spans="2:46" s="216" customFormat="1" ht="15" customHeight="1">
      <c r="B2996" s="216" t="s">
        <v>5073</v>
      </c>
      <c r="C2996" s="216" t="s">
        <v>6866</v>
      </c>
      <c r="D2996" s="216" t="s">
        <v>7740</v>
      </c>
      <c r="E2996" s="216" t="s">
        <v>7740</v>
      </c>
      <c r="F2996" s="216" t="s">
        <v>7740</v>
      </c>
      <c r="G2996" s="1"/>
      <c r="H2996" s="1"/>
      <c r="I2996" s="1"/>
      <c r="J2996" s="1"/>
      <c r="K2996" s="1"/>
      <c r="L2996" s="1"/>
      <c r="M2996" s="1"/>
      <c r="AA2996" s="255"/>
      <c r="AB2996" s="255"/>
      <c r="AC2996" s="255"/>
      <c r="AD2996" s="255"/>
      <c r="AE2996" s="255"/>
      <c r="AF2996" s="255"/>
      <c r="AG2996" s="255"/>
      <c r="AH2996" s="255"/>
      <c r="AI2996" s="255"/>
      <c r="AJ2996" s="255"/>
      <c r="AK2996" s="255"/>
      <c r="AL2996" s="255"/>
      <c r="AM2996" s="255"/>
      <c r="AN2996" s="255"/>
      <c r="AO2996" s="255"/>
      <c r="AP2996" s="255"/>
      <c r="AQ2996" s="255"/>
      <c r="AR2996" s="255"/>
      <c r="AS2996" s="255"/>
      <c r="AT2996" s="255"/>
    </row>
    <row r="2997" spans="2:46" s="216" customFormat="1" ht="15" customHeight="1">
      <c r="B2997" s="216" t="s">
        <v>5074</v>
      </c>
      <c r="C2997" s="216" t="s">
        <v>7191</v>
      </c>
      <c r="D2997" s="216" t="s">
        <v>6866</v>
      </c>
      <c r="E2997" s="216" t="s">
        <v>7740</v>
      </c>
      <c r="F2997" s="216" t="s">
        <v>7740</v>
      </c>
      <c r="G2997" s="1"/>
      <c r="H2997" s="1"/>
      <c r="I2997" s="1"/>
      <c r="J2997" s="1"/>
      <c r="K2997" s="1"/>
      <c r="L2997" s="1"/>
      <c r="M2997" s="1"/>
      <c r="AA2997" s="255"/>
      <c r="AB2997" s="255"/>
      <c r="AC2997" s="255"/>
      <c r="AD2997" s="255"/>
      <c r="AE2997" s="255"/>
      <c r="AF2997" s="255"/>
      <c r="AG2997" s="255"/>
      <c r="AH2997" s="255"/>
      <c r="AI2997" s="255"/>
      <c r="AJ2997" s="255"/>
      <c r="AK2997" s="255"/>
      <c r="AL2997" s="255"/>
      <c r="AM2997" s="255"/>
      <c r="AN2997" s="255"/>
      <c r="AO2997" s="255"/>
      <c r="AP2997" s="255"/>
      <c r="AQ2997" s="255"/>
      <c r="AR2997" s="255"/>
      <c r="AS2997" s="255"/>
      <c r="AT2997" s="255"/>
    </row>
    <row r="2998" spans="2:46" s="216" customFormat="1" ht="15" customHeight="1">
      <c r="B2998" s="216" t="s">
        <v>5075</v>
      </c>
      <c r="C2998" s="216" t="s">
        <v>6866</v>
      </c>
      <c r="D2998" s="216" t="s">
        <v>7740</v>
      </c>
      <c r="E2998" s="216" t="s">
        <v>7740</v>
      </c>
      <c r="F2998" s="216" t="s">
        <v>7740</v>
      </c>
      <c r="G2998" s="1"/>
      <c r="H2998" s="1"/>
      <c r="I2998" s="1"/>
      <c r="J2998" s="1"/>
      <c r="K2998" s="1"/>
      <c r="L2998" s="1"/>
      <c r="M2998" s="1"/>
      <c r="AA2998" s="255"/>
      <c r="AB2998" s="255"/>
      <c r="AC2998" s="255"/>
      <c r="AD2998" s="255"/>
      <c r="AE2998" s="255"/>
      <c r="AF2998" s="255"/>
      <c r="AG2998" s="255"/>
      <c r="AH2998" s="255"/>
      <c r="AI2998" s="255"/>
      <c r="AJ2998" s="255"/>
      <c r="AK2998" s="255"/>
      <c r="AL2998" s="255"/>
      <c r="AM2998" s="255"/>
      <c r="AN2998" s="255"/>
      <c r="AO2998" s="255"/>
      <c r="AP2998" s="255"/>
      <c r="AQ2998" s="255"/>
      <c r="AR2998" s="255"/>
      <c r="AS2998" s="255"/>
      <c r="AT2998" s="255"/>
    </row>
    <row r="2999" spans="2:46" s="216" customFormat="1" ht="15" customHeight="1">
      <c r="B2999" s="216" t="s">
        <v>5076</v>
      </c>
      <c r="C2999" s="216" t="s">
        <v>6866</v>
      </c>
      <c r="D2999" s="216" t="s">
        <v>7740</v>
      </c>
      <c r="E2999" s="216" t="s">
        <v>7740</v>
      </c>
      <c r="F2999" s="216" t="s">
        <v>7740</v>
      </c>
      <c r="G2999" s="1"/>
      <c r="H2999" s="1"/>
      <c r="I2999" s="1"/>
      <c r="J2999" s="1"/>
      <c r="K2999" s="1"/>
      <c r="L2999" s="1"/>
      <c r="M2999" s="1"/>
      <c r="AA2999" s="255"/>
      <c r="AB2999" s="255"/>
      <c r="AC2999" s="255"/>
      <c r="AD2999" s="255"/>
      <c r="AE2999" s="255"/>
      <c r="AF2999" s="255"/>
      <c r="AG2999" s="255"/>
      <c r="AH2999" s="255"/>
      <c r="AI2999" s="255"/>
      <c r="AJ2999" s="255"/>
      <c r="AK2999" s="255"/>
      <c r="AL2999" s="255"/>
      <c r="AM2999" s="255"/>
      <c r="AN2999" s="255"/>
      <c r="AO2999" s="255"/>
      <c r="AP2999" s="255"/>
      <c r="AQ2999" s="255"/>
      <c r="AR2999" s="255"/>
      <c r="AS2999" s="255"/>
      <c r="AT2999" s="255"/>
    </row>
    <row r="3000" spans="2:46" s="216" customFormat="1" ht="15" customHeight="1">
      <c r="B3000" s="216" t="s">
        <v>5077</v>
      </c>
      <c r="C3000" s="216" t="s">
        <v>7038</v>
      </c>
      <c r="D3000" s="216" t="s">
        <v>6866</v>
      </c>
      <c r="E3000" s="216" t="s">
        <v>7740</v>
      </c>
      <c r="F3000" s="216" t="s">
        <v>7740</v>
      </c>
      <c r="G3000" s="1"/>
      <c r="H3000" s="1"/>
      <c r="I3000" s="1"/>
      <c r="J3000" s="1"/>
      <c r="K3000" s="1"/>
      <c r="L3000" s="1"/>
      <c r="M3000" s="1"/>
      <c r="AA3000" s="255"/>
      <c r="AB3000" s="255"/>
      <c r="AC3000" s="255"/>
      <c r="AD3000" s="255"/>
      <c r="AE3000" s="255"/>
      <c r="AF3000" s="255"/>
      <c r="AG3000" s="255"/>
      <c r="AH3000" s="255"/>
      <c r="AI3000" s="255"/>
      <c r="AJ3000" s="255"/>
      <c r="AK3000" s="255"/>
      <c r="AL3000" s="255"/>
      <c r="AM3000" s="255"/>
      <c r="AN3000" s="255"/>
      <c r="AO3000" s="255"/>
      <c r="AP3000" s="255"/>
      <c r="AQ3000" s="255"/>
      <c r="AR3000" s="255"/>
      <c r="AS3000" s="255"/>
      <c r="AT3000" s="255"/>
    </row>
    <row r="3001" spans="2:46" s="216" customFormat="1" ht="15" customHeight="1">
      <c r="B3001" s="216" t="s">
        <v>5078</v>
      </c>
      <c r="C3001" s="216" t="s">
        <v>6866</v>
      </c>
      <c r="D3001" s="216" t="s">
        <v>7740</v>
      </c>
      <c r="E3001" s="216" t="s">
        <v>7740</v>
      </c>
      <c r="F3001" s="216" t="s">
        <v>7740</v>
      </c>
      <c r="G3001" s="1"/>
      <c r="H3001" s="1"/>
      <c r="I3001" s="1"/>
      <c r="J3001" s="1"/>
      <c r="K3001" s="1"/>
      <c r="L3001" s="1"/>
      <c r="M3001" s="1"/>
      <c r="AA3001" s="255"/>
      <c r="AB3001" s="255"/>
      <c r="AC3001" s="255"/>
      <c r="AD3001" s="255"/>
      <c r="AE3001" s="255"/>
      <c r="AF3001" s="255"/>
      <c r="AG3001" s="255"/>
      <c r="AH3001" s="255"/>
      <c r="AI3001" s="255"/>
      <c r="AJ3001" s="255"/>
      <c r="AK3001" s="255"/>
      <c r="AL3001" s="255"/>
      <c r="AM3001" s="255"/>
      <c r="AN3001" s="255"/>
      <c r="AO3001" s="255"/>
      <c r="AP3001" s="255"/>
      <c r="AQ3001" s="255"/>
      <c r="AR3001" s="255"/>
      <c r="AS3001" s="255"/>
      <c r="AT3001" s="255"/>
    </row>
    <row r="3002" spans="2:46" s="216" customFormat="1" ht="15" customHeight="1">
      <c r="B3002" s="216" t="s">
        <v>5079</v>
      </c>
      <c r="C3002" s="216" t="s">
        <v>6866</v>
      </c>
      <c r="D3002" s="216" t="s">
        <v>7740</v>
      </c>
      <c r="E3002" s="216" t="s">
        <v>7740</v>
      </c>
      <c r="F3002" s="216" t="s">
        <v>7740</v>
      </c>
      <c r="G3002" s="1"/>
      <c r="H3002" s="1"/>
      <c r="I3002" s="1"/>
      <c r="J3002" s="1"/>
      <c r="K3002" s="1"/>
      <c r="L3002" s="1"/>
      <c r="M3002" s="1"/>
      <c r="AA3002" s="255"/>
      <c r="AB3002" s="255"/>
      <c r="AC3002" s="255"/>
      <c r="AD3002" s="255"/>
      <c r="AE3002" s="255"/>
      <c r="AF3002" s="255"/>
      <c r="AG3002" s="255"/>
      <c r="AH3002" s="255"/>
      <c r="AI3002" s="255"/>
      <c r="AJ3002" s="255"/>
      <c r="AK3002" s="255"/>
      <c r="AL3002" s="255"/>
      <c r="AM3002" s="255"/>
      <c r="AN3002" s="255"/>
      <c r="AO3002" s="255"/>
      <c r="AP3002" s="255"/>
      <c r="AQ3002" s="255"/>
      <c r="AR3002" s="255"/>
      <c r="AS3002" s="255"/>
      <c r="AT3002" s="255"/>
    </row>
    <row r="3003" spans="2:46" s="216" customFormat="1" ht="15" customHeight="1">
      <c r="B3003" s="216" t="s">
        <v>5080</v>
      </c>
      <c r="C3003" s="216" t="s">
        <v>6866</v>
      </c>
      <c r="D3003" s="216" t="s">
        <v>7740</v>
      </c>
      <c r="E3003" s="216" t="s">
        <v>7740</v>
      </c>
      <c r="F3003" s="216" t="s">
        <v>7740</v>
      </c>
      <c r="G3003" s="1"/>
      <c r="H3003" s="1"/>
      <c r="I3003" s="1"/>
      <c r="J3003" s="1"/>
      <c r="K3003" s="1"/>
      <c r="L3003" s="1"/>
      <c r="M3003" s="1"/>
      <c r="AA3003" s="255"/>
      <c r="AB3003" s="255"/>
      <c r="AC3003" s="255"/>
      <c r="AD3003" s="255"/>
      <c r="AE3003" s="255"/>
      <c r="AF3003" s="255"/>
      <c r="AG3003" s="255"/>
      <c r="AH3003" s="255"/>
      <c r="AI3003" s="255"/>
      <c r="AJ3003" s="255"/>
      <c r="AK3003" s="255"/>
      <c r="AL3003" s="255"/>
      <c r="AM3003" s="255"/>
      <c r="AN3003" s="255"/>
      <c r="AO3003" s="255"/>
      <c r="AP3003" s="255"/>
      <c r="AQ3003" s="255"/>
      <c r="AR3003" s="255"/>
      <c r="AS3003" s="255"/>
      <c r="AT3003" s="255"/>
    </row>
    <row r="3004" spans="2:46" s="216" customFormat="1" ht="15" customHeight="1">
      <c r="B3004" s="216" t="s">
        <v>5081</v>
      </c>
      <c r="C3004" s="216" t="s">
        <v>6866</v>
      </c>
      <c r="D3004" s="216" t="s">
        <v>7740</v>
      </c>
      <c r="E3004" s="216" t="s">
        <v>7740</v>
      </c>
      <c r="F3004" s="216" t="s">
        <v>7740</v>
      </c>
      <c r="G3004" s="1"/>
      <c r="H3004" s="1"/>
      <c r="I3004" s="1"/>
      <c r="J3004" s="1"/>
      <c r="K3004" s="1"/>
      <c r="L3004" s="1"/>
      <c r="M3004" s="1"/>
      <c r="AA3004" s="255"/>
      <c r="AB3004" s="255"/>
      <c r="AC3004" s="255"/>
      <c r="AD3004" s="255"/>
      <c r="AE3004" s="255"/>
      <c r="AF3004" s="255"/>
      <c r="AG3004" s="255"/>
      <c r="AH3004" s="255"/>
      <c r="AI3004" s="255"/>
      <c r="AJ3004" s="255"/>
      <c r="AK3004" s="255"/>
      <c r="AL3004" s="255"/>
      <c r="AM3004" s="255"/>
      <c r="AN3004" s="255"/>
      <c r="AO3004" s="255"/>
      <c r="AP3004" s="255"/>
      <c r="AQ3004" s="255"/>
      <c r="AR3004" s="255"/>
      <c r="AS3004" s="255"/>
      <c r="AT3004" s="255"/>
    </row>
    <row r="3005" spans="2:46" s="216" customFormat="1" ht="15" customHeight="1">
      <c r="B3005" s="216" t="s">
        <v>5082</v>
      </c>
      <c r="C3005" s="216" t="s">
        <v>6866</v>
      </c>
      <c r="D3005" s="216" t="s">
        <v>7740</v>
      </c>
      <c r="E3005" s="216" t="s">
        <v>7740</v>
      </c>
      <c r="F3005" s="216" t="s">
        <v>7740</v>
      </c>
      <c r="G3005" s="1"/>
      <c r="H3005" s="1"/>
      <c r="I3005" s="1"/>
      <c r="J3005" s="1"/>
      <c r="K3005" s="1"/>
      <c r="L3005" s="1"/>
      <c r="M3005" s="1"/>
      <c r="AA3005" s="255"/>
      <c r="AB3005" s="255"/>
      <c r="AC3005" s="255"/>
      <c r="AD3005" s="255"/>
      <c r="AE3005" s="255"/>
      <c r="AF3005" s="255"/>
      <c r="AG3005" s="255"/>
      <c r="AH3005" s="255"/>
      <c r="AI3005" s="255"/>
      <c r="AJ3005" s="255"/>
      <c r="AK3005" s="255"/>
      <c r="AL3005" s="255"/>
      <c r="AM3005" s="255"/>
      <c r="AN3005" s="255"/>
      <c r="AO3005" s="255"/>
      <c r="AP3005" s="255"/>
      <c r="AQ3005" s="255"/>
      <c r="AR3005" s="255"/>
      <c r="AS3005" s="255"/>
      <c r="AT3005" s="255"/>
    </row>
    <row r="3006" spans="2:46" s="216" customFormat="1" ht="15" customHeight="1">
      <c r="B3006" s="216" t="s">
        <v>5083</v>
      </c>
      <c r="C3006" s="216" t="s">
        <v>7245</v>
      </c>
      <c r="D3006" s="216" t="s">
        <v>6866</v>
      </c>
      <c r="E3006" s="216" t="s">
        <v>7740</v>
      </c>
      <c r="F3006" s="216" t="s">
        <v>7740</v>
      </c>
      <c r="G3006" s="1"/>
      <c r="H3006" s="1"/>
      <c r="I3006" s="1"/>
      <c r="J3006" s="1"/>
      <c r="K3006" s="1"/>
      <c r="L3006" s="1"/>
      <c r="M3006" s="1"/>
      <c r="AA3006" s="255"/>
      <c r="AB3006" s="255"/>
      <c r="AC3006" s="255"/>
      <c r="AD3006" s="255"/>
      <c r="AE3006" s="255"/>
      <c r="AF3006" s="255"/>
      <c r="AG3006" s="255"/>
      <c r="AH3006" s="255"/>
      <c r="AI3006" s="255"/>
      <c r="AJ3006" s="255"/>
      <c r="AK3006" s="255"/>
      <c r="AL3006" s="255"/>
      <c r="AM3006" s="255"/>
      <c r="AN3006" s="255"/>
      <c r="AO3006" s="255"/>
      <c r="AP3006" s="255"/>
      <c r="AQ3006" s="255"/>
      <c r="AR3006" s="255"/>
      <c r="AS3006" s="255"/>
      <c r="AT3006" s="255"/>
    </row>
    <row r="3007" spans="2:46" s="216" customFormat="1" ht="15" customHeight="1">
      <c r="B3007" s="216" t="s">
        <v>5084</v>
      </c>
      <c r="C3007" s="216" t="s">
        <v>6866</v>
      </c>
      <c r="D3007" s="216" t="s">
        <v>7740</v>
      </c>
      <c r="E3007" s="216" t="s">
        <v>7740</v>
      </c>
      <c r="F3007" s="216" t="s">
        <v>7740</v>
      </c>
      <c r="G3007" s="1"/>
      <c r="H3007" s="1"/>
      <c r="I3007" s="1"/>
      <c r="J3007" s="1"/>
      <c r="K3007" s="1"/>
      <c r="L3007" s="1"/>
      <c r="M3007" s="1"/>
      <c r="AA3007" s="255"/>
      <c r="AB3007" s="255"/>
      <c r="AC3007" s="255"/>
      <c r="AD3007" s="255"/>
      <c r="AE3007" s="255"/>
      <c r="AF3007" s="255"/>
      <c r="AG3007" s="255"/>
      <c r="AH3007" s="255"/>
      <c r="AI3007" s="255"/>
      <c r="AJ3007" s="255"/>
      <c r="AK3007" s="255"/>
      <c r="AL3007" s="255"/>
      <c r="AM3007" s="255"/>
      <c r="AN3007" s="255"/>
      <c r="AO3007" s="255"/>
      <c r="AP3007" s="255"/>
      <c r="AQ3007" s="255"/>
      <c r="AR3007" s="255"/>
      <c r="AS3007" s="255"/>
      <c r="AT3007" s="255"/>
    </row>
    <row r="3008" spans="2:46" s="216" customFormat="1" ht="15" customHeight="1">
      <c r="B3008" s="216" t="s">
        <v>5085</v>
      </c>
      <c r="C3008" s="216" t="s">
        <v>6981</v>
      </c>
      <c r="D3008" s="216" t="s">
        <v>6866</v>
      </c>
      <c r="E3008" s="216" t="s">
        <v>7740</v>
      </c>
      <c r="F3008" s="216" t="s">
        <v>7740</v>
      </c>
      <c r="G3008" s="1"/>
      <c r="H3008" s="1"/>
      <c r="I3008" s="1"/>
      <c r="J3008" s="1"/>
      <c r="K3008" s="1"/>
      <c r="L3008" s="1"/>
      <c r="M3008" s="1"/>
      <c r="AA3008" s="255"/>
      <c r="AB3008" s="255"/>
      <c r="AC3008" s="255"/>
      <c r="AD3008" s="255"/>
      <c r="AE3008" s="255"/>
      <c r="AF3008" s="255"/>
      <c r="AG3008" s="255"/>
      <c r="AH3008" s="255"/>
      <c r="AI3008" s="255"/>
      <c r="AJ3008" s="255"/>
      <c r="AK3008" s="255"/>
      <c r="AL3008" s="255"/>
      <c r="AM3008" s="255"/>
      <c r="AN3008" s="255"/>
      <c r="AO3008" s="255"/>
      <c r="AP3008" s="255"/>
      <c r="AQ3008" s="255"/>
      <c r="AR3008" s="255"/>
      <c r="AS3008" s="255"/>
      <c r="AT3008" s="255"/>
    </row>
    <row r="3009" spans="2:46" s="216" customFormat="1" ht="15" customHeight="1">
      <c r="B3009" s="216" t="s">
        <v>5086</v>
      </c>
      <c r="C3009" s="216" t="s">
        <v>7052</v>
      </c>
      <c r="D3009" s="216" t="s">
        <v>6866</v>
      </c>
      <c r="E3009" s="216" t="s">
        <v>7740</v>
      </c>
      <c r="F3009" s="216" t="s">
        <v>7740</v>
      </c>
      <c r="G3009" s="1"/>
      <c r="H3009" s="1"/>
      <c r="I3009" s="1"/>
      <c r="J3009" s="1"/>
      <c r="K3009" s="1"/>
      <c r="L3009" s="1"/>
      <c r="M3009" s="1"/>
      <c r="AA3009" s="255"/>
      <c r="AB3009" s="255"/>
      <c r="AC3009" s="255"/>
      <c r="AD3009" s="255"/>
      <c r="AE3009" s="255"/>
      <c r="AF3009" s="255"/>
      <c r="AG3009" s="255"/>
      <c r="AH3009" s="255"/>
      <c r="AI3009" s="255"/>
      <c r="AJ3009" s="255"/>
      <c r="AK3009" s="255"/>
      <c r="AL3009" s="255"/>
      <c r="AM3009" s="255"/>
      <c r="AN3009" s="255"/>
      <c r="AO3009" s="255"/>
      <c r="AP3009" s="255"/>
      <c r="AQ3009" s="255"/>
      <c r="AR3009" s="255"/>
      <c r="AS3009" s="255"/>
      <c r="AT3009" s="255"/>
    </row>
    <row r="3010" spans="2:46" s="216" customFormat="1" ht="15" customHeight="1">
      <c r="B3010" s="216" t="s">
        <v>5087</v>
      </c>
      <c r="C3010" s="216" t="s">
        <v>6904</v>
      </c>
      <c r="D3010" s="216" t="s">
        <v>6866</v>
      </c>
      <c r="E3010" s="216" t="s">
        <v>7740</v>
      </c>
      <c r="F3010" s="216" t="s">
        <v>7740</v>
      </c>
      <c r="G3010" s="1"/>
      <c r="H3010" s="1"/>
      <c r="I3010" s="1"/>
      <c r="J3010" s="1"/>
      <c r="K3010" s="1"/>
      <c r="L3010" s="1"/>
      <c r="M3010" s="1"/>
      <c r="AA3010" s="255"/>
      <c r="AB3010" s="255"/>
      <c r="AC3010" s="255"/>
      <c r="AD3010" s="255"/>
      <c r="AE3010" s="255"/>
      <c r="AF3010" s="255"/>
      <c r="AG3010" s="255"/>
      <c r="AH3010" s="255"/>
      <c r="AI3010" s="255"/>
      <c r="AJ3010" s="255"/>
      <c r="AK3010" s="255"/>
      <c r="AL3010" s="255"/>
      <c r="AM3010" s="255"/>
      <c r="AN3010" s="255"/>
      <c r="AO3010" s="255"/>
      <c r="AP3010" s="255"/>
      <c r="AQ3010" s="255"/>
      <c r="AR3010" s="255"/>
      <c r="AS3010" s="255"/>
      <c r="AT3010" s="255"/>
    </row>
    <row r="3011" spans="2:46" s="216" customFormat="1" ht="15" customHeight="1">
      <c r="B3011" s="216" t="s">
        <v>1463</v>
      </c>
      <c r="C3011" s="216" t="s">
        <v>7456</v>
      </c>
      <c r="D3011" s="216" t="s">
        <v>6866</v>
      </c>
      <c r="E3011" s="216" t="s">
        <v>7740</v>
      </c>
      <c r="F3011" s="216" t="s">
        <v>7740</v>
      </c>
      <c r="G3011" s="1"/>
      <c r="H3011" s="1"/>
      <c r="I3011" s="1"/>
      <c r="J3011" s="1"/>
      <c r="K3011" s="1"/>
      <c r="L3011" s="1"/>
      <c r="M3011" s="1"/>
      <c r="AA3011" s="255"/>
      <c r="AB3011" s="255"/>
      <c r="AC3011" s="255"/>
      <c r="AD3011" s="255"/>
      <c r="AE3011" s="255"/>
      <c r="AF3011" s="255"/>
      <c r="AG3011" s="255"/>
      <c r="AH3011" s="255"/>
      <c r="AI3011" s="255"/>
      <c r="AJ3011" s="255"/>
      <c r="AK3011" s="255"/>
      <c r="AL3011" s="255"/>
      <c r="AM3011" s="255"/>
      <c r="AN3011" s="255"/>
      <c r="AO3011" s="255"/>
      <c r="AP3011" s="255"/>
      <c r="AQ3011" s="255"/>
      <c r="AR3011" s="255"/>
      <c r="AS3011" s="255"/>
      <c r="AT3011" s="255"/>
    </row>
    <row r="3012" spans="2:46" s="216" customFormat="1" ht="15" customHeight="1">
      <c r="B3012" s="216" t="s">
        <v>1464</v>
      </c>
      <c r="C3012" s="216" t="s">
        <v>6866</v>
      </c>
      <c r="D3012" s="216" t="s">
        <v>7740</v>
      </c>
      <c r="E3012" s="216" t="s">
        <v>7740</v>
      </c>
      <c r="F3012" s="216" t="s">
        <v>7740</v>
      </c>
      <c r="G3012" s="1"/>
      <c r="H3012" s="1"/>
      <c r="I3012" s="1"/>
      <c r="J3012" s="1"/>
      <c r="K3012" s="1"/>
      <c r="L3012" s="1"/>
      <c r="M3012" s="1"/>
      <c r="AA3012" s="255"/>
      <c r="AB3012" s="255"/>
      <c r="AC3012" s="255"/>
      <c r="AD3012" s="255"/>
      <c r="AE3012" s="255"/>
      <c r="AF3012" s="255"/>
      <c r="AG3012" s="255"/>
      <c r="AH3012" s="255"/>
      <c r="AI3012" s="255"/>
      <c r="AJ3012" s="255"/>
      <c r="AK3012" s="255"/>
      <c r="AL3012" s="255"/>
      <c r="AM3012" s="255"/>
      <c r="AN3012" s="255"/>
      <c r="AO3012" s="255"/>
      <c r="AP3012" s="255"/>
      <c r="AQ3012" s="255"/>
      <c r="AR3012" s="255"/>
      <c r="AS3012" s="255"/>
      <c r="AT3012" s="255"/>
    </row>
    <row r="3013" spans="2:46" s="216" customFormat="1" ht="15" customHeight="1">
      <c r="B3013" s="216" t="s">
        <v>1465</v>
      </c>
      <c r="C3013" s="216" t="s">
        <v>7105</v>
      </c>
      <c r="D3013" s="216" t="s">
        <v>6866</v>
      </c>
      <c r="E3013" s="216" t="s">
        <v>7740</v>
      </c>
      <c r="F3013" s="216" t="s">
        <v>7740</v>
      </c>
      <c r="G3013" s="1"/>
      <c r="H3013" s="1"/>
      <c r="I3013" s="1"/>
      <c r="J3013" s="1"/>
      <c r="K3013" s="1"/>
      <c r="L3013" s="1"/>
      <c r="M3013" s="1"/>
      <c r="AA3013" s="255"/>
      <c r="AB3013" s="255"/>
      <c r="AC3013" s="255"/>
      <c r="AD3013" s="255"/>
      <c r="AE3013" s="255"/>
      <c r="AF3013" s="255"/>
      <c r="AG3013" s="255"/>
      <c r="AH3013" s="255"/>
      <c r="AI3013" s="255"/>
      <c r="AJ3013" s="255"/>
      <c r="AK3013" s="255"/>
      <c r="AL3013" s="255"/>
      <c r="AM3013" s="255"/>
      <c r="AN3013" s="255"/>
      <c r="AO3013" s="255"/>
      <c r="AP3013" s="255"/>
      <c r="AQ3013" s="255"/>
      <c r="AR3013" s="255"/>
      <c r="AS3013" s="255"/>
      <c r="AT3013" s="255"/>
    </row>
    <row r="3014" spans="2:46" s="216" customFormat="1" ht="15" customHeight="1">
      <c r="B3014" s="216" t="s">
        <v>1466</v>
      </c>
      <c r="C3014" s="216" t="s">
        <v>6866</v>
      </c>
      <c r="D3014" s="216" t="s">
        <v>7740</v>
      </c>
      <c r="E3014" s="216" t="s">
        <v>7740</v>
      </c>
      <c r="F3014" s="216" t="s">
        <v>7740</v>
      </c>
      <c r="G3014" s="1"/>
      <c r="H3014" s="1"/>
      <c r="I3014" s="1"/>
      <c r="J3014" s="1"/>
      <c r="K3014" s="1"/>
      <c r="L3014" s="1"/>
      <c r="M3014" s="1"/>
      <c r="AA3014" s="255"/>
      <c r="AB3014" s="255"/>
      <c r="AC3014" s="255"/>
      <c r="AD3014" s="255"/>
      <c r="AE3014" s="255"/>
      <c r="AF3014" s="255"/>
      <c r="AG3014" s="255"/>
      <c r="AH3014" s="255"/>
      <c r="AI3014" s="255"/>
      <c r="AJ3014" s="255"/>
      <c r="AK3014" s="255"/>
      <c r="AL3014" s="255"/>
      <c r="AM3014" s="255"/>
      <c r="AN3014" s="255"/>
      <c r="AO3014" s="255"/>
      <c r="AP3014" s="255"/>
      <c r="AQ3014" s="255"/>
      <c r="AR3014" s="255"/>
      <c r="AS3014" s="255"/>
      <c r="AT3014" s="255"/>
    </row>
    <row r="3015" spans="2:46" s="216" customFormat="1" ht="15" customHeight="1">
      <c r="B3015" s="216" t="s">
        <v>1467</v>
      </c>
      <c r="C3015" s="216" t="s">
        <v>6890</v>
      </c>
      <c r="D3015" s="216" t="s">
        <v>6891</v>
      </c>
      <c r="E3015" s="216" t="s">
        <v>6866</v>
      </c>
      <c r="F3015" s="216" t="s">
        <v>7740</v>
      </c>
      <c r="G3015" s="1"/>
      <c r="H3015" s="1"/>
      <c r="I3015" s="1"/>
      <c r="J3015" s="1"/>
      <c r="K3015" s="1"/>
      <c r="L3015" s="1"/>
      <c r="M3015" s="1"/>
      <c r="AA3015" s="255"/>
      <c r="AB3015" s="255"/>
      <c r="AC3015" s="255"/>
      <c r="AD3015" s="255"/>
      <c r="AE3015" s="255"/>
      <c r="AF3015" s="255"/>
      <c r="AG3015" s="255"/>
      <c r="AH3015" s="255"/>
      <c r="AI3015" s="255"/>
      <c r="AJ3015" s="255"/>
      <c r="AK3015" s="255"/>
      <c r="AL3015" s="255"/>
      <c r="AM3015" s="255"/>
      <c r="AN3015" s="255"/>
      <c r="AO3015" s="255"/>
      <c r="AP3015" s="255"/>
      <c r="AQ3015" s="255"/>
      <c r="AR3015" s="255"/>
      <c r="AS3015" s="255"/>
      <c r="AT3015" s="255"/>
    </row>
    <row r="3016" spans="2:46" s="216" customFormat="1" ht="15" customHeight="1">
      <c r="B3016" s="216" t="s">
        <v>1468</v>
      </c>
      <c r="C3016" s="216" t="s">
        <v>6891</v>
      </c>
      <c r="D3016" s="216" t="s">
        <v>6866</v>
      </c>
      <c r="E3016" s="216" t="s">
        <v>7740</v>
      </c>
      <c r="F3016" s="216" t="s">
        <v>7740</v>
      </c>
      <c r="G3016" s="1"/>
      <c r="H3016" s="1"/>
      <c r="I3016" s="1"/>
      <c r="J3016" s="1"/>
      <c r="K3016" s="1"/>
      <c r="L3016" s="1"/>
      <c r="M3016" s="1"/>
      <c r="AA3016" s="255"/>
      <c r="AB3016" s="255"/>
      <c r="AC3016" s="255"/>
      <c r="AD3016" s="255"/>
      <c r="AE3016" s="255"/>
      <c r="AF3016" s="255"/>
      <c r="AG3016" s="255"/>
      <c r="AH3016" s="255"/>
      <c r="AI3016" s="255"/>
      <c r="AJ3016" s="255"/>
      <c r="AK3016" s="255"/>
      <c r="AL3016" s="255"/>
      <c r="AM3016" s="255"/>
      <c r="AN3016" s="255"/>
      <c r="AO3016" s="255"/>
      <c r="AP3016" s="255"/>
      <c r="AQ3016" s="255"/>
      <c r="AR3016" s="255"/>
      <c r="AS3016" s="255"/>
      <c r="AT3016" s="255"/>
    </row>
    <row r="3017" spans="2:46" s="216" customFormat="1" ht="15" customHeight="1">
      <c r="B3017" s="216" t="s">
        <v>1469</v>
      </c>
      <c r="C3017" s="216" t="s">
        <v>7287</v>
      </c>
      <c r="D3017" s="216" t="s">
        <v>6866</v>
      </c>
      <c r="E3017" s="216" t="s">
        <v>7740</v>
      </c>
      <c r="F3017" s="216" t="s">
        <v>7740</v>
      </c>
      <c r="G3017" s="1"/>
      <c r="H3017" s="1"/>
      <c r="I3017" s="1"/>
      <c r="J3017" s="1"/>
      <c r="K3017" s="1"/>
      <c r="L3017" s="1"/>
      <c r="M3017" s="1"/>
      <c r="AA3017" s="255"/>
      <c r="AB3017" s="255"/>
      <c r="AC3017" s="255"/>
      <c r="AD3017" s="255"/>
      <c r="AE3017" s="255"/>
      <c r="AF3017" s="255"/>
      <c r="AG3017" s="255"/>
      <c r="AH3017" s="255"/>
      <c r="AI3017" s="255"/>
      <c r="AJ3017" s="255"/>
      <c r="AK3017" s="255"/>
      <c r="AL3017" s="255"/>
      <c r="AM3017" s="255"/>
      <c r="AN3017" s="255"/>
      <c r="AO3017" s="255"/>
      <c r="AP3017" s="255"/>
      <c r="AQ3017" s="255"/>
      <c r="AR3017" s="255"/>
      <c r="AS3017" s="255"/>
      <c r="AT3017" s="255"/>
    </row>
    <row r="3018" spans="2:46" s="216" customFormat="1" ht="15" customHeight="1">
      <c r="B3018" s="216" t="s">
        <v>1470</v>
      </c>
      <c r="C3018" s="216" t="s">
        <v>7457</v>
      </c>
      <c r="D3018" s="216" t="s">
        <v>6866</v>
      </c>
      <c r="E3018" s="216" t="s">
        <v>7740</v>
      </c>
      <c r="F3018" s="216" t="s">
        <v>7740</v>
      </c>
      <c r="G3018" s="1"/>
      <c r="H3018" s="1"/>
      <c r="I3018" s="1"/>
      <c r="J3018" s="1"/>
      <c r="K3018" s="1"/>
      <c r="L3018" s="1"/>
      <c r="M3018" s="1"/>
      <c r="AA3018" s="255"/>
      <c r="AB3018" s="255"/>
      <c r="AC3018" s="255"/>
      <c r="AD3018" s="255"/>
      <c r="AE3018" s="255"/>
      <c r="AF3018" s="255"/>
      <c r="AG3018" s="255"/>
      <c r="AH3018" s="255"/>
      <c r="AI3018" s="255"/>
      <c r="AJ3018" s="255"/>
      <c r="AK3018" s="255"/>
      <c r="AL3018" s="255"/>
      <c r="AM3018" s="255"/>
      <c r="AN3018" s="255"/>
      <c r="AO3018" s="255"/>
      <c r="AP3018" s="255"/>
      <c r="AQ3018" s="255"/>
      <c r="AR3018" s="255"/>
      <c r="AS3018" s="255"/>
      <c r="AT3018" s="255"/>
    </row>
    <row r="3019" spans="2:46" s="216" customFormat="1" ht="15" customHeight="1">
      <c r="B3019" s="216" t="s">
        <v>1471</v>
      </c>
      <c r="C3019" s="216" t="s">
        <v>6866</v>
      </c>
      <c r="D3019" s="216" t="s">
        <v>7740</v>
      </c>
      <c r="E3019" s="216" t="s">
        <v>7740</v>
      </c>
      <c r="F3019" s="216" t="s">
        <v>7740</v>
      </c>
      <c r="G3019" s="1"/>
      <c r="H3019" s="1"/>
      <c r="I3019" s="1"/>
      <c r="J3019" s="1"/>
      <c r="K3019" s="1"/>
      <c r="L3019" s="1"/>
      <c r="M3019" s="1"/>
      <c r="AA3019" s="255"/>
      <c r="AB3019" s="255"/>
      <c r="AC3019" s="255"/>
      <c r="AD3019" s="255"/>
      <c r="AE3019" s="255"/>
      <c r="AF3019" s="255"/>
      <c r="AG3019" s="255"/>
      <c r="AH3019" s="255"/>
      <c r="AI3019" s="255"/>
      <c r="AJ3019" s="255"/>
      <c r="AK3019" s="255"/>
      <c r="AL3019" s="255"/>
      <c r="AM3019" s="255"/>
      <c r="AN3019" s="255"/>
      <c r="AO3019" s="255"/>
      <c r="AP3019" s="255"/>
      <c r="AQ3019" s="255"/>
      <c r="AR3019" s="255"/>
      <c r="AS3019" s="255"/>
      <c r="AT3019" s="255"/>
    </row>
    <row r="3020" spans="2:46" s="216" customFormat="1" ht="15" customHeight="1">
      <c r="B3020" s="216" t="s">
        <v>1472</v>
      </c>
      <c r="C3020" s="216" t="s">
        <v>7308</v>
      </c>
      <c r="D3020" s="216" t="s">
        <v>6866</v>
      </c>
      <c r="E3020" s="216" t="s">
        <v>7740</v>
      </c>
      <c r="F3020" s="216" t="s">
        <v>7740</v>
      </c>
      <c r="G3020" s="1"/>
      <c r="H3020" s="1"/>
      <c r="I3020" s="1"/>
      <c r="J3020" s="1"/>
      <c r="K3020" s="1"/>
      <c r="L3020" s="1"/>
      <c r="M3020" s="1"/>
      <c r="AA3020" s="255"/>
      <c r="AB3020" s="255"/>
      <c r="AC3020" s="255"/>
      <c r="AD3020" s="255"/>
      <c r="AE3020" s="255"/>
      <c r="AF3020" s="255"/>
      <c r="AG3020" s="255"/>
      <c r="AH3020" s="255"/>
      <c r="AI3020" s="255"/>
      <c r="AJ3020" s="255"/>
      <c r="AK3020" s="255"/>
      <c r="AL3020" s="255"/>
      <c r="AM3020" s="255"/>
      <c r="AN3020" s="255"/>
      <c r="AO3020" s="255"/>
      <c r="AP3020" s="255"/>
      <c r="AQ3020" s="255"/>
      <c r="AR3020" s="255"/>
      <c r="AS3020" s="255"/>
      <c r="AT3020" s="255"/>
    </row>
    <row r="3021" spans="2:46" s="216" customFormat="1" ht="15" customHeight="1">
      <c r="B3021" s="216" t="s">
        <v>1473</v>
      </c>
      <c r="C3021" s="216" t="s">
        <v>6993</v>
      </c>
      <c r="D3021" s="216" t="s">
        <v>6866</v>
      </c>
      <c r="E3021" s="216" t="s">
        <v>7740</v>
      </c>
      <c r="F3021" s="216" t="s">
        <v>7740</v>
      </c>
      <c r="G3021" s="1"/>
      <c r="H3021" s="1"/>
      <c r="I3021" s="1"/>
      <c r="J3021" s="1"/>
      <c r="K3021" s="1"/>
      <c r="L3021" s="1"/>
      <c r="M3021" s="1"/>
      <c r="AA3021" s="255"/>
      <c r="AB3021" s="255"/>
      <c r="AC3021" s="255"/>
      <c r="AD3021" s="255"/>
      <c r="AE3021" s="255"/>
      <c r="AF3021" s="255"/>
      <c r="AG3021" s="255"/>
      <c r="AH3021" s="255"/>
      <c r="AI3021" s="255"/>
      <c r="AJ3021" s="255"/>
      <c r="AK3021" s="255"/>
      <c r="AL3021" s="255"/>
      <c r="AM3021" s="255"/>
      <c r="AN3021" s="255"/>
      <c r="AO3021" s="255"/>
      <c r="AP3021" s="255"/>
      <c r="AQ3021" s="255"/>
      <c r="AR3021" s="255"/>
      <c r="AS3021" s="255"/>
      <c r="AT3021" s="255"/>
    </row>
    <row r="3022" spans="2:46" s="216" customFormat="1" ht="15" customHeight="1">
      <c r="B3022" s="216" t="s">
        <v>1474</v>
      </c>
      <c r="C3022" s="216" t="s">
        <v>6866</v>
      </c>
      <c r="D3022" s="216" t="s">
        <v>7740</v>
      </c>
      <c r="E3022" s="216" t="s">
        <v>7740</v>
      </c>
      <c r="F3022" s="216" t="s">
        <v>7740</v>
      </c>
      <c r="G3022" s="1"/>
      <c r="H3022" s="1"/>
      <c r="I3022" s="1"/>
      <c r="J3022" s="1"/>
      <c r="K3022" s="1"/>
      <c r="L3022" s="1"/>
      <c r="M3022" s="1"/>
      <c r="AA3022" s="255"/>
      <c r="AB3022" s="255"/>
      <c r="AC3022" s="255"/>
      <c r="AD3022" s="255"/>
      <c r="AE3022" s="255"/>
      <c r="AF3022" s="255"/>
      <c r="AG3022" s="255"/>
      <c r="AH3022" s="255"/>
      <c r="AI3022" s="255"/>
      <c r="AJ3022" s="255"/>
      <c r="AK3022" s="255"/>
      <c r="AL3022" s="255"/>
      <c r="AM3022" s="255"/>
      <c r="AN3022" s="255"/>
      <c r="AO3022" s="255"/>
      <c r="AP3022" s="255"/>
      <c r="AQ3022" s="255"/>
      <c r="AR3022" s="255"/>
      <c r="AS3022" s="255"/>
      <c r="AT3022" s="255"/>
    </row>
    <row r="3023" spans="2:46" s="216" customFormat="1" ht="15" customHeight="1">
      <c r="B3023" s="216" t="s">
        <v>1475</v>
      </c>
      <c r="C3023" s="216" t="s">
        <v>6866</v>
      </c>
      <c r="D3023" s="216" t="s">
        <v>7740</v>
      </c>
      <c r="E3023" s="216" t="s">
        <v>7740</v>
      </c>
      <c r="F3023" s="216" t="s">
        <v>7740</v>
      </c>
      <c r="G3023" s="1"/>
      <c r="H3023" s="1"/>
      <c r="I3023" s="1"/>
      <c r="J3023" s="1"/>
      <c r="K3023" s="1"/>
      <c r="L3023" s="1"/>
      <c r="M3023" s="1"/>
      <c r="AA3023" s="255"/>
      <c r="AB3023" s="255"/>
      <c r="AC3023" s="255"/>
      <c r="AD3023" s="255"/>
      <c r="AE3023" s="255"/>
      <c r="AF3023" s="255"/>
      <c r="AG3023" s="255"/>
      <c r="AH3023" s="255"/>
      <c r="AI3023" s="255"/>
      <c r="AJ3023" s="255"/>
      <c r="AK3023" s="255"/>
      <c r="AL3023" s="255"/>
      <c r="AM3023" s="255"/>
      <c r="AN3023" s="255"/>
      <c r="AO3023" s="255"/>
      <c r="AP3023" s="255"/>
      <c r="AQ3023" s="255"/>
      <c r="AR3023" s="255"/>
      <c r="AS3023" s="255"/>
      <c r="AT3023" s="255"/>
    </row>
    <row r="3024" spans="2:46" s="216" customFormat="1" ht="15" customHeight="1">
      <c r="B3024" s="216" t="s">
        <v>1476</v>
      </c>
      <c r="C3024" s="216" t="s">
        <v>7458</v>
      </c>
      <c r="D3024" s="216" t="s">
        <v>6866</v>
      </c>
      <c r="E3024" s="216" t="s">
        <v>7740</v>
      </c>
      <c r="F3024" s="216" t="s">
        <v>7740</v>
      </c>
      <c r="G3024" s="1"/>
      <c r="H3024" s="1"/>
      <c r="I3024" s="1"/>
      <c r="J3024" s="1"/>
      <c r="K3024" s="1"/>
      <c r="L3024" s="1"/>
      <c r="M3024" s="1"/>
      <c r="AA3024" s="255"/>
      <c r="AB3024" s="255"/>
      <c r="AC3024" s="255"/>
      <c r="AD3024" s="255"/>
      <c r="AE3024" s="255"/>
      <c r="AF3024" s="255"/>
      <c r="AG3024" s="255"/>
      <c r="AH3024" s="255"/>
      <c r="AI3024" s="255"/>
      <c r="AJ3024" s="255"/>
      <c r="AK3024" s="255"/>
      <c r="AL3024" s="255"/>
      <c r="AM3024" s="255"/>
      <c r="AN3024" s="255"/>
      <c r="AO3024" s="255"/>
      <c r="AP3024" s="255"/>
      <c r="AQ3024" s="255"/>
      <c r="AR3024" s="255"/>
      <c r="AS3024" s="255"/>
      <c r="AT3024" s="255"/>
    </row>
    <row r="3025" spans="2:46" s="216" customFormat="1" ht="15" customHeight="1">
      <c r="B3025" s="216" t="s">
        <v>1477</v>
      </c>
      <c r="C3025" s="216" t="s">
        <v>6923</v>
      </c>
      <c r="D3025" s="216" t="s">
        <v>6866</v>
      </c>
      <c r="E3025" s="216" t="s">
        <v>7740</v>
      </c>
      <c r="F3025" s="216" t="s">
        <v>7740</v>
      </c>
      <c r="G3025" s="1"/>
      <c r="H3025" s="1"/>
      <c r="I3025" s="1"/>
      <c r="J3025" s="1"/>
      <c r="K3025" s="1"/>
      <c r="L3025" s="1"/>
      <c r="M3025" s="1"/>
      <c r="AA3025" s="255"/>
      <c r="AB3025" s="255"/>
      <c r="AC3025" s="255"/>
      <c r="AD3025" s="255"/>
      <c r="AE3025" s="255"/>
      <c r="AF3025" s="255"/>
      <c r="AG3025" s="255"/>
      <c r="AH3025" s="255"/>
      <c r="AI3025" s="255"/>
      <c r="AJ3025" s="255"/>
      <c r="AK3025" s="255"/>
      <c r="AL3025" s="255"/>
      <c r="AM3025" s="255"/>
      <c r="AN3025" s="255"/>
      <c r="AO3025" s="255"/>
      <c r="AP3025" s="255"/>
      <c r="AQ3025" s="255"/>
      <c r="AR3025" s="255"/>
      <c r="AS3025" s="255"/>
      <c r="AT3025" s="255"/>
    </row>
    <row r="3026" spans="2:46" s="216" customFormat="1" ht="15" customHeight="1">
      <c r="B3026" s="216" t="s">
        <v>1478</v>
      </c>
      <c r="C3026" s="216" t="s">
        <v>7207</v>
      </c>
      <c r="D3026" s="216" t="s">
        <v>6866</v>
      </c>
      <c r="E3026" s="216" t="s">
        <v>7740</v>
      </c>
      <c r="F3026" s="216" t="s">
        <v>7740</v>
      </c>
      <c r="G3026" s="1"/>
      <c r="H3026" s="1"/>
      <c r="I3026" s="1"/>
      <c r="J3026" s="1"/>
      <c r="K3026" s="1"/>
      <c r="L3026" s="1"/>
      <c r="M3026" s="1"/>
      <c r="AA3026" s="255"/>
      <c r="AB3026" s="255"/>
      <c r="AC3026" s="255"/>
      <c r="AD3026" s="255"/>
      <c r="AE3026" s="255"/>
      <c r="AF3026" s="255"/>
      <c r="AG3026" s="255"/>
      <c r="AH3026" s="255"/>
      <c r="AI3026" s="255"/>
      <c r="AJ3026" s="255"/>
      <c r="AK3026" s="255"/>
      <c r="AL3026" s="255"/>
      <c r="AM3026" s="255"/>
      <c r="AN3026" s="255"/>
      <c r="AO3026" s="255"/>
      <c r="AP3026" s="255"/>
      <c r="AQ3026" s="255"/>
      <c r="AR3026" s="255"/>
      <c r="AS3026" s="255"/>
      <c r="AT3026" s="255"/>
    </row>
    <row r="3027" spans="2:46" s="216" customFormat="1" ht="15" customHeight="1">
      <c r="B3027" s="216" t="s">
        <v>1479</v>
      </c>
      <c r="C3027" s="216" t="s">
        <v>6946</v>
      </c>
      <c r="D3027" s="216" t="s">
        <v>6866</v>
      </c>
      <c r="E3027" s="216" t="s">
        <v>7740</v>
      </c>
      <c r="F3027" s="216" t="s">
        <v>7740</v>
      </c>
      <c r="G3027" s="1"/>
      <c r="H3027" s="1"/>
      <c r="I3027" s="1"/>
      <c r="J3027" s="1"/>
      <c r="K3027" s="1"/>
      <c r="L3027" s="1"/>
      <c r="M3027" s="1"/>
      <c r="AA3027" s="255"/>
      <c r="AB3027" s="255"/>
      <c r="AC3027" s="255"/>
      <c r="AD3027" s="255"/>
      <c r="AE3027" s="255"/>
      <c r="AF3027" s="255"/>
      <c r="AG3027" s="255"/>
      <c r="AH3027" s="255"/>
      <c r="AI3027" s="255"/>
      <c r="AJ3027" s="255"/>
      <c r="AK3027" s="255"/>
      <c r="AL3027" s="255"/>
      <c r="AM3027" s="255"/>
      <c r="AN3027" s="255"/>
      <c r="AO3027" s="255"/>
      <c r="AP3027" s="255"/>
      <c r="AQ3027" s="255"/>
      <c r="AR3027" s="255"/>
      <c r="AS3027" s="255"/>
      <c r="AT3027" s="255"/>
    </row>
    <row r="3028" spans="2:46" s="216" customFormat="1" ht="15" customHeight="1">
      <c r="B3028" s="216" t="s">
        <v>1480</v>
      </c>
      <c r="C3028" s="216" t="s">
        <v>7459</v>
      </c>
      <c r="D3028" s="216" t="s">
        <v>6866</v>
      </c>
      <c r="E3028" s="216" t="s">
        <v>7740</v>
      </c>
      <c r="F3028" s="216" t="s">
        <v>7740</v>
      </c>
      <c r="G3028" s="1"/>
      <c r="H3028" s="1"/>
      <c r="I3028" s="1"/>
      <c r="J3028" s="1"/>
      <c r="K3028" s="1"/>
      <c r="L3028" s="1"/>
      <c r="M3028" s="1"/>
      <c r="AA3028" s="255"/>
      <c r="AB3028" s="255"/>
      <c r="AC3028" s="255"/>
      <c r="AD3028" s="255"/>
      <c r="AE3028" s="255"/>
      <c r="AF3028" s="255"/>
      <c r="AG3028" s="255"/>
      <c r="AH3028" s="255"/>
      <c r="AI3028" s="255"/>
      <c r="AJ3028" s="255"/>
      <c r="AK3028" s="255"/>
      <c r="AL3028" s="255"/>
      <c r="AM3028" s="255"/>
      <c r="AN3028" s="255"/>
      <c r="AO3028" s="255"/>
      <c r="AP3028" s="255"/>
      <c r="AQ3028" s="255"/>
      <c r="AR3028" s="255"/>
      <c r="AS3028" s="255"/>
      <c r="AT3028" s="255"/>
    </row>
    <row r="3029" spans="2:46" s="216" customFormat="1" ht="15" customHeight="1">
      <c r="B3029" s="216" t="s">
        <v>1481</v>
      </c>
      <c r="C3029" s="216" t="s">
        <v>6866</v>
      </c>
      <c r="D3029" s="216" t="s">
        <v>7740</v>
      </c>
      <c r="E3029" s="216" t="s">
        <v>7740</v>
      </c>
      <c r="F3029" s="216" t="s">
        <v>7740</v>
      </c>
      <c r="G3029" s="1"/>
      <c r="H3029" s="1"/>
      <c r="I3029" s="1"/>
      <c r="J3029" s="1"/>
      <c r="K3029" s="1"/>
      <c r="L3029" s="1"/>
      <c r="M3029" s="1"/>
      <c r="AA3029" s="255"/>
      <c r="AB3029" s="255"/>
      <c r="AC3029" s="255"/>
      <c r="AD3029" s="255"/>
      <c r="AE3029" s="255"/>
      <c r="AF3029" s="255"/>
      <c r="AG3029" s="255"/>
      <c r="AH3029" s="255"/>
      <c r="AI3029" s="255"/>
      <c r="AJ3029" s="255"/>
      <c r="AK3029" s="255"/>
      <c r="AL3029" s="255"/>
      <c r="AM3029" s="255"/>
      <c r="AN3029" s="255"/>
      <c r="AO3029" s="255"/>
      <c r="AP3029" s="255"/>
      <c r="AQ3029" s="255"/>
      <c r="AR3029" s="255"/>
      <c r="AS3029" s="255"/>
      <c r="AT3029" s="255"/>
    </row>
    <row r="3030" spans="2:46" s="216" customFormat="1" ht="15" customHeight="1">
      <c r="B3030" s="216" t="s">
        <v>1482</v>
      </c>
      <c r="C3030" s="216" t="s">
        <v>7317</v>
      </c>
      <c r="D3030" s="216" t="s">
        <v>6866</v>
      </c>
      <c r="E3030" s="216" t="s">
        <v>7740</v>
      </c>
      <c r="F3030" s="216" t="s">
        <v>7740</v>
      </c>
      <c r="G3030" s="1"/>
      <c r="H3030" s="1"/>
      <c r="I3030" s="1"/>
      <c r="J3030" s="1"/>
      <c r="K3030" s="1"/>
      <c r="L3030" s="1"/>
      <c r="M3030" s="1"/>
      <c r="AA3030" s="255"/>
      <c r="AB3030" s="255"/>
      <c r="AC3030" s="255"/>
      <c r="AD3030" s="255"/>
      <c r="AE3030" s="255"/>
      <c r="AF3030" s="255"/>
      <c r="AG3030" s="255"/>
      <c r="AH3030" s="255"/>
      <c r="AI3030" s="255"/>
      <c r="AJ3030" s="255"/>
      <c r="AK3030" s="255"/>
      <c r="AL3030" s="255"/>
      <c r="AM3030" s="255"/>
      <c r="AN3030" s="255"/>
      <c r="AO3030" s="255"/>
      <c r="AP3030" s="255"/>
      <c r="AQ3030" s="255"/>
      <c r="AR3030" s="255"/>
      <c r="AS3030" s="255"/>
      <c r="AT3030" s="255"/>
    </row>
    <row r="3031" spans="2:46" s="216" customFormat="1" ht="15" customHeight="1">
      <c r="B3031" s="216" t="s">
        <v>1483</v>
      </c>
      <c r="C3031" s="216" t="s">
        <v>6866</v>
      </c>
      <c r="D3031" s="216" t="s">
        <v>7740</v>
      </c>
      <c r="E3031" s="216" t="s">
        <v>7740</v>
      </c>
      <c r="F3031" s="216" t="s">
        <v>7740</v>
      </c>
      <c r="G3031" s="1"/>
      <c r="H3031" s="1"/>
      <c r="I3031" s="1"/>
      <c r="J3031" s="1"/>
      <c r="K3031" s="1"/>
      <c r="L3031" s="1"/>
      <c r="M3031" s="1"/>
      <c r="AA3031" s="255"/>
      <c r="AB3031" s="255"/>
      <c r="AC3031" s="255"/>
      <c r="AD3031" s="255"/>
      <c r="AE3031" s="255"/>
      <c r="AF3031" s="255"/>
      <c r="AG3031" s="255"/>
      <c r="AH3031" s="255"/>
      <c r="AI3031" s="255"/>
      <c r="AJ3031" s="255"/>
      <c r="AK3031" s="255"/>
      <c r="AL3031" s="255"/>
      <c r="AM3031" s="255"/>
      <c r="AN3031" s="255"/>
      <c r="AO3031" s="255"/>
      <c r="AP3031" s="255"/>
      <c r="AQ3031" s="255"/>
      <c r="AR3031" s="255"/>
      <c r="AS3031" s="255"/>
      <c r="AT3031" s="255"/>
    </row>
    <row r="3032" spans="2:46" s="216" customFormat="1" ht="15" customHeight="1">
      <c r="B3032" s="216" t="s">
        <v>1484</v>
      </c>
      <c r="C3032" s="216" t="s">
        <v>6866</v>
      </c>
      <c r="D3032" s="216" t="s">
        <v>7740</v>
      </c>
      <c r="E3032" s="216" t="s">
        <v>7740</v>
      </c>
      <c r="F3032" s="216" t="s">
        <v>7740</v>
      </c>
      <c r="G3032" s="1"/>
      <c r="H3032" s="1"/>
      <c r="I3032" s="1"/>
      <c r="J3032" s="1"/>
      <c r="K3032" s="1"/>
      <c r="L3032" s="1"/>
      <c r="M3032" s="1"/>
      <c r="AA3032" s="255"/>
      <c r="AB3032" s="255"/>
      <c r="AC3032" s="255"/>
      <c r="AD3032" s="255"/>
      <c r="AE3032" s="255"/>
      <c r="AF3032" s="255"/>
      <c r="AG3032" s="255"/>
      <c r="AH3032" s="255"/>
      <c r="AI3032" s="255"/>
      <c r="AJ3032" s="255"/>
      <c r="AK3032" s="255"/>
      <c r="AL3032" s="255"/>
      <c r="AM3032" s="255"/>
      <c r="AN3032" s="255"/>
      <c r="AO3032" s="255"/>
      <c r="AP3032" s="255"/>
      <c r="AQ3032" s="255"/>
      <c r="AR3032" s="255"/>
      <c r="AS3032" s="255"/>
      <c r="AT3032" s="255"/>
    </row>
    <row r="3033" spans="2:46" s="216" customFormat="1" ht="15" customHeight="1">
      <c r="B3033" s="216" t="s">
        <v>1485</v>
      </c>
      <c r="C3033" s="216" t="s">
        <v>7123</v>
      </c>
      <c r="D3033" s="216" t="s">
        <v>6866</v>
      </c>
      <c r="E3033" s="216" t="s">
        <v>7740</v>
      </c>
      <c r="F3033" s="216" t="s">
        <v>7740</v>
      </c>
      <c r="G3033" s="1"/>
      <c r="H3033" s="1"/>
      <c r="I3033" s="1"/>
      <c r="J3033" s="1"/>
      <c r="K3033" s="1"/>
      <c r="L3033" s="1"/>
      <c r="M3033" s="1"/>
      <c r="AA3033" s="255"/>
      <c r="AB3033" s="255"/>
      <c r="AC3033" s="255"/>
      <c r="AD3033" s="255"/>
      <c r="AE3033" s="255"/>
      <c r="AF3033" s="255"/>
      <c r="AG3033" s="255"/>
      <c r="AH3033" s="255"/>
      <c r="AI3033" s="255"/>
      <c r="AJ3033" s="255"/>
      <c r="AK3033" s="255"/>
      <c r="AL3033" s="255"/>
      <c r="AM3033" s="255"/>
      <c r="AN3033" s="255"/>
      <c r="AO3033" s="255"/>
      <c r="AP3033" s="255"/>
      <c r="AQ3033" s="255"/>
      <c r="AR3033" s="255"/>
      <c r="AS3033" s="255"/>
      <c r="AT3033" s="255"/>
    </row>
    <row r="3034" spans="2:46" s="216" customFormat="1" ht="15" customHeight="1">
      <c r="B3034" s="216" t="s">
        <v>1486</v>
      </c>
      <c r="C3034" s="216" t="s">
        <v>6968</v>
      </c>
      <c r="D3034" s="216" t="s">
        <v>6866</v>
      </c>
      <c r="E3034" s="216" t="s">
        <v>7740</v>
      </c>
      <c r="F3034" s="216" t="s">
        <v>7740</v>
      </c>
      <c r="G3034" s="1"/>
      <c r="H3034" s="1"/>
      <c r="I3034" s="1"/>
      <c r="J3034" s="1"/>
      <c r="K3034" s="1"/>
      <c r="L3034" s="1"/>
      <c r="M3034" s="1"/>
      <c r="AA3034" s="255"/>
      <c r="AB3034" s="255"/>
      <c r="AC3034" s="255"/>
      <c r="AD3034" s="255"/>
      <c r="AE3034" s="255"/>
      <c r="AF3034" s="255"/>
      <c r="AG3034" s="255"/>
      <c r="AH3034" s="255"/>
      <c r="AI3034" s="255"/>
      <c r="AJ3034" s="255"/>
      <c r="AK3034" s="255"/>
      <c r="AL3034" s="255"/>
      <c r="AM3034" s="255"/>
      <c r="AN3034" s="255"/>
      <c r="AO3034" s="255"/>
      <c r="AP3034" s="255"/>
      <c r="AQ3034" s="255"/>
      <c r="AR3034" s="255"/>
      <c r="AS3034" s="255"/>
      <c r="AT3034" s="255"/>
    </row>
    <row r="3035" spans="2:46" s="216" customFormat="1" ht="15" customHeight="1">
      <c r="B3035" s="216" t="s">
        <v>1487</v>
      </c>
      <c r="C3035" s="216" t="s">
        <v>7125</v>
      </c>
      <c r="D3035" s="216" t="s">
        <v>6866</v>
      </c>
      <c r="E3035" s="216" t="s">
        <v>7740</v>
      </c>
      <c r="F3035" s="216" t="s">
        <v>7740</v>
      </c>
      <c r="G3035" s="1"/>
      <c r="H3035" s="1"/>
      <c r="I3035" s="1"/>
      <c r="J3035" s="1"/>
      <c r="K3035" s="1"/>
      <c r="L3035" s="1"/>
      <c r="M3035" s="1"/>
      <c r="AA3035" s="255"/>
      <c r="AB3035" s="255"/>
      <c r="AC3035" s="255"/>
      <c r="AD3035" s="255"/>
      <c r="AE3035" s="255"/>
      <c r="AF3035" s="255"/>
      <c r="AG3035" s="255"/>
      <c r="AH3035" s="255"/>
      <c r="AI3035" s="255"/>
      <c r="AJ3035" s="255"/>
      <c r="AK3035" s="255"/>
      <c r="AL3035" s="255"/>
      <c r="AM3035" s="255"/>
      <c r="AN3035" s="255"/>
      <c r="AO3035" s="255"/>
      <c r="AP3035" s="255"/>
      <c r="AQ3035" s="255"/>
      <c r="AR3035" s="255"/>
      <c r="AS3035" s="255"/>
      <c r="AT3035" s="255"/>
    </row>
    <row r="3036" spans="2:46" s="216" customFormat="1" ht="15" customHeight="1">
      <c r="B3036" s="216" t="s">
        <v>1488</v>
      </c>
      <c r="C3036" s="216" t="s">
        <v>7164</v>
      </c>
      <c r="D3036" s="216" t="s">
        <v>6866</v>
      </c>
      <c r="E3036" s="216" t="s">
        <v>7740</v>
      </c>
      <c r="F3036" s="216" t="s">
        <v>7740</v>
      </c>
      <c r="G3036" s="1"/>
      <c r="H3036" s="1"/>
      <c r="I3036" s="1"/>
      <c r="J3036" s="1"/>
      <c r="K3036" s="1"/>
      <c r="L3036" s="1"/>
      <c r="M3036" s="1"/>
      <c r="AA3036" s="255"/>
      <c r="AB3036" s="255"/>
      <c r="AC3036" s="255"/>
      <c r="AD3036" s="255"/>
      <c r="AE3036" s="255"/>
      <c r="AF3036" s="255"/>
      <c r="AG3036" s="255"/>
      <c r="AH3036" s="255"/>
      <c r="AI3036" s="255"/>
      <c r="AJ3036" s="255"/>
      <c r="AK3036" s="255"/>
      <c r="AL3036" s="255"/>
      <c r="AM3036" s="255"/>
      <c r="AN3036" s="255"/>
      <c r="AO3036" s="255"/>
      <c r="AP3036" s="255"/>
      <c r="AQ3036" s="255"/>
      <c r="AR3036" s="255"/>
      <c r="AS3036" s="255"/>
      <c r="AT3036" s="255"/>
    </row>
    <row r="3037" spans="2:46" s="216" customFormat="1" ht="15" customHeight="1">
      <c r="B3037" s="216" t="s">
        <v>1489</v>
      </c>
      <c r="C3037" s="216" t="s">
        <v>7650</v>
      </c>
      <c r="D3037" s="216" t="s">
        <v>6866</v>
      </c>
      <c r="E3037" s="216" t="s">
        <v>7740</v>
      </c>
      <c r="F3037" s="216" t="s">
        <v>7740</v>
      </c>
      <c r="G3037" s="1"/>
      <c r="H3037" s="1"/>
      <c r="I3037" s="1"/>
      <c r="J3037" s="1"/>
      <c r="K3037" s="1"/>
      <c r="L3037" s="1"/>
      <c r="M3037" s="1"/>
      <c r="AA3037" s="255"/>
      <c r="AB3037" s="255"/>
      <c r="AC3037" s="255"/>
      <c r="AD3037" s="255"/>
      <c r="AE3037" s="255"/>
      <c r="AF3037" s="255"/>
      <c r="AG3037" s="255"/>
      <c r="AH3037" s="255"/>
      <c r="AI3037" s="255"/>
      <c r="AJ3037" s="255"/>
      <c r="AK3037" s="255"/>
      <c r="AL3037" s="255"/>
      <c r="AM3037" s="255"/>
      <c r="AN3037" s="255"/>
      <c r="AO3037" s="255"/>
      <c r="AP3037" s="255"/>
      <c r="AQ3037" s="255"/>
      <c r="AR3037" s="255"/>
      <c r="AS3037" s="255"/>
      <c r="AT3037" s="255"/>
    </row>
    <row r="3038" spans="2:46" s="216" customFormat="1" ht="15" customHeight="1">
      <c r="B3038" s="216" t="s">
        <v>1490</v>
      </c>
      <c r="C3038" s="216" t="s">
        <v>6866</v>
      </c>
      <c r="D3038" s="216" t="s">
        <v>7740</v>
      </c>
      <c r="E3038" s="216" t="s">
        <v>7740</v>
      </c>
      <c r="F3038" s="216" t="s">
        <v>7740</v>
      </c>
      <c r="G3038" s="1"/>
      <c r="H3038" s="1"/>
      <c r="I3038" s="1"/>
      <c r="J3038" s="1"/>
      <c r="K3038" s="1"/>
      <c r="L3038" s="1"/>
      <c r="M3038" s="1"/>
      <c r="AA3038" s="255"/>
      <c r="AB3038" s="255"/>
      <c r="AC3038" s="255"/>
      <c r="AD3038" s="255"/>
      <c r="AE3038" s="255"/>
      <c r="AF3038" s="255"/>
      <c r="AG3038" s="255"/>
      <c r="AH3038" s="255"/>
      <c r="AI3038" s="255"/>
      <c r="AJ3038" s="255"/>
      <c r="AK3038" s="255"/>
      <c r="AL3038" s="255"/>
      <c r="AM3038" s="255"/>
      <c r="AN3038" s="255"/>
      <c r="AO3038" s="255"/>
      <c r="AP3038" s="255"/>
      <c r="AQ3038" s="255"/>
      <c r="AR3038" s="255"/>
      <c r="AS3038" s="255"/>
      <c r="AT3038" s="255"/>
    </row>
    <row r="3039" spans="2:46" s="216" customFormat="1" ht="15" customHeight="1">
      <c r="B3039" s="216" t="s">
        <v>1491</v>
      </c>
      <c r="C3039" s="216" t="s">
        <v>6866</v>
      </c>
      <c r="D3039" s="216" t="s">
        <v>7740</v>
      </c>
      <c r="E3039" s="216" t="s">
        <v>7740</v>
      </c>
      <c r="F3039" s="216" t="s">
        <v>7740</v>
      </c>
      <c r="G3039" s="1"/>
      <c r="H3039" s="1"/>
      <c r="I3039" s="1"/>
      <c r="J3039" s="1"/>
      <c r="K3039" s="1"/>
      <c r="L3039" s="1"/>
      <c r="M3039" s="1"/>
      <c r="AA3039" s="255"/>
      <c r="AB3039" s="255"/>
      <c r="AC3039" s="255"/>
      <c r="AD3039" s="255"/>
      <c r="AE3039" s="255"/>
      <c r="AF3039" s="255"/>
      <c r="AG3039" s="255"/>
      <c r="AH3039" s="255"/>
      <c r="AI3039" s="255"/>
      <c r="AJ3039" s="255"/>
      <c r="AK3039" s="255"/>
      <c r="AL3039" s="255"/>
      <c r="AM3039" s="255"/>
      <c r="AN3039" s="255"/>
      <c r="AO3039" s="255"/>
      <c r="AP3039" s="255"/>
      <c r="AQ3039" s="255"/>
      <c r="AR3039" s="255"/>
      <c r="AS3039" s="255"/>
      <c r="AT3039" s="255"/>
    </row>
    <row r="3040" spans="2:46" s="216" customFormat="1" ht="15" customHeight="1">
      <c r="B3040" s="216" t="s">
        <v>1492</v>
      </c>
      <c r="C3040" s="216" t="s">
        <v>7185</v>
      </c>
      <c r="D3040" s="216" t="s">
        <v>6866</v>
      </c>
      <c r="E3040" s="216" t="s">
        <v>7740</v>
      </c>
      <c r="F3040" s="216" t="s">
        <v>7740</v>
      </c>
      <c r="G3040" s="1"/>
      <c r="H3040" s="1"/>
      <c r="I3040" s="1"/>
      <c r="J3040" s="1"/>
      <c r="K3040" s="1"/>
      <c r="L3040" s="1"/>
      <c r="M3040" s="1"/>
      <c r="AA3040" s="255"/>
      <c r="AB3040" s="255"/>
      <c r="AC3040" s="255"/>
      <c r="AD3040" s="255"/>
      <c r="AE3040" s="255"/>
      <c r="AF3040" s="255"/>
      <c r="AG3040" s="255"/>
      <c r="AH3040" s="255"/>
      <c r="AI3040" s="255"/>
      <c r="AJ3040" s="255"/>
      <c r="AK3040" s="255"/>
      <c r="AL3040" s="255"/>
      <c r="AM3040" s="255"/>
      <c r="AN3040" s="255"/>
      <c r="AO3040" s="255"/>
      <c r="AP3040" s="255"/>
      <c r="AQ3040" s="255"/>
      <c r="AR3040" s="255"/>
      <c r="AS3040" s="255"/>
      <c r="AT3040" s="255"/>
    </row>
    <row r="3041" spans="2:46" s="216" customFormat="1" ht="15" customHeight="1">
      <c r="B3041" s="216" t="s">
        <v>1493</v>
      </c>
      <c r="C3041" s="216" t="s">
        <v>6866</v>
      </c>
      <c r="D3041" s="216" t="s">
        <v>7740</v>
      </c>
      <c r="E3041" s="216" t="s">
        <v>7740</v>
      </c>
      <c r="F3041" s="216" t="s">
        <v>7740</v>
      </c>
      <c r="G3041" s="1"/>
      <c r="H3041" s="1"/>
      <c r="I3041" s="1"/>
      <c r="J3041" s="1"/>
      <c r="K3041" s="1"/>
      <c r="L3041" s="1"/>
      <c r="M3041" s="1"/>
      <c r="AA3041" s="255"/>
      <c r="AB3041" s="255"/>
      <c r="AC3041" s="255"/>
      <c r="AD3041" s="255"/>
      <c r="AE3041" s="255"/>
      <c r="AF3041" s="255"/>
      <c r="AG3041" s="255"/>
      <c r="AH3041" s="255"/>
      <c r="AI3041" s="255"/>
      <c r="AJ3041" s="255"/>
      <c r="AK3041" s="255"/>
      <c r="AL3041" s="255"/>
      <c r="AM3041" s="255"/>
      <c r="AN3041" s="255"/>
      <c r="AO3041" s="255"/>
      <c r="AP3041" s="255"/>
      <c r="AQ3041" s="255"/>
      <c r="AR3041" s="255"/>
      <c r="AS3041" s="255"/>
      <c r="AT3041" s="255"/>
    </row>
    <row r="3042" spans="2:46" s="216" customFormat="1" ht="15" customHeight="1">
      <c r="B3042" s="216" t="s">
        <v>1494</v>
      </c>
      <c r="C3042" s="216" t="s">
        <v>6934</v>
      </c>
      <c r="D3042" s="216" t="s">
        <v>6866</v>
      </c>
      <c r="E3042" s="216" t="s">
        <v>7740</v>
      </c>
      <c r="F3042" s="216" t="s">
        <v>7740</v>
      </c>
      <c r="G3042" s="1"/>
      <c r="H3042" s="1"/>
      <c r="I3042" s="1"/>
      <c r="J3042" s="1"/>
      <c r="K3042" s="1"/>
      <c r="L3042" s="1"/>
      <c r="M3042" s="1"/>
      <c r="AA3042" s="255"/>
      <c r="AB3042" s="255"/>
      <c r="AC3042" s="255"/>
      <c r="AD3042" s="255"/>
      <c r="AE3042" s="255"/>
      <c r="AF3042" s="255"/>
      <c r="AG3042" s="255"/>
      <c r="AH3042" s="255"/>
      <c r="AI3042" s="255"/>
      <c r="AJ3042" s="255"/>
      <c r="AK3042" s="255"/>
      <c r="AL3042" s="255"/>
      <c r="AM3042" s="255"/>
      <c r="AN3042" s="255"/>
      <c r="AO3042" s="255"/>
      <c r="AP3042" s="255"/>
      <c r="AQ3042" s="255"/>
      <c r="AR3042" s="255"/>
      <c r="AS3042" s="255"/>
      <c r="AT3042" s="255"/>
    </row>
    <row r="3043" spans="2:46" s="216" customFormat="1" ht="15" customHeight="1">
      <c r="B3043" s="216" t="s">
        <v>1495</v>
      </c>
      <c r="C3043" s="216" t="s">
        <v>6866</v>
      </c>
      <c r="D3043" s="216" t="s">
        <v>7740</v>
      </c>
      <c r="E3043" s="216" t="s">
        <v>7740</v>
      </c>
      <c r="F3043" s="216" t="s">
        <v>7740</v>
      </c>
      <c r="G3043" s="1"/>
      <c r="H3043" s="1"/>
      <c r="I3043" s="1"/>
      <c r="J3043" s="1"/>
      <c r="K3043" s="1"/>
      <c r="L3043" s="1"/>
      <c r="M3043" s="1"/>
      <c r="AA3043" s="255"/>
      <c r="AB3043" s="255"/>
      <c r="AC3043" s="255"/>
      <c r="AD3043" s="255"/>
      <c r="AE3043" s="255"/>
      <c r="AF3043" s="255"/>
      <c r="AG3043" s="255"/>
      <c r="AH3043" s="255"/>
      <c r="AI3043" s="255"/>
      <c r="AJ3043" s="255"/>
      <c r="AK3043" s="255"/>
      <c r="AL3043" s="255"/>
      <c r="AM3043" s="255"/>
      <c r="AN3043" s="255"/>
      <c r="AO3043" s="255"/>
      <c r="AP3043" s="255"/>
      <c r="AQ3043" s="255"/>
      <c r="AR3043" s="255"/>
      <c r="AS3043" s="255"/>
      <c r="AT3043" s="255"/>
    </row>
    <row r="3044" spans="2:46" s="216" customFormat="1" ht="15" customHeight="1">
      <c r="B3044" s="216" t="s">
        <v>1496</v>
      </c>
      <c r="C3044" s="216" t="s">
        <v>6995</v>
      </c>
      <c r="D3044" s="216" t="s">
        <v>6866</v>
      </c>
      <c r="E3044" s="216" t="s">
        <v>7740</v>
      </c>
      <c r="F3044" s="216" t="s">
        <v>7740</v>
      </c>
      <c r="G3044" s="1"/>
      <c r="H3044" s="1"/>
      <c r="I3044" s="1"/>
      <c r="J3044" s="1"/>
      <c r="K3044" s="1"/>
      <c r="L3044" s="1"/>
      <c r="M3044" s="1"/>
      <c r="AA3044" s="255"/>
      <c r="AB3044" s="255"/>
      <c r="AC3044" s="255"/>
      <c r="AD3044" s="255"/>
      <c r="AE3044" s="255"/>
      <c r="AF3044" s="255"/>
      <c r="AG3044" s="255"/>
      <c r="AH3044" s="255"/>
      <c r="AI3044" s="255"/>
      <c r="AJ3044" s="255"/>
      <c r="AK3044" s="255"/>
      <c r="AL3044" s="255"/>
      <c r="AM3044" s="255"/>
      <c r="AN3044" s="255"/>
      <c r="AO3044" s="255"/>
      <c r="AP3044" s="255"/>
      <c r="AQ3044" s="255"/>
      <c r="AR3044" s="255"/>
      <c r="AS3044" s="255"/>
      <c r="AT3044" s="255"/>
    </row>
    <row r="3045" spans="2:46" s="216" customFormat="1" ht="15" customHeight="1">
      <c r="B3045" s="216" t="s">
        <v>1497</v>
      </c>
      <c r="C3045" s="216" t="s">
        <v>7136</v>
      </c>
      <c r="D3045" s="216" t="s">
        <v>6866</v>
      </c>
      <c r="E3045" s="216" t="s">
        <v>7740</v>
      </c>
      <c r="F3045" s="216" t="s">
        <v>7740</v>
      </c>
      <c r="G3045" s="1"/>
      <c r="H3045" s="1"/>
      <c r="I3045" s="1"/>
      <c r="J3045" s="1"/>
      <c r="K3045" s="1"/>
      <c r="L3045" s="1"/>
      <c r="M3045" s="1"/>
      <c r="AA3045" s="255"/>
      <c r="AB3045" s="255"/>
      <c r="AC3045" s="255"/>
      <c r="AD3045" s="255"/>
      <c r="AE3045" s="255"/>
      <c r="AF3045" s="255"/>
      <c r="AG3045" s="255"/>
      <c r="AH3045" s="255"/>
      <c r="AI3045" s="255"/>
      <c r="AJ3045" s="255"/>
      <c r="AK3045" s="255"/>
      <c r="AL3045" s="255"/>
      <c r="AM3045" s="255"/>
      <c r="AN3045" s="255"/>
      <c r="AO3045" s="255"/>
      <c r="AP3045" s="255"/>
      <c r="AQ3045" s="255"/>
      <c r="AR3045" s="255"/>
      <c r="AS3045" s="255"/>
      <c r="AT3045" s="255"/>
    </row>
    <row r="3046" spans="2:46" s="216" customFormat="1" ht="15" customHeight="1">
      <c r="B3046" s="216" t="s">
        <v>1498</v>
      </c>
      <c r="C3046" s="216" t="s">
        <v>7651</v>
      </c>
      <c r="D3046" s="216" t="s">
        <v>6866</v>
      </c>
      <c r="E3046" s="216" t="s">
        <v>7740</v>
      </c>
      <c r="F3046" s="216" t="s">
        <v>7740</v>
      </c>
      <c r="G3046" s="1"/>
      <c r="H3046" s="1"/>
      <c r="I3046" s="1"/>
      <c r="J3046" s="1"/>
      <c r="K3046" s="1"/>
      <c r="L3046" s="1"/>
      <c r="M3046" s="1"/>
      <c r="AA3046" s="255"/>
      <c r="AB3046" s="255"/>
      <c r="AC3046" s="255"/>
      <c r="AD3046" s="255"/>
      <c r="AE3046" s="255"/>
      <c r="AF3046" s="255"/>
      <c r="AG3046" s="255"/>
      <c r="AH3046" s="255"/>
      <c r="AI3046" s="255"/>
      <c r="AJ3046" s="255"/>
      <c r="AK3046" s="255"/>
      <c r="AL3046" s="255"/>
      <c r="AM3046" s="255"/>
      <c r="AN3046" s="255"/>
      <c r="AO3046" s="255"/>
      <c r="AP3046" s="255"/>
      <c r="AQ3046" s="255"/>
      <c r="AR3046" s="255"/>
      <c r="AS3046" s="255"/>
      <c r="AT3046" s="255"/>
    </row>
    <row r="3047" spans="2:46" s="216" customFormat="1" ht="15" customHeight="1">
      <c r="B3047" s="216" t="s">
        <v>1499</v>
      </c>
      <c r="C3047" s="216" t="s">
        <v>6866</v>
      </c>
      <c r="D3047" s="216" t="s">
        <v>7740</v>
      </c>
      <c r="E3047" s="216" t="s">
        <v>7740</v>
      </c>
      <c r="F3047" s="216" t="s">
        <v>7740</v>
      </c>
      <c r="G3047" s="1"/>
      <c r="H3047" s="1"/>
      <c r="I3047" s="1"/>
      <c r="J3047" s="1"/>
      <c r="K3047" s="1"/>
      <c r="L3047" s="1"/>
      <c r="M3047" s="1"/>
      <c r="AA3047" s="255"/>
      <c r="AB3047" s="255"/>
      <c r="AC3047" s="255"/>
      <c r="AD3047" s="255"/>
      <c r="AE3047" s="255"/>
      <c r="AF3047" s="255"/>
      <c r="AG3047" s="255"/>
      <c r="AH3047" s="255"/>
      <c r="AI3047" s="255"/>
      <c r="AJ3047" s="255"/>
      <c r="AK3047" s="255"/>
      <c r="AL3047" s="255"/>
      <c r="AM3047" s="255"/>
      <c r="AN3047" s="255"/>
      <c r="AO3047" s="255"/>
      <c r="AP3047" s="255"/>
      <c r="AQ3047" s="255"/>
      <c r="AR3047" s="255"/>
      <c r="AS3047" s="255"/>
      <c r="AT3047" s="255"/>
    </row>
    <row r="3048" spans="2:46" s="216" customFormat="1" ht="15" customHeight="1">
      <c r="B3048" s="216" t="s">
        <v>1500</v>
      </c>
      <c r="C3048" s="216" t="s">
        <v>6866</v>
      </c>
      <c r="D3048" s="216" t="s">
        <v>7740</v>
      </c>
      <c r="E3048" s="216" t="s">
        <v>7740</v>
      </c>
      <c r="F3048" s="216" t="s">
        <v>7740</v>
      </c>
      <c r="G3048" s="1"/>
      <c r="H3048" s="1"/>
      <c r="I3048" s="1"/>
      <c r="J3048" s="1"/>
      <c r="K3048" s="1"/>
      <c r="L3048" s="1"/>
      <c r="M3048" s="1"/>
      <c r="AA3048" s="255"/>
      <c r="AB3048" s="255"/>
      <c r="AC3048" s="255"/>
      <c r="AD3048" s="255"/>
      <c r="AE3048" s="255"/>
      <c r="AF3048" s="255"/>
      <c r="AG3048" s="255"/>
      <c r="AH3048" s="255"/>
      <c r="AI3048" s="255"/>
      <c r="AJ3048" s="255"/>
      <c r="AK3048" s="255"/>
      <c r="AL3048" s="255"/>
      <c r="AM3048" s="255"/>
      <c r="AN3048" s="255"/>
      <c r="AO3048" s="255"/>
      <c r="AP3048" s="255"/>
      <c r="AQ3048" s="255"/>
      <c r="AR3048" s="255"/>
      <c r="AS3048" s="255"/>
      <c r="AT3048" s="255"/>
    </row>
    <row r="3049" spans="2:46" s="216" customFormat="1" ht="15" customHeight="1">
      <c r="B3049" s="216" t="s">
        <v>1501</v>
      </c>
      <c r="C3049" s="216" t="s">
        <v>6866</v>
      </c>
      <c r="D3049" s="216" t="s">
        <v>7740</v>
      </c>
      <c r="E3049" s="216" t="s">
        <v>7740</v>
      </c>
      <c r="F3049" s="216" t="s">
        <v>7740</v>
      </c>
      <c r="G3049" s="1"/>
      <c r="H3049" s="1"/>
      <c r="I3049" s="1"/>
      <c r="J3049" s="1"/>
      <c r="K3049" s="1"/>
      <c r="L3049" s="1"/>
      <c r="M3049" s="1"/>
      <c r="AA3049" s="255"/>
      <c r="AB3049" s="255"/>
      <c r="AC3049" s="255"/>
      <c r="AD3049" s="255"/>
      <c r="AE3049" s="255"/>
      <c r="AF3049" s="255"/>
      <c r="AG3049" s="255"/>
      <c r="AH3049" s="255"/>
      <c r="AI3049" s="255"/>
      <c r="AJ3049" s="255"/>
      <c r="AK3049" s="255"/>
      <c r="AL3049" s="255"/>
      <c r="AM3049" s="255"/>
      <c r="AN3049" s="255"/>
      <c r="AO3049" s="255"/>
      <c r="AP3049" s="255"/>
      <c r="AQ3049" s="255"/>
      <c r="AR3049" s="255"/>
      <c r="AS3049" s="255"/>
      <c r="AT3049" s="255"/>
    </row>
    <row r="3050" spans="2:46" s="216" customFormat="1" ht="15" customHeight="1">
      <c r="B3050" s="216" t="s">
        <v>1502</v>
      </c>
      <c r="C3050" s="216" t="s">
        <v>7306</v>
      </c>
      <c r="D3050" s="216" t="s">
        <v>6866</v>
      </c>
      <c r="E3050" s="216" t="s">
        <v>7740</v>
      </c>
      <c r="F3050" s="216" t="s">
        <v>7740</v>
      </c>
      <c r="G3050" s="1"/>
      <c r="H3050" s="1"/>
      <c r="I3050" s="1"/>
      <c r="J3050" s="1"/>
      <c r="K3050" s="1"/>
      <c r="L3050" s="1"/>
      <c r="M3050" s="1"/>
      <c r="AA3050" s="255"/>
      <c r="AB3050" s="255"/>
      <c r="AC3050" s="255"/>
      <c r="AD3050" s="255"/>
      <c r="AE3050" s="255"/>
      <c r="AF3050" s="255"/>
      <c r="AG3050" s="255"/>
      <c r="AH3050" s="255"/>
      <c r="AI3050" s="255"/>
      <c r="AJ3050" s="255"/>
      <c r="AK3050" s="255"/>
      <c r="AL3050" s="255"/>
      <c r="AM3050" s="255"/>
      <c r="AN3050" s="255"/>
      <c r="AO3050" s="255"/>
      <c r="AP3050" s="255"/>
      <c r="AQ3050" s="255"/>
      <c r="AR3050" s="255"/>
      <c r="AS3050" s="255"/>
      <c r="AT3050" s="255"/>
    </row>
    <row r="3051" spans="2:46" s="216" customFormat="1" ht="15" customHeight="1">
      <c r="B3051" s="216" t="s">
        <v>1503</v>
      </c>
      <c r="C3051" s="216" t="s">
        <v>7127</v>
      </c>
      <c r="D3051" s="216" t="s">
        <v>6866</v>
      </c>
      <c r="E3051" s="216" t="s">
        <v>7740</v>
      </c>
      <c r="F3051" s="216" t="s">
        <v>7740</v>
      </c>
      <c r="G3051" s="1"/>
      <c r="H3051" s="1"/>
      <c r="I3051" s="1"/>
      <c r="J3051" s="1"/>
      <c r="K3051" s="1"/>
      <c r="L3051" s="1"/>
      <c r="M3051" s="1"/>
      <c r="AA3051" s="255"/>
      <c r="AB3051" s="255"/>
      <c r="AC3051" s="255"/>
      <c r="AD3051" s="255"/>
      <c r="AE3051" s="255"/>
      <c r="AF3051" s="255"/>
      <c r="AG3051" s="255"/>
      <c r="AH3051" s="255"/>
      <c r="AI3051" s="255"/>
      <c r="AJ3051" s="255"/>
      <c r="AK3051" s="255"/>
      <c r="AL3051" s="255"/>
      <c r="AM3051" s="255"/>
      <c r="AN3051" s="255"/>
      <c r="AO3051" s="255"/>
      <c r="AP3051" s="255"/>
      <c r="AQ3051" s="255"/>
      <c r="AR3051" s="255"/>
      <c r="AS3051" s="255"/>
      <c r="AT3051" s="255"/>
    </row>
    <row r="3052" spans="2:46" s="216" customFormat="1" ht="15" customHeight="1">
      <c r="B3052" s="216" t="s">
        <v>1504</v>
      </c>
      <c r="C3052" s="216" t="s">
        <v>7013</v>
      </c>
      <c r="D3052" s="216" t="s">
        <v>6866</v>
      </c>
      <c r="E3052" s="216" t="s">
        <v>7740</v>
      </c>
      <c r="F3052" s="216" t="s">
        <v>7740</v>
      </c>
      <c r="G3052" s="1"/>
      <c r="H3052" s="1"/>
      <c r="I3052" s="1"/>
      <c r="J3052" s="1"/>
      <c r="K3052" s="1"/>
      <c r="L3052" s="1"/>
      <c r="M3052" s="1"/>
      <c r="AA3052" s="255"/>
      <c r="AB3052" s="255"/>
      <c r="AC3052" s="255"/>
      <c r="AD3052" s="255"/>
      <c r="AE3052" s="255"/>
      <c r="AF3052" s="255"/>
      <c r="AG3052" s="255"/>
      <c r="AH3052" s="255"/>
      <c r="AI3052" s="255"/>
      <c r="AJ3052" s="255"/>
      <c r="AK3052" s="255"/>
      <c r="AL3052" s="255"/>
      <c r="AM3052" s="255"/>
      <c r="AN3052" s="255"/>
      <c r="AO3052" s="255"/>
      <c r="AP3052" s="255"/>
      <c r="AQ3052" s="255"/>
      <c r="AR3052" s="255"/>
      <c r="AS3052" s="255"/>
      <c r="AT3052" s="255"/>
    </row>
    <row r="3053" spans="2:46" s="216" customFormat="1" ht="15" customHeight="1">
      <c r="B3053" s="216" t="s">
        <v>1505</v>
      </c>
      <c r="C3053" s="216" t="s">
        <v>6993</v>
      </c>
      <c r="D3053" s="216" t="s">
        <v>6866</v>
      </c>
      <c r="E3053" s="216" t="s">
        <v>7740</v>
      </c>
      <c r="F3053" s="216" t="s">
        <v>7740</v>
      </c>
      <c r="G3053" s="1"/>
      <c r="H3053" s="1"/>
      <c r="I3053" s="1"/>
      <c r="J3053" s="1"/>
      <c r="K3053" s="1"/>
      <c r="L3053" s="1"/>
      <c r="M3053" s="1"/>
      <c r="AA3053" s="255"/>
      <c r="AB3053" s="255"/>
      <c r="AC3053" s="255"/>
      <c r="AD3053" s="255"/>
      <c r="AE3053" s="255"/>
      <c r="AF3053" s="255"/>
      <c r="AG3053" s="255"/>
      <c r="AH3053" s="255"/>
      <c r="AI3053" s="255"/>
      <c r="AJ3053" s="255"/>
      <c r="AK3053" s="255"/>
      <c r="AL3053" s="255"/>
      <c r="AM3053" s="255"/>
      <c r="AN3053" s="255"/>
      <c r="AO3053" s="255"/>
      <c r="AP3053" s="255"/>
      <c r="AQ3053" s="255"/>
      <c r="AR3053" s="255"/>
      <c r="AS3053" s="255"/>
      <c r="AT3053" s="255"/>
    </row>
    <row r="3054" spans="2:46" s="216" customFormat="1" ht="15" customHeight="1">
      <c r="B3054" s="216" t="s">
        <v>1506</v>
      </c>
      <c r="C3054" s="216" t="s">
        <v>6988</v>
      </c>
      <c r="D3054" s="216" t="s">
        <v>6866</v>
      </c>
      <c r="E3054" s="216" t="s">
        <v>7740</v>
      </c>
      <c r="F3054" s="216" t="s">
        <v>7740</v>
      </c>
      <c r="G3054" s="1"/>
      <c r="H3054" s="1"/>
      <c r="I3054" s="1"/>
      <c r="J3054" s="1"/>
      <c r="K3054" s="1"/>
      <c r="L3054" s="1"/>
      <c r="M3054" s="1"/>
      <c r="AA3054" s="255"/>
      <c r="AB3054" s="255"/>
      <c r="AC3054" s="255"/>
      <c r="AD3054" s="255"/>
      <c r="AE3054" s="255"/>
      <c r="AF3054" s="255"/>
      <c r="AG3054" s="255"/>
      <c r="AH3054" s="255"/>
      <c r="AI3054" s="255"/>
      <c r="AJ3054" s="255"/>
      <c r="AK3054" s="255"/>
      <c r="AL3054" s="255"/>
      <c r="AM3054" s="255"/>
      <c r="AN3054" s="255"/>
      <c r="AO3054" s="255"/>
      <c r="AP3054" s="255"/>
      <c r="AQ3054" s="255"/>
      <c r="AR3054" s="255"/>
      <c r="AS3054" s="255"/>
      <c r="AT3054" s="255"/>
    </row>
    <row r="3055" spans="2:46" s="216" customFormat="1" ht="15" customHeight="1">
      <c r="B3055" s="216" t="s">
        <v>1507</v>
      </c>
      <c r="C3055" s="216" t="s">
        <v>6866</v>
      </c>
      <c r="D3055" s="216" t="s">
        <v>7740</v>
      </c>
      <c r="E3055" s="216" t="s">
        <v>7740</v>
      </c>
      <c r="F3055" s="216" t="s">
        <v>7740</v>
      </c>
      <c r="G3055" s="1"/>
      <c r="H3055" s="1"/>
      <c r="I3055" s="1"/>
      <c r="J3055" s="1"/>
      <c r="K3055" s="1"/>
      <c r="L3055" s="1"/>
      <c r="M3055" s="1"/>
      <c r="AA3055" s="255"/>
      <c r="AB3055" s="255"/>
      <c r="AC3055" s="255"/>
      <c r="AD3055" s="255"/>
      <c r="AE3055" s="255"/>
      <c r="AF3055" s="255"/>
      <c r="AG3055" s="255"/>
      <c r="AH3055" s="255"/>
      <c r="AI3055" s="255"/>
      <c r="AJ3055" s="255"/>
      <c r="AK3055" s="255"/>
      <c r="AL3055" s="255"/>
      <c r="AM3055" s="255"/>
      <c r="AN3055" s="255"/>
      <c r="AO3055" s="255"/>
      <c r="AP3055" s="255"/>
      <c r="AQ3055" s="255"/>
      <c r="AR3055" s="255"/>
      <c r="AS3055" s="255"/>
      <c r="AT3055" s="255"/>
    </row>
    <row r="3056" spans="2:46" s="216" customFormat="1" ht="15" customHeight="1">
      <c r="B3056" s="216" t="s">
        <v>5986</v>
      </c>
      <c r="C3056" s="216" t="s">
        <v>7343</v>
      </c>
      <c r="D3056" s="216" t="s">
        <v>6866</v>
      </c>
      <c r="E3056" s="216" t="s">
        <v>7740</v>
      </c>
      <c r="F3056" s="216" t="s">
        <v>7740</v>
      </c>
      <c r="G3056" s="1"/>
      <c r="H3056" s="1"/>
      <c r="I3056" s="1"/>
      <c r="J3056" s="1"/>
      <c r="K3056" s="1"/>
      <c r="L3056" s="1"/>
      <c r="M3056" s="1"/>
      <c r="AA3056" s="255"/>
      <c r="AB3056" s="255"/>
      <c r="AC3056" s="255"/>
      <c r="AD3056" s="255"/>
      <c r="AE3056" s="255"/>
      <c r="AF3056" s="255"/>
      <c r="AG3056" s="255"/>
      <c r="AH3056" s="255"/>
      <c r="AI3056" s="255"/>
      <c r="AJ3056" s="255"/>
      <c r="AK3056" s="255"/>
      <c r="AL3056" s="255"/>
      <c r="AM3056" s="255"/>
      <c r="AN3056" s="255"/>
      <c r="AO3056" s="255"/>
      <c r="AP3056" s="255"/>
      <c r="AQ3056" s="255"/>
      <c r="AR3056" s="255"/>
      <c r="AS3056" s="255"/>
      <c r="AT3056" s="255"/>
    </row>
    <row r="3057" spans="2:46" s="216" customFormat="1" ht="15" customHeight="1">
      <c r="B3057" s="216" t="s">
        <v>5987</v>
      </c>
      <c r="C3057" s="216" t="s">
        <v>7256</v>
      </c>
      <c r="D3057" s="216" t="s">
        <v>6866</v>
      </c>
      <c r="E3057" s="216" t="s">
        <v>7740</v>
      </c>
      <c r="F3057" s="216" t="s">
        <v>7740</v>
      </c>
      <c r="G3057" s="1"/>
      <c r="H3057" s="1"/>
      <c r="I3057" s="1"/>
      <c r="J3057" s="1"/>
      <c r="K3057" s="1"/>
      <c r="L3057" s="1"/>
      <c r="M3057" s="1"/>
      <c r="AA3057" s="255"/>
      <c r="AB3057" s="255"/>
      <c r="AC3057" s="255"/>
      <c r="AD3057" s="255"/>
      <c r="AE3057" s="255"/>
      <c r="AF3057" s="255"/>
      <c r="AG3057" s="255"/>
      <c r="AH3057" s="255"/>
      <c r="AI3057" s="255"/>
      <c r="AJ3057" s="255"/>
      <c r="AK3057" s="255"/>
      <c r="AL3057" s="255"/>
      <c r="AM3057" s="255"/>
      <c r="AN3057" s="255"/>
      <c r="AO3057" s="255"/>
      <c r="AP3057" s="255"/>
      <c r="AQ3057" s="255"/>
      <c r="AR3057" s="255"/>
      <c r="AS3057" s="255"/>
      <c r="AT3057" s="255"/>
    </row>
    <row r="3058" spans="2:46" s="216" customFormat="1" ht="15" customHeight="1">
      <c r="B3058" s="216" t="s">
        <v>5988</v>
      </c>
      <c r="C3058" s="216" t="s">
        <v>7632</v>
      </c>
      <c r="D3058" s="216" t="s">
        <v>6866</v>
      </c>
      <c r="E3058" s="216" t="s">
        <v>7740</v>
      </c>
      <c r="F3058" s="216" t="s">
        <v>7740</v>
      </c>
      <c r="G3058" s="1"/>
      <c r="H3058" s="1"/>
      <c r="I3058" s="1"/>
      <c r="J3058" s="1"/>
      <c r="K3058" s="1"/>
      <c r="L3058" s="1"/>
      <c r="M3058" s="1"/>
      <c r="AA3058" s="255"/>
      <c r="AB3058" s="255"/>
      <c r="AC3058" s="255"/>
      <c r="AD3058" s="255"/>
      <c r="AE3058" s="255"/>
      <c r="AF3058" s="255"/>
      <c r="AG3058" s="255"/>
      <c r="AH3058" s="255"/>
      <c r="AI3058" s="255"/>
      <c r="AJ3058" s="255"/>
      <c r="AK3058" s="255"/>
      <c r="AL3058" s="255"/>
      <c r="AM3058" s="255"/>
      <c r="AN3058" s="255"/>
      <c r="AO3058" s="255"/>
      <c r="AP3058" s="255"/>
      <c r="AQ3058" s="255"/>
      <c r="AR3058" s="255"/>
      <c r="AS3058" s="255"/>
      <c r="AT3058" s="255"/>
    </row>
    <row r="3059" spans="2:46" s="216" customFormat="1" ht="15" customHeight="1">
      <c r="B3059" s="216" t="s">
        <v>5989</v>
      </c>
      <c r="C3059" s="216" t="s">
        <v>6866</v>
      </c>
      <c r="D3059" s="216" t="s">
        <v>7740</v>
      </c>
      <c r="E3059" s="216" t="s">
        <v>7740</v>
      </c>
      <c r="F3059" s="216" t="s">
        <v>7740</v>
      </c>
      <c r="G3059" s="1"/>
      <c r="H3059" s="1"/>
      <c r="I3059" s="1"/>
      <c r="J3059" s="1"/>
      <c r="K3059" s="1"/>
      <c r="L3059" s="1"/>
      <c r="M3059" s="1"/>
      <c r="AA3059" s="255"/>
      <c r="AB3059" s="255"/>
      <c r="AC3059" s="255"/>
      <c r="AD3059" s="255"/>
      <c r="AE3059" s="255"/>
      <c r="AF3059" s="255"/>
      <c r="AG3059" s="255"/>
      <c r="AH3059" s="255"/>
      <c r="AI3059" s="255"/>
      <c r="AJ3059" s="255"/>
      <c r="AK3059" s="255"/>
      <c r="AL3059" s="255"/>
      <c r="AM3059" s="255"/>
      <c r="AN3059" s="255"/>
      <c r="AO3059" s="255"/>
      <c r="AP3059" s="255"/>
      <c r="AQ3059" s="255"/>
      <c r="AR3059" s="255"/>
      <c r="AS3059" s="255"/>
      <c r="AT3059" s="255"/>
    </row>
    <row r="3060" spans="2:46" s="216" customFormat="1" ht="15" customHeight="1">
      <c r="B3060" s="216" t="s">
        <v>5990</v>
      </c>
      <c r="C3060" s="216" t="s">
        <v>6866</v>
      </c>
      <c r="D3060" s="216" t="s">
        <v>7740</v>
      </c>
      <c r="E3060" s="216" t="s">
        <v>7740</v>
      </c>
      <c r="F3060" s="216" t="s">
        <v>7740</v>
      </c>
      <c r="G3060" s="1"/>
      <c r="H3060" s="1"/>
      <c r="I3060" s="1"/>
      <c r="J3060" s="1"/>
      <c r="K3060" s="1"/>
      <c r="L3060" s="1"/>
      <c r="M3060" s="1"/>
      <c r="AA3060" s="255"/>
      <c r="AB3060" s="255"/>
      <c r="AC3060" s="255"/>
      <c r="AD3060" s="255"/>
      <c r="AE3060" s="255"/>
      <c r="AF3060" s="255"/>
      <c r="AG3060" s="255"/>
      <c r="AH3060" s="255"/>
      <c r="AI3060" s="255"/>
      <c r="AJ3060" s="255"/>
      <c r="AK3060" s="255"/>
      <c r="AL3060" s="255"/>
      <c r="AM3060" s="255"/>
      <c r="AN3060" s="255"/>
      <c r="AO3060" s="255"/>
      <c r="AP3060" s="255"/>
      <c r="AQ3060" s="255"/>
      <c r="AR3060" s="255"/>
      <c r="AS3060" s="255"/>
      <c r="AT3060" s="255"/>
    </row>
    <row r="3061" spans="2:46" s="216" customFormat="1" ht="15" customHeight="1">
      <c r="B3061" s="216" t="s">
        <v>5991</v>
      </c>
      <c r="C3061" s="216" t="s">
        <v>6963</v>
      </c>
      <c r="D3061" s="216" t="s">
        <v>6866</v>
      </c>
      <c r="E3061" s="216" t="s">
        <v>7740</v>
      </c>
      <c r="F3061" s="216" t="s">
        <v>7740</v>
      </c>
      <c r="G3061" s="1"/>
      <c r="H3061" s="1"/>
      <c r="I3061" s="1"/>
      <c r="J3061" s="1"/>
      <c r="K3061" s="1"/>
      <c r="L3061" s="1"/>
      <c r="M3061" s="1"/>
      <c r="AA3061" s="255"/>
      <c r="AB3061" s="255"/>
      <c r="AC3061" s="255"/>
      <c r="AD3061" s="255"/>
      <c r="AE3061" s="255"/>
      <c r="AF3061" s="255"/>
      <c r="AG3061" s="255"/>
      <c r="AH3061" s="255"/>
      <c r="AI3061" s="255"/>
      <c r="AJ3061" s="255"/>
      <c r="AK3061" s="255"/>
      <c r="AL3061" s="255"/>
      <c r="AM3061" s="255"/>
      <c r="AN3061" s="255"/>
      <c r="AO3061" s="255"/>
      <c r="AP3061" s="255"/>
      <c r="AQ3061" s="255"/>
      <c r="AR3061" s="255"/>
      <c r="AS3061" s="255"/>
      <c r="AT3061" s="255"/>
    </row>
    <row r="3062" spans="2:46" s="216" customFormat="1" ht="15" customHeight="1">
      <c r="B3062" s="216" t="s">
        <v>5992</v>
      </c>
      <c r="C3062" s="216" t="s">
        <v>6943</v>
      </c>
      <c r="D3062" s="216" t="s">
        <v>6866</v>
      </c>
      <c r="E3062" s="216" t="s">
        <v>7740</v>
      </c>
      <c r="F3062" s="216" t="s">
        <v>7740</v>
      </c>
      <c r="G3062" s="1"/>
      <c r="H3062" s="1"/>
      <c r="I3062" s="1"/>
      <c r="J3062" s="1"/>
      <c r="K3062" s="1"/>
      <c r="L3062" s="1"/>
      <c r="M3062" s="1"/>
      <c r="AA3062" s="255"/>
      <c r="AB3062" s="255"/>
      <c r="AC3062" s="255"/>
      <c r="AD3062" s="255"/>
      <c r="AE3062" s="255"/>
      <c r="AF3062" s="255"/>
      <c r="AG3062" s="255"/>
      <c r="AH3062" s="255"/>
      <c r="AI3062" s="255"/>
      <c r="AJ3062" s="255"/>
      <c r="AK3062" s="255"/>
      <c r="AL3062" s="255"/>
      <c r="AM3062" s="255"/>
      <c r="AN3062" s="255"/>
      <c r="AO3062" s="255"/>
      <c r="AP3062" s="255"/>
      <c r="AQ3062" s="255"/>
      <c r="AR3062" s="255"/>
      <c r="AS3062" s="255"/>
      <c r="AT3062" s="255"/>
    </row>
    <row r="3063" spans="2:46" s="216" customFormat="1" ht="15" customHeight="1">
      <c r="B3063" s="216" t="s">
        <v>5993</v>
      </c>
      <c r="C3063" s="216" t="s">
        <v>7460</v>
      </c>
      <c r="D3063" s="216" t="s">
        <v>6866</v>
      </c>
      <c r="E3063" s="216" t="s">
        <v>7740</v>
      </c>
      <c r="F3063" s="216" t="s">
        <v>7740</v>
      </c>
      <c r="G3063" s="1"/>
      <c r="H3063" s="1"/>
      <c r="I3063" s="1"/>
      <c r="J3063" s="1"/>
      <c r="K3063" s="1"/>
      <c r="L3063" s="1"/>
      <c r="M3063" s="1"/>
      <c r="AA3063" s="255"/>
      <c r="AB3063" s="255"/>
      <c r="AC3063" s="255"/>
      <c r="AD3063" s="255"/>
      <c r="AE3063" s="255"/>
      <c r="AF3063" s="255"/>
      <c r="AG3063" s="255"/>
      <c r="AH3063" s="255"/>
      <c r="AI3063" s="255"/>
      <c r="AJ3063" s="255"/>
      <c r="AK3063" s="255"/>
      <c r="AL3063" s="255"/>
      <c r="AM3063" s="255"/>
      <c r="AN3063" s="255"/>
      <c r="AO3063" s="255"/>
      <c r="AP3063" s="255"/>
      <c r="AQ3063" s="255"/>
      <c r="AR3063" s="255"/>
      <c r="AS3063" s="255"/>
      <c r="AT3063" s="255"/>
    </row>
    <row r="3064" spans="2:46" s="216" customFormat="1" ht="15" customHeight="1">
      <c r="B3064" s="216" t="s">
        <v>5994</v>
      </c>
      <c r="C3064" s="216" t="s">
        <v>7461</v>
      </c>
      <c r="D3064" s="216" t="s">
        <v>6866</v>
      </c>
      <c r="E3064" s="216" t="s">
        <v>7740</v>
      </c>
      <c r="F3064" s="216" t="s">
        <v>7740</v>
      </c>
      <c r="G3064" s="1"/>
      <c r="H3064" s="1"/>
      <c r="I3064" s="1"/>
      <c r="J3064" s="1"/>
      <c r="K3064" s="1"/>
      <c r="L3064" s="1"/>
      <c r="M3064" s="1"/>
      <c r="AA3064" s="255"/>
      <c r="AB3064" s="255"/>
      <c r="AC3064" s="255"/>
      <c r="AD3064" s="255"/>
      <c r="AE3064" s="255"/>
      <c r="AF3064" s="255"/>
      <c r="AG3064" s="255"/>
      <c r="AH3064" s="255"/>
      <c r="AI3064" s="255"/>
      <c r="AJ3064" s="255"/>
      <c r="AK3064" s="255"/>
      <c r="AL3064" s="255"/>
      <c r="AM3064" s="255"/>
      <c r="AN3064" s="255"/>
      <c r="AO3064" s="255"/>
      <c r="AP3064" s="255"/>
      <c r="AQ3064" s="255"/>
      <c r="AR3064" s="255"/>
      <c r="AS3064" s="255"/>
      <c r="AT3064" s="255"/>
    </row>
    <row r="3065" spans="2:46" s="216" customFormat="1" ht="15" customHeight="1">
      <c r="B3065" s="216" t="s">
        <v>5995</v>
      </c>
      <c r="C3065" s="216" t="s">
        <v>7156</v>
      </c>
      <c r="D3065" s="216" t="s">
        <v>6866</v>
      </c>
      <c r="E3065" s="216" t="s">
        <v>7740</v>
      </c>
      <c r="F3065" s="216" t="s">
        <v>7740</v>
      </c>
      <c r="G3065" s="1"/>
      <c r="H3065" s="1"/>
      <c r="I3065" s="1"/>
      <c r="J3065" s="1"/>
      <c r="K3065" s="1"/>
      <c r="L3065" s="1"/>
      <c r="M3065" s="1"/>
      <c r="AA3065" s="255"/>
      <c r="AB3065" s="255"/>
      <c r="AC3065" s="255"/>
      <c r="AD3065" s="255"/>
      <c r="AE3065" s="255"/>
      <c r="AF3065" s="255"/>
      <c r="AG3065" s="255"/>
      <c r="AH3065" s="255"/>
      <c r="AI3065" s="255"/>
      <c r="AJ3065" s="255"/>
      <c r="AK3065" s="255"/>
      <c r="AL3065" s="255"/>
      <c r="AM3065" s="255"/>
      <c r="AN3065" s="255"/>
      <c r="AO3065" s="255"/>
      <c r="AP3065" s="255"/>
      <c r="AQ3065" s="255"/>
      <c r="AR3065" s="255"/>
      <c r="AS3065" s="255"/>
      <c r="AT3065" s="255"/>
    </row>
    <row r="3066" spans="2:46" s="216" customFormat="1" ht="15" customHeight="1">
      <c r="B3066" s="216" t="s">
        <v>5996</v>
      </c>
      <c r="C3066" s="216" t="s">
        <v>6866</v>
      </c>
      <c r="D3066" s="216" t="s">
        <v>7740</v>
      </c>
      <c r="E3066" s="216" t="s">
        <v>7740</v>
      </c>
      <c r="F3066" s="216" t="s">
        <v>7740</v>
      </c>
      <c r="G3066" s="1"/>
      <c r="H3066" s="1"/>
      <c r="I3066" s="1"/>
      <c r="J3066" s="1"/>
      <c r="K3066" s="1"/>
      <c r="L3066" s="1"/>
      <c r="M3066" s="1"/>
      <c r="AA3066" s="255"/>
      <c r="AB3066" s="255"/>
      <c r="AC3066" s="255"/>
      <c r="AD3066" s="255"/>
      <c r="AE3066" s="255"/>
      <c r="AF3066" s="255"/>
      <c r="AG3066" s="255"/>
      <c r="AH3066" s="255"/>
      <c r="AI3066" s="255"/>
      <c r="AJ3066" s="255"/>
      <c r="AK3066" s="255"/>
      <c r="AL3066" s="255"/>
      <c r="AM3066" s="255"/>
      <c r="AN3066" s="255"/>
      <c r="AO3066" s="255"/>
      <c r="AP3066" s="255"/>
      <c r="AQ3066" s="255"/>
      <c r="AR3066" s="255"/>
      <c r="AS3066" s="255"/>
      <c r="AT3066" s="255"/>
    </row>
    <row r="3067" spans="2:46" s="216" customFormat="1" ht="15" customHeight="1">
      <c r="B3067" s="216" t="s">
        <v>5997</v>
      </c>
      <c r="C3067" s="216" t="s">
        <v>7424</v>
      </c>
      <c r="D3067" s="216" t="s">
        <v>6866</v>
      </c>
      <c r="E3067" s="216" t="s">
        <v>7740</v>
      </c>
      <c r="F3067" s="216" t="s">
        <v>7740</v>
      </c>
      <c r="G3067" s="1"/>
      <c r="H3067" s="1"/>
      <c r="I3067" s="1"/>
      <c r="J3067" s="1"/>
      <c r="K3067" s="1"/>
      <c r="L3067" s="1"/>
      <c r="M3067" s="1"/>
      <c r="AA3067" s="255"/>
      <c r="AB3067" s="255"/>
      <c r="AC3067" s="255"/>
      <c r="AD3067" s="255"/>
      <c r="AE3067" s="255"/>
      <c r="AF3067" s="255"/>
      <c r="AG3067" s="255"/>
      <c r="AH3067" s="255"/>
      <c r="AI3067" s="255"/>
      <c r="AJ3067" s="255"/>
      <c r="AK3067" s="255"/>
      <c r="AL3067" s="255"/>
      <c r="AM3067" s="255"/>
      <c r="AN3067" s="255"/>
      <c r="AO3067" s="255"/>
      <c r="AP3067" s="255"/>
      <c r="AQ3067" s="255"/>
      <c r="AR3067" s="255"/>
      <c r="AS3067" s="255"/>
      <c r="AT3067" s="255"/>
    </row>
    <row r="3068" spans="2:46" s="216" customFormat="1" ht="15" customHeight="1">
      <c r="B3068" s="216" t="s">
        <v>5998</v>
      </c>
      <c r="C3068" s="216" t="s">
        <v>7462</v>
      </c>
      <c r="D3068" s="216" t="s">
        <v>6866</v>
      </c>
      <c r="E3068" s="216" t="s">
        <v>7740</v>
      </c>
      <c r="F3068" s="216" t="s">
        <v>7740</v>
      </c>
      <c r="G3068" s="1"/>
      <c r="H3068" s="1"/>
      <c r="I3068" s="1"/>
      <c r="J3068" s="1"/>
      <c r="K3068" s="1"/>
      <c r="L3068" s="1"/>
      <c r="M3068" s="1"/>
      <c r="AA3068" s="255"/>
      <c r="AB3068" s="255"/>
      <c r="AC3068" s="255"/>
      <c r="AD3068" s="255"/>
      <c r="AE3068" s="255"/>
      <c r="AF3068" s="255"/>
      <c r="AG3068" s="255"/>
      <c r="AH3068" s="255"/>
      <c r="AI3068" s="255"/>
      <c r="AJ3068" s="255"/>
      <c r="AK3068" s="255"/>
      <c r="AL3068" s="255"/>
      <c r="AM3068" s="255"/>
      <c r="AN3068" s="255"/>
      <c r="AO3068" s="255"/>
      <c r="AP3068" s="255"/>
      <c r="AQ3068" s="255"/>
      <c r="AR3068" s="255"/>
      <c r="AS3068" s="255"/>
      <c r="AT3068" s="255"/>
    </row>
    <row r="3069" spans="2:46" s="216" customFormat="1" ht="15" customHeight="1">
      <c r="B3069" s="216" t="s">
        <v>5999</v>
      </c>
      <c r="C3069" s="216" t="s">
        <v>7413</v>
      </c>
      <c r="D3069" s="216" t="s">
        <v>6866</v>
      </c>
      <c r="E3069" s="216" t="s">
        <v>7740</v>
      </c>
      <c r="F3069" s="216" t="s">
        <v>7740</v>
      </c>
      <c r="G3069" s="1"/>
      <c r="H3069" s="1"/>
      <c r="I3069" s="1"/>
      <c r="J3069" s="1"/>
      <c r="K3069" s="1"/>
      <c r="L3069" s="1"/>
      <c r="M3069" s="1"/>
      <c r="AA3069" s="255"/>
      <c r="AB3069" s="255"/>
      <c r="AC3069" s="255"/>
      <c r="AD3069" s="255"/>
      <c r="AE3069" s="255"/>
      <c r="AF3069" s="255"/>
      <c r="AG3069" s="255"/>
      <c r="AH3069" s="255"/>
      <c r="AI3069" s="255"/>
      <c r="AJ3069" s="255"/>
      <c r="AK3069" s="255"/>
      <c r="AL3069" s="255"/>
      <c r="AM3069" s="255"/>
      <c r="AN3069" s="255"/>
      <c r="AO3069" s="255"/>
      <c r="AP3069" s="255"/>
      <c r="AQ3069" s="255"/>
      <c r="AR3069" s="255"/>
      <c r="AS3069" s="255"/>
      <c r="AT3069" s="255"/>
    </row>
    <row r="3070" spans="2:46" s="216" customFormat="1" ht="15" customHeight="1">
      <c r="B3070" s="216" t="s">
        <v>6000</v>
      </c>
      <c r="C3070" s="216" t="s">
        <v>6866</v>
      </c>
      <c r="D3070" s="216" t="s">
        <v>7740</v>
      </c>
      <c r="E3070" s="216" t="s">
        <v>7740</v>
      </c>
      <c r="F3070" s="216" t="s">
        <v>7740</v>
      </c>
      <c r="G3070" s="1"/>
      <c r="H3070" s="1"/>
      <c r="I3070" s="1"/>
      <c r="J3070" s="1"/>
      <c r="K3070" s="1"/>
      <c r="L3070" s="1"/>
      <c r="M3070" s="1"/>
      <c r="AA3070" s="255"/>
      <c r="AB3070" s="255"/>
      <c r="AC3070" s="255"/>
      <c r="AD3070" s="255"/>
      <c r="AE3070" s="255"/>
      <c r="AF3070" s="255"/>
      <c r="AG3070" s="255"/>
      <c r="AH3070" s="255"/>
      <c r="AI3070" s="255"/>
      <c r="AJ3070" s="255"/>
      <c r="AK3070" s="255"/>
      <c r="AL3070" s="255"/>
      <c r="AM3070" s="255"/>
      <c r="AN3070" s="255"/>
      <c r="AO3070" s="255"/>
      <c r="AP3070" s="255"/>
      <c r="AQ3070" s="255"/>
      <c r="AR3070" s="255"/>
      <c r="AS3070" s="255"/>
      <c r="AT3070" s="255"/>
    </row>
    <row r="3071" spans="2:46" s="216" customFormat="1" ht="15" customHeight="1">
      <c r="B3071" s="216" t="s">
        <v>6001</v>
      </c>
      <c r="C3071" s="216" t="s">
        <v>6866</v>
      </c>
      <c r="D3071" s="216" t="s">
        <v>7740</v>
      </c>
      <c r="E3071" s="216" t="s">
        <v>7740</v>
      </c>
      <c r="F3071" s="216" t="s">
        <v>7740</v>
      </c>
      <c r="G3071" s="1"/>
      <c r="H3071" s="1"/>
      <c r="I3071" s="1"/>
      <c r="J3071" s="1"/>
      <c r="K3071" s="1"/>
      <c r="L3071" s="1"/>
      <c r="M3071" s="1"/>
      <c r="AA3071" s="255"/>
      <c r="AB3071" s="255"/>
      <c r="AC3071" s="255"/>
      <c r="AD3071" s="255"/>
      <c r="AE3071" s="255"/>
      <c r="AF3071" s="255"/>
      <c r="AG3071" s="255"/>
      <c r="AH3071" s="255"/>
      <c r="AI3071" s="255"/>
      <c r="AJ3071" s="255"/>
      <c r="AK3071" s="255"/>
      <c r="AL3071" s="255"/>
      <c r="AM3071" s="255"/>
      <c r="AN3071" s="255"/>
      <c r="AO3071" s="255"/>
      <c r="AP3071" s="255"/>
      <c r="AQ3071" s="255"/>
      <c r="AR3071" s="255"/>
      <c r="AS3071" s="255"/>
      <c r="AT3071" s="255"/>
    </row>
    <row r="3072" spans="2:46" s="216" customFormat="1" ht="15" customHeight="1">
      <c r="B3072" s="216" t="s">
        <v>6002</v>
      </c>
      <c r="C3072" s="216" t="s">
        <v>6866</v>
      </c>
      <c r="D3072" s="216" t="s">
        <v>7740</v>
      </c>
      <c r="E3072" s="216" t="s">
        <v>7740</v>
      </c>
      <c r="F3072" s="216" t="s">
        <v>7740</v>
      </c>
      <c r="G3072" s="1"/>
      <c r="H3072" s="1"/>
      <c r="I3072" s="1"/>
      <c r="J3072" s="1"/>
      <c r="K3072" s="1"/>
      <c r="L3072" s="1"/>
      <c r="M3072" s="1"/>
      <c r="AA3072" s="255"/>
      <c r="AB3072" s="255"/>
      <c r="AC3072" s="255"/>
      <c r="AD3072" s="255"/>
      <c r="AE3072" s="255"/>
      <c r="AF3072" s="255"/>
      <c r="AG3072" s="255"/>
      <c r="AH3072" s="255"/>
      <c r="AI3072" s="255"/>
      <c r="AJ3072" s="255"/>
      <c r="AK3072" s="255"/>
      <c r="AL3072" s="255"/>
      <c r="AM3072" s="255"/>
      <c r="AN3072" s="255"/>
      <c r="AO3072" s="255"/>
      <c r="AP3072" s="255"/>
      <c r="AQ3072" s="255"/>
      <c r="AR3072" s="255"/>
      <c r="AS3072" s="255"/>
      <c r="AT3072" s="255"/>
    </row>
    <row r="3073" spans="2:46" s="216" customFormat="1" ht="15" customHeight="1">
      <c r="B3073" s="216" t="s">
        <v>6003</v>
      </c>
      <c r="C3073" s="216" t="s">
        <v>7123</v>
      </c>
      <c r="D3073" s="216" t="s">
        <v>6866</v>
      </c>
      <c r="E3073" s="216" t="s">
        <v>7740</v>
      </c>
      <c r="F3073" s="216" t="s">
        <v>7740</v>
      </c>
      <c r="G3073" s="1"/>
      <c r="H3073" s="1"/>
      <c r="I3073" s="1"/>
      <c r="J3073" s="1"/>
      <c r="K3073" s="1"/>
      <c r="L3073" s="1"/>
      <c r="M3073" s="1"/>
      <c r="AA3073" s="255"/>
      <c r="AB3073" s="255"/>
      <c r="AC3073" s="255"/>
      <c r="AD3073" s="255"/>
      <c r="AE3073" s="255"/>
      <c r="AF3073" s="255"/>
      <c r="AG3073" s="255"/>
      <c r="AH3073" s="255"/>
      <c r="AI3073" s="255"/>
      <c r="AJ3073" s="255"/>
      <c r="AK3073" s="255"/>
      <c r="AL3073" s="255"/>
      <c r="AM3073" s="255"/>
      <c r="AN3073" s="255"/>
      <c r="AO3073" s="255"/>
      <c r="AP3073" s="255"/>
      <c r="AQ3073" s="255"/>
      <c r="AR3073" s="255"/>
      <c r="AS3073" s="255"/>
      <c r="AT3073" s="255"/>
    </row>
    <row r="3074" spans="2:46" s="216" customFormat="1" ht="15" customHeight="1">
      <c r="B3074" s="216" t="s">
        <v>6004</v>
      </c>
      <c r="C3074" s="216" t="s">
        <v>7014</v>
      </c>
      <c r="D3074" s="216" t="s">
        <v>6866</v>
      </c>
      <c r="E3074" s="216" t="s">
        <v>7740</v>
      </c>
      <c r="F3074" s="216" t="s">
        <v>7740</v>
      </c>
      <c r="G3074" s="1"/>
      <c r="H3074" s="1"/>
      <c r="I3074" s="1"/>
      <c r="J3074" s="1"/>
      <c r="K3074" s="1"/>
      <c r="L3074" s="1"/>
      <c r="M3074" s="1"/>
      <c r="AA3074" s="255"/>
      <c r="AB3074" s="255"/>
      <c r="AC3074" s="255"/>
      <c r="AD3074" s="255"/>
      <c r="AE3074" s="255"/>
      <c r="AF3074" s="255"/>
      <c r="AG3074" s="255"/>
      <c r="AH3074" s="255"/>
      <c r="AI3074" s="255"/>
      <c r="AJ3074" s="255"/>
      <c r="AK3074" s="255"/>
      <c r="AL3074" s="255"/>
      <c r="AM3074" s="255"/>
      <c r="AN3074" s="255"/>
      <c r="AO3074" s="255"/>
      <c r="AP3074" s="255"/>
      <c r="AQ3074" s="255"/>
      <c r="AR3074" s="255"/>
      <c r="AS3074" s="255"/>
      <c r="AT3074" s="255"/>
    </row>
    <row r="3075" spans="2:46" s="216" customFormat="1" ht="15" customHeight="1">
      <c r="B3075" s="216" t="s">
        <v>6005</v>
      </c>
      <c r="C3075" s="216" t="s">
        <v>7295</v>
      </c>
      <c r="D3075" s="216" t="s">
        <v>6866</v>
      </c>
      <c r="E3075" s="216" t="s">
        <v>7740</v>
      </c>
      <c r="F3075" s="216" t="s">
        <v>7740</v>
      </c>
      <c r="G3075" s="1"/>
      <c r="H3075" s="1"/>
      <c r="I3075" s="1"/>
      <c r="J3075" s="1"/>
      <c r="K3075" s="1"/>
      <c r="L3075" s="1"/>
      <c r="M3075" s="1"/>
      <c r="AA3075" s="255"/>
      <c r="AB3075" s="255"/>
      <c r="AC3075" s="255"/>
      <c r="AD3075" s="255"/>
      <c r="AE3075" s="255"/>
      <c r="AF3075" s="255"/>
      <c r="AG3075" s="255"/>
      <c r="AH3075" s="255"/>
      <c r="AI3075" s="255"/>
      <c r="AJ3075" s="255"/>
      <c r="AK3075" s="255"/>
      <c r="AL3075" s="255"/>
      <c r="AM3075" s="255"/>
      <c r="AN3075" s="255"/>
      <c r="AO3075" s="255"/>
      <c r="AP3075" s="255"/>
      <c r="AQ3075" s="255"/>
      <c r="AR3075" s="255"/>
      <c r="AS3075" s="255"/>
      <c r="AT3075" s="255"/>
    </row>
    <row r="3076" spans="2:46" s="216" customFormat="1" ht="15" customHeight="1">
      <c r="B3076" s="216" t="s">
        <v>6006</v>
      </c>
      <c r="C3076" s="216" t="s">
        <v>7463</v>
      </c>
      <c r="D3076" s="216" t="s">
        <v>7072</v>
      </c>
      <c r="E3076" s="216" t="s">
        <v>6866</v>
      </c>
      <c r="F3076" s="216" t="s">
        <v>7740</v>
      </c>
      <c r="G3076" s="1"/>
      <c r="H3076" s="1"/>
      <c r="I3076" s="1"/>
      <c r="J3076" s="1"/>
      <c r="K3076" s="1"/>
      <c r="L3076" s="1"/>
      <c r="M3076" s="1"/>
      <c r="AA3076" s="255"/>
      <c r="AB3076" s="255"/>
      <c r="AC3076" s="255"/>
      <c r="AD3076" s="255"/>
      <c r="AE3076" s="255"/>
      <c r="AF3076" s="255"/>
      <c r="AG3076" s="255"/>
      <c r="AH3076" s="255"/>
      <c r="AI3076" s="255"/>
      <c r="AJ3076" s="255"/>
      <c r="AK3076" s="255"/>
      <c r="AL3076" s="255"/>
      <c r="AM3076" s="255"/>
      <c r="AN3076" s="255"/>
      <c r="AO3076" s="255"/>
      <c r="AP3076" s="255"/>
      <c r="AQ3076" s="255"/>
      <c r="AR3076" s="255"/>
      <c r="AS3076" s="255"/>
      <c r="AT3076" s="255"/>
    </row>
    <row r="3077" spans="2:46" s="216" customFormat="1" ht="15" customHeight="1">
      <c r="B3077" s="216" t="s">
        <v>6007</v>
      </c>
      <c r="C3077" s="216" t="s">
        <v>6866</v>
      </c>
      <c r="D3077" s="216" t="s">
        <v>7740</v>
      </c>
      <c r="E3077" s="216" t="s">
        <v>7740</v>
      </c>
      <c r="F3077" s="216" t="s">
        <v>7740</v>
      </c>
      <c r="G3077" s="1"/>
      <c r="H3077" s="1"/>
      <c r="I3077" s="1"/>
      <c r="J3077" s="1"/>
      <c r="K3077" s="1"/>
      <c r="L3077" s="1"/>
      <c r="M3077" s="1"/>
      <c r="AA3077" s="255"/>
      <c r="AB3077" s="255"/>
      <c r="AC3077" s="255"/>
      <c r="AD3077" s="255"/>
      <c r="AE3077" s="255"/>
      <c r="AF3077" s="255"/>
      <c r="AG3077" s="255"/>
      <c r="AH3077" s="255"/>
      <c r="AI3077" s="255"/>
      <c r="AJ3077" s="255"/>
      <c r="AK3077" s="255"/>
      <c r="AL3077" s="255"/>
      <c r="AM3077" s="255"/>
      <c r="AN3077" s="255"/>
      <c r="AO3077" s="255"/>
      <c r="AP3077" s="255"/>
      <c r="AQ3077" s="255"/>
      <c r="AR3077" s="255"/>
      <c r="AS3077" s="255"/>
      <c r="AT3077" s="255"/>
    </row>
    <row r="3078" spans="2:46" s="216" customFormat="1" ht="15" customHeight="1">
      <c r="B3078" s="216" t="s">
        <v>6008</v>
      </c>
      <c r="C3078" s="216" t="s">
        <v>6866</v>
      </c>
      <c r="D3078" s="216" t="s">
        <v>7740</v>
      </c>
      <c r="E3078" s="216" t="s">
        <v>7740</v>
      </c>
      <c r="F3078" s="216" t="s">
        <v>7740</v>
      </c>
      <c r="G3078" s="1"/>
      <c r="H3078" s="1"/>
      <c r="I3078" s="1"/>
      <c r="J3078" s="1"/>
      <c r="K3078" s="1"/>
      <c r="L3078" s="1"/>
      <c r="M3078" s="1"/>
      <c r="AA3078" s="255"/>
      <c r="AB3078" s="255"/>
      <c r="AC3078" s="255"/>
      <c r="AD3078" s="255"/>
      <c r="AE3078" s="255"/>
      <c r="AF3078" s="255"/>
      <c r="AG3078" s="255"/>
      <c r="AH3078" s="255"/>
      <c r="AI3078" s="255"/>
      <c r="AJ3078" s="255"/>
      <c r="AK3078" s="255"/>
      <c r="AL3078" s="255"/>
      <c r="AM3078" s="255"/>
      <c r="AN3078" s="255"/>
      <c r="AO3078" s="255"/>
      <c r="AP3078" s="255"/>
      <c r="AQ3078" s="255"/>
      <c r="AR3078" s="255"/>
      <c r="AS3078" s="255"/>
      <c r="AT3078" s="255"/>
    </row>
    <row r="3079" spans="2:46" s="216" customFormat="1" ht="15" customHeight="1">
      <c r="B3079" s="216" t="s">
        <v>6009</v>
      </c>
      <c r="C3079" s="216" t="s">
        <v>6866</v>
      </c>
      <c r="D3079" s="216" t="s">
        <v>7740</v>
      </c>
      <c r="E3079" s="216" t="s">
        <v>7740</v>
      </c>
      <c r="F3079" s="216" t="s">
        <v>7740</v>
      </c>
      <c r="G3079" s="1"/>
      <c r="H3079" s="1"/>
      <c r="I3079" s="1"/>
      <c r="J3079" s="1"/>
      <c r="K3079" s="1"/>
      <c r="L3079" s="1"/>
      <c r="M3079" s="1"/>
      <c r="AA3079" s="255"/>
      <c r="AB3079" s="255"/>
      <c r="AC3079" s="255"/>
      <c r="AD3079" s="255"/>
      <c r="AE3079" s="255"/>
      <c r="AF3079" s="255"/>
      <c r="AG3079" s="255"/>
      <c r="AH3079" s="255"/>
      <c r="AI3079" s="255"/>
      <c r="AJ3079" s="255"/>
      <c r="AK3079" s="255"/>
      <c r="AL3079" s="255"/>
      <c r="AM3079" s="255"/>
      <c r="AN3079" s="255"/>
      <c r="AO3079" s="255"/>
      <c r="AP3079" s="255"/>
      <c r="AQ3079" s="255"/>
      <c r="AR3079" s="255"/>
      <c r="AS3079" s="255"/>
      <c r="AT3079" s="255"/>
    </row>
    <row r="3080" spans="2:46" s="216" customFormat="1" ht="15" customHeight="1">
      <c r="B3080" s="216" t="s">
        <v>6010</v>
      </c>
      <c r="C3080" s="216" t="s">
        <v>7068</v>
      </c>
      <c r="D3080" s="216" t="s">
        <v>6866</v>
      </c>
      <c r="E3080" s="216" t="s">
        <v>7740</v>
      </c>
      <c r="F3080" s="216" t="s">
        <v>7740</v>
      </c>
      <c r="G3080" s="1"/>
      <c r="H3080" s="1"/>
      <c r="I3080" s="1"/>
      <c r="J3080" s="1"/>
      <c r="K3080" s="1"/>
      <c r="L3080" s="1"/>
      <c r="M3080" s="1"/>
      <c r="AA3080" s="255"/>
      <c r="AB3080" s="255"/>
      <c r="AC3080" s="255"/>
      <c r="AD3080" s="255"/>
      <c r="AE3080" s="255"/>
      <c r="AF3080" s="255"/>
      <c r="AG3080" s="255"/>
      <c r="AH3080" s="255"/>
      <c r="AI3080" s="255"/>
      <c r="AJ3080" s="255"/>
      <c r="AK3080" s="255"/>
      <c r="AL3080" s="255"/>
      <c r="AM3080" s="255"/>
      <c r="AN3080" s="255"/>
      <c r="AO3080" s="255"/>
      <c r="AP3080" s="255"/>
      <c r="AQ3080" s="255"/>
      <c r="AR3080" s="255"/>
      <c r="AS3080" s="255"/>
      <c r="AT3080" s="255"/>
    </row>
    <row r="3081" spans="2:46" s="216" customFormat="1" ht="15" customHeight="1">
      <c r="B3081" s="216" t="s">
        <v>6011</v>
      </c>
      <c r="C3081" s="216" t="s">
        <v>7026</v>
      </c>
      <c r="D3081" s="216" t="s">
        <v>6866</v>
      </c>
      <c r="E3081" s="216" t="s">
        <v>7740</v>
      </c>
      <c r="F3081" s="216" t="s">
        <v>7740</v>
      </c>
      <c r="G3081" s="1"/>
      <c r="H3081" s="1"/>
      <c r="I3081" s="1"/>
      <c r="J3081" s="1"/>
      <c r="K3081" s="1"/>
      <c r="L3081" s="1"/>
      <c r="M3081" s="1"/>
      <c r="AA3081" s="255"/>
      <c r="AB3081" s="255"/>
      <c r="AC3081" s="255"/>
      <c r="AD3081" s="255"/>
      <c r="AE3081" s="255"/>
      <c r="AF3081" s="255"/>
      <c r="AG3081" s="255"/>
      <c r="AH3081" s="255"/>
      <c r="AI3081" s="255"/>
      <c r="AJ3081" s="255"/>
      <c r="AK3081" s="255"/>
      <c r="AL3081" s="255"/>
      <c r="AM3081" s="255"/>
      <c r="AN3081" s="255"/>
      <c r="AO3081" s="255"/>
      <c r="AP3081" s="255"/>
      <c r="AQ3081" s="255"/>
      <c r="AR3081" s="255"/>
      <c r="AS3081" s="255"/>
      <c r="AT3081" s="255"/>
    </row>
    <row r="3082" spans="2:46" s="216" customFormat="1" ht="15" customHeight="1">
      <c r="B3082" s="216" t="s">
        <v>6012</v>
      </c>
      <c r="C3082" s="216" t="s">
        <v>7281</v>
      </c>
      <c r="D3082" s="216" t="s">
        <v>6866</v>
      </c>
      <c r="E3082" s="216" t="s">
        <v>7740</v>
      </c>
      <c r="F3082" s="216" t="s">
        <v>7740</v>
      </c>
      <c r="G3082" s="1"/>
      <c r="H3082" s="1"/>
      <c r="I3082" s="1"/>
      <c r="J3082" s="1"/>
      <c r="K3082" s="1"/>
      <c r="L3082" s="1"/>
      <c r="M3082" s="1"/>
      <c r="AA3082" s="255"/>
      <c r="AB3082" s="255"/>
      <c r="AC3082" s="255"/>
      <c r="AD3082" s="255"/>
      <c r="AE3082" s="255"/>
      <c r="AF3082" s="255"/>
      <c r="AG3082" s="255"/>
      <c r="AH3082" s="255"/>
      <c r="AI3082" s="255"/>
      <c r="AJ3082" s="255"/>
      <c r="AK3082" s="255"/>
      <c r="AL3082" s="255"/>
      <c r="AM3082" s="255"/>
      <c r="AN3082" s="255"/>
      <c r="AO3082" s="255"/>
      <c r="AP3082" s="255"/>
      <c r="AQ3082" s="255"/>
      <c r="AR3082" s="255"/>
      <c r="AS3082" s="255"/>
      <c r="AT3082" s="255"/>
    </row>
    <row r="3083" spans="2:46" s="216" customFormat="1" ht="15" customHeight="1">
      <c r="B3083" s="216" t="s">
        <v>6013</v>
      </c>
      <c r="C3083" s="216" t="s">
        <v>6866</v>
      </c>
      <c r="D3083" s="216" t="s">
        <v>7740</v>
      </c>
      <c r="E3083" s="216" t="s">
        <v>7740</v>
      </c>
      <c r="F3083" s="216" t="s">
        <v>7740</v>
      </c>
      <c r="G3083" s="1"/>
      <c r="H3083" s="1"/>
      <c r="I3083" s="1"/>
      <c r="J3083" s="1"/>
      <c r="K3083" s="1"/>
      <c r="L3083" s="1"/>
      <c r="M3083" s="1"/>
      <c r="AA3083" s="255"/>
      <c r="AB3083" s="255"/>
      <c r="AC3083" s="255"/>
      <c r="AD3083" s="255"/>
      <c r="AE3083" s="255"/>
      <c r="AF3083" s="255"/>
      <c r="AG3083" s="255"/>
      <c r="AH3083" s="255"/>
      <c r="AI3083" s="255"/>
      <c r="AJ3083" s="255"/>
      <c r="AK3083" s="255"/>
      <c r="AL3083" s="255"/>
      <c r="AM3083" s="255"/>
      <c r="AN3083" s="255"/>
      <c r="AO3083" s="255"/>
      <c r="AP3083" s="255"/>
      <c r="AQ3083" s="255"/>
      <c r="AR3083" s="255"/>
      <c r="AS3083" s="255"/>
      <c r="AT3083" s="255"/>
    </row>
    <row r="3084" spans="2:46" s="216" customFormat="1" ht="15" customHeight="1">
      <c r="B3084" s="216" t="s">
        <v>6014</v>
      </c>
      <c r="C3084" s="216" t="s">
        <v>6866</v>
      </c>
      <c r="D3084" s="216" t="s">
        <v>7740</v>
      </c>
      <c r="E3084" s="216" t="s">
        <v>7740</v>
      </c>
      <c r="F3084" s="216" t="s">
        <v>7740</v>
      </c>
      <c r="G3084" s="1"/>
      <c r="H3084" s="1"/>
      <c r="I3084" s="1"/>
      <c r="J3084" s="1"/>
      <c r="K3084" s="1"/>
      <c r="L3084" s="1"/>
      <c r="M3084" s="1"/>
      <c r="AA3084" s="255"/>
      <c r="AB3084" s="255"/>
      <c r="AC3084" s="255"/>
      <c r="AD3084" s="255"/>
      <c r="AE3084" s="255"/>
      <c r="AF3084" s="255"/>
      <c r="AG3084" s="255"/>
      <c r="AH3084" s="255"/>
      <c r="AI3084" s="255"/>
      <c r="AJ3084" s="255"/>
      <c r="AK3084" s="255"/>
      <c r="AL3084" s="255"/>
      <c r="AM3084" s="255"/>
      <c r="AN3084" s="255"/>
      <c r="AO3084" s="255"/>
      <c r="AP3084" s="255"/>
      <c r="AQ3084" s="255"/>
      <c r="AR3084" s="255"/>
      <c r="AS3084" s="255"/>
      <c r="AT3084" s="255"/>
    </row>
    <row r="3085" spans="2:46" s="216" customFormat="1" ht="15" customHeight="1">
      <c r="B3085" s="216" t="s">
        <v>6015</v>
      </c>
      <c r="C3085" s="216" t="s">
        <v>6908</v>
      </c>
      <c r="D3085" s="216" t="s">
        <v>6866</v>
      </c>
      <c r="E3085" s="216" t="s">
        <v>7740</v>
      </c>
      <c r="F3085" s="216" t="s">
        <v>7740</v>
      </c>
      <c r="G3085" s="1"/>
      <c r="H3085" s="1"/>
      <c r="I3085" s="1"/>
      <c r="J3085" s="1"/>
      <c r="K3085" s="1"/>
      <c r="L3085" s="1"/>
      <c r="M3085" s="1"/>
      <c r="AA3085" s="255"/>
      <c r="AB3085" s="255"/>
      <c r="AC3085" s="255"/>
      <c r="AD3085" s="255"/>
      <c r="AE3085" s="255"/>
      <c r="AF3085" s="255"/>
      <c r="AG3085" s="255"/>
      <c r="AH3085" s="255"/>
      <c r="AI3085" s="255"/>
      <c r="AJ3085" s="255"/>
      <c r="AK3085" s="255"/>
      <c r="AL3085" s="255"/>
      <c r="AM3085" s="255"/>
      <c r="AN3085" s="255"/>
      <c r="AO3085" s="255"/>
      <c r="AP3085" s="255"/>
      <c r="AQ3085" s="255"/>
      <c r="AR3085" s="255"/>
      <c r="AS3085" s="255"/>
      <c r="AT3085" s="255"/>
    </row>
    <row r="3086" spans="2:46" s="216" customFormat="1" ht="15" customHeight="1">
      <c r="B3086" s="216" t="s">
        <v>6016</v>
      </c>
      <c r="C3086" s="216" t="s">
        <v>7464</v>
      </c>
      <c r="D3086" s="216" t="s">
        <v>6866</v>
      </c>
      <c r="E3086" s="216" t="s">
        <v>7740</v>
      </c>
      <c r="F3086" s="216" t="s">
        <v>7740</v>
      </c>
      <c r="G3086" s="1"/>
      <c r="H3086" s="1"/>
      <c r="I3086" s="1"/>
      <c r="J3086" s="1"/>
      <c r="K3086" s="1"/>
      <c r="L3086" s="1"/>
      <c r="M3086" s="1"/>
      <c r="AA3086" s="255"/>
      <c r="AB3086" s="255"/>
      <c r="AC3086" s="255"/>
      <c r="AD3086" s="255"/>
      <c r="AE3086" s="255"/>
      <c r="AF3086" s="255"/>
      <c r="AG3086" s="255"/>
      <c r="AH3086" s="255"/>
      <c r="AI3086" s="255"/>
      <c r="AJ3086" s="255"/>
      <c r="AK3086" s="255"/>
      <c r="AL3086" s="255"/>
      <c r="AM3086" s="255"/>
      <c r="AN3086" s="255"/>
      <c r="AO3086" s="255"/>
      <c r="AP3086" s="255"/>
      <c r="AQ3086" s="255"/>
      <c r="AR3086" s="255"/>
      <c r="AS3086" s="255"/>
      <c r="AT3086" s="255"/>
    </row>
    <row r="3087" spans="2:46" s="216" customFormat="1" ht="15" customHeight="1">
      <c r="B3087" s="216" t="s">
        <v>6017</v>
      </c>
      <c r="C3087" s="216" t="s">
        <v>7636</v>
      </c>
      <c r="D3087" s="216" t="s">
        <v>6866</v>
      </c>
      <c r="E3087" s="216" t="s">
        <v>7740</v>
      </c>
      <c r="F3087" s="216" t="s">
        <v>7740</v>
      </c>
      <c r="G3087" s="1"/>
      <c r="H3087" s="1"/>
      <c r="I3087" s="1"/>
      <c r="J3087" s="1"/>
      <c r="K3087" s="1"/>
      <c r="L3087" s="1"/>
      <c r="M3087" s="1"/>
      <c r="AA3087" s="255"/>
      <c r="AB3087" s="255"/>
      <c r="AC3087" s="255"/>
      <c r="AD3087" s="255"/>
      <c r="AE3087" s="255"/>
      <c r="AF3087" s="255"/>
      <c r="AG3087" s="255"/>
      <c r="AH3087" s="255"/>
      <c r="AI3087" s="255"/>
      <c r="AJ3087" s="255"/>
      <c r="AK3087" s="255"/>
      <c r="AL3087" s="255"/>
      <c r="AM3087" s="255"/>
      <c r="AN3087" s="255"/>
      <c r="AO3087" s="255"/>
      <c r="AP3087" s="255"/>
      <c r="AQ3087" s="255"/>
      <c r="AR3087" s="255"/>
      <c r="AS3087" s="255"/>
      <c r="AT3087" s="255"/>
    </row>
    <row r="3088" spans="2:46" s="216" customFormat="1" ht="15" customHeight="1">
      <c r="B3088" s="216" t="s">
        <v>6018</v>
      </c>
      <c r="C3088" s="216" t="s">
        <v>6869</v>
      </c>
      <c r="D3088" s="216" t="s">
        <v>6866</v>
      </c>
      <c r="E3088" s="216" t="s">
        <v>7740</v>
      </c>
      <c r="F3088" s="216" t="s">
        <v>7740</v>
      </c>
      <c r="G3088" s="1"/>
      <c r="H3088" s="1"/>
      <c r="I3088" s="1"/>
      <c r="J3088" s="1"/>
      <c r="K3088" s="1"/>
      <c r="L3088" s="1"/>
      <c r="M3088" s="1"/>
      <c r="AA3088" s="255"/>
      <c r="AB3088" s="255"/>
      <c r="AC3088" s="255"/>
      <c r="AD3088" s="255"/>
      <c r="AE3088" s="255"/>
      <c r="AF3088" s="255"/>
      <c r="AG3088" s="255"/>
      <c r="AH3088" s="255"/>
      <c r="AI3088" s="255"/>
      <c r="AJ3088" s="255"/>
      <c r="AK3088" s="255"/>
      <c r="AL3088" s="255"/>
      <c r="AM3088" s="255"/>
      <c r="AN3088" s="255"/>
      <c r="AO3088" s="255"/>
      <c r="AP3088" s="255"/>
      <c r="AQ3088" s="255"/>
      <c r="AR3088" s="255"/>
      <c r="AS3088" s="255"/>
      <c r="AT3088" s="255"/>
    </row>
    <row r="3089" spans="2:46" s="216" customFormat="1" ht="15" customHeight="1">
      <c r="B3089" s="216" t="s">
        <v>6019</v>
      </c>
      <c r="C3089" s="216" t="s">
        <v>6866</v>
      </c>
      <c r="D3089" s="216" t="s">
        <v>7740</v>
      </c>
      <c r="E3089" s="216" t="s">
        <v>7740</v>
      </c>
      <c r="F3089" s="216" t="s">
        <v>7740</v>
      </c>
      <c r="G3089" s="1"/>
      <c r="H3089" s="1"/>
      <c r="I3089" s="1"/>
      <c r="J3089" s="1"/>
      <c r="K3089" s="1"/>
      <c r="L3089" s="1"/>
      <c r="M3089" s="1"/>
      <c r="AA3089" s="255"/>
      <c r="AB3089" s="255"/>
      <c r="AC3089" s="255"/>
      <c r="AD3089" s="255"/>
      <c r="AE3089" s="255"/>
      <c r="AF3089" s="255"/>
      <c r="AG3089" s="255"/>
      <c r="AH3089" s="255"/>
      <c r="AI3089" s="255"/>
      <c r="AJ3089" s="255"/>
      <c r="AK3089" s="255"/>
      <c r="AL3089" s="255"/>
      <c r="AM3089" s="255"/>
      <c r="AN3089" s="255"/>
      <c r="AO3089" s="255"/>
      <c r="AP3089" s="255"/>
      <c r="AQ3089" s="255"/>
      <c r="AR3089" s="255"/>
      <c r="AS3089" s="255"/>
      <c r="AT3089" s="255"/>
    </row>
    <row r="3090" spans="2:46" s="216" customFormat="1" ht="15" customHeight="1">
      <c r="B3090" s="216" t="s">
        <v>6020</v>
      </c>
      <c r="C3090" s="216" t="s">
        <v>6866</v>
      </c>
      <c r="D3090" s="216" t="s">
        <v>7740</v>
      </c>
      <c r="E3090" s="216" t="s">
        <v>7740</v>
      </c>
      <c r="F3090" s="216" t="s">
        <v>7740</v>
      </c>
      <c r="G3090" s="1"/>
      <c r="H3090" s="1"/>
      <c r="I3090" s="1"/>
      <c r="J3090" s="1"/>
      <c r="K3090" s="1"/>
      <c r="L3090" s="1"/>
      <c r="M3090" s="1"/>
      <c r="AA3090" s="255"/>
      <c r="AB3090" s="255"/>
      <c r="AC3090" s="255"/>
      <c r="AD3090" s="255"/>
      <c r="AE3090" s="255"/>
      <c r="AF3090" s="255"/>
      <c r="AG3090" s="255"/>
      <c r="AH3090" s="255"/>
      <c r="AI3090" s="255"/>
      <c r="AJ3090" s="255"/>
      <c r="AK3090" s="255"/>
      <c r="AL3090" s="255"/>
      <c r="AM3090" s="255"/>
      <c r="AN3090" s="255"/>
      <c r="AO3090" s="255"/>
      <c r="AP3090" s="255"/>
      <c r="AQ3090" s="255"/>
      <c r="AR3090" s="255"/>
      <c r="AS3090" s="255"/>
      <c r="AT3090" s="255"/>
    </row>
    <row r="3091" spans="2:46" s="216" customFormat="1" ht="15" customHeight="1">
      <c r="B3091" s="216" t="s">
        <v>6021</v>
      </c>
      <c r="C3091" s="216" t="s">
        <v>7553</v>
      </c>
      <c r="D3091" s="216" t="s">
        <v>6866</v>
      </c>
      <c r="E3091" s="216" t="s">
        <v>7740</v>
      </c>
      <c r="F3091" s="216" t="s">
        <v>7740</v>
      </c>
      <c r="G3091" s="1"/>
      <c r="H3091" s="1"/>
      <c r="I3091" s="1"/>
      <c r="J3091" s="1"/>
      <c r="K3091" s="1"/>
      <c r="L3091" s="1"/>
      <c r="M3091" s="1"/>
      <c r="AA3091" s="255"/>
      <c r="AB3091" s="255"/>
      <c r="AC3091" s="255"/>
      <c r="AD3091" s="255"/>
      <c r="AE3091" s="255"/>
      <c r="AF3091" s="255"/>
      <c r="AG3091" s="255"/>
      <c r="AH3091" s="255"/>
      <c r="AI3091" s="255"/>
      <c r="AJ3091" s="255"/>
      <c r="AK3091" s="255"/>
      <c r="AL3091" s="255"/>
      <c r="AM3091" s="255"/>
      <c r="AN3091" s="255"/>
      <c r="AO3091" s="255"/>
      <c r="AP3091" s="255"/>
      <c r="AQ3091" s="255"/>
      <c r="AR3091" s="255"/>
      <c r="AS3091" s="255"/>
      <c r="AT3091" s="255"/>
    </row>
    <row r="3092" spans="2:46" s="216" customFormat="1" ht="15" customHeight="1">
      <c r="B3092" s="216" t="s">
        <v>6022</v>
      </c>
      <c r="C3092" s="216" t="s">
        <v>7343</v>
      </c>
      <c r="D3092" s="216" t="s">
        <v>6866</v>
      </c>
      <c r="E3092" s="216" t="s">
        <v>7740</v>
      </c>
      <c r="F3092" s="216" t="s">
        <v>7740</v>
      </c>
      <c r="G3092" s="1"/>
      <c r="H3092" s="1"/>
      <c r="I3092" s="1"/>
      <c r="J3092" s="1"/>
      <c r="K3092" s="1"/>
      <c r="L3092" s="1"/>
      <c r="M3092" s="1"/>
      <c r="AA3092" s="255"/>
      <c r="AB3092" s="255"/>
      <c r="AC3092" s="255"/>
      <c r="AD3092" s="255"/>
      <c r="AE3092" s="255"/>
      <c r="AF3092" s="255"/>
      <c r="AG3092" s="255"/>
      <c r="AH3092" s="255"/>
      <c r="AI3092" s="255"/>
      <c r="AJ3092" s="255"/>
      <c r="AK3092" s="255"/>
      <c r="AL3092" s="255"/>
      <c r="AM3092" s="255"/>
      <c r="AN3092" s="255"/>
      <c r="AO3092" s="255"/>
      <c r="AP3092" s="255"/>
      <c r="AQ3092" s="255"/>
      <c r="AR3092" s="255"/>
      <c r="AS3092" s="255"/>
      <c r="AT3092" s="255"/>
    </row>
    <row r="3093" spans="2:46" s="216" customFormat="1" ht="15" customHeight="1">
      <c r="B3093" s="216" t="s">
        <v>6023</v>
      </c>
      <c r="C3093" s="216" t="s">
        <v>7161</v>
      </c>
      <c r="D3093" s="216" t="s">
        <v>6866</v>
      </c>
      <c r="E3093" s="216" t="s">
        <v>7740</v>
      </c>
      <c r="F3093" s="216" t="s">
        <v>7740</v>
      </c>
      <c r="G3093" s="1"/>
      <c r="H3093" s="1"/>
      <c r="I3093" s="1"/>
      <c r="J3093" s="1"/>
      <c r="K3093" s="1"/>
      <c r="L3093" s="1"/>
      <c r="M3093" s="1"/>
      <c r="AA3093" s="255"/>
      <c r="AB3093" s="255"/>
      <c r="AC3093" s="255"/>
      <c r="AD3093" s="255"/>
      <c r="AE3093" s="255"/>
      <c r="AF3093" s="255"/>
      <c r="AG3093" s="255"/>
      <c r="AH3093" s="255"/>
      <c r="AI3093" s="255"/>
      <c r="AJ3093" s="255"/>
      <c r="AK3093" s="255"/>
      <c r="AL3093" s="255"/>
      <c r="AM3093" s="255"/>
      <c r="AN3093" s="255"/>
      <c r="AO3093" s="255"/>
      <c r="AP3093" s="255"/>
      <c r="AQ3093" s="255"/>
      <c r="AR3093" s="255"/>
      <c r="AS3093" s="255"/>
      <c r="AT3093" s="255"/>
    </row>
    <row r="3094" spans="2:46" s="216" customFormat="1" ht="15" customHeight="1">
      <c r="B3094" s="216" t="s">
        <v>6024</v>
      </c>
      <c r="C3094" s="216" t="s">
        <v>7465</v>
      </c>
      <c r="D3094" s="216" t="s">
        <v>6866</v>
      </c>
      <c r="E3094" s="216" t="s">
        <v>7740</v>
      </c>
      <c r="F3094" s="216" t="s">
        <v>7740</v>
      </c>
      <c r="G3094" s="1"/>
      <c r="H3094" s="1"/>
      <c r="I3094" s="1"/>
      <c r="J3094" s="1"/>
      <c r="K3094" s="1"/>
      <c r="L3094" s="1"/>
      <c r="M3094" s="1"/>
      <c r="AA3094" s="255"/>
      <c r="AB3094" s="255"/>
      <c r="AC3094" s="255"/>
      <c r="AD3094" s="255"/>
      <c r="AE3094" s="255"/>
      <c r="AF3094" s="255"/>
      <c r="AG3094" s="255"/>
      <c r="AH3094" s="255"/>
      <c r="AI3094" s="255"/>
      <c r="AJ3094" s="255"/>
      <c r="AK3094" s="255"/>
      <c r="AL3094" s="255"/>
      <c r="AM3094" s="255"/>
      <c r="AN3094" s="255"/>
      <c r="AO3094" s="255"/>
      <c r="AP3094" s="255"/>
      <c r="AQ3094" s="255"/>
      <c r="AR3094" s="255"/>
      <c r="AS3094" s="255"/>
      <c r="AT3094" s="255"/>
    </row>
    <row r="3095" spans="2:46" s="216" customFormat="1" ht="15" customHeight="1">
      <c r="B3095" s="216" t="s">
        <v>6025</v>
      </c>
      <c r="C3095" s="216" t="s">
        <v>7186</v>
      </c>
      <c r="D3095" s="216" t="s">
        <v>6866</v>
      </c>
      <c r="E3095" s="216" t="s">
        <v>7740</v>
      </c>
      <c r="F3095" s="216" t="s">
        <v>7740</v>
      </c>
      <c r="G3095" s="1"/>
      <c r="H3095" s="1"/>
      <c r="I3095" s="1"/>
      <c r="J3095" s="1"/>
      <c r="K3095" s="1"/>
      <c r="L3095" s="1"/>
      <c r="M3095" s="1"/>
      <c r="AA3095" s="255"/>
      <c r="AB3095" s="255"/>
      <c r="AC3095" s="255"/>
      <c r="AD3095" s="255"/>
      <c r="AE3095" s="255"/>
      <c r="AF3095" s="255"/>
      <c r="AG3095" s="255"/>
      <c r="AH3095" s="255"/>
      <c r="AI3095" s="255"/>
      <c r="AJ3095" s="255"/>
      <c r="AK3095" s="255"/>
      <c r="AL3095" s="255"/>
      <c r="AM3095" s="255"/>
      <c r="AN3095" s="255"/>
      <c r="AO3095" s="255"/>
      <c r="AP3095" s="255"/>
      <c r="AQ3095" s="255"/>
      <c r="AR3095" s="255"/>
      <c r="AS3095" s="255"/>
      <c r="AT3095" s="255"/>
    </row>
    <row r="3096" spans="2:46" s="216" customFormat="1" ht="15" customHeight="1">
      <c r="B3096" s="216" t="s">
        <v>6026</v>
      </c>
      <c r="C3096" s="216" t="s">
        <v>6866</v>
      </c>
      <c r="D3096" s="216" t="s">
        <v>7740</v>
      </c>
      <c r="E3096" s="216" t="s">
        <v>7740</v>
      </c>
      <c r="F3096" s="216" t="s">
        <v>7740</v>
      </c>
      <c r="G3096" s="1"/>
      <c r="H3096" s="1"/>
      <c r="I3096" s="1"/>
      <c r="J3096" s="1"/>
      <c r="K3096" s="1"/>
      <c r="L3096" s="1"/>
      <c r="M3096" s="1"/>
      <c r="AA3096" s="255"/>
      <c r="AB3096" s="255"/>
      <c r="AC3096" s="255"/>
      <c r="AD3096" s="255"/>
      <c r="AE3096" s="255"/>
      <c r="AF3096" s="255"/>
      <c r="AG3096" s="255"/>
      <c r="AH3096" s="255"/>
      <c r="AI3096" s="255"/>
      <c r="AJ3096" s="255"/>
      <c r="AK3096" s="255"/>
      <c r="AL3096" s="255"/>
      <c r="AM3096" s="255"/>
      <c r="AN3096" s="255"/>
      <c r="AO3096" s="255"/>
      <c r="AP3096" s="255"/>
      <c r="AQ3096" s="255"/>
      <c r="AR3096" s="255"/>
      <c r="AS3096" s="255"/>
      <c r="AT3096" s="255"/>
    </row>
    <row r="3097" spans="2:46" s="216" customFormat="1" ht="15" customHeight="1">
      <c r="B3097" s="216" t="s">
        <v>6027</v>
      </c>
      <c r="C3097" s="216" t="s">
        <v>7020</v>
      </c>
      <c r="D3097" s="216" t="s">
        <v>6866</v>
      </c>
      <c r="E3097" s="216" t="s">
        <v>7740</v>
      </c>
      <c r="F3097" s="216" t="s">
        <v>7740</v>
      </c>
      <c r="G3097" s="1"/>
      <c r="H3097" s="1"/>
      <c r="I3097" s="1"/>
      <c r="J3097" s="1"/>
      <c r="K3097" s="1"/>
      <c r="L3097" s="1"/>
      <c r="M3097" s="1"/>
      <c r="AA3097" s="255"/>
      <c r="AB3097" s="255"/>
      <c r="AC3097" s="255"/>
      <c r="AD3097" s="255"/>
      <c r="AE3097" s="255"/>
      <c r="AF3097" s="255"/>
      <c r="AG3097" s="255"/>
      <c r="AH3097" s="255"/>
      <c r="AI3097" s="255"/>
      <c r="AJ3097" s="255"/>
      <c r="AK3097" s="255"/>
      <c r="AL3097" s="255"/>
      <c r="AM3097" s="255"/>
      <c r="AN3097" s="255"/>
      <c r="AO3097" s="255"/>
      <c r="AP3097" s="255"/>
      <c r="AQ3097" s="255"/>
      <c r="AR3097" s="255"/>
      <c r="AS3097" s="255"/>
      <c r="AT3097" s="255"/>
    </row>
    <row r="3098" spans="2:46" s="216" customFormat="1" ht="15" customHeight="1">
      <c r="B3098" s="216" t="s">
        <v>6028</v>
      </c>
      <c r="C3098" s="216" t="s">
        <v>7020</v>
      </c>
      <c r="D3098" s="216" t="s">
        <v>6866</v>
      </c>
      <c r="E3098" s="216" t="s">
        <v>7740</v>
      </c>
      <c r="F3098" s="216" t="s">
        <v>7740</v>
      </c>
      <c r="G3098" s="1"/>
      <c r="H3098" s="1"/>
      <c r="I3098" s="1"/>
      <c r="J3098" s="1"/>
      <c r="K3098" s="1"/>
      <c r="L3098" s="1"/>
      <c r="M3098" s="1"/>
      <c r="AA3098" s="255"/>
      <c r="AB3098" s="255"/>
      <c r="AC3098" s="255"/>
      <c r="AD3098" s="255"/>
      <c r="AE3098" s="255"/>
      <c r="AF3098" s="255"/>
      <c r="AG3098" s="255"/>
      <c r="AH3098" s="255"/>
      <c r="AI3098" s="255"/>
      <c r="AJ3098" s="255"/>
      <c r="AK3098" s="255"/>
      <c r="AL3098" s="255"/>
      <c r="AM3098" s="255"/>
      <c r="AN3098" s="255"/>
      <c r="AO3098" s="255"/>
      <c r="AP3098" s="255"/>
      <c r="AQ3098" s="255"/>
      <c r="AR3098" s="255"/>
      <c r="AS3098" s="255"/>
      <c r="AT3098" s="255"/>
    </row>
    <row r="3099" spans="2:46" s="216" customFormat="1" ht="15" customHeight="1">
      <c r="B3099" s="216" t="s">
        <v>6029</v>
      </c>
      <c r="C3099" s="216" t="s">
        <v>6980</v>
      </c>
      <c r="D3099" s="216" t="s">
        <v>6866</v>
      </c>
      <c r="E3099" s="216" t="s">
        <v>7740</v>
      </c>
      <c r="F3099" s="216" t="s">
        <v>7740</v>
      </c>
      <c r="G3099" s="1"/>
      <c r="H3099" s="1"/>
      <c r="I3099" s="1"/>
      <c r="J3099" s="1"/>
      <c r="K3099" s="1"/>
      <c r="L3099" s="1"/>
      <c r="M3099" s="1"/>
      <c r="AA3099" s="255"/>
      <c r="AB3099" s="255"/>
      <c r="AC3099" s="255"/>
      <c r="AD3099" s="255"/>
      <c r="AE3099" s="255"/>
      <c r="AF3099" s="255"/>
      <c r="AG3099" s="255"/>
      <c r="AH3099" s="255"/>
      <c r="AI3099" s="255"/>
      <c r="AJ3099" s="255"/>
      <c r="AK3099" s="255"/>
      <c r="AL3099" s="255"/>
      <c r="AM3099" s="255"/>
      <c r="AN3099" s="255"/>
      <c r="AO3099" s="255"/>
      <c r="AP3099" s="255"/>
      <c r="AQ3099" s="255"/>
      <c r="AR3099" s="255"/>
      <c r="AS3099" s="255"/>
      <c r="AT3099" s="255"/>
    </row>
    <row r="3100" spans="2:46" s="216" customFormat="1" ht="15" customHeight="1">
      <c r="B3100" s="216" t="s">
        <v>6030</v>
      </c>
      <c r="C3100" s="216" t="s">
        <v>6980</v>
      </c>
      <c r="D3100" s="216" t="s">
        <v>6866</v>
      </c>
      <c r="E3100" s="216" t="s">
        <v>7740</v>
      </c>
      <c r="F3100" s="216" t="s">
        <v>7740</v>
      </c>
      <c r="G3100" s="1"/>
      <c r="H3100" s="1"/>
      <c r="I3100" s="1"/>
      <c r="J3100" s="1"/>
      <c r="K3100" s="1"/>
      <c r="L3100" s="1"/>
      <c r="M3100" s="1"/>
      <c r="AA3100" s="255"/>
      <c r="AB3100" s="255"/>
      <c r="AC3100" s="255"/>
      <c r="AD3100" s="255"/>
      <c r="AE3100" s="255"/>
      <c r="AF3100" s="255"/>
      <c r="AG3100" s="255"/>
      <c r="AH3100" s="255"/>
      <c r="AI3100" s="255"/>
      <c r="AJ3100" s="255"/>
      <c r="AK3100" s="255"/>
      <c r="AL3100" s="255"/>
      <c r="AM3100" s="255"/>
      <c r="AN3100" s="255"/>
      <c r="AO3100" s="255"/>
      <c r="AP3100" s="255"/>
      <c r="AQ3100" s="255"/>
      <c r="AR3100" s="255"/>
      <c r="AS3100" s="255"/>
      <c r="AT3100" s="255"/>
    </row>
    <row r="3101" spans="2:46" s="216" customFormat="1" ht="15" customHeight="1">
      <c r="B3101" s="216" t="s">
        <v>6031</v>
      </c>
      <c r="C3101" s="216" t="s">
        <v>6866</v>
      </c>
      <c r="D3101" s="216" t="s">
        <v>7740</v>
      </c>
      <c r="E3101" s="216" t="s">
        <v>7740</v>
      </c>
      <c r="F3101" s="216" t="s">
        <v>7740</v>
      </c>
      <c r="G3101" s="1"/>
      <c r="H3101" s="1"/>
      <c r="I3101" s="1"/>
      <c r="J3101" s="1"/>
      <c r="K3101" s="1"/>
      <c r="L3101" s="1"/>
      <c r="M3101" s="1"/>
      <c r="AA3101" s="255"/>
      <c r="AB3101" s="255"/>
      <c r="AC3101" s="255"/>
      <c r="AD3101" s="255"/>
      <c r="AE3101" s="255"/>
      <c r="AF3101" s="255"/>
      <c r="AG3101" s="255"/>
      <c r="AH3101" s="255"/>
      <c r="AI3101" s="255"/>
      <c r="AJ3101" s="255"/>
      <c r="AK3101" s="255"/>
      <c r="AL3101" s="255"/>
      <c r="AM3101" s="255"/>
      <c r="AN3101" s="255"/>
      <c r="AO3101" s="255"/>
      <c r="AP3101" s="255"/>
      <c r="AQ3101" s="255"/>
      <c r="AR3101" s="255"/>
      <c r="AS3101" s="255"/>
      <c r="AT3101" s="255"/>
    </row>
    <row r="3102" spans="2:46" s="216" customFormat="1" ht="15" customHeight="1">
      <c r="B3102" s="216" t="s">
        <v>6032</v>
      </c>
      <c r="C3102" s="216" t="s">
        <v>7034</v>
      </c>
      <c r="D3102" s="216" t="s">
        <v>6866</v>
      </c>
      <c r="E3102" s="216" t="s">
        <v>7740</v>
      </c>
      <c r="F3102" s="216" t="s">
        <v>7740</v>
      </c>
      <c r="G3102" s="1"/>
      <c r="H3102" s="1"/>
      <c r="I3102" s="1"/>
      <c r="J3102" s="1"/>
      <c r="K3102" s="1"/>
      <c r="L3102" s="1"/>
      <c r="M3102" s="1"/>
      <c r="AA3102" s="255"/>
      <c r="AB3102" s="255"/>
      <c r="AC3102" s="255"/>
      <c r="AD3102" s="255"/>
      <c r="AE3102" s="255"/>
      <c r="AF3102" s="255"/>
      <c r="AG3102" s="255"/>
      <c r="AH3102" s="255"/>
      <c r="AI3102" s="255"/>
      <c r="AJ3102" s="255"/>
      <c r="AK3102" s="255"/>
      <c r="AL3102" s="255"/>
      <c r="AM3102" s="255"/>
      <c r="AN3102" s="255"/>
      <c r="AO3102" s="255"/>
      <c r="AP3102" s="255"/>
      <c r="AQ3102" s="255"/>
      <c r="AR3102" s="255"/>
      <c r="AS3102" s="255"/>
      <c r="AT3102" s="255"/>
    </row>
    <row r="3103" spans="2:46" s="216" customFormat="1" ht="15" customHeight="1">
      <c r="B3103" s="216" t="s">
        <v>6033</v>
      </c>
      <c r="C3103" s="216" t="s">
        <v>7125</v>
      </c>
      <c r="D3103" s="216" t="s">
        <v>6866</v>
      </c>
      <c r="E3103" s="216" t="s">
        <v>7740</v>
      </c>
      <c r="F3103" s="216" t="s">
        <v>7740</v>
      </c>
      <c r="G3103" s="1"/>
      <c r="H3103" s="1"/>
      <c r="I3103" s="1"/>
      <c r="J3103" s="1"/>
      <c r="K3103" s="1"/>
      <c r="L3103" s="1"/>
      <c r="M3103" s="1"/>
      <c r="AA3103" s="255"/>
      <c r="AB3103" s="255"/>
      <c r="AC3103" s="255"/>
      <c r="AD3103" s="255"/>
      <c r="AE3103" s="255"/>
      <c r="AF3103" s="255"/>
      <c r="AG3103" s="255"/>
      <c r="AH3103" s="255"/>
      <c r="AI3103" s="255"/>
      <c r="AJ3103" s="255"/>
      <c r="AK3103" s="255"/>
      <c r="AL3103" s="255"/>
      <c r="AM3103" s="255"/>
      <c r="AN3103" s="255"/>
      <c r="AO3103" s="255"/>
      <c r="AP3103" s="255"/>
      <c r="AQ3103" s="255"/>
      <c r="AR3103" s="255"/>
      <c r="AS3103" s="255"/>
      <c r="AT3103" s="255"/>
    </row>
    <row r="3104" spans="2:46" s="216" customFormat="1" ht="15" customHeight="1">
      <c r="B3104" s="216" t="s">
        <v>6034</v>
      </c>
      <c r="C3104" s="216" t="s">
        <v>6866</v>
      </c>
      <c r="D3104" s="216" t="s">
        <v>7740</v>
      </c>
      <c r="E3104" s="216" t="s">
        <v>7740</v>
      </c>
      <c r="F3104" s="216" t="s">
        <v>7740</v>
      </c>
      <c r="G3104" s="1"/>
      <c r="H3104" s="1"/>
      <c r="I3104" s="1"/>
      <c r="J3104" s="1"/>
      <c r="K3104" s="1"/>
      <c r="L3104" s="1"/>
      <c r="M3104" s="1"/>
      <c r="AA3104" s="255"/>
      <c r="AB3104" s="255"/>
      <c r="AC3104" s="255"/>
      <c r="AD3104" s="255"/>
      <c r="AE3104" s="255"/>
      <c r="AF3104" s="255"/>
      <c r="AG3104" s="255"/>
      <c r="AH3104" s="255"/>
      <c r="AI3104" s="255"/>
      <c r="AJ3104" s="255"/>
      <c r="AK3104" s="255"/>
      <c r="AL3104" s="255"/>
      <c r="AM3104" s="255"/>
      <c r="AN3104" s="255"/>
      <c r="AO3104" s="255"/>
      <c r="AP3104" s="255"/>
      <c r="AQ3104" s="255"/>
      <c r="AR3104" s="255"/>
      <c r="AS3104" s="255"/>
      <c r="AT3104" s="255"/>
    </row>
    <row r="3105" spans="2:46" s="216" customFormat="1" ht="15" customHeight="1">
      <c r="B3105" s="216" t="s">
        <v>6035</v>
      </c>
      <c r="C3105" s="216" t="s">
        <v>6866</v>
      </c>
      <c r="D3105" s="216" t="s">
        <v>7740</v>
      </c>
      <c r="E3105" s="216" t="s">
        <v>7740</v>
      </c>
      <c r="F3105" s="216" t="s">
        <v>7740</v>
      </c>
      <c r="G3105" s="1"/>
      <c r="H3105" s="1"/>
      <c r="I3105" s="1"/>
      <c r="J3105" s="1"/>
      <c r="K3105" s="1"/>
      <c r="L3105" s="1"/>
      <c r="M3105" s="1"/>
      <c r="AA3105" s="255"/>
      <c r="AB3105" s="255"/>
      <c r="AC3105" s="255"/>
      <c r="AD3105" s="255"/>
      <c r="AE3105" s="255"/>
      <c r="AF3105" s="255"/>
      <c r="AG3105" s="255"/>
      <c r="AH3105" s="255"/>
      <c r="AI3105" s="255"/>
      <c r="AJ3105" s="255"/>
      <c r="AK3105" s="255"/>
      <c r="AL3105" s="255"/>
      <c r="AM3105" s="255"/>
      <c r="AN3105" s="255"/>
      <c r="AO3105" s="255"/>
      <c r="AP3105" s="255"/>
      <c r="AQ3105" s="255"/>
      <c r="AR3105" s="255"/>
      <c r="AS3105" s="255"/>
      <c r="AT3105" s="255"/>
    </row>
    <row r="3106" spans="2:46" s="216" customFormat="1" ht="15" customHeight="1">
      <c r="B3106" s="216" t="s">
        <v>6036</v>
      </c>
      <c r="C3106" s="216" t="s">
        <v>7049</v>
      </c>
      <c r="D3106" s="216" t="s">
        <v>6866</v>
      </c>
      <c r="E3106" s="216" t="s">
        <v>7740</v>
      </c>
      <c r="F3106" s="216" t="s">
        <v>7740</v>
      </c>
      <c r="G3106" s="1"/>
      <c r="H3106" s="1"/>
      <c r="I3106" s="1"/>
      <c r="J3106" s="1"/>
      <c r="K3106" s="1"/>
      <c r="L3106" s="1"/>
      <c r="M3106" s="1"/>
      <c r="AA3106" s="255"/>
      <c r="AB3106" s="255"/>
      <c r="AC3106" s="255"/>
      <c r="AD3106" s="255"/>
      <c r="AE3106" s="255"/>
      <c r="AF3106" s="255"/>
      <c r="AG3106" s="255"/>
      <c r="AH3106" s="255"/>
      <c r="AI3106" s="255"/>
      <c r="AJ3106" s="255"/>
      <c r="AK3106" s="255"/>
      <c r="AL3106" s="255"/>
      <c r="AM3106" s="255"/>
      <c r="AN3106" s="255"/>
      <c r="AO3106" s="255"/>
      <c r="AP3106" s="255"/>
      <c r="AQ3106" s="255"/>
      <c r="AR3106" s="255"/>
      <c r="AS3106" s="255"/>
      <c r="AT3106" s="255"/>
    </row>
    <row r="3107" spans="2:46" s="216" customFormat="1" ht="15" customHeight="1">
      <c r="B3107" s="216" t="s">
        <v>6037</v>
      </c>
      <c r="C3107" s="216" t="s">
        <v>7466</v>
      </c>
      <c r="D3107" s="216" t="s">
        <v>6866</v>
      </c>
      <c r="E3107" s="216" t="s">
        <v>7740</v>
      </c>
      <c r="F3107" s="216" t="s">
        <v>7740</v>
      </c>
      <c r="G3107" s="1"/>
      <c r="H3107" s="1"/>
      <c r="I3107" s="1"/>
      <c r="J3107" s="1"/>
      <c r="K3107" s="1"/>
      <c r="L3107" s="1"/>
      <c r="M3107" s="1"/>
      <c r="AA3107" s="255"/>
      <c r="AB3107" s="255"/>
      <c r="AC3107" s="255"/>
      <c r="AD3107" s="255"/>
      <c r="AE3107" s="255"/>
      <c r="AF3107" s="255"/>
      <c r="AG3107" s="255"/>
      <c r="AH3107" s="255"/>
      <c r="AI3107" s="255"/>
      <c r="AJ3107" s="255"/>
      <c r="AK3107" s="255"/>
      <c r="AL3107" s="255"/>
      <c r="AM3107" s="255"/>
      <c r="AN3107" s="255"/>
      <c r="AO3107" s="255"/>
      <c r="AP3107" s="255"/>
      <c r="AQ3107" s="255"/>
      <c r="AR3107" s="255"/>
      <c r="AS3107" s="255"/>
      <c r="AT3107" s="255"/>
    </row>
    <row r="3108" spans="2:46" s="216" customFormat="1" ht="15" customHeight="1">
      <c r="B3108" s="216" t="s">
        <v>6038</v>
      </c>
      <c r="C3108" s="216" t="s">
        <v>6929</v>
      </c>
      <c r="D3108" s="216" t="s">
        <v>6866</v>
      </c>
      <c r="E3108" s="216" t="s">
        <v>7740</v>
      </c>
      <c r="F3108" s="216" t="s">
        <v>7740</v>
      </c>
      <c r="G3108" s="1"/>
      <c r="H3108" s="1"/>
      <c r="I3108" s="1"/>
      <c r="J3108" s="1"/>
      <c r="K3108" s="1"/>
      <c r="L3108" s="1"/>
      <c r="M3108" s="1"/>
      <c r="AA3108" s="255"/>
      <c r="AB3108" s="255"/>
      <c r="AC3108" s="255"/>
      <c r="AD3108" s="255"/>
      <c r="AE3108" s="255"/>
      <c r="AF3108" s="255"/>
      <c r="AG3108" s="255"/>
      <c r="AH3108" s="255"/>
      <c r="AI3108" s="255"/>
      <c r="AJ3108" s="255"/>
      <c r="AK3108" s="255"/>
      <c r="AL3108" s="255"/>
      <c r="AM3108" s="255"/>
      <c r="AN3108" s="255"/>
      <c r="AO3108" s="255"/>
      <c r="AP3108" s="255"/>
      <c r="AQ3108" s="255"/>
      <c r="AR3108" s="255"/>
      <c r="AS3108" s="255"/>
      <c r="AT3108" s="255"/>
    </row>
    <row r="3109" spans="2:46" s="216" customFormat="1" ht="15" customHeight="1">
      <c r="B3109" s="216" t="s">
        <v>6039</v>
      </c>
      <c r="C3109" s="216" t="s">
        <v>6866</v>
      </c>
      <c r="D3109" s="216" t="s">
        <v>7740</v>
      </c>
      <c r="E3109" s="216" t="s">
        <v>7740</v>
      </c>
      <c r="F3109" s="216" t="s">
        <v>7740</v>
      </c>
      <c r="G3109" s="1"/>
      <c r="H3109" s="1"/>
      <c r="I3109" s="1"/>
      <c r="J3109" s="1"/>
      <c r="K3109" s="1"/>
      <c r="L3109" s="1"/>
      <c r="M3109" s="1"/>
      <c r="AA3109" s="255"/>
      <c r="AB3109" s="255"/>
      <c r="AC3109" s="255"/>
      <c r="AD3109" s="255"/>
      <c r="AE3109" s="255"/>
      <c r="AF3109" s="255"/>
      <c r="AG3109" s="255"/>
      <c r="AH3109" s="255"/>
      <c r="AI3109" s="255"/>
      <c r="AJ3109" s="255"/>
      <c r="AK3109" s="255"/>
      <c r="AL3109" s="255"/>
      <c r="AM3109" s="255"/>
      <c r="AN3109" s="255"/>
      <c r="AO3109" s="255"/>
      <c r="AP3109" s="255"/>
      <c r="AQ3109" s="255"/>
      <c r="AR3109" s="255"/>
      <c r="AS3109" s="255"/>
      <c r="AT3109" s="255"/>
    </row>
    <row r="3110" spans="2:46" s="216" customFormat="1" ht="15" customHeight="1">
      <c r="B3110" s="216" t="s">
        <v>6040</v>
      </c>
      <c r="C3110" s="216" t="s">
        <v>7077</v>
      </c>
      <c r="D3110" s="216" t="s">
        <v>6866</v>
      </c>
      <c r="E3110" s="216" t="s">
        <v>7740</v>
      </c>
      <c r="F3110" s="216" t="s">
        <v>7740</v>
      </c>
      <c r="G3110" s="1"/>
      <c r="H3110" s="1"/>
      <c r="I3110" s="1"/>
      <c r="J3110" s="1"/>
      <c r="K3110" s="1"/>
      <c r="L3110" s="1"/>
      <c r="M3110" s="1"/>
      <c r="AA3110" s="255"/>
      <c r="AB3110" s="255"/>
      <c r="AC3110" s="255"/>
      <c r="AD3110" s="255"/>
      <c r="AE3110" s="255"/>
      <c r="AF3110" s="255"/>
      <c r="AG3110" s="255"/>
      <c r="AH3110" s="255"/>
      <c r="AI3110" s="255"/>
      <c r="AJ3110" s="255"/>
      <c r="AK3110" s="255"/>
      <c r="AL3110" s="255"/>
      <c r="AM3110" s="255"/>
      <c r="AN3110" s="255"/>
      <c r="AO3110" s="255"/>
      <c r="AP3110" s="255"/>
      <c r="AQ3110" s="255"/>
      <c r="AR3110" s="255"/>
      <c r="AS3110" s="255"/>
      <c r="AT3110" s="255"/>
    </row>
    <row r="3111" spans="2:46" s="216" customFormat="1" ht="15" customHeight="1">
      <c r="B3111" s="216" t="s">
        <v>6041</v>
      </c>
      <c r="C3111" s="216" t="s">
        <v>7467</v>
      </c>
      <c r="D3111" s="216" t="s">
        <v>6866</v>
      </c>
      <c r="E3111" s="216" t="s">
        <v>7740</v>
      </c>
      <c r="F3111" s="216" t="s">
        <v>7740</v>
      </c>
      <c r="G3111" s="1"/>
      <c r="H3111" s="1"/>
      <c r="I3111" s="1"/>
      <c r="J3111" s="1"/>
      <c r="K3111" s="1"/>
      <c r="L3111" s="1"/>
      <c r="M3111" s="1"/>
      <c r="AA3111" s="255"/>
      <c r="AB3111" s="255"/>
      <c r="AC3111" s="255"/>
      <c r="AD3111" s="255"/>
      <c r="AE3111" s="255"/>
      <c r="AF3111" s="255"/>
      <c r="AG3111" s="255"/>
      <c r="AH3111" s="255"/>
      <c r="AI3111" s="255"/>
      <c r="AJ3111" s="255"/>
      <c r="AK3111" s="255"/>
      <c r="AL3111" s="255"/>
      <c r="AM3111" s="255"/>
      <c r="AN3111" s="255"/>
      <c r="AO3111" s="255"/>
      <c r="AP3111" s="255"/>
      <c r="AQ3111" s="255"/>
      <c r="AR3111" s="255"/>
      <c r="AS3111" s="255"/>
      <c r="AT3111" s="255"/>
    </row>
    <row r="3112" spans="2:46" s="216" customFormat="1" ht="15" customHeight="1">
      <c r="B3112" s="216" t="s">
        <v>6042</v>
      </c>
      <c r="C3112" s="216" t="s">
        <v>6866</v>
      </c>
      <c r="D3112" s="216" t="s">
        <v>7740</v>
      </c>
      <c r="E3112" s="216" t="s">
        <v>7740</v>
      </c>
      <c r="F3112" s="216" t="s">
        <v>7740</v>
      </c>
      <c r="G3112" s="1"/>
      <c r="H3112" s="1"/>
      <c r="I3112" s="1"/>
      <c r="J3112" s="1"/>
      <c r="K3112" s="1"/>
      <c r="L3112" s="1"/>
      <c r="M3112" s="1"/>
      <c r="AA3112" s="255"/>
      <c r="AB3112" s="255"/>
      <c r="AC3112" s="255"/>
      <c r="AD3112" s="255"/>
      <c r="AE3112" s="255"/>
      <c r="AF3112" s="255"/>
      <c r="AG3112" s="255"/>
      <c r="AH3112" s="255"/>
      <c r="AI3112" s="255"/>
      <c r="AJ3112" s="255"/>
      <c r="AK3112" s="255"/>
      <c r="AL3112" s="255"/>
      <c r="AM3112" s="255"/>
      <c r="AN3112" s="255"/>
      <c r="AO3112" s="255"/>
      <c r="AP3112" s="255"/>
      <c r="AQ3112" s="255"/>
      <c r="AR3112" s="255"/>
      <c r="AS3112" s="255"/>
      <c r="AT3112" s="255"/>
    </row>
    <row r="3113" spans="2:46" s="216" customFormat="1" ht="15" customHeight="1">
      <c r="B3113" s="216" t="s">
        <v>3900</v>
      </c>
      <c r="C3113" s="216" t="s">
        <v>7468</v>
      </c>
      <c r="D3113" s="216" t="s">
        <v>6866</v>
      </c>
      <c r="E3113" s="216" t="s">
        <v>7740</v>
      </c>
      <c r="F3113" s="216" t="s">
        <v>7740</v>
      </c>
      <c r="G3113" s="1"/>
      <c r="H3113" s="1"/>
      <c r="I3113" s="1"/>
      <c r="J3113" s="1"/>
      <c r="K3113" s="1"/>
      <c r="L3113" s="1"/>
      <c r="M3113" s="1"/>
      <c r="AA3113" s="255"/>
      <c r="AB3113" s="255"/>
      <c r="AC3113" s="255"/>
      <c r="AD3113" s="255"/>
      <c r="AE3113" s="255"/>
      <c r="AF3113" s="255"/>
      <c r="AG3113" s="255"/>
      <c r="AH3113" s="255"/>
      <c r="AI3113" s="255"/>
      <c r="AJ3113" s="255"/>
      <c r="AK3113" s="255"/>
      <c r="AL3113" s="255"/>
      <c r="AM3113" s="255"/>
      <c r="AN3113" s="255"/>
      <c r="AO3113" s="255"/>
      <c r="AP3113" s="255"/>
      <c r="AQ3113" s="255"/>
      <c r="AR3113" s="255"/>
      <c r="AS3113" s="255"/>
      <c r="AT3113" s="255"/>
    </row>
    <row r="3114" spans="2:46" s="216" customFormat="1" ht="15" customHeight="1">
      <c r="B3114" s="216" t="s">
        <v>3901</v>
      </c>
      <c r="C3114" s="216" t="s">
        <v>7139</v>
      </c>
      <c r="D3114" s="216" t="s">
        <v>6866</v>
      </c>
      <c r="E3114" s="216" t="s">
        <v>7740</v>
      </c>
      <c r="F3114" s="216" t="s">
        <v>7740</v>
      </c>
      <c r="G3114" s="1"/>
      <c r="H3114" s="1"/>
      <c r="I3114" s="1"/>
      <c r="J3114" s="1"/>
      <c r="K3114" s="1"/>
      <c r="L3114" s="1"/>
      <c r="M3114" s="1"/>
      <c r="AA3114" s="255"/>
      <c r="AB3114" s="255"/>
      <c r="AC3114" s="255"/>
      <c r="AD3114" s="255"/>
      <c r="AE3114" s="255"/>
      <c r="AF3114" s="255"/>
      <c r="AG3114" s="255"/>
      <c r="AH3114" s="255"/>
      <c r="AI3114" s="255"/>
      <c r="AJ3114" s="255"/>
      <c r="AK3114" s="255"/>
      <c r="AL3114" s="255"/>
      <c r="AM3114" s="255"/>
      <c r="AN3114" s="255"/>
      <c r="AO3114" s="255"/>
      <c r="AP3114" s="255"/>
      <c r="AQ3114" s="255"/>
      <c r="AR3114" s="255"/>
      <c r="AS3114" s="255"/>
      <c r="AT3114" s="255"/>
    </row>
    <row r="3115" spans="2:46" s="216" customFormat="1" ht="15" customHeight="1">
      <c r="B3115" s="216" t="s">
        <v>3902</v>
      </c>
      <c r="C3115" s="216" t="s">
        <v>7308</v>
      </c>
      <c r="D3115" s="216" t="s">
        <v>6866</v>
      </c>
      <c r="E3115" s="216" t="s">
        <v>7740</v>
      </c>
      <c r="F3115" s="216" t="s">
        <v>7740</v>
      </c>
      <c r="G3115" s="1"/>
      <c r="H3115" s="1"/>
      <c r="I3115" s="1"/>
      <c r="J3115" s="1"/>
      <c r="K3115" s="1"/>
      <c r="L3115" s="1"/>
      <c r="M3115" s="1"/>
      <c r="AA3115" s="255"/>
      <c r="AB3115" s="255"/>
      <c r="AC3115" s="255"/>
      <c r="AD3115" s="255"/>
      <c r="AE3115" s="255"/>
      <c r="AF3115" s="255"/>
      <c r="AG3115" s="255"/>
      <c r="AH3115" s="255"/>
      <c r="AI3115" s="255"/>
      <c r="AJ3115" s="255"/>
      <c r="AK3115" s="255"/>
      <c r="AL3115" s="255"/>
      <c r="AM3115" s="255"/>
      <c r="AN3115" s="255"/>
      <c r="AO3115" s="255"/>
      <c r="AP3115" s="255"/>
      <c r="AQ3115" s="255"/>
      <c r="AR3115" s="255"/>
      <c r="AS3115" s="255"/>
      <c r="AT3115" s="255"/>
    </row>
    <row r="3116" spans="2:46" s="216" customFormat="1" ht="15" customHeight="1">
      <c r="B3116" s="216" t="s">
        <v>3903</v>
      </c>
      <c r="C3116" s="216" t="s">
        <v>6866</v>
      </c>
      <c r="D3116" s="216" t="s">
        <v>7740</v>
      </c>
      <c r="E3116" s="216" t="s">
        <v>7740</v>
      </c>
      <c r="F3116" s="216" t="s">
        <v>7740</v>
      </c>
      <c r="G3116" s="1"/>
      <c r="H3116" s="1"/>
      <c r="I3116" s="1"/>
      <c r="J3116" s="1"/>
      <c r="K3116" s="1"/>
      <c r="L3116" s="1"/>
      <c r="M3116" s="1"/>
      <c r="AA3116" s="255"/>
      <c r="AB3116" s="255"/>
      <c r="AC3116" s="255"/>
      <c r="AD3116" s="255"/>
      <c r="AE3116" s="255"/>
      <c r="AF3116" s="255"/>
      <c r="AG3116" s="255"/>
      <c r="AH3116" s="255"/>
      <c r="AI3116" s="255"/>
      <c r="AJ3116" s="255"/>
      <c r="AK3116" s="255"/>
      <c r="AL3116" s="255"/>
      <c r="AM3116" s="255"/>
      <c r="AN3116" s="255"/>
      <c r="AO3116" s="255"/>
      <c r="AP3116" s="255"/>
      <c r="AQ3116" s="255"/>
      <c r="AR3116" s="255"/>
      <c r="AS3116" s="255"/>
      <c r="AT3116" s="255"/>
    </row>
    <row r="3117" spans="2:46" s="216" customFormat="1" ht="15" customHeight="1">
      <c r="B3117" s="216" t="s">
        <v>3904</v>
      </c>
      <c r="C3117" s="216" t="s">
        <v>6866</v>
      </c>
      <c r="D3117" s="216" t="s">
        <v>7740</v>
      </c>
      <c r="E3117" s="216" t="s">
        <v>7740</v>
      </c>
      <c r="F3117" s="216" t="s">
        <v>7740</v>
      </c>
      <c r="G3117" s="1"/>
      <c r="H3117" s="1"/>
      <c r="I3117" s="1"/>
      <c r="J3117" s="1"/>
      <c r="K3117" s="1"/>
      <c r="L3117" s="1"/>
      <c r="M3117" s="1"/>
      <c r="AA3117" s="255"/>
      <c r="AB3117" s="255"/>
      <c r="AC3117" s="255"/>
      <c r="AD3117" s="255"/>
      <c r="AE3117" s="255"/>
      <c r="AF3117" s="255"/>
      <c r="AG3117" s="255"/>
      <c r="AH3117" s="255"/>
      <c r="AI3117" s="255"/>
      <c r="AJ3117" s="255"/>
      <c r="AK3117" s="255"/>
      <c r="AL3117" s="255"/>
      <c r="AM3117" s="255"/>
      <c r="AN3117" s="255"/>
      <c r="AO3117" s="255"/>
      <c r="AP3117" s="255"/>
      <c r="AQ3117" s="255"/>
      <c r="AR3117" s="255"/>
      <c r="AS3117" s="255"/>
      <c r="AT3117" s="255"/>
    </row>
    <row r="3118" spans="2:46" s="216" customFormat="1" ht="15" customHeight="1">
      <c r="B3118" s="216" t="s">
        <v>3905</v>
      </c>
      <c r="C3118" s="216" t="s">
        <v>7295</v>
      </c>
      <c r="D3118" s="216" t="s">
        <v>6866</v>
      </c>
      <c r="E3118" s="216" t="s">
        <v>7740</v>
      </c>
      <c r="F3118" s="216" t="s">
        <v>7740</v>
      </c>
      <c r="G3118" s="1"/>
      <c r="H3118" s="1"/>
      <c r="I3118" s="1"/>
      <c r="J3118" s="1"/>
      <c r="K3118" s="1"/>
      <c r="L3118" s="1"/>
      <c r="M3118" s="1"/>
      <c r="AA3118" s="255"/>
      <c r="AB3118" s="255"/>
      <c r="AC3118" s="255"/>
      <c r="AD3118" s="255"/>
      <c r="AE3118" s="255"/>
      <c r="AF3118" s="255"/>
      <c r="AG3118" s="255"/>
      <c r="AH3118" s="255"/>
      <c r="AI3118" s="255"/>
      <c r="AJ3118" s="255"/>
      <c r="AK3118" s="255"/>
      <c r="AL3118" s="255"/>
      <c r="AM3118" s="255"/>
      <c r="AN3118" s="255"/>
      <c r="AO3118" s="255"/>
      <c r="AP3118" s="255"/>
      <c r="AQ3118" s="255"/>
      <c r="AR3118" s="255"/>
      <c r="AS3118" s="255"/>
      <c r="AT3118" s="255"/>
    </row>
    <row r="3119" spans="2:46" s="216" customFormat="1" ht="15" customHeight="1">
      <c r="B3119" s="216" t="s">
        <v>3906</v>
      </c>
      <c r="C3119" s="216" t="s">
        <v>6866</v>
      </c>
      <c r="D3119" s="216" t="s">
        <v>7740</v>
      </c>
      <c r="E3119" s="216" t="s">
        <v>7740</v>
      </c>
      <c r="F3119" s="216" t="s">
        <v>7740</v>
      </c>
      <c r="G3119" s="1"/>
      <c r="H3119" s="1"/>
      <c r="I3119" s="1"/>
      <c r="J3119" s="1"/>
      <c r="K3119" s="1"/>
      <c r="L3119" s="1"/>
      <c r="M3119" s="1"/>
      <c r="AA3119" s="255"/>
      <c r="AB3119" s="255"/>
      <c r="AC3119" s="255"/>
      <c r="AD3119" s="255"/>
      <c r="AE3119" s="255"/>
      <c r="AF3119" s="255"/>
      <c r="AG3119" s="255"/>
      <c r="AH3119" s="255"/>
      <c r="AI3119" s="255"/>
      <c r="AJ3119" s="255"/>
      <c r="AK3119" s="255"/>
      <c r="AL3119" s="255"/>
      <c r="AM3119" s="255"/>
      <c r="AN3119" s="255"/>
      <c r="AO3119" s="255"/>
      <c r="AP3119" s="255"/>
      <c r="AQ3119" s="255"/>
      <c r="AR3119" s="255"/>
      <c r="AS3119" s="255"/>
      <c r="AT3119" s="255"/>
    </row>
    <row r="3120" spans="2:46" s="216" customFormat="1" ht="15" customHeight="1">
      <c r="B3120" s="216" t="s">
        <v>3907</v>
      </c>
      <c r="C3120" s="216" t="s">
        <v>7036</v>
      </c>
      <c r="D3120" s="216" t="s">
        <v>6866</v>
      </c>
      <c r="E3120" s="216" t="s">
        <v>7740</v>
      </c>
      <c r="F3120" s="216" t="s">
        <v>7740</v>
      </c>
      <c r="G3120" s="1"/>
      <c r="H3120" s="1"/>
      <c r="I3120" s="1"/>
      <c r="J3120" s="1"/>
      <c r="K3120" s="1"/>
      <c r="L3120" s="1"/>
      <c r="M3120" s="1"/>
      <c r="AA3120" s="255"/>
      <c r="AB3120" s="255"/>
      <c r="AC3120" s="255"/>
      <c r="AD3120" s="255"/>
      <c r="AE3120" s="255"/>
      <c r="AF3120" s="255"/>
      <c r="AG3120" s="255"/>
      <c r="AH3120" s="255"/>
      <c r="AI3120" s="255"/>
      <c r="AJ3120" s="255"/>
      <c r="AK3120" s="255"/>
      <c r="AL3120" s="255"/>
      <c r="AM3120" s="255"/>
      <c r="AN3120" s="255"/>
      <c r="AO3120" s="255"/>
      <c r="AP3120" s="255"/>
      <c r="AQ3120" s="255"/>
      <c r="AR3120" s="255"/>
      <c r="AS3120" s="255"/>
      <c r="AT3120" s="255"/>
    </row>
    <row r="3121" spans="2:46" s="216" customFormat="1" ht="15" customHeight="1">
      <c r="B3121" s="216" t="s">
        <v>3908</v>
      </c>
      <c r="C3121" s="216" t="s">
        <v>6988</v>
      </c>
      <c r="D3121" s="216" t="s">
        <v>6866</v>
      </c>
      <c r="E3121" s="216" t="s">
        <v>7740</v>
      </c>
      <c r="F3121" s="216" t="s">
        <v>7740</v>
      </c>
      <c r="G3121" s="1"/>
      <c r="H3121" s="1"/>
      <c r="I3121" s="1"/>
      <c r="J3121" s="1"/>
      <c r="K3121" s="1"/>
      <c r="L3121" s="1"/>
      <c r="M3121" s="1"/>
      <c r="AA3121" s="255"/>
      <c r="AB3121" s="255"/>
      <c r="AC3121" s="255"/>
      <c r="AD3121" s="255"/>
      <c r="AE3121" s="255"/>
      <c r="AF3121" s="255"/>
      <c r="AG3121" s="255"/>
      <c r="AH3121" s="255"/>
      <c r="AI3121" s="255"/>
      <c r="AJ3121" s="255"/>
      <c r="AK3121" s="255"/>
      <c r="AL3121" s="255"/>
      <c r="AM3121" s="255"/>
      <c r="AN3121" s="255"/>
      <c r="AO3121" s="255"/>
      <c r="AP3121" s="255"/>
      <c r="AQ3121" s="255"/>
      <c r="AR3121" s="255"/>
      <c r="AS3121" s="255"/>
      <c r="AT3121" s="255"/>
    </row>
    <row r="3122" spans="2:46" s="216" customFormat="1" ht="15" customHeight="1">
      <c r="B3122" s="216" t="s">
        <v>3909</v>
      </c>
      <c r="C3122" s="216" t="s">
        <v>7469</v>
      </c>
      <c r="D3122" s="216" t="s">
        <v>6866</v>
      </c>
      <c r="E3122" s="216" t="s">
        <v>7740</v>
      </c>
      <c r="F3122" s="216" t="s">
        <v>7740</v>
      </c>
      <c r="G3122" s="1"/>
      <c r="H3122" s="1"/>
      <c r="I3122" s="1"/>
      <c r="J3122" s="1"/>
      <c r="K3122" s="1"/>
      <c r="L3122" s="1"/>
      <c r="M3122" s="1"/>
      <c r="AA3122" s="255"/>
      <c r="AB3122" s="255"/>
      <c r="AC3122" s="255"/>
      <c r="AD3122" s="255"/>
      <c r="AE3122" s="255"/>
      <c r="AF3122" s="255"/>
      <c r="AG3122" s="255"/>
      <c r="AH3122" s="255"/>
      <c r="AI3122" s="255"/>
      <c r="AJ3122" s="255"/>
      <c r="AK3122" s="255"/>
      <c r="AL3122" s="255"/>
      <c r="AM3122" s="255"/>
      <c r="AN3122" s="255"/>
      <c r="AO3122" s="255"/>
      <c r="AP3122" s="255"/>
      <c r="AQ3122" s="255"/>
      <c r="AR3122" s="255"/>
      <c r="AS3122" s="255"/>
      <c r="AT3122" s="255"/>
    </row>
    <row r="3123" spans="2:46" s="216" customFormat="1" ht="15" customHeight="1">
      <c r="B3123" s="216" t="s">
        <v>3910</v>
      </c>
      <c r="C3123" s="216" t="s">
        <v>7687</v>
      </c>
      <c r="D3123" s="216" t="s">
        <v>6866</v>
      </c>
      <c r="E3123" s="216" t="s">
        <v>7740</v>
      </c>
      <c r="F3123" s="216" t="s">
        <v>7740</v>
      </c>
      <c r="G3123" s="1"/>
      <c r="H3123" s="1"/>
      <c r="I3123" s="1"/>
      <c r="J3123" s="1"/>
      <c r="K3123" s="1"/>
      <c r="L3123" s="1"/>
      <c r="M3123" s="1"/>
      <c r="AA3123" s="255"/>
      <c r="AB3123" s="255"/>
      <c r="AC3123" s="255"/>
      <c r="AD3123" s="255"/>
      <c r="AE3123" s="255"/>
      <c r="AF3123" s="255"/>
      <c r="AG3123" s="255"/>
      <c r="AH3123" s="255"/>
      <c r="AI3123" s="255"/>
      <c r="AJ3123" s="255"/>
      <c r="AK3123" s="255"/>
      <c r="AL3123" s="255"/>
      <c r="AM3123" s="255"/>
      <c r="AN3123" s="255"/>
      <c r="AO3123" s="255"/>
      <c r="AP3123" s="255"/>
      <c r="AQ3123" s="255"/>
      <c r="AR3123" s="255"/>
      <c r="AS3123" s="255"/>
      <c r="AT3123" s="255"/>
    </row>
    <row r="3124" spans="2:46" s="216" customFormat="1" ht="15" customHeight="1">
      <c r="B3124" s="216" t="s">
        <v>3911</v>
      </c>
      <c r="C3124" s="216" t="s">
        <v>7206</v>
      </c>
      <c r="D3124" s="216" t="s">
        <v>6866</v>
      </c>
      <c r="E3124" s="216" t="s">
        <v>7740</v>
      </c>
      <c r="F3124" s="216" t="s">
        <v>7740</v>
      </c>
      <c r="G3124" s="1"/>
      <c r="H3124" s="1"/>
      <c r="I3124" s="1"/>
      <c r="J3124" s="1"/>
      <c r="K3124" s="1"/>
      <c r="L3124" s="1"/>
      <c r="M3124" s="1"/>
      <c r="AA3124" s="255"/>
      <c r="AB3124" s="255"/>
      <c r="AC3124" s="255"/>
      <c r="AD3124" s="255"/>
      <c r="AE3124" s="255"/>
      <c r="AF3124" s="255"/>
      <c r="AG3124" s="255"/>
      <c r="AH3124" s="255"/>
      <c r="AI3124" s="255"/>
      <c r="AJ3124" s="255"/>
      <c r="AK3124" s="255"/>
      <c r="AL3124" s="255"/>
      <c r="AM3124" s="255"/>
      <c r="AN3124" s="255"/>
      <c r="AO3124" s="255"/>
      <c r="AP3124" s="255"/>
      <c r="AQ3124" s="255"/>
      <c r="AR3124" s="255"/>
      <c r="AS3124" s="255"/>
      <c r="AT3124" s="255"/>
    </row>
    <row r="3125" spans="2:46" s="216" customFormat="1" ht="15" customHeight="1">
      <c r="B3125" s="216" t="s">
        <v>3912</v>
      </c>
      <c r="C3125" s="216" t="s">
        <v>7161</v>
      </c>
      <c r="D3125" s="216" t="s">
        <v>6866</v>
      </c>
      <c r="E3125" s="216" t="s">
        <v>7740</v>
      </c>
      <c r="F3125" s="216" t="s">
        <v>7740</v>
      </c>
      <c r="G3125" s="1"/>
      <c r="H3125" s="1"/>
      <c r="I3125" s="1"/>
      <c r="J3125" s="1"/>
      <c r="K3125" s="1"/>
      <c r="L3125" s="1"/>
      <c r="M3125" s="1"/>
      <c r="AA3125" s="255"/>
      <c r="AB3125" s="255"/>
      <c r="AC3125" s="255"/>
      <c r="AD3125" s="255"/>
      <c r="AE3125" s="255"/>
      <c r="AF3125" s="255"/>
      <c r="AG3125" s="255"/>
      <c r="AH3125" s="255"/>
      <c r="AI3125" s="255"/>
      <c r="AJ3125" s="255"/>
      <c r="AK3125" s="255"/>
      <c r="AL3125" s="255"/>
      <c r="AM3125" s="255"/>
      <c r="AN3125" s="255"/>
      <c r="AO3125" s="255"/>
      <c r="AP3125" s="255"/>
      <c r="AQ3125" s="255"/>
      <c r="AR3125" s="255"/>
      <c r="AS3125" s="255"/>
      <c r="AT3125" s="255"/>
    </row>
    <row r="3126" spans="2:46" s="216" customFormat="1" ht="15" customHeight="1">
      <c r="B3126" s="216" t="s">
        <v>3913</v>
      </c>
      <c r="C3126" s="216" t="s">
        <v>7470</v>
      </c>
      <c r="D3126" s="216" t="s">
        <v>6866</v>
      </c>
      <c r="E3126" s="216" t="s">
        <v>7740</v>
      </c>
      <c r="F3126" s="216" t="s">
        <v>7740</v>
      </c>
      <c r="G3126" s="1"/>
      <c r="H3126" s="1"/>
      <c r="I3126" s="1"/>
      <c r="J3126" s="1"/>
      <c r="K3126" s="1"/>
      <c r="L3126" s="1"/>
      <c r="M3126" s="1"/>
      <c r="AA3126" s="255"/>
      <c r="AB3126" s="255"/>
      <c r="AC3126" s="255"/>
      <c r="AD3126" s="255"/>
      <c r="AE3126" s="255"/>
      <c r="AF3126" s="255"/>
      <c r="AG3126" s="255"/>
      <c r="AH3126" s="255"/>
      <c r="AI3126" s="255"/>
      <c r="AJ3126" s="255"/>
      <c r="AK3126" s="255"/>
      <c r="AL3126" s="255"/>
      <c r="AM3126" s="255"/>
      <c r="AN3126" s="255"/>
      <c r="AO3126" s="255"/>
      <c r="AP3126" s="255"/>
      <c r="AQ3126" s="255"/>
      <c r="AR3126" s="255"/>
      <c r="AS3126" s="255"/>
      <c r="AT3126" s="255"/>
    </row>
    <row r="3127" spans="2:46" s="216" customFormat="1" ht="15" customHeight="1">
      <c r="B3127" s="216" t="s">
        <v>3914</v>
      </c>
      <c r="C3127" s="216" t="s">
        <v>6866</v>
      </c>
      <c r="D3127" s="216" t="s">
        <v>7740</v>
      </c>
      <c r="E3127" s="216" t="s">
        <v>7740</v>
      </c>
      <c r="F3127" s="216" t="s">
        <v>7740</v>
      </c>
      <c r="G3127" s="1"/>
      <c r="H3127" s="1"/>
      <c r="I3127" s="1"/>
      <c r="J3127" s="1"/>
      <c r="K3127" s="1"/>
      <c r="L3127" s="1"/>
      <c r="M3127" s="1"/>
      <c r="AA3127" s="255"/>
      <c r="AB3127" s="255"/>
      <c r="AC3127" s="255"/>
      <c r="AD3127" s="255"/>
      <c r="AE3127" s="255"/>
      <c r="AF3127" s="255"/>
      <c r="AG3127" s="255"/>
      <c r="AH3127" s="255"/>
      <c r="AI3127" s="255"/>
      <c r="AJ3127" s="255"/>
      <c r="AK3127" s="255"/>
      <c r="AL3127" s="255"/>
      <c r="AM3127" s="255"/>
      <c r="AN3127" s="255"/>
      <c r="AO3127" s="255"/>
      <c r="AP3127" s="255"/>
      <c r="AQ3127" s="255"/>
      <c r="AR3127" s="255"/>
      <c r="AS3127" s="255"/>
      <c r="AT3127" s="255"/>
    </row>
    <row r="3128" spans="2:46" s="216" customFormat="1" ht="15" customHeight="1">
      <c r="B3128" s="216" t="s">
        <v>3915</v>
      </c>
      <c r="C3128" s="216" t="s">
        <v>6976</v>
      </c>
      <c r="D3128" s="216" t="s">
        <v>6866</v>
      </c>
      <c r="E3128" s="216" t="s">
        <v>7740</v>
      </c>
      <c r="F3128" s="216" t="s">
        <v>7740</v>
      </c>
      <c r="G3128" s="1"/>
      <c r="H3128" s="1"/>
      <c r="I3128" s="1"/>
      <c r="J3128" s="1"/>
      <c r="K3128" s="1"/>
      <c r="L3128" s="1"/>
      <c r="M3128" s="1"/>
      <c r="AA3128" s="255"/>
      <c r="AB3128" s="255"/>
      <c r="AC3128" s="255"/>
      <c r="AD3128" s="255"/>
      <c r="AE3128" s="255"/>
      <c r="AF3128" s="255"/>
      <c r="AG3128" s="255"/>
      <c r="AH3128" s="255"/>
      <c r="AI3128" s="255"/>
      <c r="AJ3128" s="255"/>
      <c r="AK3128" s="255"/>
      <c r="AL3128" s="255"/>
      <c r="AM3128" s="255"/>
      <c r="AN3128" s="255"/>
      <c r="AO3128" s="255"/>
      <c r="AP3128" s="255"/>
      <c r="AQ3128" s="255"/>
      <c r="AR3128" s="255"/>
      <c r="AS3128" s="255"/>
      <c r="AT3128" s="255"/>
    </row>
    <row r="3129" spans="2:46" s="216" customFormat="1" ht="15" customHeight="1">
      <c r="B3129" s="216" t="s">
        <v>3916</v>
      </c>
      <c r="C3129" s="216" t="s">
        <v>6866</v>
      </c>
      <c r="D3129" s="216" t="s">
        <v>7740</v>
      </c>
      <c r="E3129" s="216" t="s">
        <v>7740</v>
      </c>
      <c r="F3129" s="216" t="s">
        <v>7740</v>
      </c>
      <c r="G3129" s="1"/>
      <c r="H3129" s="1"/>
      <c r="I3129" s="1"/>
      <c r="J3129" s="1"/>
      <c r="K3129" s="1"/>
      <c r="L3129" s="1"/>
      <c r="M3129" s="1"/>
      <c r="AA3129" s="255"/>
      <c r="AB3129" s="255"/>
      <c r="AC3129" s="255"/>
      <c r="AD3129" s="255"/>
      <c r="AE3129" s="255"/>
      <c r="AF3129" s="255"/>
      <c r="AG3129" s="255"/>
      <c r="AH3129" s="255"/>
      <c r="AI3129" s="255"/>
      <c r="AJ3129" s="255"/>
      <c r="AK3129" s="255"/>
      <c r="AL3129" s="255"/>
      <c r="AM3129" s="255"/>
      <c r="AN3129" s="255"/>
      <c r="AO3129" s="255"/>
      <c r="AP3129" s="255"/>
      <c r="AQ3129" s="255"/>
      <c r="AR3129" s="255"/>
      <c r="AS3129" s="255"/>
      <c r="AT3129" s="255"/>
    </row>
    <row r="3130" spans="2:46" s="216" customFormat="1" ht="15" customHeight="1">
      <c r="B3130" s="216" t="s">
        <v>3917</v>
      </c>
      <c r="C3130" s="216" t="s">
        <v>6866</v>
      </c>
      <c r="D3130" s="216" t="s">
        <v>7740</v>
      </c>
      <c r="E3130" s="216" t="s">
        <v>7740</v>
      </c>
      <c r="F3130" s="216" t="s">
        <v>7740</v>
      </c>
      <c r="G3130" s="1"/>
      <c r="H3130" s="1"/>
      <c r="I3130" s="1"/>
      <c r="J3130" s="1"/>
      <c r="K3130" s="1"/>
      <c r="L3130" s="1"/>
      <c r="M3130" s="1"/>
      <c r="AA3130" s="255"/>
      <c r="AB3130" s="255"/>
      <c r="AC3130" s="255"/>
      <c r="AD3130" s="255"/>
      <c r="AE3130" s="255"/>
      <c r="AF3130" s="255"/>
      <c r="AG3130" s="255"/>
      <c r="AH3130" s="255"/>
      <c r="AI3130" s="255"/>
      <c r="AJ3130" s="255"/>
      <c r="AK3130" s="255"/>
      <c r="AL3130" s="255"/>
      <c r="AM3130" s="255"/>
      <c r="AN3130" s="255"/>
      <c r="AO3130" s="255"/>
      <c r="AP3130" s="255"/>
      <c r="AQ3130" s="255"/>
      <c r="AR3130" s="255"/>
      <c r="AS3130" s="255"/>
      <c r="AT3130" s="255"/>
    </row>
    <row r="3131" spans="2:46" s="216" customFormat="1" ht="15" customHeight="1">
      <c r="B3131" s="216" t="s">
        <v>3918</v>
      </c>
      <c r="C3131" s="216" t="s">
        <v>6963</v>
      </c>
      <c r="D3131" s="216" t="s">
        <v>6866</v>
      </c>
      <c r="E3131" s="216" t="s">
        <v>7740</v>
      </c>
      <c r="F3131" s="216" t="s">
        <v>7740</v>
      </c>
      <c r="G3131" s="1"/>
      <c r="H3131" s="1"/>
      <c r="I3131" s="1"/>
      <c r="J3131" s="1"/>
      <c r="K3131" s="1"/>
      <c r="L3131" s="1"/>
      <c r="M3131" s="1"/>
      <c r="AA3131" s="255"/>
      <c r="AB3131" s="255"/>
      <c r="AC3131" s="255"/>
      <c r="AD3131" s="255"/>
      <c r="AE3131" s="255"/>
      <c r="AF3131" s="255"/>
      <c r="AG3131" s="255"/>
      <c r="AH3131" s="255"/>
      <c r="AI3131" s="255"/>
      <c r="AJ3131" s="255"/>
      <c r="AK3131" s="255"/>
      <c r="AL3131" s="255"/>
      <c r="AM3131" s="255"/>
      <c r="AN3131" s="255"/>
      <c r="AO3131" s="255"/>
      <c r="AP3131" s="255"/>
      <c r="AQ3131" s="255"/>
      <c r="AR3131" s="255"/>
      <c r="AS3131" s="255"/>
      <c r="AT3131" s="255"/>
    </row>
    <row r="3132" spans="2:46" s="216" customFormat="1" ht="15" customHeight="1">
      <c r="B3132" s="216" t="s">
        <v>3919</v>
      </c>
      <c r="C3132" s="216" t="s">
        <v>6866</v>
      </c>
      <c r="D3132" s="216" t="s">
        <v>7740</v>
      </c>
      <c r="E3132" s="216" t="s">
        <v>7740</v>
      </c>
      <c r="F3132" s="216" t="s">
        <v>7740</v>
      </c>
      <c r="G3132" s="1"/>
      <c r="H3132" s="1"/>
      <c r="I3132" s="1"/>
      <c r="J3132" s="1"/>
      <c r="K3132" s="1"/>
      <c r="L3132" s="1"/>
      <c r="M3132" s="1"/>
      <c r="AA3132" s="255"/>
      <c r="AB3132" s="255"/>
      <c r="AC3132" s="255"/>
      <c r="AD3132" s="255"/>
      <c r="AE3132" s="255"/>
      <c r="AF3132" s="255"/>
      <c r="AG3132" s="255"/>
      <c r="AH3132" s="255"/>
      <c r="AI3132" s="255"/>
      <c r="AJ3132" s="255"/>
      <c r="AK3132" s="255"/>
      <c r="AL3132" s="255"/>
      <c r="AM3132" s="255"/>
      <c r="AN3132" s="255"/>
      <c r="AO3132" s="255"/>
      <c r="AP3132" s="255"/>
      <c r="AQ3132" s="255"/>
      <c r="AR3132" s="255"/>
      <c r="AS3132" s="255"/>
      <c r="AT3132" s="255"/>
    </row>
    <row r="3133" spans="2:46" s="216" customFormat="1" ht="15" customHeight="1">
      <c r="B3133" s="216" t="s">
        <v>3920</v>
      </c>
      <c r="C3133" s="216" t="s">
        <v>7471</v>
      </c>
      <c r="D3133" s="216" t="s">
        <v>6866</v>
      </c>
      <c r="E3133" s="216" t="s">
        <v>7740</v>
      </c>
      <c r="F3133" s="216" t="s">
        <v>7740</v>
      </c>
      <c r="G3133" s="1"/>
      <c r="H3133" s="1"/>
      <c r="I3133" s="1"/>
      <c r="J3133" s="1"/>
      <c r="K3133" s="1"/>
      <c r="L3133" s="1"/>
      <c r="M3133" s="1"/>
      <c r="AA3133" s="255"/>
      <c r="AB3133" s="255"/>
      <c r="AC3133" s="255"/>
      <c r="AD3133" s="255"/>
      <c r="AE3133" s="255"/>
      <c r="AF3133" s="255"/>
      <c r="AG3133" s="255"/>
      <c r="AH3133" s="255"/>
      <c r="AI3133" s="255"/>
      <c r="AJ3133" s="255"/>
      <c r="AK3133" s="255"/>
      <c r="AL3133" s="255"/>
      <c r="AM3133" s="255"/>
      <c r="AN3133" s="255"/>
      <c r="AO3133" s="255"/>
      <c r="AP3133" s="255"/>
      <c r="AQ3133" s="255"/>
      <c r="AR3133" s="255"/>
      <c r="AS3133" s="255"/>
      <c r="AT3133" s="255"/>
    </row>
    <row r="3134" spans="2:46" s="216" customFormat="1" ht="15" customHeight="1">
      <c r="B3134" s="216" t="s">
        <v>3921</v>
      </c>
      <c r="C3134" s="216" t="s">
        <v>6976</v>
      </c>
      <c r="D3134" s="216" t="s">
        <v>6866</v>
      </c>
      <c r="E3134" s="216" t="s">
        <v>7740</v>
      </c>
      <c r="F3134" s="216" t="s">
        <v>7740</v>
      </c>
      <c r="G3134" s="1"/>
      <c r="H3134" s="1"/>
      <c r="I3134" s="1"/>
      <c r="J3134" s="1"/>
      <c r="K3134" s="1"/>
      <c r="L3134" s="1"/>
      <c r="M3134" s="1"/>
      <c r="AA3134" s="255"/>
      <c r="AB3134" s="255"/>
      <c r="AC3134" s="255"/>
      <c r="AD3134" s="255"/>
      <c r="AE3134" s="255"/>
      <c r="AF3134" s="255"/>
      <c r="AG3134" s="255"/>
      <c r="AH3134" s="255"/>
      <c r="AI3134" s="255"/>
      <c r="AJ3134" s="255"/>
      <c r="AK3134" s="255"/>
      <c r="AL3134" s="255"/>
      <c r="AM3134" s="255"/>
      <c r="AN3134" s="255"/>
      <c r="AO3134" s="255"/>
      <c r="AP3134" s="255"/>
      <c r="AQ3134" s="255"/>
      <c r="AR3134" s="255"/>
      <c r="AS3134" s="255"/>
      <c r="AT3134" s="255"/>
    </row>
    <row r="3135" spans="2:46" s="216" customFormat="1" ht="15" customHeight="1">
      <c r="B3135" s="216" t="s">
        <v>3922</v>
      </c>
      <c r="C3135" s="216" t="s">
        <v>6866</v>
      </c>
      <c r="D3135" s="216" t="s">
        <v>7740</v>
      </c>
      <c r="E3135" s="216" t="s">
        <v>7740</v>
      </c>
      <c r="F3135" s="216" t="s">
        <v>7740</v>
      </c>
      <c r="G3135" s="1"/>
      <c r="H3135" s="1"/>
      <c r="I3135" s="1"/>
      <c r="J3135" s="1"/>
      <c r="K3135" s="1"/>
      <c r="L3135" s="1"/>
      <c r="M3135" s="1"/>
      <c r="AA3135" s="255"/>
      <c r="AB3135" s="255"/>
      <c r="AC3135" s="255"/>
      <c r="AD3135" s="255"/>
      <c r="AE3135" s="255"/>
      <c r="AF3135" s="255"/>
      <c r="AG3135" s="255"/>
      <c r="AH3135" s="255"/>
      <c r="AI3135" s="255"/>
      <c r="AJ3135" s="255"/>
      <c r="AK3135" s="255"/>
      <c r="AL3135" s="255"/>
      <c r="AM3135" s="255"/>
      <c r="AN3135" s="255"/>
      <c r="AO3135" s="255"/>
      <c r="AP3135" s="255"/>
      <c r="AQ3135" s="255"/>
      <c r="AR3135" s="255"/>
      <c r="AS3135" s="255"/>
      <c r="AT3135" s="255"/>
    </row>
    <row r="3136" spans="2:46" s="216" customFormat="1" ht="15" customHeight="1">
      <c r="B3136" s="216" t="s">
        <v>3923</v>
      </c>
      <c r="C3136" s="216" t="s">
        <v>6866</v>
      </c>
      <c r="D3136" s="216" t="s">
        <v>7740</v>
      </c>
      <c r="E3136" s="216" t="s">
        <v>7740</v>
      </c>
      <c r="F3136" s="216" t="s">
        <v>7740</v>
      </c>
      <c r="G3136" s="1"/>
      <c r="H3136" s="1"/>
      <c r="I3136" s="1"/>
      <c r="J3136" s="1"/>
      <c r="K3136" s="1"/>
      <c r="L3136" s="1"/>
      <c r="M3136" s="1"/>
      <c r="AA3136" s="255"/>
      <c r="AB3136" s="255"/>
      <c r="AC3136" s="255"/>
      <c r="AD3136" s="255"/>
      <c r="AE3136" s="255"/>
      <c r="AF3136" s="255"/>
      <c r="AG3136" s="255"/>
      <c r="AH3136" s="255"/>
      <c r="AI3136" s="255"/>
      <c r="AJ3136" s="255"/>
      <c r="AK3136" s="255"/>
      <c r="AL3136" s="255"/>
      <c r="AM3136" s="255"/>
      <c r="AN3136" s="255"/>
      <c r="AO3136" s="255"/>
      <c r="AP3136" s="255"/>
      <c r="AQ3136" s="255"/>
      <c r="AR3136" s="255"/>
      <c r="AS3136" s="255"/>
      <c r="AT3136" s="255"/>
    </row>
    <row r="3137" spans="2:46" s="216" customFormat="1" ht="15" customHeight="1">
      <c r="B3137" s="216" t="s">
        <v>3924</v>
      </c>
      <c r="C3137" s="216" t="s">
        <v>6866</v>
      </c>
      <c r="D3137" s="216" t="s">
        <v>7740</v>
      </c>
      <c r="E3137" s="216" t="s">
        <v>7740</v>
      </c>
      <c r="F3137" s="216" t="s">
        <v>7740</v>
      </c>
      <c r="G3137" s="1"/>
      <c r="H3137" s="1"/>
      <c r="I3137" s="1"/>
      <c r="J3137" s="1"/>
      <c r="K3137" s="1"/>
      <c r="L3137" s="1"/>
      <c r="M3137" s="1"/>
      <c r="AA3137" s="255"/>
      <c r="AB3137" s="255"/>
      <c r="AC3137" s="255"/>
      <c r="AD3137" s="255"/>
      <c r="AE3137" s="255"/>
      <c r="AF3137" s="255"/>
      <c r="AG3137" s="255"/>
      <c r="AH3137" s="255"/>
      <c r="AI3137" s="255"/>
      <c r="AJ3137" s="255"/>
      <c r="AK3137" s="255"/>
      <c r="AL3137" s="255"/>
      <c r="AM3137" s="255"/>
      <c r="AN3137" s="255"/>
      <c r="AO3137" s="255"/>
      <c r="AP3137" s="255"/>
      <c r="AQ3137" s="255"/>
      <c r="AR3137" s="255"/>
      <c r="AS3137" s="255"/>
      <c r="AT3137" s="255"/>
    </row>
    <row r="3138" spans="2:46" s="216" customFormat="1" ht="15" customHeight="1">
      <c r="B3138" s="216" t="s">
        <v>3925</v>
      </c>
      <c r="C3138" s="216" t="s">
        <v>6866</v>
      </c>
      <c r="D3138" s="216" t="s">
        <v>7740</v>
      </c>
      <c r="E3138" s="216" t="s">
        <v>7740</v>
      </c>
      <c r="F3138" s="216" t="s">
        <v>7740</v>
      </c>
      <c r="G3138" s="1"/>
      <c r="H3138" s="1"/>
      <c r="I3138" s="1"/>
      <c r="J3138" s="1"/>
      <c r="K3138" s="1"/>
      <c r="L3138" s="1"/>
      <c r="M3138" s="1"/>
      <c r="AA3138" s="255"/>
      <c r="AB3138" s="255"/>
      <c r="AC3138" s="255"/>
      <c r="AD3138" s="255"/>
      <c r="AE3138" s="255"/>
      <c r="AF3138" s="255"/>
      <c r="AG3138" s="255"/>
      <c r="AH3138" s="255"/>
      <c r="AI3138" s="255"/>
      <c r="AJ3138" s="255"/>
      <c r="AK3138" s="255"/>
      <c r="AL3138" s="255"/>
      <c r="AM3138" s="255"/>
      <c r="AN3138" s="255"/>
      <c r="AO3138" s="255"/>
      <c r="AP3138" s="255"/>
      <c r="AQ3138" s="255"/>
      <c r="AR3138" s="255"/>
      <c r="AS3138" s="255"/>
      <c r="AT3138" s="255"/>
    </row>
    <row r="3139" spans="2:46" s="216" customFormat="1" ht="15" customHeight="1">
      <c r="B3139" s="216" t="s">
        <v>3926</v>
      </c>
      <c r="C3139" s="216" t="s">
        <v>7698</v>
      </c>
      <c r="D3139" s="216" t="s">
        <v>6866</v>
      </c>
      <c r="E3139" s="216" t="s">
        <v>7740</v>
      </c>
      <c r="F3139" s="216" t="s">
        <v>7740</v>
      </c>
      <c r="G3139" s="1"/>
      <c r="H3139" s="1"/>
      <c r="I3139" s="1"/>
      <c r="J3139" s="1"/>
      <c r="K3139" s="1"/>
      <c r="L3139" s="1"/>
      <c r="M3139" s="1"/>
      <c r="AA3139" s="255"/>
      <c r="AB3139" s="255"/>
      <c r="AC3139" s="255"/>
      <c r="AD3139" s="255"/>
      <c r="AE3139" s="255"/>
      <c r="AF3139" s="255"/>
      <c r="AG3139" s="255"/>
      <c r="AH3139" s="255"/>
      <c r="AI3139" s="255"/>
      <c r="AJ3139" s="255"/>
      <c r="AK3139" s="255"/>
      <c r="AL3139" s="255"/>
      <c r="AM3139" s="255"/>
      <c r="AN3139" s="255"/>
      <c r="AO3139" s="255"/>
      <c r="AP3139" s="255"/>
      <c r="AQ3139" s="255"/>
      <c r="AR3139" s="255"/>
      <c r="AS3139" s="255"/>
      <c r="AT3139" s="255"/>
    </row>
    <row r="3140" spans="2:46" s="216" customFormat="1" ht="15" customHeight="1">
      <c r="B3140" s="216" t="s">
        <v>3927</v>
      </c>
      <c r="C3140" s="216" t="s">
        <v>7161</v>
      </c>
      <c r="D3140" s="216" t="s">
        <v>6866</v>
      </c>
      <c r="E3140" s="216" t="s">
        <v>7740</v>
      </c>
      <c r="F3140" s="216" t="s">
        <v>7740</v>
      </c>
      <c r="G3140" s="1"/>
      <c r="H3140" s="1"/>
      <c r="I3140" s="1"/>
      <c r="J3140" s="1"/>
      <c r="K3140" s="1"/>
      <c r="L3140" s="1"/>
      <c r="M3140" s="1"/>
      <c r="AA3140" s="255"/>
      <c r="AB3140" s="255"/>
      <c r="AC3140" s="255"/>
      <c r="AD3140" s="255"/>
      <c r="AE3140" s="255"/>
      <c r="AF3140" s="255"/>
      <c r="AG3140" s="255"/>
      <c r="AH3140" s="255"/>
      <c r="AI3140" s="255"/>
      <c r="AJ3140" s="255"/>
      <c r="AK3140" s="255"/>
      <c r="AL3140" s="255"/>
      <c r="AM3140" s="255"/>
      <c r="AN3140" s="255"/>
      <c r="AO3140" s="255"/>
      <c r="AP3140" s="255"/>
      <c r="AQ3140" s="255"/>
      <c r="AR3140" s="255"/>
      <c r="AS3140" s="255"/>
      <c r="AT3140" s="255"/>
    </row>
    <row r="3141" spans="2:46" s="216" customFormat="1" ht="15" customHeight="1">
      <c r="B3141" s="216" t="s">
        <v>3928</v>
      </c>
      <c r="C3141" s="216" t="s">
        <v>7472</v>
      </c>
      <c r="D3141" s="216" t="s">
        <v>6866</v>
      </c>
      <c r="E3141" s="216" t="s">
        <v>7740</v>
      </c>
      <c r="F3141" s="216" t="s">
        <v>7740</v>
      </c>
      <c r="G3141" s="1"/>
      <c r="H3141" s="1"/>
      <c r="I3141" s="1"/>
      <c r="J3141" s="1"/>
      <c r="K3141" s="1"/>
      <c r="L3141" s="1"/>
      <c r="M3141" s="1"/>
      <c r="AA3141" s="255"/>
      <c r="AB3141" s="255"/>
      <c r="AC3141" s="255"/>
      <c r="AD3141" s="255"/>
      <c r="AE3141" s="255"/>
      <c r="AF3141" s="255"/>
      <c r="AG3141" s="255"/>
      <c r="AH3141" s="255"/>
      <c r="AI3141" s="255"/>
      <c r="AJ3141" s="255"/>
      <c r="AK3141" s="255"/>
      <c r="AL3141" s="255"/>
      <c r="AM3141" s="255"/>
      <c r="AN3141" s="255"/>
      <c r="AO3141" s="255"/>
      <c r="AP3141" s="255"/>
      <c r="AQ3141" s="255"/>
      <c r="AR3141" s="255"/>
      <c r="AS3141" s="255"/>
      <c r="AT3141" s="255"/>
    </row>
    <row r="3142" spans="2:46" s="216" customFormat="1" ht="15" customHeight="1">
      <c r="B3142" s="216" t="s">
        <v>3929</v>
      </c>
      <c r="C3142" s="216" t="s">
        <v>7184</v>
      </c>
      <c r="D3142" s="216" t="s">
        <v>6866</v>
      </c>
      <c r="E3142" s="216" t="s">
        <v>7740</v>
      </c>
      <c r="F3142" s="216" t="s">
        <v>7740</v>
      </c>
      <c r="G3142" s="1"/>
      <c r="H3142" s="1"/>
      <c r="I3142" s="1"/>
      <c r="J3142" s="1"/>
      <c r="K3142" s="1"/>
      <c r="L3142" s="1"/>
      <c r="M3142" s="1"/>
      <c r="AA3142" s="255"/>
      <c r="AB3142" s="255"/>
      <c r="AC3142" s="255"/>
      <c r="AD3142" s="255"/>
      <c r="AE3142" s="255"/>
      <c r="AF3142" s="255"/>
      <c r="AG3142" s="255"/>
      <c r="AH3142" s="255"/>
      <c r="AI3142" s="255"/>
      <c r="AJ3142" s="255"/>
      <c r="AK3142" s="255"/>
      <c r="AL3142" s="255"/>
      <c r="AM3142" s="255"/>
      <c r="AN3142" s="255"/>
      <c r="AO3142" s="255"/>
      <c r="AP3142" s="255"/>
      <c r="AQ3142" s="255"/>
      <c r="AR3142" s="255"/>
      <c r="AS3142" s="255"/>
      <c r="AT3142" s="255"/>
    </row>
    <row r="3143" spans="2:46" s="216" customFormat="1" ht="15" customHeight="1">
      <c r="B3143" s="216" t="s">
        <v>3930</v>
      </c>
      <c r="C3143" s="216" t="s">
        <v>6866</v>
      </c>
      <c r="D3143" s="216" t="s">
        <v>7740</v>
      </c>
      <c r="E3143" s="216" t="s">
        <v>7740</v>
      </c>
      <c r="F3143" s="216" t="s">
        <v>7740</v>
      </c>
      <c r="G3143" s="1"/>
      <c r="H3143" s="1"/>
      <c r="I3143" s="1"/>
      <c r="J3143" s="1"/>
      <c r="K3143" s="1"/>
      <c r="L3143" s="1"/>
      <c r="M3143" s="1"/>
      <c r="AA3143" s="255"/>
      <c r="AB3143" s="255"/>
      <c r="AC3143" s="255"/>
      <c r="AD3143" s="255"/>
      <c r="AE3143" s="255"/>
      <c r="AF3143" s="255"/>
      <c r="AG3143" s="255"/>
      <c r="AH3143" s="255"/>
      <c r="AI3143" s="255"/>
      <c r="AJ3143" s="255"/>
      <c r="AK3143" s="255"/>
      <c r="AL3143" s="255"/>
      <c r="AM3143" s="255"/>
      <c r="AN3143" s="255"/>
      <c r="AO3143" s="255"/>
      <c r="AP3143" s="255"/>
      <c r="AQ3143" s="255"/>
      <c r="AR3143" s="255"/>
      <c r="AS3143" s="255"/>
      <c r="AT3143" s="255"/>
    </row>
    <row r="3144" spans="2:46" s="216" customFormat="1" ht="15" customHeight="1">
      <c r="B3144" s="216" t="s">
        <v>3931</v>
      </c>
      <c r="C3144" s="216" t="s">
        <v>6866</v>
      </c>
      <c r="D3144" s="216" t="s">
        <v>7740</v>
      </c>
      <c r="E3144" s="216" t="s">
        <v>7740</v>
      </c>
      <c r="F3144" s="216" t="s">
        <v>7740</v>
      </c>
      <c r="G3144" s="1"/>
      <c r="H3144" s="1"/>
      <c r="I3144" s="1"/>
      <c r="J3144" s="1"/>
      <c r="K3144" s="1"/>
      <c r="L3144" s="1"/>
      <c r="M3144" s="1"/>
      <c r="AA3144" s="255"/>
      <c r="AB3144" s="255"/>
      <c r="AC3144" s="255"/>
      <c r="AD3144" s="255"/>
      <c r="AE3144" s="255"/>
      <c r="AF3144" s="255"/>
      <c r="AG3144" s="255"/>
      <c r="AH3144" s="255"/>
      <c r="AI3144" s="255"/>
      <c r="AJ3144" s="255"/>
      <c r="AK3144" s="255"/>
      <c r="AL3144" s="255"/>
      <c r="AM3144" s="255"/>
      <c r="AN3144" s="255"/>
      <c r="AO3144" s="255"/>
      <c r="AP3144" s="255"/>
      <c r="AQ3144" s="255"/>
      <c r="AR3144" s="255"/>
      <c r="AS3144" s="255"/>
      <c r="AT3144" s="255"/>
    </row>
    <row r="3145" spans="2:46" s="216" customFormat="1" ht="15" customHeight="1">
      <c r="B3145" s="216" t="s">
        <v>3932</v>
      </c>
      <c r="C3145" s="216" t="s">
        <v>7002</v>
      </c>
      <c r="D3145" s="216" t="s">
        <v>6866</v>
      </c>
      <c r="E3145" s="216" t="s">
        <v>7740</v>
      </c>
      <c r="F3145" s="216" t="s">
        <v>7740</v>
      </c>
      <c r="G3145" s="1"/>
      <c r="H3145" s="1"/>
      <c r="I3145" s="1"/>
      <c r="J3145" s="1"/>
      <c r="K3145" s="1"/>
      <c r="L3145" s="1"/>
      <c r="M3145" s="1"/>
      <c r="AA3145" s="255"/>
      <c r="AB3145" s="255"/>
      <c r="AC3145" s="255"/>
      <c r="AD3145" s="255"/>
      <c r="AE3145" s="255"/>
      <c r="AF3145" s="255"/>
      <c r="AG3145" s="255"/>
      <c r="AH3145" s="255"/>
      <c r="AI3145" s="255"/>
      <c r="AJ3145" s="255"/>
      <c r="AK3145" s="255"/>
      <c r="AL3145" s="255"/>
      <c r="AM3145" s="255"/>
      <c r="AN3145" s="255"/>
      <c r="AO3145" s="255"/>
      <c r="AP3145" s="255"/>
      <c r="AQ3145" s="255"/>
      <c r="AR3145" s="255"/>
      <c r="AS3145" s="255"/>
      <c r="AT3145" s="255"/>
    </row>
    <row r="3146" spans="2:46" s="216" customFormat="1" ht="15" customHeight="1">
      <c r="B3146" s="216" t="s">
        <v>3933</v>
      </c>
      <c r="C3146" s="216" t="s">
        <v>7473</v>
      </c>
      <c r="D3146" s="216" t="s">
        <v>6866</v>
      </c>
      <c r="E3146" s="216" t="s">
        <v>7740</v>
      </c>
      <c r="F3146" s="216" t="s">
        <v>7740</v>
      </c>
      <c r="G3146" s="1"/>
      <c r="H3146" s="1"/>
      <c r="I3146" s="1"/>
      <c r="J3146" s="1"/>
      <c r="K3146" s="1"/>
      <c r="L3146" s="1"/>
      <c r="M3146" s="1"/>
      <c r="AA3146" s="255"/>
      <c r="AB3146" s="255"/>
      <c r="AC3146" s="255"/>
      <c r="AD3146" s="255"/>
      <c r="AE3146" s="255"/>
      <c r="AF3146" s="255"/>
      <c r="AG3146" s="255"/>
      <c r="AH3146" s="255"/>
      <c r="AI3146" s="255"/>
      <c r="AJ3146" s="255"/>
      <c r="AK3146" s="255"/>
      <c r="AL3146" s="255"/>
      <c r="AM3146" s="255"/>
      <c r="AN3146" s="255"/>
      <c r="AO3146" s="255"/>
      <c r="AP3146" s="255"/>
      <c r="AQ3146" s="255"/>
      <c r="AR3146" s="255"/>
      <c r="AS3146" s="255"/>
      <c r="AT3146" s="255"/>
    </row>
    <row r="3147" spans="2:46" s="216" customFormat="1" ht="15" customHeight="1">
      <c r="B3147" s="216" t="s">
        <v>3934</v>
      </c>
      <c r="C3147" s="216" t="s">
        <v>7646</v>
      </c>
      <c r="D3147" s="216" t="s">
        <v>6866</v>
      </c>
      <c r="E3147" s="216" t="s">
        <v>7740</v>
      </c>
      <c r="F3147" s="216" t="s">
        <v>7740</v>
      </c>
      <c r="G3147" s="1"/>
      <c r="H3147" s="1"/>
      <c r="I3147" s="1"/>
      <c r="J3147" s="1"/>
      <c r="K3147" s="1"/>
      <c r="L3147" s="1"/>
      <c r="M3147" s="1"/>
      <c r="AA3147" s="255"/>
      <c r="AB3147" s="255"/>
      <c r="AC3147" s="255"/>
      <c r="AD3147" s="255"/>
      <c r="AE3147" s="255"/>
      <c r="AF3147" s="255"/>
      <c r="AG3147" s="255"/>
      <c r="AH3147" s="255"/>
      <c r="AI3147" s="255"/>
      <c r="AJ3147" s="255"/>
      <c r="AK3147" s="255"/>
      <c r="AL3147" s="255"/>
      <c r="AM3147" s="255"/>
      <c r="AN3147" s="255"/>
      <c r="AO3147" s="255"/>
      <c r="AP3147" s="255"/>
      <c r="AQ3147" s="255"/>
      <c r="AR3147" s="255"/>
      <c r="AS3147" s="255"/>
      <c r="AT3147" s="255"/>
    </row>
    <row r="3148" spans="2:46" s="216" customFormat="1" ht="15" customHeight="1">
      <c r="B3148" s="216" t="s">
        <v>3935</v>
      </c>
      <c r="C3148" s="216" t="s">
        <v>7474</v>
      </c>
      <c r="D3148" s="216" t="s">
        <v>6866</v>
      </c>
      <c r="E3148" s="216" t="s">
        <v>7740</v>
      </c>
      <c r="F3148" s="216" t="s">
        <v>7740</v>
      </c>
      <c r="G3148" s="1"/>
      <c r="H3148" s="1"/>
      <c r="I3148" s="1"/>
      <c r="J3148" s="1"/>
      <c r="K3148" s="1"/>
      <c r="L3148" s="1"/>
      <c r="M3148" s="1"/>
      <c r="AA3148" s="255"/>
      <c r="AB3148" s="255"/>
      <c r="AC3148" s="255"/>
      <c r="AD3148" s="255"/>
      <c r="AE3148" s="255"/>
      <c r="AF3148" s="255"/>
      <c r="AG3148" s="255"/>
      <c r="AH3148" s="255"/>
      <c r="AI3148" s="255"/>
      <c r="AJ3148" s="255"/>
      <c r="AK3148" s="255"/>
      <c r="AL3148" s="255"/>
      <c r="AM3148" s="255"/>
      <c r="AN3148" s="255"/>
      <c r="AO3148" s="255"/>
      <c r="AP3148" s="255"/>
      <c r="AQ3148" s="255"/>
      <c r="AR3148" s="255"/>
      <c r="AS3148" s="255"/>
      <c r="AT3148" s="255"/>
    </row>
    <row r="3149" spans="2:46" s="216" customFormat="1" ht="15" customHeight="1">
      <c r="B3149" s="216" t="s">
        <v>3936</v>
      </c>
      <c r="C3149" s="216" t="s">
        <v>7296</v>
      </c>
      <c r="D3149" s="216" t="s">
        <v>6866</v>
      </c>
      <c r="E3149" s="216" t="s">
        <v>7740</v>
      </c>
      <c r="F3149" s="216" t="s">
        <v>7740</v>
      </c>
      <c r="G3149" s="1"/>
      <c r="H3149" s="1"/>
      <c r="I3149" s="1"/>
      <c r="J3149" s="1"/>
      <c r="K3149" s="1"/>
      <c r="L3149" s="1"/>
      <c r="M3149" s="1"/>
      <c r="AA3149" s="255"/>
      <c r="AB3149" s="255"/>
      <c r="AC3149" s="255"/>
      <c r="AD3149" s="255"/>
      <c r="AE3149" s="255"/>
      <c r="AF3149" s="255"/>
      <c r="AG3149" s="255"/>
      <c r="AH3149" s="255"/>
      <c r="AI3149" s="255"/>
      <c r="AJ3149" s="255"/>
      <c r="AK3149" s="255"/>
      <c r="AL3149" s="255"/>
      <c r="AM3149" s="255"/>
      <c r="AN3149" s="255"/>
      <c r="AO3149" s="255"/>
      <c r="AP3149" s="255"/>
      <c r="AQ3149" s="255"/>
      <c r="AR3149" s="255"/>
      <c r="AS3149" s="255"/>
      <c r="AT3149" s="255"/>
    </row>
    <row r="3150" spans="2:46" s="216" customFormat="1" ht="15" customHeight="1">
      <c r="B3150" s="216" t="s">
        <v>3937</v>
      </c>
      <c r="C3150" s="216" t="s">
        <v>6866</v>
      </c>
      <c r="D3150" s="216" t="s">
        <v>7740</v>
      </c>
      <c r="E3150" s="216" t="s">
        <v>7740</v>
      </c>
      <c r="F3150" s="216" t="s">
        <v>7740</v>
      </c>
      <c r="G3150" s="1"/>
      <c r="H3150" s="1"/>
      <c r="I3150" s="1"/>
      <c r="J3150" s="1"/>
      <c r="K3150" s="1"/>
      <c r="L3150" s="1"/>
      <c r="M3150" s="1"/>
      <c r="AA3150" s="255"/>
      <c r="AB3150" s="255"/>
      <c r="AC3150" s="255"/>
      <c r="AD3150" s="255"/>
      <c r="AE3150" s="255"/>
      <c r="AF3150" s="255"/>
      <c r="AG3150" s="255"/>
      <c r="AH3150" s="255"/>
      <c r="AI3150" s="255"/>
      <c r="AJ3150" s="255"/>
      <c r="AK3150" s="255"/>
      <c r="AL3150" s="255"/>
      <c r="AM3150" s="255"/>
      <c r="AN3150" s="255"/>
      <c r="AO3150" s="255"/>
      <c r="AP3150" s="255"/>
      <c r="AQ3150" s="255"/>
      <c r="AR3150" s="255"/>
      <c r="AS3150" s="255"/>
      <c r="AT3150" s="255"/>
    </row>
    <row r="3151" spans="2:46" s="216" customFormat="1" ht="15" customHeight="1">
      <c r="B3151" s="216" t="s">
        <v>3938</v>
      </c>
      <c r="C3151" s="216" t="s">
        <v>6866</v>
      </c>
      <c r="D3151" s="216" t="s">
        <v>7740</v>
      </c>
      <c r="E3151" s="216" t="s">
        <v>7740</v>
      </c>
      <c r="F3151" s="216" t="s">
        <v>7740</v>
      </c>
      <c r="G3151" s="1"/>
      <c r="H3151" s="1"/>
      <c r="I3151" s="1"/>
      <c r="J3151" s="1"/>
      <c r="K3151" s="1"/>
      <c r="L3151" s="1"/>
      <c r="M3151" s="1"/>
      <c r="AA3151" s="255"/>
      <c r="AB3151" s="255"/>
      <c r="AC3151" s="255"/>
      <c r="AD3151" s="255"/>
      <c r="AE3151" s="255"/>
      <c r="AF3151" s="255"/>
      <c r="AG3151" s="255"/>
      <c r="AH3151" s="255"/>
      <c r="AI3151" s="255"/>
      <c r="AJ3151" s="255"/>
      <c r="AK3151" s="255"/>
      <c r="AL3151" s="255"/>
      <c r="AM3151" s="255"/>
      <c r="AN3151" s="255"/>
      <c r="AO3151" s="255"/>
      <c r="AP3151" s="255"/>
      <c r="AQ3151" s="255"/>
      <c r="AR3151" s="255"/>
      <c r="AS3151" s="255"/>
      <c r="AT3151" s="255"/>
    </row>
    <row r="3152" spans="2:46" s="216" customFormat="1" ht="15" customHeight="1">
      <c r="B3152" s="216" t="s">
        <v>3939</v>
      </c>
      <c r="C3152" s="216" t="s">
        <v>6966</v>
      </c>
      <c r="D3152" s="216" t="s">
        <v>6866</v>
      </c>
      <c r="E3152" s="216" t="s">
        <v>7740</v>
      </c>
      <c r="F3152" s="216" t="s">
        <v>7740</v>
      </c>
      <c r="G3152" s="1"/>
      <c r="H3152" s="1"/>
      <c r="I3152" s="1"/>
      <c r="J3152" s="1"/>
      <c r="K3152" s="1"/>
      <c r="L3152" s="1"/>
      <c r="M3152" s="1"/>
      <c r="AA3152" s="255"/>
      <c r="AB3152" s="255"/>
      <c r="AC3152" s="255"/>
      <c r="AD3152" s="255"/>
      <c r="AE3152" s="255"/>
      <c r="AF3152" s="255"/>
      <c r="AG3152" s="255"/>
      <c r="AH3152" s="255"/>
      <c r="AI3152" s="255"/>
      <c r="AJ3152" s="255"/>
      <c r="AK3152" s="255"/>
      <c r="AL3152" s="255"/>
      <c r="AM3152" s="255"/>
      <c r="AN3152" s="255"/>
      <c r="AO3152" s="255"/>
      <c r="AP3152" s="255"/>
      <c r="AQ3152" s="255"/>
      <c r="AR3152" s="255"/>
      <c r="AS3152" s="255"/>
      <c r="AT3152" s="255"/>
    </row>
    <row r="3153" spans="2:46" s="216" customFormat="1" ht="15" customHeight="1">
      <c r="B3153" s="216" t="s">
        <v>3940</v>
      </c>
      <c r="C3153" s="216" t="s">
        <v>7111</v>
      </c>
      <c r="D3153" s="216" t="s">
        <v>6866</v>
      </c>
      <c r="E3153" s="216" t="s">
        <v>7740</v>
      </c>
      <c r="F3153" s="216" t="s">
        <v>7740</v>
      </c>
      <c r="G3153" s="1"/>
      <c r="H3153" s="1"/>
      <c r="I3153" s="1"/>
      <c r="J3153" s="1"/>
      <c r="K3153" s="1"/>
      <c r="L3153" s="1"/>
      <c r="M3153" s="1"/>
      <c r="AA3153" s="255"/>
      <c r="AB3153" s="255"/>
      <c r="AC3153" s="255"/>
      <c r="AD3153" s="255"/>
      <c r="AE3153" s="255"/>
      <c r="AF3153" s="255"/>
      <c r="AG3153" s="255"/>
      <c r="AH3153" s="255"/>
      <c r="AI3153" s="255"/>
      <c r="AJ3153" s="255"/>
      <c r="AK3153" s="255"/>
      <c r="AL3153" s="255"/>
      <c r="AM3153" s="255"/>
      <c r="AN3153" s="255"/>
      <c r="AO3153" s="255"/>
      <c r="AP3153" s="255"/>
      <c r="AQ3153" s="255"/>
      <c r="AR3153" s="255"/>
      <c r="AS3153" s="255"/>
      <c r="AT3153" s="255"/>
    </row>
    <row r="3154" spans="2:46" s="216" customFormat="1" ht="15" customHeight="1">
      <c r="B3154" s="216" t="s">
        <v>3941</v>
      </c>
      <c r="C3154" s="216" t="s">
        <v>7082</v>
      </c>
      <c r="D3154" s="216" t="s">
        <v>6866</v>
      </c>
      <c r="E3154" s="216" t="s">
        <v>7740</v>
      </c>
      <c r="F3154" s="216" t="s">
        <v>7740</v>
      </c>
      <c r="G3154" s="1"/>
      <c r="H3154" s="1"/>
      <c r="I3154" s="1"/>
      <c r="J3154" s="1"/>
      <c r="K3154" s="1"/>
      <c r="L3154" s="1"/>
      <c r="M3154" s="1"/>
      <c r="AA3154" s="255"/>
      <c r="AB3154" s="255"/>
      <c r="AC3154" s="255"/>
      <c r="AD3154" s="255"/>
      <c r="AE3154" s="255"/>
      <c r="AF3154" s="255"/>
      <c r="AG3154" s="255"/>
      <c r="AH3154" s="255"/>
      <c r="AI3154" s="255"/>
      <c r="AJ3154" s="255"/>
      <c r="AK3154" s="255"/>
      <c r="AL3154" s="255"/>
      <c r="AM3154" s="255"/>
      <c r="AN3154" s="255"/>
      <c r="AO3154" s="255"/>
      <c r="AP3154" s="255"/>
      <c r="AQ3154" s="255"/>
      <c r="AR3154" s="255"/>
      <c r="AS3154" s="255"/>
      <c r="AT3154" s="255"/>
    </row>
    <row r="3155" spans="2:46" s="216" customFormat="1" ht="15" customHeight="1">
      <c r="B3155" s="216" t="s">
        <v>3942</v>
      </c>
      <c r="C3155" s="216" t="s">
        <v>7475</v>
      </c>
      <c r="D3155" s="216" t="s">
        <v>6866</v>
      </c>
      <c r="E3155" s="216" t="s">
        <v>7740</v>
      </c>
      <c r="F3155" s="216" t="s">
        <v>7740</v>
      </c>
      <c r="G3155" s="1"/>
      <c r="H3155" s="1"/>
      <c r="I3155" s="1"/>
      <c r="J3155" s="1"/>
      <c r="K3155" s="1"/>
      <c r="L3155" s="1"/>
      <c r="M3155" s="1"/>
      <c r="AA3155" s="255"/>
      <c r="AB3155" s="255"/>
      <c r="AC3155" s="255"/>
      <c r="AD3155" s="255"/>
      <c r="AE3155" s="255"/>
      <c r="AF3155" s="255"/>
      <c r="AG3155" s="255"/>
      <c r="AH3155" s="255"/>
      <c r="AI3155" s="255"/>
      <c r="AJ3155" s="255"/>
      <c r="AK3155" s="255"/>
      <c r="AL3155" s="255"/>
      <c r="AM3155" s="255"/>
      <c r="AN3155" s="255"/>
      <c r="AO3155" s="255"/>
      <c r="AP3155" s="255"/>
      <c r="AQ3155" s="255"/>
      <c r="AR3155" s="255"/>
      <c r="AS3155" s="255"/>
      <c r="AT3155" s="255"/>
    </row>
    <row r="3156" spans="2:46" s="216" customFormat="1" ht="15" customHeight="1">
      <c r="B3156" s="216" t="s">
        <v>3943</v>
      </c>
      <c r="C3156" s="216" t="s">
        <v>6934</v>
      </c>
      <c r="D3156" s="216" t="s">
        <v>6866</v>
      </c>
      <c r="E3156" s="216" t="s">
        <v>7740</v>
      </c>
      <c r="F3156" s="216" t="s">
        <v>7740</v>
      </c>
      <c r="G3156" s="1"/>
      <c r="H3156" s="1"/>
      <c r="I3156" s="1"/>
      <c r="J3156" s="1"/>
      <c r="K3156" s="1"/>
      <c r="L3156" s="1"/>
      <c r="M3156" s="1"/>
      <c r="AA3156" s="255"/>
      <c r="AB3156" s="255"/>
      <c r="AC3156" s="255"/>
      <c r="AD3156" s="255"/>
      <c r="AE3156" s="255"/>
      <c r="AF3156" s="255"/>
      <c r="AG3156" s="255"/>
      <c r="AH3156" s="255"/>
      <c r="AI3156" s="255"/>
      <c r="AJ3156" s="255"/>
      <c r="AK3156" s="255"/>
      <c r="AL3156" s="255"/>
      <c r="AM3156" s="255"/>
      <c r="AN3156" s="255"/>
      <c r="AO3156" s="255"/>
      <c r="AP3156" s="255"/>
      <c r="AQ3156" s="255"/>
      <c r="AR3156" s="255"/>
      <c r="AS3156" s="255"/>
      <c r="AT3156" s="255"/>
    </row>
    <row r="3157" spans="2:46" s="216" customFormat="1" ht="15" customHeight="1">
      <c r="B3157" s="216" t="s">
        <v>3944</v>
      </c>
      <c r="C3157" s="216" t="s">
        <v>6866</v>
      </c>
      <c r="D3157" s="216" t="s">
        <v>7740</v>
      </c>
      <c r="E3157" s="216" t="s">
        <v>7740</v>
      </c>
      <c r="F3157" s="216" t="s">
        <v>7740</v>
      </c>
      <c r="G3157" s="1"/>
      <c r="H3157" s="1"/>
      <c r="I3157" s="1"/>
      <c r="J3157" s="1"/>
      <c r="K3157" s="1"/>
      <c r="L3157" s="1"/>
      <c r="M3157" s="1"/>
      <c r="AA3157" s="255"/>
      <c r="AB3157" s="255"/>
      <c r="AC3157" s="255"/>
      <c r="AD3157" s="255"/>
      <c r="AE3157" s="255"/>
      <c r="AF3157" s="255"/>
      <c r="AG3157" s="255"/>
      <c r="AH3157" s="255"/>
      <c r="AI3157" s="255"/>
      <c r="AJ3157" s="255"/>
      <c r="AK3157" s="255"/>
      <c r="AL3157" s="255"/>
      <c r="AM3157" s="255"/>
      <c r="AN3157" s="255"/>
      <c r="AO3157" s="255"/>
      <c r="AP3157" s="255"/>
      <c r="AQ3157" s="255"/>
      <c r="AR3157" s="255"/>
      <c r="AS3157" s="255"/>
      <c r="AT3157" s="255"/>
    </row>
    <row r="3158" spans="2:46" s="216" customFormat="1" ht="15" customHeight="1">
      <c r="B3158" s="216" t="s">
        <v>3945</v>
      </c>
      <c r="C3158" s="216" t="s">
        <v>7476</v>
      </c>
      <c r="D3158" s="216" t="s">
        <v>6866</v>
      </c>
      <c r="E3158" s="216" t="s">
        <v>7740</v>
      </c>
      <c r="F3158" s="216" t="s">
        <v>7740</v>
      </c>
      <c r="G3158" s="1"/>
      <c r="H3158" s="1"/>
      <c r="I3158" s="1"/>
      <c r="J3158" s="1"/>
      <c r="K3158" s="1"/>
      <c r="L3158" s="1"/>
      <c r="M3158" s="1"/>
      <c r="AA3158" s="255"/>
      <c r="AB3158" s="255"/>
      <c r="AC3158" s="255"/>
      <c r="AD3158" s="255"/>
      <c r="AE3158" s="255"/>
      <c r="AF3158" s="255"/>
      <c r="AG3158" s="255"/>
      <c r="AH3158" s="255"/>
      <c r="AI3158" s="255"/>
      <c r="AJ3158" s="255"/>
      <c r="AK3158" s="255"/>
      <c r="AL3158" s="255"/>
      <c r="AM3158" s="255"/>
      <c r="AN3158" s="255"/>
      <c r="AO3158" s="255"/>
      <c r="AP3158" s="255"/>
      <c r="AQ3158" s="255"/>
      <c r="AR3158" s="255"/>
      <c r="AS3158" s="255"/>
      <c r="AT3158" s="255"/>
    </row>
    <row r="3159" spans="2:46" s="216" customFormat="1" ht="15" customHeight="1">
      <c r="B3159" s="216" t="s">
        <v>3946</v>
      </c>
      <c r="C3159" s="216" t="s">
        <v>6866</v>
      </c>
      <c r="D3159" s="216" t="s">
        <v>7740</v>
      </c>
      <c r="E3159" s="216" t="s">
        <v>7740</v>
      </c>
      <c r="F3159" s="216" t="s">
        <v>7740</v>
      </c>
      <c r="G3159" s="1"/>
      <c r="H3159" s="1"/>
      <c r="I3159" s="1"/>
      <c r="J3159" s="1"/>
      <c r="K3159" s="1"/>
      <c r="L3159" s="1"/>
      <c r="M3159" s="1"/>
      <c r="AA3159" s="255"/>
      <c r="AB3159" s="255"/>
      <c r="AC3159" s="255"/>
      <c r="AD3159" s="255"/>
      <c r="AE3159" s="255"/>
      <c r="AF3159" s="255"/>
      <c r="AG3159" s="255"/>
      <c r="AH3159" s="255"/>
      <c r="AI3159" s="255"/>
      <c r="AJ3159" s="255"/>
      <c r="AK3159" s="255"/>
      <c r="AL3159" s="255"/>
      <c r="AM3159" s="255"/>
      <c r="AN3159" s="255"/>
      <c r="AO3159" s="255"/>
      <c r="AP3159" s="255"/>
      <c r="AQ3159" s="255"/>
      <c r="AR3159" s="255"/>
      <c r="AS3159" s="255"/>
      <c r="AT3159" s="255"/>
    </row>
    <row r="3160" spans="2:46" s="216" customFormat="1" ht="15" customHeight="1">
      <c r="B3160" s="216" t="s">
        <v>3947</v>
      </c>
      <c r="C3160" s="216" t="s">
        <v>6925</v>
      </c>
      <c r="D3160" s="216" t="s">
        <v>6866</v>
      </c>
      <c r="E3160" s="216" t="s">
        <v>7740</v>
      </c>
      <c r="F3160" s="216" t="s">
        <v>7740</v>
      </c>
      <c r="G3160" s="1"/>
      <c r="H3160" s="1"/>
      <c r="I3160" s="1"/>
      <c r="J3160" s="1"/>
      <c r="K3160" s="1"/>
      <c r="L3160" s="1"/>
      <c r="M3160" s="1"/>
      <c r="AA3160" s="255"/>
      <c r="AB3160" s="255"/>
      <c r="AC3160" s="255"/>
      <c r="AD3160" s="255"/>
      <c r="AE3160" s="255"/>
      <c r="AF3160" s="255"/>
      <c r="AG3160" s="255"/>
      <c r="AH3160" s="255"/>
      <c r="AI3160" s="255"/>
      <c r="AJ3160" s="255"/>
      <c r="AK3160" s="255"/>
      <c r="AL3160" s="255"/>
      <c r="AM3160" s="255"/>
      <c r="AN3160" s="255"/>
      <c r="AO3160" s="255"/>
      <c r="AP3160" s="255"/>
      <c r="AQ3160" s="255"/>
      <c r="AR3160" s="255"/>
      <c r="AS3160" s="255"/>
      <c r="AT3160" s="255"/>
    </row>
    <row r="3161" spans="2:46" s="216" customFormat="1" ht="15" customHeight="1">
      <c r="B3161" s="216" t="s">
        <v>3948</v>
      </c>
      <c r="C3161" s="216" t="s">
        <v>6866</v>
      </c>
      <c r="D3161" s="216" t="s">
        <v>7740</v>
      </c>
      <c r="E3161" s="216" t="s">
        <v>7740</v>
      </c>
      <c r="F3161" s="216" t="s">
        <v>7740</v>
      </c>
      <c r="G3161" s="1"/>
      <c r="H3161" s="1"/>
      <c r="I3161" s="1"/>
      <c r="J3161" s="1"/>
      <c r="K3161" s="1"/>
      <c r="L3161" s="1"/>
      <c r="M3161" s="1"/>
      <c r="AA3161" s="255"/>
      <c r="AB3161" s="255"/>
      <c r="AC3161" s="255"/>
      <c r="AD3161" s="255"/>
      <c r="AE3161" s="255"/>
      <c r="AF3161" s="255"/>
      <c r="AG3161" s="255"/>
      <c r="AH3161" s="255"/>
      <c r="AI3161" s="255"/>
      <c r="AJ3161" s="255"/>
      <c r="AK3161" s="255"/>
      <c r="AL3161" s="255"/>
      <c r="AM3161" s="255"/>
      <c r="AN3161" s="255"/>
      <c r="AO3161" s="255"/>
      <c r="AP3161" s="255"/>
      <c r="AQ3161" s="255"/>
      <c r="AR3161" s="255"/>
      <c r="AS3161" s="255"/>
      <c r="AT3161" s="255"/>
    </row>
    <row r="3162" spans="2:46" s="216" customFormat="1" ht="15" customHeight="1">
      <c r="B3162" s="216" t="s">
        <v>3949</v>
      </c>
      <c r="C3162" s="216" t="s">
        <v>6866</v>
      </c>
      <c r="D3162" s="216" t="s">
        <v>7740</v>
      </c>
      <c r="E3162" s="216" t="s">
        <v>7740</v>
      </c>
      <c r="F3162" s="216" t="s">
        <v>7740</v>
      </c>
      <c r="G3162" s="1"/>
      <c r="H3162" s="1"/>
      <c r="I3162" s="1"/>
      <c r="J3162" s="1"/>
      <c r="K3162" s="1"/>
      <c r="L3162" s="1"/>
      <c r="M3162" s="1"/>
      <c r="AA3162" s="255"/>
      <c r="AB3162" s="255"/>
      <c r="AC3162" s="255"/>
      <c r="AD3162" s="255"/>
      <c r="AE3162" s="255"/>
      <c r="AF3162" s="255"/>
      <c r="AG3162" s="255"/>
      <c r="AH3162" s="255"/>
      <c r="AI3162" s="255"/>
      <c r="AJ3162" s="255"/>
      <c r="AK3162" s="255"/>
      <c r="AL3162" s="255"/>
      <c r="AM3162" s="255"/>
      <c r="AN3162" s="255"/>
      <c r="AO3162" s="255"/>
      <c r="AP3162" s="255"/>
      <c r="AQ3162" s="255"/>
      <c r="AR3162" s="255"/>
      <c r="AS3162" s="255"/>
      <c r="AT3162" s="255"/>
    </row>
    <row r="3163" spans="2:46" s="216" customFormat="1" ht="15" customHeight="1">
      <c r="B3163" s="216" t="s">
        <v>3950</v>
      </c>
      <c r="C3163" s="216" t="s">
        <v>7477</v>
      </c>
      <c r="D3163" s="216" t="s">
        <v>6866</v>
      </c>
      <c r="E3163" s="216" t="s">
        <v>7740</v>
      </c>
      <c r="F3163" s="216" t="s">
        <v>7740</v>
      </c>
      <c r="G3163" s="1"/>
      <c r="H3163" s="1"/>
      <c r="I3163" s="1"/>
      <c r="J3163" s="1"/>
      <c r="K3163" s="1"/>
      <c r="L3163" s="1"/>
      <c r="M3163" s="1"/>
      <c r="AA3163" s="255"/>
      <c r="AB3163" s="255"/>
      <c r="AC3163" s="255"/>
      <c r="AD3163" s="255"/>
      <c r="AE3163" s="255"/>
      <c r="AF3163" s="255"/>
      <c r="AG3163" s="255"/>
      <c r="AH3163" s="255"/>
      <c r="AI3163" s="255"/>
      <c r="AJ3163" s="255"/>
      <c r="AK3163" s="255"/>
      <c r="AL3163" s="255"/>
      <c r="AM3163" s="255"/>
      <c r="AN3163" s="255"/>
      <c r="AO3163" s="255"/>
      <c r="AP3163" s="255"/>
      <c r="AQ3163" s="255"/>
      <c r="AR3163" s="255"/>
      <c r="AS3163" s="255"/>
      <c r="AT3163" s="255"/>
    </row>
    <row r="3164" spans="2:46" s="216" customFormat="1" ht="15" customHeight="1">
      <c r="B3164" s="216" t="s">
        <v>3951</v>
      </c>
      <c r="C3164" s="216" t="s">
        <v>6866</v>
      </c>
      <c r="D3164" s="216" t="s">
        <v>7740</v>
      </c>
      <c r="E3164" s="216" t="s">
        <v>7740</v>
      </c>
      <c r="F3164" s="216" t="s">
        <v>7740</v>
      </c>
      <c r="G3164" s="1"/>
      <c r="H3164" s="1"/>
      <c r="I3164" s="1"/>
      <c r="J3164" s="1"/>
      <c r="K3164" s="1"/>
      <c r="L3164" s="1"/>
      <c r="M3164" s="1"/>
      <c r="AA3164" s="255"/>
      <c r="AB3164" s="255"/>
      <c r="AC3164" s="255"/>
      <c r="AD3164" s="255"/>
      <c r="AE3164" s="255"/>
      <c r="AF3164" s="255"/>
      <c r="AG3164" s="255"/>
      <c r="AH3164" s="255"/>
      <c r="AI3164" s="255"/>
      <c r="AJ3164" s="255"/>
      <c r="AK3164" s="255"/>
      <c r="AL3164" s="255"/>
      <c r="AM3164" s="255"/>
      <c r="AN3164" s="255"/>
      <c r="AO3164" s="255"/>
      <c r="AP3164" s="255"/>
      <c r="AQ3164" s="255"/>
      <c r="AR3164" s="255"/>
      <c r="AS3164" s="255"/>
      <c r="AT3164" s="255"/>
    </row>
    <row r="3165" spans="2:46" s="216" customFormat="1" ht="15" customHeight="1">
      <c r="B3165" s="216" t="s">
        <v>3952</v>
      </c>
      <c r="C3165" s="216" t="s">
        <v>7174</v>
      </c>
      <c r="D3165" s="216" t="s">
        <v>6866</v>
      </c>
      <c r="E3165" s="216" t="s">
        <v>7740</v>
      </c>
      <c r="F3165" s="216" t="s">
        <v>7740</v>
      </c>
      <c r="G3165" s="1"/>
      <c r="H3165" s="1"/>
      <c r="I3165" s="1"/>
      <c r="J3165" s="1"/>
      <c r="K3165" s="1"/>
      <c r="L3165" s="1"/>
      <c r="M3165" s="1"/>
      <c r="AA3165" s="255"/>
      <c r="AB3165" s="255"/>
      <c r="AC3165" s="255"/>
      <c r="AD3165" s="255"/>
      <c r="AE3165" s="255"/>
      <c r="AF3165" s="255"/>
      <c r="AG3165" s="255"/>
      <c r="AH3165" s="255"/>
      <c r="AI3165" s="255"/>
      <c r="AJ3165" s="255"/>
      <c r="AK3165" s="255"/>
      <c r="AL3165" s="255"/>
      <c r="AM3165" s="255"/>
      <c r="AN3165" s="255"/>
      <c r="AO3165" s="255"/>
      <c r="AP3165" s="255"/>
      <c r="AQ3165" s="255"/>
      <c r="AR3165" s="255"/>
      <c r="AS3165" s="255"/>
      <c r="AT3165" s="255"/>
    </row>
    <row r="3166" spans="2:46" s="216" customFormat="1" ht="15" customHeight="1">
      <c r="B3166" s="216" t="s">
        <v>3953</v>
      </c>
      <c r="C3166" s="216" t="s">
        <v>7478</v>
      </c>
      <c r="D3166" s="216" t="s">
        <v>6866</v>
      </c>
      <c r="E3166" s="216" t="s">
        <v>7740</v>
      </c>
      <c r="F3166" s="216" t="s">
        <v>7740</v>
      </c>
      <c r="G3166" s="1"/>
      <c r="H3166" s="1"/>
      <c r="I3166" s="1"/>
      <c r="J3166" s="1"/>
      <c r="K3166" s="1"/>
      <c r="L3166" s="1"/>
      <c r="M3166" s="1"/>
      <c r="AA3166" s="255"/>
      <c r="AB3166" s="255"/>
      <c r="AC3166" s="255"/>
      <c r="AD3166" s="255"/>
      <c r="AE3166" s="255"/>
      <c r="AF3166" s="255"/>
      <c r="AG3166" s="255"/>
      <c r="AH3166" s="255"/>
      <c r="AI3166" s="255"/>
      <c r="AJ3166" s="255"/>
      <c r="AK3166" s="255"/>
      <c r="AL3166" s="255"/>
      <c r="AM3166" s="255"/>
      <c r="AN3166" s="255"/>
      <c r="AO3166" s="255"/>
      <c r="AP3166" s="255"/>
      <c r="AQ3166" s="255"/>
      <c r="AR3166" s="255"/>
      <c r="AS3166" s="255"/>
      <c r="AT3166" s="255"/>
    </row>
    <row r="3167" spans="2:46" s="216" customFormat="1" ht="15" customHeight="1">
      <c r="B3167" s="216" t="s">
        <v>3954</v>
      </c>
      <c r="C3167" s="216" t="s">
        <v>7479</v>
      </c>
      <c r="D3167" s="216" t="s">
        <v>6866</v>
      </c>
      <c r="E3167" s="216" t="s">
        <v>7740</v>
      </c>
      <c r="F3167" s="216" t="s">
        <v>7740</v>
      </c>
      <c r="G3167" s="1"/>
      <c r="H3167" s="1"/>
      <c r="I3167" s="1"/>
      <c r="J3167" s="1"/>
      <c r="K3167" s="1"/>
      <c r="L3167" s="1"/>
      <c r="M3167" s="1"/>
      <c r="AA3167" s="255"/>
      <c r="AB3167" s="255"/>
      <c r="AC3167" s="255"/>
      <c r="AD3167" s="255"/>
      <c r="AE3167" s="255"/>
      <c r="AF3167" s="255"/>
      <c r="AG3167" s="255"/>
      <c r="AH3167" s="255"/>
      <c r="AI3167" s="255"/>
      <c r="AJ3167" s="255"/>
      <c r="AK3167" s="255"/>
      <c r="AL3167" s="255"/>
      <c r="AM3167" s="255"/>
      <c r="AN3167" s="255"/>
      <c r="AO3167" s="255"/>
      <c r="AP3167" s="255"/>
      <c r="AQ3167" s="255"/>
      <c r="AR3167" s="255"/>
      <c r="AS3167" s="255"/>
      <c r="AT3167" s="255"/>
    </row>
    <row r="3168" spans="2:46" s="216" customFormat="1" ht="15" customHeight="1">
      <c r="B3168" s="216" t="s">
        <v>3955</v>
      </c>
      <c r="C3168" s="216" t="s">
        <v>7480</v>
      </c>
      <c r="D3168" s="216" t="s">
        <v>6866</v>
      </c>
      <c r="E3168" s="216" t="s">
        <v>7740</v>
      </c>
      <c r="F3168" s="216" t="s">
        <v>7740</v>
      </c>
      <c r="G3168" s="1"/>
      <c r="H3168" s="1"/>
      <c r="I3168" s="1"/>
      <c r="J3168" s="1"/>
      <c r="K3168" s="1"/>
      <c r="L3168" s="1"/>
      <c r="M3168" s="1"/>
      <c r="AA3168" s="255"/>
      <c r="AB3168" s="255"/>
      <c r="AC3168" s="255"/>
      <c r="AD3168" s="255"/>
      <c r="AE3168" s="255"/>
      <c r="AF3168" s="255"/>
      <c r="AG3168" s="255"/>
      <c r="AH3168" s="255"/>
      <c r="AI3168" s="255"/>
      <c r="AJ3168" s="255"/>
      <c r="AK3168" s="255"/>
      <c r="AL3168" s="255"/>
      <c r="AM3168" s="255"/>
      <c r="AN3168" s="255"/>
      <c r="AO3168" s="255"/>
      <c r="AP3168" s="255"/>
      <c r="AQ3168" s="255"/>
      <c r="AR3168" s="255"/>
      <c r="AS3168" s="255"/>
      <c r="AT3168" s="255"/>
    </row>
    <row r="3169" spans="2:46" s="216" customFormat="1" ht="15" customHeight="1">
      <c r="B3169" s="216" t="s">
        <v>3956</v>
      </c>
      <c r="C3169" s="216" t="s">
        <v>7327</v>
      </c>
      <c r="D3169" s="216" t="s">
        <v>6866</v>
      </c>
      <c r="E3169" s="216" t="s">
        <v>7740</v>
      </c>
      <c r="F3169" s="216" t="s">
        <v>7740</v>
      </c>
      <c r="G3169" s="1"/>
      <c r="H3169" s="1"/>
      <c r="I3169" s="1"/>
      <c r="J3169" s="1"/>
      <c r="K3169" s="1"/>
      <c r="L3169" s="1"/>
      <c r="M3169" s="1"/>
      <c r="AA3169" s="255"/>
      <c r="AB3169" s="255"/>
      <c r="AC3169" s="255"/>
      <c r="AD3169" s="255"/>
      <c r="AE3169" s="255"/>
      <c r="AF3169" s="255"/>
      <c r="AG3169" s="255"/>
      <c r="AH3169" s="255"/>
      <c r="AI3169" s="255"/>
      <c r="AJ3169" s="255"/>
      <c r="AK3169" s="255"/>
      <c r="AL3169" s="255"/>
      <c r="AM3169" s="255"/>
      <c r="AN3169" s="255"/>
      <c r="AO3169" s="255"/>
      <c r="AP3169" s="255"/>
      <c r="AQ3169" s="255"/>
      <c r="AR3169" s="255"/>
      <c r="AS3169" s="255"/>
      <c r="AT3169" s="255"/>
    </row>
    <row r="3170" spans="2:46" s="216" customFormat="1" ht="15" customHeight="1">
      <c r="B3170" s="216" t="s">
        <v>3957</v>
      </c>
      <c r="C3170" s="216" t="s">
        <v>7481</v>
      </c>
      <c r="D3170" s="216" t="s">
        <v>6866</v>
      </c>
      <c r="E3170" s="216" t="s">
        <v>7740</v>
      </c>
      <c r="F3170" s="216" t="s">
        <v>7740</v>
      </c>
      <c r="G3170" s="1"/>
      <c r="H3170" s="1"/>
      <c r="I3170" s="1"/>
      <c r="J3170" s="1"/>
      <c r="K3170" s="1"/>
      <c r="L3170" s="1"/>
      <c r="M3170" s="1"/>
      <c r="AA3170" s="255"/>
      <c r="AB3170" s="255"/>
      <c r="AC3170" s="255"/>
      <c r="AD3170" s="255"/>
      <c r="AE3170" s="255"/>
      <c r="AF3170" s="255"/>
      <c r="AG3170" s="255"/>
      <c r="AH3170" s="255"/>
      <c r="AI3170" s="255"/>
      <c r="AJ3170" s="255"/>
      <c r="AK3170" s="255"/>
      <c r="AL3170" s="255"/>
      <c r="AM3170" s="255"/>
      <c r="AN3170" s="255"/>
      <c r="AO3170" s="255"/>
      <c r="AP3170" s="255"/>
      <c r="AQ3170" s="255"/>
      <c r="AR3170" s="255"/>
      <c r="AS3170" s="255"/>
      <c r="AT3170" s="255"/>
    </row>
    <row r="3171" spans="2:46" s="216" customFormat="1" ht="15" customHeight="1">
      <c r="B3171" s="216" t="s">
        <v>3958</v>
      </c>
      <c r="C3171" s="216" t="s">
        <v>7127</v>
      </c>
      <c r="D3171" s="216" t="s">
        <v>6866</v>
      </c>
      <c r="E3171" s="216" t="s">
        <v>7740</v>
      </c>
      <c r="F3171" s="216" t="s">
        <v>7740</v>
      </c>
      <c r="G3171" s="1"/>
      <c r="H3171" s="1"/>
      <c r="I3171" s="1"/>
      <c r="J3171" s="1"/>
      <c r="K3171" s="1"/>
      <c r="L3171" s="1"/>
      <c r="M3171" s="1"/>
      <c r="AA3171" s="255"/>
      <c r="AB3171" s="255"/>
      <c r="AC3171" s="255"/>
      <c r="AD3171" s="255"/>
      <c r="AE3171" s="255"/>
      <c r="AF3171" s="255"/>
      <c r="AG3171" s="255"/>
      <c r="AH3171" s="255"/>
      <c r="AI3171" s="255"/>
      <c r="AJ3171" s="255"/>
      <c r="AK3171" s="255"/>
      <c r="AL3171" s="255"/>
      <c r="AM3171" s="255"/>
      <c r="AN3171" s="255"/>
      <c r="AO3171" s="255"/>
      <c r="AP3171" s="255"/>
      <c r="AQ3171" s="255"/>
      <c r="AR3171" s="255"/>
      <c r="AS3171" s="255"/>
      <c r="AT3171" s="255"/>
    </row>
    <row r="3172" spans="2:46" s="216" customFormat="1" ht="15" customHeight="1">
      <c r="B3172" s="216" t="s">
        <v>3959</v>
      </c>
      <c r="C3172" s="216" t="s">
        <v>7482</v>
      </c>
      <c r="D3172" s="216" t="s">
        <v>6866</v>
      </c>
      <c r="E3172" s="216" t="s">
        <v>7740</v>
      </c>
      <c r="F3172" s="216" t="s">
        <v>7740</v>
      </c>
      <c r="G3172" s="1"/>
      <c r="H3172" s="1"/>
      <c r="I3172" s="1"/>
      <c r="J3172" s="1"/>
      <c r="K3172" s="1"/>
      <c r="L3172" s="1"/>
      <c r="M3172" s="1"/>
      <c r="AA3172" s="255"/>
      <c r="AB3172" s="255"/>
      <c r="AC3172" s="255"/>
      <c r="AD3172" s="255"/>
      <c r="AE3172" s="255"/>
      <c r="AF3172" s="255"/>
      <c r="AG3172" s="255"/>
      <c r="AH3172" s="255"/>
      <c r="AI3172" s="255"/>
      <c r="AJ3172" s="255"/>
      <c r="AK3172" s="255"/>
      <c r="AL3172" s="255"/>
      <c r="AM3172" s="255"/>
      <c r="AN3172" s="255"/>
      <c r="AO3172" s="255"/>
      <c r="AP3172" s="255"/>
      <c r="AQ3172" s="255"/>
      <c r="AR3172" s="255"/>
      <c r="AS3172" s="255"/>
      <c r="AT3172" s="255"/>
    </row>
    <row r="3173" spans="2:46" s="216" customFormat="1" ht="15" customHeight="1">
      <c r="B3173" s="216" t="s">
        <v>3960</v>
      </c>
      <c r="C3173" s="216" t="s">
        <v>7483</v>
      </c>
      <c r="D3173" s="216" t="s">
        <v>6866</v>
      </c>
      <c r="E3173" s="216" t="s">
        <v>7740</v>
      </c>
      <c r="F3173" s="216" t="s">
        <v>7740</v>
      </c>
      <c r="G3173" s="1"/>
      <c r="H3173" s="1"/>
      <c r="I3173" s="1"/>
      <c r="J3173" s="1"/>
      <c r="K3173" s="1"/>
      <c r="L3173" s="1"/>
      <c r="M3173" s="1"/>
      <c r="AA3173" s="255"/>
      <c r="AB3173" s="255"/>
      <c r="AC3173" s="255"/>
      <c r="AD3173" s="255"/>
      <c r="AE3173" s="255"/>
      <c r="AF3173" s="255"/>
      <c r="AG3173" s="255"/>
      <c r="AH3173" s="255"/>
      <c r="AI3173" s="255"/>
      <c r="AJ3173" s="255"/>
      <c r="AK3173" s="255"/>
      <c r="AL3173" s="255"/>
      <c r="AM3173" s="255"/>
      <c r="AN3173" s="255"/>
      <c r="AO3173" s="255"/>
      <c r="AP3173" s="255"/>
      <c r="AQ3173" s="255"/>
      <c r="AR3173" s="255"/>
      <c r="AS3173" s="255"/>
      <c r="AT3173" s="255"/>
    </row>
    <row r="3174" spans="2:46" s="216" customFormat="1" ht="15" customHeight="1">
      <c r="B3174" s="216" t="s">
        <v>3961</v>
      </c>
      <c r="C3174" s="216" t="s">
        <v>7484</v>
      </c>
      <c r="D3174" s="216" t="s">
        <v>6866</v>
      </c>
      <c r="E3174" s="216" t="s">
        <v>7740</v>
      </c>
      <c r="F3174" s="216" t="s">
        <v>7740</v>
      </c>
      <c r="G3174" s="1"/>
      <c r="H3174" s="1"/>
      <c r="I3174" s="1"/>
      <c r="J3174" s="1"/>
      <c r="K3174" s="1"/>
      <c r="L3174" s="1"/>
      <c r="M3174" s="1"/>
      <c r="AA3174" s="255"/>
      <c r="AB3174" s="255"/>
      <c r="AC3174" s="255"/>
      <c r="AD3174" s="255"/>
      <c r="AE3174" s="255"/>
      <c r="AF3174" s="255"/>
      <c r="AG3174" s="255"/>
      <c r="AH3174" s="255"/>
      <c r="AI3174" s="255"/>
      <c r="AJ3174" s="255"/>
      <c r="AK3174" s="255"/>
      <c r="AL3174" s="255"/>
      <c r="AM3174" s="255"/>
      <c r="AN3174" s="255"/>
      <c r="AO3174" s="255"/>
      <c r="AP3174" s="255"/>
      <c r="AQ3174" s="255"/>
      <c r="AR3174" s="255"/>
      <c r="AS3174" s="255"/>
      <c r="AT3174" s="255"/>
    </row>
    <row r="3175" spans="2:46" s="216" customFormat="1" ht="15" customHeight="1">
      <c r="B3175" s="216" t="s">
        <v>3962</v>
      </c>
      <c r="C3175" s="216" t="s">
        <v>6892</v>
      </c>
      <c r="D3175" s="216" t="s">
        <v>6893</v>
      </c>
      <c r="E3175" s="216" t="s">
        <v>6866</v>
      </c>
      <c r="F3175" s="216" t="s">
        <v>7740</v>
      </c>
      <c r="G3175" s="1"/>
      <c r="H3175" s="1"/>
      <c r="I3175" s="1"/>
      <c r="J3175" s="1"/>
      <c r="K3175" s="1"/>
      <c r="L3175" s="1"/>
      <c r="M3175" s="1"/>
      <c r="AA3175" s="255"/>
      <c r="AB3175" s="255"/>
      <c r="AC3175" s="255"/>
      <c r="AD3175" s="255"/>
      <c r="AE3175" s="255"/>
      <c r="AF3175" s="255"/>
      <c r="AG3175" s="255"/>
      <c r="AH3175" s="255"/>
      <c r="AI3175" s="255"/>
      <c r="AJ3175" s="255"/>
      <c r="AK3175" s="255"/>
      <c r="AL3175" s="255"/>
      <c r="AM3175" s="255"/>
      <c r="AN3175" s="255"/>
      <c r="AO3175" s="255"/>
      <c r="AP3175" s="255"/>
      <c r="AQ3175" s="255"/>
      <c r="AR3175" s="255"/>
      <c r="AS3175" s="255"/>
      <c r="AT3175" s="255"/>
    </row>
    <row r="3176" spans="2:46" s="216" customFormat="1" ht="15" customHeight="1">
      <c r="B3176" s="216" t="s">
        <v>3963</v>
      </c>
      <c r="C3176" s="216" t="s">
        <v>6866</v>
      </c>
      <c r="D3176" s="216" t="s">
        <v>7740</v>
      </c>
      <c r="E3176" s="216" t="s">
        <v>7740</v>
      </c>
      <c r="F3176" s="216" t="s">
        <v>7740</v>
      </c>
      <c r="G3176" s="1"/>
      <c r="H3176" s="1"/>
      <c r="I3176" s="1"/>
      <c r="J3176" s="1"/>
      <c r="K3176" s="1"/>
      <c r="L3176" s="1"/>
      <c r="M3176" s="1"/>
      <c r="AA3176" s="255"/>
      <c r="AB3176" s="255"/>
      <c r="AC3176" s="255"/>
      <c r="AD3176" s="255"/>
      <c r="AE3176" s="255"/>
      <c r="AF3176" s="255"/>
      <c r="AG3176" s="255"/>
      <c r="AH3176" s="255"/>
      <c r="AI3176" s="255"/>
      <c r="AJ3176" s="255"/>
      <c r="AK3176" s="255"/>
      <c r="AL3176" s="255"/>
      <c r="AM3176" s="255"/>
      <c r="AN3176" s="255"/>
      <c r="AO3176" s="255"/>
      <c r="AP3176" s="255"/>
      <c r="AQ3176" s="255"/>
      <c r="AR3176" s="255"/>
      <c r="AS3176" s="255"/>
      <c r="AT3176" s="255"/>
    </row>
    <row r="3177" spans="2:46" s="216" customFormat="1" ht="15" customHeight="1">
      <c r="B3177" s="216" t="s">
        <v>3964</v>
      </c>
      <c r="C3177" s="216" t="s">
        <v>7653</v>
      </c>
      <c r="D3177" s="216" t="s">
        <v>6866</v>
      </c>
      <c r="E3177" s="216" t="s">
        <v>7740</v>
      </c>
      <c r="F3177" s="216" t="s">
        <v>7740</v>
      </c>
      <c r="G3177" s="1"/>
      <c r="H3177" s="1"/>
      <c r="I3177" s="1"/>
      <c r="J3177" s="1"/>
      <c r="K3177" s="1"/>
      <c r="L3177" s="1"/>
      <c r="M3177" s="1"/>
      <c r="AA3177" s="255"/>
      <c r="AB3177" s="255"/>
      <c r="AC3177" s="255"/>
      <c r="AD3177" s="255"/>
      <c r="AE3177" s="255"/>
      <c r="AF3177" s="255"/>
      <c r="AG3177" s="255"/>
      <c r="AH3177" s="255"/>
      <c r="AI3177" s="255"/>
      <c r="AJ3177" s="255"/>
      <c r="AK3177" s="255"/>
      <c r="AL3177" s="255"/>
      <c r="AM3177" s="255"/>
      <c r="AN3177" s="255"/>
      <c r="AO3177" s="255"/>
      <c r="AP3177" s="255"/>
      <c r="AQ3177" s="255"/>
      <c r="AR3177" s="255"/>
      <c r="AS3177" s="255"/>
      <c r="AT3177" s="255"/>
    </row>
    <row r="3178" spans="2:46" s="216" customFormat="1" ht="15" customHeight="1">
      <c r="B3178" s="216" t="s">
        <v>3965</v>
      </c>
      <c r="C3178" s="216" t="s">
        <v>6866</v>
      </c>
      <c r="D3178" s="216" t="s">
        <v>7740</v>
      </c>
      <c r="E3178" s="216" t="s">
        <v>7740</v>
      </c>
      <c r="F3178" s="216" t="s">
        <v>7740</v>
      </c>
      <c r="G3178" s="1"/>
      <c r="H3178" s="1"/>
      <c r="I3178" s="1"/>
      <c r="J3178" s="1"/>
      <c r="K3178" s="1"/>
      <c r="L3178" s="1"/>
      <c r="M3178" s="1"/>
      <c r="AA3178" s="255"/>
      <c r="AB3178" s="255"/>
      <c r="AC3178" s="255"/>
      <c r="AD3178" s="255"/>
      <c r="AE3178" s="255"/>
      <c r="AF3178" s="255"/>
      <c r="AG3178" s="255"/>
      <c r="AH3178" s="255"/>
      <c r="AI3178" s="255"/>
      <c r="AJ3178" s="255"/>
      <c r="AK3178" s="255"/>
      <c r="AL3178" s="255"/>
      <c r="AM3178" s="255"/>
      <c r="AN3178" s="255"/>
      <c r="AO3178" s="255"/>
      <c r="AP3178" s="255"/>
      <c r="AQ3178" s="255"/>
      <c r="AR3178" s="255"/>
      <c r="AS3178" s="255"/>
      <c r="AT3178" s="255"/>
    </row>
    <row r="3179" spans="2:46" s="216" customFormat="1" ht="15" customHeight="1">
      <c r="B3179" s="216" t="s">
        <v>3966</v>
      </c>
      <c r="C3179" s="216" t="s">
        <v>7646</v>
      </c>
      <c r="D3179" s="216" t="s">
        <v>6866</v>
      </c>
      <c r="E3179" s="216" t="s">
        <v>7740</v>
      </c>
      <c r="F3179" s="216" t="s">
        <v>7740</v>
      </c>
      <c r="G3179" s="1"/>
      <c r="H3179" s="1"/>
      <c r="I3179" s="1"/>
      <c r="J3179" s="1"/>
      <c r="K3179" s="1"/>
      <c r="L3179" s="1"/>
      <c r="M3179" s="1"/>
      <c r="AA3179" s="255"/>
      <c r="AB3179" s="255"/>
      <c r="AC3179" s="255"/>
      <c r="AD3179" s="255"/>
      <c r="AE3179" s="255"/>
      <c r="AF3179" s="255"/>
      <c r="AG3179" s="255"/>
      <c r="AH3179" s="255"/>
      <c r="AI3179" s="255"/>
      <c r="AJ3179" s="255"/>
      <c r="AK3179" s="255"/>
      <c r="AL3179" s="255"/>
      <c r="AM3179" s="255"/>
      <c r="AN3179" s="255"/>
      <c r="AO3179" s="255"/>
      <c r="AP3179" s="255"/>
      <c r="AQ3179" s="255"/>
      <c r="AR3179" s="255"/>
      <c r="AS3179" s="255"/>
      <c r="AT3179" s="255"/>
    </row>
    <row r="3180" spans="2:46" s="216" customFormat="1" ht="15" customHeight="1">
      <c r="B3180" s="216" t="s">
        <v>3967</v>
      </c>
      <c r="C3180" s="216" t="s">
        <v>7629</v>
      </c>
      <c r="D3180" s="216" t="s">
        <v>6866</v>
      </c>
      <c r="E3180" s="216" t="s">
        <v>7740</v>
      </c>
      <c r="F3180" s="216" t="s">
        <v>7740</v>
      </c>
      <c r="G3180" s="1"/>
      <c r="H3180" s="1"/>
      <c r="I3180" s="1"/>
      <c r="J3180" s="1"/>
      <c r="K3180" s="1"/>
      <c r="L3180" s="1"/>
      <c r="M3180" s="1"/>
      <c r="AA3180" s="255"/>
      <c r="AB3180" s="255"/>
      <c r="AC3180" s="255"/>
      <c r="AD3180" s="255"/>
      <c r="AE3180" s="255"/>
      <c r="AF3180" s="255"/>
      <c r="AG3180" s="255"/>
      <c r="AH3180" s="255"/>
      <c r="AI3180" s="255"/>
      <c r="AJ3180" s="255"/>
      <c r="AK3180" s="255"/>
      <c r="AL3180" s="255"/>
      <c r="AM3180" s="255"/>
      <c r="AN3180" s="255"/>
      <c r="AO3180" s="255"/>
      <c r="AP3180" s="255"/>
      <c r="AQ3180" s="255"/>
      <c r="AR3180" s="255"/>
      <c r="AS3180" s="255"/>
      <c r="AT3180" s="255"/>
    </row>
    <row r="3181" spans="2:46" s="216" customFormat="1" ht="15" customHeight="1">
      <c r="B3181" s="216" t="s">
        <v>3968</v>
      </c>
      <c r="C3181" s="216" t="s">
        <v>6866</v>
      </c>
      <c r="D3181" s="216" t="s">
        <v>7740</v>
      </c>
      <c r="E3181" s="216" t="s">
        <v>7740</v>
      </c>
      <c r="F3181" s="216" t="s">
        <v>7740</v>
      </c>
      <c r="G3181" s="1"/>
      <c r="H3181" s="1"/>
      <c r="I3181" s="1"/>
      <c r="J3181" s="1"/>
      <c r="K3181" s="1"/>
      <c r="L3181" s="1"/>
      <c r="M3181" s="1"/>
      <c r="AA3181" s="255"/>
      <c r="AB3181" s="255"/>
      <c r="AC3181" s="255"/>
      <c r="AD3181" s="255"/>
      <c r="AE3181" s="255"/>
      <c r="AF3181" s="255"/>
      <c r="AG3181" s="255"/>
      <c r="AH3181" s="255"/>
      <c r="AI3181" s="255"/>
      <c r="AJ3181" s="255"/>
      <c r="AK3181" s="255"/>
      <c r="AL3181" s="255"/>
      <c r="AM3181" s="255"/>
      <c r="AN3181" s="255"/>
      <c r="AO3181" s="255"/>
      <c r="AP3181" s="255"/>
      <c r="AQ3181" s="255"/>
      <c r="AR3181" s="255"/>
      <c r="AS3181" s="255"/>
      <c r="AT3181" s="255"/>
    </row>
    <row r="3182" spans="2:46" s="216" customFormat="1" ht="15" customHeight="1">
      <c r="B3182" s="216" t="s">
        <v>3969</v>
      </c>
      <c r="C3182" s="216" t="s">
        <v>6866</v>
      </c>
      <c r="D3182" s="216" t="s">
        <v>7740</v>
      </c>
      <c r="E3182" s="216" t="s">
        <v>7740</v>
      </c>
      <c r="F3182" s="216" t="s">
        <v>7740</v>
      </c>
      <c r="G3182" s="1"/>
      <c r="H3182" s="1"/>
      <c r="I3182" s="1"/>
      <c r="J3182" s="1"/>
      <c r="K3182" s="1"/>
      <c r="L3182" s="1"/>
      <c r="M3182" s="1"/>
      <c r="AA3182" s="255"/>
      <c r="AB3182" s="255"/>
      <c r="AC3182" s="255"/>
      <c r="AD3182" s="255"/>
      <c r="AE3182" s="255"/>
      <c r="AF3182" s="255"/>
      <c r="AG3182" s="255"/>
      <c r="AH3182" s="255"/>
      <c r="AI3182" s="255"/>
      <c r="AJ3182" s="255"/>
      <c r="AK3182" s="255"/>
      <c r="AL3182" s="255"/>
      <c r="AM3182" s="255"/>
      <c r="AN3182" s="255"/>
      <c r="AO3182" s="255"/>
      <c r="AP3182" s="255"/>
      <c r="AQ3182" s="255"/>
      <c r="AR3182" s="255"/>
      <c r="AS3182" s="255"/>
      <c r="AT3182" s="255"/>
    </row>
    <row r="3183" spans="2:46" s="216" customFormat="1" ht="15" customHeight="1">
      <c r="B3183" s="216" t="s">
        <v>3970</v>
      </c>
      <c r="C3183" s="216" t="s">
        <v>6866</v>
      </c>
      <c r="D3183" s="216" t="s">
        <v>7740</v>
      </c>
      <c r="E3183" s="216" t="s">
        <v>7740</v>
      </c>
      <c r="F3183" s="216" t="s">
        <v>7740</v>
      </c>
      <c r="G3183" s="1"/>
      <c r="H3183" s="1"/>
      <c r="I3183" s="1"/>
      <c r="J3183" s="1"/>
      <c r="K3183" s="1"/>
      <c r="L3183" s="1"/>
      <c r="M3183" s="1"/>
      <c r="AA3183" s="255"/>
      <c r="AB3183" s="255"/>
      <c r="AC3183" s="255"/>
      <c r="AD3183" s="255"/>
      <c r="AE3183" s="255"/>
      <c r="AF3183" s="255"/>
      <c r="AG3183" s="255"/>
      <c r="AH3183" s="255"/>
      <c r="AI3183" s="255"/>
      <c r="AJ3183" s="255"/>
      <c r="AK3183" s="255"/>
      <c r="AL3183" s="255"/>
      <c r="AM3183" s="255"/>
      <c r="AN3183" s="255"/>
      <c r="AO3183" s="255"/>
      <c r="AP3183" s="255"/>
      <c r="AQ3183" s="255"/>
      <c r="AR3183" s="255"/>
      <c r="AS3183" s="255"/>
      <c r="AT3183" s="255"/>
    </row>
    <row r="3184" spans="2:46" s="216" customFormat="1" ht="15" customHeight="1">
      <c r="B3184" s="216" t="s">
        <v>3971</v>
      </c>
      <c r="C3184" s="216" t="s">
        <v>6866</v>
      </c>
      <c r="D3184" s="216" t="s">
        <v>7740</v>
      </c>
      <c r="E3184" s="216" t="s">
        <v>7740</v>
      </c>
      <c r="F3184" s="216" t="s">
        <v>7740</v>
      </c>
      <c r="G3184" s="1"/>
      <c r="H3184" s="1"/>
      <c r="I3184" s="1"/>
      <c r="J3184" s="1"/>
      <c r="K3184" s="1"/>
      <c r="L3184" s="1"/>
      <c r="M3184" s="1"/>
      <c r="AA3184" s="255"/>
      <c r="AB3184" s="255"/>
      <c r="AC3184" s="255"/>
      <c r="AD3184" s="255"/>
      <c r="AE3184" s="255"/>
      <c r="AF3184" s="255"/>
      <c r="AG3184" s="255"/>
      <c r="AH3184" s="255"/>
      <c r="AI3184" s="255"/>
      <c r="AJ3184" s="255"/>
      <c r="AK3184" s="255"/>
      <c r="AL3184" s="255"/>
      <c r="AM3184" s="255"/>
      <c r="AN3184" s="255"/>
      <c r="AO3184" s="255"/>
      <c r="AP3184" s="255"/>
      <c r="AQ3184" s="255"/>
      <c r="AR3184" s="255"/>
      <c r="AS3184" s="255"/>
      <c r="AT3184" s="255"/>
    </row>
    <row r="3185" spans="2:46" s="216" customFormat="1" ht="15" customHeight="1">
      <c r="B3185" s="216" t="s">
        <v>3972</v>
      </c>
      <c r="C3185" s="216" t="s">
        <v>7654</v>
      </c>
      <c r="D3185" s="216" t="s">
        <v>6866</v>
      </c>
      <c r="E3185" s="216" t="s">
        <v>7740</v>
      </c>
      <c r="F3185" s="216" t="s">
        <v>7740</v>
      </c>
      <c r="G3185" s="1"/>
      <c r="H3185" s="1"/>
      <c r="I3185" s="1"/>
      <c r="J3185" s="1"/>
      <c r="K3185" s="1"/>
      <c r="L3185" s="1"/>
      <c r="M3185" s="1"/>
      <c r="AA3185" s="255"/>
      <c r="AB3185" s="255"/>
      <c r="AC3185" s="255"/>
      <c r="AD3185" s="255"/>
      <c r="AE3185" s="255"/>
      <c r="AF3185" s="255"/>
      <c r="AG3185" s="255"/>
      <c r="AH3185" s="255"/>
      <c r="AI3185" s="255"/>
      <c r="AJ3185" s="255"/>
      <c r="AK3185" s="255"/>
      <c r="AL3185" s="255"/>
      <c r="AM3185" s="255"/>
      <c r="AN3185" s="255"/>
      <c r="AO3185" s="255"/>
      <c r="AP3185" s="255"/>
      <c r="AQ3185" s="255"/>
      <c r="AR3185" s="255"/>
      <c r="AS3185" s="255"/>
      <c r="AT3185" s="255"/>
    </row>
    <row r="3186" spans="2:46" s="216" customFormat="1" ht="15" customHeight="1">
      <c r="B3186" s="216" t="s">
        <v>3973</v>
      </c>
      <c r="C3186" s="216" t="s">
        <v>7114</v>
      </c>
      <c r="D3186" s="216" t="s">
        <v>6866</v>
      </c>
      <c r="E3186" s="216" t="s">
        <v>7740</v>
      </c>
      <c r="F3186" s="216" t="s">
        <v>7740</v>
      </c>
      <c r="G3186" s="1"/>
      <c r="H3186" s="1"/>
      <c r="I3186" s="1"/>
      <c r="J3186" s="1"/>
      <c r="K3186" s="1"/>
      <c r="L3186" s="1"/>
      <c r="M3186" s="1"/>
      <c r="AA3186" s="255"/>
      <c r="AB3186" s="255"/>
      <c r="AC3186" s="255"/>
      <c r="AD3186" s="255"/>
      <c r="AE3186" s="255"/>
      <c r="AF3186" s="255"/>
      <c r="AG3186" s="255"/>
      <c r="AH3186" s="255"/>
      <c r="AI3186" s="255"/>
      <c r="AJ3186" s="255"/>
      <c r="AK3186" s="255"/>
      <c r="AL3186" s="255"/>
      <c r="AM3186" s="255"/>
      <c r="AN3186" s="255"/>
      <c r="AO3186" s="255"/>
      <c r="AP3186" s="255"/>
      <c r="AQ3186" s="255"/>
      <c r="AR3186" s="255"/>
      <c r="AS3186" s="255"/>
      <c r="AT3186" s="255"/>
    </row>
    <row r="3187" spans="2:46" s="216" customFormat="1" ht="15" customHeight="1">
      <c r="B3187" s="216" t="s">
        <v>6043</v>
      </c>
      <c r="C3187" s="216" t="s">
        <v>7390</v>
      </c>
      <c r="D3187" s="216" t="s">
        <v>6866</v>
      </c>
      <c r="E3187" s="216" t="s">
        <v>7740</v>
      </c>
      <c r="F3187" s="216" t="s">
        <v>7740</v>
      </c>
      <c r="G3187" s="1"/>
      <c r="H3187" s="1"/>
      <c r="I3187" s="1"/>
      <c r="J3187" s="1"/>
      <c r="K3187" s="1"/>
      <c r="L3187" s="1"/>
      <c r="M3187" s="1"/>
      <c r="AA3187" s="255"/>
      <c r="AB3187" s="255"/>
      <c r="AC3187" s="255"/>
      <c r="AD3187" s="255"/>
      <c r="AE3187" s="255"/>
      <c r="AF3187" s="255"/>
      <c r="AG3187" s="255"/>
      <c r="AH3187" s="255"/>
      <c r="AI3187" s="255"/>
      <c r="AJ3187" s="255"/>
      <c r="AK3187" s="255"/>
      <c r="AL3187" s="255"/>
      <c r="AM3187" s="255"/>
      <c r="AN3187" s="255"/>
      <c r="AO3187" s="255"/>
      <c r="AP3187" s="255"/>
      <c r="AQ3187" s="255"/>
      <c r="AR3187" s="255"/>
      <c r="AS3187" s="255"/>
      <c r="AT3187" s="255"/>
    </row>
    <row r="3188" spans="2:46" s="216" customFormat="1" ht="15" customHeight="1">
      <c r="B3188" s="216" t="s">
        <v>6044</v>
      </c>
      <c r="C3188" s="216" t="s">
        <v>7485</v>
      </c>
      <c r="D3188" s="216" t="s">
        <v>6866</v>
      </c>
      <c r="E3188" s="216" t="s">
        <v>7740</v>
      </c>
      <c r="F3188" s="216" t="s">
        <v>7740</v>
      </c>
      <c r="G3188" s="1"/>
      <c r="H3188" s="1"/>
      <c r="I3188" s="1"/>
      <c r="J3188" s="1"/>
      <c r="K3188" s="1"/>
      <c r="L3188" s="1"/>
      <c r="M3188" s="1"/>
      <c r="AA3188" s="255"/>
      <c r="AB3188" s="255"/>
      <c r="AC3188" s="255"/>
      <c r="AD3188" s="255"/>
      <c r="AE3188" s="255"/>
      <c r="AF3188" s="255"/>
      <c r="AG3188" s="255"/>
      <c r="AH3188" s="255"/>
      <c r="AI3188" s="255"/>
      <c r="AJ3188" s="255"/>
      <c r="AK3188" s="255"/>
      <c r="AL3188" s="255"/>
      <c r="AM3188" s="255"/>
      <c r="AN3188" s="255"/>
      <c r="AO3188" s="255"/>
      <c r="AP3188" s="255"/>
      <c r="AQ3188" s="255"/>
      <c r="AR3188" s="255"/>
      <c r="AS3188" s="255"/>
      <c r="AT3188" s="255"/>
    </row>
    <row r="3189" spans="2:46" s="216" customFormat="1" ht="15" customHeight="1">
      <c r="B3189" s="216" t="s">
        <v>6045</v>
      </c>
      <c r="C3189" s="216" t="s">
        <v>7274</v>
      </c>
      <c r="D3189" s="216" t="s">
        <v>6866</v>
      </c>
      <c r="E3189" s="216" t="s">
        <v>7740</v>
      </c>
      <c r="F3189" s="216" t="s">
        <v>7740</v>
      </c>
      <c r="G3189" s="1"/>
      <c r="H3189" s="1"/>
      <c r="I3189" s="1"/>
      <c r="J3189" s="1"/>
      <c r="K3189" s="1"/>
      <c r="L3189" s="1"/>
      <c r="M3189" s="1"/>
      <c r="AA3189" s="255"/>
      <c r="AB3189" s="255"/>
      <c r="AC3189" s="255"/>
      <c r="AD3189" s="255"/>
      <c r="AE3189" s="255"/>
      <c r="AF3189" s="255"/>
      <c r="AG3189" s="255"/>
      <c r="AH3189" s="255"/>
      <c r="AI3189" s="255"/>
      <c r="AJ3189" s="255"/>
      <c r="AK3189" s="255"/>
      <c r="AL3189" s="255"/>
      <c r="AM3189" s="255"/>
      <c r="AN3189" s="255"/>
      <c r="AO3189" s="255"/>
      <c r="AP3189" s="255"/>
      <c r="AQ3189" s="255"/>
      <c r="AR3189" s="255"/>
      <c r="AS3189" s="255"/>
      <c r="AT3189" s="255"/>
    </row>
    <row r="3190" spans="2:46" s="216" customFormat="1" ht="15" customHeight="1">
      <c r="B3190" s="216" t="s">
        <v>6046</v>
      </c>
      <c r="C3190" s="216" t="s">
        <v>6934</v>
      </c>
      <c r="D3190" s="216" t="s">
        <v>6866</v>
      </c>
      <c r="E3190" s="216" t="s">
        <v>7740</v>
      </c>
      <c r="F3190" s="216" t="s">
        <v>7740</v>
      </c>
      <c r="G3190" s="1"/>
      <c r="H3190" s="1"/>
      <c r="I3190" s="1"/>
      <c r="J3190" s="1"/>
      <c r="K3190" s="1"/>
      <c r="L3190" s="1"/>
      <c r="M3190" s="1"/>
      <c r="AA3190" s="255"/>
      <c r="AB3190" s="255"/>
      <c r="AC3190" s="255"/>
      <c r="AD3190" s="255"/>
      <c r="AE3190" s="255"/>
      <c r="AF3190" s="255"/>
      <c r="AG3190" s="255"/>
      <c r="AH3190" s="255"/>
      <c r="AI3190" s="255"/>
      <c r="AJ3190" s="255"/>
      <c r="AK3190" s="255"/>
      <c r="AL3190" s="255"/>
      <c r="AM3190" s="255"/>
      <c r="AN3190" s="255"/>
      <c r="AO3190" s="255"/>
      <c r="AP3190" s="255"/>
      <c r="AQ3190" s="255"/>
      <c r="AR3190" s="255"/>
      <c r="AS3190" s="255"/>
      <c r="AT3190" s="255"/>
    </row>
    <row r="3191" spans="2:46" s="216" customFormat="1" ht="15" customHeight="1">
      <c r="B3191" s="216" t="s">
        <v>6047</v>
      </c>
      <c r="C3191" s="216" t="s">
        <v>6866</v>
      </c>
      <c r="D3191" s="216" t="s">
        <v>7740</v>
      </c>
      <c r="E3191" s="216" t="s">
        <v>7740</v>
      </c>
      <c r="F3191" s="216" t="s">
        <v>7740</v>
      </c>
      <c r="G3191" s="1"/>
      <c r="H3191" s="1"/>
      <c r="I3191" s="1"/>
      <c r="J3191" s="1"/>
      <c r="K3191" s="1"/>
      <c r="L3191" s="1"/>
      <c r="M3191" s="1"/>
      <c r="AA3191" s="255"/>
      <c r="AB3191" s="255"/>
      <c r="AC3191" s="255"/>
      <c r="AD3191" s="255"/>
      <c r="AE3191" s="255"/>
      <c r="AF3191" s="255"/>
      <c r="AG3191" s="255"/>
      <c r="AH3191" s="255"/>
      <c r="AI3191" s="255"/>
      <c r="AJ3191" s="255"/>
      <c r="AK3191" s="255"/>
      <c r="AL3191" s="255"/>
      <c r="AM3191" s="255"/>
      <c r="AN3191" s="255"/>
      <c r="AO3191" s="255"/>
      <c r="AP3191" s="255"/>
      <c r="AQ3191" s="255"/>
      <c r="AR3191" s="255"/>
      <c r="AS3191" s="255"/>
      <c r="AT3191" s="255"/>
    </row>
    <row r="3192" spans="2:46" s="216" customFormat="1" ht="15" customHeight="1">
      <c r="B3192" s="216" t="s">
        <v>6048</v>
      </c>
      <c r="C3192" s="216" t="s">
        <v>7486</v>
      </c>
      <c r="D3192" s="216" t="s">
        <v>6866</v>
      </c>
      <c r="E3192" s="216" t="s">
        <v>7740</v>
      </c>
      <c r="F3192" s="216" t="s">
        <v>7740</v>
      </c>
      <c r="G3192" s="1"/>
      <c r="H3192" s="1"/>
      <c r="I3192" s="1"/>
      <c r="J3192" s="1"/>
      <c r="K3192" s="1"/>
      <c r="L3192" s="1"/>
      <c r="M3192" s="1"/>
      <c r="AA3192" s="255"/>
      <c r="AB3192" s="255"/>
      <c r="AC3192" s="255"/>
      <c r="AD3192" s="255"/>
      <c r="AE3192" s="255"/>
      <c r="AF3192" s="255"/>
      <c r="AG3192" s="255"/>
      <c r="AH3192" s="255"/>
      <c r="AI3192" s="255"/>
      <c r="AJ3192" s="255"/>
      <c r="AK3192" s="255"/>
      <c r="AL3192" s="255"/>
      <c r="AM3192" s="255"/>
      <c r="AN3192" s="255"/>
      <c r="AO3192" s="255"/>
      <c r="AP3192" s="255"/>
      <c r="AQ3192" s="255"/>
      <c r="AR3192" s="255"/>
      <c r="AS3192" s="255"/>
      <c r="AT3192" s="255"/>
    </row>
    <row r="3193" spans="2:46" s="216" customFormat="1" ht="15" customHeight="1">
      <c r="B3193" s="216" t="s">
        <v>6049</v>
      </c>
      <c r="C3193" s="216" t="s">
        <v>7487</v>
      </c>
      <c r="D3193" s="216" t="s">
        <v>7615</v>
      </c>
      <c r="E3193" s="216" t="s">
        <v>6866</v>
      </c>
      <c r="F3193" s="216" t="s">
        <v>7740</v>
      </c>
      <c r="G3193" s="1"/>
      <c r="H3193" s="1"/>
      <c r="I3193" s="1"/>
      <c r="J3193" s="1"/>
      <c r="K3193" s="1"/>
      <c r="L3193" s="1"/>
      <c r="M3193" s="1"/>
      <c r="AA3193" s="255"/>
      <c r="AB3193" s="255"/>
      <c r="AC3193" s="255"/>
      <c r="AD3193" s="255"/>
      <c r="AE3193" s="255"/>
      <c r="AF3193" s="255"/>
      <c r="AG3193" s="255"/>
      <c r="AH3193" s="255"/>
      <c r="AI3193" s="255"/>
      <c r="AJ3193" s="255"/>
      <c r="AK3193" s="255"/>
      <c r="AL3193" s="255"/>
      <c r="AM3193" s="255"/>
      <c r="AN3193" s="255"/>
      <c r="AO3193" s="255"/>
      <c r="AP3193" s="255"/>
      <c r="AQ3193" s="255"/>
      <c r="AR3193" s="255"/>
      <c r="AS3193" s="255"/>
      <c r="AT3193" s="255"/>
    </row>
    <row r="3194" spans="2:46" s="216" customFormat="1" ht="15" customHeight="1">
      <c r="B3194" s="216" t="s">
        <v>6050</v>
      </c>
      <c r="C3194" s="216" t="s">
        <v>7114</v>
      </c>
      <c r="D3194" s="216" t="s">
        <v>6866</v>
      </c>
      <c r="E3194" s="216" t="s">
        <v>7740</v>
      </c>
      <c r="F3194" s="216" t="s">
        <v>7740</v>
      </c>
      <c r="G3194" s="1"/>
      <c r="H3194" s="1"/>
      <c r="I3194" s="1"/>
      <c r="J3194" s="1"/>
      <c r="K3194" s="1"/>
      <c r="L3194" s="1"/>
      <c r="M3194" s="1"/>
      <c r="AA3194" s="255"/>
      <c r="AB3194" s="255"/>
      <c r="AC3194" s="255"/>
      <c r="AD3194" s="255"/>
      <c r="AE3194" s="255"/>
      <c r="AF3194" s="255"/>
      <c r="AG3194" s="255"/>
      <c r="AH3194" s="255"/>
      <c r="AI3194" s="255"/>
      <c r="AJ3194" s="255"/>
      <c r="AK3194" s="255"/>
      <c r="AL3194" s="255"/>
      <c r="AM3194" s="255"/>
      <c r="AN3194" s="255"/>
      <c r="AO3194" s="255"/>
      <c r="AP3194" s="255"/>
      <c r="AQ3194" s="255"/>
      <c r="AR3194" s="255"/>
      <c r="AS3194" s="255"/>
      <c r="AT3194" s="255"/>
    </row>
    <row r="3195" spans="2:46" s="216" customFormat="1" ht="15" customHeight="1">
      <c r="B3195" s="216" t="s">
        <v>6051</v>
      </c>
      <c r="C3195" s="216" t="s">
        <v>7488</v>
      </c>
      <c r="D3195" s="216" t="s">
        <v>6866</v>
      </c>
      <c r="E3195" s="216" t="s">
        <v>7740</v>
      </c>
      <c r="F3195" s="216" t="s">
        <v>7740</v>
      </c>
      <c r="G3195" s="1"/>
      <c r="H3195" s="1"/>
      <c r="I3195" s="1"/>
      <c r="J3195" s="1"/>
      <c r="K3195" s="1"/>
      <c r="L3195" s="1"/>
      <c r="M3195" s="1"/>
      <c r="AA3195" s="255"/>
      <c r="AB3195" s="255"/>
      <c r="AC3195" s="255"/>
      <c r="AD3195" s="255"/>
      <c r="AE3195" s="255"/>
      <c r="AF3195" s="255"/>
      <c r="AG3195" s="255"/>
      <c r="AH3195" s="255"/>
      <c r="AI3195" s="255"/>
      <c r="AJ3195" s="255"/>
      <c r="AK3195" s="255"/>
      <c r="AL3195" s="255"/>
      <c r="AM3195" s="255"/>
      <c r="AN3195" s="255"/>
      <c r="AO3195" s="255"/>
      <c r="AP3195" s="255"/>
      <c r="AQ3195" s="255"/>
      <c r="AR3195" s="255"/>
      <c r="AS3195" s="255"/>
      <c r="AT3195" s="255"/>
    </row>
    <row r="3196" spans="2:46" s="216" customFormat="1" ht="15" customHeight="1">
      <c r="B3196" s="216" t="s">
        <v>6052</v>
      </c>
      <c r="C3196" s="216" t="s">
        <v>7267</v>
      </c>
      <c r="D3196" s="216" t="s">
        <v>6866</v>
      </c>
      <c r="E3196" s="216" t="s">
        <v>7740</v>
      </c>
      <c r="F3196" s="216" t="s">
        <v>7740</v>
      </c>
      <c r="G3196" s="1"/>
      <c r="H3196" s="1"/>
      <c r="I3196" s="1"/>
      <c r="J3196" s="1"/>
      <c r="K3196" s="1"/>
      <c r="L3196" s="1"/>
      <c r="M3196" s="1"/>
      <c r="AA3196" s="255"/>
      <c r="AB3196" s="255"/>
      <c r="AC3196" s="255"/>
      <c r="AD3196" s="255"/>
      <c r="AE3196" s="255"/>
      <c r="AF3196" s="255"/>
      <c r="AG3196" s="255"/>
      <c r="AH3196" s="255"/>
      <c r="AI3196" s="255"/>
      <c r="AJ3196" s="255"/>
      <c r="AK3196" s="255"/>
      <c r="AL3196" s="255"/>
      <c r="AM3196" s="255"/>
      <c r="AN3196" s="255"/>
      <c r="AO3196" s="255"/>
      <c r="AP3196" s="255"/>
      <c r="AQ3196" s="255"/>
      <c r="AR3196" s="255"/>
      <c r="AS3196" s="255"/>
      <c r="AT3196" s="255"/>
    </row>
    <row r="3197" spans="2:46" s="216" customFormat="1" ht="15" customHeight="1">
      <c r="B3197" s="216" t="s">
        <v>6053</v>
      </c>
      <c r="C3197" s="216" t="s">
        <v>7337</v>
      </c>
      <c r="D3197" s="216" t="s">
        <v>6866</v>
      </c>
      <c r="E3197" s="216" t="s">
        <v>7740</v>
      </c>
      <c r="F3197" s="216" t="s">
        <v>7740</v>
      </c>
      <c r="G3197" s="1"/>
      <c r="H3197" s="1"/>
      <c r="I3197" s="1"/>
      <c r="J3197" s="1"/>
      <c r="K3197" s="1"/>
      <c r="L3197" s="1"/>
      <c r="M3197" s="1"/>
      <c r="AA3197" s="255"/>
      <c r="AB3197" s="255"/>
      <c r="AC3197" s="255"/>
      <c r="AD3197" s="255"/>
      <c r="AE3197" s="255"/>
      <c r="AF3197" s="255"/>
      <c r="AG3197" s="255"/>
      <c r="AH3197" s="255"/>
      <c r="AI3197" s="255"/>
      <c r="AJ3197" s="255"/>
      <c r="AK3197" s="255"/>
      <c r="AL3197" s="255"/>
      <c r="AM3197" s="255"/>
      <c r="AN3197" s="255"/>
      <c r="AO3197" s="255"/>
      <c r="AP3197" s="255"/>
      <c r="AQ3197" s="255"/>
      <c r="AR3197" s="255"/>
      <c r="AS3197" s="255"/>
      <c r="AT3197" s="255"/>
    </row>
    <row r="3198" spans="2:46" s="216" customFormat="1" ht="15" customHeight="1">
      <c r="B3198" s="216" t="s">
        <v>6054</v>
      </c>
      <c r="C3198" s="216" t="s">
        <v>6866</v>
      </c>
      <c r="D3198" s="216" t="s">
        <v>7740</v>
      </c>
      <c r="E3198" s="216" t="s">
        <v>7740</v>
      </c>
      <c r="F3198" s="216" t="s">
        <v>7740</v>
      </c>
      <c r="G3198" s="1"/>
      <c r="H3198" s="1"/>
      <c r="I3198" s="1"/>
      <c r="J3198" s="1"/>
      <c r="K3198" s="1"/>
      <c r="L3198" s="1"/>
      <c r="M3198" s="1"/>
      <c r="AA3198" s="255"/>
      <c r="AB3198" s="255"/>
      <c r="AC3198" s="255"/>
      <c r="AD3198" s="255"/>
      <c r="AE3198" s="255"/>
      <c r="AF3198" s="255"/>
      <c r="AG3198" s="255"/>
      <c r="AH3198" s="255"/>
      <c r="AI3198" s="255"/>
      <c r="AJ3198" s="255"/>
      <c r="AK3198" s="255"/>
      <c r="AL3198" s="255"/>
      <c r="AM3198" s="255"/>
      <c r="AN3198" s="255"/>
      <c r="AO3198" s="255"/>
      <c r="AP3198" s="255"/>
      <c r="AQ3198" s="255"/>
      <c r="AR3198" s="255"/>
      <c r="AS3198" s="255"/>
      <c r="AT3198" s="255"/>
    </row>
    <row r="3199" spans="2:46" s="216" customFormat="1" ht="15" customHeight="1">
      <c r="B3199" s="216" t="s">
        <v>6055</v>
      </c>
      <c r="C3199" s="216" t="s">
        <v>7037</v>
      </c>
      <c r="D3199" s="216" t="s">
        <v>6866</v>
      </c>
      <c r="E3199" s="216" t="s">
        <v>7740</v>
      </c>
      <c r="F3199" s="216" t="s">
        <v>7740</v>
      </c>
      <c r="G3199" s="1"/>
      <c r="H3199" s="1"/>
      <c r="I3199" s="1"/>
      <c r="J3199" s="1"/>
      <c r="K3199" s="1"/>
      <c r="L3199" s="1"/>
      <c r="M3199" s="1"/>
      <c r="AA3199" s="255"/>
      <c r="AB3199" s="255"/>
      <c r="AC3199" s="255"/>
      <c r="AD3199" s="255"/>
      <c r="AE3199" s="255"/>
      <c r="AF3199" s="255"/>
      <c r="AG3199" s="255"/>
      <c r="AH3199" s="255"/>
      <c r="AI3199" s="255"/>
      <c r="AJ3199" s="255"/>
      <c r="AK3199" s="255"/>
      <c r="AL3199" s="255"/>
      <c r="AM3199" s="255"/>
      <c r="AN3199" s="255"/>
      <c r="AO3199" s="255"/>
      <c r="AP3199" s="255"/>
      <c r="AQ3199" s="255"/>
      <c r="AR3199" s="255"/>
      <c r="AS3199" s="255"/>
      <c r="AT3199" s="255"/>
    </row>
    <row r="3200" spans="2:46" s="216" customFormat="1" ht="15" customHeight="1">
      <c r="B3200" s="216" t="s">
        <v>6056</v>
      </c>
      <c r="C3200" s="216" t="s">
        <v>7037</v>
      </c>
      <c r="D3200" s="216" t="s">
        <v>6866</v>
      </c>
      <c r="E3200" s="216" t="s">
        <v>7740</v>
      </c>
      <c r="F3200" s="216" t="s">
        <v>7740</v>
      </c>
      <c r="G3200" s="1"/>
      <c r="H3200" s="1"/>
      <c r="I3200" s="1"/>
      <c r="J3200" s="1"/>
      <c r="K3200" s="1"/>
      <c r="L3200" s="1"/>
      <c r="M3200" s="1"/>
      <c r="AA3200" s="255"/>
      <c r="AB3200" s="255"/>
      <c r="AC3200" s="255"/>
      <c r="AD3200" s="255"/>
      <c r="AE3200" s="255"/>
      <c r="AF3200" s="255"/>
      <c r="AG3200" s="255"/>
      <c r="AH3200" s="255"/>
      <c r="AI3200" s="255"/>
      <c r="AJ3200" s="255"/>
      <c r="AK3200" s="255"/>
      <c r="AL3200" s="255"/>
      <c r="AM3200" s="255"/>
      <c r="AN3200" s="255"/>
      <c r="AO3200" s="255"/>
      <c r="AP3200" s="255"/>
      <c r="AQ3200" s="255"/>
      <c r="AR3200" s="255"/>
      <c r="AS3200" s="255"/>
      <c r="AT3200" s="255"/>
    </row>
    <row r="3201" spans="2:46" s="216" customFormat="1" ht="15" customHeight="1">
      <c r="B3201" s="216" t="s">
        <v>6057</v>
      </c>
      <c r="C3201" s="216" t="s">
        <v>6866</v>
      </c>
      <c r="D3201" s="216" t="s">
        <v>7740</v>
      </c>
      <c r="E3201" s="216" t="s">
        <v>7740</v>
      </c>
      <c r="F3201" s="216" t="s">
        <v>7740</v>
      </c>
      <c r="G3201" s="1"/>
      <c r="H3201" s="1"/>
      <c r="I3201" s="1"/>
      <c r="J3201" s="1"/>
      <c r="K3201" s="1"/>
      <c r="L3201" s="1"/>
      <c r="M3201" s="1"/>
      <c r="AA3201" s="255"/>
      <c r="AB3201" s="255"/>
      <c r="AC3201" s="255"/>
      <c r="AD3201" s="255"/>
      <c r="AE3201" s="255"/>
      <c r="AF3201" s="255"/>
      <c r="AG3201" s="255"/>
      <c r="AH3201" s="255"/>
      <c r="AI3201" s="255"/>
      <c r="AJ3201" s="255"/>
      <c r="AK3201" s="255"/>
      <c r="AL3201" s="255"/>
      <c r="AM3201" s="255"/>
      <c r="AN3201" s="255"/>
      <c r="AO3201" s="255"/>
      <c r="AP3201" s="255"/>
      <c r="AQ3201" s="255"/>
      <c r="AR3201" s="255"/>
      <c r="AS3201" s="255"/>
      <c r="AT3201" s="255"/>
    </row>
    <row r="3202" spans="2:46" s="216" customFormat="1" ht="15" customHeight="1">
      <c r="B3202" s="216" t="s">
        <v>6058</v>
      </c>
      <c r="C3202" s="216" t="s">
        <v>6866</v>
      </c>
      <c r="D3202" s="216" t="s">
        <v>7740</v>
      </c>
      <c r="E3202" s="216" t="s">
        <v>7740</v>
      </c>
      <c r="F3202" s="216" t="s">
        <v>7740</v>
      </c>
      <c r="G3202" s="1"/>
      <c r="H3202" s="1"/>
      <c r="I3202" s="1"/>
      <c r="J3202" s="1"/>
      <c r="K3202" s="1"/>
      <c r="L3202" s="1"/>
      <c r="M3202" s="1"/>
      <c r="AA3202" s="255"/>
      <c r="AB3202" s="255"/>
      <c r="AC3202" s="255"/>
      <c r="AD3202" s="255"/>
      <c r="AE3202" s="255"/>
      <c r="AF3202" s="255"/>
      <c r="AG3202" s="255"/>
      <c r="AH3202" s="255"/>
      <c r="AI3202" s="255"/>
      <c r="AJ3202" s="255"/>
      <c r="AK3202" s="255"/>
      <c r="AL3202" s="255"/>
      <c r="AM3202" s="255"/>
      <c r="AN3202" s="255"/>
      <c r="AO3202" s="255"/>
      <c r="AP3202" s="255"/>
      <c r="AQ3202" s="255"/>
      <c r="AR3202" s="255"/>
      <c r="AS3202" s="255"/>
      <c r="AT3202" s="255"/>
    </row>
    <row r="3203" spans="2:46" s="216" customFormat="1" ht="15" customHeight="1">
      <c r="B3203" s="216" t="s">
        <v>6059</v>
      </c>
      <c r="C3203" s="216" t="s">
        <v>7067</v>
      </c>
      <c r="D3203" s="216" t="s">
        <v>6866</v>
      </c>
      <c r="E3203" s="216" t="s">
        <v>7740</v>
      </c>
      <c r="F3203" s="216" t="s">
        <v>7740</v>
      </c>
      <c r="G3203" s="1"/>
      <c r="H3203" s="1"/>
      <c r="I3203" s="1"/>
      <c r="J3203" s="1"/>
      <c r="K3203" s="1"/>
      <c r="L3203" s="1"/>
      <c r="M3203" s="1"/>
      <c r="AA3203" s="255"/>
      <c r="AB3203" s="255"/>
      <c r="AC3203" s="255"/>
      <c r="AD3203" s="255"/>
      <c r="AE3203" s="255"/>
      <c r="AF3203" s="255"/>
      <c r="AG3203" s="255"/>
      <c r="AH3203" s="255"/>
      <c r="AI3203" s="255"/>
      <c r="AJ3203" s="255"/>
      <c r="AK3203" s="255"/>
      <c r="AL3203" s="255"/>
      <c r="AM3203" s="255"/>
      <c r="AN3203" s="255"/>
      <c r="AO3203" s="255"/>
      <c r="AP3203" s="255"/>
      <c r="AQ3203" s="255"/>
      <c r="AR3203" s="255"/>
      <c r="AS3203" s="255"/>
      <c r="AT3203" s="255"/>
    </row>
    <row r="3204" spans="2:46" s="216" customFormat="1" ht="15" customHeight="1">
      <c r="B3204" s="216" t="s">
        <v>6060</v>
      </c>
      <c r="C3204" s="216" t="s">
        <v>6866</v>
      </c>
      <c r="D3204" s="216" t="s">
        <v>7740</v>
      </c>
      <c r="E3204" s="216" t="s">
        <v>7740</v>
      </c>
      <c r="F3204" s="216" t="s">
        <v>7740</v>
      </c>
      <c r="G3204" s="1"/>
      <c r="H3204" s="1"/>
      <c r="I3204" s="1"/>
      <c r="J3204" s="1"/>
      <c r="K3204" s="1"/>
      <c r="L3204" s="1"/>
      <c r="M3204" s="1"/>
      <c r="AA3204" s="255"/>
      <c r="AB3204" s="255"/>
      <c r="AC3204" s="255"/>
      <c r="AD3204" s="255"/>
      <c r="AE3204" s="255"/>
      <c r="AF3204" s="255"/>
      <c r="AG3204" s="255"/>
      <c r="AH3204" s="255"/>
      <c r="AI3204" s="255"/>
      <c r="AJ3204" s="255"/>
      <c r="AK3204" s="255"/>
      <c r="AL3204" s="255"/>
      <c r="AM3204" s="255"/>
      <c r="AN3204" s="255"/>
      <c r="AO3204" s="255"/>
      <c r="AP3204" s="255"/>
      <c r="AQ3204" s="255"/>
      <c r="AR3204" s="255"/>
      <c r="AS3204" s="255"/>
      <c r="AT3204" s="255"/>
    </row>
    <row r="3205" spans="2:46" s="216" customFormat="1" ht="15" customHeight="1">
      <c r="B3205" s="216" t="s">
        <v>6061</v>
      </c>
      <c r="C3205" s="216" t="s">
        <v>6866</v>
      </c>
      <c r="D3205" s="216" t="s">
        <v>7740</v>
      </c>
      <c r="E3205" s="216" t="s">
        <v>7740</v>
      </c>
      <c r="F3205" s="216" t="s">
        <v>7740</v>
      </c>
      <c r="G3205" s="1"/>
      <c r="H3205" s="1"/>
      <c r="I3205" s="1"/>
      <c r="J3205" s="1"/>
      <c r="K3205" s="1"/>
      <c r="L3205" s="1"/>
      <c r="M3205" s="1"/>
      <c r="AA3205" s="255"/>
      <c r="AB3205" s="255"/>
      <c r="AC3205" s="255"/>
      <c r="AD3205" s="255"/>
      <c r="AE3205" s="255"/>
      <c r="AF3205" s="255"/>
      <c r="AG3205" s="255"/>
      <c r="AH3205" s="255"/>
      <c r="AI3205" s="255"/>
      <c r="AJ3205" s="255"/>
      <c r="AK3205" s="255"/>
      <c r="AL3205" s="255"/>
      <c r="AM3205" s="255"/>
      <c r="AN3205" s="255"/>
      <c r="AO3205" s="255"/>
      <c r="AP3205" s="255"/>
      <c r="AQ3205" s="255"/>
      <c r="AR3205" s="255"/>
      <c r="AS3205" s="255"/>
      <c r="AT3205" s="255"/>
    </row>
    <row r="3206" spans="2:46" s="216" customFormat="1" ht="15" customHeight="1">
      <c r="B3206" s="216" t="s">
        <v>6062</v>
      </c>
      <c r="C3206" s="216" t="s">
        <v>6866</v>
      </c>
      <c r="D3206" s="216" t="s">
        <v>7740</v>
      </c>
      <c r="E3206" s="216" t="s">
        <v>7740</v>
      </c>
      <c r="F3206" s="216" t="s">
        <v>7740</v>
      </c>
      <c r="G3206" s="1"/>
      <c r="H3206" s="1"/>
      <c r="I3206" s="1"/>
      <c r="J3206" s="1"/>
      <c r="K3206" s="1"/>
      <c r="L3206" s="1"/>
      <c r="M3206" s="1"/>
      <c r="AA3206" s="255"/>
      <c r="AB3206" s="255"/>
      <c r="AC3206" s="255"/>
      <c r="AD3206" s="255"/>
      <c r="AE3206" s="255"/>
      <c r="AF3206" s="255"/>
      <c r="AG3206" s="255"/>
      <c r="AH3206" s="255"/>
      <c r="AI3206" s="255"/>
      <c r="AJ3206" s="255"/>
      <c r="AK3206" s="255"/>
      <c r="AL3206" s="255"/>
      <c r="AM3206" s="255"/>
      <c r="AN3206" s="255"/>
      <c r="AO3206" s="255"/>
      <c r="AP3206" s="255"/>
      <c r="AQ3206" s="255"/>
      <c r="AR3206" s="255"/>
      <c r="AS3206" s="255"/>
      <c r="AT3206" s="255"/>
    </row>
    <row r="3207" spans="2:46" s="216" customFormat="1" ht="15" customHeight="1">
      <c r="B3207" s="216" t="s">
        <v>6063</v>
      </c>
      <c r="C3207" s="216" t="s">
        <v>7413</v>
      </c>
      <c r="D3207" s="216" t="s">
        <v>6866</v>
      </c>
      <c r="E3207" s="216" t="s">
        <v>7740</v>
      </c>
      <c r="F3207" s="216" t="s">
        <v>7740</v>
      </c>
      <c r="G3207" s="1"/>
      <c r="H3207" s="1"/>
      <c r="I3207" s="1"/>
      <c r="J3207" s="1"/>
      <c r="K3207" s="1"/>
      <c r="L3207" s="1"/>
      <c r="M3207" s="1"/>
      <c r="AA3207" s="255"/>
      <c r="AB3207" s="255"/>
      <c r="AC3207" s="255"/>
      <c r="AD3207" s="255"/>
      <c r="AE3207" s="255"/>
      <c r="AF3207" s="255"/>
      <c r="AG3207" s="255"/>
      <c r="AH3207" s="255"/>
      <c r="AI3207" s="255"/>
      <c r="AJ3207" s="255"/>
      <c r="AK3207" s="255"/>
      <c r="AL3207" s="255"/>
      <c r="AM3207" s="255"/>
      <c r="AN3207" s="255"/>
      <c r="AO3207" s="255"/>
      <c r="AP3207" s="255"/>
      <c r="AQ3207" s="255"/>
      <c r="AR3207" s="255"/>
      <c r="AS3207" s="255"/>
      <c r="AT3207" s="255"/>
    </row>
    <row r="3208" spans="2:46" s="216" customFormat="1" ht="15" customHeight="1">
      <c r="B3208" s="216" t="s">
        <v>6064</v>
      </c>
      <c r="C3208" s="216" t="s">
        <v>6866</v>
      </c>
      <c r="D3208" s="216" t="s">
        <v>7740</v>
      </c>
      <c r="E3208" s="216" t="s">
        <v>7740</v>
      </c>
      <c r="F3208" s="216" t="s">
        <v>7740</v>
      </c>
      <c r="G3208" s="1"/>
      <c r="H3208" s="1"/>
      <c r="I3208" s="1"/>
      <c r="J3208" s="1"/>
      <c r="K3208" s="1"/>
      <c r="L3208" s="1"/>
      <c r="M3208" s="1"/>
      <c r="AA3208" s="255"/>
      <c r="AB3208" s="255"/>
      <c r="AC3208" s="255"/>
      <c r="AD3208" s="255"/>
      <c r="AE3208" s="255"/>
      <c r="AF3208" s="255"/>
      <c r="AG3208" s="255"/>
      <c r="AH3208" s="255"/>
      <c r="AI3208" s="255"/>
      <c r="AJ3208" s="255"/>
      <c r="AK3208" s="255"/>
      <c r="AL3208" s="255"/>
      <c r="AM3208" s="255"/>
      <c r="AN3208" s="255"/>
      <c r="AO3208" s="255"/>
      <c r="AP3208" s="255"/>
      <c r="AQ3208" s="255"/>
      <c r="AR3208" s="255"/>
      <c r="AS3208" s="255"/>
      <c r="AT3208" s="255"/>
    </row>
    <row r="3209" spans="2:46" s="216" customFormat="1" ht="15" customHeight="1">
      <c r="B3209" s="216" t="s">
        <v>6065</v>
      </c>
      <c r="C3209" s="216" t="s">
        <v>6866</v>
      </c>
      <c r="D3209" s="216" t="s">
        <v>7740</v>
      </c>
      <c r="E3209" s="216" t="s">
        <v>7740</v>
      </c>
      <c r="F3209" s="216" t="s">
        <v>7740</v>
      </c>
      <c r="G3209" s="1"/>
      <c r="H3209" s="1"/>
      <c r="I3209" s="1"/>
      <c r="J3209" s="1"/>
      <c r="K3209" s="1"/>
      <c r="L3209" s="1"/>
      <c r="M3209" s="1"/>
      <c r="AA3209" s="255"/>
      <c r="AB3209" s="255"/>
      <c r="AC3209" s="255"/>
      <c r="AD3209" s="255"/>
      <c r="AE3209" s="255"/>
      <c r="AF3209" s="255"/>
      <c r="AG3209" s="255"/>
      <c r="AH3209" s="255"/>
      <c r="AI3209" s="255"/>
      <c r="AJ3209" s="255"/>
      <c r="AK3209" s="255"/>
      <c r="AL3209" s="255"/>
      <c r="AM3209" s="255"/>
      <c r="AN3209" s="255"/>
      <c r="AO3209" s="255"/>
      <c r="AP3209" s="255"/>
      <c r="AQ3209" s="255"/>
      <c r="AR3209" s="255"/>
      <c r="AS3209" s="255"/>
      <c r="AT3209" s="255"/>
    </row>
    <row r="3210" spans="2:46" s="216" customFormat="1" ht="15" customHeight="1">
      <c r="B3210" s="216" t="s">
        <v>6066</v>
      </c>
      <c r="C3210" s="216" t="s">
        <v>6866</v>
      </c>
      <c r="D3210" s="216" t="s">
        <v>7740</v>
      </c>
      <c r="E3210" s="216" t="s">
        <v>7740</v>
      </c>
      <c r="F3210" s="216" t="s">
        <v>7740</v>
      </c>
      <c r="G3210" s="1"/>
      <c r="H3210" s="1"/>
      <c r="I3210" s="1"/>
      <c r="J3210" s="1"/>
      <c r="K3210" s="1"/>
      <c r="L3210" s="1"/>
      <c r="M3210" s="1"/>
      <c r="AA3210" s="255"/>
      <c r="AB3210" s="255"/>
      <c r="AC3210" s="255"/>
      <c r="AD3210" s="255"/>
      <c r="AE3210" s="255"/>
      <c r="AF3210" s="255"/>
      <c r="AG3210" s="255"/>
      <c r="AH3210" s="255"/>
      <c r="AI3210" s="255"/>
      <c r="AJ3210" s="255"/>
      <c r="AK3210" s="255"/>
      <c r="AL3210" s="255"/>
      <c r="AM3210" s="255"/>
      <c r="AN3210" s="255"/>
      <c r="AO3210" s="255"/>
      <c r="AP3210" s="255"/>
      <c r="AQ3210" s="255"/>
      <c r="AR3210" s="255"/>
      <c r="AS3210" s="255"/>
      <c r="AT3210" s="255"/>
    </row>
    <row r="3211" spans="2:46" s="216" customFormat="1" ht="15" customHeight="1">
      <c r="B3211" s="216" t="s">
        <v>6067</v>
      </c>
      <c r="C3211" s="216" t="s">
        <v>6866</v>
      </c>
      <c r="D3211" s="216" t="s">
        <v>7740</v>
      </c>
      <c r="E3211" s="216" t="s">
        <v>7740</v>
      </c>
      <c r="F3211" s="216" t="s">
        <v>7740</v>
      </c>
      <c r="G3211" s="1"/>
      <c r="H3211" s="1"/>
      <c r="I3211" s="1"/>
      <c r="J3211" s="1"/>
      <c r="K3211" s="1"/>
      <c r="L3211" s="1"/>
      <c r="M3211" s="1"/>
      <c r="AA3211" s="255"/>
      <c r="AB3211" s="255"/>
      <c r="AC3211" s="255"/>
      <c r="AD3211" s="255"/>
      <c r="AE3211" s="255"/>
      <c r="AF3211" s="255"/>
      <c r="AG3211" s="255"/>
      <c r="AH3211" s="255"/>
      <c r="AI3211" s="255"/>
      <c r="AJ3211" s="255"/>
      <c r="AK3211" s="255"/>
      <c r="AL3211" s="255"/>
      <c r="AM3211" s="255"/>
      <c r="AN3211" s="255"/>
      <c r="AO3211" s="255"/>
      <c r="AP3211" s="255"/>
      <c r="AQ3211" s="255"/>
      <c r="AR3211" s="255"/>
      <c r="AS3211" s="255"/>
      <c r="AT3211" s="255"/>
    </row>
    <row r="3212" spans="2:46" s="216" customFormat="1" ht="15" customHeight="1">
      <c r="B3212" s="216" t="s">
        <v>6068</v>
      </c>
      <c r="C3212" s="216" t="s">
        <v>6866</v>
      </c>
      <c r="D3212" s="216" t="s">
        <v>7740</v>
      </c>
      <c r="E3212" s="216" t="s">
        <v>7740</v>
      </c>
      <c r="F3212" s="216" t="s">
        <v>7740</v>
      </c>
      <c r="G3212" s="1"/>
      <c r="H3212" s="1"/>
      <c r="I3212" s="1"/>
      <c r="J3212" s="1"/>
      <c r="K3212" s="1"/>
      <c r="L3212" s="1"/>
      <c r="M3212" s="1"/>
      <c r="AA3212" s="255"/>
      <c r="AB3212" s="255"/>
      <c r="AC3212" s="255"/>
      <c r="AD3212" s="255"/>
      <c r="AE3212" s="255"/>
      <c r="AF3212" s="255"/>
      <c r="AG3212" s="255"/>
      <c r="AH3212" s="255"/>
      <c r="AI3212" s="255"/>
      <c r="AJ3212" s="255"/>
      <c r="AK3212" s="255"/>
      <c r="AL3212" s="255"/>
      <c r="AM3212" s="255"/>
      <c r="AN3212" s="255"/>
      <c r="AO3212" s="255"/>
      <c r="AP3212" s="255"/>
      <c r="AQ3212" s="255"/>
      <c r="AR3212" s="255"/>
      <c r="AS3212" s="255"/>
      <c r="AT3212" s="255"/>
    </row>
    <row r="3213" spans="2:46" s="216" customFormat="1" ht="15" customHeight="1">
      <c r="B3213" s="216" t="s">
        <v>6069</v>
      </c>
      <c r="C3213" s="216" t="s">
        <v>6995</v>
      </c>
      <c r="D3213" s="216" t="s">
        <v>6866</v>
      </c>
      <c r="E3213" s="216" t="s">
        <v>7740</v>
      </c>
      <c r="F3213" s="216" t="s">
        <v>7740</v>
      </c>
      <c r="G3213" s="1"/>
      <c r="H3213" s="1"/>
      <c r="I3213" s="1"/>
      <c r="J3213" s="1"/>
      <c r="K3213" s="1"/>
      <c r="L3213" s="1"/>
      <c r="M3213" s="1"/>
      <c r="AA3213" s="255"/>
      <c r="AB3213" s="255"/>
      <c r="AC3213" s="255"/>
      <c r="AD3213" s="255"/>
      <c r="AE3213" s="255"/>
      <c r="AF3213" s="255"/>
      <c r="AG3213" s="255"/>
      <c r="AH3213" s="255"/>
      <c r="AI3213" s="255"/>
      <c r="AJ3213" s="255"/>
      <c r="AK3213" s="255"/>
      <c r="AL3213" s="255"/>
      <c r="AM3213" s="255"/>
      <c r="AN3213" s="255"/>
      <c r="AO3213" s="255"/>
      <c r="AP3213" s="255"/>
      <c r="AQ3213" s="255"/>
      <c r="AR3213" s="255"/>
      <c r="AS3213" s="255"/>
      <c r="AT3213" s="255"/>
    </row>
    <row r="3214" spans="2:46" s="216" customFormat="1" ht="15" customHeight="1">
      <c r="B3214" s="216" t="s">
        <v>6070</v>
      </c>
      <c r="C3214" s="216" t="s">
        <v>6866</v>
      </c>
      <c r="D3214" s="216" t="s">
        <v>7740</v>
      </c>
      <c r="E3214" s="216" t="s">
        <v>7740</v>
      </c>
      <c r="F3214" s="216" t="s">
        <v>7740</v>
      </c>
      <c r="G3214" s="1"/>
      <c r="H3214" s="1"/>
      <c r="I3214" s="1"/>
      <c r="J3214" s="1"/>
      <c r="K3214" s="1"/>
      <c r="L3214" s="1"/>
      <c r="M3214" s="1"/>
      <c r="AA3214" s="255"/>
      <c r="AB3214" s="255"/>
      <c r="AC3214" s="255"/>
      <c r="AD3214" s="255"/>
      <c r="AE3214" s="255"/>
      <c r="AF3214" s="255"/>
      <c r="AG3214" s="255"/>
      <c r="AH3214" s="255"/>
      <c r="AI3214" s="255"/>
      <c r="AJ3214" s="255"/>
      <c r="AK3214" s="255"/>
      <c r="AL3214" s="255"/>
      <c r="AM3214" s="255"/>
      <c r="AN3214" s="255"/>
      <c r="AO3214" s="255"/>
      <c r="AP3214" s="255"/>
      <c r="AQ3214" s="255"/>
      <c r="AR3214" s="255"/>
      <c r="AS3214" s="255"/>
      <c r="AT3214" s="255"/>
    </row>
    <row r="3215" spans="2:46" s="216" customFormat="1" ht="15" customHeight="1">
      <c r="B3215" s="216" t="s">
        <v>6071</v>
      </c>
      <c r="C3215" s="216" t="s">
        <v>7065</v>
      </c>
      <c r="D3215" s="216" t="s">
        <v>6866</v>
      </c>
      <c r="E3215" s="216" t="s">
        <v>7740</v>
      </c>
      <c r="F3215" s="216" t="s">
        <v>7740</v>
      </c>
      <c r="G3215" s="1"/>
      <c r="H3215" s="1"/>
      <c r="I3215" s="1"/>
      <c r="J3215" s="1"/>
      <c r="K3215" s="1"/>
      <c r="L3215" s="1"/>
      <c r="M3215" s="1"/>
      <c r="AA3215" s="255"/>
      <c r="AB3215" s="255"/>
      <c r="AC3215" s="255"/>
      <c r="AD3215" s="255"/>
      <c r="AE3215" s="255"/>
      <c r="AF3215" s="255"/>
      <c r="AG3215" s="255"/>
      <c r="AH3215" s="255"/>
      <c r="AI3215" s="255"/>
      <c r="AJ3215" s="255"/>
      <c r="AK3215" s="255"/>
      <c r="AL3215" s="255"/>
      <c r="AM3215" s="255"/>
      <c r="AN3215" s="255"/>
      <c r="AO3215" s="255"/>
      <c r="AP3215" s="255"/>
      <c r="AQ3215" s="255"/>
      <c r="AR3215" s="255"/>
      <c r="AS3215" s="255"/>
      <c r="AT3215" s="255"/>
    </row>
    <row r="3216" spans="2:46" s="216" customFormat="1" ht="15" customHeight="1">
      <c r="B3216" s="216" t="s">
        <v>6072</v>
      </c>
      <c r="C3216" s="216" t="s">
        <v>7489</v>
      </c>
      <c r="D3216" s="216" t="s">
        <v>6866</v>
      </c>
      <c r="E3216" s="216" t="s">
        <v>7740</v>
      </c>
      <c r="F3216" s="216" t="s">
        <v>7740</v>
      </c>
      <c r="G3216" s="1"/>
      <c r="H3216" s="1"/>
      <c r="I3216" s="1"/>
      <c r="J3216" s="1"/>
      <c r="K3216" s="1"/>
      <c r="L3216" s="1"/>
      <c r="M3216" s="1"/>
      <c r="AA3216" s="255"/>
      <c r="AB3216" s="255"/>
      <c r="AC3216" s="255"/>
      <c r="AD3216" s="255"/>
      <c r="AE3216" s="255"/>
      <c r="AF3216" s="255"/>
      <c r="AG3216" s="255"/>
      <c r="AH3216" s="255"/>
      <c r="AI3216" s="255"/>
      <c r="AJ3216" s="255"/>
      <c r="AK3216" s="255"/>
      <c r="AL3216" s="255"/>
      <c r="AM3216" s="255"/>
      <c r="AN3216" s="255"/>
      <c r="AO3216" s="255"/>
      <c r="AP3216" s="255"/>
      <c r="AQ3216" s="255"/>
      <c r="AR3216" s="255"/>
      <c r="AS3216" s="255"/>
      <c r="AT3216" s="255"/>
    </row>
    <row r="3217" spans="2:46" s="216" customFormat="1" ht="15" customHeight="1">
      <c r="B3217" s="216" t="s">
        <v>6073</v>
      </c>
      <c r="C3217" s="216" t="s">
        <v>7002</v>
      </c>
      <c r="D3217" s="216" t="s">
        <v>6866</v>
      </c>
      <c r="E3217" s="216" t="s">
        <v>7740</v>
      </c>
      <c r="F3217" s="216" t="s">
        <v>7740</v>
      </c>
      <c r="G3217" s="1"/>
      <c r="H3217" s="1"/>
      <c r="I3217" s="1"/>
      <c r="J3217" s="1"/>
      <c r="K3217" s="1"/>
      <c r="L3217" s="1"/>
      <c r="M3217" s="1"/>
      <c r="AA3217" s="255"/>
      <c r="AB3217" s="255"/>
      <c r="AC3217" s="255"/>
      <c r="AD3217" s="255"/>
      <c r="AE3217" s="255"/>
      <c r="AF3217" s="255"/>
      <c r="AG3217" s="255"/>
      <c r="AH3217" s="255"/>
      <c r="AI3217" s="255"/>
      <c r="AJ3217" s="255"/>
      <c r="AK3217" s="255"/>
      <c r="AL3217" s="255"/>
      <c r="AM3217" s="255"/>
      <c r="AN3217" s="255"/>
      <c r="AO3217" s="255"/>
      <c r="AP3217" s="255"/>
      <c r="AQ3217" s="255"/>
      <c r="AR3217" s="255"/>
      <c r="AS3217" s="255"/>
      <c r="AT3217" s="255"/>
    </row>
    <row r="3218" spans="2:46" s="216" customFormat="1" ht="15" customHeight="1">
      <c r="B3218" s="216" t="s">
        <v>6074</v>
      </c>
      <c r="C3218" s="216" t="s">
        <v>7453</v>
      </c>
      <c r="D3218" s="216" t="s">
        <v>6866</v>
      </c>
      <c r="E3218" s="216" t="s">
        <v>7740</v>
      </c>
      <c r="F3218" s="216" t="s">
        <v>7740</v>
      </c>
      <c r="G3218" s="1"/>
      <c r="H3218" s="1"/>
      <c r="I3218" s="1"/>
      <c r="J3218" s="1"/>
      <c r="K3218" s="1"/>
      <c r="L3218" s="1"/>
      <c r="M3218" s="1"/>
      <c r="AA3218" s="255"/>
      <c r="AB3218" s="255"/>
      <c r="AC3218" s="255"/>
      <c r="AD3218" s="255"/>
      <c r="AE3218" s="255"/>
      <c r="AF3218" s="255"/>
      <c r="AG3218" s="255"/>
      <c r="AH3218" s="255"/>
      <c r="AI3218" s="255"/>
      <c r="AJ3218" s="255"/>
      <c r="AK3218" s="255"/>
      <c r="AL3218" s="255"/>
      <c r="AM3218" s="255"/>
      <c r="AN3218" s="255"/>
      <c r="AO3218" s="255"/>
      <c r="AP3218" s="255"/>
      <c r="AQ3218" s="255"/>
      <c r="AR3218" s="255"/>
      <c r="AS3218" s="255"/>
      <c r="AT3218" s="255"/>
    </row>
    <row r="3219" spans="2:46" s="216" customFormat="1" ht="15" customHeight="1">
      <c r="B3219" s="216" t="s">
        <v>6075</v>
      </c>
      <c r="C3219" s="216" t="s">
        <v>6986</v>
      </c>
      <c r="D3219" s="216" t="s">
        <v>6866</v>
      </c>
      <c r="E3219" s="216" t="s">
        <v>7740</v>
      </c>
      <c r="F3219" s="216" t="s">
        <v>7740</v>
      </c>
      <c r="G3219" s="1"/>
      <c r="H3219" s="1"/>
      <c r="I3219" s="1"/>
      <c r="J3219" s="1"/>
      <c r="K3219" s="1"/>
      <c r="L3219" s="1"/>
      <c r="M3219" s="1"/>
      <c r="AA3219" s="255"/>
      <c r="AB3219" s="255"/>
      <c r="AC3219" s="255"/>
      <c r="AD3219" s="255"/>
      <c r="AE3219" s="255"/>
      <c r="AF3219" s="255"/>
      <c r="AG3219" s="255"/>
      <c r="AH3219" s="255"/>
      <c r="AI3219" s="255"/>
      <c r="AJ3219" s="255"/>
      <c r="AK3219" s="255"/>
      <c r="AL3219" s="255"/>
      <c r="AM3219" s="255"/>
      <c r="AN3219" s="255"/>
      <c r="AO3219" s="255"/>
      <c r="AP3219" s="255"/>
      <c r="AQ3219" s="255"/>
      <c r="AR3219" s="255"/>
      <c r="AS3219" s="255"/>
      <c r="AT3219" s="255"/>
    </row>
    <row r="3220" spans="2:46" s="216" customFormat="1" ht="15" customHeight="1">
      <c r="B3220" s="216" t="s">
        <v>6076</v>
      </c>
      <c r="C3220" s="216" t="s">
        <v>7068</v>
      </c>
      <c r="D3220" s="216" t="s">
        <v>6866</v>
      </c>
      <c r="E3220" s="216" t="s">
        <v>7740</v>
      </c>
      <c r="F3220" s="216" t="s">
        <v>7740</v>
      </c>
      <c r="G3220" s="1"/>
      <c r="H3220" s="1"/>
      <c r="I3220" s="1"/>
      <c r="J3220" s="1"/>
      <c r="K3220" s="1"/>
      <c r="L3220" s="1"/>
      <c r="M3220" s="1"/>
      <c r="AA3220" s="255"/>
      <c r="AB3220" s="255"/>
      <c r="AC3220" s="255"/>
      <c r="AD3220" s="255"/>
      <c r="AE3220" s="255"/>
      <c r="AF3220" s="255"/>
      <c r="AG3220" s="255"/>
      <c r="AH3220" s="255"/>
      <c r="AI3220" s="255"/>
      <c r="AJ3220" s="255"/>
      <c r="AK3220" s="255"/>
      <c r="AL3220" s="255"/>
      <c r="AM3220" s="255"/>
      <c r="AN3220" s="255"/>
      <c r="AO3220" s="255"/>
      <c r="AP3220" s="255"/>
      <c r="AQ3220" s="255"/>
      <c r="AR3220" s="255"/>
      <c r="AS3220" s="255"/>
      <c r="AT3220" s="255"/>
    </row>
    <row r="3221" spans="2:46" s="216" customFormat="1" ht="15" customHeight="1">
      <c r="B3221" s="216" t="s">
        <v>6077</v>
      </c>
      <c r="C3221" s="216" t="s">
        <v>6866</v>
      </c>
      <c r="D3221" s="216" t="s">
        <v>7740</v>
      </c>
      <c r="E3221" s="216" t="s">
        <v>7740</v>
      </c>
      <c r="F3221" s="216" t="s">
        <v>7740</v>
      </c>
      <c r="G3221" s="1"/>
      <c r="H3221" s="1"/>
      <c r="I3221" s="1"/>
      <c r="J3221" s="1"/>
      <c r="K3221" s="1"/>
      <c r="L3221" s="1"/>
      <c r="M3221" s="1"/>
      <c r="AA3221" s="255"/>
      <c r="AB3221" s="255"/>
      <c r="AC3221" s="255"/>
      <c r="AD3221" s="255"/>
      <c r="AE3221" s="255"/>
      <c r="AF3221" s="255"/>
      <c r="AG3221" s="255"/>
      <c r="AH3221" s="255"/>
      <c r="AI3221" s="255"/>
      <c r="AJ3221" s="255"/>
      <c r="AK3221" s="255"/>
      <c r="AL3221" s="255"/>
      <c r="AM3221" s="255"/>
      <c r="AN3221" s="255"/>
      <c r="AO3221" s="255"/>
      <c r="AP3221" s="255"/>
      <c r="AQ3221" s="255"/>
      <c r="AR3221" s="255"/>
      <c r="AS3221" s="255"/>
      <c r="AT3221" s="255"/>
    </row>
    <row r="3222" spans="2:46" s="216" customFormat="1" ht="15" customHeight="1">
      <c r="B3222" s="216" t="s">
        <v>6078</v>
      </c>
      <c r="C3222" s="216" t="s">
        <v>6866</v>
      </c>
      <c r="D3222" s="216" t="s">
        <v>7740</v>
      </c>
      <c r="E3222" s="216" t="s">
        <v>7740</v>
      </c>
      <c r="F3222" s="216" t="s">
        <v>7740</v>
      </c>
      <c r="G3222" s="1"/>
      <c r="H3222" s="1"/>
      <c r="I3222" s="1"/>
      <c r="J3222" s="1"/>
      <c r="K3222" s="1"/>
      <c r="L3222" s="1"/>
      <c r="M3222" s="1"/>
      <c r="AA3222" s="255"/>
      <c r="AB3222" s="255"/>
      <c r="AC3222" s="255"/>
      <c r="AD3222" s="255"/>
      <c r="AE3222" s="255"/>
      <c r="AF3222" s="255"/>
      <c r="AG3222" s="255"/>
      <c r="AH3222" s="255"/>
      <c r="AI3222" s="255"/>
      <c r="AJ3222" s="255"/>
      <c r="AK3222" s="255"/>
      <c r="AL3222" s="255"/>
      <c r="AM3222" s="255"/>
      <c r="AN3222" s="255"/>
      <c r="AO3222" s="255"/>
      <c r="AP3222" s="255"/>
      <c r="AQ3222" s="255"/>
      <c r="AR3222" s="255"/>
      <c r="AS3222" s="255"/>
      <c r="AT3222" s="255"/>
    </row>
    <row r="3223" spans="2:46" s="216" customFormat="1" ht="15" customHeight="1">
      <c r="B3223" s="216" t="s">
        <v>6079</v>
      </c>
      <c r="C3223" s="216" t="s">
        <v>6866</v>
      </c>
      <c r="D3223" s="216" t="s">
        <v>7740</v>
      </c>
      <c r="E3223" s="216" t="s">
        <v>7740</v>
      </c>
      <c r="F3223" s="216" t="s">
        <v>7740</v>
      </c>
      <c r="G3223" s="1"/>
      <c r="H3223" s="1"/>
      <c r="I3223" s="1"/>
      <c r="J3223" s="1"/>
      <c r="K3223" s="1"/>
      <c r="L3223" s="1"/>
      <c r="M3223" s="1"/>
      <c r="AA3223" s="255"/>
      <c r="AB3223" s="255"/>
      <c r="AC3223" s="255"/>
      <c r="AD3223" s="255"/>
      <c r="AE3223" s="255"/>
      <c r="AF3223" s="255"/>
      <c r="AG3223" s="255"/>
      <c r="AH3223" s="255"/>
      <c r="AI3223" s="255"/>
      <c r="AJ3223" s="255"/>
      <c r="AK3223" s="255"/>
      <c r="AL3223" s="255"/>
      <c r="AM3223" s="255"/>
      <c r="AN3223" s="255"/>
      <c r="AO3223" s="255"/>
      <c r="AP3223" s="255"/>
      <c r="AQ3223" s="255"/>
      <c r="AR3223" s="255"/>
      <c r="AS3223" s="255"/>
      <c r="AT3223" s="255"/>
    </row>
    <row r="3224" spans="2:46" s="216" customFormat="1" ht="15" customHeight="1">
      <c r="B3224" s="216" t="s">
        <v>6080</v>
      </c>
      <c r="C3224" s="216" t="s">
        <v>6866</v>
      </c>
      <c r="D3224" s="216" t="s">
        <v>7740</v>
      </c>
      <c r="E3224" s="216" t="s">
        <v>7740</v>
      </c>
      <c r="F3224" s="216" t="s">
        <v>7740</v>
      </c>
      <c r="G3224" s="1"/>
      <c r="H3224" s="1"/>
      <c r="I3224" s="1"/>
      <c r="J3224" s="1"/>
      <c r="K3224" s="1"/>
      <c r="L3224" s="1"/>
      <c r="M3224" s="1"/>
      <c r="AA3224" s="255"/>
      <c r="AB3224" s="255"/>
      <c r="AC3224" s="255"/>
      <c r="AD3224" s="255"/>
      <c r="AE3224" s="255"/>
      <c r="AF3224" s="255"/>
      <c r="AG3224" s="255"/>
      <c r="AH3224" s="255"/>
      <c r="AI3224" s="255"/>
      <c r="AJ3224" s="255"/>
      <c r="AK3224" s="255"/>
      <c r="AL3224" s="255"/>
      <c r="AM3224" s="255"/>
      <c r="AN3224" s="255"/>
      <c r="AO3224" s="255"/>
      <c r="AP3224" s="255"/>
      <c r="AQ3224" s="255"/>
      <c r="AR3224" s="255"/>
      <c r="AS3224" s="255"/>
      <c r="AT3224" s="255"/>
    </row>
    <row r="3225" spans="2:46" s="216" customFormat="1" ht="15" customHeight="1">
      <c r="B3225" s="216" t="s">
        <v>6081</v>
      </c>
      <c r="C3225" s="216" t="s">
        <v>7655</v>
      </c>
      <c r="D3225" s="216" t="s">
        <v>6866</v>
      </c>
      <c r="E3225" s="216" t="s">
        <v>7740</v>
      </c>
      <c r="F3225" s="216" t="s">
        <v>7740</v>
      </c>
      <c r="G3225" s="1"/>
      <c r="H3225" s="1"/>
      <c r="I3225" s="1"/>
      <c r="J3225" s="1"/>
      <c r="K3225" s="1"/>
      <c r="L3225" s="1"/>
      <c r="M3225" s="1"/>
      <c r="AA3225" s="255"/>
      <c r="AB3225" s="255"/>
      <c r="AC3225" s="255"/>
      <c r="AD3225" s="255"/>
      <c r="AE3225" s="255"/>
      <c r="AF3225" s="255"/>
      <c r="AG3225" s="255"/>
      <c r="AH3225" s="255"/>
      <c r="AI3225" s="255"/>
      <c r="AJ3225" s="255"/>
      <c r="AK3225" s="255"/>
      <c r="AL3225" s="255"/>
      <c r="AM3225" s="255"/>
      <c r="AN3225" s="255"/>
      <c r="AO3225" s="255"/>
      <c r="AP3225" s="255"/>
      <c r="AQ3225" s="255"/>
      <c r="AR3225" s="255"/>
      <c r="AS3225" s="255"/>
      <c r="AT3225" s="255"/>
    </row>
    <row r="3226" spans="2:46" s="216" customFormat="1" ht="15" customHeight="1">
      <c r="B3226" s="216" t="s">
        <v>6082</v>
      </c>
      <c r="C3226" s="216" t="s">
        <v>6866</v>
      </c>
      <c r="D3226" s="216" t="s">
        <v>7740</v>
      </c>
      <c r="E3226" s="216" t="s">
        <v>7740</v>
      </c>
      <c r="F3226" s="216" t="s">
        <v>7740</v>
      </c>
      <c r="G3226" s="1"/>
      <c r="H3226" s="1"/>
      <c r="I3226" s="1"/>
      <c r="J3226" s="1"/>
      <c r="K3226" s="1"/>
      <c r="L3226" s="1"/>
      <c r="M3226" s="1"/>
      <c r="AA3226" s="255"/>
      <c r="AB3226" s="255"/>
      <c r="AC3226" s="255"/>
      <c r="AD3226" s="255"/>
      <c r="AE3226" s="255"/>
      <c r="AF3226" s="255"/>
      <c r="AG3226" s="255"/>
      <c r="AH3226" s="255"/>
      <c r="AI3226" s="255"/>
      <c r="AJ3226" s="255"/>
      <c r="AK3226" s="255"/>
      <c r="AL3226" s="255"/>
      <c r="AM3226" s="255"/>
      <c r="AN3226" s="255"/>
      <c r="AO3226" s="255"/>
      <c r="AP3226" s="255"/>
      <c r="AQ3226" s="255"/>
      <c r="AR3226" s="255"/>
      <c r="AS3226" s="255"/>
      <c r="AT3226" s="255"/>
    </row>
    <row r="3227" spans="2:46" s="216" customFormat="1" ht="15" customHeight="1">
      <c r="B3227" s="216" t="s">
        <v>6083</v>
      </c>
      <c r="C3227" s="216" t="s">
        <v>7292</v>
      </c>
      <c r="D3227" s="216" t="s">
        <v>6866</v>
      </c>
      <c r="E3227" s="216" t="s">
        <v>7740</v>
      </c>
      <c r="F3227" s="216" t="s">
        <v>7740</v>
      </c>
      <c r="G3227" s="1"/>
      <c r="H3227" s="1"/>
      <c r="I3227" s="1"/>
      <c r="J3227" s="1"/>
      <c r="K3227" s="1"/>
      <c r="L3227" s="1"/>
      <c r="M3227" s="1"/>
      <c r="AA3227" s="255"/>
      <c r="AB3227" s="255"/>
      <c r="AC3227" s="255"/>
      <c r="AD3227" s="255"/>
      <c r="AE3227" s="255"/>
      <c r="AF3227" s="255"/>
      <c r="AG3227" s="255"/>
      <c r="AH3227" s="255"/>
      <c r="AI3227" s="255"/>
      <c r="AJ3227" s="255"/>
      <c r="AK3227" s="255"/>
      <c r="AL3227" s="255"/>
      <c r="AM3227" s="255"/>
      <c r="AN3227" s="255"/>
      <c r="AO3227" s="255"/>
      <c r="AP3227" s="255"/>
      <c r="AQ3227" s="255"/>
      <c r="AR3227" s="255"/>
      <c r="AS3227" s="255"/>
      <c r="AT3227" s="255"/>
    </row>
    <row r="3228" spans="2:46" s="216" customFormat="1" ht="15" customHeight="1">
      <c r="B3228" s="216" t="s">
        <v>6084</v>
      </c>
      <c r="C3228" s="216" t="s">
        <v>6866</v>
      </c>
      <c r="D3228" s="216" t="s">
        <v>7740</v>
      </c>
      <c r="E3228" s="216" t="s">
        <v>7740</v>
      </c>
      <c r="F3228" s="216" t="s">
        <v>7740</v>
      </c>
      <c r="G3228" s="1"/>
      <c r="H3228" s="1"/>
      <c r="I3228" s="1"/>
      <c r="J3228" s="1"/>
      <c r="K3228" s="1"/>
      <c r="L3228" s="1"/>
      <c r="M3228" s="1"/>
      <c r="AA3228" s="255"/>
      <c r="AB3228" s="255"/>
      <c r="AC3228" s="255"/>
      <c r="AD3228" s="255"/>
      <c r="AE3228" s="255"/>
      <c r="AF3228" s="255"/>
      <c r="AG3228" s="255"/>
      <c r="AH3228" s="255"/>
      <c r="AI3228" s="255"/>
      <c r="AJ3228" s="255"/>
      <c r="AK3228" s="255"/>
      <c r="AL3228" s="255"/>
      <c r="AM3228" s="255"/>
      <c r="AN3228" s="255"/>
      <c r="AO3228" s="255"/>
      <c r="AP3228" s="255"/>
      <c r="AQ3228" s="255"/>
      <c r="AR3228" s="255"/>
      <c r="AS3228" s="255"/>
      <c r="AT3228" s="255"/>
    </row>
    <row r="3229" spans="2:46" s="216" customFormat="1" ht="15" customHeight="1">
      <c r="B3229" s="216" t="s">
        <v>6085</v>
      </c>
      <c r="C3229" s="216" t="s">
        <v>6866</v>
      </c>
      <c r="D3229" s="216" t="s">
        <v>7740</v>
      </c>
      <c r="E3229" s="216" t="s">
        <v>7740</v>
      </c>
      <c r="F3229" s="216" t="s">
        <v>7740</v>
      </c>
      <c r="G3229" s="1"/>
      <c r="H3229" s="1"/>
      <c r="I3229" s="1"/>
      <c r="J3229" s="1"/>
      <c r="K3229" s="1"/>
      <c r="L3229" s="1"/>
      <c r="M3229" s="1"/>
      <c r="AA3229" s="255"/>
      <c r="AB3229" s="255"/>
      <c r="AC3229" s="255"/>
      <c r="AD3229" s="255"/>
      <c r="AE3229" s="255"/>
      <c r="AF3229" s="255"/>
      <c r="AG3229" s="255"/>
      <c r="AH3229" s="255"/>
      <c r="AI3229" s="255"/>
      <c r="AJ3229" s="255"/>
      <c r="AK3229" s="255"/>
      <c r="AL3229" s="255"/>
      <c r="AM3229" s="255"/>
      <c r="AN3229" s="255"/>
      <c r="AO3229" s="255"/>
      <c r="AP3229" s="255"/>
      <c r="AQ3229" s="255"/>
      <c r="AR3229" s="255"/>
      <c r="AS3229" s="255"/>
      <c r="AT3229" s="255"/>
    </row>
    <row r="3230" spans="2:46" s="216" customFormat="1" ht="15" customHeight="1">
      <c r="B3230" s="216" t="s">
        <v>6086</v>
      </c>
      <c r="C3230" s="216" t="s">
        <v>6894</v>
      </c>
      <c r="D3230" s="216" t="s">
        <v>6895</v>
      </c>
      <c r="E3230" s="216" t="s">
        <v>6866</v>
      </c>
      <c r="F3230" s="216" t="s">
        <v>7740</v>
      </c>
      <c r="G3230" s="1"/>
      <c r="H3230" s="1"/>
      <c r="I3230" s="1"/>
      <c r="J3230" s="1"/>
      <c r="K3230" s="1"/>
      <c r="L3230" s="1"/>
      <c r="M3230" s="1"/>
      <c r="AA3230" s="255"/>
      <c r="AB3230" s="255"/>
      <c r="AC3230" s="255"/>
      <c r="AD3230" s="255"/>
      <c r="AE3230" s="255"/>
      <c r="AF3230" s="255"/>
      <c r="AG3230" s="255"/>
      <c r="AH3230" s="255"/>
      <c r="AI3230" s="255"/>
      <c r="AJ3230" s="255"/>
      <c r="AK3230" s="255"/>
      <c r="AL3230" s="255"/>
      <c r="AM3230" s="255"/>
      <c r="AN3230" s="255"/>
      <c r="AO3230" s="255"/>
      <c r="AP3230" s="255"/>
      <c r="AQ3230" s="255"/>
      <c r="AR3230" s="255"/>
      <c r="AS3230" s="255"/>
      <c r="AT3230" s="255"/>
    </row>
    <row r="3231" spans="2:46" s="216" customFormat="1" ht="15" customHeight="1">
      <c r="B3231" s="216" t="s">
        <v>6087</v>
      </c>
      <c r="C3231" s="216" t="s">
        <v>6866</v>
      </c>
      <c r="D3231" s="216" t="s">
        <v>7740</v>
      </c>
      <c r="E3231" s="216" t="s">
        <v>7740</v>
      </c>
      <c r="F3231" s="216" t="s">
        <v>7740</v>
      </c>
      <c r="G3231" s="1"/>
      <c r="H3231" s="1"/>
      <c r="I3231" s="1"/>
      <c r="J3231" s="1"/>
      <c r="K3231" s="1"/>
      <c r="L3231" s="1"/>
      <c r="M3231" s="1"/>
      <c r="AA3231" s="255"/>
      <c r="AB3231" s="255"/>
      <c r="AC3231" s="255"/>
      <c r="AD3231" s="255"/>
      <c r="AE3231" s="255"/>
      <c r="AF3231" s="255"/>
      <c r="AG3231" s="255"/>
      <c r="AH3231" s="255"/>
      <c r="AI3231" s="255"/>
      <c r="AJ3231" s="255"/>
      <c r="AK3231" s="255"/>
      <c r="AL3231" s="255"/>
      <c r="AM3231" s="255"/>
      <c r="AN3231" s="255"/>
      <c r="AO3231" s="255"/>
      <c r="AP3231" s="255"/>
      <c r="AQ3231" s="255"/>
      <c r="AR3231" s="255"/>
      <c r="AS3231" s="255"/>
      <c r="AT3231" s="255"/>
    </row>
    <row r="3232" spans="2:46" s="216" customFormat="1" ht="15" customHeight="1">
      <c r="B3232" s="216" t="s">
        <v>6088</v>
      </c>
      <c r="C3232" s="216" t="s">
        <v>6934</v>
      </c>
      <c r="D3232" s="216" t="s">
        <v>6866</v>
      </c>
      <c r="E3232" s="216" t="s">
        <v>7740</v>
      </c>
      <c r="F3232" s="216" t="s">
        <v>7740</v>
      </c>
      <c r="G3232" s="1"/>
      <c r="H3232" s="1"/>
      <c r="I3232" s="1"/>
      <c r="J3232" s="1"/>
      <c r="K3232" s="1"/>
      <c r="L3232" s="1"/>
      <c r="M3232" s="1"/>
      <c r="AA3232" s="255"/>
      <c r="AB3232" s="255"/>
      <c r="AC3232" s="255"/>
      <c r="AD3232" s="255"/>
      <c r="AE3232" s="255"/>
      <c r="AF3232" s="255"/>
      <c r="AG3232" s="255"/>
      <c r="AH3232" s="255"/>
      <c r="AI3232" s="255"/>
      <c r="AJ3232" s="255"/>
      <c r="AK3232" s="255"/>
      <c r="AL3232" s="255"/>
      <c r="AM3232" s="255"/>
      <c r="AN3232" s="255"/>
      <c r="AO3232" s="255"/>
      <c r="AP3232" s="255"/>
      <c r="AQ3232" s="255"/>
      <c r="AR3232" s="255"/>
      <c r="AS3232" s="255"/>
      <c r="AT3232" s="255"/>
    </row>
    <row r="3233" spans="2:46" s="216" customFormat="1" ht="15" customHeight="1">
      <c r="B3233" s="216" t="s">
        <v>6089</v>
      </c>
      <c r="C3233" s="216" t="s">
        <v>6866</v>
      </c>
      <c r="D3233" s="216" t="s">
        <v>7740</v>
      </c>
      <c r="E3233" s="216" t="s">
        <v>7740</v>
      </c>
      <c r="F3233" s="216" t="s">
        <v>7740</v>
      </c>
      <c r="G3233" s="1"/>
      <c r="H3233" s="1"/>
      <c r="I3233" s="1"/>
      <c r="J3233" s="1"/>
      <c r="K3233" s="1"/>
      <c r="L3233" s="1"/>
      <c r="M3233" s="1"/>
      <c r="AA3233" s="255"/>
      <c r="AB3233" s="255"/>
      <c r="AC3233" s="255"/>
      <c r="AD3233" s="255"/>
      <c r="AE3233" s="255"/>
      <c r="AF3233" s="255"/>
      <c r="AG3233" s="255"/>
      <c r="AH3233" s="255"/>
      <c r="AI3233" s="255"/>
      <c r="AJ3233" s="255"/>
      <c r="AK3233" s="255"/>
      <c r="AL3233" s="255"/>
      <c r="AM3233" s="255"/>
      <c r="AN3233" s="255"/>
      <c r="AO3233" s="255"/>
      <c r="AP3233" s="255"/>
      <c r="AQ3233" s="255"/>
      <c r="AR3233" s="255"/>
      <c r="AS3233" s="255"/>
      <c r="AT3233" s="255"/>
    </row>
    <row r="3234" spans="2:46" s="216" customFormat="1" ht="15" customHeight="1">
      <c r="B3234" s="216" t="s">
        <v>6090</v>
      </c>
      <c r="C3234" s="216" t="s">
        <v>7490</v>
      </c>
      <c r="D3234" s="216" t="s">
        <v>6866</v>
      </c>
      <c r="E3234" s="216" t="s">
        <v>7740</v>
      </c>
      <c r="F3234" s="216" t="s">
        <v>7740</v>
      </c>
      <c r="G3234" s="1"/>
      <c r="H3234" s="1"/>
      <c r="I3234" s="1"/>
      <c r="J3234" s="1"/>
      <c r="K3234" s="1"/>
      <c r="L3234" s="1"/>
      <c r="M3234" s="1"/>
      <c r="AA3234" s="255"/>
      <c r="AB3234" s="255"/>
      <c r="AC3234" s="255"/>
      <c r="AD3234" s="255"/>
      <c r="AE3234" s="255"/>
      <c r="AF3234" s="255"/>
      <c r="AG3234" s="255"/>
      <c r="AH3234" s="255"/>
      <c r="AI3234" s="255"/>
      <c r="AJ3234" s="255"/>
      <c r="AK3234" s="255"/>
      <c r="AL3234" s="255"/>
      <c r="AM3234" s="255"/>
      <c r="AN3234" s="255"/>
      <c r="AO3234" s="255"/>
      <c r="AP3234" s="255"/>
      <c r="AQ3234" s="255"/>
      <c r="AR3234" s="255"/>
      <c r="AS3234" s="255"/>
      <c r="AT3234" s="255"/>
    </row>
    <row r="3235" spans="2:46" s="216" customFormat="1" ht="15" customHeight="1">
      <c r="B3235" s="216" t="s">
        <v>6091</v>
      </c>
      <c r="C3235" s="216" t="s">
        <v>7491</v>
      </c>
      <c r="D3235" s="216" t="s">
        <v>6866</v>
      </c>
      <c r="E3235" s="216" t="s">
        <v>7740</v>
      </c>
      <c r="F3235" s="216" t="s">
        <v>7740</v>
      </c>
      <c r="G3235" s="1"/>
      <c r="H3235" s="1"/>
      <c r="I3235" s="1"/>
      <c r="J3235" s="1"/>
      <c r="K3235" s="1"/>
      <c r="L3235" s="1"/>
      <c r="M3235" s="1"/>
      <c r="AA3235" s="255"/>
      <c r="AB3235" s="255"/>
      <c r="AC3235" s="255"/>
      <c r="AD3235" s="255"/>
      <c r="AE3235" s="255"/>
      <c r="AF3235" s="255"/>
      <c r="AG3235" s="255"/>
      <c r="AH3235" s="255"/>
      <c r="AI3235" s="255"/>
      <c r="AJ3235" s="255"/>
      <c r="AK3235" s="255"/>
      <c r="AL3235" s="255"/>
      <c r="AM3235" s="255"/>
      <c r="AN3235" s="255"/>
      <c r="AO3235" s="255"/>
      <c r="AP3235" s="255"/>
      <c r="AQ3235" s="255"/>
      <c r="AR3235" s="255"/>
      <c r="AS3235" s="255"/>
      <c r="AT3235" s="255"/>
    </row>
    <row r="3236" spans="2:46" s="216" customFormat="1" ht="15" customHeight="1">
      <c r="B3236" s="216" t="s">
        <v>6092</v>
      </c>
      <c r="C3236" s="216" t="s">
        <v>7492</v>
      </c>
      <c r="D3236" s="216" t="s">
        <v>6866</v>
      </c>
      <c r="E3236" s="216" t="s">
        <v>7740</v>
      </c>
      <c r="F3236" s="216" t="s">
        <v>7740</v>
      </c>
      <c r="G3236" s="1"/>
      <c r="H3236" s="1"/>
      <c r="I3236" s="1"/>
      <c r="J3236" s="1"/>
      <c r="K3236" s="1"/>
      <c r="L3236" s="1"/>
      <c r="M3236" s="1"/>
      <c r="AA3236" s="255"/>
      <c r="AB3236" s="255"/>
      <c r="AC3236" s="255"/>
      <c r="AD3236" s="255"/>
      <c r="AE3236" s="255"/>
      <c r="AF3236" s="255"/>
      <c r="AG3236" s="255"/>
      <c r="AH3236" s="255"/>
      <c r="AI3236" s="255"/>
      <c r="AJ3236" s="255"/>
      <c r="AK3236" s="255"/>
      <c r="AL3236" s="255"/>
      <c r="AM3236" s="255"/>
      <c r="AN3236" s="255"/>
      <c r="AO3236" s="255"/>
      <c r="AP3236" s="255"/>
      <c r="AQ3236" s="255"/>
      <c r="AR3236" s="255"/>
      <c r="AS3236" s="255"/>
      <c r="AT3236" s="255"/>
    </row>
    <row r="3237" spans="2:46" s="216" customFormat="1" ht="15" customHeight="1">
      <c r="B3237" s="216" t="s">
        <v>6093</v>
      </c>
      <c r="C3237" s="216" t="s">
        <v>7493</v>
      </c>
      <c r="D3237" s="216" t="s">
        <v>6866</v>
      </c>
      <c r="E3237" s="216" t="s">
        <v>7740</v>
      </c>
      <c r="F3237" s="216" t="s">
        <v>7740</v>
      </c>
      <c r="G3237" s="1"/>
      <c r="H3237" s="1"/>
      <c r="I3237" s="1"/>
      <c r="J3237" s="1"/>
      <c r="K3237" s="1"/>
      <c r="L3237" s="1"/>
      <c r="M3237" s="1"/>
      <c r="AA3237" s="255"/>
      <c r="AB3237" s="255"/>
      <c r="AC3237" s="255"/>
      <c r="AD3237" s="255"/>
      <c r="AE3237" s="255"/>
      <c r="AF3237" s="255"/>
      <c r="AG3237" s="255"/>
      <c r="AH3237" s="255"/>
      <c r="AI3237" s="255"/>
      <c r="AJ3237" s="255"/>
      <c r="AK3237" s="255"/>
      <c r="AL3237" s="255"/>
      <c r="AM3237" s="255"/>
      <c r="AN3237" s="255"/>
      <c r="AO3237" s="255"/>
      <c r="AP3237" s="255"/>
      <c r="AQ3237" s="255"/>
      <c r="AR3237" s="255"/>
      <c r="AS3237" s="255"/>
      <c r="AT3237" s="255"/>
    </row>
    <row r="3238" spans="2:46" s="216" customFormat="1" ht="15" customHeight="1">
      <c r="B3238" s="216" t="s">
        <v>6094</v>
      </c>
      <c r="C3238" s="216" t="s">
        <v>6959</v>
      </c>
      <c r="D3238" s="216" t="s">
        <v>6866</v>
      </c>
      <c r="E3238" s="216" t="s">
        <v>7740</v>
      </c>
      <c r="F3238" s="216" t="s">
        <v>7740</v>
      </c>
      <c r="G3238" s="1"/>
      <c r="H3238" s="1"/>
      <c r="I3238" s="1"/>
      <c r="J3238" s="1"/>
      <c r="K3238" s="1"/>
      <c r="L3238" s="1"/>
      <c r="M3238" s="1"/>
      <c r="AA3238" s="255"/>
      <c r="AB3238" s="255"/>
      <c r="AC3238" s="255"/>
      <c r="AD3238" s="255"/>
      <c r="AE3238" s="255"/>
      <c r="AF3238" s="255"/>
      <c r="AG3238" s="255"/>
      <c r="AH3238" s="255"/>
      <c r="AI3238" s="255"/>
      <c r="AJ3238" s="255"/>
      <c r="AK3238" s="255"/>
      <c r="AL3238" s="255"/>
      <c r="AM3238" s="255"/>
      <c r="AN3238" s="255"/>
      <c r="AO3238" s="255"/>
      <c r="AP3238" s="255"/>
      <c r="AQ3238" s="255"/>
      <c r="AR3238" s="255"/>
      <c r="AS3238" s="255"/>
      <c r="AT3238" s="255"/>
    </row>
    <row r="3239" spans="2:46" s="216" customFormat="1" ht="15" customHeight="1">
      <c r="B3239" s="216" t="s">
        <v>6095</v>
      </c>
      <c r="C3239" s="216" t="s">
        <v>6916</v>
      </c>
      <c r="D3239" s="216" t="s">
        <v>6866</v>
      </c>
      <c r="E3239" s="216" t="s">
        <v>7740</v>
      </c>
      <c r="F3239" s="216" t="s">
        <v>7740</v>
      </c>
      <c r="G3239" s="1"/>
      <c r="H3239" s="1"/>
      <c r="I3239" s="1"/>
      <c r="J3239" s="1"/>
      <c r="K3239" s="1"/>
      <c r="L3239" s="1"/>
      <c r="M3239" s="1"/>
      <c r="AA3239" s="255"/>
      <c r="AB3239" s="255"/>
      <c r="AC3239" s="255"/>
      <c r="AD3239" s="255"/>
      <c r="AE3239" s="255"/>
      <c r="AF3239" s="255"/>
      <c r="AG3239" s="255"/>
      <c r="AH3239" s="255"/>
      <c r="AI3239" s="255"/>
      <c r="AJ3239" s="255"/>
      <c r="AK3239" s="255"/>
      <c r="AL3239" s="255"/>
      <c r="AM3239" s="255"/>
      <c r="AN3239" s="255"/>
      <c r="AO3239" s="255"/>
      <c r="AP3239" s="255"/>
      <c r="AQ3239" s="255"/>
      <c r="AR3239" s="255"/>
      <c r="AS3239" s="255"/>
      <c r="AT3239" s="255"/>
    </row>
    <row r="3240" spans="2:46" s="216" customFormat="1" ht="15" customHeight="1">
      <c r="B3240" s="216" t="s">
        <v>6096</v>
      </c>
      <c r="C3240" s="216" t="s">
        <v>7494</v>
      </c>
      <c r="D3240" s="216" t="s">
        <v>6866</v>
      </c>
      <c r="E3240" s="216" t="s">
        <v>7740</v>
      </c>
      <c r="F3240" s="216" t="s">
        <v>7740</v>
      </c>
      <c r="G3240" s="1"/>
      <c r="H3240" s="1"/>
      <c r="I3240" s="1"/>
      <c r="J3240" s="1"/>
      <c r="K3240" s="1"/>
      <c r="L3240" s="1"/>
      <c r="M3240" s="1"/>
      <c r="AA3240" s="255"/>
      <c r="AB3240" s="255"/>
      <c r="AC3240" s="255"/>
      <c r="AD3240" s="255"/>
      <c r="AE3240" s="255"/>
      <c r="AF3240" s="255"/>
      <c r="AG3240" s="255"/>
      <c r="AH3240" s="255"/>
      <c r="AI3240" s="255"/>
      <c r="AJ3240" s="255"/>
      <c r="AK3240" s="255"/>
      <c r="AL3240" s="255"/>
      <c r="AM3240" s="255"/>
      <c r="AN3240" s="255"/>
      <c r="AO3240" s="255"/>
      <c r="AP3240" s="255"/>
      <c r="AQ3240" s="255"/>
      <c r="AR3240" s="255"/>
      <c r="AS3240" s="255"/>
      <c r="AT3240" s="255"/>
    </row>
    <row r="3241" spans="2:46" s="216" customFormat="1" ht="15" customHeight="1">
      <c r="B3241" s="216" t="s">
        <v>6097</v>
      </c>
      <c r="C3241" s="216" t="s">
        <v>7495</v>
      </c>
      <c r="D3241" s="216" t="s">
        <v>6866</v>
      </c>
      <c r="E3241" s="216" t="s">
        <v>7740</v>
      </c>
      <c r="F3241" s="216" t="s">
        <v>7740</v>
      </c>
      <c r="G3241" s="1"/>
      <c r="H3241" s="1"/>
      <c r="I3241" s="1"/>
      <c r="J3241" s="1"/>
      <c r="K3241" s="1"/>
      <c r="L3241" s="1"/>
      <c r="M3241" s="1"/>
      <c r="AA3241" s="255"/>
      <c r="AB3241" s="255"/>
      <c r="AC3241" s="255"/>
      <c r="AD3241" s="255"/>
      <c r="AE3241" s="255"/>
      <c r="AF3241" s="255"/>
      <c r="AG3241" s="255"/>
      <c r="AH3241" s="255"/>
      <c r="AI3241" s="255"/>
      <c r="AJ3241" s="255"/>
      <c r="AK3241" s="255"/>
      <c r="AL3241" s="255"/>
      <c r="AM3241" s="255"/>
      <c r="AN3241" s="255"/>
      <c r="AO3241" s="255"/>
      <c r="AP3241" s="255"/>
      <c r="AQ3241" s="255"/>
      <c r="AR3241" s="255"/>
      <c r="AS3241" s="255"/>
      <c r="AT3241" s="255"/>
    </row>
    <row r="3242" spans="2:46" s="216" customFormat="1" ht="15" customHeight="1">
      <c r="B3242" s="216" t="s">
        <v>6098</v>
      </c>
      <c r="C3242" s="216" t="s">
        <v>6962</v>
      </c>
      <c r="D3242" s="216" t="s">
        <v>6866</v>
      </c>
      <c r="E3242" s="216" t="s">
        <v>7740</v>
      </c>
      <c r="F3242" s="216" t="s">
        <v>7740</v>
      </c>
      <c r="G3242" s="1"/>
      <c r="H3242" s="1"/>
      <c r="I3242" s="1"/>
      <c r="J3242" s="1"/>
      <c r="K3242" s="1"/>
      <c r="L3242" s="1"/>
      <c r="M3242" s="1"/>
      <c r="AA3242" s="255"/>
      <c r="AB3242" s="255"/>
      <c r="AC3242" s="255"/>
      <c r="AD3242" s="255"/>
      <c r="AE3242" s="255"/>
      <c r="AF3242" s="255"/>
      <c r="AG3242" s="255"/>
      <c r="AH3242" s="255"/>
      <c r="AI3242" s="255"/>
      <c r="AJ3242" s="255"/>
      <c r="AK3242" s="255"/>
      <c r="AL3242" s="255"/>
      <c r="AM3242" s="255"/>
      <c r="AN3242" s="255"/>
      <c r="AO3242" s="255"/>
      <c r="AP3242" s="255"/>
      <c r="AQ3242" s="255"/>
      <c r="AR3242" s="255"/>
      <c r="AS3242" s="255"/>
      <c r="AT3242" s="255"/>
    </row>
    <row r="3243" spans="2:46" s="216" customFormat="1" ht="15" customHeight="1">
      <c r="B3243" s="216" t="s">
        <v>6099</v>
      </c>
      <c r="C3243" s="216" t="s">
        <v>7166</v>
      </c>
      <c r="D3243" s="216" t="s">
        <v>6866</v>
      </c>
      <c r="E3243" s="216" t="s">
        <v>7740</v>
      </c>
      <c r="F3243" s="216" t="s">
        <v>7740</v>
      </c>
      <c r="G3243" s="1"/>
      <c r="H3243" s="1"/>
      <c r="I3243" s="1"/>
      <c r="J3243" s="1"/>
      <c r="K3243" s="1"/>
      <c r="L3243" s="1"/>
      <c r="M3243" s="1"/>
      <c r="AA3243" s="255"/>
      <c r="AB3243" s="255"/>
      <c r="AC3243" s="255"/>
      <c r="AD3243" s="255"/>
      <c r="AE3243" s="255"/>
      <c r="AF3243" s="255"/>
      <c r="AG3243" s="255"/>
      <c r="AH3243" s="255"/>
      <c r="AI3243" s="255"/>
      <c r="AJ3243" s="255"/>
      <c r="AK3243" s="255"/>
      <c r="AL3243" s="255"/>
      <c r="AM3243" s="255"/>
      <c r="AN3243" s="255"/>
      <c r="AO3243" s="255"/>
      <c r="AP3243" s="255"/>
      <c r="AQ3243" s="255"/>
      <c r="AR3243" s="255"/>
      <c r="AS3243" s="255"/>
      <c r="AT3243" s="255"/>
    </row>
    <row r="3244" spans="2:46" s="216" customFormat="1" ht="15" customHeight="1">
      <c r="B3244" s="216" t="s">
        <v>6100</v>
      </c>
      <c r="C3244" s="216" t="s">
        <v>6971</v>
      </c>
      <c r="D3244" s="216" t="s">
        <v>6866</v>
      </c>
      <c r="E3244" s="216" t="s">
        <v>7740</v>
      </c>
      <c r="F3244" s="216" t="s">
        <v>7740</v>
      </c>
      <c r="G3244" s="1"/>
      <c r="H3244" s="1"/>
      <c r="I3244" s="1"/>
      <c r="J3244" s="1"/>
      <c r="K3244" s="1"/>
      <c r="L3244" s="1"/>
      <c r="M3244" s="1"/>
      <c r="AA3244" s="255"/>
      <c r="AB3244" s="255"/>
      <c r="AC3244" s="255"/>
      <c r="AD3244" s="255"/>
      <c r="AE3244" s="255"/>
      <c r="AF3244" s="255"/>
      <c r="AG3244" s="255"/>
      <c r="AH3244" s="255"/>
      <c r="AI3244" s="255"/>
      <c r="AJ3244" s="255"/>
      <c r="AK3244" s="255"/>
      <c r="AL3244" s="255"/>
      <c r="AM3244" s="255"/>
      <c r="AN3244" s="255"/>
      <c r="AO3244" s="255"/>
      <c r="AP3244" s="255"/>
      <c r="AQ3244" s="255"/>
      <c r="AR3244" s="255"/>
      <c r="AS3244" s="255"/>
      <c r="AT3244" s="255"/>
    </row>
    <row r="3245" spans="2:46" s="216" customFormat="1" ht="15" customHeight="1">
      <c r="B3245" s="216" t="s">
        <v>6101</v>
      </c>
      <c r="C3245" s="216" t="s">
        <v>6945</v>
      </c>
      <c r="D3245" s="216" t="s">
        <v>6866</v>
      </c>
      <c r="E3245" s="216" t="s">
        <v>7740</v>
      </c>
      <c r="F3245" s="216" t="s">
        <v>7740</v>
      </c>
      <c r="G3245" s="1"/>
      <c r="H3245" s="1"/>
      <c r="I3245" s="1"/>
      <c r="J3245" s="1"/>
      <c r="K3245" s="1"/>
      <c r="L3245" s="1"/>
      <c r="M3245" s="1"/>
      <c r="AA3245" s="255"/>
      <c r="AB3245" s="255"/>
      <c r="AC3245" s="255"/>
      <c r="AD3245" s="255"/>
      <c r="AE3245" s="255"/>
      <c r="AF3245" s="255"/>
      <c r="AG3245" s="255"/>
      <c r="AH3245" s="255"/>
      <c r="AI3245" s="255"/>
      <c r="AJ3245" s="255"/>
      <c r="AK3245" s="255"/>
      <c r="AL3245" s="255"/>
      <c r="AM3245" s="255"/>
      <c r="AN3245" s="255"/>
      <c r="AO3245" s="255"/>
      <c r="AP3245" s="255"/>
      <c r="AQ3245" s="255"/>
      <c r="AR3245" s="255"/>
      <c r="AS3245" s="255"/>
      <c r="AT3245" s="255"/>
    </row>
    <row r="3246" spans="2:46" s="216" customFormat="1" ht="15" customHeight="1">
      <c r="B3246" s="216" t="s">
        <v>6102</v>
      </c>
      <c r="C3246" s="216" t="s">
        <v>7496</v>
      </c>
      <c r="D3246" s="216" t="s">
        <v>6866</v>
      </c>
      <c r="E3246" s="216" t="s">
        <v>7740</v>
      </c>
      <c r="F3246" s="216" t="s">
        <v>7740</v>
      </c>
      <c r="G3246" s="1"/>
      <c r="H3246" s="1"/>
      <c r="I3246" s="1"/>
      <c r="J3246" s="1"/>
      <c r="K3246" s="1"/>
      <c r="L3246" s="1"/>
      <c r="M3246" s="1"/>
      <c r="AA3246" s="255"/>
      <c r="AB3246" s="255"/>
      <c r="AC3246" s="255"/>
      <c r="AD3246" s="255"/>
      <c r="AE3246" s="255"/>
      <c r="AF3246" s="255"/>
      <c r="AG3246" s="255"/>
      <c r="AH3246" s="255"/>
      <c r="AI3246" s="255"/>
      <c r="AJ3246" s="255"/>
      <c r="AK3246" s="255"/>
      <c r="AL3246" s="255"/>
      <c r="AM3246" s="255"/>
      <c r="AN3246" s="255"/>
      <c r="AO3246" s="255"/>
      <c r="AP3246" s="255"/>
      <c r="AQ3246" s="255"/>
      <c r="AR3246" s="255"/>
      <c r="AS3246" s="255"/>
      <c r="AT3246" s="255"/>
    </row>
    <row r="3247" spans="2:46" s="216" customFormat="1" ht="15" customHeight="1">
      <c r="B3247" s="216" t="s">
        <v>6103</v>
      </c>
      <c r="C3247" s="216" t="s">
        <v>7026</v>
      </c>
      <c r="D3247" s="216" t="s">
        <v>6866</v>
      </c>
      <c r="E3247" s="216" t="s">
        <v>7740</v>
      </c>
      <c r="F3247" s="216" t="s">
        <v>7740</v>
      </c>
      <c r="G3247" s="1"/>
      <c r="H3247" s="1"/>
      <c r="I3247" s="1"/>
      <c r="J3247" s="1"/>
      <c r="K3247" s="1"/>
      <c r="L3247" s="1"/>
      <c r="M3247" s="1"/>
      <c r="AA3247" s="255"/>
      <c r="AB3247" s="255"/>
      <c r="AC3247" s="255"/>
      <c r="AD3247" s="255"/>
      <c r="AE3247" s="255"/>
      <c r="AF3247" s="255"/>
      <c r="AG3247" s="255"/>
      <c r="AH3247" s="255"/>
      <c r="AI3247" s="255"/>
      <c r="AJ3247" s="255"/>
      <c r="AK3247" s="255"/>
      <c r="AL3247" s="255"/>
      <c r="AM3247" s="255"/>
      <c r="AN3247" s="255"/>
      <c r="AO3247" s="255"/>
      <c r="AP3247" s="255"/>
      <c r="AQ3247" s="255"/>
      <c r="AR3247" s="255"/>
      <c r="AS3247" s="255"/>
      <c r="AT3247" s="255"/>
    </row>
    <row r="3248" spans="2:46" s="216" customFormat="1" ht="15" customHeight="1">
      <c r="B3248" s="216" t="s">
        <v>6104</v>
      </c>
      <c r="C3248" s="216" t="s">
        <v>6911</v>
      </c>
      <c r="D3248" s="216" t="s">
        <v>6866</v>
      </c>
      <c r="E3248" s="216" t="s">
        <v>7740</v>
      </c>
      <c r="F3248" s="216" t="s">
        <v>7740</v>
      </c>
      <c r="G3248" s="1"/>
      <c r="H3248" s="1"/>
      <c r="I3248" s="1"/>
      <c r="J3248" s="1"/>
      <c r="K3248" s="1"/>
      <c r="L3248" s="1"/>
      <c r="M3248" s="1"/>
      <c r="AA3248" s="255"/>
      <c r="AB3248" s="255"/>
      <c r="AC3248" s="255"/>
      <c r="AD3248" s="255"/>
      <c r="AE3248" s="255"/>
      <c r="AF3248" s="255"/>
      <c r="AG3248" s="255"/>
      <c r="AH3248" s="255"/>
      <c r="AI3248" s="255"/>
      <c r="AJ3248" s="255"/>
      <c r="AK3248" s="255"/>
      <c r="AL3248" s="255"/>
      <c r="AM3248" s="255"/>
      <c r="AN3248" s="255"/>
      <c r="AO3248" s="255"/>
      <c r="AP3248" s="255"/>
      <c r="AQ3248" s="255"/>
      <c r="AR3248" s="255"/>
      <c r="AS3248" s="255"/>
      <c r="AT3248" s="255"/>
    </row>
    <row r="3249" spans="2:46" s="216" customFormat="1" ht="15" customHeight="1">
      <c r="B3249" s="216" t="s">
        <v>6105</v>
      </c>
      <c r="C3249" s="216" t="s">
        <v>7497</v>
      </c>
      <c r="D3249" s="216" t="s">
        <v>6866</v>
      </c>
      <c r="E3249" s="216" t="s">
        <v>7740</v>
      </c>
      <c r="F3249" s="216" t="s">
        <v>7740</v>
      </c>
      <c r="G3249" s="1"/>
      <c r="H3249" s="1"/>
      <c r="I3249" s="1"/>
      <c r="J3249" s="1"/>
      <c r="K3249" s="1"/>
      <c r="L3249" s="1"/>
      <c r="M3249" s="1"/>
      <c r="AA3249" s="255"/>
      <c r="AB3249" s="255"/>
      <c r="AC3249" s="255"/>
      <c r="AD3249" s="255"/>
      <c r="AE3249" s="255"/>
      <c r="AF3249" s="255"/>
      <c r="AG3249" s="255"/>
      <c r="AH3249" s="255"/>
      <c r="AI3249" s="255"/>
      <c r="AJ3249" s="255"/>
      <c r="AK3249" s="255"/>
      <c r="AL3249" s="255"/>
      <c r="AM3249" s="255"/>
      <c r="AN3249" s="255"/>
      <c r="AO3249" s="255"/>
      <c r="AP3249" s="255"/>
      <c r="AQ3249" s="255"/>
      <c r="AR3249" s="255"/>
      <c r="AS3249" s="255"/>
      <c r="AT3249" s="255"/>
    </row>
    <row r="3250" spans="2:46" s="216" customFormat="1" ht="15" customHeight="1">
      <c r="B3250" s="216" t="s">
        <v>6106</v>
      </c>
      <c r="C3250" s="216" t="s">
        <v>6866</v>
      </c>
      <c r="D3250" s="216" t="s">
        <v>7740</v>
      </c>
      <c r="E3250" s="216" t="s">
        <v>7740</v>
      </c>
      <c r="F3250" s="216" t="s">
        <v>7740</v>
      </c>
      <c r="G3250" s="1"/>
      <c r="H3250" s="1"/>
      <c r="I3250" s="1"/>
      <c r="J3250" s="1"/>
      <c r="K3250" s="1"/>
      <c r="L3250" s="1"/>
      <c r="M3250" s="1"/>
      <c r="AA3250" s="255"/>
      <c r="AB3250" s="255"/>
      <c r="AC3250" s="255"/>
      <c r="AD3250" s="255"/>
      <c r="AE3250" s="255"/>
      <c r="AF3250" s="255"/>
      <c r="AG3250" s="255"/>
      <c r="AH3250" s="255"/>
      <c r="AI3250" s="255"/>
      <c r="AJ3250" s="255"/>
      <c r="AK3250" s="255"/>
      <c r="AL3250" s="255"/>
      <c r="AM3250" s="255"/>
      <c r="AN3250" s="255"/>
      <c r="AO3250" s="255"/>
      <c r="AP3250" s="255"/>
      <c r="AQ3250" s="255"/>
      <c r="AR3250" s="255"/>
      <c r="AS3250" s="255"/>
      <c r="AT3250" s="255"/>
    </row>
    <row r="3251" spans="2:46" s="216" customFormat="1" ht="15" customHeight="1">
      <c r="B3251" s="216" t="s">
        <v>6107</v>
      </c>
      <c r="C3251" s="216" t="s">
        <v>7166</v>
      </c>
      <c r="D3251" s="216" t="s">
        <v>6866</v>
      </c>
      <c r="E3251" s="216" t="s">
        <v>7740</v>
      </c>
      <c r="F3251" s="216" t="s">
        <v>7740</v>
      </c>
      <c r="G3251" s="1"/>
      <c r="H3251" s="1"/>
      <c r="I3251" s="1"/>
      <c r="J3251" s="1"/>
      <c r="K3251" s="1"/>
      <c r="L3251" s="1"/>
      <c r="M3251" s="1"/>
      <c r="AA3251" s="255"/>
      <c r="AB3251" s="255"/>
      <c r="AC3251" s="255"/>
      <c r="AD3251" s="255"/>
      <c r="AE3251" s="255"/>
      <c r="AF3251" s="255"/>
      <c r="AG3251" s="255"/>
      <c r="AH3251" s="255"/>
      <c r="AI3251" s="255"/>
      <c r="AJ3251" s="255"/>
      <c r="AK3251" s="255"/>
      <c r="AL3251" s="255"/>
      <c r="AM3251" s="255"/>
      <c r="AN3251" s="255"/>
      <c r="AO3251" s="255"/>
      <c r="AP3251" s="255"/>
      <c r="AQ3251" s="255"/>
      <c r="AR3251" s="255"/>
      <c r="AS3251" s="255"/>
      <c r="AT3251" s="255"/>
    </row>
    <row r="3252" spans="2:46" s="216" customFormat="1" ht="15" customHeight="1">
      <c r="B3252" s="216" t="s">
        <v>6108</v>
      </c>
      <c r="C3252" s="216" t="s">
        <v>7166</v>
      </c>
      <c r="D3252" s="216" t="s">
        <v>6866</v>
      </c>
      <c r="E3252" s="216" t="s">
        <v>7740</v>
      </c>
      <c r="F3252" s="216" t="s">
        <v>7740</v>
      </c>
      <c r="G3252" s="1"/>
      <c r="H3252" s="1"/>
      <c r="I3252" s="1"/>
      <c r="J3252" s="1"/>
      <c r="K3252" s="1"/>
      <c r="L3252" s="1"/>
      <c r="M3252" s="1"/>
      <c r="AA3252" s="255"/>
      <c r="AB3252" s="255"/>
      <c r="AC3252" s="255"/>
      <c r="AD3252" s="255"/>
      <c r="AE3252" s="255"/>
      <c r="AF3252" s="255"/>
      <c r="AG3252" s="255"/>
      <c r="AH3252" s="255"/>
      <c r="AI3252" s="255"/>
      <c r="AJ3252" s="255"/>
      <c r="AK3252" s="255"/>
      <c r="AL3252" s="255"/>
      <c r="AM3252" s="255"/>
      <c r="AN3252" s="255"/>
      <c r="AO3252" s="255"/>
      <c r="AP3252" s="255"/>
      <c r="AQ3252" s="255"/>
      <c r="AR3252" s="255"/>
      <c r="AS3252" s="255"/>
      <c r="AT3252" s="255"/>
    </row>
    <row r="3253" spans="2:46" s="216" customFormat="1" ht="15" customHeight="1">
      <c r="B3253" s="216" t="s">
        <v>6109</v>
      </c>
      <c r="C3253" s="216" t="s">
        <v>6971</v>
      </c>
      <c r="D3253" s="216" t="s">
        <v>6866</v>
      </c>
      <c r="E3253" s="216" t="s">
        <v>7740</v>
      </c>
      <c r="F3253" s="216" t="s">
        <v>7740</v>
      </c>
      <c r="G3253" s="1"/>
      <c r="H3253" s="1"/>
      <c r="I3253" s="1"/>
      <c r="J3253" s="1"/>
      <c r="K3253" s="1"/>
      <c r="L3253" s="1"/>
      <c r="M3253" s="1"/>
      <c r="AA3253" s="255"/>
      <c r="AB3253" s="255"/>
      <c r="AC3253" s="255"/>
      <c r="AD3253" s="255"/>
      <c r="AE3253" s="255"/>
      <c r="AF3253" s="255"/>
      <c r="AG3253" s="255"/>
      <c r="AH3253" s="255"/>
      <c r="AI3253" s="255"/>
      <c r="AJ3253" s="255"/>
      <c r="AK3253" s="255"/>
      <c r="AL3253" s="255"/>
      <c r="AM3253" s="255"/>
      <c r="AN3253" s="255"/>
      <c r="AO3253" s="255"/>
      <c r="AP3253" s="255"/>
      <c r="AQ3253" s="255"/>
      <c r="AR3253" s="255"/>
      <c r="AS3253" s="255"/>
      <c r="AT3253" s="255"/>
    </row>
    <row r="3254" spans="2:46" s="216" customFormat="1" ht="15" customHeight="1">
      <c r="B3254" s="216" t="s">
        <v>6110</v>
      </c>
      <c r="C3254" s="216" t="s">
        <v>6956</v>
      </c>
      <c r="D3254" s="216" t="s">
        <v>6866</v>
      </c>
      <c r="E3254" s="216" t="s">
        <v>7740</v>
      </c>
      <c r="F3254" s="216" t="s">
        <v>7740</v>
      </c>
      <c r="G3254" s="1"/>
      <c r="H3254" s="1"/>
      <c r="I3254" s="1"/>
      <c r="J3254" s="1"/>
      <c r="K3254" s="1"/>
      <c r="L3254" s="1"/>
      <c r="M3254" s="1"/>
      <c r="AA3254" s="255"/>
      <c r="AB3254" s="255"/>
      <c r="AC3254" s="255"/>
      <c r="AD3254" s="255"/>
      <c r="AE3254" s="255"/>
      <c r="AF3254" s="255"/>
      <c r="AG3254" s="255"/>
      <c r="AH3254" s="255"/>
      <c r="AI3254" s="255"/>
      <c r="AJ3254" s="255"/>
      <c r="AK3254" s="255"/>
      <c r="AL3254" s="255"/>
      <c r="AM3254" s="255"/>
      <c r="AN3254" s="255"/>
      <c r="AO3254" s="255"/>
      <c r="AP3254" s="255"/>
      <c r="AQ3254" s="255"/>
      <c r="AR3254" s="255"/>
      <c r="AS3254" s="255"/>
      <c r="AT3254" s="255"/>
    </row>
    <row r="3255" spans="2:46" s="216" customFormat="1" ht="15" customHeight="1">
      <c r="B3255" s="216" t="s">
        <v>6111</v>
      </c>
      <c r="C3255" s="216" t="s">
        <v>7498</v>
      </c>
      <c r="D3255" s="216" t="s">
        <v>6866</v>
      </c>
      <c r="E3255" s="216" t="s">
        <v>7740</v>
      </c>
      <c r="F3255" s="216" t="s">
        <v>7740</v>
      </c>
      <c r="G3255" s="1"/>
      <c r="H3255" s="1"/>
      <c r="I3255" s="1"/>
      <c r="J3255" s="1"/>
      <c r="K3255" s="1"/>
      <c r="L3255" s="1"/>
      <c r="M3255" s="1"/>
      <c r="AA3255" s="255"/>
      <c r="AB3255" s="255"/>
      <c r="AC3255" s="255"/>
      <c r="AD3255" s="255"/>
      <c r="AE3255" s="255"/>
      <c r="AF3255" s="255"/>
      <c r="AG3255" s="255"/>
      <c r="AH3255" s="255"/>
      <c r="AI3255" s="255"/>
      <c r="AJ3255" s="255"/>
      <c r="AK3255" s="255"/>
      <c r="AL3255" s="255"/>
      <c r="AM3255" s="255"/>
      <c r="AN3255" s="255"/>
      <c r="AO3255" s="255"/>
      <c r="AP3255" s="255"/>
      <c r="AQ3255" s="255"/>
      <c r="AR3255" s="255"/>
      <c r="AS3255" s="255"/>
      <c r="AT3255" s="255"/>
    </row>
    <row r="3256" spans="2:46" s="216" customFormat="1" ht="15" customHeight="1">
      <c r="B3256" s="216" t="s">
        <v>6112</v>
      </c>
      <c r="C3256" s="216" t="s">
        <v>6866</v>
      </c>
      <c r="D3256" s="216" t="s">
        <v>7740</v>
      </c>
      <c r="E3256" s="216" t="s">
        <v>7740</v>
      </c>
      <c r="F3256" s="216" t="s">
        <v>7740</v>
      </c>
      <c r="G3256" s="1"/>
      <c r="H3256" s="1"/>
      <c r="I3256" s="1"/>
      <c r="J3256" s="1"/>
      <c r="K3256" s="1"/>
      <c r="L3256" s="1"/>
      <c r="M3256" s="1"/>
      <c r="AA3256" s="255"/>
      <c r="AB3256" s="255"/>
      <c r="AC3256" s="255"/>
      <c r="AD3256" s="255"/>
      <c r="AE3256" s="255"/>
      <c r="AF3256" s="255"/>
      <c r="AG3256" s="255"/>
      <c r="AH3256" s="255"/>
      <c r="AI3256" s="255"/>
      <c r="AJ3256" s="255"/>
      <c r="AK3256" s="255"/>
      <c r="AL3256" s="255"/>
      <c r="AM3256" s="255"/>
      <c r="AN3256" s="255"/>
      <c r="AO3256" s="255"/>
      <c r="AP3256" s="255"/>
      <c r="AQ3256" s="255"/>
      <c r="AR3256" s="255"/>
      <c r="AS3256" s="255"/>
      <c r="AT3256" s="255"/>
    </row>
    <row r="3257" spans="2:46" s="216" customFormat="1" ht="15" customHeight="1">
      <c r="B3257" s="216" t="s">
        <v>6113</v>
      </c>
      <c r="C3257" s="216" t="s">
        <v>6866</v>
      </c>
      <c r="D3257" s="216" t="s">
        <v>7740</v>
      </c>
      <c r="E3257" s="216" t="s">
        <v>7740</v>
      </c>
      <c r="F3257" s="216" t="s">
        <v>7740</v>
      </c>
      <c r="G3257" s="1"/>
      <c r="H3257" s="1"/>
      <c r="I3257" s="1"/>
      <c r="J3257" s="1"/>
      <c r="K3257" s="1"/>
      <c r="L3257" s="1"/>
      <c r="M3257" s="1"/>
      <c r="AA3257" s="255"/>
      <c r="AB3257" s="255"/>
      <c r="AC3257" s="255"/>
      <c r="AD3257" s="255"/>
      <c r="AE3257" s="255"/>
      <c r="AF3257" s="255"/>
      <c r="AG3257" s="255"/>
      <c r="AH3257" s="255"/>
      <c r="AI3257" s="255"/>
      <c r="AJ3257" s="255"/>
      <c r="AK3257" s="255"/>
      <c r="AL3257" s="255"/>
      <c r="AM3257" s="255"/>
      <c r="AN3257" s="255"/>
      <c r="AO3257" s="255"/>
      <c r="AP3257" s="255"/>
      <c r="AQ3257" s="255"/>
      <c r="AR3257" s="255"/>
      <c r="AS3257" s="255"/>
      <c r="AT3257" s="255"/>
    </row>
    <row r="3258" spans="2:46" s="216" customFormat="1" ht="15" customHeight="1">
      <c r="B3258" s="216" t="s">
        <v>6114</v>
      </c>
      <c r="C3258" s="216" t="s">
        <v>7499</v>
      </c>
      <c r="D3258" s="216" t="s">
        <v>6866</v>
      </c>
      <c r="E3258" s="216" t="s">
        <v>7740</v>
      </c>
      <c r="F3258" s="216" t="s">
        <v>7740</v>
      </c>
      <c r="G3258" s="1"/>
      <c r="H3258" s="1"/>
      <c r="I3258" s="1"/>
      <c r="J3258" s="1"/>
      <c r="K3258" s="1"/>
      <c r="L3258" s="1"/>
      <c r="M3258" s="1"/>
      <c r="AA3258" s="255"/>
      <c r="AB3258" s="255"/>
      <c r="AC3258" s="255"/>
      <c r="AD3258" s="255"/>
      <c r="AE3258" s="255"/>
      <c r="AF3258" s="255"/>
      <c r="AG3258" s="255"/>
      <c r="AH3258" s="255"/>
      <c r="AI3258" s="255"/>
      <c r="AJ3258" s="255"/>
      <c r="AK3258" s="255"/>
      <c r="AL3258" s="255"/>
      <c r="AM3258" s="255"/>
      <c r="AN3258" s="255"/>
      <c r="AO3258" s="255"/>
      <c r="AP3258" s="255"/>
      <c r="AQ3258" s="255"/>
      <c r="AR3258" s="255"/>
      <c r="AS3258" s="255"/>
      <c r="AT3258" s="255"/>
    </row>
    <row r="3259" spans="2:46" s="216" customFormat="1" ht="15" customHeight="1">
      <c r="B3259" s="216" t="s">
        <v>6115</v>
      </c>
      <c r="C3259" s="216" t="s">
        <v>7232</v>
      </c>
      <c r="D3259" s="216" t="s">
        <v>6866</v>
      </c>
      <c r="E3259" s="216" t="s">
        <v>7740</v>
      </c>
      <c r="F3259" s="216" t="s">
        <v>7740</v>
      </c>
      <c r="G3259" s="1"/>
      <c r="H3259" s="1"/>
      <c r="I3259" s="1"/>
      <c r="J3259" s="1"/>
      <c r="K3259" s="1"/>
      <c r="L3259" s="1"/>
      <c r="M3259" s="1"/>
      <c r="AA3259" s="255"/>
      <c r="AB3259" s="255"/>
      <c r="AC3259" s="255"/>
      <c r="AD3259" s="255"/>
      <c r="AE3259" s="255"/>
      <c r="AF3259" s="255"/>
      <c r="AG3259" s="255"/>
      <c r="AH3259" s="255"/>
      <c r="AI3259" s="255"/>
      <c r="AJ3259" s="255"/>
      <c r="AK3259" s="255"/>
      <c r="AL3259" s="255"/>
      <c r="AM3259" s="255"/>
      <c r="AN3259" s="255"/>
      <c r="AO3259" s="255"/>
      <c r="AP3259" s="255"/>
      <c r="AQ3259" s="255"/>
      <c r="AR3259" s="255"/>
      <c r="AS3259" s="255"/>
      <c r="AT3259" s="255"/>
    </row>
    <row r="3260" spans="2:46" s="216" customFormat="1" ht="15" customHeight="1">
      <c r="B3260" s="216" t="s">
        <v>6116</v>
      </c>
      <c r="C3260" s="216" t="s">
        <v>6951</v>
      </c>
      <c r="D3260" s="216" t="s">
        <v>6866</v>
      </c>
      <c r="E3260" s="216" t="s">
        <v>7740</v>
      </c>
      <c r="F3260" s="216" t="s">
        <v>7740</v>
      </c>
      <c r="G3260" s="1"/>
      <c r="H3260" s="1"/>
      <c r="I3260" s="1"/>
      <c r="J3260" s="1"/>
      <c r="K3260" s="1"/>
      <c r="L3260" s="1"/>
      <c r="M3260" s="1"/>
      <c r="AA3260" s="255"/>
      <c r="AB3260" s="255"/>
      <c r="AC3260" s="255"/>
      <c r="AD3260" s="255"/>
      <c r="AE3260" s="255"/>
      <c r="AF3260" s="255"/>
      <c r="AG3260" s="255"/>
      <c r="AH3260" s="255"/>
      <c r="AI3260" s="255"/>
      <c r="AJ3260" s="255"/>
      <c r="AK3260" s="255"/>
      <c r="AL3260" s="255"/>
      <c r="AM3260" s="255"/>
      <c r="AN3260" s="255"/>
      <c r="AO3260" s="255"/>
      <c r="AP3260" s="255"/>
      <c r="AQ3260" s="255"/>
      <c r="AR3260" s="255"/>
      <c r="AS3260" s="255"/>
      <c r="AT3260" s="255"/>
    </row>
    <row r="3261" spans="2:46" s="216" customFormat="1" ht="15" customHeight="1">
      <c r="B3261" s="216" t="s">
        <v>6117</v>
      </c>
      <c r="C3261" s="216" t="s">
        <v>7744</v>
      </c>
      <c r="D3261" s="216" t="s">
        <v>6866</v>
      </c>
      <c r="E3261" s="216" t="s">
        <v>7740</v>
      </c>
      <c r="F3261" s="216" t="s">
        <v>7740</v>
      </c>
      <c r="G3261" s="1"/>
      <c r="H3261" s="1"/>
      <c r="I3261" s="1"/>
      <c r="J3261" s="1"/>
      <c r="K3261" s="1"/>
      <c r="L3261" s="1"/>
      <c r="M3261" s="1"/>
      <c r="AA3261" s="255"/>
      <c r="AB3261" s="255"/>
      <c r="AC3261" s="255"/>
      <c r="AD3261" s="255"/>
      <c r="AE3261" s="255"/>
      <c r="AF3261" s="255"/>
      <c r="AG3261" s="255"/>
      <c r="AH3261" s="255"/>
      <c r="AI3261" s="255"/>
      <c r="AJ3261" s="255"/>
      <c r="AK3261" s="255"/>
      <c r="AL3261" s="255"/>
      <c r="AM3261" s="255"/>
      <c r="AN3261" s="255"/>
      <c r="AO3261" s="255"/>
      <c r="AP3261" s="255"/>
      <c r="AQ3261" s="255"/>
      <c r="AR3261" s="255"/>
      <c r="AS3261" s="255"/>
      <c r="AT3261" s="255"/>
    </row>
    <row r="3262" spans="2:46" s="216" customFormat="1" ht="15" customHeight="1">
      <c r="B3262" s="216" t="s">
        <v>6118</v>
      </c>
      <c r="C3262" s="216" t="s">
        <v>6866</v>
      </c>
      <c r="D3262" s="216" t="s">
        <v>7740</v>
      </c>
      <c r="E3262" s="216" t="s">
        <v>7740</v>
      </c>
      <c r="F3262" s="216" t="s">
        <v>7740</v>
      </c>
      <c r="G3262" s="1"/>
      <c r="H3262" s="1"/>
      <c r="I3262" s="1"/>
      <c r="J3262" s="1"/>
      <c r="K3262" s="1"/>
      <c r="L3262" s="1"/>
      <c r="M3262" s="1"/>
      <c r="AA3262" s="255"/>
      <c r="AB3262" s="255"/>
      <c r="AC3262" s="255"/>
      <c r="AD3262" s="255"/>
      <c r="AE3262" s="255"/>
      <c r="AF3262" s="255"/>
      <c r="AG3262" s="255"/>
      <c r="AH3262" s="255"/>
      <c r="AI3262" s="255"/>
      <c r="AJ3262" s="255"/>
      <c r="AK3262" s="255"/>
      <c r="AL3262" s="255"/>
      <c r="AM3262" s="255"/>
      <c r="AN3262" s="255"/>
      <c r="AO3262" s="255"/>
      <c r="AP3262" s="255"/>
      <c r="AQ3262" s="255"/>
      <c r="AR3262" s="255"/>
      <c r="AS3262" s="255"/>
      <c r="AT3262" s="255"/>
    </row>
    <row r="3263" spans="2:46" s="216" customFormat="1" ht="15" customHeight="1">
      <c r="B3263" s="216" t="s">
        <v>6119</v>
      </c>
      <c r="C3263" s="216" t="s">
        <v>7241</v>
      </c>
      <c r="D3263" s="216" t="s">
        <v>6866</v>
      </c>
      <c r="E3263" s="216" t="s">
        <v>7740</v>
      </c>
      <c r="F3263" s="216" t="s">
        <v>7740</v>
      </c>
      <c r="G3263" s="1"/>
      <c r="H3263" s="1"/>
      <c r="I3263" s="1"/>
      <c r="J3263" s="1"/>
      <c r="K3263" s="1"/>
      <c r="L3263" s="1"/>
      <c r="M3263" s="1"/>
      <c r="AA3263" s="255"/>
      <c r="AB3263" s="255"/>
      <c r="AC3263" s="255"/>
      <c r="AD3263" s="255"/>
      <c r="AE3263" s="255"/>
      <c r="AF3263" s="255"/>
      <c r="AG3263" s="255"/>
      <c r="AH3263" s="255"/>
      <c r="AI3263" s="255"/>
      <c r="AJ3263" s="255"/>
      <c r="AK3263" s="255"/>
      <c r="AL3263" s="255"/>
      <c r="AM3263" s="255"/>
      <c r="AN3263" s="255"/>
      <c r="AO3263" s="255"/>
      <c r="AP3263" s="255"/>
      <c r="AQ3263" s="255"/>
      <c r="AR3263" s="255"/>
      <c r="AS3263" s="255"/>
      <c r="AT3263" s="255"/>
    </row>
    <row r="3264" spans="2:46" s="216" customFormat="1" ht="15" customHeight="1">
      <c r="B3264" s="216" t="s">
        <v>6120</v>
      </c>
      <c r="C3264" s="216" t="s">
        <v>6929</v>
      </c>
      <c r="D3264" s="216" t="s">
        <v>6866</v>
      </c>
      <c r="E3264" s="216" t="s">
        <v>7740</v>
      </c>
      <c r="F3264" s="216" t="s">
        <v>7740</v>
      </c>
      <c r="G3264" s="1"/>
      <c r="H3264" s="1"/>
      <c r="I3264" s="1"/>
      <c r="J3264" s="1"/>
      <c r="K3264" s="1"/>
      <c r="L3264" s="1"/>
      <c r="M3264" s="1"/>
      <c r="AA3264" s="255"/>
      <c r="AB3264" s="255"/>
      <c r="AC3264" s="255"/>
      <c r="AD3264" s="255"/>
      <c r="AE3264" s="255"/>
      <c r="AF3264" s="255"/>
      <c r="AG3264" s="255"/>
      <c r="AH3264" s="255"/>
      <c r="AI3264" s="255"/>
      <c r="AJ3264" s="255"/>
      <c r="AK3264" s="255"/>
      <c r="AL3264" s="255"/>
      <c r="AM3264" s="255"/>
      <c r="AN3264" s="255"/>
      <c r="AO3264" s="255"/>
      <c r="AP3264" s="255"/>
      <c r="AQ3264" s="255"/>
      <c r="AR3264" s="255"/>
      <c r="AS3264" s="255"/>
      <c r="AT3264" s="255"/>
    </row>
    <row r="3265" spans="2:46" s="216" customFormat="1" ht="15" customHeight="1">
      <c r="B3265" s="216" t="s">
        <v>6121</v>
      </c>
      <c r="C3265" s="216" t="s">
        <v>7656</v>
      </c>
      <c r="D3265" s="216" t="s">
        <v>6866</v>
      </c>
      <c r="E3265" s="216" t="s">
        <v>7740</v>
      </c>
      <c r="F3265" s="216" t="s">
        <v>7740</v>
      </c>
      <c r="G3265" s="1"/>
      <c r="H3265" s="1"/>
      <c r="I3265" s="1"/>
      <c r="J3265" s="1"/>
      <c r="K3265" s="1"/>
      <c r="L3265" s="1"/>
      <c r="M3265" s="1"/>
      <c r="AA3265" s="255"/>
      <c r="AB3265" s="255"/>
      <c r="AC3265" s="255"/>
      <c r="AD3265" s="255"/>
      <c r="AE3265" s="255"/>
      <c r="AF3265" s="255"/>
      <c r="AG3265" s="255"/>
      <c r="AH3265" s="255"/>
      <c r="AI3265" s="255"/>
      <c r="AJ3265" s="255"/>
      <c r="AK3265" s="255"/>
      <c r="AL3265" s="255"/>
      <c r="AM3265" s="255"/>
      <c r="AN3265" s="255"/>
      <c r="AO3265" s="255"/>
      <c r="AP3265" s="255"/>
      <c r="AQ3265" s="255"/>
      <c r="AR3265" s="255"/>
      <c r="AS3265" s="255"/>
      <c r="AT3265" s="255"/>
    </row>
    <row r="3266" spans="2:46" s="216" customFormat="1" ht="15" customHeight="1">
      <c r="B3266" s="216" t="s">
        <v>6122</v>
      </c>
      <c r="C3266" s="216" t="s">
        <v>7042</v>
      </c>
      <c r="D3266" s="216" t="s">
        <v>6866</v>
      </c>
      <c r="E3266" s="216" t="s">
        <v>7740</v>
      </c>
      <c r="F3266" s="216" t="s">
        <v>7740</v>
      </c>
      <c r="G3266" s="1"/>
      <c r="H3266" s="1"/>
      <c r="I3266" s="1"/>
      <c r="J3266" s="1"/>
      <c r="K3266" s="1"/>
      <c r="L3266" s="1"/>
      <c r="M3266" s="1"/>
      <c r="AA3266" s="255"/>
      <c r="AB3266" s="255"/>
      <c r="AC3266" s="255"/>
      <c r="AD3266" s="255"/>
      <c r="AE3266" s="255"/>
      <c r="AF3266" s="255"/>
      <c r="AG3266" s="255"/>
      <c r="AH3266" s="255"/>
      <c r="AI3266" s="255"/>
      <c r="AJ3266" s="255"/>
      <c r="AK3266" s="255"/>
      <c r="AL3266" s="255"/>
      <c r="AM3266" s="255"/>
      <c r="AN3266" s="255"/>
      <c r="AO3266" s="255"/>
      <c r="AP3266" s="255"/>
      <c r="AQ3266" s="255"/>
      <c r="AR3266" s="255"/>
      <c r="AS3266" s="255"/>
      <c r="AT3266" s="255"/>
    </row>
    <row r="3267" spans="2:46" s="216" customFormat="1" ht="15" customHeight="1">
      <c r="B3267" s="216" t="s">
        <v>6123</v>
      </c>
      <c r="C3267" s="216" t="s">
        <v>6866</v>
      </c>
      <c r="D3267" s="216" t="s">
        <v>7740</v>
      </c>
      <c r="E3267" s="216" t="s">
        <v>7740</v>
      </c>
      <c r="F3267" s="216" t="s">
        <v>7740</v>
      </c>
      <c r="G3267" s="1"/>
      <c r="H3267" s="1"/>
      <c r="I3267" s="1"/>
      <c r="J3267" s="1"/>
      <c r="K3267" s="1"/>
      <c r="L3267" s="1"/>
      <c r="M3267" s="1"/>
      <c r="AA3267" s="255"/>
      <c r="AB3267" s="255"/>
      <c r="AC3267" s="255"/>
      <c r="AD3267" s="255"/>
      <c r="AE3267" s="255"/>
      <c r="AF3267" s="255"/>
      <c r="AG3267" s="255"/>
      <c r="AH3267" s="255"/>
      <c r="AI3267" s="255"/>
      <c r="AJ3267" s="255"/>
      <c r="AK3267" s="255"/>
      <c r="AL3267" s="255"/>
      <c r="AM3267" s="255"/>
      <c r="AN3267" s="255"/>
      <c r="AO3267" s="255"/>
      <c r="AP3267" s="255"/>
      <c r="AQ3267" s="255"/>
      <c r="AR3267" s="255"/>
      <c r="AS3267" s="255"/>
      <c r="AT3267" s="255"/>
    </row>
    <row r="3268" spans="2:46" s="216" customFormat="1" ht="15" customHeight="1">
      <c r="B3268" s="216" t="s">
        <v>4951</v>
      </c>
      <c r="C3268" s="216" t="s">
        <v>6866</v>
      </c>
      <c r="D3268" s="216" t="s">
        <v>7740</v>
      </c>
      <c r="E3268" s="216" t="s">
        <v>7740</v>
      </c>
      <c r="F3268" s="216" t="s">
        <v>7740</v>
      </c>
      <c r="G3268" s="1"/>
      <c r="H3268" s="1"/>
      <c r="I3268" s="1"/>
      <c r="J3268" s="1"/>
      <c r="K3268" s="1"/>
      <c r="L3268" s="1"/>
      <c r="M3268" s="1"/>
      <c r="AA3268" s="255"/>
      <c r="AB3268" s="255"/>
      <c r="AC3268" s="255"/>
      <c r="AD3268" s="255"/>
      <c r="AE3268" s="255"/>
      <c r="AF3268" s="255"/>
      <c r="AG3268" s="255"/>
      <c r="AH3268" s="255"/>
      <c r="AI3268" s="255"/>
      <c r="AJ3268" s="255"/>
      <c r="AK3268" s="255"/>
      <c r="AL3268" s="255"/>
      <c r="AM3268" s="255"/>
      <c r="AN3268" s="255"/>
      <c r="AO3268" s="255"/>
      <c r="AP3268" s="255"/>
      <c r="AQ3268" s="255"/>
      <c r="AR3268" s="255"/>
      <c r="AS3268" s="255"/>
      <c r="AT3268" s="255"/>
    </row>
    <row r="3269" spans="2:46" s="216" customFormat="1" ht="15" customHeight="1">
      <c r="B3269" s="216" t="s">
        <v>4952</v>
      </c>
      <c r="C3269" s="216" t="s">
        <v>7500</v>
      </c>
      <c r="D3269" s="216" t="s">
        <v>6866</v>
      </c>
      <c r="E3269" s="216" t="s">
        <v>7740</v>
      </c>
      <c r="F3269" s="216" t="s">
        <v>7740</v>
      </c>
      <c r="G3269" s="1"/>
      <c r="H3269" s="1"/>
      <c r="I3269" s="1"/>
      <c r="J3269" s="1"/>
      <c r="K3269" s="1"/>
      <c r="L3269" s="1"/>
      <c r="M3269" s="1"/>
      <c r="AA3269" s="255"/>
      <c r="AB3269" s="255"/>
      <c r="AC3269" s="255"/>
      <c r="AD3269" s="255"/>
      <c r="AE3269" s="255"/>
      <c r="AF3269" s="255"/>
      <c r="AG3269" s="255"/>
      <c r="AH3269" s="255"/>
      <c r="AI3269" s="255"/>
      <c r="AJ3269" s="255"/>
      <c r="AK3269" s="255"/>
      <c r="AL3269" s="255"/>
      <c r="AM3269" s="255"/>
      <c r="AN3269" s="255"/>
      <c r="AO3269" s="255"/>
      <c r="AP3269" s="255"/>
      <c r="AQ3269" s="255"/>
      <c r="AR3269" s="255"/>
      <c r="AS3269" s="255"/>
      <c r="AT3269" s="255"/>
    </row>
    <row r="3270" spans="2:46" s="216" customFormat="1" ht="15" customHeight="1">
      <c r="B3270" s="216" t="s">
        <v>4953</v>
      </c>
      <c r="C3270" s="216" t="s">
        <v>6866</v>
      </c>
      <c r="D3270" s="216" t="s">
        <v>7740</v>
      </c>
      <c r="E3270" s="216" t="s">
        <v>7740</v>
      </c>
      <c r="F3270" s="216" t="s">
        <v>7740</v>
      </c>
      <c r="G3270" s="1"/>
      <c r="H3270" s="1"/>
      <c r="I3270" s="1"/>
      <c r="J3270" s="1"/>
      <c r="K3270" s="1"/>
      <c r="L3270" s="1"/>
      <c r="M3270" s="1"/>
      <c r="AA3270" s="255"/>
      <c r="AB3270" s="255"/>
      <c r="AC3270" s="255"/>
      <c r="AD3270" s="255"/>
      <c r="AE3270" s="255"/>
      <c r="AF3270" s="255"/>
      <c r="AG3270" s="255"/>
      <c r="AH3270" s="255"/>
      <c r="AI3270" s="255"/>
      <c r="AJ3270" s="255"/>
      <c r="AK3270" s="255"/>
      <c r="AL3270" s="255"/>
      <c r="AM3270" s="255"/>
      <c r="AN3270" s="255"/>
      <c r="AO3270" s="255"/>
      <c r="AP3270" s="255"/>
      <c r="AQ3270" s="255"/>
      <c r="AR3270" s="255"/>
      <c r="AS3270" s="255"/>
      <c r="AT3270" s="255"/>
    </row>
    <row r="3271" spans="2:46" s="216" customFormat="1" ht="15" customHeight="1">
      <c r="B3271" s="216" t="s">
        <v>4954</v>
      </c>
      <c r="C3271" s="216" t="s">
        <v>7040</v>
      </c>
      <c r="D3271" s="216" t="s">
        <v>6866</v>
      </c>
      <c r="E3271" s="216" t="s">
        <v>7740</v>
      </c>
      <c r="F3271" s="216" t="s">
        <v>7740</v>
      </c>
      <c r="G3271" s="1"/>
      <c r="H3271" s="1"/>
      <c r="I3271" s="1"/>
      <c r="J3271" s="1"/>
      <c r="K3271" s="1"/>
      <c r="L3271" s="1"/>
      <c r="M3271" s="1"/>
      <c r="AA3271" s="255"/>
      <c r="AB3271" s="255"/>
      <c r="AC3271" s="255"/>
      <c r="AD3271" s="255"/>
      <c r="AE3271" s="255"/>
      <c r="AF3271" s="255"/>
      <c r="AG3271" s="255"/>
      <c r="AH3271" s="255"/>
      <c r="AI3271" s="255"/>
      <c r="AJ3271" s="255"/>
      <c r="AK3271" s="255"/>
      <c r="AL3271" s="255"/>
      <c r="AM3271" s="255"/>
      <c r="AN3271" s="255"/>
      <c r="AO3271" s="255"/>
      <c r="AP3271" s="255"/>
      <c r="AQ3271" s="255"/>
      <c r="AR3271" s="255"/>
      <c r="AS3271" s="255"/>
      <c r="AT3271" s="255"/>
    </row>
    <row r="3272" spans="2:46" s="216" customFormat="1" ht="15" customHeight="1">
      <c r="B3272" s="216" t="s">
        <v>4955</v>
      </c>
      <c r="C3272" s="216" t="s">
        <v>7040</v>
      </c>
      <c r="D3272" s="216" t="s">
        <v>6866</v>
      </c>
      <c r="E3272" s="216" t="s">
        <v>7740</v>
      </c>
      <c r="F3272" s="216" t="s">
        <v>7740</v>
      </c>
      <c r="G3272" s="1"/>
      <c r="H3272" s="1"/>
      <c r="I3272" s="1"/>
      <c r="J3272" s="1"/>
      <c r="K3272" s="1"/>
      <c r="L3272" s="1"/>
      <c r="M3272" s="1"/>
      <c r="AA3272" s="255"/>
      <c r="AB3272" s="255"/>
      <c r="AC3272" s="255"/>
      <c r="AD3272" s="255"/>
      <c r="AE3272" s="255"/>
      <c r="AF3272" s="255"/>
      <c r="AG3272" s="255"/>
      <c r="AH3272" s="255"/>
      <c r="AI3272" s="255"/>
      <c r="AJ3272" s="255"/>
      <c r="AK3272" s="255"/>
      <c r="AL3272" s="255"/>
      <c r="AM3272" s="255"/>
      <c r="AN3272" s="255"/>
      <c r="AO3272" s="255"/>
      <c r="AP3272" s="255"/>
      <c r="AQ3272" s="255"/>
      <c r="AR3272" s="255"/>
      <c r="AS3272" s="255"/>
      <c r="AT3272" s="255"/>
    </row>
    <row r="3273" spans="2:46" s="216" customFormat="1" ht="15" customHeight="1">
      <c r="B3273" s="216" t="s">
        <v>4956</v>
      </c>
      <c r="C3273" s="216" t="s">
        <v>6866</v>
      </c>
      <c r="D3273" s="216" t="s">
        <v>7740</v>
      </c>
      <c r="E3273" s="216" t="s">
        <v>7740</v>
      </c>
      <c r="F3273" s="216" t="s">
        <v>7740</v>
      </c>
      <c r="G3273" s="1"/>
      <c r="H3273" s="1"/>
      <c r="I3273" s="1"/>
      <c r="J3273" s="1"/>
      <c r="K3273" s="1"/>
      <c r="L3273" s="1"/>
      <c r="M3273" s="1"/>
      <c r="AA3273" s="255"/>
      <c r="AB3273" s="255"/>
      <c r="AC3273" s="255"/>
      <c r="AD3273" s="255"/>
      <c r="AE3273" s="255"/>
      <c r="AF3273" s="255"/>
      <c r="AG3273" s="255"/>
      <c r="AH3273" s="255"/>
      <c r="AI3273" s="255"/>
      <c r="AJ3273" s="255"/>
      <c r="AK3273" s="255"/>
      <c r="AL3273" s="255"/>
      <c r="AM3273" s="255"/>
      <c r="AN3273" s="255"/>
      <c r="AO3273" s="255"/>
      <c r="AP3273" s="255"/>
      <c r="AQ3273" s="255"/>
      <c r="AR3273" s="255"/>
      <c r="AS3273" s="255"/>
      <c r="AT3273" s="255"/>
    </row>
    <row r="3274" spans="2:46" s="216" customFormat="1" ht="15" customHeight="1">
      <c r="B3274" s="216" t="s">
        <v>4957</v>
      </c>
      <c r="C3274" s="216" t="s">
        <v>6866</v>
      </c>
      <c r="D3274" s="216" t="s">
        <v>7740</v>
      </c>
      <c r="E3274" s="216" t="s">
        <v>7740</v>
      </c>
      <c r="F3274" s="216" t="s">
        <v>7740</v>
      </c>
      <c r="G3274" s="1"/>
      <c r="H3274" s="1"/>
      <c r="I3274" s="1"/>
      <c r="J3274" s="1"/>
      <c r="K3274" s="1"/>
      <c r="L3274" s="1"/>
      <c r="M3274" s="1"/>
      <c r="AA3274" s="255"/>
      <c r="AB3274" s="255"/>
      <c r="AC3274" s="255"/>
      <c r="AD3274" s="255"/>
      <c r="AE3274" s="255"/>
      <c r="AF3274" s="255"/>
      <c r="AG3274" s="255"/>
      <c r="AH3274" s="255"/>
      <c r="AI3274" s="255"/>
      <c r="AJ3274" s="255"/>
      <c r="AK3274" s="255"/>
      <c r="AL3274" s="255"/>
      <c r="AM3274" s="255"/>
      <c r="AN3274" s="255"/>
      <c r="AO3274" s="255"/>
      <c r="AP3274" s="255"/>
      <c r="AQ3274" s="255"/>
      <c r="AR3274" s="255"/>
      <c r="AS3274" s="255"/>
      <c r="AT3274" s="255"/>
    </row>
    <row r="3275" spans="2:46" s="216" customFormat="1" ht="15" customHeight="1">
      <c r="B3275" s="216" t="s">
        <v>4958</v>
      </c>
      <c r="C3275" s="216" t="s">
        <v>7648</v>
      </c>
      <c r="D3275" s="216" t="s">
        <v>6866</v>
      </c>
      <c r="E3275" s="216" t="s">
        <v>7740</v>
      </c>
      <c r="F3275" s="216" t="s">
        <v>7740</v>
      </c>
      <c r="G3275" s="1"/>
      <c r="H3275" s="1"/>
      <c r="I3275" s="1"/>
      <c r="J3275" s="1"/>
      <c r="K3275" s="1"/>
      <c r="L3275" s="1"/>
      <c r="M3275" s="1"/>
      <c r="AA3275" s="255"/>
      <c r="AB3275" s="255"/>
      <c r="AC3275" s="255"/>
      <c r="AD3275" s="255"/>
      <c r="AE3275" s="255"/>
      <c r="AF3275" s="255"/>
      <c r="AG3275" s="255"/>
      <c r="AH3275" s="255"/>
      <c r="AI3275" s="255"/>
      <c r="AJ3275" s="255"/>
      <c r="AK3275" s="255"/>
      <c r="AL3275" s="255"/>
      <c r="AM3275" s="255"/>
      <c r="AN3275" s="255"/>
      <c r="AO3275" s="255"/>
      <c r="AP3275" s="255"/>
      <c r="AQ3275" s="255"/>
      <c r="AR3275" s="255"/>
      <c r="AS3275" s="255"/>
      <c r="AT3275" s="255"/>
    </row>
    <row r="3276" spans="2:46" s="216" customFormat="1" ht="15" customHeight="1">
      <c r="B3276" s="216" t="s">
        <v>4959</v>
      </c>
      <c r="C3276" s="216" t="s">
        <v>6866</v>
      </c>
      <c r="D3276" s="216" t="s">
        <v>7740</v>
      </c>
      <c r="E3276" s="216" t="s">
        <v>7740</v>
      </c>
      <c r="F3276" s="216" t="s">
        <v>7740</v>
      </c>
      <c r="G3276" s="1"/>
      <c r="H3276" s="1"/>
      <c r="I3276" s="1"/>
      <c r="J3276" s="1"/>
      <c r="K3276" s="1"/>
      <c r="L3276" s="1"/>
      <c r="M3276" s="1"/>
      <c r="AA3276" s="255"/>
      <c r="AB3276" s="255"/>
      <c r="AC3276" s="255"/>
      <c r="AD3276" s="255"/>
      <c r="AE3276" s="255"/>
      <c r="AF3276" s="255"/>
      <c r="AG3276" s="255"/>
      <c r="AH3276" s="255"/>
      <c r="AI3276" s="255"/>
      <c r="AJ3276" s="255"/>
      <c r="AK3276" s="255"/>
      <c r="AL3276" s="255"/>
      <c r="AM3276" s="255"/>
      <c r="AN3276" s="255"/>
      <c r="AO3276" s="255"/>
      <c r="AP3276" s="255"/>
      <c r="AQ3276" s="255"/>
      <c r="AR3276" s="255"/>
      <c r="AS3276" s="255"/>
      <c r="AT3276" s="255"/>
    </row>
    <row r="3277" spans="2:46" s="216" customFormat="1" ht="15" customHeight="1">
      <c r="B3277" s="216" t="s">
        <v>4960</v>
      </c>
      <c r="C3277" s="216" t="s">
        <v>7250</v>
      </c>
      <c r="D3277" s="216" t="s">
        <v>6866</v>
      </c>
      <c r="E3277" s="216" t="s">
        <v>7740</v>
      </c>
      <c r="F3277" s="216" t="s">
        <v>7740</v>
      </c>
      <c r="G3277" s="1"/>
      <c r="H3277" s="1"/>
      <c r="I3277" s="1"/>
      <c r="J3277" s="1"/>
      <c r="K3277" s="1"/>
      <c r="L3277" s="1"/>
      <c r="M3277" s="1"/>
      <c r="AA3277" s="255"/>
      <c r="AB3277" s="255"/>
      <c r="AC3277" s="255"/>
      <c r="AD3277" s="255"/>
      <c r="AE3277" s="255"/>
      <c r="AF3277" s="255"/>
      <c r="AG3277" s="255"/>
      <c r="AH3277" s="255"/>
      <c r="AI3277" s="255"/>
      <c r="AJ3277" s="255"/>
      <c r="AK3277" s="255"/>
      <c r="AL3277" s="255"/>
      <c r="AM3277" s="255"/>
      <c r="AN3277" s="255"/>
      <c r="AO3277" s="255"/>
      <c r="AP3277" s="255"/>
      <c r="AQ3277" s="255"/>
      <c r="AR3277" s="255"/>
      <c r="AS3277" s="255"/>
      <c r="AT3277" s="255"/>
    </row>
    <row r="3278" spans="2:46" s="216" customFormat="1" ht="15" customHeight="1">
      <c r="B3278" s="216" t="s">
        <v>4961</v>
      </c>
      <c r="C3278" s="216" t="s">
        <v>7113</v>
      </c>
      <c r="D3278" s="216" t="s">
        <v>6866</v>
      </c>
      <c r="E3278" s="216" t="s">
        <v>7740</v>
      </c>
      <c r="F3278" s="216" t="s">
        <v>7740</v>
      </c>
      <c r="G3278" s="1"/>
      <c r="H3278" s="1"/>
      <c r="I3278" s="1"/>
      <c r="J3278" s="1"/>
      <c r="K3278" s="1"/>
      <c r="L3278" s="1"/>
      <c r="M3278" s="1"/>
      <c r="AA3278" s="255"/>
      <c r="AB3278" s="255"/>
      <c r="AC3278" s="255"/>
      <c r="AD3278" s="255"/>
      <c r="AE3278" s="255"/>
      <c r="AF3278" s="255"/>
      <c r="AG3278" s="255"/>
      <c r="AH3278" s="255"/>
      <c r="AI3278" s="255"/>
      <c r="AJ3278" s="255"/>
      <c r="AK3278" s="255"/>
      <c r="AL3278" s="255"/>
      <c r="AM3278" s="255"/>
      <c r="AN3278" s="255"/>
      <c r="AO3278" s="255"/>
      <c r="AP3278" s="255"/>
      <c r="AQ3278" s="255"/>
      <c r="AR3278" s="255"/>
      <c r="AS3278" s="255"/>
      <c r="AT3278" s="255"/>
    </row>
    <row r="3279" spans="2:46" s="216" customFormat="1" ht="15" customHeight="1">
      <c r="B3279" s="216" t="s">
        <v>4962</v>
      </c>
      <c r="C3279" s="216" t="s">
        <v>7021</v>
      </c>
      <c r="D3279" s="216" t="s">
        <v>6866</v>
      </c>
      <c r="E3279" s="216" t="s">
        <v>7740</v>
      </c>
      <c r="F3279" s="216" t="s">
        <v>7740</v>
      </c>
      <c r="G3279" s="1"/>
      <c r="H3279" s="1"/>
      <c r="I3279" s="1"/>
      <c r="J3279" s="1"/>
      <c r="K3279" s="1"/>
      <c r="L3279" s="1"/>
      <c r="M3279" s="1"/>
      <c r="AA3279" s="255"/>
      <c r="AB3279" s="255"/>
      <c r="AC3279" s="255"/>
      <c r="AD3279" s="255"/>
      <c r="AE3279" s="255"/>
      <c r="AF3279" s="255"/>
      <c r="AG3279" s="255"/>
      <c r="AH3279" s="255"/>
      <c r="AI3279" s="255"/>
      <c r="AJ3279" s="255"/>
      <c r="AK3279" s="255"/>
      <c r="AL3279" s="255"/>
      <c r="AM3279" s="255"/>
      <c r="AN3279" s="255"/>
      <c r="AO3279" s="255"/>
      <c r="AP3279" s="255"/>
      <c r="AQ3279" s="255"/>
      <c r="AR3279" s="255"/>
      <c r="AS3279" s="255"/>
      <c r="AT3279" s="255"/>
    </row>
    <row r="3280" spans="2:46" s="216" customFormat="1" ht="15" customHeight="1">
      <c r="B3280" s="216" t="s">
        <v>4963</v>
      </c>
      <c r="C3280" s="216" t="s">
        <v>6945</v>
      </c>
      <c r="D3280" s="216" t="s">
        <v>6866</v>
      </c>
      <c r="E3280" s="216" t="s">
        <v>7740</v>
      </c>
      <c r="F3280" s="216" t="s">
        <v>7740</v>
      </c>
      <c r="G3280" s="1"/>
      <c r="H3280" s="1"/>
      <c r="I3280" s="1"/>
      <c r="J3280" s="1"/>
      <c r="K3280" s="1"/>
      <c r="L3280" s="1"/>
      <c r="M3280" s="1"/>
      <c r="AA3280" s="255"/>
      <c r="AB3280" s="255"/>
      <c r="AC3280" s="255"/>
      <c r="AD3280" s="255"/>
      <c r="AE3280" s="255"/>
      <c r="AF3280" s="255"/>
      <c r="AG3280" s="255"/>
      <c r="AH3280" s="255"/>
      <c r="AI3280" s="255"/>
      <c r="AJ3280" s="255"/>
      <c r="AK3280" s="255"/>
      <c r="AL3280" s="255"/>
      <c r="AM3280" s="255"/>
      <c r="AN3280" s="255"/>
      <c r="AO3280" s="255"/>
      <c r="AP3280" s="255"/>
      <c r="AQ3280" s="255"/>
      <c r="AR3280" s="255"/>
      <c r="AS3280" s="255"/>
      <c r="AT3280" s="255"/>
    </row>
    <row r="3281" spans="2:46" s="216" customFormat="1" ht="15" customHeight="1">
      <c r="B3281" s="216" t="s">
        <v>4964</v>
      </c>
      <c r="C3281" s="216" t="s">
        <v>7161</v>
      </c>
      <c r="D3281" s="216" t="s">
        <v>6866</v>
      </c>
      <c r="E3281" s="216" t="s">
        <v>7740</v>
      </c>
      <c r="F3281" s="216" t="s">
        <v>7740</v>
      </c>
      <c r="G3281" s="1"/>
      <c r="H3281" s="1"/>
      <c r="I3281" s="1"/>
      <c r="J3281" s="1"/>
      <c r="K3281" s="1"/>
      <c r="L3281" s="1"/>
      <c r="M3281" s="1"/>
      <c r="AA3281" s="255"/>
      <c r="AB3281" s="255"/>
      <c r="AC3281" s="255"/>
      <c r="AD3281" s="255"/>
      <c r="AE3281" s="255"/>
      <c r="AF3281" s="255"/>
      <c r="AG3281" s="255"/>
      <c r="AH3281" s="255"/>
      <c r="AI3281" s="255"/>
      <c r="AJ3281" s="255"/>
      <c r="AK3281" s="255"/>
      <c r="AL3281" s="255"/>
      <c r="AM3281" s="255"/>
      <c r="AN3281" s="255"/>
      <c r="AO3281" s="255"/>
      <c r="AP3281" s="255"/>
      <c r="AQ3281" s="255"/>
      <c r="AR3281" s="255"/>
      <c r="AS3281" s="255"/>
      <c r="AT3281" s="255"/>
    </row>
    <row r="3282" spans="2:46" s="216" customFormat="1" ht="15" customHeight="1">
      <c r="B3282" s="216" t="s">
        <v>4965</v>
      </c>
      <c r="C3282" s="216" t="s">
        <v>7049</v>
      </c>
      <c r="D3282" s="216" t="s">
        <v>6866</v>
      </c>
      <c r="E3282" s="216" t="s">
        <v>7740</v>
      </c>
      <c r="F3282" s="216" t="s">
        <v>7740</v>
      </c>
      <c r="G3282" s="1"/>
      <c r="H3282" s="1"/>
      <c r="I3282" s="1"/>
      <c r="J3282" s="1"/>
      <c r="K3282" s="1"/>
      <c r="L3282" s="1"/>
      <c r="M3282" s="1"/>
      <c r="AA3282" s="255"/>
      <c r="AB3282" s="255"/>
      <c r="AC3282" s="255"/>
      <c r="AD3282" s="255"/>
      <c r="AE3282" s="255"/>
      <c r="AF3282" s="255"/>
      <c r="AG3282" s="255"/>
      <c r="AH3282" s="255"/>
      <c r="AI3282" s="255"/>
      <c r="AJ3282" s="255"/>
      <c r="AK3282" s="255"/>
      <c r="AL3282" s="255"/>
      <c r="AM3282" s="255"/>
      <c r="AN3282" s="255"/>
      <c r="AO3282" s="255"/>
      <c r="AP3282" s="255"/>
      <c r="AQ3282" s="255"/>
      <c r="AR3282" s="255"/>
      <c r="AS3282" s="255"/>
      <c r="AT3282" s="255"/>
    </row>
    <row r="3283" spans="2:46" s="216" customFormat="1" ht="15" customHeight="1">
      <c r="B3283" s="216" t="s">
        <v>4966</v>
      </c>
      <c r="C3283" s="216" t="s">
        <v>6977</v>
      </c>
      <c r="D3283" s="216" t="s">
        <v>6866</v>
      </c>
      <c r="E3283" s="216" t="s">
        <v>7740</v>
      </c>
      <c r="F3283" s="216" t="s">
        <v>7740</v>
      </c>
      <c r="G3283" s="1"/>
      <c r="H3283" s="1"/>
      <c r="I3283" s="1"/>
      <c r="J3283" s="1"/>
      <c r="K3283" s="1"/>
      <c r="L3283" s="1"/>
      <c r="M3283" s="1"/>
      <c r="AA3283" s="255"/>
      <c r="AB3283" s="255"/>
      <c r="AC3283" s="255"/>
      <c r="AD3283" s="255"/>
      <c r="AE3283" s="255"/>
      <c r="AF3283" s="255"/>
      <c r="AG3283" s="255"/>
      <c r="AH3283" s="255"/>
      <c r="AI3283" s="255"/>
      <c r="AJ3283" s="255"/>
      <c r="AK3283" s="255"/>
      <c r="AL3283" s="255"/>
      <c r="AM3283" s="255"/>
      <c r="AN3283" s="255"/>
      <c r="AO3283" s="255"/>
      <c r="AP3283" s="255"/>
      <c r="AQ3283" s="255"/>
      <c r="AR3283" s="255"/>
      <c r="AS3283" s="255"/>
      <c r="AT3283" s="255"/>
    </row>
    <row r="3284" spans="2:46" s="216" customFormat="1" ht="15" customHeight="1">
      <c r="B3284" s="216" t="s">
        <v>4967</v>
      </c>
      <c r="C3284" s="216" t="s">
        <v>7029</v>
      </c>
      <c r="D3284" s="216" t="s">
        <v>6866</v>
      </c>
      <c r="E3284" s="216" t="s">
        <v>7740</v>
      </c>
      <c r="F3284" s="216" t="s">
        <v>7740</v>
      </c>
      <c r="G3284" s="1"/>
      <c r="H3284" s="1"/>
      <c r="I3284" s="1"/>
      <c r="J3284" s="1"/>
      <c r="K3284" s="1"/>
      <c r="L3284" s="1"/>
      <c r="M3284" s="1"/>
      <c r="AA3284" s="255"/>
      <c r="AB3284" s="255"/>
      <c r="AC3284" s="255"/>
      <c r="AD3284" s="255"/>
      <c r="AE3284" s="255"/>
      <c r="AF3284" s="255"/>
      <c r="AG3284" s="255"/>
      <c r="AH3284" s="255"/>
      <c r="AI3284" s="255"/>
      <c r="AJ3284" s="255"/>
      <c r="AK3284" s="255"/>
      <c r="AL3284" s="255"/>
      <c r="AM3284" s="255"/>
      <c r="AN3284" s="255"/>
      <c r="AO3284" s="255"/>
      <c r="AP3284" s="255"/>
      <c r="AQ3284" s="255"/>
      <c r="AR3284" s="255"/>
      <c r="AS3284" s="255"/>
      <c r="AT3284" s="255"/>
    </row>
    <row r="3285" spans="2:46" s="216" customFormat="1" ht="15" customHeight="1">
      <c r="B3285" s="216" t="s">
        <v>4968</v>
      </c>
      <c r="C3285" s="216" t="s">
        <v>6866</v>
      </c>
      <c r="D3285" s="216" t="s">
        <v>7740</v>
      </c>
      <c r="E3285" s="216" t="s">
        <v>7740</v>
      </c>
      <c r="F3285" s="216" t="s">
        <v>7740</v>
      </c>
      <c r="G3285" s="1"/>
      <c r="H3285" s="1"/>
      <c r="I3285" s="1"/>
      <c r="J3285" s="1"/>
      <c r="K3285" s="1"/>
      <c r="L3285" s="1"/>
      <c r="M3285" s="1"/>
      <c r="AA3285" s="255"/>
      <c r="AB3285" s="255"/>
      <c r="AC3285" s="255"/>
      <c r="AD3285" s="255"/>
      <c r="AE3285" s="255"/>
      <c r="AF3285" s="255"/>
      <c r="AG3285" s="255"/>
      <c r="AH3285" s="255"/>
      <c r="AI3285" s="255"/>
      <c r="AJ3285" s="255"/>
      <c r="AK3285" s="255"/>
      <c r="AL3285" s="255"/>
      <c r="AM3285" s="255"/>
      <c r="AN3285" s="255"/>
      <c r="AO3285" s="255"/>
      <c r="AP3285" s="255"/>
      <c r="AQ3285" s="255"/>
      <c r="AR3285" s="255"/>
      <c r="AS3285" s="255"/>
      <c r="AT3285" s="255"/>
    </row>
    <row r="3286" spans="2:46" s="216" customFormat="1" ht="15" customHeight="1">
      <c r="B3286" s="216" t="s">
        <v>4969</v>
      </c>
      <c r="C3286" s="216" t="s">
        <v>6866</v>
      </c>
      <c r="D3286" s="216" t="s">
        <v>7740</v>
      </c>
      <c r="E3286" s="216" t="s">
        <v>7740</v>
      </c>
      <c r="F3286" s="216" t="s">
        <v>7740</v>
      </c>
      <c r="G3286" s="1"/>
      <c r="H3286" s="1"/>
      <c r="I3286" s="1"/>
      <c r="J3286" s="1"/>
      <c r="K3286" s="1"/>
      <c r="L3286" s="1"/>
      <c r="M3286" s="1"/>
      <c r="AA3286" s="255"/>
      <c r="AB3286" s="255"/>
      <c r="AC3286" s="255"/>
      <c r="AD3286" s="255"/>
      <c r="AE3286" s="255"/>
      <c r="AF3286" s="255"/>
      <c r="AG3286" s="255"/>
      <c r="AH3286" s="255"/>
      <c r="AI3286" s="255"/>
      <c r="AJ3286" s="255"/>
      <c r="AK3286" s="255"/>
      <c r="AL3286" s="255"/>
      <c r="AM3286" s="255"/>
      <c r="AN3286" s="255"/>
      <c r="AO3286" s="255"/>
      <c r="AP3286" s="255"/>
      <c r="AQ3286" s="255"/>
      <c r="AR3286" s="255"/>
      <c r="AS3286" s="255"/>
      <c r="AT3286" s="255"/>
    </row>
    <row r="3287" spans="2:46" s="216" customFormat="1" ht="15" customHeight="1">
      <c r="B3287" s="216" t="s">
        <v>4970</v>
      </c>
      <c r="C3287" s="216" t="s">
        <v>6866</v>
      </c>
      <c r="D3287" s="216" t="s">
        <v>7740</v>
      </c>
      <c r="E3287" s="216" t="s">
        <v>7740</v>
      </c>
      <c r="F3287" s="216" t="s">
        <v>7740</v>
      </c>
      <c r="G3287" s="1"/>
      <c r="H3287" s="1"/>
      <c r="I3287" s="1"/>
      <c r="J3287" s="1"/>
      <c r="K3287" s="1"/>
      <c r="L3287" s="1"/>
      <c r="M3287" s="1"/>
      <c r="AA3287" s="255"/>
      <c r="AB3287" s="255"/>
      <c r="AC3287" s="255"/>
      <c r="AD3287" s="255"/>
      <c r="AE3287" s="255"/>
      <c r="AF3287" s="255"/>
      <c r="AG3287" s="255"/>
      <c r="AH3287" s="255"/>
      <c r="AI3287" s="255"/>
      <c r="AJ3287" s="255"/>
      <c r="AK3287" s="255"/>
      <c r="AL3287" s="255"/>
      <c r="AM3287" s="255"/>
      <c r="AN3287" s="255"/>
      <c r="AO3287" s="255"/>
      <c r="AP3287" s="255"/>
      <c r="AQ3287" s="255"/>
      <c r="AR3287" s="255"/>
      <c r="AS3287" s="255"/>
      <c r="AT3287" s="255"/>
    </row>
    <row r="3288" spans="2:46" s="216" customFormat="1" ht="15" customHeight="1">
      <c r="B3288" s="216" t="s">
        <v>4971</v>
      </c>
      <c r="C3288" s="216" t="s">
        <v>6866</v>
      </c>
      <c r="D3288" s="216" t="s">
        <v>7740</v>
      </c>
      <c r="E3288" s="216" t="s">
        <v>7740</v>
      </c>
      <c r="F3288" s="216" t="s">
        <v>7740</v>
      </c>
      <c r="G3288" s="1"/>
      <c r="H3288" s="1"/>
      <c r="I3288" s="1"/>
      <c r="J3288" s="1"/>
      <c r="K3288" s="1"/>
      <c r="L3288" s="1"/>
      <c r="M3288" s="1"/>
      <c r="AA3288" s="255"/>
      <c r="AB3288" s="255"/>
      <c r="AC3288" s="255"/>
      <c r="AD3288" s="255"/>
      <c r="AE3288" s="255"/>
      <c r="AF3288" s="255"/>
      <c r="AG3288" s="255"/>
      <c r="AH3288" s="255"/>
      <c r="AI3288" s="255"/>
      <c r="AJ3288" s="255"/>
      <c r="AK3288" s="255"/>
      <c r="AL3288" s="255"/>
      <c r="AM3288" s="255"/>
      <c r="AN3288" s="255"/>
      <c r="AO3288" s="255"/>
      <c r="AP3288" s="255"/>
      <c r="AQ3288" s="255"/>
      <c r="AR3288" s="255"/>
      <c r="AS3288" s="255"/>
      <c r="AT3288" s="255"/>
    </row>
    <row r="3289" spans="2:46" s="216" customFormat="1" ht="15" customHeight="1">
      <c r="B3289" s="216" t="s">
        <v>4972</v>
      </c>
      <c r="C3289" s="216" t="s">
        <v>6865</v>
      </c>
      <c r="D3289" s="216" t="s">
        <v>6866</v>
      </c>
      <c r="E3289" s="216" t="s">
        <v>7740</v>
      </c>
      <c r="F3289" s="216" t="s">
        <v>7740</v>
      </c>
      <c r="G3289" s="1"/>
      <c r="H3289" s="1"/>
      <c r="I3289" s="1"/>
      <c r="J3289" s="1"/>
      <c r="K3289" s="1"/>
      <c r="L3289" s="1"/>
      <c r="M3289" s="1"/>
      <c r="AA3289" s="255"/>
      <c r="AB3289" s="255"/>
      <c r="AC3289" s="255"/>
      <c r="AD3289" s="255"/>
      <c r="AE3289" s="255"/>
      <c r="AF3289" s="255"/>
      <c r="AG3289" s="255"/>
      <c r="AH3289" s="255"/>
      <c r="AI3289" s="255"/>
      <c r="AJ3289" s="255"/>
      <c r="AK3289" s="255"/>
      <c r="AL3289" s="255"/>
      <c r="AM3289" s="255"/>
      <c r="AN3289" s="255"/>
      <c r="AO3289" s="255"/>
      <c r="AP3289" s="255"/>
      <c r="AQ3289" s="255"/>
      <c r="AR3289" s="255"/>
      <c r="AS3289" s="255"/>
      <c r="AT3289" s="255"/>
    </row>
    <row r="3290" spans="2:46" s="216" customFormat="1" ht="15" customHeight="1">
      <c r="B3290" s="216" t="s">
        <v>4973</v>
      </c>
      <c r="C3290" s="216" t="s">
        <v>7501</v>
      </c>
      <c r="D3290" s="216" t="s">
        <v>6866</v>
      </c>
      <c r="E3290" s="216" t="s">
        <v>7740</v>
      </c>
      <c r="F3290" s="216" t="s">
        <v>7740</v>
      </c>
      <c r="G3290" s="1"/>
      <c r="H3290" s="1"/>
      <c r="I3290" s="1"/>
      <c r="J3290" s="1"/>
      <c r="K3290" s="1"/>
      <c r="L3290" s="1"/>
      <c r="M3290" s="1"/>
      <c r="AA3290" s="255"/>
      <c r="AB3290" s="255"/>
      <c r="AC3290" s="255"/>
      <c r="AD3290" s="255"/>
      <c r="AE3290" s="255"/>
      <c r="AF3290" s="255"/>
      <c r="AG3290" s="255"/>
      <c r="AH3290" s="255"/>
      <c r="AI3290" s="255"/>
      <c r="AJ3290" s="255"/>
      <c r="AK3290" s="255"/>
      <c r="AL3290" s="255"/>
      <c r="AM3290" s="255"/>
      <c r="AN3290" s="255"/>
      <c r="AO3290" s="255"/>
      <c r="AP3290" s="255"/>
      <c r="AQ3290" s="255"/>
      <c r="AR3290" s="255"/>
      <c r="AS3290" s="255"/>
      <c r="AT3290" s="255"/>
    </row>
    <row r="3291" spans="2:46" s="216" customFormat="1" ht="15" customHeight="1">
      <c r="B3291" s="216" t="s">
        <v>4974</v>
      </c>
      <c r="C3291" s="216" t="s">
        <v>7502</v>
      </c>
      <c r="D3291" s="216" t="s">
        <v>6866</v>
      </c>
      <c r="E3291" s="216" t="s">
        <v>7740</v>
      </c>
      <c r="F3291" s="216" t="s">
        <v>7740</v>
      </c>
      <c r="G3291" s="1"/>
      <c r="H3291" s="1"/>
      <c r="I3291" s="1"/>
      <c r="J3291" s="1"/>
      <c r="K3291" s="1"/>
      <c r="L3291" s="1"/>
      <c r="M3291" s="1"/>
      <c r="AA3291" s="255"/>
      <c r="AB3291" s="255"/>
      <c r="AC3291" s="255"/>
      <c r="AD3291" s="255"/>
      <c r="AE3291" s="255"/>
      <c r="AF3291" s="255"/>
      <c r="AG3291" s="255"/>
      <c r="AH3291" s="255"/>
      <c r="AI3291" s="255"/>
      <c r="AJ3291" s="255"/>
      <c r="AK3291" s="255"/>
      <c r="AL3291" s="255"/>
      <c r="AM3291" s="255"/>
      <c r="AN3291" s="255"/>
      <c r="AO3291" s="255"/>
      <c r="AP3291" s="255"/>
      <c r="AQ3291" s="255"/>
      <c r="AR3291" s="255"/>
      <c r="AS3291" s="255"/>
      <c r="AT3291" s="255"/>
    </row>
    <row r="3292" spans="2:46" s="216" customFormat="1" ht="15" customHeight="1">
      <c r="B3292" s="216" t="s">
        <v>4975</v>
      </c>
      <c r="C3292" s="216" t="s">
        <v>6866</v>
      </c>
      <c r="D3292" s="216" t="s">
        <v>7740</v>
      </c>
      <c r="E3292" s="216" t="s">
        <v>7740</v>
      </c>
      <c r="F3292" s="216" t="s">
        <v>7740</v>
      </c>
      <c r="G3292" s="1"/>
      <c r="H3292" s="1"/>
      <c r="I3292" s="1"/>
      <c r="J3292" s="1"/>
      <c r="K3292" s="1"/>
      <c r="L3292" s="1"/>
      <c r="M3292" s="1"/>
      <c r="AA3292" s="255"/>
      <c r="AB3292" s="255"/>
      <c r="AC3292" s="255"/>
      <c r="AD3292" s="255"/>
      <c r="AE3292" s="255"/>
      <c r="AF3292" s="255"/>
      <c r="AG3292" s="255"/>
      <c r="AH3292" s="255"/>
      <c r="AI3292" s="255"/>
      <c r="AJ3292" s="255"/>
      <c r="AK3292" s="255"/>
      <c r="AL3292" s="255"/>
      <c r="AM3292" s="255"/>
      <c r="AN3292" s="255"/>
      <c r="AO3292" s="255"/>
      <c r="AP3292" s="255"/>
      <c r="AQ3292" s="255"/>
      <c r="AR3292" s="255"/>
      <c r="AS3292" s="255"/>
      <c r="AT3292" s="255"/>
    </row>
    <row r="3293" spans="2:46" s="216" customFormat="1" ht="15" customHeight="1">
      <c r="B3293" s="216" t="s">
        <v>4976</v>
      </c>
      <c r="C3293" s="216" t="s">
        <v>6866</v>
      </c>
      <c r="D3293" s="216" t="s">
        <v>7740</v>
      </c>
      <c r="E3293" s="216" t="s">
        <v>7740</v>
      </c>
      <c r="F3293" s="216" t="s">
        <v>7740</v>
      </c>
      <c r="G3293" s="1"/>
      <c r="H3293" s="1"/>
      <c r="I3293" s="1"/>
      <c r="J3293" s="1"/>
      <c r="K3293" s="1"/>
      <c r="L3293" s="1"/>
      <c r="M3293" s="1"/>
      <c r="AA3293" s="255"/>
      <c r="AB3293" s="255"/>
      <c r="AC3293" s="255"/>
      <c r="AD3293" s="255"/>
      <c r="AE3293" s="255"/>
      <c r="AF3293" s="255"/>
      <c r="AG3293" s="255"/>
      <c r="AH3293" s="255"/>
      <c r="AI3293" s="255"/>
      <c r="AJ3293" s="255"/>
      <c r="AK3293" s="255"/>
      <c r="AL3293" s="255"/>
      <c r="AM3293" s="255"/>
      <c r="AN3293" s="255"/>
      <c r="AO3293" s="255"/>
      <c r="AP3293" s="255"/>
      <c r="AQ3293" s="255"/>
      <c r="AR3293" s="255"/>
      <c r="AS3293" s="255"/>
      <c r="AT3293" s="255"/>
    </row>
    <row r="3294" spans="2:46" s="216" customFormat="1" ht="15" customHeight="1">
      <c r="B3294" s="216" t="s">
        <v>4977</v>
      </c>
      <c r="C3294" s="216" t="s">
        <v>7105</v>
      </c>
      <c r="D3294" s="216" t="s">
        <v>6866</v>
      </c>
      <c r="E3294" s="216" t="s">
        <v>7740</v>
      </c>
      <c r="F3294" s="216" t="s">
        <v>7740</v>
      </c>
      <c r="G3294" s="1"/>
      <c r="H3294" s="1"/>
      <c r="I3294" s="1"/>
      <c r="J3294" s="1"/>
      <c r="K3294" s="1"/>
      <c r="L3294" s="1"/>
      <c r="M3294" s="1"/>
      <c r="AA3294" s="255"/>
      <c r="AB3294" s="255"/>
      <c r="AC3294" s="255"/>
      <c r="AD3294" s="255"/>
      <c r="AE3294" s="255"/>
      <c r="AF3294" s="255"/>
      <c r="AG3294" s="255"/>
      <c r="AH3294" s="255"/>
      <c r="AI3294" s="255"/>
      <c r="AJ3294" s="255"/>
      <c r="AK3294" s="255"/>
      <c r="AL3294" s="255"/>
      <c r="AM3294" s="255"/>
      <c r="AN3294" s="255"/>
      <c r="AO3294" s="255"/>
      <c r="AP3294" s="255"/>
      <c r="AQ3294" s="255"/>
      <c r="AR3294" s="255"/>
      <c r="AS3294" s="255"/>
      <c r="AT3294" s="255"/>
    </row>
    <row r="3295" spans="2:46" s="216" customFormat="1" ht="15" customHeight="1">
      <c r="B3295" s="216" t="s">
        <v>4978</v>
      </c>
      <c r="C3295" s="216" t="s">
        <v>7029</v>
      </c>
      <c r="D3295" s="216" t="s">
        <v>6866</v>
      </c>
      <c r="E3295" s="216" t="s">
        <v>7740</v>
      </c>
      <c r="F3295" s="216" t="s">
        <v>7740</v>
      </c>
      <c r="G3295" s="1"/>
      <c r="H3295" s="1"/>
      <c r="I3295" s="1"/>
      <c r="J3295" s="1"/>
      <c r="K3295" s="1"/>
      <c r="L3295" s="1"/>
      <c r="M3295" s="1"/>
      <c r="AA3295" s="255"/>
      <c r="AB3295" s="255"/>
      <c r="AC3295" s="255"/>
      <c r="AD3295" s="255"/>
      <c r="AE3295" s="255"/>
      <c r="AF3295" s="255"/>
      <c r="AG3295" s="255"/>
      <c r="AH3295" s="255"/>
      <c r="AI3295" s="255"/>
      <c r="AJ3295" s="255"/>
      <c r="AK3295" s="255"/>
      <c r="AL3295" s="255"/>
      <c r="AM3295" s="255"/>
      <c r="AN3295" s="255"/>
      <c r="AO3295" s="255"/>
      <c r="AP3295" s="255"/>
      <c r="AQ3295" s="255"/>
      <c r="AR3295" s="255"/>
      <c r="AS3295" s="255"/>
      <c r="AT3295" s="255"/>
    </row>
    <row r="3296" spans="2:46" s="216" customFormat="1" ht="15" customHeight="1">
      <c r="B3296" s="216" t="s">
        <v>4979</v>
      </c>
      <c r="C3296" s="216" t="s">
        <v>7004</v>
      </c>
      <c r="D3296" s="216" t="s">
        <v>6866</v>
      </c>
      <c r="E3296" s="216" t="s">
        <v>7740</v>
      </c>
      <c r="F3296" s="216" t="s">
        <v>7740</v>
      </c>
      <c r="G3296" s="1"/>
      <c r="H3296" s="1"/>
      <c r="I3296" s="1"/>
      <c r="J3296" s="1"/>
      <c r="K3296" s="1"/>
      <c r="L3296" s="1"/>
      <c r="M3296" s="1"/>
      <c r="AA3296" s="255"/>
      <c r="AB3296" s="255"/>
      <c r="AC3296" s="255"/>
      <c r="AD3296" s="255"/>
      <c r="AE3296" s="255"/>
      <c r="AF3296" s="255"/>
      <c r="AG3296" s="255"/>
      <c r="AH3296" s="255"/>
      <c r="AI3296" s="255"/>
      <c r="AJ3296" s="255"/>
      <c r="AK3296" s="255"/>
      <c r="AL3296" s="255"/>
      <c r="AM3296" s="255"/>
      <c r="AN3296" s="255"/>
      <c r="AO3296" s="255"/>
      <c r="AP3296" s="255"/>
      <c r="AQ3296" s="255"/>
      <c r="AR3296" s="255"/>
      <c r="AS3296" s="255"/>
      <c r="AT3296" s="255"/>
    </row>
    <row r="3297" spans="2:46" s="216" customFormat="1" ht="15" customHeight="1">
      <c r="B3297" s="216" t="s">
        <v>4980</v>
      </c>
      <c r="C3297" s="216" t="s">
        <v>6866</v>
      </c>
      <c r="D3297" s="216" t="s">
        <v>7740</v>
      </c>
      <c r="E3297" s="216" t="s">
        <v>7740</v>
      </c>
      <c r="F3297" s="216" t="s">
        <v>7740</v>
      </c>
      <c r="G3297" s="1"/>
      <c r="H3297" s="1"/>
      <c r="I3297" s="1"/>
      <c r="J3297" s="1"/>
      <c r="K3297" s="1"/>
      <c r="L3297" s="1"/>
      <c r="M3297" s="1"/>
      <c r="AA3297" s="255"/>
      <c r="AB3297" s="255"/>
      <c r="AC3297" s="255"/>
      <c r="AD3297" s="255"/>
      <c r="AE3297" s="255"/>
      <c r="AF3297" s="255"/>
      <c r="AG3297" s="255"/>
      <c r="AH3297" s="255"/>
      <c r="AI3297" s="255"/>
      <c r="AJ3297" s="255"/>
      <c r="AK3297" s="255"/>
      <c r="AL3297" s="255"/>
      <c r="AM3297" s="255"/>
      <c r="AN3297" s="255"/>
      <c r="AO3297" s="255"/>
      <c r="AP3297" s="255"/>
      <c r="AQ3297" s="255"/>
      <c r="AR3297" s="255"/>
      <c r="AS3297" s="255"/>
      <c r="AT3297" s="255"/>
    </row>
    <row r="3298" spans="2:46" s="216" customFormat="1" ht="15" customHeight="1">
      <c r="B3298" s="216" t="s">
        <v>4981</v>
      </c>
      <c r="C3298" s="216" t="s">
        <v>6896</v>
      </c>
      <c r="D3298" s="216" t="s">
        <v>6897</v>
      </c>
      <c r="E3298" s="216" t="s">
        <v>6866</v>
      </c>
      <c r="F3298" s="216" t="s">
        <v>7740</v>
      </c>
      <c r="G3298" s="1"/>
      <c r="H3298" s="1"/>
      <c r="I3298" s="1"/>
      <c r="J3298" s="1"/>
      <c r="K3298" s="1"/>
      <c r="L3298" s="1"/>
      <c r="M3298" s="1"/>
      <c r="AA3298" s="255"/>
      <c r="AB3298" s="255"/>
      <c r="AC3298" s="255"/>
      <c r="AD3298" s="255"/>
      <c r="AE3298" s="255"/>
      <c r="AF3298" s="255"/>
      <c r="AG3298" s="255"/>
      <c r="AH3298" s="255"/>
      <c r="AI3298" s="255"/>
      <c r="AJ3298" s="255"/>
      <c r="AK3298" s="255"/>
      <c r="AL3298" s="255"/>
      <c r="AM3298" s="255"/>
      <c r="AN3298" s="255"/>
      <c r="AO3298" s="255"/>
      <c r="AP3298" s="255"/>
      <c r="AQ3298" s="255"/>
      <c r="AR3298" s="255"/>
      <c r="AS3298" s="255"/>
      <c r="AT3298" s="255"/>
    </row>
    <row r="3299" spans="2:46" s="216" customFormat="1" ht="15" customHeight="1">
      <c r="B3299" s="216" t="s">
        <v>4982</v>
      </c>
      <c r="C3299" s="216" t="s">
        <v>6997</v>
      </c>
      <c r="D3299" s="216" t="s">
        <v>6866</v>
      </c>
      <c r="E3299" s="216" t="s">
        <v>7740</v>
      </c>
      <c r="F3299" s="216" t="s">
        <v>7740</v>
      </c>
      <c r="G3299" s="1"/>
      <c r="H3299" s="1"/>
      <c r="I3299" s="1"/>
      <c r="J3299" s="1"/>
      <c r="K3299" s="1"/>
      <c r="L3299" s="1"/>
      <c r="M3299" s="1"/>
      <c r="AA3299" s="255"/>
      <c r="AB3299" s="255"/>
      <c r="AC3299" s="255"/>
      <c r="AD3299" s="255"/>
      <c r="AE3299" s="255"/>
      <c r="AF3299" s="255"/>
      <c r="AG3299" s="255"/>
      <c r="AH3299" s="255"/>
      <c r="AI3299" s="255"/>
      <c r="AJ3299" s="255"/>
      <c r="AK3299" s="255"/>
      <c r="AL3299" s="255"/>
      <c r="AM3299" s="255"/>
      <c r="AN3299" s="255"/>
      <c r="AO3299" s="255"/>
      <c r="AP3299" s="255"/>
      <c r="AQ3299" s="255"/>
      <c r="AR3299" s="255"/>
      <c r="AS3299" s="255"/>
      <c r="AT3299" s="255"/>
    </row>
    <row r="3300" spans="2:46" s="216" customFormat="1" ht="15" customHeight="1">
      <c r="B3300" s="216" t="s">
        <v>4983</v>
      </c>
      <c r="C3300" s="216" t="s">
        <v>6866</v>
      </c>
      <c r="D3300" s="216" t="s">
        <v>7740</v>
      </c>
      <c r="E3300" s="216" t="s">
        <v>7740</v>
      </c>
      <c r="F3300" s="216" t="s">
        <v>7740</v>
      </c>
      <c r="G3300" s="1"/>
      <c r="H3300" s="1"/>
      <c r="I3300" s="1"/>
      <c r="J3300" s="1"/>
      <c r="K3300" s="1"/>
      <c r="L3300" s="1"/>
      <c r="M3300" s="1"/>
      <c r="AA3300" s="255"/>
      <c r="AB3300" s="255"/>
      <c r="AC3300" s="255"/>
      <c r="AD3300" s="255"/>
      <c r="AE3300" s="255"/>
      <c r="AF3300" s="255"/>
      <c r="AG3300" s="255"/>
      <c r="AH3300" s="255"/>
      <c r="AI3300" s="255"/>
      <c r="AJ3300" s="255"/>
      <c r="AK3300" s="255"/>
      <c r="AL3300" s="255"/>
      <c r="AM3300" s="255"/>
      <c r="AN3300" s="255"/>
      <c r="AO3300" s="255"/>
      <c r="AP3300" s="255"/>
      <c r="AQ3300" s="255"/>
      <c r="AR3300" s="255"/>
      <c r="AS3300" s="255"/>
      <c r="AT3300" s="255"/>
    </row>
    <row r="3301" spans="2:46" s="216" customFormat="1" ht="15" customHeight="1">
      <c r="B3301" s="216" t="s">
        <v>4984</v>
      </c>
      <c r="C3301" s="216" t="s">
        <v>6942</v>
      </c>
      <c r="D3301" s="216" t="s">
        <v>6866</v>
      </c>
      <c r="E3301" s="216" t="s">
        <v>7740</v>
      </c>
      <c r="F3301" s="216" t="s">
        <v>7740</v>
      </c>
      <c r="G3301" s="1"/>
      <c r="H3301" s="1"/>
      <c r="I3301" s="1"/>
      <c r="J3301" s="1"/>
      <c r="K3301" s="1"/>
      <c r="L3301" s="1"/>
      <c r="M3301" s="1"/>
      <c r="AA3301" s="255"/>
      <c r="AB3301" s="255"/>
      <c r="AC3301" s="255"/>
      <c r="AD3301" s="255"/>
      <c r="AE3301" s="255"/>
      <c r="AF3301" s="255"/>
      <c r="AG3301" s="255"/>
      <c r="AH3301" s="255"/>
      <c r="AI3301" s="255"/>
      <c r="AJ3301" s="255"/>
      <c r="AK3301" s="255"/>
      <c r="AL3301" s="255"/>
      <c r="AM3301" s="255"/>
      <c r="AN3301" s="255"/>
      <c r="AO3301" s="255"/>
      <c r="AP3301" s="255"/>
      <c r="AQ3301" s="255"/>
      <c r="AR3301" s="255"/>
      <c r="AS3301" s="255"/>
      <c r="AT3301" s="255"/>
    </row>
    <row r="3302" spans="2:46" s="216" customFormat="1" ht="15" customHeight="1">
      <c r="B3302" s="216" t="s">
        <v>4985</v>
      </c>
      <c r="C3302" s="216" t="s">
        <v>7434</v>
      </c>
      <c r="D3302" s="216" t="s">
        <v>6866</v>
      </c>
      <c r="E3302" s="216" t="s">
        <v>7740</v>
      </c>
      <c r="F3302" s="216" t="s">
        <v>7740</v>
      </c>
      <c r="G3302" s="1"/>
      <c r="H3302" s="1"/>
      <c r="I3302" s="1"/>
      <c r="J3302" s="1"/>
      <c r="K3302" s="1"/>
      <c r="L3302" s="1"/>
      <c r="M3302" s="1"/>
      <c r="AA3302" s="255"/>
      <c r="AB3302" s="255"/>
      <c r="AC3302" s="255"/>
      <c r="AD3302" s="255"/>
      <c r="AE3302" s="255"/>
      <c r="AF3302" s="255"/>
      <c r="AG3302" s="255"/>
      <c r="AH3302" s="255"/>
      <c r="AI3302" s="255"/>
      <c r="AJ3302" s="255"/>
      <c r="AK3302" s="255"/>
      <c r="AL3302" s="255"/>
      <c r="AM3302" s="255"/>
      <c r="AN3302" s="255"/>
      <c r="AO3302" s="255"/>
      <c r="AP3302" s="255"/>
      <c r="AQ3302" s="255"/>
      <c r="AR3302" s="255"/>
      <c r="AS3302" s="255"/>
      <c r="AT3302" s="255"/>
    </row>
    <row r="3303" spans="2:46" s="216" customFormat="1" ht="15" customHeight="1">
      <c r="B3303" s="216" t="s">
        <v>4986</v>
      </c>
      <c r="C3303" s="216" t="s">
        <v>6866</v>
      </c>
      <c r="D3303" s="216" t="s">
        <v>7740</v>
      </c>
      <c r="E3303" s="216" t="s">
        <v>7740</v>
      </c>
      <c r="F3303" s="216" t="s">
        <v>7740</v>
      </c>
      <c r="G3303" s="1"/>
      <c r="H3303" s="1"/>
      <c r="I3303" s="1"/>
      <c r="J3303" s="1"/>
      <c r="K3303" s="1"/>
      <c r="L3303" s="1"/>
      <c r="M3303" s="1"/>
      <c r="AA3303" s="255"/>
      <c r="AB3303" s="255"/>
      <c r="AC3303" s="255"/>
      <c r="AD3303" s="255"/>
      <c r="AE3303" s="255"/>
      <c r="AF3303" s="255"/>
      <c r="AG3303" s="255"/>
      <c r="AH3303" s="255"/>
      <c r="AI3303" s="255"/>
      <c r="AJ3303" s="255"/>
      <c r="AK3303" s="255"/>
      <c r="AL3303" s="255"/>
      <c r="AM3303" s="255"/>
      <c r="AN3303" s="255"/>
      <c r="AO3303" s="255"/>
      <c r="AP3303" s="255"/>
      <c r="AQ3303" s="255"/>
      <c r="AR3303" s="255"/>
      <c r="AS3303" s="255"/>
      <c r="AT3303" s="255"/>
    </row>
    <row r="3304" spans="2:46" s="216" customFormat="1" ht="15" customHeight="1">
      <c r="B3304" s="216" t="s">
        <v>4987</v>
      </c>
      <c r="C3304" s="216" t="s">
        <v>7274</v>
      </c>
      <c r="D3304" s="216" t="s">
        <v>6866</v>
      </c>
      <c r="E3304" s="216" t="s">
        <v>7740</v>
      </c>
      <c r="F3304" s="216" t="s">
        <v>7740</v>
      </c>
      <c r="G3304" s="1"/>
      <c r="H3304" s="1"/>
      <c r="I3304" s="1"/>
      <c r="J3304" s="1"/>
      <c r="K3304" s="1"/>
      <c r="L3304" s="1"/>
      <c r="M3304" s="1"/>
      <c r="AA3304" s="255"/>
      <c r="AB3304" s="255"/>
      <c r="AC3304" s="255"/>
      <c r="AD3304" s="255"/>
      <c r="AE3304" s="255"/>
      <c r="AF3304" s="255"/>
      <c r="AG3304" s="255"/>
      <c r="AH3304" s="255"/>
      <c r="AI3304" s="255"/>
      <c r="AJ3304" s="255"/>
      <c r="AK3304" s="255"/>
      <c r="AL3304" s="255"/>
      <c r="AM3304" s="255"/>
      <c r="AN3304" s="255"/>
      <c r="AO3304" s="255"/>
      <c r="AP3304" s="255"/>
      <c r="AQ3304" s="255"/>
      <c r="AR3304" s="255"/>
      <c r="AS3304" s="255"/>
      <c r="AT3304" s="255"/>
    </row>
    <row r="3305" spans="2:46" s="216" customFormat="1" ht="15" customHeight="1">
      <c r="B3305" s="216" t="s">
        <v>4988</v>
      </c>
      <c r="C3305" s="216" t="s">
        <v>7174</v>
      </c>
      <c r="D3305" s="216" t="s">
        <v>6866</v>
      </c>
      <c r="E3305" s="216" t="s">
        <v>7740</v>
      </c>
      <c r="F3305" s="216" t="s">
        <v>7740</v>
      </c>
      <c r="G3305" s="1"/>
      <c r="H3305" s="1"/>
      <c r="I3305" s="1"/>
      <c r="J3305" s="1"/>
      <c r="K3305" s="1"/>
      <c r="L3305" s="1"/>
      <c r="M3305" s="1"/>
      <c r="AA3305" s="255"/>
      <c r="AB3305" s="255"/>
      <c r="AC3305" s="255"/>
      <c r="AD3305" s="255"/>
      <c r="AE3305" s="255"/>
      <c r="AF3305" s="255"/>
      <c r="AG3305" s="255"/>
      <c r="AH3305" s="255"/>
      <c r="AI3305" s="255"/>
      <c r="AJ3305" s="255"/>
      <c r="AK3305" s="255"/>
      <c r="AL3305" s="255"/>
      <c r="AM3305" s="255"/>
      <c r="AN3305" s="255"/>
      <c r="AO3305" s="255"/>
      <c r="AP3305" s="255"/>
      <c r="AQ3305" s="255"/>
      <c r="AR3305" s="255"/>
      <c r="AS3305" s="255"/>
      <c r="AT3305" s="255"/>
    </row>
    <row r="3306" spans="2:46" s="216" customFormat="1" ht="15" customHeight="1">
      <c r="B3306" s="216" t="s">
        <v>4989</v>
      </c>
      <c r="C3306" s="216" t="s">
        <v>6866</v>
      </c>
      <c r="D3306" s="216" t="s">
        <v>7740</v>
      </c>
      <c r="E3306" s="216" t="s">
        <v>7740</v>
      </c>
      <c r="F3306" s="216" t="s">
        <v>7740</v>
      </c>
      <c r="G3306" s="1"/>
      <c r="H3306" s="1"/>
      <c r="I3306" s="1"/>
      <c r="J3306" s="1"/>
      <c r="K3306" s="1"/>
      <c r="L3306" s="1"/>
      <c r="M3306" s="1"/>
      <c r="AA3306" s="255"/>
      <c r="AB3306" s="255"/>
      <c r="AC3306" s="255"/>
      <c r="AD3306" s="255"/>
      <c r="AE3306" s="255"/>
      <c r="AF3306" s="255"/>
      <c r="AG3306" s="255"/>
      <c r="AH3306" s="255"/>
      <c r="AI3306" s="255"/>
      <c r="AJ3306" s="255"/>
      <c r="AK3306" s="255"/>
      <c r="AL3306" s="255"/>
      <c r="AM3306" s="255"/>
      <c r="AN3306" s="255"/>
      <c r="AO3306" s="255"/>
      <c r="AP3306" s="255"/>
      <c r="AQ3306" s="255"/>
      <c r="AR3306" s="255"/>
      <c r="AS3306" s="255"/>
      <c r="AT3306" s="255"/>
    </row>
    <row r="3307" spans="2:46" s="216" customFormat="1" ht="15" customHeight="1">
      <c r="B3307" s="216" t="s">
        <v>4990</v>
      </c>
      <c r="C3307" s="216" t="s">
        <v>6866</v>
      </c>
      <c r="D3307" s="216" t="s">
        <v>7740</v>
      </c>
      <c r="E3307" s="216" t="s">
        <v>7740</v>
      </c>
      <c r="F3307" s="216" t="s">
        <v>7740</v>
      </c>
      <c r="G3307" s="1"/>
      <c r="H3307" s="1"/>
      <c r="I3307" s="1"/>
      <c r="J3307" s="1"/>
      <c r="K3307" s="1"/>
      <c r="L3307" s="1"/>
      <c r="M3307" s="1"/>
      <c r="AA3307" s="255"/>
      <c r="AB3307" s="255"/>
      <c r="AC3307" s="255"/>
      <c r="AD3307" s="255"/>
      <c r="AE3307" s="255"/>
      <c r="AF3307" s="255"/>
      <c r="AG3307" s="255"/>
      <c r="AH3307" s="255"/>
      <c r="AI3307" s="255"/>
      <c r="AJ3307" s="255"/>
      <c r="AK3307" s="255"/>
      <c r="AL3307" s="255"/>
      <c r="AM3307" s="255"/>
      <c r="AN3307" s="255"/>
      <c r="AO3307" s="255"/>
      <c r="AP3307" s="255"/>
      <c r="AQ3307" s="255"/>
      <c r="AR3307" s="255"/>
      <c r="AS3307" s="255"/>
      <c r="AT3307" s="255"/>
    </row>
    <row r="3308" spans="2:46" s="216" customFormat="1" ht="15" customHeight="1">
      <c r="B3308" s="216" t="s">
        <v>4991</v>
      </c>
      <c r="C3308" s="216" t="s">
        <v>7424</v>
      </c>
      <c r="D3308" s="216" t="s">
        <v>6866</v>
      </c>
      <c r="E3308" s="216" t="s">
        <v>7740</v>
      </c>
      <c r="F3308" s="216" t="s">
        <v>7740</v>
      </c>
      <c r="G3308" s="1"/>
      <c r="H3308" s="1"/>
      <c r="I3308" s="1"/>
      <c r="J3308" s="1"/>
      <c r="K3308" s="1"/>
      <c r="L3308" s="1"/>
      <c r="M3308" s="1"/>
      <c r="AA3308" s="255"/>
      <c r="AB3308" s="255"/>
      <c r="AC3308" s="255"/>
      <c r="AD3308" s="255"/>
      <c r="AE3308" s="255"/>
      <c r="AF3308" s="255"/>
      <c r="AG3308" s="255"/>
      <c r="AH3308" s="255"/>
      <c r="AI3308" s="255"/>
      <c r="AJ3308" s="255"/>
      <c r="AK3308" s="255"/>
      <c r="AL3308" s="255"/>
      <c r="AM3308" s="255"/>
      <c r="AN3308" s="255"/>
      <c r="AO3308" s="255"/>
      <c r="AP3308" s="255"/>
      <c r="AQ3308" s="255"/>
      <c r="AR3308" s="255"/>
      <c r="AS3308" s="255"/>
      <c r="AT3308" s="255"/>
    </row>
    <row r="3309" spans="2:46" s="216" customFormat="1" ht="15" customHeight="1">
      <c r="B3309" s="216" t="s">
        <v>4992</v>
      </c>
      <c r="C3309" s="216" t="s">
        <v>6966</v>
      </c>
      <c r="D3309" s="216" t="s">
        <v>6866</v>
      </c>
      <c r="E3309" s="216" t="s">
        <v>7740</v>
      </c>
      <c r="F3309" s="216" t="s">
        <v>7740</v>
      </c>
      <c r="G3309" s="1"/>
      <c r="H3309" s="1"/>
      <c r="I3309" s="1"/>
      <c r="J3309" s="1"/>
      <c r="K3309" s="1"/>
      <c r="L3309" s="1"/>
      <c r="M3309" s="1"/>
      <c r="AA3309" s="255"/>
      <c r="AB3309" s="255"/>
      <c r="AC3309" s="255"/>
      <c r="AD3309" s="255"/>
      <c r="AE3309" s="255"/>
      <c r="AF3309" s="255"/>
      <c r="AG3309" s="255"/>
      <c r="AH3309" s="255"/>
      <c r="AI3309" s="255"/>
      <c r="AJ3309" s="255"/>
      <c r="AK3309" s="255"/>
      <c r="AL3309" s="255"/>
      <c r="AM3309" s="255"/>
      <c r="AN3309" s="255"/>
      <c r="AO3309" s="255"/>
      <c r="AP3309" s="255"/>
      <c r="AQ3309" s="255"/>
      <c r="AR3309" s="255"/>
      <c r="AS3309" s="255"/>
      <c r="AT3309" s="255"/>
    </row>
    <row r="3310" spans="2:46" s="216" customFormat="1" ht="15" customHeight="1">
      <c r="B3310" s="216" t="s">
        <v>4993</v>
      </c>
      <c r="C3310" s="216" t="s">
        <v>6866</v>
      </c>
      <c r="D3310" s="216" t="s">
        <v>7740</v>
      </c>
      <c r="E3310" s="216" t="s">
        <v>7740</v>
      </c>
      <c r="F3310" s="216" t="s">
        <v>7740</v>
      </c>
      <c r="G3310" s="1"/>
      <c r="H3310" s="1"/>
      <c r="I3310" s="1"/>
      <c r="J3310" s="1"/>
      <c r="K3310" s="1"/>
      <c r="L3310" s="1"/>
      <c r="M3310" s="1"/>
      <c r="AA3310" s="255"/>
      <c r="AB3310" s="255"/>
      <c r="AC3310" s="255"/>
      <c r="AD3310" s="255"/>
      <c r="AE3310" s="255"/>
      <c r="AF3310" s="255"/>
      <c r="AG3310" s="255"/>
      <c r="AH3310" s="255"/>
      <c r="AI3310" s="255"/>
      <c r="AJ3310" s="255"/>
      <c r="AK3310" s="255"/>
      <c r="AL3310" s="255"/>
      <c r="AM3310" s="255"/>
      <c r="AN3310" s="255"/>
      <c r="AO3310" s="255"/>
      <c r="AP3310" s="255"/>
      <c r="AQ3310" s="255"/>
      <c r="AR3310" s="255"/>
      <c r="AS3310" s="255"/>
      <c r="AT3310" s="255"/>
    </row>
    <row r="3311" spans="2:46" s="216" customFormat="1" ht="15" customHeight="1">
      <c r="B3311" s="216" t="s">
        <v>4994</v>
      </c>
      <c r="C3311" s="216" t="s">
        <v>7306</v>
      </c>
      <c r="D3311" s="216" t="s">
        <v>6866</v>
      </c>
      <c r="E3311" s="216" t="s">
        <v>7740</v>
      </c>
      <c r="F3311" s="216" t="s">
        <v>7740</v>
      </c>
      <c r="G3311" s="1"/>
      <c r="H3311" s="1"/>
      <c r="I3311" s="1"/>
      <c r="J3311" s="1"/>
      <c r="K3311" s="1"/>
      <c r="L3311" s="1"/>
      <c r="M3311" s="1"/>
      <c r="AA3311" s="255"/>
      <c r="AB3311" s="255"/>
      <c r="AC3311" s="255"/>
      <c r="AD3311" s="255"/>
      <c r="AE3311" s="255"/>
      <c r="AF3311" s="255"/>
      <c r="AG3311" s="255"/>
      <c r="AH3311" s="255"/>
      <c r="AI3311" s="255"/>
      <c r="AJ3311" s="255"/>
      <c r="AK3311" s="255"/>
      <c r="AL3311" s="255"/>
      <c r="AM3311" s="255"/>
      <c r="AN3311" s="255"/>
      <c r="AO3311" s="255"/>
      <c r="AP3311" s="255"/>
      <c r="AQ3311" s="255"/>
      <c r="AR3311" s="255"/>
      <c r="AS3311" s="255"/>
      <c r="AT3311" s="255"/>
    </row>
    <row r="3312" spans="2:46" s="216" customFormat="1" ht="15" customHeight="1">
      <c r="B3312" s="216" t="s">
        <v>4995</v>
      </c>
      <c r="C3312" s="216" t="s">
        <v>6866</v>
      </c>
      <c r="D3312" s="216" t="s">
        <v>7740</v>
      </c>
      <c r="E3312" s="216" t="s">
        <v>7740</v>
      </c>
      <c r="F3312" s="216" t="s">
        <v>7740</v>
      </c>
      <c r="G3312" s="1"/>
      <c r="H3312" s="1"/>
      <c r="I3312" s="1"/>
      <c r="J3312" s="1"/>
      <c r="K3312" s="1"/>
      <c r="L3312" s="1"/>
      <c r="M3312" s="1"/>
      <c r="AA3312" s="255"/>
      <c r="AB3312" s="255"/>
      <c r="AC3312" s="255"/>
      <c r="AD3312" s="255"/>
      <c r="AE3312" s="255"/>
      <c r="AF3312" s="255"/>
      <c r="AG3312" s="255"/>
      <c r="AH3312" s="255"/>
      <c r="AI3312" s="255"/>
      <c r="AJ3312" s="255"/>
      <c r="AK3312" s="255"/>
      <c r="AL3312" s="255"/>
      <c r="AM3312" s="255"/>
      <c r="AN3312" s="255"/>
      <c r="AO3312" s="255"/>
      <c r="AP3312" s="255"/>
      <c r="AQ3312" s="255"/>
      <c r="AR3312" s="255"/>
      <c r="AS3312" s="255"/>
      <c r="AT3312" s="255"/>
    </row>
    <row r="3313" spans="2:46" s="216" customFormat="1" ht="15" customHeight="1">
      <c r="B3313" s="216" t="s">
        <v>4996</v>
      </c>
      <c r="C3313" s="216" t="s">
        <v>7503</v>
      </c>
      <c r="D3313" s="216" t="s">
        <v>6866</v>
      </c>
      <c r="E3313" s="216" t="s">
        <v>7740</v>
      </c>
      <c r="F3313" s="216" t="s">
        <v>7740</v>
      </c>
      <c r="G3313" s="1"/>
      <c r="H3313" s="1"/>
      <c r="I3313" s="1"/>
      <c r="J3313" s="1"/>
      <c r="K3313" s="1"/>
      <c r="L3313" s="1"/>
      <c r="M3313" s="1"/>
      <c r="AA3313" s="255"/>
      <c r="AB3313" s="255"/>
      <c r="AC3313" s="255"/>
      <c r="AD3313" s="255"/>
      <c r="AE3313" s="255"/>
      <c r="AF3313" s="255"/>
      <c r="AG3313" s="255"/>
      <c r="AH3313" s="255"/>
      <c r="AI3313" s="255"/>
      <c r="AJ3313" s="255"/>
      <c r="AK3313" s="255"/>
      <c r="AL3313" s="255"/>
      <c r="AM3313" s="255"/>
      <c r="AN3313" s="255"/>
      <c r="AO3313" s="255"/>
      <c r="AP3313" s="255"/>
      <c r="AQ3313" s="255"/>
      <c r="AR3313" s="255"/>
      <c r="AS3313" s="255"/>
      <c r="AT3313" s="255"/>
    </row>
    <row r="3314" spans="2:46" s="216" customFormat="1" ht="15" customHeight="1">
      <c r="B3314" s="216" t="s">
        <v>4997</v>
      </c>
      <c r="C3314" s="216" t="s">
        <v>6976</v>
      </c>
      <c r="D3314" s="216" t="s">
        <v>6866</v>
      </c>
      <c r="E3314" s="216" t="s">
        <v>7740</v>
      </c>
      <c r="F3314" s="216" t="s">
        <v>7740</v>
      </c>
      <c r="G3314" s="1"/>
      <c r="H3314" s="1"/>
      <c r="I3314" s="1"/>
      <c r="J3314" s="1"/>
      <c r="K3314" s="1"/>
      <c r="L3314" s="1"/>
      <c r="M3314" s="1"/>
      <c r="AA3314" s="255"/>
      <c r="AB3314" s="255"/>
      <c r="AC3314" s="255"/>
      <c r="AD3314" s="255"/>
      <c r="AE3314" s="255"/>
      <c r="AF3314" s="255"/>
      <c r="AG3314" s="255"/>
      <c r="AH3314" s="255"/>
      <c r="AI3314" s="255"/>
      <c r="AJ3314" s="255"/>
      <c r="AK3314" s="255"/>
      <c r="AL3314" s="255"/>
      <c r="AM3314" s="255"/>
      <c r="AN3314" s="255"/>
      <c r="AO3314" s="255"/>
      <c r="AP3314" s="255"/>
      <c r="AQ3314" s="255"/>
      <c r="AR3314" s="255"/>
      <c r="AS3314" s="255"/>
      <c r="AT3314" s="255"/>
    </row>
    <row r="3315" spans="2:46" s="216" customFormat="1" ht="15" customHeight="1">
      <c r="B3315" s="216" t="s">
        <v>4998</v>
      </c>
      <c r="C3315" s="216" t="s">
        <v>6866</v>
      </c>
      <c r="D3315" s="216" t="s">
        <v>7740</v>
      </c>
      <c r="E3315" s="216" t="s">
        <v>7740</v>
      </c>
      <c r="F3315" s="216" t="s">
        <v>7740</v>
      </c>
      <c r="G3315" s="1"/>
      <c r="H3315" s="1"/>
      <c r="I3315" s="1"/>
      <c r="J3315" s="1"/>
      <c r="K3315" s="1"/>
      <c r="L3315" s="1"/>
      <c r="M3315" s="1"/>
      <c r="AA3315" s="255"/>
      <c r="AB3315" s="255"/>
      <c r="AC3315" s="255"/>
      <c r="AD3315" s="255"/>
      <c r="AE3315" s="255"/>
      <c r="AF3315" s="255"/>
      <c r="AG3315" s="255"/>
      <c r="AH3315" s="255"/>
      <c r="AI3315" s="255"/>
      <c r="AJ3315" s="255"/>
      <c r="AK3315" s="255"/>
      <c r="AL3315" s="255"/>
      <c r="AM3315" s="255"/>
      <c r="AN3315" s="255"/>
      <c r="AO3315" s="255"/>
      <c r="AP3315" s="255"/>
      <c r="AQ3315" s="255"/>
      <c r="AR3315" s="255"/>
      <c r="AS3315" s="255"/>
      <c r="AT3315" s="255"/>
    </row>
    <row r="3316" spans="2:46" s="216" customFormat="1" ht="15" customHeight="1">
      <c r="B3316" s="216" t="s">
        <v>4999</v>
      </c>
      <c r="C3316" s="216" t="s">
        <v>7091</v>
      </c>
      <c r="D3316" s="216" t="s">
        <v>6866</v>
      </c>
      <c r="E3316" s="216" t="s">
        <v>7740</v>
      </c>
      <c r="F3316" s="216" t="s">
        <v>7740</v>
      </c>
      <c r="G3316" s="1"/>
      <c r="H3316" s="1"/>
      <c r="I3316" s="1"/>
      <c r="J3316" s="1"/>
      <c r="K3316" s="1"/>
      <c r="L3316" s="1"/>
      <c r="M3316" s="1"/>
      <c r="AA3316" s="255"/>
      <c r="AB3316" s="255"/>
      <c r="AC3316" s="255"/>
      <c r="AD3316" s="255"/>
      <c r="AE3316" s="255"/>
      <c r="AF3316" s="255"/>
      <c r="AG3316" s="255"/>
      <c r="AH3316" s="255"/>
      <c r="AI3316" s="255"/>
      <c r="AJ3316" s="255"/>
      <c r="AK3316" s="255"/>
      <c r="AL3316" s="255"/>
      <c r="AM3316" s="255"/>
      <c r="AN3316" s="255"/>
      <c r="AO3316" s="255"/>
      <c r="AP3316" s="255"/>
      <c r="AQ3316" s="255"/>
      <c r="AR3316" s="255"/>
      <c r="AS3316" s="255"/>
      <c r="AT3316" s="255"/>
    </row>
    <row r="3317" spans="2:46" s="216" customFormat="1" ht="15" customHeight="1">
      <c r="B3317" s="216" t="s">
        <v>5000</v>
      </c>
      <c r="C3317" s="216" t="s">
        <v>7504</v>
      </c>
      <c r="D3317" s="216" t="s">
        <v>6866</v>
      </c>
      <c r="E3317" s="216" t="s">
        <v>7740</v>
      </c>
      <c r="F3317" s="216" t="s">
        <v>7740</v>
      </c>
      <c r="G3317" s="1"/>
      <c r="H3317" s="1"/>
      <c r="I3317" s="1"/>
      <c r="J3317" s="1"/>
      <c r="K3317" s="1"/>
      <c r="L3317" s="1"/>
      <c r="M3317" s="1"/>
      <c r="AA3317" s="255"/>
      <c r="AB3317" s="255"/>
      <c r="AC3317" s="255"/>
      <c r="AD3317" s="255"/>
      <c r="AE3317" s="255"/>
      <c r="AF3317" s="255"/>
      <c r="AG3317" s="255"/>
      <c r="AH3317" s="255"/>
      <c r="AI3317" s="255"/>
      <c r="AJ3317" s="255"/>
      <c r="AK3317" s="255"/>
      <c r="AL3317" s="255"/>
      <c r="AM3317" s="255"/>
      <c r="AN3317" s="255"/>
      <c r="AO3317" s="255"/>
      <c r="AP3317" s="255"/>
      <c r="AQ3317" s="255"/>
      <c r="AR3317" s="255"/>
      <c r="AS3317" s="255"/>
      <c r="AT3317" s="255"/>
    </row>
    <row r="3318" spans="2:46" s="216" customFormat="1" ht="15" customHeight="1">
      <c r="B3318" s="216" t="s">
        <v>5001</v>
      </c>
      <c r="C3318" s="216" t="s">
        <v>7160</v>
      </c>
      <c r="D3318" s="216" t="s">
        <v>6866</v>
      </c>
      <c r="E3318" s="216" t="s">
        <v>7740</v>
      </c>
      <c r="F3318" s="216" t="s">
        <v>7740</v>
      </c>
      <c r="G3318" s="1"/>
      <c r="H3318" s="1"/>
      <c r="I3318" s="1"/>
      <c r="J3318" s="1"/>
      <c r="K3318" s="1"/>
      <c r="L3318" s="1"/>
      <c r="M3318" s="1"/>
      <c r="AA3318" s="255"/>
      <c r="AB3318" s="255"/>
      <c r="AC3318" s="255"/>
      <c r="AD3318" s="255"/>
      <c r="AE3318" s="255"/>
      <c r="AF3318" s="255"/>
      <c r="AG3318" s="255"/>
      <c r="AH3318" s="255"/>
      <c r="AI3318" s="255"/>
      <c r="AJ3318" s="255"/>
      <c r="AK3318" s="255"/>
      <c r="AL3318" s="255"/>
      <c r="AM3318" s="255"/>
      <c r="AN3318" s="255"/>
      <c r="AO3318" s="255"/>
      <c r="AP3318" s="255"/>
      <c r="AQ3318" s="255"/>
      <c r="AR3318" s="255"/>
      <c r="AS3318" s="255"/>
      <c r="AT3318" s="255"/>
    </row>
    <row r="3319" spans="2:46" s="216" customFormat="1" ht="15" customHeight="1">
      <c r="B3319" s="216" t="s">
        <v>5002</v>
      </c>
      <c r="C3319" s="216" t="s">
        <v>6945</v>
      </c>
      <c r="D3319" s="216" t="s">
        <v>6866</v>
      </c>
      <c r="E3319" s="216" t="s">
        <v>7740</v>
      </c>
      <c r="F3319" s="216" t="s">
        <v>7740</v>
      </c>
      <c r="G3319" s="1"/>
      <c r="H3319" s="1"/>
      <c r="I3319" s="1"/>
      <c r="J3319" s="1"/>
      <c r="K3319" s="1"/>
      <c r="L3319" s="1"/>
      <c r="M3319" s="1"/>
      <c r="AA3319" s="255"/>
      <c r="AB3319" s="255"/>
      <c r="AC3319" s="255"/>
      <c r="AD3319" s="255"/>
      <c r="AE3319" s="255"/>
      <c r="AF3319" s="255"/>
      <c r="AG3319" s="255"/>
      <c r="AH3319" s="255"/>
      <c r="AI3319" s="255"/>
      <c r="AJ3319" s="255"/>
      <c r="AK3319" s="255"/>
      <c r="AL3319" s="255"/>
      <c r="AM3319" s="255"/>
      <c r="AN3319" s="255"/>
      <c r="AO3319" s="255"/>
      <c r="AP3319" s="255"/>
      <c r="AQ3319" s="255"/>
      <c r="AR3319" s="255"/>
      <c r="AS3319" s="255"/>
      <c r="AT3319" s="255"/>
    </row>
    <row r="3320" spans="2:46" s="216" customFormat="1" ht="15" customHeight="1">
      <c r="B3320" s="216" t="s">
        <v>5003</v>
      </c>
      <c r="C3320" s="216" t="s">
        <v>7149</v>
      </c>
      <c r="D3320" s="216" t="s">
        <v>6866</v>
      </c>
      <c r="E3320" s="216" t="s">
        <v>7740</v>
      </c>
      <c r="F3320" s="216" t="s">
        <v>7740</v>
      </c>
      <c r="G3320" s="1"/>
      <c r="H3320" s="1"/>
      <c r="I3320" s="1"/>
      <c r="J3320" s="1"/>
      <c r="K3320" s="1"/>
      <c r="L3320" s="1"/>
      <c r="M3320" s="1"/>
      <c r="AA3320" s="255"/>
      <c r="AB3320" s="255"/>
      <c r="AC3320" s="255"/>
      <c r="AD3320" s="255"/>
      <c r="AE3320" s="255"/>
      <c r="AF3320" s="255"/>
      <c r="AG3320" s="255"/>
      <c r="AH3320" s="255"/>
      <c r="AI3320" s="255"/>
      <c r="AJ3320" s="255"/>
      <c r="AK3320" s="255"/>
      <c r="AL3320" s="255"/>
      <c r="AM3320" s="255"/>
      <c r="AN3320" s="255"/>
      <c r="AO3320" s="255"/>
      <c r="AP3320" s="255"/>
      <c r="AQ3320" s="255"/>
      <c r="AR3320" s="255"/>
      <c r="AS3320" s="255"/>
      <c r="AT3320" s="255"/>
    </row>
    <row r="3321" spans="2:46" s="216" customFormat="1" ht="15" customHeight="1">
      <c r="B3321" s="216" t="s">
        <v>5004</v>
      </c>
      <c r="C3321" s="216" t="s">
        <v>6946</v>
      </c>
      <c r="D3321" s="216" t="s">
        <v>6866</v>
      </c>
      <c r="E3321" s="216" t="s">
        <v>7740</v>
      </c>
      <c r="F3321" s="216" t="s">
        <v>7740</v>
      </c>
      <c r="G3321" s="1"/>
      <c r="H3321" s="1"/>
      <c r="I3321" s="1"/>
      <c r="J3321" s="1"/>
      <c r="K3321" s="1"/>
      <c r="L3321" s="1"/>
      <c r="M3321" s="1"/>
      <c r="AA3321" s="255"/>
      <c r="AB3321" s="255"/>
      <c r="AC3321" s="255"/>
      <c r="AD3321" s="255"/>
      <c r="AE3321" s="255"/>
      <c r="AF3321" s="255"/>
      <c r="AG3321" s="255"/>
      <c r="AH3321" s="255"/>
      <c r="AI3321" s="255"/>
      <c r="AJ3321" s="255"/>
      <c r="AK3321" s="255"/>
      <c r="AL3321" s="255"/>
      <c r="AM3321" s="255"/>
      <c r="AN3321" s="255"/>
      <c r="AO3321" s="255"/>
      <c r="AP3321" s="255"/>
      <c r="AQ3321" s="255"/>
      <c r="AR3321" s="255"/>
      <c r="AS3321" s="255"/>
      <c r="AT3321" s="255"/>
    </row>
    <row r="3322" spans="2:46" s="216" customFormat="1" ht="15" customHeight="1">
      <c r="B3322" s="216" t="s">
        <v>5005</v>
      </c>
      <c r="C3322" s="216" t="s">
        <v>6946</v>
      </c>
      <c r="D3322" s="216" t="s">
        <v>6866</v>
      </c>
      <c r="E3322" s="216" t="s">
        <v>7740</v>
      </c>
      <c r="F3322" s="216" t="s">
        <v>7740</v>
      </c>
      <c r="G3322" s="1"/>
      <c r="H3322" s="1"/>
      <c r="I3322" s="1"/>
      <c r="J3322" s="1"/>
      <c r="K3322" s="1"/>
      <c r="L3322" s="1"/>
      <c r="M3322" s="1"/>
      <c r="AA3322" s="255"/>
      <c r="AB3322" s="255"/>
      <c r="AC3322" s="255"/>
      <c r="AD3322" s="255"/>
      <c r="AE3322" s="255"/>
      <c r="AF3322" s="255"/>
      <c r="AG3322" s="255"/>
      <c r="AH3322" s="255"/>
      <c r="AI3322" s="255"/>
      <c r="AJ3322" s="255"/>
      <c r="AK3322" s="255"/>
      <c r="AL3322" s="255"/>
      <c r="AM3322" s="255"/>
      <c r="AN3322" s="255"/>
      <c r="AO3322" s="255"/>
      <c r="AP3322" s="255"/>
      <c r="AQ3322" s="255"/>
      <c r="AR3322" s="255"/>
      <c r="AS3322" s="255"/>
      <c r="AT3322" s="255"/>
    </row>
    <row r="3323" spans="2:46" s="216" customFormat="1" ht="15" customHeight="1">
      <c r="B3323" s="216" t="s">
        <v>5006</v>
      </c>
      <c r="C3323" s="216" t="s">
        <v>7100</v>
      </c>
      <c r="D3323" s="216" t="s">
        <v>6866</v>
      </c>
      <c r="E3323" s="216" t="s">
        <v>7740</v>
      </c>
      <c r="F3323" s="216" t="s">
        <v>7740</v>
      </c>
      <c r="G3323" s="1"/>
      <c r="H3323" s="1"/>
      <c r="I3323" s="1"/>
      <c r="J3323" s="1"/>
      <c r="K3323" s="1"/>
      <c r="L3323" s="1"/>
      <c r="M3323" s="1"/>
      <c r="AA3323" s="255"/>
      <c r="AB3323" s="255"/>
      <c r="AC3323" s="255"/>
      <c r="AD3323" s="255"/>
      <c r="AE3323" s="255"/>
      <c r="AF3323" s="255"/>
      <c r="AG3323" s="255"/>
      <c r="AH3323" s="255"/>
      <c r="AI3323" s="255"/>
      <c r="AJ3323" s="255"/>
      <c r="AK3323" s="255"/>
      <c r="AL3323" s="255"/>
      <c r="AM3323" s="255"/>
      <c r="AN3323" s="255"/>
      <c r="AO3323" s="255"/>
      <c r="AP3323" s="255"/>
      <c r="AQ3323" s="255"/>
      <c r="AR3323" s="255"/>
      <c r="AS3323" s="255"/>
      <c r="AT3323" s="255"/>
    </row>
    <row r="3324" spans="2:46" s="216" customFormat="1" ht="15" customHeight="1">
      <c r="B3324" s="216" t="s">
        <v>5007</v>
      </c>
      <c r="C3324" s="216" t="s">
        <v>7505</v>
      </c>
      <c r="D3324" s="216" t="s">
        <v>6866</v>
      </c>
      <c r="E3324" s="216" t="s">
        <v>7740</v>
      </c>
      <c r="F3324" s="216" t="s">
        <v>7740</v>
      </c>
      <c r="G3324" s="1"/>
      <c r="H3324" s="1"/>
      <c r="I3324" s="1"/>
      <c r="J3324" s="1"/>
      <c r="K3324" s="1"/>
      <c r="L3324" s="1"/>
      <c r="M3324" s="1"/>
      <c r="AA3324" s="255"/>
      <c r="AB3324" s="255"/>
      <c r="AC3324" s="255"/>
      <c r="AD3324" s="255"/>
      <c r="AE3324" s="255"/>
      <c r="AF3324" s="255"/>
      <c r="AG3324" s="255"/>
      <c r="AH3324" s="255"/>
      <c r="AI3324" s="255"/>
      <c r="AJ3324" s="255"/>
      <c r="AK3324" s="255"/>
      <c r="AL3324" s="255"/>
      <c r="AM3324" s="255"/>
      <c r="AN3324" s="255"/>
      <c r="AO3324" s="255"/>
      <c r="AP3324" s="255"/>
      <c r="AQ3324" s="255"/>
      <c r="AR3324" s="255"/>
      <c r="AS3324" s="255"/>
      <c r="AT3324" s="255"/>
    </row>
    <row r="3325" spans="2:46" s="216" customFormat="1" ht="15" customHeight="1">
      <c r="B3325" s="216" t="s">
        <v>5008</v>
      </c>
      <c r="C3325" s="216" t="s">
        <v>7335</v>
      </c>
      <c r="D3325" s="216" t="s">
        <v>6866</v>
      </c>
      <c r="E3325" s="216" t="s">
        <v>7740</v>
      </c>
      <c r="F3325" s="216" t="s">
        <v>7740</v>
      </c>
      <c r="G3325" s="1"/>
      <c r="H3325" s="1"/>
      <c r="I3325" s="1"/>
      <c r="J3325" s="1"/>
      <c r="K3325" s="1"/>
      <c r="L3325" s="1"/>
      <c r="M3325" s="1"/>
      <c r="AA3325" s="255"/>
      <c r="AB3325" s="255"/>
      <c r="AC3325" s="255"/>
      <c r="AD3325" s="255"/>
      <c r="AE3325" s="255"/>
      <c r="AF3325" s="255"/>
      <c r="AG3325" s="255"/>
      <c r="AH3325" s="255"/>
      <c r="AI3325" s="255"/>
      <c r="AJ3325" s="255"/>
      <c r="AK3325" s="255"/>
      <c r="AL3325" s="255"/>
      <c r="AM3325" s="255"/>
      <c r="AN3325" s="255"/>
      <c r="AO3325" s="255"/>
      <c r="AP3325" s="255"/>
      <c r="AQ3325" s="255"/>
      <c r="AR3325" s="255"/>
      <c r="AS3325" s="255"/>
      <c r="AT3325" s="255"/>
    </row>
    <row r="3326" spans="2:46" s="216" customFormat="1" ht="15" customHeight="1">
      <c r="B3326" s="216" t="s">
        <v>5009</v>
      </c>
      <c r="C3326" s="216" t="s">
        <v>7506</v>
      </c>
      <c r="D3326" s="216" t="s">
        <v>6866</v>
      </c>
      <c r="E3326" s="216" t="s">
        <v>7740</v>
      </c>
      <c r="F3326" s="216" t="s">
        <v>7740</v>
      </c>
      <c r="G3326" s="1"/>
      <c r="H3326" s="1"/>
      <c r="I3326" s="1"/>
      <c r="J3326" s="1"/>
      <c r="K3326" s="1"/>
      <c r="L3326" s="1"/>
      <c r="M3326" s="1"/>
      <c r="AA3326" s="255"/>
      <c r="AB3326" s="255"/>
      <c r="AC3326" s="255"/>
      <c r="AD3326" s="255"/>
      <c r="AE3326" s="255"/>
      <c r="AF3326" s="255"/>
      <c r="AG3326" s="255"/>
      <c r="AH3326" s="255"/>
      <c r="AI3326" s="255"/>
      <c r="AJ3326" s="255"/>
      <c r="AK3326" s="255"/>
      <c r="AL3326" s="255"/>
      <c r="AM3326" s="255"/>
      <c r="AN3326" s="255"/>
      <c r="AO3326" s="255"/>
      <c r="AP3326" s="255"/>
      <c r="AQ3326" s="255"/>
      <c r="AR3326" s="255"/>
      <c r="AS3326" s="255"/>
      <c r="AT3326" s="255"/>
    </row>
    <row r="3327" spans="2:46" s="216" customFormat="1" ht="15" customHeight="1">
      <c r="B3327" s="216" t="s">
        <v>5010</v>
      </c>
      <c r="C3327" s="216" t="s">
        <v>7507</v>
      </c>
      <c r="D3327" s="216" t="s">
        <v>6866</v>
      </c>
      <c r="E3327" s="216" t="s">
        <v>7740</v>
      </c>
      <c r="F3327" s="216" t="s">
        <v>7740</v>
      </c>
      <c r="G3327" s="1"/>
      <c r="H3327" s="1"/>
      <c r="I3327" s="1"/>
      <c r="J3327" s="1"/>
      <c r="K3327" s="1"/>
      <c r="L3327" s="1"/>
      <c r="M3327" s="1"/>
      <c r="AA3327" s="255"/>
      <c r="AB3327" s="255"/>
      <c r="AC3327" s="255"/>
      <c r="AD3327" s="255"/>
      <c r="AE3327" s="255"/>
      <c r="AF3327" s="255"/>
      <c r="AG3327" s="255"/>
      <c r="AH3327" s="255"/>
      <c r="AI3327" s="255"/>
      <c r="AJ3327" s="255"/>
      <c r="AK3327" s="255"/>
      <c r="AL3327" s="255"/>
      <c r="AM3327" s="255"/>
      <c r="AN3327" s="255"/>
      <c r="AO3327" s="255"/>
      <c r="AP3327" s="255"/>
      <c r="AQ3327" s="255"/>
      <c r="AR3327" s="255"/>
      <c r="AS3327" s="255"/>
      <c r="AT3327" s="255"/>
    </row>
    <row r="3328" spans="2:46" s="216" customFormat="1" ht="15" customHeight="1">
      <c r="B3328" s="216" t="s">
        <v>5011</v>
      </c>
      <c r="C3328" s="216" t="s">
        <v>7058</v>
      </c>
      <c r="D3328" s="216" t="s">
        <v>6866</v>
      </c>
      <c r="E3328" s="216" t="s">
        <v>7740</v>
      </c>
      <c r="F3328" s="216" t="s">
        <v>7740</v>
      </c>
      <c r="G3328" s="1"/>
      <c r="H3328" s="1"/>
      <c r="I3328" s="1"/>
      <c r="J3328" s="1"/>
      <c r="K3328" s="1"/>
      <c r="L3328" s="1"/>
      <c r="M3328" s="1"/>
      <c r="AA3328" s="255"/>
      <c r="AB3328" s="255"/>
      <c r="AC3328" s="255"/>
      <c r="AD3328" s="255"/>
      <c r="AE3328" s="255"/>
      <c r="AF3328" s="255"/>
      <c r="AG3328" s="255"/>
      <c r="AH3328" s="255"/>
      <c r="AI3328" s="255"/>
      <c r="AJ3328" s="255"/>
      <c r="AK3328" s="255"/>
      <c r="AL3328" s="255"/>
      <c r="AM3328" s="255"/>
      <c r="AN3328" s="255"/>
      <c r="AO3328" s="255"/>
      <c r="AP3328" s="255"/>
      <c r="AQ3328" s="255"/>
      <c r="AR3328" s="255"/>
      <c r="AS3328" s="255"/>
      <c r="AT3328" s="255"/>
    </row>
    <row r="3329" spans="2:46" s="216" customFormat="1" ht="15" customHeight="1">
      <c r="B3329" s="216" t="s">
        <v>5012</v>
      </c>
      <c r="C3329" s="216" t="s">
        <v>7508</v>
      </c>
      <c r="D3329" s="216" t="s">
        <v>6866</v>
      </c>
      <c r="E3329" s="216" t="s">
        <v>7740</v>
      </c>
      <c r="F3329" s="216" t="s">
        <v>7740</v>
      </c>
      <c r="G3329" s="1"/>
      <c r="H3329" s="1"/>
      <c r="I3329" s="1"/>
      <c r="J3329" s="1"/>
      <c r="K3329" s="1"/>
      <c r="L3329" s="1"/>
      <c r="M3329" s="1"/>
      <c r="AA3329" s="255"/>
      <c r="AB3329" s="255"/>
      <c r="AC3329" s="255"/>
      <c r="AD3329" s="255"/>
      <c r="AE3329" s="255"/>
      <c r="AF3329" s="255"/>
      <c r="AG3329" s="255"/>
      <c r="AH3329" s="255"/>
      <c r="AI3329" s="255"/>
      <c r="AJ3329" s="255"/>
      <c r="AK3329" s="255"/>
      <c r="AL3329" s="255"/>
      <c r="AM3329" s="255"/>
      <c r="AN3329" s="255"/>
      <c r="AO3329" s="255"/>
      <c r="AP3329" s="255"/>
      <c r="AQ3329" s="255"/>
      <c r="AR3329" s="255"/>
      <c r="AS3329" s="255"/>
      <c r="AT3329" s="255"/>
    </row>
    <row r="3330" spans="2:46" s="216" customFormat="1" ht="15" customHeight="1">
      <c r="B3330" s="216" t="s">
        <v>5013</v>
      </c>
      <c r="C3330" s="216" t="s">
        <v>6891</v>
      </c>
      <c r="D3330" s="216" t="s">
        <v>6866</v>
      </c>
      <c r="E3330" s="216" t="s">
        <v>7740</v>
      </c>
      <c r="F3330" s="216" t="s">
        <v>7740</v>
      </c>
      <c r="G3330" s="1"/>
      <c r="H3330" s="1"/>
      <c r="I3330" s="1"/>
      <c r="J3330" s="1"/>
      <c r="K3330" s="1"/>
      <c r="L3330" s="1"/>
      <c r="M3330" s="1"/>
      <c r="AA3330" s="255"/>
      <c r="AB3330" s="255"/>
      <c r="AC3330" s="255"/>
      <c r="AD3330" s="255"/>
      <c r="AE3330" s="255"/>
      <c r="AF3330" s="255"/>
      <c r="AG3330" s="255"/>
      <c r="AH3330" s="255"/>
      <c r="AI3330" s="255"/>
      <c r="AJ3330" s="255"/>
      <c r="AK3330" s="255"/>
      <c r="AL3330" s="255"/>
      <c r="AM3330" s="255"/>
      <c r="AN3330" s="255"/>
      <c r="AO3330" s="255"/>
      <c r="AP3330" s="255"/>
      <c r="AQ3330" s="255"/>
      <c r="AR3330" s="255"/>
      <c r="AS3330" s="255"/>
      <c r="AT3330" s="255"/>
    </row>
    <row r="3331" spans="2:46" s="216" customFormat="1" ht="15" customHeight="1">
      <c r="B3331" s="216" t="s">
        <v>5014</v>
      </c>
      <c r="C3331" s="216" t="s">
        <v>6946</v>
      </c>
      <c r="D3331" s="216" t="s">
        <v>6866</v>
      </c>
      <c r="E3331" s="216" t="s">
        <v>7740</v>
      </c>
      <c r="F3331" s="216" t="s">
        <v>7740</v>
      </c>
      <c r="G3331" s="1"/>
      <c r="H3331" s="1"/>
      <c r="I3331" s="1"/>
      <c r="J3331" s="1"/>
      <c r="K3331" s="1"/>
      <c r="L3331" s="1"/>
      <c r="M3331" s="1"/>
      <c r="AA3331" s="255"/>
      <c r="AB3331" s="255"/>
      <c r="AC3331" s="255"/>
      <c r="AD3331" s="255"/>
      <c r="AE3331" s="255"/>
      <c r="AF3331" s="255"/>
      <c r="AG3331" s="255"/>
      <c r="AH3331" s="255"/>
      <c r="AI3331" s="255"/>
      <c r="AJ3331" s="255"/>
      <c r="AK3331" s="255"/>
      <c r="AL3331" s="255"/>
      <c r="AM3331" s="255"/>
      <c r="AN3331" s="255"/>
      <c r="AO3331" s="255"/>
      <c r="AP3331" s="255"/>
      <c r="AQ3331" s="255"/>
      <c r="AR3331" s="255"/>
      <c r="AS3331" s="255"/>
      <c r="AT3331" s="255"/>
    </row>
    <row r="3332" spans="2:46" s="216" customFormat="1" ht="15" customHeight="1">
      <c r="B3332" s="216" t="s">
        <v>5015</v>
      </c>
      <c r="C3332" s="216" t="s">
        <v>6929</v>
      </c>
      <c r="D3332" s="216" t="s">
        <v>6866</v>
      </c>
      <c r="E3332" s="216" t="s">
        <v>7740</v>
      </c>
      <c r="F3332" s="216" t="s">
        <v>7740</v>
      </c>
      <c r="G3332" s="1"/>
      <c r="H3332" s="1"/>
      <c r="I3332" s="1"/>
      <c r="J3332" s="1"/>
      <c r="K3332" s="1"/>
      <c r="L3332" s="1"/>
      <c r="M3332" s="1"/>
      <c r="AA3332" s="255"/>
      <c r="AB3332" s="255"/>
      <c r="AC3332" s="255"/>
      <c r="AD3332" s="255"/>
      <c r="AE3332" s="255"/>
      <c r="AF3332" s="255"/>
      <c r="AG3332" s="255"/>
      <c r="AH3332" s="255"/>
      <c r="AI3332" s="255"/>
      <c r="AJ3332" s="255"/>
      <c r="AK3332" s="255"/>
      <c r="AL3332" s="255"/>
      <c r="AM3332" s="255"/>
      <c r="AN3332" s="255"/>
      <c r="AO3332" s="255"/>
      <c r="AP3332" s="255"/>
      <c r="AQ3332" s="255"/>
      <c r="AR3332" s="255"/>
      <c r="AS3332" s="255"/>
      <c r="AT3332" s="255"/>
    </row>
    <row r="3333" spans="2:46" s="216" customFormat="1" ht="15" customHeight="1">
      <c r="B3333" s="216" t="s">
        <v>5016</v>
      </c>
      <c r="C3333" s="216" t="s">
        <v>7677</v>
      </c>
      <c r="D3333" s="216" t="s">
        <v>6866</v>
      </c>
      <c r="E3333" s="216" t="s">
        <v>7740</v>
      </c>
      <c r="F3333" s="216" t="s">
        <v>7740</v>
      </c>
      <c r="G3333" s="1"/>
      <c r="H3333" s="1"/>
      <c r="I3333" s="1"/>
      <c r="J3333" s="1"/>
      <c r="K3333" s="1"/>
      <c r="L3333" s="1"/>
      <c r="M3333" s="1"/>
      <c r="AA3333" s="255"/>
      <c r="AB3333" s="255"/>
      <c r="AC3333" s="255"/>
      <c r="AD3333" s="255"/>
      <c r="AE3333" s="255"/>
      <c r="AF3333" s="255"/>
      <c r="AG3333" s="255"/>
      <c r="AH3333" s="255"/>
      <c r="AI3333" s="255"/>
      <c r="AJ3333" s="255"/>
      <c r="AK3333" s="255"/>
      <c r="AL3333" s="255"/>
      <c r="AM3333" s="255"/>
      <c r="AN3333" s="255"/>
      <c r="AO3333" s="255"/>
      <c r="AP3333" s="255"/>
      <c r="AQ3333" s="255"/>
      <c r="AR3333" s="255"/>
      <c r="AS3333" s="255"/>
      <c r="AT3333" s="255"/>
    </row>
    <row r="3334" spans="2:46" s="216" customFormat="1" ht="15" customHeight="1">
      <c r="B3334" s="216" t="s">
        <v>5017</v>
      </c>
      <c r="C3334" s="216" t="s">
        <v>7058</v>
      </c>
      <c r="D3334" s="216" t="s">
        <v>6866</v>
      </c>
      <c r="E3334" s="216" t="s">
        <v>7740</v>
      </c>
      <c r="F3334" s="216" t="s">
        <v>7740</v>
      </c>
      <c r="G3334" s="1"/>
      <c r="H3334" s="1"/>
      <c r="I3334" s="1"/>
      <c r="J3334" s="1"/>
      <c r="K3334" s="1"/>
      <c r="L3334" s="1"/>
      <c r="M3334" s="1"/>
      <c r="AA3334" s="255"/>
      <c r="AB3334" s="255"/>
      <c r="AC3334" s="255"/>
      <c r="AD3334" s="255"/>
      <c r="AE3334" s="255"/>
      <c r="AF3334" s="255"/>
      <c r="AG3334" s="255"/>
      <c r="AH3334" s="255"/>
      <c r="AI3334" s="255"/>
      <c r="AJ3334" s="255"/>
      <c r="AK3334" s="255"/>
      <c r="AL3334" s="255"/>
      <c r="AM3334" s="255"/>
      <c r="AN3334" s="255"/>
      <c r="AO3334" s="255"/>
      <c r="AP3334" s="255"/>
      <c r="AQ3334" s="255"/>
      <c r="AR3334" s="255"/>
      <c r="AS3334" s="255"/>
      <c r="AT3334" s="255"/>
    </row>
    <row r="3335" spans="2:46" s="216" customFormat="1" ht="15" customHeight="1">
      <c r="B3335" s="216" t="s">
        <v>5018</v>
      </c>
      <c r="C3335" s="216" t="s">
        <v>6891</v>
      </c>
      <c r="D3335" s="216" t="s">
        <v>6866</v>
      </c>
      <c r="E3335" s="216" t="s">
        <v>7740</v>
      </c>
      <c r="F3335" s="216" t="s">
        <v>7740</v>
      </c>
      <c r="G3335" s="1"/>
      <c r="H3335" s="1"/>
      <c r="I3335" s="1"/>
      <c r="J3335" s="1"/>
      <c r="K3335" s="1"/>
      <c r="L3335" s="1"/>
      <c r="M3335" s="1"/>
      <c r="AA3335" s="255"/>
      <c r="AB3335" s="255"/>
      <c r="AC3335" s="255"/>
      <c r="AD3335" s="255"/>
      <c r="AE3335" s="255"/>
      <c r="AF3335" s="255"/>
      <c r="AG3335" s="255"/>
      <c r="AH3335" s="255"/>
      <c r="AI3335" s="255"/>
      <c r="AJ3335" s="255"/>
      <c r="AK3335" s="255"/>
      <c r="AL3335" s="255"/>
      <c r="AM3335" s="255"/>
      <c r="AN3335" s="255"/>
      <c r="AO3335" s="255"/>
      <c r="AP3335" s="255"/>
      <c r="AQ3335" s="255"/>
      <c r="AR3335" s="255"/>
      <c r="AS3335" s="255"/>
      <c r="AT3335" s="255"/>
    </row>
    <row r="3336" spans="2:46" s="216" customFormat="1" ht="15" customHeight="1">
      <c r="B3336" s="216" t="s">
        <v>5019</v>
      </c>
      <c r="C3336" s="216" t="s">
        <v>6929</v>
      </c>
      <c r="D3336" s="216" t="s">
        <v>6866</v>
      </c>
      <c r="E3336" s="216" t="s">
        <v>7740</v>
      </c>
      <c r="F3336" s="216" t="s">
        <v>7740</v>
      </c>
      <c r="G3336" s="1"/>
      <c r="H3336" s="1"/>
      <c r="I3336" s="1"/>
      <c r="J3336" s="1"/>
      <c r="K3336" s="1"/>
      <c r="L3336" s="1"/>
      <c r="M3336" s="1"/>
      <c r="AA3336" s="255"/>
      <c r="AB3336" s="255"/>
      <c r="AC3336" s="255"/>
      <c r="AD3336" s="255"/>
      <c r="AE3336" s="255"/>
      <c r="AF3336" s="255"/>
      <c r="AG3336" s="255"/>
      <c r="AH3336" s="255"/>
      <c r="AI3336" s="255"/>
      <c r="AJ3336" s="255"/>
      <c r="AK3336" s="255"/>
      <c r="AL3336" s="255"/>
      <c r="AM3336" s="255"/>
      <c r="AN3336" s="255"/>
      <c r="AO3336" s="255"/>
      <c r="AP3336" s="255"/>
      <c r="AQ3336" s="255"/>
      <c r="AR3336" s="255"/>
      <c r="AS3336" s="255"/>
      <c r="AT3336" s="255"/>
    </row>
    <row r="3337" spans="2:46" s="216" customFormat="1" ht="15" customHeight="1">
      <c r="B3337" s="216" t="s">
        <v>324</v>
      </c>
      <c r="C3337" s="216" t="s">
        <v>6866</v>
      </c>
      <c r="D3337" s="216" t="s">
        <v>7740</v>
      </c>
      <c r="E3337" s="216" t="s">
        <v>7740</v>
      </c>
      <c r="F3337" s="216" t="s">
        <v>7740</v>
      </c>
      <c r="G3337" s="1"/>
      <c r="H3337" s="1"/>
      <c r="I3337" s="1"/>
      <c r="J3337" s="1"/>
      <c r="K3337" s="1"/>
      <c r="L3337" s="1"/>
      <c r="M3337" s="1"/>
      <c r="AA3337" s="255"/>
      <c r="AB3337" s="255"/>
      <c r="AC3337" s="255"/>
      <c r="AD3337" s="255"/>
      <c r="AE3337" s="255"/>
      <c r="AF3337" s="255"/>
      <c r="AG3337" s="255"/>
      <c r="AH3337" s="255"/>
      <c r="AI3337" s="255"/>
      <c r="AJ3337" s="255"/>
      <c r="AK3337" s="255"/>
      <c r="AL3337" s="255"/>
      <c r="AM3337" s="255"/>
      <c r="AN3337" s="255"/>
      <c r="AO3337" s="255"/>
      <c r="AP3337" s="255"/>
      <c r="AQ3337" s="255"/>
      <c r="AR3337" s="255"/>
      <c r="AS3337" s="255"/>
      <c r="AT3337" s="255"/>
    </row>
    <row r="3338" spans="2:46" s="216" customFormat="1" ht="15" customHeight="1">
      <c r="B3338" s="216" t="s">
        <v>325</v>
      </c>
      <c r="C3338" s="216" t="s">
        <v>6866</v>
      </c>
      <c r="D3338" s="216" t="s">
        <v>7740</v>
      </c>
      <c r="E3338" s="216" t="s">
        <v>7740</v>
      </c>
      <c r="F3338" s="216" t="s">
        <v>7740</v>
      </c>
      <c r="G3338" s="1"/>
      <c r="H3338" s="1"/>
      <c r="I3338" s="1"/>
      <c r="J3338" s="1"/>
      <c r="K3338" s="1"/>
      <c r="L3338" s="1"/>
      <c r="M3338" s="1"/>
      <c r="AA3338" s="255"/>
      <c r="AB3338" s="255"/>
      <c r="AC3338" s="255"/>
      <c r="AD3338" s="255"/>
      <c r="AE3338" s="255"/>
      <c r="AF3338" s="255"/>
      <c r="AG3338" s="255"/>
      <c r="AH3338" s="255"/>
      <c r="AI3338" s="255"/>
      <c r="AJ3338" s="255"/>
      <c r="AK3338" s="255"/>
      <c r="AL3338" s="255"/>
      <c r="AM3338" s="255"/>
      <c r="AN3338" s="255"/>
      <c r="AO3338" s="255"/>
      <c r="AP3338" s="255"/>
      <c r="AQ3338" s="255"/>
      <c r="AR3338" s="255"/>
      <c r="AS3338" s="255"/>
      <c r="AT3338" s="255"/>
    </row>
    <row r="3339" spans="2:46" s="216" customFormat="1" ht="15" customHeight="1">
      <c r="B3339" s="216" t="s">
        <v>326</v>
      </c>
      <c r="C3339" s="216" t="s">
        <v>7426</v>
      </c>
      <c r="D3339" s="216" t="s">
        <v>6866</v>
      </c>
      <c r="E3339" s="216" t="s">
        <v>7740</v>
      </c>
      <c r="F3339" s="216" t="s">
        <v>7740</v>
      </c>
      <c r="G3339" s="1"/>
      <c r="H3339" s="1"/>
      <c r="I3339" s="1"/>
      <c r="J3339" s="1"/>
      <c r="K3339" s="1"/>
      <c r="L3339" s="1"/>
      <c r="M3339" s="1"/>
      <c r="AA3339" s="255"/>
      <c r="AB3339" s="255"/>
      <c r="AC3339" s="255"/>
      <c r="AD3339" s="255"/>
      <c r="AE3339" s="255"/>
      <c r="AF3339" s="255"/>
      <c r="AG3339" s="255"/>
      <c r="AH3339" s="255"/>
      <c r="AI3339" s="255"/>
      <c r="AJ3339" s="255"/>
      <c r="AK3339" s="255"/>
      <c r="AL3339" s="255"/>
      <c r="AM3339" s="255"/>
      <c r="AN3339" s="255"/>
      <c r="AO3339" s="255"/>
      <c r="AP3339" s="255"/>
      <c r="AQ3339" s="255"/>
      <c r="AR3339" s="255"/>
      <c r="AS3339" s="255"/>
      <c r="AT3339" s="255"/>
    </row>
    <row r="3340" spans="2:46" s="216" customFormat="1" ht="15" customHeight="1">
      <c r="B3340" s="216" t="s">
        <v>327</v>
      </c>
      <c r="C3340" s="216" t="s">
        <v>7058</v>
      </c>
      <c r="D3340" s="216" t="s">
        <v>6866</v>
      </c>
      <c r="E3340" s="216" t="s">
        <v>7740</v>
      </c>
      <c r="F3340" s="216" t="s">
        <v>7740</v>
      </c>
      <c r="G3340" s="1"/>
      <c r="H3340" s="1"/>
      <c r="I3340" s="1"/>
      <c r="J3340" s="1"/>
      <c r="K3340" s="1"/>
      <c r="L3340" s="1"/>
      <c r="M3340" s="1"/>
      <c r="AA3340" s="255"/>
      <c r="AB3340" s="255"/>
      <c r="AC3340" s="255"/>
      <c r="AD3340" s="255"/>
      <c r="AE3340" s="255"/>
      <c r="AF3340" s="255"/>
      <c r="AG3340" s="255"/>
      <c r="AH3340" s="255"/>
      <c r="AI3340" s="255"/>
      <c r="AJ3340" s="255"/>
      <c r="AK3340" s="255"/>
      <c r="AL3340" s="255"/>
      <c r="AM3340" s="255"/>
      <c r="AN3340" s="255"/>
      <c r="AO3340" s="255"/>
      <c r="AP3340" s="255"/>
      <c r="AQ3340" s="255"/>
      <c r="AR3340" s="255"/>
      <c r="AS3340" s="255"/>
      <c r="AT3340" s="255"/>
    </row>
    <row r="3341" spans="2:46" s="216" customFormat="1" ht="15" customHeight="1">
      <c r="B3341" s="216" t="s">
        <v>328</v>
      </c>
      <c r="C3341" s="216" t="s">
        <v>6891</v>
      </c>
      <c r="D3341" s="216" t="s">
        <v>6866</v>
      </c>
      <c r="E3341" s="216" t="s">
        <v>7740</v>
      </c>
      <c r="F3341" s="216" t="s">
        <v>7740</v>
      </c>
      <c r="G3341" s="1"/>
      <c r="H3341" s="1"/>
      <c r="I3341" s="1"/>
      <c r="J3341" s="1"/>
      <c r="K3341" s="1"/>
      <c r="L3341" s="1"/>
      <c r="M3341" s="1"/>
      <c r="AA3341" s="255"/>
      <c r="AB3341" s="255"/>
      <c r="AC3341" s="255"/>
      <c r="AD3341" s="255"/>
      <c r="AE3341" s="255"/>
      <c r="AF3341" s="255"/>
      <c r="AG3341" s="255"/>
      <c r="AH3341" s="255"/>
      <c r="AI3341" s="255"/>
      <c r="AJ3341" s="255"/>
      <c r="AK3341" s="255"/>
      <c r="AL3341" s="255"/>
      <c r="AM3341" s="255"/>
      <c r="AN3341" s="255"/>
      <c r="AO3341" s="255"/>
      <c r="AP3341" s="255"/>
      <c r="AQ3341" s="255"/>
      <c r="AR3341" s="255"/>
      <c r="AS3341" s="255"/>
      <c r="AT3341" s="255"/>
    </row>
    <row r="3342" spans="2:46" s="216" customFormat="1" ht="15" customHeight="1">
      <c r="B3342" s="216" t="s">
        <v>329</v>
      </c>
      <c r="C3342" s="216" t="s">
        <v>6866</v>
      </c>
      <c r="D3342" s="216" t="s">
        <v>7740</v>
      </c>
      <c r="E3342" s="216" t="s">
        <v>7740</v>
      </c>
      <c r="F3342" s="216" t="s">
        <v>7740</v>
      </c>
      <c r="G3342" s="1"/>
      <c r="H3342" s="1"/>
      <c r="I3342" s="1"/>
      <c r="J3342" s="1"/>
      <c r="K3342" s="1"/>
      <c r="L3342" s="1"/>
      <c r="M3342" s="1"/>
      <c r="AA3342" s="255"/>
      <c r="AB3342" s="255"/>
      <c r="AC3342" s="255"/>
      <c r="AD3342" s="255"/>
      <c r="AE3342" s="255"/>
      <c r="AF3342" s="255"/>
      <c r="AG3342" s="255"/>
      <c r="AH3342" s="255"/>
      <c r="AI3342" s="255"/>
      <c r="AJ3342" s="255"/>
      <c r="AK3342" s="255"/>
      <c r="AL3342" s="255"/>
      <c r="AM3342" s="255"/>
      <c r="AN3342" s="255"/>
      <c r="AO3342" s="255"/>
      <c r="AP3342" s="255"/>
      <c r="AQ3342" s="255"/>
      <c r="AR3342" s="255"/>
      <c r="AS3342" s="255"/>
      <c r="AT3342" s="255"/>
    </row>
    <row r="3343" spans="2:46" s="216" customFormat="1" ht="15" customHeight="1">
      <c r="B3343" s="216" t="s">
        <v>330</v>
      </c>
      <c r="C3343" s="216" t="s">
        <v>7058</v>
      </c>
      <c r="D3343" s="216" t="s">
        <v>6866</v>
      </c>
      <c r="E3343" s="216" t="s">
        <v>7740</v>
      </c>
      <c r="F3343" s="216" t="s">
        <v>7740</v>
      </c>
      <c r="G3343" s="1"/>
      <c r="H3343" s="1"/>
      <c r="I3343" s="1"/>
      <c r="J3343" s="1"/>
      <c r="K3343" s="1"/>
      <c r="L3343" s="1"/>
      <c r="M3343" s="1"/>
      <c r="AA3343" s="255"/>
      <c r="AB3343" s="255"/>
      <c r="AC3343" s="255"/>
      <c r="AD3343" s="255"/>
      <c r="AE3343" s="255"/>
      <c r="AF3343" s="255"/>
      <c r="AG3343" s="255"/>
      <c r="AH3343" s="255"/>
      <c r="AI3343" s="255"/>
      <c r="AJ3343" s="255"/>
      <c r="AK3343" s="255"/>
      <c r="AL3343" s="255"/>
      <c r="AM3343" s="255"/>
      <c r="AN3343" s="255"/>
      <c r="AO3343" s="255"/>
      <c r="AP3343" s="255"/>
      <c r="AQ3343" s="255"/>
      <c r="AR3343" s="255"/>
      <c r="AS3343" s="255"/>
      <c r="AT3343" s="255"/>
    </row>
    <row r="3344" spans="2:46" s="216" customFormat="1" ht="15" customHeight="1">
      <c r="B3344" s="216" t="s">
        <v>331</v>
      </c>
      <c r="C3344" s="216" t="s">
        <v>6929</v>
      </c>
      <c r="D3344" s="216" t="s">
        <v>7616</v>
      </c>
      <c r="E3344" s="216" t="s">
        <v>6866</v>
      </c>
      <c r="F3344" s="216" t="s">
        <v>7740</v>
      </c>
      <c r="G3344" s="1"/>
      <c r="H3344" s="1"/>
      <c r="I3344" s="1"/>
      <c r="J3344" s="1"/>
      <c r="K3344" s="1"/>
      <c r="L3344" s="1"/>
      <c r="M3344" s="1"/>
      <c r="AA3344" s="255"/>
      <c r="AB3344" s="255"/>
      <c r="AC3344" s="255"/>
      <c r="AD3344" s="255"/>
      <c r="AE3344" s="255"/>
      <c r="AF3344" s="255"/>
      <c r="AG3344" s="255"/>
      <c r="AH3344" s="255"/>
      <c r="AI3344" s="255"/>
      <c r="AJ3344" s="255"/>
      <c r="AK3344" s="255"/>
      <c r="AL3344" s="255"/>
      <c r="AM3344" s="255"/>
      <c r="AN3344" s="255"/>
      <c r="AO3344" s="255"/>
      <c r="AP3344" s="255"/>
      <c r="AQ3344" s="255"/>
      <c r="AR3344" s="255"/>
      <c r="AS3344" s="255"/>
      <c r="AT3344" s="255"/>
    </row>
    <row r="3345" spans="2:46" s="216" customFormat="1" ht="15" customHeight="1">
      <c r="B3345" s="216" t="s">
        <v>332</v>
      </c>
      <c r="C3345" s="216" t="s">
        <v>7426</v>
      </c>
      <c r="D3345" s="216" t="s">
        <v>6866</v>
      </c>
      <c r="E3345" s="216" t="s">
        <v>7740</v>
      </c>
      <c r="F3345" s="216" t="s">
        <v>7740</v>
      </c>
      <c r="G3345" s="1"/>
      <c r="H3345" s="1"/>
      <c r="I3345" s="1"/>
      <c r="J3345" s="1"/>
      <c r="K3345" s="1"/>
      <c r="L3345" s="1"/>
      <c r="M3345" s="1"/>
      <c r="AA3345" s="255"/>
      <c r="AB3345" s="255"/>
      <c r="AC3345" s="255"/>
      <c r="AD3345" s="255"/>
      <c r="AE3345" s="255"/>
      <c r="AF3345" s="255"/>
      <c r="AG3345" s="255"/>
      <c r="AH3345" s="255"/>
      <c r="AI3345" s="255"/>
      <c r="AJ3345" s="255"/>
      <c r="AK3345" s="255"/>
      <c r="AL3345" s="255"/>
      <c r="AM3345" s="255"/>
      <c r="AN3345" s="255"/>
      <c r="AO3345" s="255"/>
      <c r="AP3345" s="255"/>
      <c r="AQ3345" s="255"/>
      <c r="AR3345" s="255"/>
      <c r="AS3345" s="255"/>
      <c r="AT3345" s="255"/>
    </row>
    <row r="3346" spans="2:46" s="216" customFormat="1" ht="15" customHeight="1">
      <c r="B3346" s="216" t="s">
        <v>333</v>
      </c>
      <c r="C3346" s="216" t="s">
        <v>7058</v>
      </c>
      <c r="D3346" s="216" t="s">
        <v>6866</v>
      </c>
      <c r="E3346" s="216" t="s">
        <v>7740</v>
      </c>
      <c r="F3346" s="216" t="s">
        <v>7740</v>
      </c>
      <c r="G3346" s="1"/>
      <c r="H3346" s="1"/>
      <c r="I3346" s="1"/>
      <c r="J3346" s="1"/>
      <c r="K3346" s="1"/>
      <c r="L3346" s="1"/>
      <c r="M3346" s="1"/>
      <c r="AA3346" s="255"/>
      <c r="AB3346" s="255"/>
      <c r="AC3346" s="255"/>
      <c r="AD3346" s="255"/>
      <c r="AE3346" s="255"/>
      <c r="AF3346" s="255"/>
      <c r="AG3346" s="255"/>
      <c r="AH3346" s="255"/>
      <c r="AI3346" s="255"/>
      <c r="AJ3346" s="255"/>
      <c r="AK3346" s="255"/>
      <c r="AL3346" s="255"/>
      <c r="AM3346" s="255"/>
      <c r="AN3346" s="255"/>
      <c r="AO3346" s="255"/>
      <c r="AP3346" s="255"/>
      <c r="AQ3346" s="255"/>
      <c r="AR3346" s="255"/>
      <c r="AS3346" s="255"/>
      <c r="AT3346" s="255"/>
    </row>
    <row r="3347" spans="2:46" s="216" customFormat="1" ht="15" customHeight="1">
      <c r="B3347" s="216" t="s">
        <v>334</v>
      </c>
      <c r="C3347" s="216" t="s">
        <v>6866</v>
      </c>
      <c r="D3347" s="216" t="s">
        <v>7740</v>
      </c>
      <c r="E3347" s="216" t="s">
        <v>7740</v>
      </c>
      <c r="F3347" s="216" t="s">
        <v>7740</v>
      </c>
      <c r="G3347" s="1"/>
      <c r="H3347" s="1"/>
      <c r="I3347" s="1"/>
      <c r="J3347" s="1"/>
      <c r="K3347" s="1"/>
      <c r="L3347" s="1"/>
      <c r="M3347" s="1"/>
      <c r="AA3347" s="255"/>
      <c r="AB3347" s="255"/>
      <c r="AC3347" s="255"/>
      <c r="AD3347" s="255"/>
      <c r="AE3347" s="255"/>
      <c r="AF3347" s="255"/>
      <c r="AG3347" s="255"/>
      <c r="AH3347" s="255"/>
      <c r="AI3347" s="255"/>
      <c r="AJ3347" s="255"/>
      <c r="AK3347" s="255"/>
      <c r="AL3347" s="255"/>
      <c r="AM3347" s="255"/>
      <c r="AN3347" s="255"/>
      <c r="AO3347" s="255"/>
      <c r="AP3347" s="255"/>
      <c r="AQ3347" s="255"/>
      <c r="AR3347" s="255"/>
      <c r="AS3347" s="255"/>
      <c r="AT3347" s="255"/>
    </row>
    <row r="3348" spans="2:46" s="216" customFormat="1" ht="15" customHeight="1">
      <c r="B3348" s="216" t="s">
        <v>335</v>
      </c>
      <c r="C3348" s="216" t="s">
        <v>6866</v>
      </c>
      <c r="D3348" s="216" t="s">
        <v>7740</v>
      </c>
      <c r="E3348" s="216" t="s">
        <v>7740</v>
      </c>
      <c r="F3348" s="216" t="s">
        <v>7740</v>
      </c>
      <c r="G3348" s="1"/>
      <c r="H3348" s="1"/>
      <c r="I3348" s="1"/>
      <c r="J3348" s="1"/>
      <c r="K3348" s="1"/>
      <c r="L3348" s="1"/>
      <c r="M3348" s="1"/>
      <c r="AA3348" s="255"/>
      <c r="AB3348" s="255"/>
      <c r="AC3348" s="255"/>
      <c r="AD3348" s="255"/>
      <c r="AE3348" s="255"/>
      <c r="AF3348" s="255"/>
      <c r="AG3348" s="255"/>
      <c r="AH3348" s="255"/>
      <c r="AI3348" s="255"/>
      <c r="AJ3348" s="255"/>
      <c r="AK3348" s="255"/>
      <c r="AL3348" s="255"/>
      <c r="AM3348" s="255"/>
      <c r="AN3348" s="255"/>
      <c r="AO3348" s="255"/>
      <c r="AP3348" s="255"/>
      <c r="AQ3348" s="255"/>
      <c r="AR3348" s="255"/>
      <c r="AS3348" s="255"/>
      <c r="AT3348" s="255"/>
    </row>
    <row r="3349" spans="2:46" s="216" customFormat="1" ht="15" customHeight="1">
      <c r="B3349" s="216" t="s">
        <v>336</v>
      </c>
      <c r="C3349" s="216" t="s">
        <v>6866</v>
      </c>
      <c r="D3349" s="216" t="s">
        <v>7740</v>
      </c>
      <c r="E3349" s="216" t="s">
        <v>7740</v>
      </c>
      <c r="F3349" s="216" t="s">
        <v>7740</v>
      </c>
      <c r="G3349" s="1"/>
      <c r="H3349" s="1"/>
      <c r="I3349" s="1"/>
      <c r="J3349" s="1"/>
      <c r="K3349" s="1"/>
      <c r="L3349" s="1"/>
      <c r="M3349" s="1"/>
      <c r="AA3349" s="255"/>
      <c r="AB3349" s="255"/>
      <c r="AC3349" s="255"/>
      <c r="AD3349" s="255"/>
      <c r="AE3349" s="255"/>
      <c r="AF3349" s="255"/>
      <c r="AG3349" s="255"/>
      <c r="AH3349" s="255"/>
      <c r="AI3349" s="255"/>
      <c r="AJ3349" s="255"/>
      <c r="AK3349" s="255"/>
      <c r="AL3349" s="255"/>
      <c r="AM3349" s="255"/>
      <c r="AN3349" s="255"/>
      <c r="AO3349" s="255"/>
      <c r="AP3349" s="255"/>
      <c r="AQ3349" s="255"/>
      <c r="AR3349" s="255"/>
      <c r="AS3349" s="255"/>
      <c r="AT3349" s="255"/>
    </row>
    <row r="3350" spans="2:46" s="216" customFormat="1" ht="15" customHeight="1">
      <c r="B3350" s="216" t="s">
        <v>337</v>
      </c>
      <c r="C3350" s="216" t="s">
        <v>7315</v>
      </c>
      <c r="D3350" s="216" t="s">
        <v>6866</v>
      </c>
      <c r="E3350" s="216" t="s">
        <v>7740</v>
      </c>
      <c r="F3350" s="216" t="s">
        <v>7740</v>
      </c>
      <c r="G3350" s="1"/>
      <c r="H3350" s="1"/>
      <c r="I3350" s="1"/>
      <c r="J3350" s="1"/>
      <c r="K3350" s="1"/>
      <c r="L3350" s="1"/>
      <c r="M3350" s="1"/>
      <c r="AA3350" s="255"/>
      <c r="AB3350" s="255"/>
      <c r="AC3350" s="255"/>
      <c r="AD3350" s="255"/>
      <c r="AE3350" s="255"/>
      <c r="AF3350" s="255"/>
      <c r="AG3350" s="255"/>
      <c r="AH3350" s="255"/>
      <c r="AI3350" s="255"/>
      <c r="AJ3350" s="255"/>
      <c r="AK3350" s="255"/>
      <c r="AL3350" s="255"/>
      <c r="AM3350" s="255"/>
      <c r="AN3350" s="255"/>
      <c r="AO3350" s="255"/>
      <c r="AP3350" s="255"/>
      <c r="AQ3350" s="255"/>
      <c r="AR3350" s="255"/>
      <c r="AS3350" s="255"/>
      <c r="AT3350" s="255"/>
    </row>
    <row r="3351" spans="2:46" s="216" customFormat="1" ht="15" customHeight="1">
      <c r="B3351" s="216" t="s">
        <v>338</v>
      </c>
      <c r="C3351" s="216" t="s">
        <v>7002</v>
      </c>
      <c r="D3351" s="216" t="s">
        <v>6866</v>
      </c>
      <c r="E3351" s="216" t="s">
        <v>7740</v>
      </c>
      <c r="F3351" s="216" t="s">
        <v>7740</v>
      </c>
      <c r="G3351" s="1"/>
      <c r="H3351" s="1"/>
      <c r="I3351" s="1"/>
      <c r="J3351" s="1"/>
      <c r="K3351" s="1"/>
      <c r="L3351" s="1"/>
      <c r="M3351" s="1"/>
      <c r="AA3351" s="255"/>
      <c r="AB3351" s="255"/>
      <c r="AC3351" s="255"/>
      <c r="AD3351" s="255"/>
      <c r="AE3351" s="255"/>
      <c r="AF3351" s="255"/>
      <c r="AG3351" s="255"/>
      <c r="AH3351" s="255"/>
      <c r="AI3351" s="255"/>
      <c r="AJ3351" s="255"/>
      <c r="AK3351" s="255"/>
      <c r="AL3351" s="255"/>
      <c r="AM3351" s="255"/>
      <c r="AN3351" s="255"/>
      <c r="AO3351" s="255"/>
      <c r="AP3351" s="255"/>
      <c r="AQ3351" s="255"/>
      <c r="AR3351" s="255"/>
      <c r="AS3351" s="255"/>
      <c r="AT3351" s="255"/>
    </row>
    <row r="3352" spans="2:46" s="216" customFormat="1" ht="15" customHeight="1">
      <c r="B3352" s="216" t="s">
        <v>339</v>
      </c>
      <c r="C3352" s="216" t="s">
        <v>6934</v>
      </c>
      <c r="D3352" s="216" t="s">
        <v>6866</v>
      </c>
      <c r="E3352" s="216" t="s">
        <v>7740</v>
      </c>
      <c r="F3352" s="216" t="s">
        <v>7740</v>
      </c>
      <c r="G3352" s="1"/>
      <c r="H3352" s="1"/>
      <c r="I3352" s="1"/>
      <c r="J3352" s="1"/>
      <c r="K3352" s="1"/>
      <c r="L3352" s="1"/>
      <c r="M3352" s="1"/>
      <c r="AA3352" s="255"/>
      <c r="AB3352" s="255"/>
      <c r="AC3352" s="255"/>
      <c r="AD3352" s="255"/>
      <c r="AE3352" s="255"/>
      <c r="AF3352" s="255"/>
      <c r="AG3352" s="255"/>
      <c r="AH3352" s="255"/>
      <c r="AI3352" s="255"/>
      <c r="AJ3352" s="255"/>
      <c r="AK3352" s="255"/>
      <c r="AL3352" s="255"/>
      <c r="AM3352" s="255"/>
      <c r="AN3352" s="255"/>
      <c r="AO3352" s="255"/>
      <c r="AP3352" s="255"/>
      <c r="AQ3352" s="255"/>
      <c r="AR3352" s="255"/>
      <c r="AS3352" s="255"/>
      <c r="AT3352" s="255"/>
    </row>
    <row r="3353" spans="2:46" s="216" customFormat="1" ht="15" customHeight="1">
      <c r="B3353" s="216" t="s">
        <v>340</v>
      </c>
      <c r="C3353" s="216" t="s">
        <v>7509</v>
      </c>
      <c r="D3353" s="216" t="s">
        <v>6866</v>
      </c>
      <c r="E3353" s="216" t="s">
        <v>7740</v>
      </c>
      <c r="F3353" s="216" t="s">
        <v>7740</v>
      </c>
      <c r="G3353" s="1"/>
      <c r="H3353" s="1"/>
      <c r="I3353" s="1"/>
      <c r="J3353" s="1"/>
      <c r="K3353" s="1"/>
      <c r="L3353" s="1"/>
      <c r="M3353" s="1"/>
      <c r="AA3353" s="255"/>
      <c r="AB3353" s="255"/>
      <c r="AC3353" s="255"/>
      <c r="AD3353" s="255"/>
      <c r="AE3353" s="255"/>
      <c r="AF3353" s="255"/>
      <c r="AG3353" s="255"/>
      <c r="AH3353" s="255"/>
      <c r="AI3353" s="255"/>
      <c r="AJ3353" s="255"/>
      <c r="AK3353" s="255"/>
      <c r="AL3353" s="255"/>
      <c r="AM3353" s="255"/>
      <c r="AN3353" s="255"/>
      <c r="AO3353" s="255"/>
      <c r="AP3353" s="255"/>
      <c r="AQ3353" s="255"/>
      <c r="AR3353" s="255"/>
      <c r="AS3353" s="255"/>
      <c r="AT3353" s="255"/>
    </row>
    <row r="3354" spans="2:46" s="216" customFormat="1" ht="15" customHeight="1">
      <c r="B3354" s="216" t="s">
        <v>341</v>
      </c>
      <c r="C3354" s="216" t="s">
        <v>6922</v>
      </c>
      <c r="D3354" s="216" t="s">
        <v>6866</v>
      </c>
      <c r="E3354" s="216" t="s">
        <v>7740</v>
      </c>
      <c r="F3354" s="216" t="s">
        <v>7740</v>
      </c>
      <c r="G3354" s="1"/>
      <c r="H3354" s="1"/>
      <c r="I3354" s="1"/>
      <c r="J3354" s="1"/>
      <c r="K3354" s="1"/>
      <c r="L3354" s="1"/>
      <c r="M3354" s="1"/>
      <c r="AA3354" s="255"/>
      <c r="AB3354" s="255"/>
      <c r="AC3354" s="255"/>
      <c r="AD3354" s="255"/>
      <c r="AE3354" s="255"/>
      <c r="AF3354" s="255"/>
      <c r="AG3354" s="255"/>
      <c r="AH3354" s="255"/>
      <c r="AI3354" s="255"/>
      <c r="AJ3354" s="255"/>
      <c r="AK3354" s="255"/>
      <c r="AL3354" s="255"/>
      <c r="AM3354" s="255"/>
      <c r="AN3354" s="255"/>
      <c r="AO3354" s="255"/>
      <c r="AP3354" s="255"/>
      <c r="AQ3354" s="255"/>
      <c r="AR3354" s="255"/>
      <c r="AS3354" s="255"/>
      <c r="AT3354" s="255"/>
    </row>
    <row r="3355" spans="2:46" s="216" customFormat="1" ht="15" customHeight="1">
      <c r="B3355" s="216" t="s">
        <v>342</v>
      </c>
      <c r="C3355" s="216" t="s">
        <v>6866</v>
      </c>
      <c r="D3355" s="216" t="s">
        <v>7740</v>
      </c>
      <c r="E3355" s="216" t="s">
        <v>7740</v>
      </c>
      <c r="F3355" s="216" t="s">
        <v>7740</v>
      </c>
      <c r="G3355" s="1"/>
      <c r="H3355" s="1"/>
      <c r="I3355" s="1"/>
      <c r="J3355" s="1"/>
      <c r="K3355" s="1"/>
      <c r="L3355" s="1"/>
      <c r="M3355" s="1"/>
      <c r="AA3355" s="255"/>
      <c r="AB3355" s="255"/>
      <c r="AC3355" s="255"/>
      <c r="AD3355" s="255"/>
      <c r="AE3355" s="255"/>
      <c r="AF3355" s="255"/>
      <c r="AG3355" s="255"/>
      <c r="AH3355" s="255"/>
      <c r="AI3355" s="255"/>
      <c r="AJ3355" s="255"/>
      <c r="AK3355" s="255"/>
      <c r="AL3355" s="255"/>
      <c r="AM3355" s="255"/>
      <c r="AN3355" s="255"/>
      <c r="AO3355" s="255"/>
      <c r="AP3355" s="255"/>
      <c r="AQ3355" s="255"/>
      <c r="AR3355" s="255"/>
      <c r="AS3355" s="255"/>
      <c r="AT3355" s="255"/>
    </row>
    <row r="3356" spans="2:46" s="216" customFormat="1" ht="15" customHeight="1">
      <c r="B3356" s="216" t="s">
        <v>343</v>
      </c>
      <c r="C3356" s="216" t="s">
        <v>6866</v>
      </c>
      <c r="D3356" s="216" t="s">
        <v>7740</v>
      </c>
      <c r="E3356" s="216" t="s">
        <v>7740</v>
      </c>
      <c r="F3356" s="216" t="s">
        <v>7740</v>
      </c>
      <c r="G3356" s="1"/>
      <c r="H3356" s="1"/>
      <c r="I3356" s="1"/>
      <c r="J3356" s="1"/>
      <c r="K3356" s="1"/>
      <c r="L3356" s="1"/>
      <c r="M3356" s="1"/>
      <c r="AA3356" s="255"/>
      <c r="AB3356" s="255"/>
      <c r="AC3356" s="255"/>
      <c r="AD3356" s="255"/>
      <c r="AE3356" s="255"/>
      <c r="AF3356" s="255"/>
      <c r="AG3356" s="255"/>
      <c r="AH3356" s="255"/>
      <c r="AI3356" s="255"/>
      <c r="AJ3356" s="255"/>
      <c r="AK3356" s="255"/>
      <c r="AL3356" s="255"/>
      <c r="AM3356" s="255"/>
      <c r="AN3356" s="255"/>
      <c r="AO3356" s="255"/>
      <c r="AP3356" s="255"/>
      <c r="AQ3356" s="255"/>
      <c r="AR3356" s="255"/>
      <c r="AS3356" s="255"/>
      <c r="AT3356" s="255"/>
    </row>
    <row r="3357" spans="2:46" s="216" customFormat="1" ht="15" customHeight="1">
      <c r="B3357" s="216" t="s">
        <v>344</v>
      </c>
      <c r="C3357" s="216" t="s">
        <v>7658</v>
      </c>
      <c r="D3357" s="216" t="s">
        <v>6866</v>
      </c>
      <c r="E3357" s="216" t="s">
        <v>7740</v>
      </c>
      <c r="F3357" s="216" t="s">
        <v>7740</v>
      </c>
      <c r="G3357" s="1"/>
      <c r="H3357" s="1"/>
      <c r="I3357" s="1"/>
      <c r="J3357" s="1"/>
      <c r="K3357" s="1"/>
      <c r="L3357" s="1"/>
      <c r="M3357" s="1"/>
      <c r="AA3357" s="255"/>
      <c r="AB3357" s="255"/>
      <c r="AC3357" s="255"/>
      <c r="AD3357" s="255"/>
      <c r="AE3357" s="255"/>
      <c r="AF3357" s="255"/>
      <c r="AG3357" s="255"/>
      <c r="AH3357" s="255"/>
      <c r="AI3357" s="255"/>
      <c r="AJ3357" s="255"/>
      <c r="AK3357" s="255"/>
      <c r="AL3357" s="255"/>
      <c r="AM3357" s="255"/>
      <c r="AN3357" s="255"/>
      <c r="AO3357" s="255"/>
      <c r="AP3357" s="255"/>
      <c r="AQ3357" s="255"/>
      <c r="AR3357" s="255"/>
      <c r="AS3357" s="255"/>
      <c r="AT3357" s="255"/>
    </row>
    <row r="3358" spans="2:46" s="216" customFormat="1" ht="15" customHeight="1">
      <c r="B3358" s="216" t="s">
        <v>345</v>
      </c>
      <c r="C3358" s="216" t="s">
        <v>7308</v>
      </c>
      <c r="D3358" s="216" t="s">
        <v>6866</v>
      </c>
      <c r="E3358" s="216" t="s">
        <v>7740</v>
      </c>
      <c r="F3358" s="216" t="s">
        <v>7740</v>
      </c>
      <c r="G3358" s="1"/>
      <c r="H3358" s="1"/>
      <c r="I3358" s="1"/>
      <c r="J3358" s="1"/>
      <c r="K3358" s="1"/>
      <c r="L3358" s="1"/>
      <c r="M3358" s="1"/>
      <c r="AA3358" s="255"/>
      <c r="AB3358" s="255"/>
      <c r="AC3358" s="255"/>
      <c r="AD3358" s="255"/>
      <c r="AE3358" s="255"/>
      <c r="AF3358" s="255"/>
      <c r="AG3358" s="255"/>
      <c r="AH3358" s="255"/>
      <c r="AI3358" s="255"/>
      <c r="AJ3358" s="255"/>
      <c r="AK3358" s="255"/>
      <c r="AL3358" s="255"/>
      <c r="AM3358" s="255"/>
      <c r="AN3358" s="255"/>
      <c r="AO3358" s="255"/>
      <c r="AP3358" s="255"/>
      <c r="AQ3358" s="255"/>
      <c r="AR3358" s="255"/>
      <c r="AS3358" s="255"/>
      <c r="AT3358" s="255"/>
    </row>
    <row r="3359" spans="2:46" s="216" customFormat="1" ht="15" customHeight="1">
      <c r="B3359" s="216" t="s">
        <v>346</v>
      </c>
      <c r="C3359" s="216" t="s">
        <v>6866</v>
      </c>
      <c r="D3359" s="216" t="s">
        <v>7740</v>
      </c>
      <c r="E3359" s="216" t="s">
        <v>7740</v>
      </c>
      <c r="F3359" s="216" t="s">
        <v>7740</v>
      </c>
      <c r="G3359" s="1"/>
      <c r="H3359" s="1"/>
      <c r="I3359" s="1"/>
      <c r="J3359" s="1"/>
      <c r="K3359" s="1"/>
      <c r="L3359" s="1"/>
      <c r="M3359" s="1"/>
      <c r="AA3359" s="255"/>
      <c r="AB3359" s="255"/>
      <c r="AC3359" s="255"/>
      <c r="AD3359" s="255"/>
      <c r="AE3359" s="255"/>
      <c r="AF3359" s="255"/>
      <c r="AG3359" s="255"/>
      <c r="AH3359" s="255"/>
      <c r="AI3359" s="255"/>
      <c r="AJ3359" s="255"/>
      <c r="AK3359" s="255"/>
      <c r="AL3359" s="255"/>
      <c r="AM3359" s="255"/>
      <c r="AN3359" s="255"/>
      <c r="AO3359" s="255"/>
      <c r="AP3359" s="255"/>
      <c r="AQ3359" s="255"/>
      <c r="AR3359" s="255"/>
      <c r="AS3359" s="255"/>
      <c r="AT3359" s="255"/>
    </row>
    <row r="3360" spans="2:46" s="216" customFormat="1" ht="15" customHeight="1">
      <c r="B3360" s="216" t="s">
        <v>347</v>
      </c>
      <c r="C3360" s="216" t="s">
        <v>7135</v>
      </c>
      <c r="D3360" s="216" t="s">
        <v>6866</v>
      </c>
      <c r="E3360" s="216" t="s">
        <v>7740</v>
      </c>
      <c r="F3360" s="216" t="s">
        <v>7740</v>
      </c>
      <c r="G3360" s="1"/>
      <c r="H3360" s="1"/>
      <c r="I3360" s="1"/>
      <c r="J3360" s="1"/>
      <c r="K3360" s="1"/>
      <c r="L3360" s="1"/>
      <c r="M3360" s="1"/>
      <c r="AA3360" s="255"/>
      <c r="AB3360" s="255"/>
      <c r="AC3360" s="255"/>
      <c r="AD3360" s="255"/>
      <c r="AE3360" s="255"/>
      <c r="AF3360" s="255"/>
      <c r="AG3360" s="255"/>
      <c r="AH3360" s="255"/>
      <c r="AI3360" s="255"/>
      <c r="AJ3360" s="255"/>
      <c r="AK3360" s="255"/>
      <c r="AL3360" s="255"/>
      <c r="AM3360" s="255"/>
      <c r="AN3360" s="255"/>
      <c r="AO3360" s="255"/>
      <c r="AP3360" s="255"/>
      <c r="AQ3360" s="255"/>
      <c r="AR3360" s="255"/>
      <c r="AS3360" s="255"/>
      <c r="AT3360" s="255"/>
    </row>
    <row r="3361" spans="2:46" s="216" customFormat="1" ht="15" customHeight="1">
      <c r="B3361" s="216" t="s">
        <v>348</v>
      </c>
      <c r="C3361" s="216" t="s">
        <v>7052</v>
      </c>
      <c r="D3361" s="216" t="s">
        <v>6866</v>
      </c>
      <c r="E3361" s="216" t="s">
        <v>7740</v>
      </c>
      <c r="F3361" s="216" t="s">
        <v>7740</v>
      </c>
      <c r="G3361" s="1"/>
      <c r="H3361" s="1"/>
      <c r="I3361" s="1"/>
      <c r="J3361" s="1"/>
      <c r="K3361" s="1"/>
      <c r="L3361" s="1"/>
      <c r="M3361" s="1"/>
      <c r="AA3361" s="255"/>
      <c r="AB3361" s="255"/>
      <c r="AC3361" s="255"/>
      <c r="AD3361" s="255"/>
      <c r="AE3361" s="255"/>
      <c r="AF3361" s="255"/>
      <c r="AG3361" s="255"/>
      <c r="AH3361" s="255"/>
      <c r="AI3361" s="255"/>
      <c r="AJ3361" s="255"/>
      <c r="AK3361" s="255"/>
      <c r="AL3361" s="255"/>
      <c r="AM3361" s="255"/>
      <c r="AN3361" s="255"/>
      <c r="AO3361" s="255"/>
      <c r="AP3361" s="255"/>
      <c r="AQ3361" s="255"/>
      <c r="AR3361" s="255"/>
      <c r="AS3361" s="255"/>
      <c r="AT3361" s="255"/>
    </row>
    <row r="3362" spans="2:46" s="216" customFormat="1" ht="15" customHeight="1">
      <c r="B3362" s="216" t="s">
        <v>349</v>
      </c>
      <c r="C3362" s="216" t="s">
        <v>7510</v>
      </c>
      <c r="D3362" s="216" t="s">
        <v>6866</v>
      </c>
      <c r="E3362" s="216" t="s">
        <v>7740</v>
      </c>
      <c r="F3362" s="216" t="s">
        <v>7740</v>
      </c>
      <c r="G3362" s="1"/>
      <c r="H3362" s="1"/>
      <c r="I3362" s="1"/>
      <c r="J3362" s="1"/>
      <c r="K3362" s="1"/>
      <c r="L3362" s="1"/>
      <c r="M3362" s="1"/>
      <c r="AA3362" s="255"/>
      <c r="AB3362" s="255"/>
      <c r="AC3362" s="255"/>
      <c r="AD3362" s="255"/>
      <c r="AE3362" s="255"/>
      <c r="AF3362" s="255"/>
      <c r="AG3362" s="255"/>
      <c r="AH3362" s="255"/>
      <c r="AI3362" s="255"/>
      <c r="AJ3362" s="255"/>
      <c r="AK3362" s="255"/>
      <c r="AL3362" s="255"/>
      <c r="AM3362" s="255"/>
      <c r="AN3362" s="255"/>
      <c r="AO3362" s="255"/>
      <c r="AP3362" s="255"/>
      <c r="AQ3362" s="255"/>
      <c r="AR3362" s="255"/>
      <c r="AS3362" s="255"/>
      <c r="AT3362" s="255"/>
    </row>
    <row r="3363" spans="2:46" s="216" customFormat="1" ht="15" customHeight="1">
      <c r="B3363" s="216" t="s">
        <v>350</v>
      </c>
      <c r="C3363" s="216" t="s">
        <v>6866</v>
      </c>
      <c r="D3363" s="216" t="s">
        <v>7740</v>
      </c>
      <c r="E3363" s="216" t="s">
        <v>7740</v>
      </c>
      <c r="F3363" s="216" t="s">
        <v>7740</v>
      </c>
      <c r="G3363" s="1"/>
      <c r="H3363" s="1"/>
      <c r="I3363" s="1"/>
      <c r="J3363" s="1"/>
      <c r="K3363" s="1"/>
      <c r="L3363" s="1"/>
      <c r="M3363" s="1"/>
      <c r="AA3363" s="255"/>
      <c r="AB3363" s="255"/>
      <c r="AC3363" s="255"/>
      <c r="AD3363" s="255"/>
      <c r="AE3363" s="255"/>
      <c r="AF3363" s="255"/>
      <c r="AG3363" s="255"/>
      <c r="AH3363" s="255"/>
      <c r="AI3363" s="255"/>
      <c r="AJ3363" s="255"/>
      <c r="AK3363" s="255"/>
      <c r="AL3363" s="255"/>
      <c r="AM3363" s="255"/>
      <c r="AN3363" s="255"/>
      <c r="AO3363" s="255"/>
      <c r="AP3363" s="255"/>
      <c r="AQ3363" s="255"/>
      <c r="AR3363" s="255"/>
      <c r="AS3363" s="255"/>
      <c r="AT3363" s="255"/>
    </row>
    <row r="3364" spans="2:46" s="216" customFormat="1" ht="15" customHeight="1">
      <c r="B3364" s="216" t="s">
        <v>351</v>
      </c>
      <c r="C3364" s="216" t="s">
        <v>6866</v>
      </c>
      <c r="D3364" s="216" t="s">
        <v>7740</v>
      </c>
      <c r="E3364" s="216" t="s">
        <v>7740</v>
      </c>
      <c r="F3364" s="216" t="s">
        <v>7740</v>
      </c>
      <c r="G3364" s="1"/>
      <c r="H3364" s="1"/>
      <c r="I3364" s="1"/>
      <c r="J3364" s="1"/>
      <c r="K3364" s="1"/>
      <c r="L3364" s="1"/>
      <c r="M3364" s="1"/>
      <c r="AA3364" s="255"/>
      <c r="AB3364" s="255"/>
      <c r="AC3364" s="255"/>
      <c r="AD3364" s="255"/>
      <c r="AE3364" s="255"/>
      <c r="AF3364" s="255"/>
      <c r="AG3364" s="255"/>
      <c r="AH3364" s="255"/>
      <c r="AI3364" s="255"/>
      <c r="AJ3364" s="255"/>
      <c r="AK3364" s="255"/>
      <c r="AL3364" s="255"/>
      <c r="AM3364" s="255"/>
      <c r="AN3364" s="255"/>
      <c r="AO3364" s="255"/>
      <c r="AP3364" s="255"/>
      <c r="AQ3364" s="255"/>
      <c r="AR3364" s="255"/>
      <c r="AS3364" s="255"/>
      <c r="AT3364" s="255"/>
    </row>
    <row r="3365" spans="2:46" s="216" customFormat="1" ht="15" customHeight="1">
      <c r="B3365" s="216" t="s">
        <v>352</v>
      </c>
      <c r="C3365" s="216" t="s">
        <v>6934</v>
      </c>
      <c r="D3365" s="216" t="s">
        <v>6866</v>
      </c>
      <c r="E3365" s="216" t="s">
        <v>7740</v>
      </c>
      <c r="F3365" s="216" t="s">
        <v>7740</v>
      </c>
      <c r="G3365" s="1"/>
      <c r="H3365" s="1"/>
      <c r="I3365" s="1"/>
      <c r="J3365" s="1"/>
      <c r="K3365" s="1"/>
      <c r="L3365" s="1"/>
      <c r="M3365" s="1"/>
      <c r="AA3365" s="255"/>
      <c r="AB3365" s="255"/>
      <c r="AC3365" s="255"/>
      <c r="AD3365" s="255"/>
      <c r="AE3365" s="255"/>
      <c r="AF3365" s="255"/>
      <c r="AG3365" s="255"/>
      <c r="AH3365" s="255"/>
      <c r="AI3365" s="255"/>
      <c r="AJ3365" s="255"/>
      <c r="AK3365" s="255"/>
      <c r="AL3365" s="255"/>
      <c r="AM3365" s="255"/>
      <c r="AN3365" s="255"/>
      <c r="AO3365" s="255"/>
      <c r="AP3365" s="255"/>
      <c r="AQ3365" s="255"/>
      <c r="AR3365" s="255"/>
      <c r="AS3365" s="255"/>
      <c r="AT3365" s="255"/>
    </row>
    <row r="3366" spans="2:46" s="216" customFormat="1" ht="15" customHeight="1">
      <c r="B3366" s="216" t="s">
        <v>353</v>
      </c>
      <c r="C3366" s="216" t="s">
        <v>6950</v>
      </c>
      <c r="D3366" s="216" t="s">
        <v>6866</v>
      </c>
      <c r="E3366" s="216" t="s">
        <v>7740</v>
      </c>
      <c r="F3366" s="216" t="s">
        <v>7740</v>
      </c>
      <c r="G3366" s="1"/>
      <c r="H3366" s="1"/>
      <c r="I3366" s="1"/>
      <c r="J3366" s="1"/>
      <c r="K3366" s="1"/>
      <c r="L3366" s="1"/>
      <c r="M3366" s="1"/>
      <c r="AA3366" s="255"/>
      <c r="AB3366" s="255"/>
      <c r="AC3366" s="255"/>
      <c r="AD3366" s="255"/>
      <c r="AE3366" s="255"/>
      <c r="AF3366" s="255"/>
      <c r="AG3366" s="255"/>
      <c r="AH3366" s="255"/>
      <c r="AI3366" s="255"/>
      <c r="AJ3366" s="255"/>
      <c r="AK3366" s="255"/>
      <c r="AL3366" s="255"/>
      <c r="AM3366" s="255"/>
      <c r="AN3366" s="255"/>
      <c r="AO3366" s="255"/>
      <c r="AP3366" s="255"/>
      <c r="AQ3366" s="255"/>
      <c r="AR3366" s="255"/>
      <c r="AS3366" s="255"/>
      <c r="AT3366" s="255"/>
    </row>
    <row r="3367" spans="2:46" s="216" customFormat="1" ht="15" customHeight="1">
      <c r="B3367" s="216" t="s">
        <v>354</v>
      </c>
      <c r="C3367" s="216" t="s">
        <v>7511</v>
      </c>
      <c r="D3367" s="216" t="s">
        <v>6866</v>
      </c>
      <c r="E3367" s="216" t="s">
        <v>7740</v>
      </c>
      <c r="F3367" s="216" t="s">
        <v>7740</v>
      </c>
      <c r="G3367" s="1"/>
      <c r="H3367" s="1"/>
      <c r="I3367" s="1"/>
      <c r="J3367" s="1"/>
      <c r="K3367" s="1"/>
      <c r="L3367" s="1"/>
      <c r="M3367" s="1"/>
      <c r="AA3367" s="255"/>
      <c r="AB3367" s="255"/>
      <c r="AC3367" s="255"/>
      <c r="AD3367" s="255"/>
      <c r="AE3367" s="255"/>
      <c r="AF3367" s="255"/>
      <c r="AG3367" s="255"/>
      <c r="AH3367" s="255"/>
      <c r="AI3367" s="255"/>
      <c r="AJ3367" s="255"/>
      <c r="AK3367" s="255"/>
      <c r="AL3367" s="255"/>
      <c r="AM3367" s="255"/>
      <c r="AN3367" s="255"/>
      <c r="AO3367" s="255"/>
      <c r="AP3367" s="255"/>
      <c r="AQ3367" s="255"/>
      <c r="AR3367" s="255"/>
      <c r="AS3367" s="255"/>
      <c r="AT3367" s="255"/>
    </row>
    <row r="3368" spans="2:46" s="216" customFormat="1" ht="15" customHeight="1">
      <c r="B3368" s="216" t="s">
        <v>6674</v>
      </c>
      <c r="C3368" s="216" t="s">
        <v>7689</v>
      </c>
      <c r="D3368" s="216" t="s">
        <v>6866</v>
      </c>
      <c r="E3368" s="216" t="s">
        <v>7740</v>
      </c>
      <c r="F3368" s="216" t="s">
        <v>7740</v>
      </c>
      <c r="G3368" s="1"/>
      <c r="H3368" s="1"/>
      <c r="I3368" s="1"/>
      <c r="J3368" s="1"/>
      <c r="K3368" s="1"/>
      <c r="L3368" s="1"/>
      <c r="M3368" s="1"/>
      <c r="AA3368" s="255"/>
      <c r="AB3368" s="255"/>
      <c r="AC3368" s="255"/>
      <c r="AD3368" s="255"/>
      <c r="AE3368" s="255"/>
      <c r="AF3368" s="255"/>
      <c r="AG3368" s="255"/>
      <c r="AH3368" s="255"/>
      <c r="AI3368" s="255"/>
      <c r="AJ3368" s="255"/>
      <c r="AK3368" s="255"/>
      <c r="AL3368" s="255"/>
      <c r="AM3368" s="255"/>
      <c r="AN3368" s="255"/>
      <c r="AO3368" s="255"/>
      <c r="AP3368" s="255"/>
      <c r="AQ3368" s="255"/>
      <c r="AR3368" s="255"/>
      <c r="AS3368" s="255"/>
      <c r="AT3368" s="255"/>
    </row>
    <row r="3369" spans="2:46" s="216" customFormat="1" ht="15" customHeight="1">
      <c r="B3369" s="216" t="s">
        <v>6675</v>
      </c>
      <c r="C3369" s="216" t="s">
        <v>7279</v>
      </c>
      <c r="D3369" s="216" t="s">
        <v>6866</v>
      </c>
      <c r="E3369" s="216" t="s">
        <v>7740</v>
      </c>
      <c r="F3369" s="216" t="s">
        <v>7740</v>
      </c>
      <c r="G3369" s="1"/>
      <c r="H3369" s="1"/>
      <c r="I3369" s="1"/>
      <c r="J3369" s="1"/>
      <c r="K3369" s="1"/>
      <c r="L3369" s="1"/>
      <c r="M3369" s="1"/>
      <c r="AA3369" s="255"/>
      <c r="AB3369" s="255"/>
      <c r="AC3369" s="255"/>
      <c r="AD3369" s="255"/>
      <c r="AE3369" s="255"/>
      <c r="AF3369" s="255"/>
      <c r="AG3369" s="255"/>
      <c r="AH3369" s="255"/>
      <c r="AI3369" s="255"/>
      <c r="AJ3369" s="255"/>
      <c r="AK3369" s="255"/>
      <c r="AL3369" s="255"/>
      <c r="AM3369" s="255"/>
      <c r="AN3369" s="255"/>
      <c r="AO3369" s="255"/>
      <c r="AP3369" s="255"/>
      <c r="AQ3369" s="255"/>
      <c r="AR3369" s="255"/>
      <c r="AS3369" s="255"/>
      <c r="AT3369" s="255"/>
    </row>
    <row r="3370" spans="2:46" s="216" customFormat="1" ht="15" customHeight="1">
      <c r="B3370" s="216" t="s">
        <v>6676</v>
      </c>
      <c r="C3370" s="216" t="s">
        <v>7739</v>
      </c>
      <c r="D3370" s="216" t="s">
        <v>6866</v>
      </c>
      <c r="E3370" s="216" t="s">
        <v>7740</v>
      </c>
      <c r="F3370" s="216" t="s">
        <v>7740</v>
      </c>
      <c r="G3370" s="1"/>
      <c r="H3370" s="1"/>
      <c r="I3370" s="1"/>
      <c r="J3370" s="1"/>
      <c r="K3370" s="1"/>
      <c r="L3370" s="1"/>
      <c r="M3370" s="1"/>
      <c r="AA3370" s="255"/>
      <c r="AB3370" s="255"/>
      <c r="AC3370" s="255"/>
      <c r="AD3370" s="255"/>
      <c r="AE3370" s="255"/>
      <c r="AF3370" s="255"/>
      <c r="AG3370" s="255"/>
      <c r="AH3370" s="255"/>
      <c r="AI3370" s="255"/>
      <c r="AJ3370" s="255"/>
      <c r="AK3370" s="255"/>
      <c r="AL3370" s="255"/>
      <c r="AM3370" s="255"/>
      <c r="AN3370" s="255"/>
      <c r="AO3370" s="255"/>
      <c r="AP3370" s="255"/>
      <c r="AQ3370" s="255"/>
      <c r="AR3370" s="255"/>
      <c r="AS3370" s="255"/>
      <c r="AT3370" s="255"/>
    </row>
    <row r="3371" spans="2:46" s="216" customFormat="1" ht="15" customHeight="1">
      <c r="B3371" s="216" t="s">
        <v>6677</v>
      </c>
      <c r="C3371" s="216" t="s">
        <v>7295</v>
      </c>
      <c r="D3371" s="216" t="s">
        <v>6866</v>
      </c>
      <c r="E3371" s="216" t="s">
        <v>7740</v>
      </c>
      <c r="F3371" s="216" t="s">
        <v>7740</v>
      </c>
      <c r="G3371" s="1"/>
      <c r="H3371" s="1"/>
      <c r="I3371" s="1"/>
      <c r="J3371" s="1"/>
      <c r="K3371" s="1"/>
      <c r="L3371" s="1"/>
      <c r="M3371" s="1"/>
      <c r="AA3371" s="255"/>
      <c r="AB3371" s="255"/>
      <c r="AC3371" s="255"/>
      <c r="AD3371" s="255"/>
      <c r="AE3371" s="255"/>
      <c r="AF3371" s="255"/>
      <c r="AG3371" s="255"/>
      <c r="AH3371" s="255"/>
      <c r="AI3371" s="255"/>
      <c r="AJ3371" s="255"/>
      <c r="AK3371" s="255"/>
      <c r="AL3371" s="255"/>
      <c r="AM3371" s="255"/>
      <c r="AN3371" s="255"/>
      <c r="AO3371" s="255"/>
      <c r="AP3371" s="255"/>
      <c r="AQ3371" s="255"/>
      <c r="AR3371" s="255"/>
      <c r="AS3371" s="255"/>
      <c r="AT3371" s="255"/>
    </row>
    <row r="3372" spans="2:46" s="216" customFormat="1" ht="15" customHeight="1">
      <c r="B3372" s="216" t="s">
        <v>6678</v>
      </c>
      <c r="C3372" s="216" t="s">
        <v>6942</v>
      </c>
      <c r="D3372" s="216" t="s">
        <v>6866</v>
      </c>
      <c r="E3372" s="216" t="s">
        <v>7740</v>
      </c>
      <c r="F3372" s="216" t="s">
        <v>7740</v>
      </c>
      <c r="G3372" s="1"/>
      <c r="H3372" s="1"/>
      <c r="I3372" s="1"/>
      <c r="J3372" s="1"/>
      <c r="K3372" s="1"/>
      <c r="L3372" s="1"/>
      <c r="M3372" s="1"/>
      <c r="AA3372" s="255"/>
      <c r="AB3372" s="255"/>
      <c r="AC3372" s="255"/>
      <c r="AD3372" s="255"/>
      <c r="AE3372" s="255"/>
      <c r="AF3372" s="255"/>
      <c r="AG3372" s="255"/>
      <c r="AH3372" s="255"/>
      <c r="AI3372" s="255"/>
      <c r="AJ3372" s="255"/>
      <c r="AK3372" s="255"/>
      <c r="AL3372" s="255"/>
      <c r="AM3372" s="255"/>
      <c r="AN3372" s="255"/>
      <c r="AO3372" s="255"/>
      <c r="AP3372" s="255"/>
      <c r="AQ3372" s="255"/>
      <c r="AR3372" s="255"/>
      <c r="AS3372" s="255"/>
      <c r="AT3372" s="255"/>
    </row>
    <row r="3373" spans="2:46" s="216" customFormat="1" ht="15" customHeight="1">
      <c r="B3373" s="216" t="s">
        <v>6679</v>
      </c>
      <c r="C3373" s="216" t="s">
        <v>6866</v>
      </c>
      <c r="D3373" s="216" t="s">
        <v>7740</v>
      </c>
      <c r="E3373" s="216" t="s">
        <v>7740</v>
      </c>
      <c r="F3373" s="216" t="s">
        <v>7740</v>
      </c>
      <c r="G3373" s="1"/>
      <c r="H3373" s="1"/>
      <c r="I3373" s="1"/>
      <c r="J3373" s="1"/>
      <c r="K3373" s="1"/>
      <c r="L3373" s="1"/>
      <c r="M3373" s="1"/>
      <c r="AA3373" s="255"/>
      <c r="AB3373" s="255"/>
      <c r="AC3373" s="255"/>
      <c r="AD3373" s="255"/>
      <c r="AE3373" s="255"/>
      <c r="AF3373" s="255"/>
      <c r="AG3373" s="255"/>
      <c r="AH3373" s="255"/>
      <c r="AI3373" s="255"/>
      <c r="AJ3373" s="255"/>
      <c r="AK3373" s="255"/>
      <c r="AL3373" s="255"/>
      <c r="AM3373" s="255"/>
      <c r="AN3373" s="255"/>
      <c r="AO3373" s="255"/>
      <c r="AP3373" s="255"/>
      <c r="AQ3373" s="255"/>
      <c r="AR3373" s="255"/>
      <c r="AS3373" s="255"/>
      <c r="AT3373" s="255"/>
    </row>
    <row r="3374" spans="2:46" s="216" customFormat="1" ht="15" customHeight="1">
      <c r="B3374" s="216" t="s">
        <v>6680</v>
      </c>
      <c r="C3374" s="216" t="s">
        <v>7474</v>
      </c>
      <c r="D3374" s="216" t="s">
        <v>6866</v>
      </c>
      <c r="E3374" s="216" t="s">
        <v>7740</v>
      </c>
      <c r="F3374" s="216" t="s">
        <v>7740</v>
      </c>
      <c r="G3374" s="1"/>
      <c r="H3374" s="1"/>
      <c r="I3374" s="1"/>
      <c r="J3374" s="1"/>
      <c r="K3374" s="1"/>
      <c r="L3374" s="1"/>
      <c r="M3374" s="1"/>
      <c r="AA3374" s="255"/>
      <c r="AB3374" s="255"/>
      <c r="AC3374" s="255"/>
      <c r="AD3374" s="255"/>
      <c r="AE3374" s="255"/>
      <c r="AF3374" s="255"/>
      <c r="AG3374" s="255"/>
      <c r="AH3374" s="255"/>
      <c r="AI3374" s="255"/>
      <c r="AJ3374" s="255"/>
      <c r="AK3374" s="255"/>
      <c r="AL3374" s="255"/>
      <c r="AM3374" s="255"/>
      <c r="AN3374" s="255"/>
      <c r="AO3374" s="255"/>
      <c r="AP3374" s="255"/>
      <c r="AQ3374" s="255"/>
      <c r="AR3374" s="255"/>
      <c r="AS3374" s="255"/>
      <c r="AT3374" s="255"/>
    </row>
    <row r="3375" spans="2:46" s="216" customFormat="1" ht="15" customHeight="1">
      <c r="B3375" s="216" t="s">
        <v>6681</v>
      </c>
      <c r="C3375" s="216" t="s">
        <v>7052</v>
      </c>
      <c r="D3375" s="216" t="s">
        <v>6866</v>
      </c>
      <c r="E3375" s="216" t="s">
        <v>7740</v>
      </c>
      <c r="F3375" s="216" t="s">
        <v>7740</v>
      </c>
      <c r="G3375" s="1"/>
      <c r="H3375" s="1"/>
      <c r="I3375" s="1"/>
      <c r="J3375" s="1"/>
      <c r="K3375" s="1"/>
      <c r="L3375" s="1"/>
      <c r="M3375" s="1"/>
      <c r="AA3375" s="255"/>
      <c r="AB3375" s="255"/>
      <c r="AC3375" s="255"/>
      <c r="AD3375" s="255"/>
      <c r="AE3375" s="255"/>
      <c r="AF3375" s="255"/>
      <c r="AG3375" s="255"/>
      <c r="AH3375" s="255"/>
      <c r="AI3375" s="255"/>
      <c r="AJ3375" s="255"/>
      <c r="AK3375" s="255"/>
      <c r="AL3375" s="255"/>
      <c r="AM3375" s="255"/>
      <c r="AN3375" s="255"/>
      <c r="AO3375" s="255"/>
      <c r="AP3375" s="255"/>
      <c r="AQ3375" s="255"/>
      <c r="AR3375" s="255"/>
      <c r="AS3375" s="255"/>
      <c r="AT3375" s="255"/>
    </row>
    <row r="3376" spans="2:46" s="216" customFormat="1" ht="15" customHeight="1">
      <c r="B3376" s="216" t="s">
        <v>6682</v>
      </c>
      <c r="C3376" s="216" t="s">
        <v>7136</v>
      </c>
      <c r="D3376" s="216" t="s">
        <v>6866</v>
      </c>
      <c r="E3376" s="216" t="s">
        <v>7740</v>
      </c>
      <c r="F3376" s="216" t="s">
        <v>7740</v>
      </c>
      <c r="G3376" s="1"/>
      <c r="H3376" s="1"/>
      <c r="I3376" s="1"/>
      <c r="J3376" s="1"/>
      <c r="K3376" s="1"/>
      <c r="L3376" s="1"/>
      <c r="M3376" s="1"/>
      <c r="AA3376" s="255"/>
      <c r="AB3376" s="255"/>
      <c r="AC3376" s="255"/>
      <c r="AD3376" s="255"/>
      <c r="AE3376" s="255"/>
      <c r="AF3376" s="255"/>
      <c r="AG3376" s="255"/>
      <c r="AH3376" s="255"/>
      <c r="AI3376" s="255"/>
      <c r="AJ3376" s="255"/>
      <c r="AK3376" s="255"/>
      <c r="AL3376" s="255"/>
      <c r="AM3376" s="255"/>
      <c r="AN3376" s="255"/>
      <c r="AO3376" s="255"/>
      <c r="AP3376" s="255"/>
      <c r="AQ3376" s="255"/>
      <c r="AR3376" s="255"/>
      <c r="AS3376" s="255"/>
      <c r="AT3376" s="255"/>
    </row>
    <row r="3377" spans="2:46" s="216" customFormat="1" ht="15" customHeight="1">
      <c r="B3377" s="216" t="s">
        <v>6683</v>
      </c>
      <c r="C3377" s="216" t="s">
        <v>7688</v>
      </c>
      <c r="D3377" s="216" t="s">
        <v>6866</v>
      </c>
      <c r="E3377" s="216" t="s">
        <v>7740</v>
      </c>
      <c r="F3377" s="216" t="s">
        <v>7740</v>
      </c>
      <c r="G3377" s="1"/>
      <c r="H3377" s="1"/>
      <c r="I3377" s="1"/>
      <c r="J3377" s="1"/>
      <c r="K3377" s="1"/>
      <c r="L3377" s="1"/>
      <c r="M3377" s="1"/>
      <c r="AA3377" s="255"/>
      <c r="AB3377" s="255"/>
      <c r="AC3377" s="255"/>
      <c r="AD3377" s="255"/>
      <c r="AE3377" s="255"/>
      <c r="AF3377" s="255"/>
      <c r="AG3377" s="255"/>
      <c r="AH3377" s="255"/>
      <c r="AI3377" s="255"/>
      <c r="AJ3377" s="255"/>
      <c r="AK3377" s="255"/>
      <c r="AL3377" s="255"/>
      <c r="AM3377" s="255"/>
      <c r="AN3377" s="255"/>
      <c r="AO3377" s="255"/>
      <c r="AP3377" s="255"/>
      <c r="AQ3377" s="255"/>
      <c r="AR3377" s="255"/>
      <c r="AS3377" s="255"/>
      <c r="AT3377" s="255"/>
    </row>
    <row r="3378" spans="2:46" s="216" customFormat="1" ht="15" customHeight="1">
      <c r="B3378" s="216" t="s">
        <v>6684</v>
      </c>
      <c r="C3378" s="216" t="s">
        <v>6925</v>
      </c>
      <c r="D3378" s="216" t="s">
        <v>6866</v>
      </c>
      <c r="E3378" s="216" t="s">
        <v>7740</v>
      </c>
      <c r="F3378" s="216" t="s">
        <v>7740</v>
      </c>
      <c r="G3378" s="1"/>
      <c r="H3378" s="1"/>
      <c r="I3378" s="1"/>
      <c r="J3378" s="1"/>
      <c r="K3378" s="1"/>
      <c r="L3378" s="1"/>
      <c r="M3378" s="1"/>
      <c r="AA3378" s="255"/>
      <c r="AB3378" s="255"/>
      <c r="AC3378" s="255"/>
      <c r="AD3378" s="255"/>
      <c r="AE3378" s="255"/>
      <c r="AF3378" s="255"/>
      <c r="AG3378" s="255"/>
      <c r="AH3378" s="255"/>
      <c r="AI3378" s="255"/>
      <c r="AJ3378" s="255"/>
      <c r="AK3378" s="255"/>
      <c r="AL3378" s="255"/>
      <c r="AM3378" s="255"/>
      <c r="AN3378" s="255"/>
      <c r="AO3378" s="255"/>
      <c r="AP3378" s="255"/>
      <c r="AQ3378" s="255"/>
      <c r="AR3378" s="255"/>
      <c r="AS3378" s="255"/>
      <c r="AT3378" s="255"/>
    </row>
    <row r="3379" spans="2:46" s="216" customFormat="1" ht="15" customHeight="1">
      <c r="B3379" s="216" t="s">
        <v>6685</v>
      </c>
      <c r="C3379" s="216" t="s">
        <v>6866</v>
      </c>
      <c r="D3379" s="216" t="s">
        <v>7740</v>
      </c>
      <c r="E3379" s="216" t="s">
        <v>7740</v>
      </c>
      <c r="F3379" s="216" t="s">
        <v>7740</v>
      </c>
      <c r="G3379" s="1"/>
      <c r="H3379" s="1"/>
      <c r="I3379" s="1"/>
      <c r="J3379" s="1"/>
      <c r="K3379" s="1"/>
      <c r="L3379" s="1"/>
      <c r="M3379" s="1"/>
      <c r="AA3379" s="255"/>
      <c r="AB3379" s="255"/>
      <c r="AC3379" s="255"/>
      <c r="AD3379" s="255"/>
      <c r="AE3379" s="255"/>
      <c r="AF3379" s="255"/>
      <c r="AG3379" s="255"/>
      <c r="AH3379" s="255"/>
      <c r="AI3379" s="255"/>
      <c r="AJ3379" s="255"/>
      <c r="AK3379" s="255"/>
      <c r="AL3379" s="255"/>
      <c r="AM3379" s="255"/>
      <c r="AN3379" s="255"/>
      <c r="AO3379" s="255"/>
      <c r="AP3379" s="255"/>
      <c r="AQ3379" s="255"/>
      <c r="AR3379" s="255"/>
      <c r="AS3379" s="255"/>
      <c r="AT3379" s="255"/>
    </row>
    <row r="3380" spans="2:46" s="216" customFormat="1" ht="15" customHeight="1">
      <c r="B3380" s="216" t="s">
        <v>6686</v>
      </c>
      <c r="C3380" s="216" t="s">
        <v>6866</v>
      </c>
      <c r="D3380" s="216" t="s">
        <v>7740</v>
      </c>
      <c r="E3380" s="216" t="s">
        <v>7740</v>
      </c>
      <c r="F3380" s="216" t="s">
        <v>7740</v>
      </c>
      <c r="G3380" s="1"/>
      <c r="H3380" s="1"/>
      <c r="I3380" s="1"/>
      <c r="J3380" s="1"/>
      <c r="K3380" s="1"/>
      <c r="L3380" s="1"/>
      <c r="M3380" s="1"/>
      <c r="AA3380" s="255"/>
      <c r="AB3380" s="255"/>
      <c r="AC3380" s="255"/>
      <c r="AD3380" s="255"/>
      <c r="AE3380" s="255"/>
      <c r="AF3380" s="255"/>
      <c r="AG3380" s="255"/>
      <c r="AH3380" s="255"/>
      <c r="AI3380" s="255"/>
      <c r="AJ3380" s="255"/>
      <c r="AK3380" s="255"/>
      <c r="AL3380" s="255"/>
      <c r="AM3380" s="255"/>
      <c r="AN3380" s="255"/>
      <c r="AO3380" s="255"/>
      <c r="AP3380" s="255"/>
      <c r="AQ3380" s="255"/>
      <c r="AR3380" s="255"/>
      <c r="AS3380" s="255"/>
      <c r="AT3380" s="255"/>
    </row>
    <row r="3381" spans="2:46" s="216" customFormat="1" ht="15" customHeight="1">
      <c r="B3381" s="216" t="s">
        <v>6687</v>
      </c>
      <c r="C3381" s="216" t="s">
        <v>7295</v>
      </c>
      <c r="D3381" s="216" t="s">
        <v>6866</v>
      </c>
      <c r="E3381" s="216" t="s">
        <v>7740</v>
      </c>
      <c r="F3381" s="216" t="s">
        <v>7740</v>
      </c>
      <c r="G3381" s="1"/>
      <c r="H3381" s="1"/>
      <c r="I3381" s="1"/>
      <c r="J3381" s="1"/>
      <c r="K3381" s="1"/>
      <c r="L3381" s="1"/>
      <c r="M3381" s="1"/>
      <c r="AA3381" s="255"/>
      <c r="AB3381" s="255"/>
      <c r="AC3381" s="255"/>
      <c r="AD3381" s="255"/>
      <c r="AE3381" s="255"/>
      <c r="AF3381" s="255"/>
      <c r="AG3381" s="255"/>
      <c r="AH3381" s="255"/>
      <c r="AI3381" s="255"/>
      <c r="AJ3381" s="255"/>
      <c r="AK3381" s="255"/>
      <c r="AL3381" s="255"/>
      <c r="AM3381" s="255"/>
      <c r="AN3381" s="255"/>
      <c r="AO3381" s="255"/>
      <c r="AP3381" s="255"/>
      <c r="AQ3381" s="255"/>
      <c r="AR3381" s="255"/>
      <c r="AS3381" s="255"/>
      <c r="AT3381" s="255"/>
    </row>
    <row r="3382" spans="2:46" s="216" customFormat="1" ht="15" customHeight="1">
      <c r="B3382" s="216" t="s">
        <v>6688</v>
      </c>
      <c r="C3382" s="216" t="s">
        <v>7337</v>
      </c>
      <c r="D3382" s="216" t="s">
        <v>6866</v>
      </c>
      <c r="E3382" s="216" t="s">
        <v>7740</v>
      </c>
      <c r="F3382" s="216" t="s">
        <v>7740</v>
      </c>
      <c r="G3382" s="1"/>
      <c r="H3382" s="1"/>
      <c r="I3382" s="1"/>
      <c r="J3382" s="1"/>
      <c r="K3382" s="1"/>
      <c r="L3382" s="1"/>
      <c r="M3382" s="1"/>
      <c r="AA3382" s="255"/>
      <c r="AB3382" s="255"/>
      <c r="AC3382" s="255"/>
      <c r="AD3382" s="255"/>
      <c r="AE3382" s="255"/>
      <c r="AF3382" s="255"/>
      <c r="AG3382" s="255"/>
      <c r="AH3382" s="255"/>
      <c r="AI3382" s="255"/>
      <c r="AJ3382" s="255"/>
      <c r="AK3382" s="255"/>
      <c r="AL3382" s="255"/>
      <c r="AM3382" s="255"/>
      <c r="AN3382" s="255"/>
      <c r="AO3382" s="255"/>
      <c r="AP3382" s="255"/>
      <c r="AQ3382" s="255"/>
      <c r="AR3382" s="255"/>
      <c r="AS3382" s="255"/>
      <c r="AT3382" s="255"/>
    </row>
    <row r="3383" spans="2:46" s="216" customFormat="1" ht="15" customHeight="1">
      <c r="B3383" s="216" t="s">
        <v>6689</v>
      </c>
      <c r="C3383" s="216" t="s">
        <v>7497</v>
      </c>
      <c r="D3383" s="216" t="s">
        <v>6866</v>
      </c>
      <c r="E3383" s="216" t="s">
        <v>7740</v>
      </c>
      <c r="F3383" s="216" t="s">
        <v>7740</v>
      </c>
      <c r="G3383" s="1"/>
      <c r="H3383" s="1"/>
      <c r="I3383" s="1"/>
      <c r="J3383" s="1"/>
      <c r="K3383" s="1"/>
      <c r="L3383" s="1"/>
      <c r="M3383" s="1"/>
      <c r="AA3383" s="255"/>
      <c r="AB3383" s="255"/>
      <c r="AC3383" s="255"/>
      <c r="AD3383" s="255"/>
      <c r="AE3383" s="255"/>
      <c r="AF3383" s="255"/>
      <c r="AG3383" s="255"/>
      <c r="AH3383" s="255"/>
      <c r="AI3383" s="255"/>
      <c r="AJ3383" s="255"/>
      <c r="AK3383" s="255"/>
      <c r="AL3383" s="255"/>
      <c r="AM3383" s="255"/>
      <c r="AN3383" s="255"/>
      <c r="AO3383" s="255"/>
      <c r="AP3383" s="255"/>
      <c r="AQ3383" s="255"/>
      <c r="AR3383" s="255"/>
      <c r="AS3383" s="255"/>
      <c r="AT3383" s="255"/>
    </row>
    <row r="3384" spans="2:46" s="216" customFormat="1" ht="15" customHeight="1">
      <c r="B3384" s="216" t="s">
        <v>6690</v>
      </c>
      <c r="C3384" s="216" t="s">
        <v>7190</v>
      </c>
      <c r="D3384" s="216" t="s">
        <v>6866</v>
      </c>
      <c r="E3384" s="216" t="s">
        <v>7740</v>
      </c>
      <c r="F3384" s="216" t="s">
        <v>7740</v>
      </c>
      <c r="G3384" s="1"/>
      <c r="H3384" s="1"/>
      <c r="I3384" s="1"/>
      <c r="J3384" s="1"/>
      <c r="K3384" s="1"/>
      <c r="L3384" s="1"/>
      <c r="M3384" s="1"/>
      <c r="AA3384" s="255"/>
      <c r="AB3384" s="255"/>
      <c r="AC3384" s="255"/>
      <c r="AD3384" s="255"/>
      <c r="AE3384" s="255"/>
      <c r="AF3384" s="255"/>
      <c r="AG3384" s="255"/>
      <c r="AH3384" s="255"/>
      <c r="AI3384" s="255"/>
      <c r="AJ3384" s="255"/>
      <c r="AK3384" s="255"/>
      <c r="AL3384" s="255"/>
      <c r="AM3384" s="255"/>
      <c r="AN3384" s="255"/>
      <c r="AO3384" s="255"/>
      <c r="AP3384" s="255"/>
      <c r="AQ3384" s="255"/>
      <c r="AR3384" s="255"/>
      <c r="AS3384" s="255"/>
      <c r="AT3384" s="255"/>
    </row>
    <row r="3385" spans="2:46" s="216" customFormat="1" ht="15" customHeight="1">
      <c r="B3385" s="216" t="s">
        <v>6691</v>
      </c>
      <c r="C3385" s="216" t="s">
        <v>7231</v>
      </c>
      <c r="D3385" s="216" t="s">
        <v>6866</v>
      </c>
      <c r="E3385" s="216" t="s">
        <v>7740</v>
      </c>
      <c r="F3385" s="216" t="s">
        <v>7740</v>
      </c>
      <c r="G3385" s="1"/>
      <c r="H3385" s="1"/>
      <c r="I3385" s="1"/>
      <c r="J3385" s="1"/>
      <c r="K3385" s="1"/>
      <c r="L3385" s="1"/>
      <c r="M3385" s="1"/>
      <c r="AA3385" s="255"/>
      <c r="AB3385" s="255"/>
      <c r="AC3385" s="255"/>
      <c r="AD3385" s="255"/>
      <c r="AE3385" s="255"/>
      <c r="AF3385" s="255"/>
      <c r="AG3385" s="255"/>
      <c r="AH3385" s="255"/>
      <c r="AI3385" s="255"/>
      <c r="AJ3385" s="255"/>
      <c r="AK3385" s="255"/>
      <c r="AL3385" s="255"/>
      <c r="AM3385" s="255"/>
      <c r="AN3385" s="255"/>
      <c r="AO3385" s="255"/>
      <c r="AP3385" s="255"/>
      <c r="AQ3385" s="255"/>
      <c r="AR3385" s="255"/>
      <c r="AS3385" s="255"/>
      <c r="AT3385" s="255"/>
    </row>
    <row r="3386" spans="2:46" s="216" customFormat="1" ht="15" customHeight="1">
      <c r="B3386" s="216" t="s">
        <v>6692</v>
      </c>
      <c r="C3386" s="216" t="s">
        <v>7062</v>
      </c>
      <c r="D3386" s="216" t="s">
        <v>6866</v>
      </c>
      <c r="E3386" s="216" t="s">
        <v>7740</v>
      </c>
      <c r="F3386" s="216" t="s">
        <v>7740</v>
      </c>
      <c r="G3386" s="1"/>
      <c r="H3386" s="1"/>
      <c r="I3386" s="1"/>
      <c r="J3386" s="1"/>
      <c r="K3386" s="1"/>
      <c r="L3386" s="1"/>
      <c r="M3386" s="1"/>
      <c r="AA3386" s="255"/>
      <c r="AB3386" s="255"/>
      <c r="AC3386" s="255"/>
      <c r="AD3386" s="255"/>
      <c r="AE3386" s="255"/>
      <c r="AF3386" s="255"/>
      <c r="AG3386" s="255"/>
      <c r="AH3386" s="255"/>
      <c r="AI3386" s="255"/>
      <c r="AJ3386" s="255"/>
      <c r="AK3386" s="255"/>
      <c r="AL3386" s="255"/>
      <c r="AM3386" s="255"/>
      <c r="AN3386" s="255"/>
      <c r="AO3386" s="255"/>
      <c r="AP3386" s="255"/>
      <c r="AQ3386" s="255"/>
      <c r="AR3386" s="255"/>
      <c r="AS3386" s="255"/>
      <c r="AT3386" s="255"/>
    </row>
    <row r="3387" spans="2:46" s="216" customFormat="1" ht="15" customHeight="1">
      <c r="B3387" s="216" t="s">
        <v>6693</v>
      </c>
      <c r="C3387" s="216" t="s">
        <v>6944</v>
      </c>
      <c r="D3387" s="216" t="s">
        <v>6866</v>
      </c>
      <c r="E3387" s="216" t="s">
        <v>7740</v>
      </c>
      <c r="F3387" s="216" t="s">
        <v>7740</v>
      </c>
      <c r="G3387" s="1"/>
      <c r="H3387" s="1"/>
      <c r="I3387" s="1"/>
      <c r="J3387" s="1"/>
      <c r="K3387" s="1"/>
      <c r="L3387" s="1"/>
      <c r="M3387" s="1"/>
      <c r="AA3387" s="255"/>
      <c r="AB3387" s="255"/>
      <c r="AC3387" s="255"/>
      <c r="AD3387" s="255"/>
      <c r="AE3387" s="255"/>
      <c r="AF3387" s="255"/>
      <c r="AG3387" s="255"/>
      <c r="AH3387" s="255"/>
      <c r="AI3387" s="255"/>
      <c r="AJ3387" s="255"/>
      <c r="AK3387" s="255"/>
      <c r="AL3387" s="255"/>
      <c r="AM3387" s="255"/>
      <c r="AN3387" s="255"/>
      <c r="AO3387" s="255"/>
      <c r="AP3387" s="255"/>
      <c r="AQ3387" s="255"/>
      <c r="AR3387" s="255"/>
      <c r="AS3387" s="255"/>
      <c r="AT3387" s="255"/>
    </row>
    <row r="3388" spans="2:46" s="216" customFormat="1" ht="15" customHeight="1">
      <c r="B3388" s="216" t="s">
        <v>6694</v>
      </c>
      <c r="C3388" s="216" t="s">
        <v>7388</v>
      </c>
      <c r="D3388" s="216" t="s">
        <v>6866</v>
      </c>
      <c r="E3388" s="216" t="s">
        <v>7740</v>
      </c>
      <c r="F3388" s="216" t="s">
        <v>7740</v>
      </c>
      <c r="G3388" s="1"/>
      <c r="H3388" s="1"/>
      <c r="I3388" s="1"/>
      <c r="J3388" s="1"/>
      <c r="K3388" s="1"/>
      <c r="L3388" s="1"/>
      <c r="M3388" s="1"/>
      <c r="AA3388" s="255"/>
      <c r="AB3388" s="255"/>
      <c r="AC3388" s="255"/>
      <c r="AD3388" s="255"/>
      <c r="AE3388" s="255"/>
      <c r="AF3388" s="255"/>
      <c r="AG3388" s="255"/>
      <c r="AH3388" s="255"/>
      <c r="AI3388" s="255"/>
      <c r="AJ3388" s="255"/>
      <c r="AK3388" s="255"/>
      <c r="AL3388" s="255"/>
      <c r="AM3388" s="255"/>
      <c r="AN3388" s="255"/>
      <c r="AO3388" s="255"/>
      <c r="AP3388" s="255"/>
      <c r="AQ3388" s="255"/>
      <c r="AR3388" s="255"/>
      <c r="AS3388" s="255"/>
      <c r="AT3388" s="255"/>
    </row>
    <row r="3389" spans="2:46" s="216" customFormat="1" ht="15" customHeight="1">
      <c r="B3389" s="216" t="s">
        <v>5316</v>
      </c>
      <c r="C3389" s="216" t="s">
        <v>7512</v>
      </c>
      <c r="D3389" s="216" t="s">
        <v>6866</v>
      </c>
      <c r="E3389" s="216" t="s">
        <v>7740</v>
      </c>
      <c r="F3389" s="216" t="s">
        <v>7740</v>
      </c>
      <c r="G3389" s="1"/>
      <c r="H3389" s="1"/>
      <c r="I3389" s="1"/>
      <c r="J3389" s="1"/>
      <c r="K3389" s="1"/>
      <c r="L3389" s="1"/>
      <c r="M3389" s="1"/>
      <c r="AA3389" s="255"/>
      <c r="AB3389" s="255"/>
      <c r="AC3389" s="255"/>
      <c r="AD3389" s="255"/>
      <c r="AE3389" s="255"/>
      <c r="AF3389" s="255"/>
      <c r="AG3389" s="255"/>
      <c r="AH3389" s="255"/>
      <c r="AI3389" s="255"/>
      <c r="AJ3389" s="255"/>
      <c r="AK3389" s="255"/>
      <c r="AL3389" s="255"/>
      <c r="AM3389" s="255"/>
      <c r="AN3389" s="255"/>
      <c r="AO3389" s="255"/>
      <c r="AP3389" s="255"/>
      <c r="AQ3389" s="255"/>
      <c r="AR3389" s="255"/>
      <c r="AS3389" s="255"/>
      <c r="AT3389" s="255"/>
    </row>
    <row r="3390" spans="2:46" s="216" customFormat="1" ht="15" customHeight="1">
      <c r="B3390" s="216" t="s">
        <v>5317</v>
      </c>
      <c r="C3390" s="216" t="s">
        <v>7002</v>
      </c>
      <c r="D3390" s="216" t="s">
        <v>6866</v>
      </c>
      <c r="E3390" s="216" t="s">
        <v>7740</v>
      </c>
      <c r="F3390" s="216" t="s">
        <v>7740</v>
      </c>
      <c r="G3390" s="1"/>
      <c r="H3390" s="1"/>
      <c r="I3390" s="1"/>
      <c r="J3390" s="1"/>
      <c r="K3390" s="1"/>
      <c r="L3390" s="1"/>
      <c r="M3390" s="1"/>
      <c r="AA3390" s="255"/>
      <c r="AB3390" s="255"/>
      <c r="AC3390" s="255"/>
      <c r="AD3390" s="255"/>
      <c r="AE3390" s="255"/>
      <c r="AF3390" s="255"/>
      <c r="AG3390" s="255"/>
      <c r="AH3390" s="255"/>
      <c r="AI3390" s="255"/>
      <c r="AJ3390" s="255"/>
      <c r="AK3390" s="255"/>
      <c r="AL3390" s="255"/>
      <c r="AM3390" s="255"/>
      <c r="AN3390" s="255"/>
      <c r="AO3390" s="255"/>
      <c r="AP3390" s="255"/>
      <c r="AQ3390" s="255"/>
      <c r="AR3390" s="255"/>
      <c r="AS3390" s="255"/>
      <c r="AT3390" s="255"/>
    </row>
    <row r="3391" spans="2:46" s="216" customFormat="1" ht="15" customHeight="1">
      <c r="B3391" s="216" t="s">
        <v>5318</v>
      </c>
      <c r="C3391" s="216" t="s">
        <v>7657</v>
      </c>
      <c r="D3391" s="216" t="s">
        <v>6866</v>
      </c>
      <c r="E3391" s="216" t="s">
        <v>7740</v>
      </c>
      <c r="F3391" s="216" t="s">
        <v>7740</v>
      </c>
      <c r="G3391" s="1"/>
      <c r="H3391" s="1"/>
      <c r="I3391" s="1"/>
      <c r="J3391" s="1"/>
      <c r="K3391" s="1"/>
      <c r="L3391" s="1"/>
      <c r="M3391" s="1"/>
      <c r="AA3391" s="255"/>
      <c r="AB3391" s="255"/>
      <c r="AC3391" s="255"/>
      <c r="AD3391" s="255"/>
      <c r="AE3391" s="255"/>
      <c r="AF3391" s="255"/>
      <c r="AG3391" s="255"/>
      <c r="AH3391" s="255"/>
      <c r="AI3391" s="255"/>
      <c r="AJ3391" s="255"/>
      <c r="AK3391" s="255"/>
      <c r="AL3391" s="255"/>
      <c r="AM3391" s="255"/>
      <c r="AN3391" s="255"/>
      <c r="AO3391" s="255"/>
      <c r="AP3391" s="255"/>
      <c r="AQ3391" s="255"/>
      <c r="AR3391" s="255"/>
      <c r="AS3391" s="255"/>
      <c r="AT3391" s="255"/>
    </row>
    <row r="3392" spans="2:46" s="216" customFormat="1" ht="15" customHeight="1">
      <c r="B3392" s="216" t="s">
        <v>5319</v>
      </c>
      <c r="C3392" s="216" t="s">
        <v>6866</v>
      </c>
      <c r="D3392" s="216" t="s">
        <v>7740</v>
      </c>
      <c r="E3392" s="216" t="s">
        <v>7740</v>
      </c>
      <c r="F3392" s="216" t="s">
        <v>7740</v>
      </c>
      <c r="G3392" s="1"/>
      <c r="H3392" s="1"/>
      <c r="I3392" s="1"/>
      <c r="J3392" s="1"/>
      <c r="K3392" s="1"/>
      <c r="L3392" s="1"/>
      <c r="M3392" s="1"/>
      <c r="AA3392" s="255"/>
      <c r="AB3392" s="255"/>
      <c r="AC3392" s="255"/>
      <c r="AD3392" s="255"/>
      <c r="AE3392" s="255"/>
      <c r="AF3392" s="255"/>
      <c r="AG3392" s="255"/>
      <c r="AH3392" s="255"/>
      <c r="AI3392" s="255"/>
      <c r="AJ3392" s="255"/>
      <c r="AK3392" s="255"/>
      <c r="AL3392" s="255"/>
      <c r="AM3392" s="255"/>
      <c r="AN3392" s="255"/>
      <c r="AO3392" s="255"/>
      <c r="AP3392" s="255"/>
      <c r="AQ3392" s="255"/>
      <c r="AR3392" s="255"/>
      <c r="AS3392" s="255"/>
      <c r="AT3392" s="255"/>
    </row>
    <row r="3393" spans="2:46" s="216" customFormat="1" ht="15" customHeight="1">
      <c r="B3393" s="216" t="s">
        <v>5320</v>
      </c>
      <c r="C3393" s="216" t="s">
        <v>7513</v>
      </c>
      <c r="D3393" s="216" t="s">
        <v>6866</v>
      </c>
      <c r="E3393" s="216" t="s">
        <v>7740</v>
      </c>
      <c r="F3393" s="216" t="s">
        <v>7740</v>
      </c>
      <c r="G3393" s="1"/>
      <c r="H3393" s="1"/>
      <c r="I3393" s="1"/>
      <c r="J3393" s="1"/>
      <c r="K3393" s="1"/>
      <c r="L3393" s="1"/>
      <c r="M3393" s="1"/>
      <c r="AA3393" s="255"/>
      <c r="AB3393" s="255"/>
      <c r="AC3393" s="255"/>
      <c r="AD3393" s="255"/>
      <c r="AE3393" s="255"/>
      <c r="AF3393" s="255"/>
      <c r="AG3393" s="255"/>
      <c r="AH3393" s="255"/>
      <c r="AI3393" s="255"/>
      <c r="AJ3393" s="255"/>
      <c r="AK3393" s="255"/>
      <c r="AL3393" s="255"/>
      <c r="AM3393" s="255"/>
      <c r="AN3393" s="255"/>
      <c r="AO3393" s="255"/>
      <c r="AP3393" s="255"/>
      <c r="AQ3393" s="255"/>
      <c r="AR3393" s="255"/>
      <c r="AS3393" s="255"/>
      <c r="AT3393" s="255"/>
    </row>
    <row r="3394" spans="2:46" s="216" customFormat="1" ht="15" customHeight="1">
      <c r="B3394" s="216" t="s">
        <v>5321</v>
      </c>
      <c r="C3394" s="216" t="s">
        <v>6866</v>
      </c>
      <c r="D3394" s="216" t="s">
        <v>7740</v>
      </c>
      <c r="E3394" s="216" t="s">
        <v>7740</v>
      </c>
      <c r="F3394" s="216" t="s">
        <v>7740</v>
      </c>
      <c r="G3394" s="1"/>
      <c r="H3394" s="1"/>
      <c r="I3394" s="1"/>
      <c r="J3394" s="1"/>
      <c r="K3394" s="1"/>
      <c r="L3394" s="1"/>
      <c r="M3394" s="1"/>
      <c r="AA3394" s="255"/>
      <c r="AB3394" s="255"/>
      <c r="AC3394" s="255"/>
      <c r="AD3394" s="255"/>
      <c r="AE3394" s="255"/>
      <c r="AF3394" s="255"/>
      <c r="AG3394" s="255"/>
      <c r="AH3394" s="255"/>
      <c r="AI3394" s="255"/>
      <c r="AJ3394" s="255"/>
      <c r="AK3394" s="255"/>
      <c r="AL3394" s="255"/>
      <c r="AM3394" s="255"/>
      <c r="AN3394" s="255"/>
      <c r="AO3394" s="255"/>
      <c r="AP3394" s="255"/>
      <c r="AQ3394" s="255"/>
      <c r="AR3394" s="255"/>
      <c r="AS3394" s="255"/>
      <c r="AT3394" s="255"/>
    </row>
    <row r="3395" spans="2:46" s="216" customFormat="1" ht="15" customHeight="1">
      <c r="B3395" s="216" t="s">
        <v>5322</v>
      </c>
      <c r="C3395" s="216" t="s">
        <v>7274</v>
      </c>
      <c r="D3395" s="216" t="s">
        <v>6866</v>
      </c>
      <c r="E3395" s="216" t="s">
        <v>7740</v>
      </c>
      <c r="F3395" s="216" t="s">
        <v>7740</v>
      </c>
      <c r="G3395" s="1"/>
      <c r="H3395" s="1"/>
      <c r="I3395" s="1"/>
      <c r="J3395" s="1"/>
      <c r="K3395" s="1"/>
      <c r="L3395" s="1"/>
      <c r="M3395" s="1"/>
      <c r="AA3395" s="255"/>
      <c r="AB3395" s="255"/>
      <c r="AC3395" s="255"/>
      <c r="AD3395" s="255"/>
      <c r="AE3395" s="255"/>
      <c r="AF3395" s="255"/>
      <c r="AG3395" s="255"/>
      <c r="AH3395" s="255"/>
      <c r="AI3395" s="255"/>
      <c r="AJ3395" s="255"/>
      <c r="AK3395" s="255"/>
      <c r="AL3395" s="255"/>
      <c r="AM3395" s="255"/>
      <c r="AN3395" s="255"/>
      <c r="AO3395" s="255"/>
      <c r="AP3395" s="255"/>
      <c r="AQ3395" s="255"/>
      <c r="AR3395" s="255"/>
      <c r="AS3395" s="255"/>
      <c r="AT3395" s="255"/>
    </row>
    <row r="3396" spans="2:46" s="216" customFormat="1" ht="15" customHeight="1">
      <c r="B3396" s="216" t="s">
        <v>5323</v>
      </c>
      <c r="C3396" s="216" t="s">
        <v>6866</v>
      </c>
      <c r="D3396" s="216" t="s">
        <v>7740</v>
      </c>
      <c r="E3396" s="216" t="s">
        <v>7740</v>
      </c>
      <c r="F3396" s="216" t="s">
        <v>7740</v>
      </c>
      <c r="G3396" s="1"/>
      <c r="H3396" s="1"/>
      <c r="I3396" s="1"/>
      <c r="J3396" s="1"/>
      <c r="K3396" s="1"/>
      <c r="L3396" s="1"/>
      <c r="M3396" s="1"/>
      <c r="AA3396" s="255"/>
      <c r="AB3396" s="255"/>
      <c r="AC3396" s="255"/>
      <c r="AD3396" s="255"/>
      <c r="AE3396" s="255"/>
      <c r="AF3396" s="255"/>
      <c r="AG3396" s="255"/>
      <c r="AH3396" s="255"/>
      <c r="AI3396" s="255"/>
      <c r="AJ3396" s="255"/>
      <c r="AK3396" s="255"/>
      <c r="AL3396" s="255"/>
      <c r="AM3396" s="255"/>
      <c r="AN3396" s="255"/>
      <c r="AO3396" s="255"/>
      <c r="AP3396" s="255"/>
      <c r="AQ3396" s="255"/>
      <c r="AR3396" s="255"/>
      <c r="AS3396" s="255"/>
      <c r="AT3396" s="255"/>
    </row>
    <row r="3397" spans="2:46" s="216" customFormat="1" ht="15" customHeight="1">
      <c r="B3397" s="216" t="s">
        <v>5324</v>
      </c>
      <c r="C3397" s="216" t="s">
        <v>7451</v>
      </c>
      <c r="D3397" s="216" t="s">
        <v>6866</v>
      </c>
      <c r="E3397" s="216" t="s">
        <v>7740</v>
      </c>
      <c r="F3397" s="216" t="s">
        <v>7740</v>
      </c>
      <c r="G3397" s="1"/>
      <c r="H3397" s="1"/>
      <c r="I3397" s="1"/>
      <c r="J3397" s="1"/>
      <c r="K3397" s="1"/>
      <c r="L3397" s="1"/>
      <c r="M3397" s="1"/>
      <c r="AA3397" s="255"/>
      <c r="AB3397" s="255"/>
      <c r="AC3397" s="255"/>
      <c r="AD3397" s="255"/>
      <c r="AE3397" s="255"/>
      <c r="AF3397" s="255"/>
      <c r="AG3397" s="255"/>
      <c r="AH3397" s="255"/>
      <c r="AI3397" s="255"/>
      <c r="AJ3397" s="255"/>
      <c r="AK3397" s="255"/>
      <c r="AL3397" s="255"/>
      <c r="AM3397" s="255"/>
      <c r="AN3397" s="255"/>
      <c r="AO3397" s="255"/>
      <c r="AP3397" s="255"/>
      <c r="AQ3397" s="255"/>
      <c r="AR3397" s="255"/>
      <c r="AS3397" s="255"/>
      <c r="AT3397" s="255"/>
    </row>
    <row r="3398" spans="2:46" s="216" customFormat="1" ht="15" customHeight="1">
      <c r="B3398" s="216" t="s">
        <v>5325</v>
      </c>
      <c r="C3398" s="216" t="s">
        <v>7295</v>
      </c>
      <c r="D3398" s="216" t="s">
        <v>6866</v>
      </c>
      <c r="E3398" s="216" t="s">
        <v>7740</v>
      </c>
      <c r="F3398" s="216" t="s">
        <v>7740</v>
      </c>
      <c r="G3398" s="1"/>
      <c r="H3398" s="1"/>
      <c r="I3398" s="1"/>
      <c r="J3398" s="1"/>
      <c r="K3398" s="1"/>
      <c r="L3398" s="1"/>
      <c r="M3398" s="1"/>
      <c r="AA3398" s="255"/>
      <c r="AB3398" s="255"/>
      <c r="AC3398" s="255"/>
      <c r="AD3398" s="255"/>
      <c r="AE3398" s="255"/>
      <c r="AF3398" s="255"/>
      <c r="AG3398" s="255"/>
      <c r="AH3398" s="255"/>
      <c r="AI3398" s="255"/>
      <c r="AJ3398" s="255"/>
      <c r="AK3398" s="255"/>
      <c r="AL3398" s="255"/>
      <c r="AM3398" s="255"/>
      <c r="AN3398" s="255"/>
      <c r="AO3398" s="255"/>
      <c r="AP3398" s="255"/>
      <c r="AQ3398" s="255"/>
      <c r="AR3398" s="255"/>
      <c r="AS3398" s="255"/>
      <c r="AT3398" s="255"/>
    </row>
    <row r="3399" spans="2:46" s="216" customFormat="1" ht="15" customHeight="1">
      <c r="B3399" s="216" t="s">
        <v>5326</v>
      </c>
      <c r="C3399" s="216" t="s">
        <v>6866</v>
      </c>
      <c r="D3399" s="216" t="s">
        <v>7740</v>
      </c>
      <c r="E3399" s="216" t="s">
        <v>7740</v>
      </c>
      <c r="F3399" s="216" t="s">
        <v>7740</v>
      </c>
      <c r="G3399" s="1"/>
      <c r="H3399" s="1"/>
      <c r="I3399" s="1"/>
      <c r="J3399" s="1"/>
      <c r="K3399" s="1"/>
      <c r="L3399" s="1"/>
      <c r="M3399" s="1"/>
      <c r="AA3399" s="255"/>
      <c r="AB3399" s="255"/>
      <c r="AC3399" s="255"/>
      <c r="AD3399" s="255"/>
      <c r="AE3399" s="255"/>
      <c r="AF3399" s="255"/>
      <c r="AG3399" s="255"/>
      <c r="AH3399" s="255"/>
      <c r="AI3399" s="255"/>
      <c r="AJ3399" s="255"/>
      <c r="AK3399" s="255"/>
      <c r="AL3399" s="255"/>
      <c r="AM3399" s="255"/>
      <c r="AN3399" s="255"/>
      <c r="AO3399" s="255"/>
      <c r="AP3399" s="255"/>
      <c r="AQ3399" s="255"/>
      <c r="AR3399" s="255"/>
      <c r="AS3399" s="255"/>
      <c r="AT3399" s="255"/>
    </row>
    <row r="3400" spans="2:46" s="216" customFormat="1" ht="15" customHeight="1">
      <c r="B3400" s="216" t="s">
        <v>5327</v>
      </c>
      <c r="C3400" s="216" t="s">
        <v>6866</v>
      </c>
      <c r="D3400" s="216" t="s">
        <v>7740</v>
      </c>
      <c r="E3400" s="216" t="s">
        <v>7740</v>
      </c>
      <c r="F3400" s="216" t="s">
        <v>7740</v>
      </c>
      <c r="G3400" s="1"/>
      <c r="H3400" s="1"/>
      <c r="I3400" s="1"/>
      <c r="J3400" s="1"/>
      <c r="K3400" s="1"/>
      <c r="L3400" s="1"/>
      <c r="M3400" s="1"/>
      <c r="AA3400" s="255"/>
      <c r="AB3400" s="255"/>
      <c r="AC3400" s="255"/>
      <c r="AD3400" s="255"/>
      <c r="AE3400" s="255"/>
      <c r="AF3400" s="255"/>
      <c r="AG3400" s="255"/>
      <c r="AH3400" s="255"/>
      <c r="AI3400" s="255"/>
      <c r="AJ3400" s="255"/>
      <c r="AK3400" s="255"/>
      <c r="AL3400" s="255"/>
      <c r="AM3400" s="255"/>
      <c r="AN3400" s="255"/>
      <c r="AO3400" s="255"/>
      <c r="AP3400" s="255"/>
      <c r="AQ3400" s="255"/>
      <c r="AR3400" s="255"/>
      <c r="AS3400" s="255"/>
      <c r="AT3400" s="255"/>
    </row>
    <row r="3401" spans="2:46" s="216" customFormat="1" ht="15" customHeight="1">
      <c r="B3401" s="216" t="s">
        <v>5328</v>
      </c>
      <c r="C3401" s="216" t="s">
        <v>7378</v>
      </c>
      <c r="D3401" s="216" t="s">
        <v>6866</v>
      </c>
      <c r="E3401" s="216" t="s">
        <v>7740</v>
      </c>
      <c r="F3401" s="216" t="s">
        <v>7740</v>
      </c>
      <c r="G3401" s="1"/>
      <c r="H3401" s="1"/>
      <c r="I3401" s="1"/>
      <c r="J3401" s="1"/>
      <c r="K3401" s="1"/>
      <c r="L3401" s="1"/>
      <c r="M3401" s="1"/>
      <c r="AA3401" s="255"/>
      <c r="AB3401" s="255"/>
      <c r="AC3401" s="255"/>
      <c r="AD3401" s="255"/>
      <c r="AE3401" s="255"/>
      <c r="AF3401" s="255"/>
      <c r="AG3401" s="255"/>
      <c r="AH3401" s="255"/>
      <c r="AI3401" s="255"/>
      <c r="AJ3401" s="255"/>
      <c r="AK3401" s="255"/>
      <c r="AL3401" s="255"/>
      <c r="AM3401" s="255"/>
      <c r="AN3401" s="255"/>
      <c r="AO3401" s="255"/>
      <c r="AP3401" s="255"/>
      <c r="AQ3401" s="255"/>
      <c r="AR3401" s="255"/>
      <c r="AS3401" s="255"/>
      <c r="AT3401" s="255"/>
    </row>
    <row r="3402" spans="2:46" s="216" customFormat="1" ht="15" customHeight="1">
      <c r="B3402" s="216" t="s">
        <v>5329</v>
      </c>
      <c r="C3402" s="216" t="s">
        <v>7514</v>
      </c>
      <c r="D3402" s="216" t="s">
        <v>6866</v>
      </c>
      <c r="E3402" s="216" t="s">
        <v>7740</v>
      </c>
      <c r="F3402" s="216" t="s">
        <v>7740</v>
      </c>
      <c r="G3402" s="1"/>
      <c r="H3402" s="1"/>
      <c r="I3402" s="1"/>
      <c r="J3402" s="1"/>
      <c r="K3402" s="1"/>
      <c r="L3402" s="1"/>
      <c r="M3402" s="1"/>
      <c r="AA3402" s="255"/>
      <c r="AB3402" s="255"/>
      <c r="AC3402" s="255"/>
      <c r="AD3402" s="255"/>
      <c r="AE3402" s="255"/>
      <c r="AF3402" s="255"/>
      <c r="AG3402" s="255"/>
      <c r="AH3402" s="255"/>
      <c r="AI3402" s="255"/>
      <c r="AJ3402" s="255"/>
      <c r="AK3402" s="255"/>
      <c r="AL3402" s="255"/>
      <c r="AM3402" s="255"/>
      <c r="AN3402" s="255"/>
      <c r="AO3402" s="255"/>
      <c r="AP3402" s="255"/>
      <c r="AQ3402" s="255"/>
      <c r="AR3402" s="255"/>
      <c r="AS3402" s="255"/>
      <c r="AT3402" s="255"/>
    </row>
    <row r="3403" spans="2:46" s="216" customFormat="1" ht="15" customHeight="1">
      <c r="B3403" s="216" t="s">
        <v>5330</v>
      </c>
      <c r="C3403" s="216" t="s">
        <v>6866</v>
      </c>
      <c r="D3403" s="216" t="s">
        <v>7740</v>
      </c>
      <c r="E3403" s="216" t="s">
        <v>7740</v>
      </c>
      <c r="F3403" s="216" t="s">
        <v>7740</v>
      </c>
      <c r="G3403" s="1"/>
      <c r="H3403" s="1"/>
      <c r="I3403" s="1"/>
      <c r="J3403" s="1"/>
      <c r="K3403" s="1"/>
      <c r="L3403" s="1"/>
      <c r="M3403" s="1"/>
      <c r="AA3403" s="255"/>
      <c r="AB3403" s="255"/>
      <c r="AC3403" s="255"/>
      <c r="AD3403" s="255"/>
      <c r="AE3403" s="255"/>
      <c r="AF3403" s="255"/>
      <c r="AG3403" s="255"/>
      <c r="AH3403" s="255"/>
      <c r="AI3403" s="255"/>
      <c r="AJ3403" s="255"/>
      <c r="AK3403" s="255"/>
      <c r="AL3403" s="255"/>
      <c r="AM3403" s="255"/>
      <c r="AN3403" s="255"/>
      <c r="AO3403" s="255"/>
      <c r="AP3403" s="255"/>
      <c r="AQ3403" s="255"/>
      <c r="AR3403" s="255"/>
      <c r="AS3403" s="255"/>
      <c r="AT3403" s="255"/>
    </row>
    <row r="3404" spans="2:46" s="216" customFormat="1" ht="15" customHeight="1">
      <c r="B3404" s="216" t="s">
        <v>5331</v>
      </c>
      <c r="C3404" s="216" t="s">
        <v>6866</v>
      </c>
      <c r="D3404" s="216" t="s">
        <v>7740</v>
      </c>
      <c r="E3404" s="216" t="s">
        <v>7740</v>
      </c>
      <c r="F3404" s="216" t="s">
        <v>7740</v>
      </c>
      <c r="G3404" s="1"/>
      <c r="H3404" s="1"/>
      <c r="I3404" s="1"/>
      <c r="J3404" s="1"/>
      <c r="K3404" s="1"/>
      <c r="L3404" s="1"/>
      <c r="M3404" s="1"/>
      <c r="AA3404" s="255"/>
      <c r="AB3404" s="255"/>
      <c r="AC3404" s="255"/>
      <c r="AD3404" s="255"/>
      <c r="AE3404" s="255"/>
      <c r="AF3404" s="255"/>
      <c r="AG3404" s="255"/>
      <c r="AH3404" s="255"/>
      <c r="AI3404" s="255"/>
      <c r="AJ3404" s="255"/>
      <c r="AK3404" s="255"/>
      <c r="AL3404" s="255"/>
      <c r="AM3404" s="255"/>
      <c r="AN3404" s="255"/>
      <c r="AO3404" s="255"/>
      <c r="AP3404" s="255"/>
      <c r="AQ3404" s="255"/>
      <c r="AR3404" s="255"/>
      <c r="AS3404" s="255"/>
      <c r="AT3404" s="255"/>
    </row>
    <row r="3405" spans="2:46" s="216" customFormat="1" ht="15" customHeight="1">
      <c r="B3405" s="216" t="s">
        <v>5332</v>
      </c>
      <c r="C3405" s="216" t="s">
        <v>6866</v>
      </c>
      <c r="D3405" s="216" t="s">
        <v>7740</v>
      </c>
      <c r="E3405" s="216" t="s">
        <v>7740</v>
      </c>
      <c r="F3405" s="216" t="s">
        <v>7740</v>
      </c>
      <c r="G3405" s="1"/>
      <c r="H3405" s="1"/>
      <c r="I3405" s="1"/>
      <c r="J3405" s="1"/>
      <c r="K3405" s="1"/>
      <c r="L3405" s="1"/>
      <c r="M3405" s="1"/>
      <c r="AA3405" s="255"/>
      <c r="AB3405" s="255"/>
      <c r="AC3405" s="255"/>
      <c r="AD3405" s="255"/>
      <c r="AE3405" s="255"/>
      <c r="AF3405" s="255"/>
      <c r="AG3405" s="255"/>
      <c r="AH3405" s="255"/>
      <c r="AI3405" s="255"/>
      <c r="AJ3405" s="255"/>
      <c r="AK3405" s="255"/>
      <c r="AL3405" s="255"/>
      <c r="AM3405" s="255"/>
      <c r="AN3405" s="255"/>
      <c r="AO3405" s="255"/>
      <c r="AP3405" s="255"/>
      <c r="AQ3405" s="255"/>
      <c r="AR3405" s="255"/>
      <c r="AS3405" s="255"/>
      <c r="AT3405" s="255"/>
    </row>
    <row r="3406" spans="2:46" s="216" customFormat="1" ht="15" customHeight="1">
      <c r="B3406" s="216" t="s">
        <v>5333</v>
      </c>
      <c r="C3406" s="216" t="s">
        <v>6866</v>
      </c>
      <c r="D3406" s="216" t="s">
        <v>7740</v>
      </c>
      <c r="E3406" s="216" t="s">
        <v>7740</v>
      </c>
      <c r="F3406" s="216" t="s">
        <v>7740</v>
      </c>
      <c r="G3406" s="1"/>
      <c r="H3406" s="1"/>
      <c r="I3406" s="1"/>
      <c r="J3406" s="1"/>
      <c r="K3406" s="1"/>
      <c r="L3406" s="1"/>
      <c r="M3406" s="1"/>
      <c r="AA3406" s="255"/>
      <c r="AB3406" s="255"/>
      <c r="AC3406" s="255"/>
      <c r="AD3406" s="255"/>
      <c r="AE3406" s="255"/>
      <c r="AF3406" s="255"/>
      <c r="AG3406" s="255"/>
      <c r="AH3406" s="255"/>
      <c r="AI3406" s="255"/>
      <c r="AJ3406" s="255"/>
      <c r="AK3406" s="255"/>
      <c r="AL3406" s="255"/>
      <c r="AM3406" s="255"/>
      <c r="AN3406" s="255"/>
      <c r="AO3406" s="255"/>
      <c r="AP3406" s="255"/>
      <c r="AQ3406" s="255"/>
      <c r="AR3406" s="255"/>
      <c r="AS3406" s="255"/>
      <c r="AT3406" s="255"/>
    </row>
    <row r="3407" spans="2:46" s="216" customFormat="1" ht="15" customHeight="1">
      <c r="B3407" s="216" t="s">
        <v>5334</v>
      </c>
      <c r="C3407" s="216" t="s">
        <v>7308</v>
      </c>
      <c r="D3407" s="216" t="s">
        <v>6866</v>
      </c>
      <c r="E3407" s="216" t="s">
        <v>7740</v>
      </c>
      <c r="F3407" s="216" t="s">
        <v>7740</v>
      </c>
      <c r="G3407" s="1"/>
      <c r="H3407" s="1"/>
      <c r="I3407" s="1"/>
      <c r="J3407" s="1"/>
      <c r="K3407" s="1"/>
      <c r="L3407" s="1"/>
      <c r="M3407" s="1"/>
      <c r="AA3407" s="255"/>
      <c r="AB3407" s="255"/>
      <c r="AC3407" s="255"/>
      <c r="AD3407" s="255"/>
      <c r="AE3407" s="255"/>
      <c r="AF3407" s="255"/>
      <c r="AG3407" s="255"/>
      <c r="AH3407" s="255"/>
      <c r="AI3407" s="255"/>
      <c r="AJ3407" s="255"/>
      <c r="AK3407" s="255"/>
      <c r="AL3407" s="255"/>
      <c r="AM3407" s="255"/>
      <c r="AN3407" s="255"/>
      <c r="AO3407" s="255"/>
      <c r="AP3407" s="255"/>
      <c r="AQ3407" s="255"/>
      <c r="AR3407" s="255"/>
      <c r="AS3407" s="255"/>
      <c r="AT3407" s="255"/>
    </row>
    <row r="3408" spans="2:46" s="216" customFormat="1" ht="15" customHeight="1">
      <c r="B3408" s="216" t="s">
        <v>5335</v>
      </c>
      <c r="C3408" s="216" t="s">
        <v>7515</v>
      </c>
      <c r="D3408" s="216" t="s">
        <v>6866</v>
      </c>
      <c r="E3408" s="216" t="s">
        <v>7740</v>
      </c>
      <c r="F3408" s="216" t="s">
        <v>7740</v>
      </c>
      <c r="G3408" s="1"/>
      <c r="H3408" s="1"/>
      <c r="I3408" s="1"/>
      <c r="J3408" s="1"/>
      <c r="K3408" s="1"/>
      <c r="L3408" s="1"/>
      <c r="M3408" s="1"/>
      <c r="AA3408" s="255"/>
      <c r="AB3408" s="255"/>
      <c r="AC3408" s="255"/>
      <c r="AD3408" s="255"/>
      <c r="AE3408" s="255"/>
      <c r="AF3408" s="255"/>
      <c r="AG3408" s="255"/>
      <c r="AH3408" s="255"/>
      <c r="AI3408" s="255"/>
      <c r="AJ3408" s="255"/>
      <c r="AK3408" s="255"/>
      <c r="AL3408" s="255"/>
      <c r="AM3408" s="255"/>
      <c r="AN3408" s="255"/>
      <c r="AO3408" s="255"/>
      <c r="AP3408" s="255"/>
      <c r="AQ3408" s="255"/>
      <c r="AR3408" s="255"/>
      <c r="AS3408" s="255"/>
      <c r="AT3408" s="255"/>
    </row>
    <row r="3409" spans="2:46" s="216" customFormat="1" ht="15" customHeight="1">
      <c r="B3409" s="216" t="s">
        <v>5336</v>
      </c>
      <c r="C3409" s="216" t="s">
        <v>7516</v>
      </c>
      <c r="D3409" s="216" t="s">
        <v>6866</v>
      </c>
      <c r="E3409" s="216" t="s">
        <v>7740</v>
      </c>
      <c r="F3409" s="216" t="s">
        <v>7740</v>
      </c>
      <c r="G3409" s="1"/>
      <c r="H3409" s="1"/>
      <c r="I3409" s="1"/>
      <c r="J3409" s="1"/>
      <c r="K3409" s="1"/>
      <c r="L3409" s="1"/>
      <c r="M3409" s="1"/>
      <c r="AA3409" s="255"/>
      <c r="AB3409" s="255"/>
      <c r="AC3409" s="255"/>
      <c r="AD3409" s="255"/>
      <c r="AE3409" s="255"/>
      <c r="AF3409" s="255"/>
      <c r="AG3409" s="255"/>
      <c r="AH3409" s="255"/>
      <c r="AI3409" s="255"/>
      <c r="AJ3409" s="255"/>
      <c r="AK3409" s="255"/>
      <c r="AL3409" s="255"/>
      <c r="AM3409" s="255"/>
      <c r="AN3409" s="255"/>
      <c r="AO3409" s="255"/>
      <c r="AP3409" s="255"/>
      <c r="AQ3409" s="255"/>
      <c r="AR3409" s="255"/>
      <c r="AS3409" s="255"/>
      <c r="AT3409" s="255"/>
    </row>
    <row r="3410" spans="2:46" s="216" customFormat="1" ht="15" customHeight="1">
      <c r="B3410" s="216" t="s">
        <v>5337</v>
      </c>
      <c r="C3410" s="216" t="s">
        <v>6994</v>
      </c>
      <c r="D3410" s="216" t="s">
        <v>6866</v>
      </c>
      <c r="E3410" s="216" t="s">
        <v>7740</v>
      </c>
      <c r="F3410" s="216" t="s">
        <v>7740</v>
      </c>
      <c r="G3410" s="1"/>
      <c r="H3410" s="1"/>
      <c r="I3410" s="1"/>
      <c r="J3410" s="1"/>
      <c r="K3410" s="1"/>
      <c r="L3410" s="1"/>
      <c r="M3410" s="1"/>
      <c r="AA3410" s="255"/>
      <c r="AB3410" s="255"/>
      <c r="AC3410" s="255"/>
      <c r="AD3410" s="255"/>
      <c r="AE3410" s="255"/>
      <c r="AF3410" s="255"/>
      <c r="AG3410" s="255"/>
      <c r="AH3410" s="255"/>
      <c r="AI3410" s="255"/>
      <c r="AJ3410" s="255"/>
      <c r="AK3410" s="255"/>
      <c r="AL3410" s="255"/>
      <c r="AM3410" s="255"/>
      <c r="AN3410" s="255"/>
      <c r="AO3410" s="255"/>
      <c r="AP3410" s="255"/>
      <c r="AQ3410" s="255"/>
      <c r="AR3410" s="255"/>
      <c r="AS3410" s="255"/>
      <c r="AT3410" s="255"/>
    </row>
    <row r="3411" spans="2:46" s="216" customFormat="1" ht="15" customHeight="1">
      <c r="B3411" s="216" t="s">
        <v>5338</v>
      </c>
      <c r="C3411" s="216" t="s">
        <v>6994</v>
      </c>
      <c r="D3411" s="216" t="s">
        <v>6866</v>
      </c>
      <c r="E3411" s="216" t="s">
        <v>7740</v>
      </c>
      <c r="F3411" s="216" t="s">
        <v>7740</v>
      </c>
      <c r="G3411" s="1"/>
      <c r="H3411" s="1"/>
      <c r="I3411" s="1"/>
      <c r="J3411" s="1"/>
      <c r="K3411" s="1"/>
      <c r="L3411" s="1"/>
      <c r="M3411" s="1"/>
      <c r="AA3411" s="255"/>
      <c r="AB3411" s="255"/>
      <c r="AC3411" s="255"/>
      <c r="AD3411" s="255"/>
      <c r="AE3411" s="255"/>
      <c r="AF3411" s="255"/>
      <c r="AG3411" s="255"/>
      <c r="AH3411" s="255"/>
      <c r="AI3411" s="255"/>
      <c r="AJ3411" s="255"/>
      <c r="AK3411" s="255"/>
      <c r="AL3411" s="255"/>
      <c r="AM3411" s="255"/>
      <c r="AN3411" s="255"/>
      <c r="AO3411" s="255"/>
      <c r="AP3411" s="255"/>
      <c r="AQ3411" s="255"/>
      <c r="AR3411" s="255"/>
      <c r="AS3411" s="255"/>
      <c r="AT3411" s="255"/>
    </row>
    <row r="3412" spans="2:46" s="216" customFormat="1" ht="15" customHeight="1">
      <c r="B3412" s="216" t="s">
        <v>5339</v>
      </c>
      <c r="C3412" s="216" t="s">
        <v>7517</v>
      </c>
      <c r="D3412" s="216" t="s">
        <v>6866</v>
      </c>
      <c r="E3412" s="216" t="s">
        <v>7740</v>
      </c>
      <c r="F3412" s="216" t="s">
        <v>7740</v>
      </c>
      <c r="G3412" s="1"/>
      <c r="H3412" s="1"/>
      <c r="I3412" s="1"/>
      <c r="J3412" s="1"/>
      <c r="K3412" s="1"/>
      <c r="L3412" s="1"/>
      <c r="M3412" s="1"/>
      <c r="AA3412" s="255"/>
      <c r="AB3412" s="255"/>
      <c r="AC3412" s="255"/>
      <c r="AD3412" s="255"/>
      <c r="AE3412" s="255"/>
      <c r="AF3412" s="255"/>
      <c r="AG3412" s="255"/>
      <c r="AH3412" s="255"/>
      <c r="AI3412" s="255"/>
      <c r="AJ3412" s="255"/>
      <c r="AK3412" s="255"/>
      <c r="AL3412" s="255"/>
      <c r="AM3412" s="255"/>
      <c r="AN3412" s="255"/>
      <c r="AO3412" s="255"/>
      <c r="AP3412" s="255"/>
      <c r="AQ3412" s="255"/>
      <c r="AR3412" s="255"/>
      <c r="AS3412" s="255"/>
      <c r="AT3412" s="255"/>
    </row>
    <row r="3413" spans="2:46" s="216" customFormat="1" ht="15" customHeight="1">
      <c r="B3413" s="216" t="s">
        <v>5340</v>
      </c>
      <c r="C3413" s="216" t="s">
        <v>7518</v>
      </c>
      <c r="D3413" s="216" t="s">
        <v>6866</v>
      </c>
      <c r="E3413" s="216" t="s">
        <v>7740</v>
      </c>
      <c r="F3413" s="216" t="s">
        <v>7740</v>
      </c>
      <c r="G3413" s="1"/>
      <c r="H3413" s="1"/>
      <c r="I3413" s="1"/>
      <c r="J3413" s="1"/>
      <c r="K3413" s="1"/>
      <c r="L3413" s="1"/>
      <c r="M3413" s="1"/>
      <c r="AA3413" s="255"/>
      <c r="AB3413" s="255"/>
      <c r="AC3413" s="255"/>
      <c r="AD3413" s="255"/>
      <c r="AE3413" s="255"/>
      <c r="AF3413" s="255"/>
      <c r="AG3413" s="255"/>
      <c r="AH3413" s="255"/>
      <c r="AI3413" s="255"/>
      <c r="AJ3413" s="255"/>
      <c r="AK3413" s="255"/>
      <c r="AL3413" s="255"/>
      <c r="AM3413" s="255"/>
      <c r="AN3413" s="255"/>
      <c r="AO3413" s="255"/>
      <c r="AP3413" s="255"/>
      <c r="AQ3413" s="255"/>
      <c r="AR3413" s="255"/>
      <c r="AS3413" s="255"/>
      <c r="AT3413" s="255"/>
    </row>
    <row r="3414" spans="2:46" s="216" customFormat="1" ht="15" customHeight="1">
      <c r="B3414" s="216" t="s">
        <v>5341</v>
      </c>
      <c r="C3414" s="216" t="s">
        <v>7166</v>
      </c>
      <c r="D3414" s="216" t="s">
        <v>6866</v>
      </c>
      <c r="E3414" s="216" t="s">
        <v>7740</v>
      </c>
      <c r="F3414" s="216" t="s">
        <v>7740</v>
      </c>
      <c r="G3414" s="1"/>
      <c r="H3414" s="1"/>
      <c r="I3414" s="1"/>
      <c r="J3414" s="1"/>
      <c r="K3414" s="1"/>
      <c r="L3414" s="1"/>
      <c r="M3414" s="1"/>
      <c r="AA3414" s="255"/>
      <c r="AB3414" s="255"/>
      <c r="AC3414" s="255"/>
      <c r="AD3414" s="255"/>
      <c r="AE3414" s="255"/>
      <c r="AF3414" s="255"/>
      <c r="AG3414" s="255"/>
      <c r="AH3414" s="255"/>
      <c r="AI3414" s="255"/>
      <c r="AJ3414" s="255"/>
      <c r="AK3414" s="255"/>
      <c r="AL3414" s="255"/>
      <c r="AM3414" s="255"/>
      <c r="AN3414" s="255"/>
      <c r="AO3414" s="255"/>
      <c r="AP3414" s="255"/>
      <c r="AQ3414" s="255"/>
      <c r="AR3414" s="255"/>
      <c r="AS3414" s="255"/>
      <c r="AT3414" s="255"/>
    </row>
    <row r="3415" spans="2:46" s="216" customFormat="1" ht="15" customHeight="1">
      <c r="B3415" s="216" t="s">
        <v>5342</v>
      </c>
      <c r="C3415" s="216" t="s">
        <v>7188</v>
      </c>
      <c r="D3415" s="216" t="s">
        <v>6866</v>
      </c>
      <c r="E3415" s="216" t="s">
        <v>7740</v>
      </c>
      <c r="F3415" s="216" t="s">
        <v>7740</v>
      </c>
      <c r="G3415" s="1"/>
      <c r="H3415" s="1"/>
      <c r="I3415" s="1"/>
      <c r="J3415" s="1"/>
      <c r="K3415" s="1"/>
      <c r="L3415" s="1"/>
      <c r="M3415" s="1"/>
      <c r="AA3415" s="255"/>
      <c r="AB3415" s="255"/>
      <c r="AC3415" s="255"/>
      <c r="AD3415" s="255"/>
      <c r="AE3415" s="255"/>
      <c r="AF3415" s="255"/>
      <c r="AG3415" s="255"/>
      <c r="AH3415" s="255"/>
      <c r="AI3415" s="255"/>
      <c r="AJ3415" s="255"/>
      <c r="AK3415" s="255"/>
      <c r="AL3415" s="255"/>
      <c r="AM3415" s="255"/>
      <c r="AN3415" s="255"/>
      <c r="AO3415" s="255"/>
      <c r="AP3415" s="255"/>
      <c r="AQ3415" s="255"/>
      <c r="AR3415" s="255"/>
      <c r="AS3415" s="255"/>
      <c r="AT3415" s="255"/>
    </row>
    <row r="3416" spans="2:46" s="216" customFormat="1" ht="15" customHeight="1">
      <c r="B3416" s="216" t="s">
        <v>5343</v>
      </c>
      <c r="C3416" s="216" t="s">
        <v>7158</v>
      </c>
      <c r="D3416" s="216" t="s">
        <v>6866</v>
      </c>
      <c r="E3416" s="216" t="s">
        <v>7740</v>
      </c>
      <c r="F3416" s="216" t="s">
        <v>7740</v>
      </c>
      <c r="G3416" s="1"/>
      <c r="H3416" s="1"/>
      <c r="I3416" s="1"/>
      <c r="J3416" s="1"/>
      <c r="K3416" s="1"/>
      <c r="L3416" s="1"/>
      <c r="M3416" s="1"/>
      <c r="AA3416" s="255"/>
      <c r="AB3416" s="255"/>
      <c r="AC3416" s="255"/>
      <c r="AD3416" s="255"/>
      <c r="AE3416" s="255"/>
      <c r="AF3416" s="255"/>
      <c r="AG3416" s="255"/>
      <c r="AH3416" s="255"/>
      <c r="AI3416" s="255"/>
      <c r="AJ3416" s="255"/>
      <c r="AK3416" s="255"/>
      <c r="AL3416" s="255"/>
      <c r="AM3416" s="255"/>
      <c r="AN3416" s="255"/>
      <c r="AO3416" s="255"/>
      <c r="AP3416" s="255"/>
      <c r="AQ3416" s="255"/>
      <c r="AR3416" s="255"/>
      <c r="AS3416" s="255"/>
      <c r="AT3416" s="255"/>
    </row>
    <row r="3417" spans="2:46" s="216" customFormat="1" ht="15" customHeight="1">
      <c r="B3417" s="216" t="s">
        <v>5344</v>
      </c>
      <c r="C3417" s="216" t="s">
        <v>7197</v>
      </c>
      <c r="D3417" s="216" t="s">
        <v>6866</v>
      </c>
      <c r="E3417" s="216" t="s">
        <v>7740</v>
      </c>
      <c r="F3417" s="216" t="s">
        <v>7740</v>
      </c>
      <c r="G3417" s="1"/>
      <c r="H3417" s="1"/>
      <c r="I3417" s="1"/>
      <c r="J3417" s="1"/>
      <c r="K3417" s="1"/>
      <c r="L3417" s="1"/>
      <c r="M3417" s="1"/>
      <c r="AA3417" s="255"/>
      <c r="AB3417" s="255"/>
      <c r="AC3417" s="255"/>
      <c r="AD3417" s="255"/>
      <c r="AE3417" s="255"/>
      <c r="AF3417" s="255"/>
      <c r="AG3417" s="255"/>
      <c r="AH3417" s="255"/>
      <c r="AI3417" s="255"/>
      <c r="AJ3417" s="255"/>
      <c r="AK3417" s="255"/>
      <c r="AL3417" s="255"/>
      <c r="AM3417" s="255"/>
      <c r="AN3417" s="255"/>
      <c r="AO3417" s="255"/>
      <c r="AP3417" s="255"/>
      <c r="AQ3417" s="255"/>
      <c r="AR3417" s="255"/>
      <c r="AS3417" s="255"/>
      <c r="AT3417" s="255"/>
    </row>
    <row r="3418" spans="2:46" s="216" customFormat="1" ht="15" customHeight="1">
      <c r="B3418" s="216" t="s">
        <v>5345</v>
      </c>
      <c r="C3418" s="216" t="s">
        <v>7519</v>
      </c>
      <c r="D3418" s="216" t="s">
        <v>6866</v>
      </c>
      <c r="E3418" s="216" t="s">
        <v>7740</v>
      </c>
      <c r="F3418" s="216" t="s">
        <v>7740</v>
      </c>
      <c r="G3418" s="1"/>
      <c r="H3418" s="1"/>
      <c r="I3418" s="1"/>
      <c r="J3418" s="1"/>
      <c r="K3418" s="1"/>
      <c r="L3418" s="1"/>
      <c r="M3418" s="1"/>
      <c r="AA3418" s="255"/>
      <c r="AB3418" s="255"/>
      <c r="AC3418" s="255"/>
      <c r="AD3418" s="255"/>
      <c r="AE3418" s="255"/>
      <c r="AF3418" s="255"/>
      <c r="AG3418" s="255"/>
      <c r="AH3418" s="255"/>
      <c r="AI3418" s="255"/>
      <c r="AJ3418" s="255"/>
      <c r="AK3418" s="255"/>
      <c r="AL3418" s="255"/>
      <c r="AM3418" s="255"/>
      <c r="AN3418" s="255"/>
      <c r="AO3418" s="255"/>
      <c r="AP3418" s="255"/>
      <c r="AQ3418" s="255"/>
      <c r="AR3418" s="255"/>
      <c r="AS3418" s="255"/>
      <c r="AT3418" s="255"/>
    </row>
    <row r="3419" spans="2:46" s="216" customFormat="1" ht="15" customHeight="1">
      <c r="B3419" s="216" t="s">
        <v>5346</v>
      </c>
      <c r="C3419" s="216" t="s">
        <v>7237</v>
      </c>
      <c r="D3419" s="216" t="s">
        <v>6866</v>
      </c>
      <c r="E3419" s="216" t="s">
        <v>7740</v>
      </c>
      <c r="F3419" s="216" t="s">
        <v>7740</v>
      </c>
      <c r="G3419" s="1"/>
      <c r="H3419" s="1"/>
      <c r="I3419" s="1"/>
      <c r="J3419" s="1"/>
      <c r="K3419" s="1"/>
      <c r="L3419" s="1"/>
      <c r="M3419" s="1"/>
      <c r="AA3419" s="255"/>
      <c r="AB3419" s="255"/>
      <c r="AC3419" s="255"/>
      <c r="AD3419" s="255"/>
      <c r="AE3419" s="255"/>
      <c r="AF3419" s="255"/>
      <c r="AG3419" s="255"/>
      <c r="AH3419" s="255"/>
      <c r="AI3419" s="255"/>
      <c r="AJ3419" s="255"/>
      <c r="AK3419" s="255"/>
      <c r="AL3419" s="255"/>
      <c r="AM3419" s="255"/>
      <c r="AN3419" s="255"/>
      <c r="AO3419" s="255"/>
      <c r="AP3419" s="255"/>
      <c r="AQ3419" s="255"/>
      <c r="AR3419" s="255"/>
      <c r="AS3419" s="255"/>
      <c r="AT3419" s="255"/>
    </row>
    <row r="3420" spans="2:46" s="216" customFormat="1" ht="15" customHeight="1">
      <c r="B3420" s="216" t="s">
        <v>5347</v>
      </c>
      <c r="C3420" s="216" t="s">
        <v>7484</v>
      </c>
      <c r="D3420" s="216" t="s">
        <v>6866</v>
      </c>
      <c r="E3420" s="216" t="s">
        <v>7740</v>
      </c>
      <c r="F3420" s="216" t="s">
        <v>7740</v>
      </c>
      <c r="G3420" s="1"/>
      <c r="H3420" s="1"/>
      <c r="I3420" s="1"/>
      <c r="J3420" s="1"/>
      <c r="K3420" s="1"/>
      <c r="L3420" s="1"/>
      <c r="M3420" s="1"/>
      <c r="AA3420" s="255"/>
      <c r="AB3420" s="255"/>
      <c r="AC3420" s="255"/>
      <c r="AD3420" s="255"/>
      <c r="AE3420" s="255"/>
      <c r="AF3420" s="255"/>
      <c r="AG3420" s="255"/>
      <c r="AH3420" s="255"/>
      <c r="AI3420" s="255"/>
      <c r="AJ3420" s="255"/>
      <c r="AK3420" s="255"/>
      <c r="AL3420" s="255"/>
      <c r="AM3420" s="255"/>
      <c r="AN3420" s="255"/>
      <c r="AO3420" s="255"/>
      <c r="AP3420" s="255"/>
      <c r="AQ3420" s="255"/>
      <c r="AR3420" s="255"/>
      <c r="AS3420" s="255"/>
      <c r="AT3420" s="255"/>
    </row>
    <row r="3421" spans="2:46" s="216" customFormat="1" ht="15" customHeight="1">
      <c r="B3421" s="216" t="s">
        <v>5348</v>
      </c>
      <c r="C3421" s="216" t="s">
        <v>7520</v>
      </c>
      <c r="D3421" s="216" t="s">
        <v>6866</v>
      </c>
      <c r="E3421" s="216" t="s">
        <v>7740</v>
      </c>
      <c r="F3421" s="216" t="s">
        <v>7740</v>
      </c>
      <c r="G3421" s="1"/>
      <c r="H3421" s="1"/>
      <c r="I3421" s="1"/>
      <c r="J3421" s="1"/>
      <c r="K3421" s="1"/>
      <c r="L3421" s="1"/>
      <c r="M3421" s="1"/>
      <c r="AA3421" s="255"/>
      <c r="AB3421" s="255"/>
      <c r="AC3421" s="255"/>
      <c r="AD3421" s="255"/>
      <c r="AE3421" s="255"/>
      <c r="AF3421" s="255"/>
      <c r="AG3421" s="255"/>
      <c r="AH3421" s="255"/>
      <c r="AI3421" s="255"/>
      <c r="AJ3421" s="255"/>
      <c r="AK3421" s="255"/>
      <c r="AL3421" s="255"/>
      <c r="AM3421" s="255"/>
      <c r="AN3421" s="255"/>
      <c r="AO3421" s="255"/>
      <c r="AP3421" s="255"/>
      <c r="AQ3421" s="255"/>
      <c r="AR3421" s="255"/>
      <c r="AS3421" s="255"/>
      <c r="AT3421" s="255"/>
    </row>
    <row r="3422" spans="2:46" s="216" customFormat="1" ht="15" customHeight="1">
      <c r="B3422" s="216" t="s">
        <v>5349</v>
      </c>
      <c r="C3422" s="216" t="s">
        <v>7464</v>
      </c>
      <c r="D3422" s="216" t="s">
        <v>6866</v>
      </c>
      <c r="E3422" s="216" t="s">
        <v>7740</v>
      </c>
      <c r="F3422" s="216" t="s">
        <v>7740</v>
      </c>
      <c r="G3422" s="1"/>
      <c r="H3422" s="1"/>
      <c r="I3422" s="1"/>
      <c r="J3422" s="1"/>
      <c r="K3422" s="1"/>
      <c r="L3422" s="1"/>
      <c r="M3422" s="1"/>
      <c r="AA3422" s="255"/>
      <c r="AB3422" s="255"/>
      <c r="AC3422" s="255"/>
      <c r="AD3422" s="255"/>
      <c r="AE3422" s="255"/>
      <c r="AF3422" s="255"/>
      <c r="AG3422" s="255"/>
      <c r="AH3422" s="255"/>
      <c r="AI3422" s="255"/>
      <c r="AJ3422" s="255"/>
      <c r="AK3422" s="255"/>
      <c r="AL3422" s="255"/>
      <c r="AM3422" s="255"/>
      <c r="AN3422" s="255"/>
      <c r="AO3422" s="255"/>
      <c r="AP3422" s="255"/>
      <c r="AQ3422" s="255"/>
      <c r="AR3422" s="255"/>
      <c r="AS3422" s="255"/>
      <c r="AT3422" s="255"/>
    </row>
    <row r="3423" spans="2:46" s="216" customFormat="1" ht="15" customHeight="1">
      <c r="B3423" s="216" t="s">
        <v>5350</v>
      </c>
      <c r="C3423" s="216" t="s">
        <v>6866</v>
      </c>
      <c r="D3423" s="216" t="s">
        <v>7740</v>
      </c>
      <c r="E3423" s="216" t="s">
        <v>7740</v>
      </c>
      <c r="F3423" s="216" t="s">
        <v>7740</v>
      </c>
      <c r="G3423" s="1"/>
      <c r="H3423" s="1"/>
      <c r="I3423" s="1"/>
      <c r="J3423" s="1"/>
      <c r="K3423" s="1"/>
      <c r="L3423" s="1"/>
      <c r="M3423" s="1"/>
      <c r="AA3423" s="255"/>
      <c r="AB3423" s="255"/>
      <c r="AC3423" s="255"/>
      <c r="AD3423" s="255"/>
      <c r="AE3423" s="255"/>
      <c r="AF3423" s="255"/>
      <c r="AG3423" s="255"/>
      <c r="AH3423" s="255"/>
      <c r="AI3423" s="255"/>
      <c r="AJ3423" s="255"/>
      <c r="AK3423" s="255"/>
      <c r="AL3423" s="255"/>
      <c r="AM3423" s="255"/>
      <c r="AN3423" s="255"/>
      <c r="AO3423" s="255"/>
      <c r="AP3423" s="255"/>
      <c r="AQ3423" s="255"/>
      <c r="AR3423" s="255"/>
      <c r="AS3423" s="255"/>
      <c r="AT3423" s="255"/>
    </row>
    <row r="3424" spans="2:46" s="216" customFormat="1" ht="15" customHeight="1">
      <c r="B3424" s="216" t="s">
        <v>5351</v>
      </c>
      <c r="C3424" s="216" t="s">
        <v>6866</v>
      </c>
      <c r="D3424" s="216" t="s">
        <v>7740</v>
      </c>
      <c r="E3424" s="216" t="s">
        <v>7740</v>
      </c>
      <c r="F3424" s="216" t="s">
        <v>7740</v>
      </c>
      <c r="G3424" s="1"/>
      <c r="H3424" s="1"/>
      <c r="I3424" s="1"/>
      <c r="J3424" s="1"/>
      <c r="K3424" s="1"/>
      <c r="L3424" s="1"/>
      <c r="M3424" s="1"/>
      <c r="AA3424" s="255"/>
      <c r="AB3424" s="255"/>
      <c r="AC3424" s="255"/>
      <c r="AD3424" s="255"/>
      <c r="AE3424" s="255"/>
      <c r="AF3424" s="255"/>
      <c r="AG3424" s="255"/>
      <c r="AH3424" s="255"/>
      <c r="AI3424" s="255"/>
      <c r="AJ3424" s="255"/>
      <c r="AK3424" s="255"/>
      <c r="AL3424" s="255"/>
      <c r="AM3424" s="255"/>
      <c r="AN3424" s="255"/>
      <c r="AO3424" s="255"/>
      <c r="AP3424" s="255"/>
      <c r="AQ3424" s="255"/>
      <c r="AR3424" s="255"/>
      <c r="AS3424" s="255"/>
      <c r="AT3424" s="255"/>
    </row>
    <row r="3425" spans="2:46" s="216" customFormat="1" ht="15" customHeight="1">
      <c r="B3425" s="216" t="s">
        <v>5352</v>
      </c>
      <c r="C3425" s="216" t="s">
        <v>6866</v>
      </c>
      <c r="D3425" s="216" t="s">
        <v>7740</v>
      </c>
      <c r="E3425" s="216" t="s">
        <v>7740</v>
      </c>
      <c r="F3425" s="216" t="s">
        <v>7740</v>
      </c>
      <c r="G3425" s="1"/>
      <c r="H3425" s="1"/>
      <c r="I3425" s="1"/>
      <c r="J3425" s="1"/>
      <c r="K3425" s="1"/>
      <c r="L3425" s="1"/>
      <c r="M3425" s="1"/>
      <c r="AA3425" s="255"/>
      <c r="AB3425" s="255"/>
      <c r="AC3425" s="255"/>
      <c r="AD3425" s="255"/>
      <c r="AE3425" s="255"/>
      <c r="AF3425" s="255"/>
      <c r="AG3425" s="255"/>
      <c r="AH3425" s="255"/>
      <c r="AI3425" s="255"/>
      <c r="AJ3425" s="255"/>
      <c r="AK3425" s="255"/>
      <c r="AL3425" s="255"/>
      <c r="AM3425" s="255"/>
      <c r="AN3425" s="255"/>
      <c r="AO3425" s="255"/>
      <c r="AP3425" s="255"/>
      <c r="AQ3425" s="255"/>
      <c r="AR3425" s="255"/>
      <c r="AS3425" s="255"/>
      <c r="AT3425" s="255"/>
    </row>
    <row r="3426" spans="2:46" s="216" customFormat="1" ht="15" customHeight="1">
      <c r="B3426" s="216" t="s">
        <v>5353</v>
      </c>
      <c r="C3426" s="216" t="s">
        <v>6866</v>
      </c>
      <c r="D3426" s="216" t="s">
        <v>7740</v>
      </c>
      <c r="E3426" s="216" t="s">
        <v>7740</v>
      </c>
      <c r="F3426" s="216" t="s">
        <v>7740</v>
      </c>
      <c r="G3426" s="1"/>
      <c r="H3426" s="1"/>
      <c r="I3426" s="1"/>
      <c r="J3426" s="1"/>
      <c r="K3426" s="1"/>
      <c r="L3426" s="1"/>
      <c r="M3426" s="1"/>
      <c r="AA3426" s="255"/>
      <c r="AB3426" s="255"/>
      <c r="AC3426" s="255"/>
      <c r="AD3426" s="255"/>
      <c r="AE3426" s="255"/>
      <c r="AF3426" s="255"/>
      <c r="AG3426" s="255"/>
      <c r="AH3426" s="255"/>
      <c r="AI3426" s="255"/>
      <c r="AJ3426" s="255"/>
      <c r="AK3426" s="255"/>
      <c r="AL3426" s="255"/>
      <c r="AM3426" s="255"/>
      <c r="AN3426" s="255"/>
      <c r="AO3426" s="255"/>
      <c r="AP3426" s="255"/>
      <c r="AQ3426" s="255"/>
      <c r="AR3426" s="255"/>
      <c r="AS3426" s="255"/>
      <c r="AT3426" s="255"/>
    </row>
    <row r="3427" spans="2:46" s="216" customFormat="1" ht="15" customHeight="1">
      <c r="B3427" s="216" t="s">
        <v>5354</v>
      </c>
      <c r="C3427" s="216" t="s">
        <v>6866</v>
      </c>
      <c r="D3427" s="216" t="s">
        <v>7740</v>
      </c>
      <c r="E3427" s="216" t="s">
        <v>7740</v>
      </c>
      <c r="F3427" s="216" t="s">
        <v>7740</v>
      </c>
      <c r="G3427" s="1"/>
      <c r="H3427" s="1"/>
      <c r="I3427" s="1"/>
      <c r="J3427" s="1"/>
      <c r="K3427" s="1"/>
      <c r="L3427" s="1"/>
      <c r="M3427" s="1"/>
      <c r="AA3427" s="255"/>
      <c r="AB3427" s="255"/>
      <c r="AC3427" s="255"/>
      <c r="AD3427" s="255"/>
      <c r="AE3427" s="255"/>
      <c r="AF3427" s="255"/>
      <c r="AG3427" s="255"/>
      <c r="AH3427" s="255"/>
      <c r="AI3427" s="255"/>
      <c r="AJ3427" s="255"/>
      <c r="AK3427" s="255"/>
      <c r="AL3427" s="255"/>
      <c r="AM3427" s="255"/>
      <c r="AN3427" s="255"/>
      <c r="AO3427" s="255"/>
      <c r="AP3427" s="255"/>
      <c r="AQ3427" s="255"/>
      <c r="AR3427" s="255"/>
      <c r="AS3427" s="255"/>
      <c r="AT3427" s="255"/>
    </row>
    <row r="3428" spans="2:46" s="216" customFormat="1" ht="15" customHeight="1">
      <c r="B3428" s="216" t="s">
        <v>5355</v>
      </c>
      <c r="C3428" s="216" t="s">
        <v>6866</v>
      </c>
      <c r="D3428" s="216" t="s">
        <v>7740</v>
      </c>
      <c r="E3428" s="216" t="s">
        <v>7740</v>
      </c>
      <c r="F3428" s="216" t="s">
        <v>7740</v>
      </c>
      <c r="G3428" s="1"/>
      <c r="H3428" s="1"/>
      <c r="I3428" s="1"/>
      <c r="J3428" s="1"/>
      <c r="K3428" s="1"/>
      <c r="L3428" s="1"/>
      <c r="M3428" s="1"/>
      <c r="AA3428" s="255"/>
      <c r="AB3428" s="255"/>
      <c r="AC3428" s="255"/>
      <c r="AD3428" s="255"/>
      <c r="AE3428" s="255"/>
      <c r="AF3428" s="255"/>
      <c r="AG3428" s="255"/>
      <c r="AH3428" s="255"/>
      <c r="AI3428" s="255"/>
      <c r="AJ3428" s="255"/>
      <c r="AK3428" s="255"/>
      <c r="AL3428" s="255"/>
      <c r="AM3428" s="255"/>
      <c r="AN3428" s="255"/>
      <c r="AO3428" s="255"/>
      <c r="AP3428" s="255"/>
      <c r="AQ3428" s="255"/>
      <c r="AR3428" s="255"/>
      <c r="AS3428" s="255"/>
      <c r="AT3428" s="255"/>
    </row>
    <row r="3429" spans="2:46" s="216" customFormat="1" ht="15" customHeight="1">
      <c r="B3429" s="216" t="s">
        <v>3033</v>
      </c>
      <c r="C3429" s="216" t="s">
        <v>6866</v>
      </c>
      <c r="D3429" s="216" t="s">
        <v>7740</v>
      </c>
      <c r="E3429" s="216" t="s">
        <v>7740</v>
      </c>
      <c r="F3429" s="216" t="s">
        <v>7740</v>
      </c>
      <c r="G3429" s="1"/>
      <c r="H3429" s="1"/>
      <c r="I3429" s="1"/>
      <c r="J3429" s="1"/>
      <c r="K3429" s="1"/>
      <c r="L3429" s="1"/>
      <c r="M3429" s="1"/>
      <c r="AA3429" s="255"/>
      <c r="AB3429" s="255"/>
      <c r="AC3429" s="255"/>
      <c r="AD3429" s="255"/>
      <c r="AE3429" s="255"/>
      <c r="AF3429" s="255"/>
      <c r="AG3429" s="255"/>
      <c r="AH3429" s="255"/>
      <c r="AI3429" s="255"/>
      <c r="AJ3429" s="255"/>
      <c r="AK3429" s="255"/>
      <c r="AL3429" s="255"/>
      <c r="AM3429" s="255"/>
      <c r="AN3429" s="255"/>
      <c r="AO3429" s="255"/>
      <c r="AP3429" s="255"/>
      <c r="AQ3429" s="255"/>
      <c r="AR3429" s="255"/>
      <c r="AS3429" s="255"/>
      <c r="AT3429" s="255"/>
    </row>
    <row r="3430" spans="2:46" s="216" customFormat="1" ht="15" customHeight="1">
      <c r="B3430" s="216" t="s">
        <v>3034</v>
      </c>
      <c r="C3430" s="216" t="s">
        <v>6966</v>
      </c>
      <c r="D3430" s="216" t="s">
        <v>6866</v>
      </c>
      <c r="E3430" s="216" t="s">
        <v>7740</v>
      </c>
      <c r="F3430" s="216" t="s">
        <v>7740</v>
      </c>
      <c r="G3430" s="1"/>
      <c r="H3430" s="1"/>
      <c r="I3430" s="1"/>
      <c r="J3430" s="1"/>
      <c r="K3430" s="1"/>
      <c r="L3430" s="1"/>
      <c r="M3430" s="1"/>
      <c r="AA3430" s="255"/>
      <c r="AB3430" s="255"/>
      <c r="AC3430" s="255"/>
      <c r="AD3430" s="255"/>
      <c r="AE3430" s="255"/>
      <c r="AF3430" s="255"/>
      <c r="AG3430" s="255"/>
      <c r="AH3430" s="255"/>
      <c r="AI3430" s="255"/>
      <c r="AJ3430" s="255"/>
      <c r="AK3430" s="255"/>
      <c r="AL3430" s="255"/>
      <c r="AM3430" s="255"/>
      <c r="AN3430" s="255"/>
      <c r="AO3430" s="255"/>
      <c r="AP3430" s="255"/>
      <c r="AQ3430" s="255"/>
      <c r="AR3430" s="255"/>
      <c r="AS3430" s="255"/>
      <c r="AT3430" s="255"/>
    </row>
    <row r="3431" spans="2:46" s="216" customFormat="1" ht="15" customHeight="1">
      <c r="B3431" s="216" t="s">
        <v>3035</v>
      </c>
      <c r="C3431" s="216" t="s">
        <v>7308</v>
      </c>
      <c r="D3431" s="216" t="s">
        <v>6866</v>
      </c>
      <c r="E3431" s="216" t="s">
        <v>7740</v>
      </c>
      <c r="F3431" s="216" t="s">
        <v>7740</v>
      </c>
      <c r="G3431" s="1"/>
      <c r="H3431" s="1"/>
      <c r="I3431" s="1"/>
      <c r="J3431" s="1"/>
      <c r="K3431" s="1"/>
      <c r="L3431" s="1"/>
      <c r="M3431" s="1"/>
      <c r="AA3431" s="255"/>
      <c r="AB3431" s="255"/>
      <c r="AC3431" s="255"/>
      <c r="AD3431" s="255"/>
      <c r="AE3431" s="255"/>
      <c r="AF3431" s="255"/>
      <c r="AG3431" s="255"/>
      <c r="AH3431" s="255"/>
      <c r="AI3431" s="255"/>
      <c r="AJ3431" s="255"/>
      <c r="AK3431" s="255"/>
      <c r="AL3431" s="255"/>
      <c r="AM3431" s="255"/>
      <c r="AN3431" s="255"/>
      <c r="AO3431" s="255"/>
      <c r="AP3431" s="255"/>
      <c r="AQ3431" s="255"/>
      <c r="AR3431" s="255"/>
      <c r="AS3431" s="255"/>
      <c r="AT3431" s="255"/>
    </row>
    <row r="3432" spans="2:46" s="216" customFormat="1" ht="15" customHeight="1">
      <c r="B3432" s="216" t="s">
        <v>3036</v>
      </c>
      <c r="C3432" s="216" t="s">
        <v>7696</v>
      </c>
      <c r="D3432" s="216" t="s">
        <v>6866</v>
      </c>
      <c r="E3432" s="216" t="s">
        <v>7740</v>
      </c>
      <c r="F3432" s="216" t="s">
        <v>7740</v>
      </c>
      <c r="G3432" s="1"/>
      <c r="H3432" s="1"/>
      <c r="I3432" s="1"/>
      <c r="J3432" s="1"/>
      <c r="K3432" s="1"/>
      <c r="L3432" s="1"/>
      <c r="M3432" s="1"/>
      <c r="AA3432" s="255"/>
      <c r="AB3432" s="255"/>
      <c r="AC3432" s="255"/>
      <c r="AD3432" s="255"/>
      <c r="AE3432" s="255"/>
      <c r="AF3432" s="255"/>
      <c r="AG3432" s="255"/>
      <c r="AH3432" s="255"/>
      <c r="AI3432" s="255"/>
      <c r="AJ3432" s="255"/>
      <c r="AK3432" s="255"/>
      <c r="AL3432" s="255"/>
      <c r="AM3432" s="255"/>
      <c r="AN3432" s="255"/>
      <c r="AO3432" s="255"/>
      <c r="AP3432" s="255"/>
      <c r="AQ3432" s="255"/>
      <c r="AR3432" s="255"/>
      <c r="AS3432" s="255"/>
      <c r="AT3432" s="255"/>
    </row>
    <row r="3433" spans="2:46" s="216" customFormat="1" ht="15" customHeight="1">
      <c r="B3433" s="216" t="s">
        <v>3037</v>
      </c>
      <c r="C3433" s="216" t="s">
        <v>6866</v>
      </c>
      <c r="D3433" s="216" t="s">
        <v>7740</v>
      </c>
      <c r="E3433" s="216" t="s">
        <v>7740</v>
      </c>
      <c r="F3433" s="216" t="s">
        <v>7740</v>
      </c>
      <c r="G3433" s="1"/>
      <c r="H3433" s="1"/>
      <c r="I3433" s="1"/>
      <c r="J3433" s="1"/>
      <c r="K3433" s="1"/>
      <c r="L3433" s="1"/>
      <c r="M3433" s="1"/>
      <c r="AA3433" s="255"/>
      <c r="AB3433" s="255"/>
      <c r="AC3433" s="255"/>
      <c r="AD3433" s="255"/>
      <c r="AE3433" s="255"/>
      <c r="AF3433" s="255"/>
      <c r="AG3433" s="255"/>
      <c r="AH3433" s="255"/>
      <c r="AI3433" s="255"/>
      <c r="AJ3433" s="255"/>
      <c r="AK3433" s="255"/>
      <c r="AL3433" s="255"/>
      <c r="AM3433" s="255"/>
      <c r="AN3433" s="255"/>
      <c r="AO3433" s="255"/>
      <c r="AP3433" s="255"/>
      <c r="AQ3433" s="255"/>
      <c r="AR3433" s="255"/>
      <c r="AS3433" s="255"/>
      <c r="AT3433" s="255"/>
    </row>
    <row r="3434" spans="2:46" s="216" customFormat="1" ht="15" customHeight="1">
      <c r="B3434" s="216" t="s">
        <v>3038</v>
      </c>
      <c r="C3434" s="216" t="s">
        <v>6866</v>
      </c>
      <c r="D3434" s="216" t="s">
        <v>7740</v>
      </c>
      <c r="E3434" s="216" t="s">
        <v>7740</v>
      </c>
      <c r="F3434" s="216" t="s">
        <v>7740</v>
      </c>
      <c r="G3434" s="1"/>
      <c r="H3434" s="1"/>
      <c r="I3434" s="1"/>
      <c r="J3434" s="1"/>
      <c r="K3434" s="1"/>
      <c r="L3434" s="1"/>
      <c r="M3434" s="1"/>
      <c r="AA3434" s="255"/>
      <c r="AB3434" s="255"/>
      <c r="AC3434" s="255"/>
      <c r="AD3434" s="255"/>
      <c r="AE3434" s="255"/>
      <c r="AF3434" s="255"/>
      <c r="AG3434" s="255"/>
      <c r="AH3434" s="255"/>
      <c r="AI3434" s="255"/>
      <c r="AJ3434" s="255"/>
      <c r="AK3434" s="255"/>
      <c r="AL3434" s="255"/>
      <c r="AM3434" s="255"/>
      <c r="AN3434" s="255"/>
      <c r="AO3434" s="255"/>
      <c r="AP3434" s="255"/>
      <c r="AQ3434" s="255"/>
      <c r="AR3434" s="255"/>
      <c r="AS3434" s="255"/>
      <c r="AT3434" s="255"/>
    </row>
    <row r="3435" spans="2:46" s="216" customFormat="1" ht="15" customHeight="1">
      <c r="B3435" s="216" t="s">
        <v>3039</v>
      </c>
      <c r="C3435" s="216" t="s">
        <v>6866</v>
      </c>
      <c r="D3435" s="216" t="s">
        <v>7740</v>
      </c>
      <c r="E3435" s="216" t="s">
        <v>7740</v>
      </c>
      <c r="F3435" s="216" t="s">
        <v>7740</v>
      </c>
      <c r="G3435" s="1"/>
      <c r="H3435" s="1"/>
      <c r="I3435" s="1"/>
      <c r="J3435" s="1"/>
      <c r="K3435" s="1"/>
      <c r="L3435" s="1"/>
      <c r="M3435" s="1"/>
      <c r="AA3435" s="255"/>
      <c r="AB3435" s="255"/>
      <c r="AC3435" s="255"/>
      <c r="AD3435" s="255"/>
      <c r="AE3435" s="255"/>
      <c r="AF3435" s="255"/>
      <c r="AG3435" s="255"/>
      <c r="AH3435" s="255"/>
      <c r="AI3435" s="255"/>
      <c r="AJ3435" s="255"/>
      <c r="AK3435" s="255"/>
      <c r="AL3435" s="255"/>
      <c r="AM3435" s="255"/>
      <c r="AN3435" s="255"/>
      <c r="AO3435" s="255"/>
      <c r="AP3435" s="255"/>
      <c r="AQ3435" s="255"/>
      <c r="AR3435" s="255"/>
      <c r="AS3435" s="255"/>
      <c r="AT3435" s="255"/>
    </row>
    <row r="3436" spans="2:46" s="216" customFormat="1" ht="15" customHeight="1">
      <c r="B3436" s="216" t="s">
        <v>3040</v>
      </c>
      <c r="C3436" s="216" t="s">
        <v>6866</v>
      </c>
      <c r="D3436" s="216" t="s">
        <v>7740</v>
      </c>
      <c r="E3436" s="216" t="s">
        <v>7740</v>
      </c>
      <c r="F3436" s="216" t="s">
        <v>7740</v>
      </c>
      <c r="G3436" s="1"/>
      <c r="H3436" s="1"/>
      <c r="I3436" s="1"/>
      <c r="J3436" s="1"/>
      <c r="K3436" s="1"/>
      <c r="L3436" s="1"/>
      <c r="M3436" s="1"/>
      <c r="AA3436" s="255"/>
      <c r="AB3436" s="255"/>
      <c r="AC3436" s="255"/>
      <c r="AD3436" s="255"/>
      <c r="AE3436" s="255"/>
      <c r="AF3436" s="255"/>
      <c r="AG3436" s="255"/>
      <c r="AH3436" s="255"/>
      <c r="AI3436" s="255"/>
      <c r="AJ3436" s="255"/>
      <c r="AK3436" s="255"/>
      <c r="AL3436" s="255"/>
      <c r="AM3436" s="255"/>
      <c r="AN3436" s="255"/>
      <c r="AO3436" s="255"/>
      <c r="AP3436" s="255"/>
      <c r="AQ3436" s="255"/>
      <c r="AR3436" s="255"/>
      <c r="AS3436" s="255"/>
      <c r="AT3436" s="255"/>
    </row>
    <row r="3437" spans="2:46" s="216" customFormat="1" ht="15" customHeight="1">
      <c r="B3437" s="216" t="s">
        <v>3041</v>
      </c>
      <c r="C3437" s="216" t="s">
        <v>6866</v>
      </c>
      <c r="D3437" s="216" t="s">
        <v>7740</v>
      </c>
      <c r="E3437" s="216" t="s">
        <v>7740</v>
      </c>
      <c r="F3437" s="216" t="s">
        <v>7740</v>
      </c>
      <c r="G3437" s="1"/>
      <c r="H3437" s="1"/>
      <c r="I3437" s="1"/>
      <c r="J3437" s="1"/>
      <c r="K3437" s="1"/>
      <c r="L3437" s="1"/>
      <c r="M3437" s="1"/>
      <c r="AA3437" s="255"/>
      <c r="AB3437" s="255"/>
      <c r="AC3437" s="255"/>
      <c r="AD3437" s="255"/>
      <c r="AE3437" s="255"/>
      <c r="AF3437" s="255"/>
      <c r="AG3437" s="255"/>
      <c r="AH3437" s="255"/>
      <c r="AI3437" s="255"/>
      <c r="AJ3437" s="255"/>
      <c r="AK3437" s="255"/>
      <c r="AL3437" s="255"/>
      <c r="AM3437" s="255"/>
      <c r="AN3437" s="255"/>
      <c r="AO3437" s="255"/>
      <c r="AP3437" s="255"/>
      <c r="AQ3437" s="255"/>
      <c r="AR3437" s="255"/>
      <c r="AS3437" s="255"/>
      <c r="AT3437" s="255"/>
    </row>
    <row r="3438" spans="2:46" s="216" customFormat="1" ht="15" customHeight="1">
      <c r="B3438" s="216" t="s">
        <v>3042</v>
      </c>
      <c r="C3438" s="216" t="s">
        <v>6866</v>
      </c>
      <c r="D3438" s="216" t="s">
        <v>7740</v>
      </c>
      <c r="E3438" s="216" t="s">
        <v>7740</v>
      </c>
      <c r="F3438" s="216" t="s">
        <v>7740</v>
      </c>
      <c r="G3438" s="1"/>
      <c r="H3438" s="1"/>
      <c r="I3438" s="1"/>
      <c r="J3438" s="1"/>
      <c r="K3438" s="1"/>
      <c r="L3438" s="1"/>
      <c r="M3438" s="1"/>
      <c r="AA3438" s="255"/>
      <c r="AB3438" s="255"/>
      <c r="AC3438" s="255"/>
      <c r="AD3438" s="255"/>
      <c r="AE3438" s="255"/>
      <c r="AF3438" s="255"/>
      <c r="AG3438" s="255"/>
      <c r="AH3438" s="255"/>
      <c r="AI3438" s="255"/>
      <c r="AJ3438" s="255"/>
      <c r="AK3438" s="255"/>
      <c r="AL3438" s="255"/>
      <c r="AM3438" s="255"/>
      <c r="AN3438" s="255"/>
      <c r="AO3438" s="255"/>
      <c r="AP3438" s="255"/>
      <c r="AQ3438" s="255"/>
      <c r="AR3438" s="255"/>
      <c r="AS3438" s="255"/>
      <c r="AT3438" s="255"/>
    </row>
    <row r="3439" spans="2:46" s="216" customFormat="1" ht="15" customHeight="1">
      <c r="B3439" s="216" t="s">
        <v>3043</v>
      </c>
      <c r="C3439" s="216" t="s">
        <v>6866</v>
      </c>
      <c r="D3439" s="216" t="s">
        <v>7740</v>
      </c>
      <c r="E3439" s="216" t="s">
        <v>7740</v>
      </c>
      <c r="F3439" s="216" t="s">
        <v>7740</v>
      </c>
      <c r="G3439" s="1"/>
      <c r="H3439" s="1"/>
      <c r="I3439" s="1"/>
      <c r="J3439" s="1"/>
      <c r="K3439" s="1"/>
      <c r="L3439" s="1"/>
      <c r="M3439" s="1"/>
      <c r="AA3439" s="255"/>
      <c r="AB3439" s="255"/>
      <c r="AC3439" s="255"/>
      <c r="AD3439" s="255"/>
      <c r="AE3439" s="255"/>
      <c r="AF3439" s="255"/>
      <c r="AG3439" s="255"/>
      <c r="AH3439" s="255"/>
      <c r="AI3439" s="255"/>
      <c r="AJ3439" s="255"/>
      <c r="AK3439" s="255"/>
      <c r="AL3439" s="255"/>
      <c r="AM3439" s="255"/>
      <c r="AN3439" s="255"/>
      <c r="AO3439" s="255"/>
      <c r="AP3439" s="255"/>
      <c r="AQ3439" s="255"/>
      <c r="AR3439" s="255"/>
      <c r="AS3439" s="255"/>
      <c r="AT3439" s="255"/>
    </row>
    <row r="3440" spans="2:46" s="216" customFormat="1" ht="15" customHeight="1">
      <c r="B3440" s="216" t="s">
        <v>3044</v>
      </c>
      <c r="C3440" s="216" t="s">
        <v>6866</v>
      </c>
      <c r="D3440" s="216" t="s">
        <v>7740</v>
      </c>
      <c r="E3440" s="216" t="s">
        <v>7740</v>
      </c>
      <c r="F3440" s="216" t="s">
        <v>7740</v>
      </c>
      <c r="G3440" s="1"/>
      <c r="H3440" s="1"/>
      <c r="I3440" s="1"/>
      <c r="J3440" s="1"/>
      <c r="K3440" s="1"/>
      <c r="L3440" s="1"/>
      <c r="M3440" s="1"/>
      <c r="AA3440" s="255"/>
      <c r="AB3440" s="255"/>
      <c r="AC3440" s="255"/>
      <c r="AD3440" s="255"/>
      <c r="AE3440" s="255"/>
      <c r="AF3440" s="255"/>
      <c r="AG3440" s="255"/>
      <c r="AH3440" s="255"/>
      <c r="AI3440" s="255"/>
      <c r="AJ3440" s="255"/>
      <c r="AK3440" s="255"/>
      <c r="AL3440" s="255"/>
      <c r="AM3440" s="255"/>
      <c r="AN3440" s="255"/>
      <c r="AO3440" s="255"/>
      <c r="AP3440" s="255"/>
      <c r="AQ3440" s="255"/>
      <c r="AR3440" s="255"/>
      <c r="AS3440" s="255"/>
      <c r="AT3440" s="255"/>
    </row>
    <row r="3441" spans="2:46" s="216" customFormat="1" ht="15" customHeight="1">
      <c r="B3441" s="216" t="s">
        <v>3045</v>
      </c>
      <c r="C3441" s="216" t="s">
        <v>7308</v>
      </c>
      <c r="D3441" s="216" t="s">
        <v>6866</v>
      </c>
      <c r="E3441" s="216" t="s">
        <v>7740</v>
      </c>
      <c r="F3441" s="216" t="s">
        <v>7740</v>
      </c>
      <c r="G3441" s="1"/>
      <c r="H3441" s="1"/>
      <c r="I3441" s="1"/>
      <c r="J3441" s="1"/>
      <c r="K3441" s="1"/>
      <c r="L3441" s="1"/>
      <c r="M3441" s="1"/>
      <c r="AA3441" s="255"/>
      <c r="AB3441" s="255"/>
      <c r="AC3441" s="255"/>
      <c r="AD3441" s="255"/>
      <c r="AE3441" s="255"/>
      <c r="AF3441" s="255"/>
      <c r="AG3441" s="255"/>
      <c r="AH3441" s="255"/>
      <c r="AI3441" s="255"/>
      <c r="AJ3441" s="255"/>
      <c r="AK3441" s="255"/>
      <c r="AL3441" s="255"/>
      <c r="AM3441" s="255"/>
      <c r="AN3441" s="255"/>
      <c r="AO3441" s="255"/>
      <c r="AP3441" s="255"/>
      <c r="AQ3441" s="255"/>
      <c r="AR3441" s="255"/>
      <c r="AS3441" s="255"/>
      <c r="AT3441" s="255"/>
    </row>
    <row r="3442" spans="2:46" s="216" customFormat="1" ht="15" customHeight="1">
      <c r="B3442" s="216" t="s">
        <v>3046</v>
      </c>
      <c r="C3442" s="216" t="s">
        <v>6866</v>
      </c>
      <c r="D3442" s="216" t="s">
        <v>7740</v>
      </c>
      <c r="E3442" s="216" t="s">
        <v>7740</v>
      </c>
      <c r="F3442" s="216" t="s">
        <v>7740</v>
      </c>
      <c r="G3442" s="1"/>
      <c r="H3442" s="1"/>
      <c r="I3442" s="1"/>
      <c r="J3442" s="1"/>
      <c r="K3442" s="1"/>
      <c r="L3442" s="1"/>
      <c r="M3442" s="1"/>
      <c r="AA3442" s="255"/>
      <c r="AB3442" s="255"/>
      <c r="AC3442" s="255"/>
      <c r="AD3442" s="255"/>
      <c r="AE3442" s="255"/>
      <c r="AF3442" s="255"/>
      <c r="AG3442" s="255"/>
      <c r="AH3442" s="255"/>
      <c r="AI3442" s="255"/>
      <c r="AJ3442" s="255"/>
      <c r="AK3442" s="255"/>
      <c r="AL3442" s="255"/>
      <c r="AM3442" s="255"/>
      <c r="AN3442" s="255"/>
      <c r="AO3442" s="255"/>
      <c r="AP3442" s="255"/>
      <c r="AQ3442" s="255"/>
      <c r="AR3442" s="255"/>
      <c r="AS3442" s="255"/>
      <c r="AT3442" s="255"/>
    </row>
    <row r="3443" spans="2:46" s="216" customFormat="1" ht="15" customHeight="1">
      <c r="B3443" s="216" t="s">
        <v>3047</v>
      </c>
      <c r="C3443" s="216" t="s">
        <v>6866</v>
      </c>
      <c r="D3443" s="216" t="s">
        <v>7740</v>
      </c>
      <c r="E3443" s="216" t="s">
        <v>7740</v>
      </c>
      <c r="F3443" s="216" t="s">
        <v>7740</v>
      </c>
      <c r="G3443" s="1"/>
      <c r="H3443" s="1"/>
      <c r="I3443" s="1"/>
      <c r="J3443" s="1"/>
      <c r="K3443" s="1"/>
      <c r="L3443" s="1"/>
      <c r="M3443" s="1"/>
      <c r="AA3443" s="255"/>
      <c r="AB3443" s="255"/>
      <c r="AC3443" s="255"/>
      <c r="AD3443" s="255"/>
      <c r="AE3443" s="255"/>
      <c r="AF3443" s="255"/>
      <c r="AG3443" s="255"/>
      <c r="AH3443" s="255"/>
      <c r="AI3443" s="255"/>
      <c r="AJ3443" s="255"/>
      <c r="AK3443" s="255"/>
      <c r="AL3443" s="255"/>
      <c r="AM3443" s="255"/>
      <c r="AN3443" s="255"/>
      <c r="AO3443" s="255"/>
      <c r="AP3443" s="255"/>
      <c r="AQ3443" s="255"/>
      <c r="AR3443" s="255"/>
      <c r="AS3443" s="255"/>
      <c r="AT3443" s="255"/>
    </row>
    <row r="3444" spans="2:46" s="216" customFormat="1" ht="15" customHeight="1">
      <c r="B3444" s="216" t="s">
        <v>3048</v>
      </c>
      <c r="C3444" s="216" t="s">
        <v>6866</v>
      </c>
      <c r="D3444" s="216" t="s">
        <v>7740</v>
      </c>
      <c r="E3444" s="216" t="s">
        <v>7740</v>
      </c>
      <c r="F3444" s="216" t="s">
        <v>7740</v>
      </c>
      <c r="G3444" s="1"/>
      <c r="H3444" s="1"/>
      <c r="I3444" s="1"/>
      <c r="J3444" s="1"/>
      <c r="K3444" s="1"/>
      <c r="L3444" s="1"/>
      <c r="M3444" s="1"/>
      <c r="AA3444" s="255"/>
      <c r="AB3444" s="255"/>
      <c r="AC3444" s="255"/>
      <c r="AD3444" s="255"/>
      <c r="AE3444" s="255"/>
      <c r="AF3444" s="255"/>
      <c r="AG3444" s="255"/>
      <c r="AH3444" s="255"/>
      <c r="AI3444" s="255"/>
      <c r="AJ3444" s="255"/>
      <c r="AK3444" s="255"/>
      <c r="AL3444" s="255"/>
      <c r="AM3444" s="255"/>
      <c r="AN3444" s="255"/>
      <c r="AO3444" s="255"/>
      <c r="AP3444" s="255"/>
      <c r="AQ3444" s="255"/>
      <c r="AR3444" s="255"/>
      <c r="AS3444" s="255"/>
      <c r="AT3444" s="255"/>
    </row>
    <row r="3445" spans="2:46" s="216" customFormat="1" ht="15" customHeight="1">
      <c r="B3445" s="216" t="s">
        <v>3049</v>
      </c>
      <c r="C3445" s="216" t="s">
        <v>6996</v>
      </c>
      <c r="D3445" s="216" t="s">
        <v>6866</v>
      </c>
      <c r="E3445" s="216" t="s">
        <v>7740</v>
      </c>
      <c r="F3445" s="216" t="s">
        <v>7740</v>
      </c>
      <c r="G3445" s="1"/>
      <c r="H3445" s="1"/>
      <c r="I3445" s="1"/>
      <c r="J3445" s="1"/>
      <c r="K3445" s="1"/>
      <c r="L3445" s="1"/>
      <c r="M3445" s="1"/>
      <c r="AA3445" s="255"/>
      <c r="AB3445" s="255"/>
      <c r="AC3445" s="255"/>
      <c r="AD3445" s="255"/>
      <c r="AE3445" s="255"/>
      <c r="AF3445" s="255"/>
      <c r="AG3445" s="255"/>
      <c r="AH3445" s="255"/>
      <c r="AI3445" s="255"/>
      <c r="AJ3445" s="255"/>
      <c r="AK3445" s="255"/>
      <c r="AL3445" s="255"/>
      <c r="AM3445" s="255"/>
      <c r="AN3445" s="255"/>
      <c r="AO3445" s="255"/>
      <c r="AP3445" s="255"/>
      <c r="AQ3445" s="255"/>
      <c r="AR3445" s="255"/>
      <c r="AS3445" s="255"/>
      <c r="AT3445" s="255"/>
    </row>
    <row r="3446" spans="2:46" s="216" customFormat="1" ht="15" customHeight="1">
      <c r="B3446" s="216" t="s">
        <v>3050</v>
      </c>
      <c r="C3446" s="216" t="s">
        <v>6992</v>
      </c>
      <c r="D3446" s="216" t="s">
        <v>6866</v>
      </c>
      <c r="E3446" s="216" t="s">
        <v>7740</v>
      </c>
      <c r="F3446" s="216" t="s">
        <v>7740</v>
      </c>
      <c r="G3446" s="1"/>
      <c r="H3446" s="1"/>
      <c r="I3446" s="1"/>
      <c r="J3446" s="1"/>
      <c r="K3446" s="1"/>
      <c r="L3446" s="1"/>
      <c r="M3446" s="1"/>
      <c r="AA3446" s="255"/>
      <c r="AB3446" s="255"/>
      <c r="AC3446" s="255"/>
      <c r="AD3446" s="255"/>
      <c r="AE3446" s="255"/>
      <c r="AF3446" s="255"/>
      <c r="AG3446" s="255"/>
      <c r="AH3446" s="255"/>
      <c r="AI3446" s="255"/>
      <c r="AJ3446" s="255"/>
      <c r="AK3446" s="255"/>
      <c r="AL3446" s="255"/>
      <c r="AM3446" s="255"/>
      <c r="AN3446" s="255"/>
      <c r="AO3446" s="255"/>
      <c r="AP3446" s="255"/>
      <c r="AQ3446" s="255"/>
      <c r="AR3446" s="255"/>
      <c r="AS3446" s="255"/>
      <c r="AT3446" s="255"/>
    </row>
    <row r="3447" spans="2:46" s="216" customFormat="1" ht="15" customHeight="1">
      <c r="B3447" s="216" t="s">
        <v>3051</v>
      </c>
      <c r="C3447" s="216" t="s">
        <v>6866</v>
      </c>
      <c r="D3447" s="216" t="s">
        <v>7740</v>
      </c>
      <c r="E3447" s="216" t="s">
        <v>7740</v>
      </c>
      <c r="F3447" s="216" t="s">
        <v>7740</v>
      </c>
      <c r="G3447" s="1"/>
      <c r="H3447" s="1"/>
      <c r="I3447" s="1"/>
      <c r="J3447" s="1"/>
      <c r="K3447" s="1"/>
      <c r="L3447" s="1"/>
      <c r="M3447" s="1"/>
      <c r="AA3447" s="255"/>
      <c r="AB3447" s="255"/>
      <c r="AC3447" s="255"/>
      <c r="AD3447" s="255"/>
      <c r="AE3447" s="255"/>
      <c r="AF3447" s="255"/>
      <c r="AG3447" s="255"/>
      <c r="AH3447" s="255"/>
      <c r="AI3447" s="255"/>
      <c r="AJ3447" s="255"/>
      <c r="AK3447" s="255"/>
      <c r="AL3447" s="255"/>
      <c r="AM3447" s="255"/>
      <c r="AN3447" s="255"/>
      <c r="AO3447" s="255"/>
      <c r="AP3447" s="255"/>
      <c r="AQ3447" s="255"/>
      <c r="AR3447" s="255"/>
      <c r="AS3447" s="255"/>
      <c r="AT3447" s="255"/>
    </row>
    <row r="3448" spans="2:46" s="216" customFormat="1" ht="15" customHeight="1">
      <c r="B3448" s="216" t="s">
        <v>3052</v>
      </c>
      <c r="C3448" s="216" t="s">
        <v>6898</v>
      </c>
      <c r="D3448" s="216" t="s">
        <v>6866</v>
      </c>
      <c r="E3448" s="216" t="s">
        <v>7740</v>
      </c>
      <c r="F3448" s="216" t="s">
        <v>7740</v>
      </c>
      <c r="G3448" s="1"/>
      <c r="H3448" s="1"/>
      <c r="I3448" s="1"/>
      <c r="J3448" s="1"/>
      <c r="K3448" s="1"/>
      <c r="L3448" s="1"/>
      <c r="M3448" s="1"/>
      <c r="AA3448" s="255"/>
      <c r="AB3448" s="255"/>
      <c r="AC3448" s="255"/>
      <c r="AD3448" s="255"/>
      <c r="AE3448" s="255"/>
      <c r="AF3448" s="255"/>
      <c r="AG3448" s="255"/>
      <c r="AH3448" s="255"/>
      <c r="AI3448" s="255"/>
      <c r="AJ3448" s="255"/>
      <c r="AK3448" s="255"/>
      <c r="AL3448" s="255"/>
      <c r="AM3448" s="255"/>
      <c r="AN3448" s="255"/>
      <c r="AO3448" s="255"/>
      <c r="AP3448" s="255"/>
      <c r="AQ3448" s="255"/>
      <c r="AR3448" s="255"/>
      <c r="AS3448" s="255"/>
      <c r="AT3448" s="255"/>
    </row>
    <row r="3449" spans="2:46" s="216" customFormat="1" ht="15" customHeight="1">
      <c r="B3449" s="216" t="s">
        <v>3053</v>
      </c>
      <c r="C3449" s="216" t="s">
        <v>7696</v>
      </c>
      <c r="D3449" s="216" t="s">
        <v>6866</v>
      </c>
      <c r="E3449" s="216" t="s">
        <v>7740</v>
      </c>
      <c r="F3449" s="216" t="s">
        <v>7740</v>
      </c>
      <c r="G3449" s="1"/>
      <c r="H3449" s="1"/>
      <c r="I3449" s="1"/>
      <c r="J3449" s="1"/>
      <c r="K3449" s="1"/>
      <c r="L3449" s="1"/>
      <c r="M3449" s="1"/>
      <c r="AA3449" s="255"/>
      <c r="AB3449" s="255"/>
      <c r="AC3449" s="255"/>
      <c r="AD3449" s="255"/>
      <c r="AE3449" s="255"/>
      <c r="AF3449" s="255"/>
      <c r="AG3449" s="255"/>
      <c r="AH3449" s="255"/>
      <c r="AI3449" s="255"/>
      <c r="AJ3449" s="255"/>
      <c r="AK3449" s="255"/>
      <c r="AL3449" s="255"/>
      <c r="AM3449" s="255"/>
      <c r="AN3449" s="255"/>
      <c r="AO3449" s="255"/>
      <c r="AP3449" s="255"/>
      <c r="AQ3449" s="255"/>
      <c r="AR3449" s="255"/>
      <c r="AS3449" s="255"/>
      <c r="AT3449" s="255"/>
    </row>
    <row r="3450" spans="2:46" s="216" customFormat="1" ht="15" customHeight="1">
      <c r="B3450" s="216" t="s">
        <v>3054</v>
      </c>
      <c r="C3450" s="216" t="s">
        <v>7037</v>
      </c>
      <c r="D3450" s="216" t="s">
        <v>6866</v>
      </c>
      <c r="E3450" s="216" t="s">
        <v>7740</v>
      </c>
      <c r="F3450" s="216" t="s">
        <v>7740</v>
      </c>
      <c r="G3450" s="1"/>
      <c r="H3450" s="1"/>
      <c r="I3450" s="1"/>
      <c r="J3450" s="1"/>
      <c r="K3450" s="1"/>
      <c r="L3450" s="1"/>
      <c r="M3450" s="1"/>
      <c r="AA3450" s="255"/>
      <c r="AB3450" s="255"/>
      <c r="AC3450" s="255"/>
      <c r="AD3450" s="255"/>
      <c r="AE3450" s="255"/>
      <c r="AF3450" s="255"/>
      <c r="AG3450" s="255"/>
      <c r="AH3450" s="255"/>
      <c r="AI3450" s="255"/>
      <c r="AJ3450" s="255"/>
      <c r="AK3450" s="255"/>
      <c r="AL3450" s="255"/>
      <c r="AM3450" s="255"/>
      <c r="AN3450" s="255"/>
      <c r="AO3450" s="255"/>
      <c r="AP3450" s="255"/>
      <c r="AQ3450" s="255"/>
      <c r="AR3450" s="255"/>
      <c r="AS3450" s="255"/>
      <c r="AT3450" s="255"/>
    </row>
    <row r="3451" spans="2:46" s="216" customFormat="1" ht="15" customHeight="1">
      <c r="B3451" s="216" t="s">
        <v>3055</v>
      </c>
      <c r="C3451" s="216" t="s">
        <v>6866</v>
      </c>
      <c r="D3451" s="216" t="s">
        <v>7740</v>
      </c>
      <c r="E3451" s="216" t="s">
        <v>7740</v>
      </c>
      <c r="F3451" s="216" t="s">
        <v>7740</v>
      </c>
      <c r="G3451" s="1"/>
      <c r="H3451" s="1"/>
      <c r="I3451" s="1"/>
      <c r="J3451" s="1"/>
      <c r="K3451" s="1"/>
      <c r="L3451" s="1"/>
      <c r="M3451" s="1"/>
      <c r="AA3451" s="255"/>
      <c r="AB3451" s="255"/>
      <c r="AC3451" s="255"/>
      <c r="AD3451" s="255"/>
      <c r="AE3451" s="255"/>
      <c r="AF3451" s="255"/>
      <c r="AG3451" s="255"/>
      <c r="AH3451" s="255"/>
      <c r="AI3451" s="255"/>
      <c r="AJ3451" s="255"/>
      <c r="AK3451" s="255"/>
      <c r="AL3451" s="255"/>
      <c r="AM3451" s="255"/>
      <c r="AN3451" s="255"/>
      <c r="AO3451" s="255"/>
      <c r="AP3451" s="255"/>
      <c r="AQ3451" s="255"/>
      <c r="AR3451" s="255"/>
      <c r="AS3451" s="255"/>
      <c r="AT3451" s="255"/>
    </row>
    <row r="3452" spans="2:46" s="216" customFormat="1" ht="15" customHeight="1">
      <c r="B3452" s="216" t="s">
        <v>3056</v>
      </c>
      <c r="C3452" s="216" t="s">
        <v>6993</v>
      </c>
      <c r="D3452" s="216" t="s">
        <v>6866</v>
      </c>
      <c r="E3452" s="216" t="s">
        <v>7740</v>
      </c>
      <c r="F3452" s="216" t="s">
        <v>7740</v>
      </c>
      <c r="G3452" s="1"/>
      <c r="H3452" s="1"/>
      <c r="I3452" s="1"/>
      <c r="J3452" s="1"/>
      <c r="K3452" s="1"/>
      <c r="L3452" s="1"/>
      <c r="M3452" s="1"/>
      <c r="AA3452" s="255"/>
      <c r="AB3452" s="255"/>
      <c r="AC3452" s="255"/>
      <c r="AD3452" s="255"/>
      <c r="AE3452" s="255"/>
      <c r="AF3452" s="255"/>
      <c r="AG3452" s="255"/>
      <c r="AH3452" s="255"/>
      <c r="AI3452" s="255"/>
      <c r="AJ3452" s="255"/>
      <c r="AK3452" s="255"/>
      <c r="AL3452" s="255"/>
      <c r="AM3452" s="255"/>
      <c r="AN3452" s="255"/>
      <c r="AO3452" s="255"/>
      <c r="AP3452" s="255"/>
      <c r="AQ3452" s="255"/>
      <c r="AR3452" s="255"/>
      <c r="AS3452" s="255"/>
      <c r="AT3452" s="255"/>
    </row>
    <row r="3453" spans="2:46" s="216" customFormat="1" ht="15" customHeight="1">
      <c r="B3453" s="216" t="s">
        <v>3057</v>
      </c>
      <c r="C3453" s="216" t="s">
        <v>6866</v>
      </c>
      <c r="D3453" s="216" t="s">
        <v>7740</v>
      </c>
      <c r="E3453" s="216" t="s">
        <v>7740</v>
      </c>
      <c r="F3453" s="216" t="s">
        <v>7740</v>
      </c>
      <c r="G3453" s="1"/>
      <c r="H3453" s="1"/>
      <c r="I3453" s="1"/>
      <c r="J3453" s="1"/>
      <c r="K3453" s="1"/>
      <c r="L3453" s="1"/>
      <c r="M3453" s="1"/>
      <c r="AA3453" s="255"/>
      <c r="AB3453" s="255"/>
      <c r="AC3453" s="255"/>
      <c r="AD3453" s="255"/>
      <c r="AE3453" s="255"/>
      <c r="AF3453" s="255"/>
      <c r="AG3453" s="255"/>
      <c r="AH3453" s="255"/>
      <c r="AI3453" s="255"/>
      <c r="AJ3453" s="255"/>
      <c r="AK3453" s="255"/>
      <c r="AL3453" s="255"/>
      <c r="AM3453" s="255"/>
      <c r="AN3453" s="255"/>
      <c r="AO3453" s="255"/>
      <c r="AP3453" s="255"/>
      <c r="AQ3453" s="255"/>
      <c r="AR3453" s="255"/>
      <c r="AS3453" s="255"/>
      <c r="AT3453" s="255"/>
    </row>
    <row r="3454" spans="2:46" s="216" customFormat="1" ht="15" customHeight="1">
      <c r="B3454" s="216" t="s">
        <v>3058</v>
      </c>
      <c r="C3454" s="216" t="s">
        <v>6866</v>
      </c>
      <c r="D3454" s="216" t="s">
        <v>7740</v>
      </c>
      <c r="E3454" s="216" t="s">
        <v>7740</v>
      </c>
      <c r="F3454" s="216" t="s">
        <v>7740</v>
      </c>
      <c r="G3454" s="1"/>
      <c r="H3454" s="1"/>
      <c r="I3454" s="1"/>
      <c r="J3454" s="1"/>
      <c r="K3454" s="1"/>
      <c r="L3454" s="1"/>
      <c r="M3454" s="1"/>
      <c r="AA3454" s="255"/>
      <c r="AB3454" s="255"/>
      <c r="AC3454" s="255"/>
      <c r="AD3454" s="255"/>
      <c r="AE3454" s="255"/>
      <c r="AF3454" s="255"/>
      <c r="AG3454" s="255"/>
      <c r="AH3454" s="255"/>
      <c r="AI3454" s="255"/>
      <c r="AJ3454" s="255"/>
      <c r="AK3454" s="255"/>
      <c r="AL3454" s="255"/>
      <c r="AM3454" s="255"/>
      <c r="AN3454" s="255"/>
      <c r="AO3454" s="255"/>
      <c r="AP3454" s="255"/>
      <c r="AQ3454" s="255"/>
      <c r="AR3454" s="255"/>
      <c r="AS3454" s="255"/>
      <c r="AT3454" s="255"/>
    </row>
    <row r="3455" spans="2:46" s="216" customFormat="1" ht="15" customHeight="1">
      <c r="B3455" s="216" t="s">
        <v>3059</v>
      </c>
      <c r="C3455" s="216" t="s">
        <v>7315</v>
      </c>
      <c r="D3455" s="216" t="s">
        <v>6866</v>
      </c>
      <c r="E3455" s="216" t="s">
        <v>7740</v>
      </c>
      <c r="F3455" s="216" t="s">
        <v>7740</v>
      </c>
      <c r="G3455" s="1"/>
      <c r="H3455" s="1"/>
      <c r="I3455" s="1"/>
      <c r="J3455" s="1"/>
      <c r="K3455" s="1"/>
      <c r="L3455" s="1"/>
      <c r="M3455" s="1"/>
      <c r="AA3455" s="255"/>
      <c r="AB3455" s="255"/>
      <c r="AC3455" s="255"/>
      <c r="AD3455" s="255"/>
      <c r="AE3455" s="255"/>
      <c r="AF3455" s="255"/>
      <c r="AG3455" s="255"/>
      <c r="AH3455" s="255"/>
      <c r="AI3455" s="255"/>
      <c r="AJ3455" s="255"/>
      <c r="AK3455" s="255"/>
      <c r="AL3455" s="255"/>
      <c r="AM3455" s="255"/>
      <c r="AN3455" s="255"/>
      <c r="AO3455" s="255"/>
      <c r="AP3455" s="255"/>
      <c r="AQ3455" s="255"/>
      <c r="AR3455" s="255"/>
      <c r="AS3455" s="255"/>
      <c r="AT3455" s="255"/>
    </row>
    <row r="3456" spans="2:46" s="216" customFormat="1" ht="15" customHeight="1">
      <c r="B3456" s="216" t="s">
        <v>3060</v>
      </c>
      <c r="C3456" s="216" t="s">
        <v>7195</v>
      </c>
      <c r="D3456" s="216" t="s">
        <v>6866</v>
      </c>
      <c r="E3456" s="216" t="s">
        <v>7740</v>
      </c>
      <c r="F3456" s="216" t="s">
        <v>7740</v>
      </c>
      <c r="G3456" s="1"/>
      <c r="H3456" s="1"/>
      <c r="I3456" s="1"/>
      <c r="J3456" s="1"/>
      <c r="K3456" s="1"/>
      <c r="L3456" s="1"/>
      <c r="M3456" s="1"/>
      <c r="AA3456" s="255"/>
      <c r="AB3456" s="255"/>
      <c r="AC3456" s="255"/>
      <c r="AD3456" s="255"/>
      <c r="AE3456" s="255"/>
      <c r="AF3456" s="255"/>
      <c r="AG3456" s="255"/>
      <c r="AH3456" s="255"/>
      <c r="AI3456" s="255"/>
      <c r="AJ3456" s="255"/>
      <c r="AK3456" s="255"/>
      <c r="AL3456" s="255"/>
      <c r="AM3456" s="255"/>
      <c r="AN3456" s="255"/>
      <c r="AO3456" s="255"/>
      <c r="AP3456" s="255"/>
      <c r="AQ3456" s="255"/>
      <c r="AR3456" s="255"/>
      <c r="AS3456" s="255"/>
      <c r="AT3456" s="255"/>
    </row>
    <row r="3457" spans="2:46" s="216" customFormat="1" ht="15" customHeight="1">
      <c r="B3457" s="216" t="s">
        <v>988</v>
      </c>
      <c r="C3457" s="216" t="s">
        <v>7739</v>
      </c>
      <c r="D3457" s="216" t="s">
        <v>6866</v>
      </c>
      <c r="E3457" s="216" t="s">
        <v>7740</v>
      </c>
      <c r="F3457" s="216" t="s">
        <v>7740</v>
      </c>
      <c r="G3457" s="1"/>
      <c r="H3457" s="1"/>
      <c r="I3457" s="1"/>
      <c r="J3457" s="1"/>
      <c r="K3457" s="1"/>
      <c r="L3457" s="1"/>
      <c r="M3457" s="1"/>
      <c r="AA3457" s="255"/>
      <c r="AB3457" s="255"/>
      <c r="AC3457" s="255"/>
      <c r="AD3457" s="255"/>
      <c r="AE3457" s="255"/>
      <c r="AF3457" s="255"/>
      <c r="AG3457" s="255"/>
      <c r="AH3457" s="255"/>
      <c r="AI3457" s="255"/>
      <c r="AJ3457" s="255"/>
      <c r="AK3457" s="255"/>
      <c r="AL3457" s="255"/>
      <c r="AM3457" s="255"/>
      <c r="AN3457" s="255"/>
      <c r="AO3457" s="255"/>
      <c r="AP3457" s="255"/>
      <c r="AQ3457" s="255"/>
      <c r="AR3457" s="255"/>
      <c r="AS3457" s="255"/>
      <c r="AT3457" s="255"/>
    </row>
    <row r="3458" spans="2:46" s="216" customFormat="1" ht="15" customHeight="1">
      <c r="B3458" s="216" t="s">
        <v>989</v>
      </c>
      <c r="C3458" s="216" t="s">
        <v>6899</v>
      </c>
      <c r="D3458" s="216" t="s">
        <v>6866</v>
      </c>
      <c r="E3458" s="216" t="s">
        <v>7740</v>
      </c>
      <c r="F3458" s="216" t="s">
        <v>7740</v>
      </c>
      <c r="G3458" s="1"/>
      <c r="H3458" s="1"/>
      <c r="I3458" s="1"/>
      <c r="J3458" s="1"/>
      <c r="K3458" s="1"/>
      <c r="L3458" s="1"/>
      <c r="M3458" s="1"/>
      <c r="AA3458" s="255"/>
      <c r="AB3458" s="255"/>
      <c r="AC3458" s="255"/>
      <c r="AD3458" s="255"/>
      <c r="AE3458" s="255"/>
      <c r="AF3458" s="255"/>
      <c r="AG3458" s="255"/>
      <c r="AH3458" s="255"/>
      <c r="AI3458" s="255"/>
      <c r="AJ3458" s="255"/>
      <c r="AK3458" s="255"/>
      <c r="AL3458" s="255"/>
      <c r="AM3458" s="255"/>
      <c r="AN3458" s="255"/>
      <c r="AO3458" s="255"/>
      <c r="AP3458" s="255"/>
      <c r="AQ3458" s="255"/>
      <c r="AR3458" s="255"/>
      <c r="AS3458" s="255"/>
      <c r="AT3458" s="255"/>
    </row>
    <row r="3459" spans="2:46" s="216" customFormat="1" ht="15" customHeight="1">
      <c r="B3459" s="216" t="s">
        <v>990</v>
      </c>
      <c r="C3459" s="216" t="s">
        <v>7168</v>
      </c>
      <c r="D3459" s="216" t="s">
        <v>6866</v>
      </c>
      <c r="E3459" s="216" t="s">
        <v>7740</v>
      </c>
      <c r="F3459" s="216" t="s">
        <v>7740</v>
      </c>
      <c r="G3459" s="1"/>
      <c r="H3459" s="1"/>
      <c r="I3459" s="1"/>
      <c r="J3459" s="1"/>
      <c r="K3459" s="1"/>
      <c r="L3459" s="1"/>
      <c r="M3459" s="1"/>
      <c r="AA3459" s="255"/>
      <c r="AB3459" s="255"/>
      <c r="AC3459" s="255"/>
      <c r="AD3459" s="255"/>
      <c r="AE3459" s="255"/>
      <c r="AF3459" s="255"/>
      <c r="AG3459" s="255"/>
      <c r="AH3459" s="255"/>
      <c r="AI3459" s="255"/>
      <c r="AJ3459" s="255"/>
      <c r="AK3459" s="255"/>
      <c r="AL3459" s="255"/>
      <c r="AM3459" s="255"/>
      <c r="AN3459" s="255"/>
      <c r="AO3459" s="255"/>
      <c r="AP3459" s="255"/>
      <c r="AQ3459" s="255"/>
      <c r="AR3459" s="255"/>
      <c r="AS3459" s="255"/>
      <c r="AT3459" s="255"/>
    </row>
    <row r="3460" spans="2:46" s="216" customFormat="1" ht="15" customHeight="1">
      <c r="B3460" s="216" t="s">
        <v>991</v>
      </c>
      <c r="C3460" s="216" t="s">
        <v>7646</v>
      </c>
      <c r="D3460" s="216" t="s">
        <v>6866</v>
      </c>
      <c r="E3460" s="216" t="s">
        <v>7740</v>
      </c>
      <c r="F3460" s="216" t="s">
        <v>7740</v>
      </c>
      <c r="G3460" s="1"/>
      <c r="H3460" s="1"/>
      <c r="I3460" s="1"/>
      <c r="J3460" s="1"/>
      <c r="K3460" s="1"/>
      <c r="L3460" s="1"/>
      <c r="M3460" s="1"/>
      <c r="AA3460" s="255"/>
      <c r="AB3460" s="255"/>
      <c r="AC3460" s="255"/>
      <c r="AD3460" s="255"/>
      <c r="AE3460" s="255"/>
      <c r="AF3460" s="255"/>
      <c r="AG3460" s="255"/>
      <c r="AH3460" s="255"/>
      <c r="AI3460" s="255"/>
      <c r="AJ3460" s="255"/>
      <c r="AK3460" s="255"/>
      <c r="AL3460" s="255"/>
      <c r="AM3460" s="255"/>
      <c r="AN3460" s="255"/>
      <c r="AO3460" s="255"/>
      <c r="AP3460" s="255"/>
      <c r="AQ3460" s="255"/>
      <c r="AR3460" s="255"/>
      <c r="AS3460" s="255"/>
      <c r="AT3460" s="255"/>
    </row>
    <row r="3461" spans="2:46" s="216" customFormat="1" ht="15" customHeight="1">
      <c r="B3461" s="216" t="s">
        <v>992</v>
      </c>
      <c r="C3461" s="216" t="s">
        <v>7166</v>
      </c>
      <c r="D3461" s="216" t="s">
        <v>6866</v>
      </c>
      <c r="E3461" s="216" t="s">
        <v>7740</v>
      </c>
      <c r="F3461" s="216" t="s">
        <v>7740</v>
      </c>
      <c r="G3461" s="1"/>
      <c r="H3461" s="1"/>
      <c r="I3461" s="1"/>
      <c r="J3461" s="1"/>
      <c r="K3461" s="1"/>
      <c r="L3461" s="1"/>
      <c r="M3461" s="1"/>
      <c r="AA3461" s="255"/>
      <c r="AB3461" s="255"/>
      <c r="AC3461" s="255"/>
      <c r="AD3461" s="255"/>
      <c r="AE3461" s="255"/>
      <c r="AF3461" s="255"/>
      <c r="AG3461" s="255"/>
      <c r="AH3461" s="255"/>
      <c r="AI3461" s="255"/>
      <c r="AJ3461" s="255"/>
      <c r="AK3461" s="255"/>
      <c r="AL3461" s="255"/>
      <c r="AM3461" s="255"/>
      <c r="AN3461" s="255"/>
      <c r="AO3461" s="255"/>
      <c r="AP3461" s="255"/>
      <c r="AQ3461" s="255"/>
      <c r="AR3461" s="255"/>
      <c r="AS3461" s="255"/>
      <c r="AT3461" s="255"/>
    </row>
    <row r="3462" spans="2:46" s="216" customFormat="1" ht="15" customHeight="1">
      <c r="B3462" s="216" t="s">
        <v>993</v>
      </c>
      <c r="C3462" s="216" t="s">
        <v>7100</v>
      </c>
      <c r="D3462" s="216" t="s">
        <v>6866</v>
      </c>
      <c r="E3462" s="216" t="s">
        <v>7740</v>
      </c>
      <c r="F3462" s="216" t="s">
        <v>7740</v>
      </c>
      <c r="G3462" s="1"/>
      <c r="H3462" s="1"/>
      <c r="I3462" s="1"/>
      <c r="J3462" s="1"/>
      <c r="K3462" s="1"/>
      <c r="L3462" s="1"/>
      <c r="M3462" s="1"/>
      <c r="AA3462" s="255"/>
      <c r="AB3462" s="255"/>
      <c r="AC3462" s="255"/>
      <c r="AD3462" s="255"/>
      <c r="AE3462" s="255"/>
      <c r="AF3462" s="255"/>
      <c r="AG3462" s="255"/>
      <c r="AH3462" s="255"/>
      <c r="AI3462" s="255"/>
      <c r="AJ3462" s="255"/>
      <c r="AK3462" s="255"/>
      <c r="AL3462" s="255"/>
      <c r="AM3462" s="255"/>
      <c r="AN3462" s="255"/>
      <c r="AO3462" s="255"/>
      <c r="AP3462" s="255"/>
      <c r="AQ3462" s="255"/>
      <c r="AR3462" s="255"/>
      <c r="AS3462" s="255"/>
      <c r="AT3462" s="255"/>
    </row>
    <row r="3463" spans="2:46" s="216" customFormat="1" ht="15" customHeight="1">
      <c r="B3463" s="216" t="s">
        <v>994</v>
      </c>
      <c r="C3463" s="216" t="s">
        <v>7100</v>
      </c>
      <c r="D3463" s="216" t="s">
        <v>6866</v>
      </c>
      <c r="E3463" s="216" t="s">
        <v>7740</v>
      </c>
      <c r="F3463" s="216" t="s">
        <v>7740</v>
      </c>
      <c r="G3463" s="1"/>
      <c r="H3463" s="1"/>
      <c r="I3463" s="1"/>
      <c r="J3463" s="1"/>
      <c r="K3463" s="1"/>
      <c r="L3463" s="1"/>
      <c r="M3463" s="1"/>
      <c r="AA3463" s="255"/>
      <c r="AB3463" s="255"/>
      <c r="AC3463" s="255"/>
      <c r="AD3463" s="255"/>
      <c r="AE3463" s="255"/>
      <c r="AF3463" s="255"/>
      <c r="AG3463" s="255"/>
      <c r="AH3463" s="255"/>
      <c r="AI3463" s="255"/>
      <c r="AJ3463" s="255"/>
      <c r="AK3463" s="255"/>
      <c r="AL3463" s="255"/>
      <c r="AM3463" s="255"/>
      <c r="AN3463" s="255"/>
      <c r="AO3463" s="255"/>
      <c r="AP3463" s="255"/>
      <c r="AQ3463" s="255"/>
      <c r="AR3463" s="255"/>
      <c r="AS3463" s="255"/>
      <c r="AT3463" s="255"/>
    </row>
    <row r="3464" spans="2:46" s="216" customFormat="1" ht="15" customHeight="1">
      <c r="B3464" s="216" t="s">
        <v>995</v>
      </c>
      <c r="C3464" s="216" t="s">
        <v>7521</v>
      </c>
      <c r="D3464" s="216" t="s">
        <v>6866</v>
      </c>
      <c r="E3464" s="216" t="s">
        <v>7740</v>
      </c>
      <c r="F3464" s="216" t="s">
        <v>7740</v>
      </c>
      <c r="G3464" s="1"/>
      <c r="H3464" s="1"/>
      <c r="I3464" s="1"/>
      <c r="J3464" s="1"/>
      <c r="K3464" s="1"/>
      <c r="L3464" s="1"/>
      <c r="M3464" s="1"/>
      <c r="AA3464" s="255"/>
      <c r="AB3464" s="255"/>
      <c r="AC3464" s="255"/>
      <c r="AD3464" s="255"/>
      <c r="AE3464" s="255"/>
      <c r="AF3464" s="255"/>
      <c r="AG3464" s="255"/>
      <c r="AH3464" s="255"/>
      <c r="AI3464" s="255"/>
      <c r="AJ3464" s="255"/>
      <c r="AK3464" s="255"/>
      <c r="AL3464" s="255"/>
      <c r="AM3464" s="255"/>
      <c r="AN3464" s="255"/>
      <c r="AO3464" s="255"/>
      <c r="AP3464" s="255"/>
      <c r="AQ3464" s="255"/>
      <c r="AR3464" s="255"/>
      <c r="AS3464" s="255"/>
      <c r="AT3464" s="255"/>
    </row>
    <row r="3465" spans="2:46" s="216" customFormat="1" ht="15" customHeight="1">
      <c r="B3465" s="216" t="s">
        <v>996</v>
      </c>
      <c r="C3465" s="216" t="s">
        <v>7002</v>
      </c>
      <c r="D3465" s="216" t="s">
        <v>6866</v>
      </c>
      <c r="E3465" s="216" t="s">
        <v>7740</v>
      </c>
      <c r="F3465" s="216" t="s">
        <v>7740</v>
      </c>
      <c r="G3465" s="1"/>
      <c r="H3465" s="1"/>
      <c r="I3465" s="1"/>
      <c r="J3465" s="1"/>
      <c r="K3465" s="1"/>
      <c r="L3465" s="1"/>
      <c r="M3465" s="1"/>
      <c r="AA3465" s="255"/>
      <c r="AB3465" s="255"/>
      <c r="AC3465" s="255"/>
      <c r="AD3465" s="255"/>
      <c r="AE3465" s="255"/>
      <c r="AF3465" s="255"/>
      <c r="AG3465" s="255"/>
      <c r="AH3465" s="255"/>
      <c r="AI3465" s="255"/>
      <c r="AJ3465" s="255"/>
      <c r="AK3465" s="255"/>
      <c r="AL3465" s="255"/>
      <c r="AM3465" s="255"/>
      <c r="AN3465" s="255"/>
      <c r="AO3465" s="255"/>
      <c r="AP3465" s="255"/>
      <c r="AQ3465" s="255"/>
      <c r="AR3465" s="255"/>
      <c r="AS3465" s="255"/>
      <c r="AT3465" s="255"/>
    </row>
    <row r="3466" spans="2:46" s="216" customFormat="1" ht="15" customHeight="1">
      <c r="B3466" s="216" t="s">
        <v>997</v>
      </c>
      <c r="C3466" s="216" t="s">
        <v>7335</v>
      </c>
      <c r="D3466" s="216" t="s">
        <v>6866</v>
      </c>
      <c r="E3466" s="216" t="s">
        <v>7740</v>
      </c>
      <c r="F3466" s="216" t="s">
        <v>7740</v>
      </c>
      <c r="G3466" s="1"/>
      <c r="H3466" s="1"/>
      <c r="I3466" s="1"/>
      <c r="J3466" s="1"/>
      <c r="K3466" s="1"/>
      <c r="L3466" s="1"/>
      <c r="M3466" s="1"/>
      <c r="AA3466" s="255"/>
      <c r="AB3466" s="255"/>
      <c r="AC3466" s="255"/>
      <c r="AD3466" s="255"/>
      <c r="AE3466" s="255"/>
      <c r="AF3466" s="255"/>
      <c r="AG3466" s="255"/>
      <c r="AH3466" s="255"/>
      <c r="AI3466" s="255"/>
      <c r="AJ3466" s="255"/>
      <c r="AK3466" s="255"/>
      <c r="AL3466" s="255"/>
      <c r="AM3466" s="255"/>
      <c r="AN3466" s="255"/>
      <c r="AO3466" s="255"/>
      <c r="AP3466" s="255"/>
      <c r="AQ3466" s="255"/>
      <c r="AR3466" s="255"/>
      <c r="AS3466" s="255"/>
      <c r="AT3466" s="255"/>
    </row>
    <row r="3467" spans="2:46" s="216" customFormat="1" ht="15" customHeight="1">
      <c r="B3467" s="216" t="s">
        <v>998</v>
      </c>
      <c r="C3467" s="216" t="s">
        <v>7668</v>
      </c>
      <c r="D3467" s="216" t="s">
        <v>6866</v>
      </c>
      <c r="E3467" s="216" t="s">
        <v>7740</v>
      </c>
      <c r="F3467" s="216" t="s">
        <v>7740</v>
      </c>
      <c r="G3467" s="1"/>
      <c r="H3467" s="1"/>
      <c r="I3467" s="1"/>
      <c r="J3467" s="1"/>
      <c r="K3467" s="1"/>
      <c r="L3467" s="1"/>
      <c r="M3467" s="1"/>
      <c r="AA3467" s="255"/>
      <c r="AB3467" s="255"/>
      <c r="AC3467" s="255"/>
      <c r="AD3467" s="255"/>
      <c r="AE3467" s="255"/>
      <c r="AF3467" s="255"/>
      <c r="AG3467" s="255"/>
      <c r="AH3467" s="255"/>
      <c r="AI3467" s="255"/>
      <c r="AJ3467" s="255"/>
      <c r="AK3467" s="255"/>
      <c r="AL3467" s="255"/>
      <c r="AM3467" s="255"/>
      <c r="AN3467" s="255"/>
      <c r="AO3467" s="255"/>
      <c r="AP3467" s="255"/>
      <c r="AQ3467" s="255"/>
      <c r="AR3467" s="255"/>
      <c r="AS3467" s="255"/>
      <c r="AT3467" s="255"/>
    </row>
    <row r="3468" spans="2:46" s="216" customFormat="1" ht="15" customHeight="1">
      <c r="B3468" s="216" t="s">
        <v>999</v>
      </c>
      <c r="C3468" s="216" t="s">
        <v>6938</v>
      </c>
      <c r="D3468" s="216" t="s">
        <v>6866</v>
      </c>
      <c r="E3468" s="216" t="s">
        <v>7740</v>
      </c>
      <c r="F3468" s="216" t="s">
        <v>7740</v>
      </c>
      <c r="G3468" s="1"/>
      <c r="H3468" s="1"/>
      <c r="I3468" s="1"/>
      <c r="J3468" s="1"/>
      <c r="K3468" s="1"/>
      <c r="L3468" s="1"/>
      <c r="M3468" s="1"/>
      <c r="AA3468" s="255"/>
      <c r="AB3468" s="255"/>
      <c r="AC3468" s="255"/>
      <c r="AD3468" s="255"/>
      <c r="AE3468" s="255"/>
      <c r="AF3468" s="255"/>
      <c r="AG3468" s="255"/>
      <c r="AH3468" s="255"/>
      <c r="AI3468" s="255"/>
      <c r="AJ3468" s="255"/>
      <c r="AK3468" s="255"/>
      <c r="AL3468" s="255"/>
      <c r="AM3468" s="255"/>
      <c r="AN3468" s="255"/>
      <c r="AO3468" s="255"/>
      <c r="AP3468" s="255"/>
      <c r="AQ3468" s="255"/>
      <c r="AR3468" s="255"/>
      <c r="AS3468" s="255"/>
      <c r="AT3468" s="255"/>
    </row>
    <row r="3469" spans="2:46" s="216" customFormat="1" ht="15" customHeight="1">
      <c r="B3469" s="216" t="s">
        <v>1000</v>
      </c>
      <c r="C3469" s="216" t="s">
        <v>6866</v>
      </c>
      <c r="D3469" s="216" t="s">
        <v>7740</v>
      </c>
      <c r="E3469" s="216" t="s">
        <v>7740</v>
      </c>
      <c r="F3469" s="216" t="s">
        <v>7740</v>
      </c>
      <c r="G3469" s="1"/>
      <c r="H3469" s="1"/>
      <c r="I3469" s="1"/>
      <c r="J3469" s="1"/>
      <c r="K3469" s="1"/>
      <c r="L3469" s="1"/>
      <c r="M3469" s="1"/>
      <c r="AA3469" s="255"/>
      <c r="AB3469" s="255"/>
      <c r="AC3469" s="255"/>
      <c r="AD3469" s="255"/>
      <c r="AE3469" s="255"/>
      <c r="AF3469" s="255"/>
      <c r="AG3469" s="255"/>
      <c r="AH3469" s="255"/>
      <c r="AI3469" s="255"/>
      <c r="AJ3469" s="255"/>
      <c r="AK3469" s="255"/>
      <c r="AL3469" s="255"/>
      <c r="AM3469" s="255"/>
      <c r="AN3469" s="255"/>
      <c r="AO3469" s="255"/>
      <c r="AP3469" s="255"/>
      <c r="AQ3469" s="255"/>
      <c r="AR3469" s="255"/>
      <c r="AS3469" s="255"/>
      <c r="AT3469" s="255"/>
    </row>
    <row r="3470" spans="2:46" s="216" customFormat="1" ht="15" customHeight="1">
      <c r="B3470" s="216" t="s">
        <v>1001</v>
      </c>
      <c r="C3470" s="216" t="s">
        <v>6866</v>
      </c>
      <c r="D3470" s="216" t="s">
        <v>7740</v>
      </c>
      <c r="E3470" s="216" t="s">
        <v>7740</v>
      </c>
      <c r="F3470" s="216" t="s">
        <v>7740</v>
      </c>
      <c r="G3470" s="1"/>
      <c r="H3470" s="1"/>
      <c r="I3470" s="1"/>
      <c r="J3470" s="1"/>
      <c r="K3470" s="1"/>
      <c r="L3470" s="1"/>
      <c r="M3470" s="1"/>
      <c r="AA3470" s="255"/>
      <c r="AB3470" s="255"/>
      <c r="AC3470" s="255"/>
      <c r="AD3470" s="255"/>
      <c r="AE3470" s="255"/>
      <c r="AF3470" s="255"/>
      <c r="AG3470" s="255"/>
      <c r="AH3470" s="255"/>
      <c r="AI3470" s="255"/>
      <c r="AJ3470" s="255"/>
      <c r="AK3470" s="255"/>
      <c r="AL3470" s="255"/>
      <c r="AM3470" s="255"/>
      <c r="AN3470" s="255"/>
      <c r="AO3470" s="255"/>
      <c r="AP3470" s="255"/>
      <c r="AQ3470" s="255"/>
      <c r="AR3470" s="255"/>
      <c r="AS3470" s="255"/>
      <c r="AT3470" s="255"/>
    </row>
    <row r="3471" spans="2:46" s="216" customFormat="1" ht="15" customHeight="1">
      <c r="B3471" s="216" t="s">
        <v>1002</v>
      </c>
      <c r="C3471" s="216" t="s">
        <v>6934</v>
      </c>
      <c r="D3471" s="216" t="s">
        <v>6866</v>
      </c>
      <c r="E3471" s="216" t="s">
        <v>7740</v>
      </c>
      <c r="F3471" s="216" t="s">
        <v>7740</v>
      </c>
      <c r="G3471" s="1"/>
      <c r="H3471" s="1"/>
      <c r="I3471" s="1"/>
      <c r="J3471" s="1"/>
      <c r="K3471" s="1"/>
      <c r="L3471" s="1"/>
      <c r="M3471" s="1"/>
      <c r="AA3471" s="255"/>
      <c r="AB3471" s="255"/>
      <c r="AC3471" s="255"/>
      <c r="AD3471" s="255"/>
      <c r="AE3471" s="255"/>
      <c r="AF3471" s="255"/>
      <c r="AG3471" s="255"/>
      <c r="AH3471" s="255"/>
      <c r="AI3471" s="255"/>
      <c r="AJ3471" s="255"/>
      <c r="AK3471" s="255"/>
      <c r="AL3471" s="255"/>
      <c r="AM3471" s="255"/>
      <c r="AN3471" s="255"/>
      <c r="AO3471" s="255"/>
      <c r="AP3471" s="255"/>
      <c r="AQ3471" s="255"/>
      <c r="AR3471" s="255"/>
      <c r="AS3471" s="255"/>
      <c r="AT3471" s="255"/>
    </row>
    <row r="3472" spans="2:46" s="216" customFormat="1" ht="15" customHeight="1">
      <c r="B3472" s="216" t="s">
        <v>1003</v>
      </c>
      <c r="C3472" s="216" t="s">
        <v>7002</v>
      </c>
      <c r="D3472" s="216" t="s">
        <v>6866</v>
      </c>
      <c r="E3472" s="216" t="s">
        <v>7740</v>
      </c>
      <c r="F3472" s="216" t="s">
        <v>7740</v>
      </c>
      <c r="G3472" s="1"/>
      <c r="H3472" s="1"/>
      <c r="I3472" s="1"/>
      <c r="J3472" s="1"/>
      <c r="K3472" s="1"/>
      <c r="L3472" s="1"/>
      <c r="M3472" s="1"/>
      <c r="AA3472" s="255"/>
      <c r="AB3472" s="255"/>
      <c r="AC3472" s="255"/>
      <c r="AD3472" s="255"/>
      <c r="AE3472" s="255"/>
      <c r="AF3472" s="255"/>
      <c r="AG3472" s="255"/>
      <c r="AH3472" s="255"/>
      <c r="AI3472" s="255"/>
      <c r="AJ3472" s="255"/>
      <c r="AK3472" s="255"/>
      <c r="AL3472" s="255"/>
      <c r="AM3472" s="255"/>
      <c r="AN3472" s="255"/>
      <c r="AO3472" s="255"/>
      <c r="AP3472" s="255"/>
      <c r="AQ3472" s="255"/>
      <c r="AR3472" s="255"/>
      <c r="AS3472" s="255"/>
      <c r="AT3472" s="255"/>
    </row>
    <row r="3473" spans="2:46" s="216" customFormat="1" ht="15" customHeight="1">
      <c r="B3473" s="216" t="s">
        <v>1004</v>
      </c>
      <c r="C3473" s="216" t="s">
        <v>6998</v>
      </c>
      <c r="D3473" s="216" t="s">
        <v>6866</v>
      </c>
      <c r="E3473" s="216" t="s">
        <v>7740</v>
      </c>
      <c r="F3473" s="216" t="s">
        <v>7740</v>
      </c>
      <c r="G3473" s="1"/>
      <c r="H3473" s="1"/>
      <c r="I3473" s="1"/>
      <c r="J3473" s="1"/>
      <c r="K3473" s="1"/>
      <c r="L3473" s="1"/>
      <c r="M3473" s="1"/>
      <c r="AA3473" s="255"/>
      <c r="AB3473" s="255"/>
      <c r="AC3473" s="255"/>
      <c r="AD3473" s="255"/>
      <c r="AE3473" s="255"/>
      <c r="AF3473" s="255"/>
      <c r="AG3473" s="255"/>
      <c r="AH3473" s="255"/>
      <c r="AI3473" s="255"/>
      <c r="AJ3473" s="255"/>
      <c r="AK3473" s="255"/>
      <c r="AL3473" s="255"/>
      <c r="AM3473" s="255"/>
      <c r="AN3473" s="255"/>
      <c r="AO3473" s="255"/>
      <c r="AP3473" s="255"/>
      <c r="AQ3473" s="255"/>
      <c r="AR3473" s="255"/>
      <c r="AS3473" s="255"/>
      <c r="AT3473" s="255"/>
    </row>
    <row r="3474" spans="2:46" s="216" customFormat="1" ht="15" customHeight="1">
      <c r="B3474" s="216" t="s">
        <v>1005</v>
      </c>
      <c r="C3474" s="216" t="s">
        <v>7206</v>
      </c>
      <c r="D3474" s="216" t="s">
        <v>6866</v>
      </c>
      <c r="E3474" s="216" t="s">
        <v>7740</v>
      </c>
      <c r="F3474" s="216" t="s">
        <v>7740</v>
      </c>
      <c r="G3474" s="1"/>
      <c r="H3474" s="1"/>
      <c r="I3474" s="1"/>
      <c r="J3474" s="1"/>
      <c r="K3474" s="1"/>
      <c r="L3474" s="1"/>
      <c r="M3474" s="1"/>
      <c r="AA3474" s="255"/>
      <c r="AB3474" s="255"/>
      <c r="AC3474" s="255"/>
      <c r="AD3474" s="255"/>
      <c r="AE3474" s="255"/>
      <c r="AF3474" s="255"/>
      <c r="AG3474" s="255"/>
      <c r="AH3474" s="255"/>
      <c r="AI3474" s="255"/>
      <c r="AJ3474" s="255"/>
      <c r="AK3474" s="255"/>
      <c r="AL3474" s="255"/>
      <c r="AM3474" s="255"/>
      <c r="AN3474" s="255"/>
      <c r="AO3474" s="255"/>
      <c r="AP3474" s="255"/>
      <c r="AQ3474" s="255"/>
      <c r="AR3474" s="255"/>
      <c r="AS3474" s="255"/>
      <c r="AT3474" s="255"/>
    </row>
    <row r="3475" spans="2:46" s="216" customFormat="1" ht="15" customHeight="1">
      <c r="B3475" s="216" t="s">
        <v>1006</v>
      </c>
      <c r="C3475" s="216" t="s">
        <v>6866</v>
      </c>
      <c r="D3475" s="216" t="s">
        <v>7740</v>
      </c>
      <c r="E3475" s="216" t="s">
        <v>7740</v>
      </c>
      <c r="F3475" s="216" t="s">
        <v>7740</v>
      </c>
      <c r="G3475" s="1"/>
      <c r="H3475" s="1"/>
      <c r="I3475" s="1"/>
      <c r="J3475" s="1"/>
      <c r="K3475" s="1"/>
      <c r="L3475" s="1"/>
      <c r="M3475" s="1"/>
      <c r="AA3475" s="255"/>
      <c r="AB3475" s="255"/>
      <c r="AC3475" s="255"/>
      <c r="AD3475" s="255"/>
      <c r="AE3475" s="255"/>
      <c r="AF3475" s="255"/>
      <c r="AG3475" s="255"/>
      <c r="AH3475" s="255"/>
      <c r="AI3475" s="255"/>
      <c r="AJ3475" s="255"/>
      <c r="AK3475" s="255"/>
      <c r="AL3475" s="255"/>
      <c r="AM3475" s="255"/>
      <c r="AN3475" s="255"/>
      <c r="AO3475" s="255"/>
      <c r="AP3475" s="255"/>
      <c r="AQ3475" s="255"/>
      <c r="AR3475" s="255"/>
      <c r="AS3475" s="255"/>
      <c r="AT3475" s="255"/>
    </row>
    <row r="3476" spans="2:46" s="216" customFormat="1" ht="15" customHeight="1">
      <c r="B3476" s="216" t="s">
        <v>1007</v>
      </c>
      <c r="C3476" s="216" t="s">
        <v>7522</v>
      </c>
      <c r="D3476" s="216" t="s">
        <v>6866</v>
      </c>
      <c r="E3476" s="216" t="s">
        <v>7740</v>
      </c>
      <c r="F3476" s="216" t="s">
        <v>7740</v>
      </c>
      <c r="G3476" s="1"/>
      <c r="H3476" s="1"/>
      <c r="I3476" s="1"/>
      <c r="J3476" s="1"/>
      <c r="K3476" s="1"/>
      <c r="L3476" s="1"/>
      <c r="M3476" s="1"/>
      <c r="AA3476" s="255"/>
      <c r="AB3476" s="255"/>
      <c r="AC3476" s="255"/>
      <c r="AD3476" s="255"/>
      <c r="AE3476" s="255"/>
      <c r="AF3476" s="255"/>
      <c r="AG3476" s="255"/>
      <c r="AH3476" s="255"/>
      <c r="AI3476" s="255"/>
      <c r="AJ3476" s="255"/>
      <c r="AK3476" s="255"/>
      <c r="AL3476" s="255"/>
      <c r="AM3476" s="255"/>
      <c r="AN3476" s="255"/>
      <c r="AO3476" s="255"/>
      <c r="AP3476" s="255"/>
      <c r="AQ3476" s="255"/>
      <c r="AR3476" s="255"/>
      <c r="AS3476" s="255"/>
      <c r="AT3476" s="255"/>
    </row>
    <row r="3477" spans="2:46" s="216" customFormat="1" ht="15" customHeight="1">
      <c r="B3477" s="216" t="s">
        <v>1008</v>
      </c>
      <c r="C3477" s="216" t="s">
        <v>6866</v>
      </c>
      <c r="D3477" s="216" t="s">
        <v>7740</v>
      </c>
      <c r="E3477" s="216" t="s">
        <v>7740</v>
      </c>
      <c r="F3477" s="216" t="s">
        <v>7740</v>
      </c>
      <c r="G3477" s="1"/>
      <c r="H3477" s="1"/>
      <c r="I3477" s="1"/>
      <c r="J3477" s="1"/>
      <c r="K3477" s="1"/>
      <c r="L3477" s="1"/>
      <c r="M3477" s="1"/>
      <c r="AA3477" s="255"/>
      <c r="AB3477" s="255"/>
      <c r="AC3477" s="255"/>
      <c r="AD3477" s="255"/>
      <c r="AE3477" s="255"/>
      <c r="AF3477" s="255"/>
      <c r="AG3477" s="255"/>
      <c r="AH3477" s="255"/>
      <c r="AI3477" s="255"/>
      <c r="AJ3477" s="255"/>
      <c r="AK3477" s="255"/>
      <c r="AL3477" s="255"/>
      <c r="AM3477" s="255"/>
      <c r="AN3477" s="255"/>
      <c r="AO3477" s="255"/>
      <c r="AP3477" s="255"/>
      <c r="AQ3477" s="255"/>
      <c r="AR3477" s="255"/>
      <c r="AS3477" s="255"/>
      <c r="AT3477" s="255"/>
    </row>
    <row r="3478" spans="2:46" s="216" customFormat="1" ht="15" customHeight="1">
      <c r="B3478" s="216" t="s">
        <v>1009</v>
      </c>
      <c r="C3478" s="216" t="s">
        <v>6973</v>
      </c>
      <c r="D3478" s="216" t="s">
        <v>6866</v>
      </c>
      <c r="E3478" s="216" t="s">
        <v>7740</v>
      </c>
      <c r="F3478" s="216" t="s">
        <v>7740</v>
      </c>
      <c r="G3478" s="1"/>
      <c r="H3478" s="1"/>
      <c r="I3478" s="1"/>
      <c r="J3478" s="1"/>
      <c r="K3478" s="1"/>
      <c r="L3478" s="1"/>
      <c r="M3478" s="1"/>
      <c r="AA3478" s="255"/>
      <c r="AB3478" s="255"/>
      <c r="AC3478" s="255"/>
      <c r="AD3478" s="255"/>
      <c r="AE3478" s="255"/>
      <c r="AF3478" s="255"/>
      <c r="AG3478" s="255"/>
      <c r="AH3478" s="255"/>
      <c r="AI3478" s="255"/>
      <c r="AJ3478" s="255"/>
      <c r="AK3478" s="255"/>
      <c r="AL3478" s="255"/>
      <c r="AM3478" s="255"/>
      <c r="AN3478" s="255"/>
      <c r="AO3478" s="255"/>
      <c r="AP3478" s="255"/>
      <c r="AQ3478" s="255"/>
      <c r="AR3478" s="255"/>
      <c r="AS3478" s="255"/>
      <c r="AT3478" s="255"/>
    </row>
    <row r="3479" spans="2:46" s="216" customFormat="1" ht="15" customHeight="1">
      <c r="B3479" s="216" t="s">
        <v>1010</v>
      </c>
      <c r="C3479" s="216" t="s">
        <v>7684</v>
      </c>
      <c r="D3479" s="216" t="s">
        <v>6866</v>
      </c>
      <c r="E3479" s="216" t="s">
        <v>7740</v>
      </c>
      <c r="F3479" s="216" t="s">
        <v>7740</v>
      </c>
      <c r="G3479" s="1"/>
      <c r="H3479" s="1"/>
      <c r="I3479" s="1"/>
      <c r="J3479" s="1"/>
      <c r="K3479" s="1"/>
      <c r="L3479" s="1"/>
      <c r="M3479" s="1"/>
      <c r="AA3479" s="255"/>
      <c r="AB3479" s="255"/>
      <c r="AC3479" s="255"/>
      <c r="AD3479" s="255"/>
      <c r="AE3479" s="255"/>
      <c r="AF3479" s="255"/>
      <c r="AG3479" s="255"/>
      <c r="AH3479" s="255"/>
      <c r="AI3479" s="255"/>
      <c r="AJ3479" s="255"/>
      <c r="AK3479" s="255"/>
      <c r="AL3479" s="255"/>
      <c r="AM3479" s="255"/>
      <c r="AN3479" s="255"/>
      <c r="AO3479" s="255"/>
      <c r="AP3479" s="255"/>
      <c r="AQ3479" s="255"/>
      <c r="AR3479" s="255"/>
      <c r="AS3479" s="255"/>
      <c r="AT3479" s="255"/>
    </row>
    <row r="3480" spans="2:46" s="216" customFormat="1" ht="15" customHeight="1">
      <c r="B3480" s="216" t="s">
        <v>1011</v>
      </c>
      <c r="C3480" s="216" t="s">
        <v>7016</v>
      </c>
      <c r="D3480" s="216" t="s">
        <v>6866</v>
      </c>
      <c r="E3480" s="216" t="s">
        <v>7740</v>
      </c>
      <c r="F3480" s="216" t="s">
        <v>7740</v>
      </c>
      <c r="G3480" s="1"/>
      <c r="H3480" s="1"/>
      <c r="I3480" s="1"/>
      <c r="J3480" s="1"/>
      <c r="K3480" s="1"/>
      <c r="L3480" s="1"/>
      <c r="M3480" s="1"/>
      <c r="AA3480" s="255"/>
      <c r="AB3480" s="255"/>
      <c r="AC3480" s="255"/>
      <c r="AD3480" s="255"/>
      <c r="AE3480" s="255"/>
      <c r="AF3480" s="255"/>
      <c r="AG3480" s="255"/>
      <c r="AH3480" s="255"/>
      <c r="AI3480" s="255"/>
      <c r="AJ3480" s="255"/>
      <c r="AK3480" s="255"/>
      <c r="AL3480" s="255"/>
      <c r="AM3480" s="255"/>
      <c r="AN3480" s="255"/>
      <c r="AO3480" s="255"/>
      <c r="AP3480" s="255"/>
      <c r="AQ3480" s="255"/>
      <c r="AR3480" s="255"/>
      <c r="AS3480" s="255"/>
      <c r="AT3480" s="255"/>
    </row>
    <row r="3481" spans="2:46" s="216" customFormat="1" ht="15" customHeight="1">
      <c r="B3481" s="216" t="s">
        <v>1012</v>
      </c>
      <c r="C3481" s="216" t="s">
        <v>6866</v>
      </c>
      <c r="D3481" s="216" t="s">
        <v>7740</v>
      </c>
      <c r="E3481" s="216" t="s">
        <v>7740</v>
      </c>
      <c r="F3481" s="216" t="s">
        <v>7740</v>
      </c>
      <c r="G3481" s="1"/>
      <c r="H3481" s="1"/>
      <c r="I3481" s="1"/>
      <c r="J3481" s="1"/>
      <c r="K3481" s="1"/>
      <c r="L3481" s="1"/>
      <c r="M3481" s="1"/>
      <c r="AA3481" s="255"/>
      <c r="AB3481" s="255"/>
      <c r="AC3481" s="255"/>
      <c r="AD3481" s="255"/>
      <c r="AE3481" s="255"/>
      <c r="AF3481" s="255"/>
      <c r="AG3481" s="255"/>
      <c r="AH3481" s="255"/>
      <c r="AI3481" s="255"/>
      <c r="AJ3481" s="255"/>
      <c r="AK3481" s="255"/>
      <c r="AL3481" s="255"/>
      <c r="AM3481" s="255"/>
      <c r="AN3481" s="255"/>
      <c r="AO3481" s="255"/>
      <c r="AP3481" s="255"/>
      <c r="AQ3481" s="255"/>
      <c r="AR3481" s="255"/>
      <c r="AS3481" s="255"/>
      <c r="AT3481" s="255"/>
    </row>
    <row r="3482" spans="2:46" s="216" customFormat="1" ht="15" customHeight="1">
      <c r="B3482" s="216" t="s">
        <v>1013</v>
      </c>
      <c r="C3482" s="216" t="s">
        <v>7016</v>
      </c>
      <c r="D3482" s="216" t="s">
        <v>6866</v>
      </c>
      <c r="E3482" s="216" t="s">
        <v>7740</v>
      </c>
      <c r="F3482" s="216" t="s">
        <v>7740</v>
      </c>
      <c r="G3482" s="1"/>
      <c r="H3482" s="1"/>
      <c r="I3482" s="1"/>
      <c r="J3482" s="1"/>
      <c r="K3482" s="1"/>
      <c r="L3482" s="1"/>
      <c r="M3482" s="1"/>
      <c r="AA3482" s="255"/>
      <c r="AB3482" s="255"/>
      <c r="AC3482" s="255"/>
      <c r="AD3482" s="255"/>
      <c r="AE3482" s="255"/>
      <c r="AF3482" s="255"/>
      <c r="AG3482" s="255"/>
      <c r="AH3482" s="255"/>
      <c r="AI3482" s="255"/>
      <c r="AJ3482" s="255"/>
      <c r="AK3482" s="255"/>
      <c r="AL3482" s="255"/>
      <c r="AM3482" s="255"/>
      <c r="AN3482" s="255"/>
      <c r="AO3482" s="255"/>
      <c r="AP3482" s="255"/>
      <c r="AQ3482" s="255"/>
      <c r="AR3482" s="255"/>
      <c r="AS3482" s="255"/>
      <c r="AT3482" s="255"/>
    </row>
    <row r="3483" spans="2:46" s="216" customFormat="1" ht="15" customHeight="1">
      <c r="B3483" s="216" t="s">
        <v>1014</v>
      </c>
      <c r="C3483" s="216" t="s">
        <v>6884</v>
      </c>
      <c r="D3483" s="216" t="s">
        <v>6866</v>
      </c>
      <c r="E3483" s="216" t="s">
        <v>7740</v>
      </c>
      <c r="F3483" s="216" t="s">
        <v>7740</v>
      </c>
      <c r="G3483" s="1"/>
      <c r="H3483" s="1"/>
      <c r="I3483" s="1"/>
      <c r="J3483" s="1"/>
      <c r="K3483" s="1"/>
      <c r="L3483" s="1"/>
      <c r="M3483" s="1"/>
      <c r="AA3483" s="255"/>
      <c r="AB3483" s="255"/>
      <c r="AC3483" s="255"/>
      <c r="AD3483" s="255"/>
      <c r="AE3483" s="255"/>
      <c r="AF3483" s="255"/>
      <c r="AG3483" s="255"/>
      <c r="AH3483" s="255"/>
      <c r="AI3483" s="255"/>
      <c r="AJ3483" s="255"/>
      <c r="AK3483" s="255"/>
      <c r="AL3483" s="255"/>
      <c r="AM3483" s="255"/>
      <c r="AN3483" s="255"/>
      <c r="AO3483" s="255"/>
      <c r="AP3483" s="255"/>
      <c r="AQ3483" s="255"/>
      <c r="AR3483" s="255"/>
      <c r="AS3483" s="255"/>
      <c r="AT3483" s="255"/>
    </row>
    <row r="3484" spans="2:46" s="216" customFormat="1" ht="15" customHeight="1">
      <c r="B3484" s="216" t="s">
        <v>1015</v>
      </c>
      <c r="C3484" s="216" t="s">
        <v>7362</v>
      </c>
      <c r="D3484" s="216" t="s">
        <v>6866</v>
      </c>
      <c r="E3484" s="216" t="s">
        <v>7740</v>
      </c>
      <c r="F3484" s="216" t="s">
        <v>7740</v>
      </c>
      <c r="G3484" s="1"/>
      <c r="H3484" s="1"/>
      <c r="I3484" s="1"/>
      <c r="J3484" s="1"/>
      <c r="K3484" s="1"/>
      <c r="L3484" s="1"/>
      <c r="M3484" s="1"/>
      <c r="AA3484" s="255"/>
      <c r="AB3484" s="255"/>
      <c r="AC3484" s="255"/>
      <c r="AD3484" s="255"/>
      <c r="AE3484" s="255"/>
      <c r="AF3484" s="255"/>
      <c r="AG3484" s="255"/>
      <c r="AH3484" s="255"/>
      <c r="AI3484" s="255"/>
      <c r="AJ3484" s="255"/>
      <c r="AK3484" s="255"/>
      <c r="AL3484" s="255"/>
      <c r="AM3484" s="255"/>
      <c r="AN3484" s="255"/>
      <c r="AO3484" s="255"/>
      <c r="AP3484" s="255"/>
      <c r="AQ3484" s="255"/>
      <c r="AR3484" s="255"/>
      <c r="AS3484" s="255"/>
      <c r="AT3484" s="255"/>
    </row>
    <row r="3485" spans="2:46" s="216" customFormat="1" ht="15" customHeight="1">
      <c r="B3485" s="216" t="s">
        <v>1016</v>
      </c>
      <c r="C3485" s="216" t="s">
        <v>7474</v>
      </c>
      <c r="D3485" s="216" t="s">
        <v>6866</v>
      </c>
      <c r="E3485" s="216" t="s">
        <v>7740</v>
      </c>
      <c r="F3485" s="216" t="s">
        <v>7740</v>
      </c>
      <c r="G3485" s="1"/>
      <c r="H3485" s="1"/>
      <c r="I3485" s="1"/>
      <c r="J3485" s="1"/>
      <c r="K3485" s="1"/>
      <c r="L3485" s="1"/>
      <c r="M3485" s="1"/>
      <c r="AA3485" s="255"/>
      <c r="AB3485" s="255"/>
      <c r="AC3485" s="255"/>
      <c r="AD3485" s="255"/>
      <c r="AE3485" s="255"/>
      <c r="AF3485" s="255"/>
      <c r="AG3485" s="255"/>
      <c r="AH3485" s="255"/>
      <c r="AI3485" s="255"/>
      <c r="AJ3485" s="255"/>
      <c r="AK3485" s="255"/>
      <c r="AL3485" s="255"/>
      <c r="AM3485" s="255"/>
      <c r="AN3485" s="255"/>
      <c r="AO3485" s="255"/>
      <c r="AP3485" s="255"/>
      <c r="AQ3485" s="255"/>
      <c r="AR3485" s="255"/>
      <c r="AS3485" s="255"/>
      <c r="AT3485" s="255"/>
    </row>
    <row r="3486" spans="2:46" s="216" customFormat="1" ht="15" customHeight="1">
      <c r="B3486" s="216" t="s">
        <v>1017</v>
      </c>
      <c r="C3486" s="216" t="s">
        <v>6866</v>
      </c>
      <c r="D3486" s="216" t="s">
        <v>7740</v>
      </c>
      <c r="E3486" s="216" t="s">
        <v>7740</v>
      </c>
      <c r="F3486" s="216" t="s">
        <v>7740</v>
      </c>
      <c r="G3486" s="1"/>
      <c r="H3486" s="1"/>
      <c r="I3486" s="1"/>
      <c r="J3486" s="1"/>
      <c r="K3486" s="1"/>
      <c r="L3486" s="1"/>
      <c r="M3486" s="1"/>
      <c r="AA3486" s="255"/>
      <c r="AB3486" s="255"/>
      <c r="AC3486" s="255"/>
      <c r="AD3486" s="255"/>
      <c r="AE3486" s="255"/>
      <c r="AF3486" s="255"/>
      <c r="AG3486" s="255"/>
      <c r="AH3486" s="255"/>
      <c r="AI3486" s="255"/>
      <c r="AJ3486" s="255"/>
      <c r="AK3486" s="255"/>
      <c r="AL3486" s="255"/>
      <c r="AM3486" s="255"/>
      <c r="AN3486" s="255"/>
      <c r="AO3486" s="255"/>
      <c r="AP3486" s="255"/>
      <c r="AQ3486" s="255"/>
      <c r="AR3486" s="255"/>
      <c r="AS3486" s="255"/>
      <c r="AT3486" s="255"/>
    </row>
    <row r="3487" spans="2:46" s="216" customFormat="1" ht="15" customHeight="1">
      <c r="B3487" s="216" t="s">
        <v>1018</v>
      </c>
      <c r="C3487" s="216" t="s">
        <v>6866</v>
      </c>
      <c r="D3487" s="216" t="s">
        <v>7740</v>
      </c>
      <c r="E3487" s="216" t="s">
        <v>7740</v>
      </c>
      <c r="F3487" s="216" t="s">
        <v>7740</v>
      </c>
      <c r="G3487" s="1"/>
      <c r="H3487" s="1"/>
      <c r="I3487" s="1"/>
      <c r="J3487" s="1"/>
      <c r="K3487" s="1"/>
      <c r="L3487" s="1"/>
      <c r="M3487" s="1"/>
      <c r="AA3487" s="255"/>
      <c r="AB3487" s="255"/>
      <c r="AC3487" s="255"/>
      <c r="AD3487" s="255"/>
      <c r="AE3487" s="255"/>
      <c r="AF3487" s="255"/>
      <c r="AG3487" s="255"/>
      <c r="AH3487" s="255"/>
      <c r="AI3487" s="255"/>
      <c r="AJ3487" s="255"/>
      <c r="AK3487" s="255"/>
      <c r="AL3487" s="255"/>
      <c r="AM3487" s="255"/>
      <c r="AN3487" s="255"/>
      <c r="AO3487" s="255"/>
      <c r="AP3487" s="255"/>
      <c r="AQ3487" s="255"/>
      <c r="AR3487" s="255"/>
      <c r="AS3487" s="255"/>
      <c r="AT3487" s="255"/>
    </row>
    <row r="3488" spans="2:46" s="216" customFormat="1" ht="15" customHeight="1">
      <c r="B3488" s="216" t="s">
        <v>1019</v>
      </c>
      <c r="C3488" s="216" t="s">
        <v>7523</v>
      </c>
      <c r="D3488" s="216" t="s">
        <v>6866</v>
      </c>
      <c r="E3488" s="216" t="s">
        <v>7740</v>
      </c>
      <c r="F3488" s="216" t="s">
        <v>7740</v>
      </c>
      <c r="G3488" s="1"/>
      <c r="H3488" s="1"/>
      <c r="I3488" s="1"/>
      <c r="J3488" s="1"/>
      <c r="K3488" s="1"/>
      <c r="L3488" s="1"/>
      <c r="M3488" s="1"/>
      <c r="AA3488" s="255"/>
      <c r="AB3488" s="255"/>
      <c r="AC3488" s="255"/>
      <c r="AD3488" s="255"/>
      <c r="AE3488" s="255"/>
      <c r="AF3488" s="255"/>
      <c r="AG3488" s="255"/>
      <c r="AH3488" s="255"/>
      <c r="AI3488" s="255"/>
      <c r="AJ3488" s="255"/>
      <c r="AK3488" s="255"/>
      <c r="AL3488" s="255"/>
      <c r="AM3488" s="255"/>
      <c r="AN3488" s="255"/>
      <c r="AO3488" s="255"/>
      <c r="AP3488" s="255"/>
      <c r="AQ3488" s="255"/>
      <c r="AR3488" s="255"/>
      <c r="AS3488" s="255"/>
      <c r="AT3488" s="255"/>
    </row>
    <row r="3489" spans="2:46" s="216" customFormat="1" ht="15" customHeight="1">
      <c r="B3489" s="216" t="s">
        <v>1020</v>
      </c>
      <c r="C3489" s="216" t="s">
        <v>7524</v>
      </c>
      <c r="D3489" s="216" t="s">
        <v>6866</v>
      </c>
      <c r="E3489" s="216" t="s">
        <v>7740</v>
      </c>
      <c r="F3489" s="216" t="s">
        <v>7740</v>
      </c>
      <c r="G3489" s="1"/>
      <c r="H3489" s="1"/>
      <c r="I3489" s="1"/>
      <c r="J3489" s="1"/>
      <c r="K3489" s="1"/>
      <c r="L3489" s="1"/>
      <c r="M3489" s="1"/>
      <c r="AA3489" s="255"/>
      <c r="AB3489" s="255"/>
      <c r="AC3489" s="255"/>
      <c r="AD3489" s="255"/>
      <c r="AE3489" s="255"/>
      <c r="AF3489" s="255"/>
      <c r="AG3489" s="255"/>
      <c r="AH3489" s="255"/>
      <c r="AI3489" s="255"/>
      <c r="AJ3489" s="255"/>
      <c r="AK3489" s="255"/>
      <c r="AL3489" s="255"/>
      <c r="AM3489" s="255"/>
      <c r="AN3489" s="255"/>
      <c r="AO3489" s="255"/>
      <c r="AP3489" s="255"/>
      <c r="AQ3489" s="255"/>
      <c r="AR3489" s="255"/>
      <c r="AS3489" s="255"/>
      <c r="AT3489" s="255"/>
    </row>
    <row r="3490" spans="2:46" s="216" customFormat="1" ht="15" customHeight="1">
      <c r="B3490" s="216" t="s">
        <v>1021</v>
      </c>
      <c r="C3490" s="216" t="s">
        <v>6866</v>
      </c>
      <c r="D3490" s="216" t="s">
        <v>7740</v>
      </c>
      <c r="E3490" s="216" t="s">
        <v>7740</v>
      </c>
      <c r="F3490" s="216" t="s">
        <v>7740</v>
      </c>
      <c r="G3490" s="1"/>
      <c r="H3490" s="1"/>
      <c r="I3490" s="1"/>
      <c r="J3490" s="1"/>
      <c r="K3490" s="1"/>
      <c r="L3490" s="1"/>
      <c r="M3490" s="1"/>
      <c r="AA3490" s="255"/>
      <c r="AB3490" s="255"/>
      <c r="AC3490" s="255"/>
      <c r="AD3490" s="255"/>
      <c r="AE3490" s="255"/>
      <c r="AF3490" s="255"/>
      <c r="AG3490" s="255"/>
      <c r="AH3490" s="255"/>
      <c r="AI3490" s="255"/>
      <c r="AJ3490" s="255"/>
      <c r="AK3490" s="255"/>
      <c r="AL3490" s="255"/>
      <c r="AM3490" s="255"/>
      <c r="AN3490" s="255"/>
      <c r="AO3490" s="255"/>
      <c r="AP3490" s="255"/>
      <c r="AQ3490" s="255"/>
      <c r="AR3490" s="255"/>
      <c r="AS3490" s="255"/>
      <c r="AT3490" s="255"/>
    </row>
    <row r="3491" spans="2:46" s="216" customFormat="1" ht="15" customHeight="1">
      <c r="B3491" s="216" t="s">
        <v>1022</v>
      </c>
      <c r="C3491" s="216" t="s">
        <v>6866</v>
      </c>
      <c r="D3491" s="216" t="s">
        <v>7740</v>
      </c>
      <c r="E3491" s="216" t="s">
        <v>7740</v>
      </c>
      <c r="F3491" s="216" t="s">
        <v>7740</v>
      </c>
      <c r="G3491" s="1"/>
      <c r="H3491" s="1"/>
      <c r="I3491" s="1"/>
      <c r="J3491" s="1"/>
      <c r="K3491" s="1"/>
      <c r="L3491" s="1"/>
      <c r="M3491" s="1"/>
      <c r="AA3491" s="255"/>
      <c r="AB3491" s="255"/>
      <c r="AC3491" s="255"/>
      <c r="AD3491" s="255"/>
      <c r="AE3491" s="255"/>
      <c r="AF3491" s="255"/>
      <c r="AG3491" s="255"/>
      <c r="AH3491" s="255"/>
      <c r="AI3491" s="255"/>
      <c r="AJ3491" s="255"/>
      <c r="AK3491" s="255"/>
      <c r="AL3491" s="255"/>
      <c r="AM3491" s="255"/>
      <c r="AN3491" s="255"/>
      <c r="AO3491" s="255"/>
      <c r="AP3491" s="255"/>
      <c r="AQ3491" s="255"/>
      <c r="AR3491" s="255"/>
      <c r="AS3491" s="255"/>
      <c r="AT3491" s="255"/>
    </row>
    <row r="3492" spans="2:46" s="216" customFormat="1" ht="15" customHeight="1">
      <c r="B3492" s="216" t="s">
        <v>1023</v>
      </c>
      <c r="C3492" s="216" t="s">
        <v>7500</v>
      </c>
      <c r="D3492" s="216" t="s">
        <v>6866</v>
      </c>
      <c r="E3492" s="216" t="s">
        <v>7740</v>
      </c>
      <c r="F3492" s="216" t="s">
        <v>7740</v>
      </c>
      <c r="G3492" s="1"/>
      <c r="H3492" s="1"/>
      <c r="I3492" s="1"/>
      <c r="J3492" s="1"/>
      <c r="K3492" s="1"/>
      <c r="L3492" s="1"/>
      <c r="M3492" s="1"/>
      <c r="AA3492" s="255"/>
      <c r="AB3492" s="255"/>
      <c r="AC3492" s="255"/>
      <c r="AD3492" s="255"/>
      <c r="AE3492" s="255"/>
      <c r="AF3492" s="255"/>
      <c r="AG3492" s="255"/>
      <c r="AH3492" s="255"/>
      <c r="AI3492" s="255"/>
      <c r="AJ3492" s="255"/>
      <c r="AK3492" s="255"/>
      <c r="AL3492" s="255"/>
      <c r="AM3492" s="255"/>
      <c r="AN3492" s="255"/>
      <c r="AO3492" s="255"/>
      <c r="AP3492" s="255"/>
      <c r="AQ3492" s="255"/>
      <c r="AR3492" s="255"/>
      <c r="AS3492" s="255"/>
      <c r="AT3492" s="255"/>
    </row>
    <row r="3493" spans="2:46" s="216" customFormat="1" ht="15" customHeight="1">
      <c r="B3493" s="216" t="s">
        <v>1024</v>
      </c>
      <c r="C3493" s="216" t="s">
        <v>6866</v>
      </c>
      <c r="D3493" s="216" t="s">
        <v>7740</v>
      </c>
      <c r="E3493" s="216" t="s">
        <v>7740</v>
      </c>
      <c r="F3493" s="216" t="s">
        <v>7740</v>
      </c>
      <c r="G3493" s="1"/>
      <c r="H3493" s="1"/>
      <c r="I3493" s="1"/>
      <c r="J3493" s="1"/>
      <c r="K3493" s="1"/>
      <c r="L3493" s="1"/>
      <c r="M3493" s="1"/>
      <c r="AA3493" s="255"/>
      <c r="AB3493" s="255"/>
      <c r="AC3493" s="255"/>
      <c r="AD3493" s="255"/>
      <c r="AE3493" s="255"/>
      <c r="AF3493" s="255"/>
      <c r="AG3493" s="255"/>
      <c r="AH3493" s="255"/>
      <c r="AI3493" s="255"/>
      <c r="AJ3493" s="255"/>
      <c r="AK3493" s="255"/>
      <c r="AL3493" s="255"/>
      <c r="AM3493" s="255"/>
      <c r="AN3493" s="255"/>
      <c r="AO3493" s="255"/>
      <c r="AP3493" s="255"/>
      <c r="AQ3493" s="255"/>
      <c r="AR3493" s="255"/>
      <c r="AS3493" s="255"/>
      <c r="AT3493" s="255"/>
    </row>
    <row r="3494" spans="2:46" s="216" customFormat="1" ht="15" customHeight="1">
      <c r="B3494" s="216" t="s">
        <v>1025</v>
      </c>
      <c r="C3494" s="216" t="s">
        <v>7525</v>
      </c>
      <c r="D3494" s="216" t="s">
        <v>6866</v>
      </c>
      <c r="E3494" s="216" t="s">
        <v>7740</v>
      </c>
      <c r="F3494" s="216" t="s">
        <v>7740</v>
      </c>
      <c r="G3494" s="1"/>
      <c r="H3494" s="1"/>
      <c r="I3494" s="1"/>
      <c r="J3494" s="1"/>
      <c r="K3494" s="1"/>
      <c r="L3494" s="1"/>
      <c r="M3494" s="1"/>
      <c r="AA3494" s="255"/>
      <c r="AB3494" s="255"/>
      <c r="AC3494" s="255"/>
      <c r="AD3494" s="255"/>
      <c r="AE3494" s="255"/>
      <c r="AF3494" s="255"/>
      <c r="AG3494" s="255"/>
      <c r="AH3494" s="255"/>
      <c r="AI3494" s="255"/>
      <c r="AJ3494" s="255"/>
      <c r="AK3494" s="255"/>
      <c r="AL3494" s="255"/>
      <c r="AM3494" s="255"/>
      <c r="AN3494" s="255"/>
      <c r="AO3494" s="255"/>
      <c r="AP3494" s="255"/>
      <c r="AQ3494" s="255"/>
      <c r="AR3494" s="255"/>
      <c r="AS3494" s="255"/>
      <c r="AT3494" s="255"/>
    </row>
    <row r="3495" spans="2:46" s="216" customFormat="1" ht="15" customHeight="1">
      <c r="B3495" s="216" t="s">
        <v>1026</v>
      </c>
      <c r="C3495" s="216" t="s">
        <v>7179</v>
      </c>
      <c r="D3495" s="216" t="s">
        <v>6866</v>
      </c>
      <c r="E3495" s="216" t="s">
        <v>7740</v>
      </c>
      <c r="F3495" s="216" t="s">
        <v>7740</v>
      </c>
      <c r="G3495" s="1"/>
      <c r="H3495" s="1"/>
      <c r="I3495" s="1"/>
      <c r="J3495" s="1"/>
      <c r="K3495" s="1"/>
      <c r="L3495" s="1"/>
      <c r="M3495" s="1"/>
      <c r="AA3495" s="255"/>
      <c r="AB3495" s="255"/>
      <c r="AC3495" s="255"/>
      <c r="AD3495" s="255"/>
      <c r="AE3495" s="255"/>
      <c r="AF3495" s="255"/>
      <c r="AG3495" s="255"/>
      <c r="AH3495" s="255"/>
      <c r="AI3495" s="255"/>
      <c r="AJ3495" s="255"/>
      <c r="AK3495" s="255"/>
      <c r="AL3495" s="255"/>
      <c r="AM3495" s="255"/>
      <c r="AN3495" s="255"/>
      <c r="AO3495" s="255"/>
      <c r="AP3495" s="255"/>
      <c r="AQ3495" s="255"/>
      <c r="AR3495" s="255"/>
      <c r="AS3495" s="255"/>
      <c r="AT3495" s="255"/>
    </row>
    <row r="3496" spans="2:46" s="216" customFormat="1" ht="15" customHeight="1">
      <c r="B3496" s="216" t="s">
        <v>1027</v>
      </c>
      <c r="C3496" s="216" t="s">
        <v>6866</v>
      </c>
      <c r="D3496" s="216" t="s">
        <v>7740</v>
      </c>
      <c r="E3496" s="216" t="s">
        <v>7740</v>
      </c>
      <c r="F3496" s="216" t="s">
        <v>7740</v>
      </c>
      <c r="G3496" s="1"/>
      <c r="H3496" s="1"/>
      <c r="I3496" s="1"/>
      <c r="J3496" s="1"/>
      <c r="K3496" s="1"/>
      <c r="L3496" s="1"/>
      <c r="M3496" s="1"/>
      <c r="AA3496" s="255"/>
      <c r="AB3496" s="255"/>
      <c r="AC3496" s="255"/>
      <c r="AD3496" s="255"/>
      <c r="AE3496" s="255"/>
      <c r="AF3496" s="255"/>
      <c r="AG3496" s="255"/>
      <c r="AH3496" s="255"/>
      <c r="AI3496" s="255"/>
      <c r="AJ3496" s="255"/>
      <c r="AK3496" s="255"/>
      <c r="AL3496" s="255"/>
      <c r="AM3496" s="255"/>
      <c r="AN3496" s="255"/>
      <c r="AO3496" s="255"/>
      <c r="AP3496" s="255"/>
      <c r="AQ3496" s="255"/>
      <c r="AR3496" s="255"/>
      <c r="AS3496" s="255"/>
      <c r="AT3496" s="255"/>
    </row>
    <row r="3497" spans="2:46" s="216" customFormat="1" ht="15" customHeight="1">
      <c r="B3497" s="216" t="s">
        <v>1028</v>
      </c>
      <c r="C3497" s="216" t="s">
        <v>6965</v>
      </c>
      <c r="D3497" s="216" t="s">
        <v>6866</v>
      </c>
      <c r="E3497" s="216" t="s">
        <v>7740</v>
      </c>
      <c r="F3497" s="216" t="s">
        <v>7740</v>
      </c>
      <c r="G3497" s="1"/>
      <c r="H3497" s="1"/>
      <c r="I3497" s="1"/>
      <c r="J3497" s="1"/>
      <c r="K3497" s="1"/>
      <c r="L3497" s="1"/>
      <c r="M3497" s="1"/>
      <c r="AA3497" s="255"/>
      <c r="AB3497" s="255"/>
      <c r="AC3497" s="255"/>
      <c r="AD3497" s="255"/>
      <c r="AE3497" s="255"/>
      <c r="AF3497" s="255"/>
      <c r="AG3497" s="255"/>
      <c r="AH3497" s="255"/>
      <c r="AI3497" s="255"/>
      <c r="AJ3497" s="255"/>
      <c r="AK3497" s="255"/>
      <c r="AL3497" s="255"/>
      <c r="AM3497" s="255"/>
      <c r="AN3497" s="255"/>
      <c r="AO3497" s="255"/>
      <c r="AP3497" s="255"/>
      <c r="AQ3497" s="255"/>
      <c r="AR3497" s="255"/>
      <c r="AS3497" s="255"/>
      <c r="AT3497" s="255"/>
    </row>
    <row r="3498" spans="2:46" s="216" customFormat="1" ht="15" customHeight="1">
      <c r="B3498" s="216" t="s">
        <v>1029</v>
      </c>
      <c r="C3498" s="216" t="s">
        <v>6866</v>
      </c>
      <c r="D3498" s="216" t="s">
        <v>7740</v>
      </c>
      <c r="E3498" s="216" t="s">
        <v>7740</v>
      </c>
      <c r="F3498" s="216" t="s">
        <v>7740</v>
      </c>
      <c r="G3498" s="1"/>
      <c r="H3498" s="1"/>
      <c r="I3498" s="1"/>
      <c r="J3498" s="1"/>
      <c r="K3498" s="1"/>
      <c r="L3498" s="1"/>
      <c r="M3498" s="1"/>
      <c r="AA3498" s="255"/>
      <c r="AB3498" s="255"/>
      <c r="AC3498" s="255"/>
      <c r="AD3498" s="255"/>
      <c r="AE3498" s="255"/>
      <c r="AF3498" s="255"/>
      <c r="AG3498" s="255"/>
      <c r="AH3498" s="255"/>
      <c r="AI3498" s="255"/>
      <c r="AJ3498" s="255"/>
      <c r="AK3498" s="255"/>
      <c r="AL3498" s="255"/>
      <c r="AM3498" s="255"/>
      <c r="AN3498" s="255"/>
      <c r="AO3498" s="255"/>
      <c r="AP3498" s="255"/>
      <c r="AQ3498" s="255"/>
      <c r="AR3498" s="255"/>
      <c r="AS3498" s="255"/>
      <c r="AT3498" s="255"/>
    </row>
    <row r="3499" spans="2:46" s="216" customFormat="1" ht="15" customHeight="1">
      <c r="B3499" s="216" t="s">
        <v>1030</v>
      </c>
      <c r="C3499" s="216" t="s">
        <v>7040</v>
      </c>
      <c r="D3499" s="216" t="s">
        <v>6866</v>
      </c>
      <c r="E3499" s="216" t="s">
        <v>7740</v>
      </c>
      <c r="F3499" s="216" t="s">
        <v>7740</v>
      </c>
      <c r="G3499" s="1"/>
      <c r="H3499" s="1"/>
      <c r="I3499" s="1"/>
      <c r="J3499" s="1"/>
      <c r="K3499" s="1"/>
      <c r="L3499" s="1"/>
      <c r="M3499" s="1"/>
      <c r="AA3499" s="255"/>
      <c r="AB3499" s="255"/>
      <c r="AC3499" s="255"/>
      <c r="AD3499" s="255"/>
      <c r="AE3499" s="255"/>
      <c r="AF3499" s="255"/>
      <c r="AG3499" s="255"/>
      <c r="AH3499" s="255"/>
      <c r="AI3499" s="255"/>
      <c r="AJ3499" s="255"/>
      <c r="AK3499" s="255"/>
      <c r="AL3499" s="255"/>
      <c r="AM3499" s="255"/>
      <c r="AN3499" s="255"/>
      <c r="AO3499" s="255"/>
      <c r="AP3499" s="255"/>
      <c r="AQ3499" s="255"/>
      <c r="AR3499" s="255"/>
      <c r="AS3499" s="255"/>
      <c r="AT3499" s="255"/>
    </row>
    <row r="3500" spans="2:46" s="216" customFormat="1" ht="15" customHeight="1">
      <c r="B3500" s="216" t="s">
        <v>1031</v>
      </c>
      <c r="C3500" s="216" t="s">
        <v>6866</v>
      </c>
      <c r="D3500" s="216" t="s">
        <v>7740</v>
      </c>
      <c r="E3500" s="216" t="s">
        <v>7740</v>
      </c>
      <c r="F3500" s="216" t="s">
        <v>7740</v>
      </c>
      <c r="G3500" s="1"/>
      <c r="H3500" s="1"/>
      <c r="I3500" s="1"/>
      <c r="J3500" s="1"/>
      <c r="K3500" s="1"/>
      <c r="L3500" s="1"/>
      <c r="M3500" s="1"/>
      <c r="AA3500" s="255"/>
      <c r="AB3500" s="255"/>
      <c r="AC3500" s="255"/>
      <c r="AD3500" s="255"/>
      <c r="AE3500" s="255"/>
      <c r="AF3500" s="255"/>
      <c r="AG3500" s="255"/>
      <c r="AH3500" s="255"/>
      <c r="AI3500" s="255"/>
      <c r="AJ3500" s="255"/>
      <c r="AK3500" s="255"/>
      <c r="AL3500" s="255"/>
      <c r="AM3500" s="255"/>
      <c r="AN3500" s="255"/>
      <c r="AO3500" s="255"/>
      <c r="AP3500" s="255"/>
      <c r="AQ3500" s="255"/>
      <c r="AR3500" s="255"/>
      <c r="AS3500" s="255"/>
      <c r="AT3500" s="255"/>
    </row>
    <row r="3501" spans="2:46" s="216" customFormat="1" ht="15" customHeight="1">
      <c r="B3501" s="216" t="s">
        <v>1032</v>
      </c>
      <c r="C3501" s="216" t="s">
        <v>7526</v>
      </c>
      <c r="D3501" s="216" t="s">
        <v>6866</v>
      </c>
      <c r="E3501" s="216" t="s">
        <v>7740</v>
      </c>
      <c r="F3501" s="216" t="s">
        <v>7740</v>
      </c>
      <c r="G3501" s="1"/>
      <c r="H3501" s="1"/>
      <c r="I3501" s="1"/>
      <c r="J3501" s="1"/>
      <c r="K3501" s="1"/>
      <c r="L3501" s="1"/>
      <c r="M3501" s="1"/>
      <c r="AA3501" s="255"/>
      <c r="AB3501" s="255"/>
      <c r="AC3501" s="255"/>
      <c r="AD3501" s="255"/>
      <c r="AE3501" s="255"/>
      <c r="AF3501" s="255"/>
      <c r="AG3501" s="255"/>
      <c r="AH3501" s="255"/>
      <c r="AI3501" s="255"/>
      <c r="AJ3501" s="255"/>
      <c r="AK3501" s="255"/>
      <c r="AL3501" s="255"/>
      <c r="AM3501" s="255"/>
      <c r="AN3501" s="255"/>
      <c r="AO3501" s="255"/>
      <c r="AP3501" s="255"/>
      <c r="AQ3501" s="255"/>
      <c r="AR3501" s="255"/>
      <c r="AS3501" s="255"/>
      <c r="AT3501" s="255"/>
    </row>
    <row r="3502" spans="2:46" s="216" customFormat="1" ht="15" customHeight="1">
      <c r="B3502" s="216" t="s">
        <v>1033</v>
      </c>
      <c r="C3502" s="216" t="s">
        <v>7527</v>
      </c>
      <c r="D3502" s="216" t="s">
        <v>6866</v>
      </c>
      <c r="E3502" s="216" t="s">
        <v>7740</v>
      </c>
      <c r="F3502" s="216" t="s">
        <v>7740</v>
      </c>
      <c r="G3502" s="1"/>
      <c r="H3502" s="1"/>
      <c r="I3502" s="1"/>
      <c r="J3502" s="1"/>
      <c r="K3502" s="1"/>
      <c r="L3502" s="1"/>
      <c r="M3502" s="1"/>
      <c r="AA3502" s="255"/>
      <c r="AB3502" s="255"/>
      <c r="AC3502" s="255"/>
      <c r="AD3502" s="255"/>
      <c r="AE3502" s="255"/>
      <c r="AF3502" s="255"/>
      <c r="AG3502" s="255"/>
      <c r="AH3502" s="255"/>
      <c r="AI3502" s="255"/>
      <c r="AJ3502" s="255"/>
      <c r="AK3502" s="255"/>
      <c r="AL3502" s="255"/>
      <c r="AM3502" s="255"/>
      <c r="AN3502" s="255"/>
      <c r="AO3502" s="255"/>
      <c r="AP3502" s="255"/>
      <c r="AQ3502" s="255"/>
      <c r="AR3502" s="255"/>
      <c r="AS3502" s="255"/>
      <c r="AT3502" s="255"/>
    </row>
    <row r="3503" spans="2:46" s="216" customFormat="1" ht="15" customHeight="1">
      <c r="B3503" s="216" t="s">
        <v>1034</v>
      </c>
      <c r="C3503" s="216" t="s">
        <v>6866</v>
      </c>
      <c r="D3503" s="216" t="s">
        <v>7740</v>
      </c>
      <c r="E3503" s="216" t="s">
        <v>7740</v>
      </c>
      <c r="F3503" s="216" t="s">
        <v>7740</v>
      </c>
      <c r="G3503" s="1"/>
      <c r="H3503" s="1"/>
      <c r="I3503" s="1"/>
      <c r="J3503" s="1"/>
      <c r="K3503" s="1"/>
      <c r="L3503" s="1"/>
      <c r="M3503" s="1"/>
      <c r="AA3503" s="255"/>
      <c r="AB3503" s="255"/>
      <c r="AC3503" s="255"/>
      <c r="AD3503" s="255"/>
      <c r="AE3503" s="255"/>
      <c r="AF3503" s="255"/>
      <c r="AG3503" s="255"/>
      <c r="AH3503" s="255"/>
      <c r="AI3503" s="255"/>
      <c r="AJ3503" s="255"/>
      <c r="AK3503" s="255"/>
      <c r="AL3503" s="255"/>
      <c r="AM3503" s="255"/>
      <c r="AN3503" s="255"/>
      <c r="AO3503" s="255"/>
      <c r="AP3503" s="255"/>
      <c r="AQ3503" s="255"/>
      <c r="AR3503" s="255"/>
      <c r="AS3503" s="255"/>
      <c r="AT3503" s="255"/>
    </row>
    <row r="3504" spans="2:46" s="216" customFormat="1" ht="15" customHeight="1">
      <c r="B3504" s="216" t="s">
        <v>1035</v>
      </c>
      <c r="C3504" s="216" t="s">
        <v>6866</v>
      </c>
      <c r="D3504" s="216" t="s">
        <v>7740</v>
      </c>
      <c r="E3504" s="216" t="s">
        <v>7740</v>
      </c>
      <c r="F3504" s="216" t="s">
        <v>7740</v>
      </c>
      <c r="G3504" s="1"/>
      <c r="H3504" s="1"/>
      <c r="I3504" s="1"/>
      <c r="J3504" s="1"/>
      <c r="K3504" s="1"/>
      <c r="L3504" s="1"/>
      <c r="M3504" s="1"/>
      <c r="AA3504" s="255"/>
      <c r="AB3504" s="255"/>
      <c r="AC3504" s="255"/>
      <c r="AD3504" s="255"/>
      <c r="AE3504" s="255"/>
      <c r="AF3504" s="255"/>
      <c r="AG3504" s="255"/>
      <c r="AH3504" s="255"/>
      <c r="AI3504" s="255"/>
      <c r="AJ3504" s="255"/>
      <c r="AK3504" s="255"/>
      <c r="AL3504" s="255"/>
      <c r="AM3504" s="255"/>
      <c r="AN3504" s="255"/>
      <c r="AO3504" s="255"/>
      <c r="AP3504" s="255"/>
      <c r="AQ3504" s="255"/>
      <c r="AR3504" s="255"/>
      <c r="AS3504" s="255"/>
      <c r="AT3504" s="255"/>
    </row>
    <row r="3505" spans="2:46" s="216" customFormat="1" ht="15" customHeight="1">
      <c r="B3505" s="216" t="s">
        <v>1036</v>
      </c>
      <c r="C3505" s="216" t="s">
        <v>7013</v>
      </c>
      <c r="D3505" s="216" t="s">
        <v>6866</v>
      </c>
      <c r="E3505" s="216" t="s">
        <v>7740</v>
      </c>
      <c r="F3505" s="216" t="s">
        <v>7740</v>
      </c>
      <c r="G3505" s="1"/>
      <c r="H3505" s="1"/>
      <c r="I3505" s="1"/>
      <c r="J3505" s="1"/>
      <c r="K3505" s="1"/>
      <c r="L3505" s="1"/>
      <c r="M3505" s="1"/>
      <c r="AA3505" s="255"/>
      <c r="AB3505" s="255"/>
      <c r="AC3505" s="255"/>
      <c r="AD3505" s="255"/>
      <c r="AE3505" s="255"/>
      <c r="AF3505" s="255"/>
      <c r="AG3505" s="255"/>
      <c r="AH3505" s="255"/>
      <c r="AI3505" s="255"/>
      <c r="AJ3505" s="255"/>
      <c r="AK3505" s="255"/>
      <c r="AL3505" s="255"/>
      <c r="AM3505" s="255"/>
      <c r="AN3505" s="255"/>
      <c r="AO3505" s="255"/>
      <c r="AP3505" s="255"/>
      <c r="AQ3505" s="255"/>
      <c r="AR3505" s="255"/>
      <c r="AS3505" s="255"/>
      <c r="AT3505" s="255"/>
    </row>
    <row r="3506" spans="2:46" s="216" customFormat="1" ht="15" customHeight="1">
      <c r="B3506" s="216" t="s">
        <v>1037</v>
      </c>
      <c r="C3506" s="216" t="s">
        <v>6866</v>
      </c>
      <c r="D3506" s="216" t="s">
        <v>7740</v>
      </c>
      <c r="E3506" s="216" t="s">
        <v>7740</v>
      </c>
      <c r="F3506" s="216" t="s">
        <v>7740</v>
      </c>
      <c r="G3506" s="1"/>
      <c r="H3506" s="1"/>
      <c r="I3506" s="1"/>
      <c r="J3506" s="1"/>
      <c r="K3506" s="1"/>
      <c r="L3506" s="1"/>
      <c r="M3506" s="1"/>
      <c r="AA3506" s="255"/>
      <c r="AB3506" s="255"/>
      <c r="AC3506" s="255"/>
      <c r="AD3506" s="255"/>
      <c r="AE3506" s="255"/>
      <c r="AF3506" s="255"/>
      <c r="AG3506" s="255"/>
      <c r="AH3506" s="255"/>
      <c r="AI3506" s="255"/>
      <c r="AJ3506" s="255"/>
      <c r="AK3506" s="255"/>
      <c r="AL3506" s="255"/>
      <c r="AM3506" s="255"/>
      <c r="AN3506" s="255"/>
      <c r="AO3506" s="255"/>
      <c r="AP3506" s="255"/>
      <c r="AQ3506" s="255"/>
      <c r="AR3506" s="255"/>
      <c r="AS3506" s="255"/>
      <c r="AT3506" s="255"/>
    </row>
    <row r="3507" spans="2:46" s="216" customFormat="1" ht="15" customHeight="1">
      <c r="B3507" s="216" t="s">
        <v>1038</v>
      </c>
      <c r="C3507" s="216" t="s">
        <v>7454</v>
      </c>
      <c r="D3507" s="216" t="s">
        <v>6866</v>
      </c>
      <c r="E3507" s="216" t="s">
        <v>7740</v>
      </c>
      <c r="F3507" s="216" t="s">
        <v>7740</v>
      </c>
      <c r="G3507" s="1"/>
      <c r="H3507" s="1"/>
      <c r="I3507" s="1"/>
      <c r="J3507" s="1"/>
      <c r="K3507" s="1"/>
      <c r="L3507" s="1"/>
      <c r="M3507" s="1"/>
      <c r="AA3507" s="255"/>
      <c r="AB3507" s="255"/>
      <c r="AC3507" s="255"/>
      <c r="AD3507" s="255"/>
      <c r="AE3507" s="255"/>
      <c r="AF3507" s="255"/>
      <c r="AG3507" s="255"/>
      <c r="AH3507" s="255"/>
      <c r="AI3507" s="255"/>
      <c r="AJ3507" s="255"/>
      <c r="AK3507" s="255"/>
      <c r="AL3507" s="255"/>
      <c r="AM3507" s="255"/>
      <c r="AN3507" s="255"/>
      <c r="AO3507" s="255"/>
      <c r="AP3507" s="255"/>
      <c r="AQ3507" s="255"/>
      <c r="AR3507" s="255"/>
      <c r="AS3507" s="255"/>
      <c r="AT3507" s="255"/>
    </row>
    <row r="3508" spans="2:46" s="216" customFormat="1" ht="15" customHeight="1">
      <c r="B3508" s="216" t="s">
        <v>1039</v>
      </c>
      <c r="C3508" s="216" t="s">
        <v>7105</v>
      </c>
      <c r="D3508" s="216" t="s">
        <v>6866</v>
      </c>
      <c r="E3508" s="216" t="s">
        <v>7740</v>
      </c>
      <c r="F3508" s="216" t="s">
        <v>7740</v>
      </c>
      <c r="G3508" s="1"/>
      <c r="H3508" s="1"/>
      <c r="I3508" s="1"/>
      <c r="J3508" s="1"/>
      <c r="K3508" s="1"/>
      <c r="L3508" s="1"/>
      <c r="M3508" s="1"/>
      <c r="AA3508" s="255"/>
      <c r="AB3508" s="255"/>
      <c r="AC3508" s="255"/>
      <c r="AD3508" s="255"/>
      <c r="AE3508" s="255"/>
      <c r="AF3508" s="255"/>
      <c r="AG3508" s="255"/>
      <c r="AH3508" s="255"/>
      <c r="AI3508" s="255"/>
      <c r="AJ3508" s="255"/>
      <c r="AK3508" s="255"/>
      <c r="AL3508" s="255"/>
      <c r="AM3508" s="255"/>
      <c r="AN3508" s="255"/>
      <c r="AO3508" s="255"/>
      <c r="AP3508" s="255"/>
      <c r="AQ3508" s="255"/>
      <c r="AR3508" s="255"/>
      <c r="AS3508" s="255"/>
      <c r="AT3508" s="255"/>
    </row>
    <row r="3509" spans="2:46" s="216" customFormat="1" ht="15" customHeight="1">
      <c r="B3509" s="216" t="s">
        <v>1040</v>
      </c>
      <c r="C3509" s="216" t="s">
        <v>6945</v>
      </c>
      <c r="D3509" s="216" t="s">
        <v>6866</v>
      </c>
      <c r="E3509" s="216" t="s">
        <v>7740</v>
      </c>
      <c r="F3509" s="216" t="s">
        <v>7740</v>
      </c>
      <c r="G3509" s="1"/>
      <c r="H3509" s="1"/>
      <c r="I3509" s="1"/>
      <c r="J3509" s="1"/>
      <c r="K3509" s="1"/>
      <c r="L3509" s="1"/>
      <c r="M3509" s="1"/>
      <c r="AA3509" s="255"/>
      <c r="AB3509" s="255"/>
      <c r="AC3509" s="255"/>
      <c r="AD3509" s="255"/>
      <c r="AE3509" s="255"/>
      <c r="AF3509" s="255"/>
      <c r="AG3509" s="255"/>
      <c r="AH3509" s="255"/>
      <c r="AI3509" s="255"/>
      <c r="AJ3509" s="255"/>
      <c r="AK3509" s="255"/>
      <c r="AL3509" s="255"/>
      <c r="AM3509" s="255"/>
      <c r="AN3509" s="255"/>
      <c r="AO3509" s="255"/>
      <c r="AP3509" s="255"/>
      <c r="AQ3509" s="255"/>
      <c r="AR3509" s="255"/>
      <c r="AS3509" s="255"/>
      <c r="AT3509" s="255"/>
    </row>
    <row r="3510" spans="2:46" s="216" customFormat="1" ht="15" customHeight="1">
      <c r="B3510" s="216" t="s">
        <v>1041</v>
      </c>
      <c r="C3510" s="216" t="s">
        <v>7095</v>
      </c>
      <c r="D3510" s="216" t="s">
        <v>6866</v>
      </c>
      <c r="E3510" s="216" t="s">
        <v>7740</v>
      </c>
      <c r="F3510" s="216" t="s">
        <v>7740</v>
      </c>
      <c r="G3510" s="1"/>
      <c r="H3510" s="1"/>
      <c r="I3510" s="1"/>
      <c r="J3510" s="1"/>
      <c r="K3510" s="1"/>
      <c r="L3510" s="1"/>
      <c r="M3510" s="1"/>
      <c r="AA3510" s="255"/>
      <c r="AB3510" s="255"/>
      <c r="AC3510" s="255"/>
      <c r="AD3510" s="255"/>
      <c r="AE3510" s="255"/>
      <c r="AF3510" s="255"/>
      <c r="AG3510" s="255"/>
      <c r="AH3510" s="255"/>
      <c r="AI3510" s="255"/>
      <c r="AJ3510" s="255"/>
      <c r="AK3510" s="255"/>
      <c r="AL3510" s="255"/>
      <c r="AM3510" s="255"/>
      <c r="AN3510" s="255"/>
      <c r="AO3510" s="255"/>
      <c r="AP3510" s="255"/>
      <c r="AQ3510" s="255"/>
      <c r="AR3510" s="255"/>
      <c r="AS3510" s="255"/>
      <c r="AT3510" s="255"/>
    </row>
    <row r="3511" spans="2:46" s="216" customFormat="1" ht="15" customHeight="1">
      <c r="B3511" s="216" t="s">
        <v>1042</v>
      </c>
      <c r="C3511" s="216" t="s">
        <v>7358</v>
      </c>
      <c r="D3511" s="216" t="s">
        <v>6866</v>
      </c>
      <c r="E3511" s="216" t="s">
        <v>7740</v>
      </c>
      <c r="F3511" s="216" t="s">
        <v>7740</v>
      </c>
      <c r="G3511" s="1"/>
      <c r="H3511" s="1"/>
      <c r="I3511" s="1"/>
      <c r="J3511" s="1"/>
      <c r="K3511" s="1"/>
      <c r="L3511" s="1"/>
      <c r="M3511" s="1"/>
      <c r="AA3511" s="255"/>
      <c r="AB3511" s="255"/>
      <c r="AC3511" s="255"/>
      <c r="AD3511" s="255"/>
      <c r="AE3511" s="255"/>
      <c r="AF3511" s="255"/>
      <c r="AG3511" s="255"/>
      <c r="AH3511" s="255"/>
      <c r="AI3511" s="255"/>
      <c r="AJ3511" s="255"/>
      <c r="AK3511" s="255"/>
      <c r="AL3511" s="255"/>
      <c r="AM3511" s="255"/>
      <c r="AN3511" s="255"/>
      <c r="AO3511" s="255"/>
      <c r="AP3511" s="255"/>
      <c r="AQ3511" s="255"/>
      <c r="AR3511" s="255"/>
      <c r="AS3511" s="255"/>
      <c r="AT3511" s="255"/>
    </row>
    <row r="3512" spans="2:46" s="216" customFormat="1" ht="15" customHeight="1">
      <c r="B3512" s="216" t="s">
        <v>1043</v>
      </c>
      <c r="C3512" s="216" t="s">
        <v>6866</v>
      </c>
      <c r="D3512" s="216" t="s">
        <v>7740</v>
      </c>
      <c r="E3512" s="216" t="s">
        <v>7740</v>
      </c>
      <c r="F3512" s="216" t="s">
        <v>7740</v>
      </c>
      <c r="G3512" s="1"/>
      <c r="H3512" s="1"/>
      <c r="I3512" s="1"/>
      <c r="J3512" s="1"/>
      <c r="K3512" s="1"/>
      <c r="L3512" s="1"/>
      <c r="M3512" s="1"/>
      <c r="AA3512" s="255"/>
      <c r="AB3512" s="255"/>
      <c r="AC3512" s="255"/>
      <c r="AD3512" s="255"/>
      <c r="AE3512" s="255"/>
      <c r="AF3512" s="255"/>
      <c r="AG3512" s="255"/>
      <c r="AH3512" s="255"/>
      <c r="AI3512" s="255"/>
      <c r="AJ3512" s="255"/>
      <c r="AK3512" s="255"/>
      <c r="AL3512" s="255"/>
      <c r="AM3512" s="255"/>
      <c r="AN3512" s="255"/>
      <c r="AO3512" s="255"/>
      <c r="AP3512" s="255"/>
      <c r="AQ3512" s="255"/>
      <c r="AR3512" s="255"/>
      <c r="AS3512" s="255"/>
      <c r="AT3512" s="255"/>
    </row>
    <row r="3513" spans="2:46" s="216" customFormat="1" ht="15" customHeight="1">
      <c r="B3513" s="216" t="s">
        <v>1044</v>
      </c>
      <c r="C3513" s="216" t="s">
        <v>6866</v>
      </c>
      <c r="D3513" s="216" t="s">
        <v>7740</v>
      </c>
      <c r="E3513" s="216" t="s">
        <v>7740</v>
      </c>
      <c r="F3513" s="216" t="s">
        <v>7740</v>
      </c>
      <c r="G3513" s="1"/>
      <c r="H3513" s="1"/>
      <c r="I3513" s="1"/>
      <c r="J3513" s="1"/>
      <c r="K3513" s="1"/>
      <c r="L3513" s="1"/>
      <c r="M3513" s="1"/>
      <c r="AA3513" s="255"/>
      <c r="AB3513" s="255"/>
      <c r="AC3513" s="255"/>
      <c r="AD3513" s="255"/>
      <c r="AE3513" s="255"/>
      <c r="AF3513" s="255"/>
      <c r="AG3513" s="255"/>
      <c r="AH3513" s="255"/>
      <c r="AI3513" s="255"/>
      <c r="AJ3513" s="255"/>
      <c r="AK3513" s="255"/>
      <c r="AL3513" s="255"/>
      <c r="AM3513" s="255"/>
      <c r="AN3513" s="255"/>
      <c r="AO3513" s="255"/>
      <c r="AP3513" s="255"/>
      <c r="AQ3513" s="255"/>
      <c r="AR3513" s="255"/>
      <c r="AS3513" s="255"/>
      <c r="AT3513" s="255"/>
    </row>
    <row r="3514" spans="2:46" s="216" customFormat="1" ht="15" customHeight="1">
      <c r="B3514" s="216" t="s">
        <v>1045</v>
      </c>
      <c r="C3514" s="216" t="s">
        <v>7021</v>
      </c>
      <c r="D3514" s="216" t="s">
        <v>6866</v>
      </c>
      <c r="E3514" s="216" t="s">
        <v>7740</v>
      </c>
      <c r="F3514" s="216" t="s">
        <v>7740</v>
      </c>
      <c r="G3514" s="1"/>
      <c r="H3514" s="1"/>
      <c r="I3514" s="1"/>
      <c r="J3514" s="1"/>
      <c r="K3514" s="1"/>
      <c r="L3514" s="1"/>
      <c r="M3514" s="1"/>
      <c r="AA3514" s="255"/>
      <c r="AB3514" s="255"/>
      <c r="AC3514" s="255"/>
      <c r="AD3514" s="255"/>
      <c r="AE3514" s="255"/>
      <c r="AF3514" s="255"/>
      <c r="AG3514" s="255"/>
      <c r="AH3514" s="255"/>
      <c r="AI3514" s="255"/>
      <c r="AJ3514" s="255"/>
      <c r="AK3514" s="255"/>
      <c r="AL3514" s="255"/>
      <c r="AM3514" s="255"/>
      <c r="AN3514" s="255"/>
      <c r="AO3514" s="255"/>
      <c r="AP3514" s="255"/>
      <c r="AQ3514" s="255"/>
      <c r="AR3514" s="255"/>
      <c r="AS3514" s="255"/>
      <c r="AT3514" s="255"/>
    </row>
    <row r="3515" spans="2:46" s="216" customFormat="1" ht="15" customHeight="1">
      <c r="B3515" s="216" t="s">
        <v>1046</v>
      </c>
      <c r="C3515" s="216" t="s">
        <v>7226</v>
      </c>
      <c r="D3515" s="216" t="s">
        <v>6866</v>
      </c>
      <c r="E3515" s="216" t="s">
        <v>7740</v>
      </c>
      <c r="F3515" s="216" t="s">
        <v>7740</v>
      </c>
      <c r="G3515" s="1"/>
      <c r="H3515" s="1"/>
      <c r="I3515" s="1"/>
      <c r="J3515" s="1"/>
      <c r="K3515" s="1"/>
      <c r="L3515" s="1"/>
      <c r="M3515" s="1"/>
      <c r="AA3515" s="255"/>
      <c r="AB3515" s="255"/>
      <c r="AC3515" s="255"/>
      <c r="AD3515" s="255"/>
      <c r="AE3515" s="255"/>
      <c r="AF3515" s="255"/>
      <c r="AG3515" s="255"/>
      <c r="AH3515" s="255"/>
      <c r="AI3515" s="255"/>
      <c r="AJ3515" s="255"/>
      <c r="AK3515" s="255"/>
      <c r="AL3515" s="255"/>
      <c r="AM3515" s="255"/>
      <c r="AN3515" s="255"/>
      <c r="AO3515" s="255"/>
      <c r="AP3515" s="255"/>
      <c r="AQ3515" s="255"/>
      <c r="AR3515" s="255"/>
      <c r="AS3515" s="255"/>
      <c r="AT3515" s="255"/>
    </row>
    <row r="3516" spans="2:46" s="216" customFormat="1" ht="15" customHeight="1">
      <c r="B3516" s="216" t="s">
        <v>1047</v>
      </c>
      <c r="C3516" s="216" t="s">
        <v>7528</v>
      </c>
      <c r="D3516" s="216" t="s">
        <v>6866</v>
      </c>
      <c r="E3516" s="216" t="s">
        <v>7740</v>
      </c>
      <c r="F3516" s="216" t="s">
        <v>7740</v>
      </c>
      <c r="G3516" s="1"/>
      <c r="H3516" s="1"/>
      <c r="I3516" s="1"/>
      <c r="J3516" s="1"/>
      <c r="K3516" s="1"/>
      <c r="L3516" s="1"/>
      <c r="M3516" s="1"/>
      <c r="AA3516" s="255"/>
      <c r="AB3516" s="255"/>
      <c r="AC3516" s="255"/>
      <c r="AD3516" s="255"/>
      <c r="AE3516" s="255"/>
      <c r="AF3516" s="255"/>
      <c r="AG3516" s="255"/>
      <c r="AH3516" s="255"/>
      <c r="AI3516" s="255"/>
      <c r="AJ3516" s="255"/>
      <c r="AK3516" s="255"/>
      <c r="AL3516" s="255"/>
      <c r="AM3516" s="255"/>
      <c r="AN3516" s="255"/>
      <c r="AO3516" s="255"/>
      <c r="AP3516" s="255"/>
      <c r="AQ3516" s="255"/>
      <c r="AR3516" s="255"/>
      <c r="AS3516" s="255"/>
      <c r="AT3516" s="255"/>
    </row>
    <row r="3517" spans="2:46" s="216" customFormat="1" ht="15" customHeight="1">
      <c r="B3517" s="216" t="s">
        <v>1048</v>
      </c>
      <c r="C3517" s="216" t="s">
        <v>7529</v>
      </c>
      <c r="D3517" s="216" t="s">
        <v>6866</v>
      </c>
      <c r="E3517" s="216" t="s">
        <v>7740</v>
      </c>
      <c r="F3517" s="216" t="s">
        <v>7740</v>
      </c>
      <c r="G3517" s="1"/>
      <c r="H3517" s="1"/>
      <c r="I3517" s="1"/>
      <c r="J3517" s="1"/>
      <c r="K3517" s="1"/>
      <c r="L3517" s="1"/>
      <c r="M3517" s="1"/>
      <c r="AA3517" s="255"/>
      <c r="AB3517" s="255"/>
      <c r="AC3517" s="255"/>
      <c r="AD3517" s="255"/>
      <c r="AE3517" s="255"/>
      <c r="AF3517" s="255"/>
      <c r="AG3517" s="255"/>
      <c r="AH3517" s="255"/>
      <c r="AI3517" s="255"/>
      <c r="AJ3517" s="255"/>
      <c r="AK3517" s="255"/>
      <c r="AL3517" s="255"/>
      <c r="AM3517" s="255"/>
      <c r="AN3517" s="255"/>
      <c r="AO3517" s="255"/>
      <c r="AP3517" s="255"/>
      <c r="AQ3517" s="255"/>
      <c r="AR3517" s="255"/>
      <c r="AS3517" s="255"/>
      <c r="AT3517" s="255"/>
    </row>
    <row r="3518" spans="2:46" s="216" customFormat="1" ht="15" customHeight="1">
      <c r="B3518" s="216" t="s">
        <v>1049</v>
      </c>
      <c r="C3518" s="216" t="s">
        <v>7174</v>
      </c>
      <c r="D3518" s="216" t="s">
        <v>6866</v>
      </c>
      <c r="E3518" s="216" t="s">
        <v>7740</v>
      </c>
      <c r="F3518" s="216" t="s">
        <v>7740</v>
      </c>
      <c r="G3518" s="1"/>
      <c r="H3518" s="1"/>
      <c r="I3518" s="1"/>
      <c r="J3518" s="1"/>
      <c r="K3518" s="1"/>
      <c r="L3518" s="1"/>
      <c r="M3518" s="1"/>
      <c r="AA3518" s="255"/>
      <c r="AB3518" s="255"/>
      <c r="AC3518" s="255"/>
      <c r="AD3518" s="255"/>
      <c r="AE3518" s="255"/>
      <c r="AF3518" s="255"/>
      <c r="AG3518" s="255"/>
      <c r="AH3518" s="255"/>
      <c r="AI3518" s="255"/>
      <c r="AJ3518" s="255"/>
      <c r="AK3518" s="255"/>
      <c r="AL3518" s="255"/>
      <c r="AM3518" s="255"/>
      <c r="AN3518" s="255"/>
      <c r="AO3518" s="255"/>
      <c r="AP3518" s="255"/>
      <c r="AQ3518" s="255"/>
      <c r="AR3518" s="255"/>
      <c r="AS3518" s="255"/>
      <c r="AT3518" s="255"/>
    </row>
    <row r="3519" spans="2:46" s="216" customFormat="1" ht="15" customHeight="1">
      <c r="B3519" s="216" t="s">
        <v>1050</v>
      </c>
      <c r="C3519" s="216" t="s">
        <v>6946</v>
      </c>
      <c r="D3519" s="216" t="s">
        <v>6866</v>
      </c>
      <c r="E3519" s="216" t="s">
        <v>7740</v>
      </c>
      <c r="F3519" s="216" t="s">
        <v>7740</v>
      </c>
      <c r="G3519" s="1"/>
      <c r="H3519" s="1"/>
      <c r="I3519" s="1"/>
      <c r="J3519" s="1"/>
      <c r="K3519" s="1"/>
      <c r="L3519" s="1"/>
      <c r="M3519" s="1"/>
      <c r="AA3519" s="255"/>
      <c r="AB3519" s="255"/>
      <c r="AC3519" s="255"/>
      <c r="AD3519" s="255"/>
      <c r="AE3519" s="255"/>
      <c r="AF3519" s="255"/>
      <c r="AG3519" s="255"/>
      <c r="AH3519" s="255"/>
      <c r="AI3519" s="255"/>
      <c r="AJ3519" s="255"/>
      <c r="AK3519" s="255"/>
      <c r="AL3519" s="255"/>
      <c r="AM3519" s="255"/>
      <c r="AN3519" s="255"/>
      <c r="AO3519" s="255"/>
      <c r="AP3519" s="255"/>
      <c r="AQ3519" s="255"/>
      <c r="AR3519" s="255"/>
      <c r="AS3519" s="255"/>
      <c r="AT3519" s="255"/>
    </row>
    <row r="3520" spans="2:46" s="216" customFormat="1" ht="15" customHeight="1">
      <c r="B3520" s="216" t="s">
        <v>1051</v>
      </c>
      <c r="C3520" s="216" t="s">
        <v>6866</v>
      </c>
      <c r="D3520" s="216" t="s">
        <v>7740</v>
      </c>
      <c r="E3520" s="216" t="s">
        <v>7740</v>
      </c>
      <c r="F3520" s="216" t="s">
        <v>7740</v>
      </c>
      <c r="G3520" s="1"/>
      <c r="H3520" s="1"/>
      <c r="I3520" s="1"/>
      <c r="J3520" s="1"/>
      <c r="K3520" s="1"/>
      <c r="L3520" s="1"/>
      <c r="M3520" s="1"/>
      <c r="AA3520" s="255"/>
      <c r="AB3520" s="255"/>
      <c r="AC3520" s="255"/>
      <c r="AD3520" s="255"/>
      <c r="AE3520" s="255"/>
      <c r="AF3520" s="255"/>
      <c r="AG3520" s="255"/>
      <c r="AH3520" s="255"/>
      <c r="AI3520" s="255"/>
      <c r="AJ3520" s="255"/>
      <c r="AK3520" s="255"/>
      <c r="AL3520" s="255"/>
      <c r="AM3520" s="255"/>
      <c r="AN3520" s="255"/>
      <c r="AO3520" s="255"/>
      <c r="AP3520" s="255"/>
      <c r="AQ3520" s="255"/>
      <c r="AR3520" s="255"/>
      <c r="AS3520" s="255"/>
      <c r="AT3520" s="255"/>
    </row>
    <row r="3521" spans="2:46" s="216" customFormat="1" ht="15" customHeight="1">
      <c r="B3521" s="216" t="s">
        <v>1052</v>
      </c>
      <c r="C3521" s="216" t="s">
        <v>7102</v>
      </c>
      <c r="D3521" s="216" t="s">
        <v>6866</v>
      </c>
      <c r="E3521" s="216" t="s">
        <v>7740</v>
      </c>
      <c r="F3521" s="216" t="s">
        <v>7740</v>
      </c>
      <c r="G3521" s="1"/>
      <c r="H3521" s="1"/>
      <c r="I3521" s="1"/>
      <c r="J3521" s="1"/>
      <c r="K3521" s="1"/>
      <c r="L3521" s="1"/>
      <c r="M3521" s="1"/>
      <c r="AA3521" s="255"/>
      <c r="AB3521" s="255"/>
      <c r="AC3521" s="255"/>
      <c r="AD3521" s="255"/>
      <c r="AE3521" s="255"/>
      <c r="AF3521" s="255"/>
      <c r="AG3521" s="255"/>
      <c r="AH3521" s="255"/>
      <c r="AI3521" s="255"/>
      <c r="AJ3521" s="255"/>
      <c r="AK3521" s="255"/>
      <c r="AL3521" s="255"/>
      <c r="AM3521" s="255"/>
      <c r="AN3521" s="255"/>
      <c r="AO3521" s="255"/>
      <c r="AP3521" s="255"/>
      <c r="AQ3521" s="255"/>
      <c r="AR3521" s="255"/>
      <c r="AS3521" s="255"/>
      <c r="AT3521" s="255"/>
    </row>
    <row r="3522" spans="2:46" s="216" customFormat="1" ht="15" customHeight="1">
      <c r="B3522" s="216" t="s">
        <v>1053</v>
      </c>
      <c r="C3522" s="216" t="s">
        <v>7530</v>
      </c>
      <c r="D3522" s="216" t="s">
        <v>6866</v>
      </c>
      <c r="E3522" s="216" t="s">
        <v>7740</v>
      </c>
      <c r="F3522" s="216" t="s">
        <v>7740</v>
      </c>
      <c r="G3522" s="1"/>
      <c r="H3522" s="1"/>
      <c r="I3522" s="1"/>
      <c r="J3522" s="1"/>
      <c r="K3522" s="1"/>
      <c r="L3522" s="1"/>
      <c r="M3522" s="1"/>
      <c r="AA3522" s="255"/>
      <c r="AB3522" s="255"/>
      <c r="AC3522" s="255"/>
      <c r="AD3522" s="255"/>
      <c r="AE3522" s="255"/>
      <c r="AF3522" s="255"/>
      <c r="AG3522" s="255"/>
      <c r="AH3522" s="255"/>
      <c r="AI3522" s="255"/>
      <c r="AJ3522" s="255"/>
      <c r="AK3522" s="255"/>
      <c r="AL3522" s="255"/>
      <c r="AM3522" s="255"/>
      <c r="AN3522" s="255"/>
      <c r="AO3522" s="255"/>
      <c r="AP3522" s="255"/>
      <c r="AQ3522" s="255"/>
      <c r="AR3522" s="255"/>
      <c r="AS3522" s="255"/>
      <c r="AT3522" s="255"/>
    </row>
    <row r="3523" spans="2:46" s="216" customFormat="1" ht="15" customHeight="1">
      <c r="B3523" s="216" t="s">
        <v>1054</v>
      </c>
      <c r="C3523" s="216" t="s">
        <v>6866</v>
      </c>
      <c r="D3523" s="216" t="s">
        <v>7740</v>
      </c>
      <c r="E3523" s="216" t="s">
        <v>7740</v>
      </c>
      <c r="F3523" s="216" t="s">
        <v>7740</v>
      </c>
      <c r="G3523" s="1"/>
      <c r="H3523" s="1"/>
      <c r="I3523" s="1"/>
      <c r="J3523" s="1"/>
      <c r="K3523" s="1"/>
      <c r="L3523" s="1"/>
      <c r="M3523" s="1"/>
      <c r="AA3523" s="255"/>
      <c r="AB3523" s="255"/>
      <c r="AC3523" s="255"/>
      <c r="AD3523" s="255"/>
      <c r="AE3523" s="255"/>
      <c r="AF3523" s="255"/>
      <c r="AG3523" s="255"/>
      <c r="AH3523" s="255"/>
      <c r="AI3523" s="255"/>
      <c r="AJ3523" s="255"/>
      <c r="AK3523" s="255"/>
      <c r="AL3523" s="255"/>
      <c r="AM3523" s="255"/>
      <c r="AN3523" s="255"/>
      <c r="AO3523" s="255"/>
      <c r="AP3523" s="255"/>
      <c r="AQ3523" s="255"/>
      <c r="AR3523" s="255"/>
      <c r="AS3523" s="255"/>
      <c r="AT3523" s="255"/>
    </row>
    <row r="3524" spans="2:46" s="216" customFormat="1" ht="15" customHeight="1">
      <c r="B3524" s="216" t="s">
        <v>1055</v>
      </c>
      <c r="C3524" s="216" t="s">
        <v>7102</v>
      </c>
      <c r="D3524" s="216" t="s">
        <v>6866</v>
      </c>
      <c r="E3524" s="216" t="s">
        <v>7740</v>
      </c>
      <c r="F3524" s="216" t="s">
        <v>7740</v>
      </c>
      <c r="G3524" s="1"/>
      <c r="H3524" s="1"/>
      <c r="I3524" s="1"/>
      <c r="J3524" s="1"/>
      <c r="K3524" s="1"/>
      <c r="L3524" s="1"/>
      <c r="M3524" s="1"/>
      <c r="AA3524" s="255"/>
      <c r="AB3524" s="255"/>
      <c r="AC3524" s="255"/>
      <c r="AD3524" s="255"/>
      <c r="AE3524" s="255"/>
      <c r="AF3524" s="255"/>
      <c r="AG3524" s="255"/>
      <c r="AH3524" s="255"/>
      <c r="AI3524" s="255"/>
      <c r="AJ3524" s="255"/>
      <c r="AK3524" s="255"/>
      <c r="AL3524" s="255"/>
      <c r="AM3524" s="255"/>
      <c r="AN3524" s="255"/>
      <c r="AO3524" s="255"/>
      <c r="AP3524" s="255"/>
      <c r="AQ3524" s="255"/>
      <c r="AR3524" s="255"/>
      <c r="AS3524" s="255"/>
      <c r="AT3524" s="255"/>
    </row>
    <row r="3525" spans="2:46" s="216" customFormat="1" ht="15" customHeight="1">
      <c r="B3525" s="216" t="s">
        <v>1056</v>
      </c>
      <c r="C3525" s="216" t="s">
        <v>6866</v>
      </c>
      <c r="D3525" s="216" t="s">
        <v>7740</v>
      </c>
      <c r="E3525" s="216" t="s">
        <v>7740</v>
      </c>
      <c r="F3525" s="216" t="s">
        <v>7740</v>
      </c>
      <c r="G3525" s="1"/>
      <c r="H3525" s="1"/>
      <c r="I3525" s="1"/>
      <c r="J3525" s="1"/>
      <c r="K3525" s="1"/>
      <c r="L3525" s="1"/>
      <c r="M3525" s="1"/>
      <c r="AA3525" s="255"/>
      <c r="AB3525" s="255"/>
      <c r="AC3525" s="255"/>
      <c r="AD3525" s="255"/>
      <c r="AE3525" s="255"/>
      <c r="AF3525" s="255"/>
      <c r="AG3525" s="255"/>
      <c r="AH3525" s="255"/>
      <c r="AI3525" s="255"/>
      <c r="AJ3525" s="255"/>
      <c r="AK3525" s="255"/>
      <c r="AL3525" s="255"/>
      <c r="AM3525" s="255"/>
      <c r="AN3525" s="255"/>
      <c r="AO3525" s="255"/>
      <c r="AP3525" s="255"/>
      <c r="AQ3525" s="255"/>
      <c r="AR3525" s="255"/>
      <c r="AS3525" s="255"/>
      <c r="AT3525" s="255"/>
    </row>
    <row r="3526" spans="2:46" s="216" customFormat="1" ht="15" customHeight="1">
      <c r="B3526" s="216" t="s">
        <v>1057</v>
      </c>
      <c r="C3526" s="216" t="s">
        <v>7428</v>
      </c>
      <c r="D3526" s="216" t="s">
        <v>6866</v>
      </c>
      <c r="E3526" s="216" t="s">
        <v>7740</v>
      </c>
      <c r="F3526" s="216" t="s">
        <v>7740</v>
      </c>
      <c r="G3526" s="1"/>
      <c r="H3526" s="1"/>
      <c r="I3526" s="1"/>
      <c r="J3526" s="1"/>
      <c r="K3526" s="1"/>
      <c r="L3526" s="1"/>
      <c r="M3526" s="1"/>
      <c r="AA3526" s="255"/>
      <c r="AB3526" s="255"/>
      <c r="AC3526" s="255"/>
      <c r="AD3526" s="255"/>
      <c r="AE3526" s="255"/>
      <c r="AF3526" s="255"/>
      <c r="AG3526" s="255"/>
      <c r="AH3526" s="255"/>
      <c r="AI3526" s="255"/>
      <c r="AJ3526" s="255"/>
      <c r="AK3526" s="255"/>
      <c r="AL3526" s="255"/>
      <c r="AM3526" s="255"/>
      <c r="AN3526" s="255"/>
      <c r="AO3526" s="255"/>
      <c r="AP3526" s="255"/>
      <c r="AQ3526" s="255"/>
      <c r="AR3526" s="255"/>
      <c r="AS3526" s="255"/>
      <c r="AT3526" s="255"/>
    </row>
    <row r="3527" spans="2:46" s="216" customFormat="1" ht="15" customHeight="1">
      <c r="B3527" s="216" t="s">
        <v>1058</v>
      </c>
      <c r="C3527" s="216" t="s">
        <v>6866</v>
      </c>
      <c r="D3527" s="216" t="s">
        <v>7740</v>
      </c>
      <c r="E3527" s="216" t="s">
        <v>7740</v>
      </c>
      <c r="F3527" s="216" t="s">
        <v>7740</v>
      </c>
      <c r="G3527" s="1"/>
      <c r="H3527" s="1"/>
      <c r="I3527" s="1"/>
      <c r="J3527" s="1"/>
      <c r="K3527" s="1"/>
      <c r="L3527" s="1"/>
      <c r="M3527" s="1"/>
      <c r="AA3527" s="255"/>
      <c r="AB3527" s="255"/>
      <c r="AC3527" s="255"/>
      <c r="AD3527" s="255"/>
      <c r="AE3527" s="255"/>
      <c r="AF3527" s="255"/>
      <c r="AG3527" s="255"/>
      <c r="AH3527" s="255"/>
      <c r="AI3527" s="255"/>
      <c r="AJ3527" s="255"/>
      <c r="AK3527" s="255"/>
      <c r="AL3527" s="255"/>
      <c r="AM3527" s="255"/>
      <c r="AN3527" s="255"/>
      <c r="AO3527" s="255"/>
      <c r="AP3527" s="255"/>
      <c r="AQ3527" s="255"/>
      <c r="AR3527" s="255"/>
      <c r="AS3527" s="255"/>
      <c r="AT3527" s="255"/>
    </row>
    <row r="3528" spans="2:46" s="216" customFormat="1" ht="15" customHeight="1">
      <c r="B3528" s="216" t="s">
        <v>1059</v>
      </c>
      <c r="C3528" s="216" t="s">
        <v>7293</v>
      </c>
      <c r="D3528" s="216" t="s">
        <v>6866</v>
      </c>
      <c r="E3528" s="216" t="s">
        <v>7740</v>
      </c>
      <c r="F3528" s="216" t="s">
        <v>7740</v>
      </c>
      <c r="G3528" s="1"/>
      <c r="H3528" s="1"/>
      <c r="I3528" s="1"/>
      <c r="J3528" s="1"/>
      <c r="K3528" s="1"/>
      <c r="L3528" s="1"/>
      <c r="M3528" s="1"/>
      <c r="AA3528" s="255"/>
      <c r="AB3528" s="255"/>
      <c r="AC3528" s="255"/>
      <c r="AD3528" s="255"/>
      <c r="AE3528" s="255"/>
      <c r="AF3528" s="255"/>
      <c r="AG3528" s="255"/>
      <c r="AH3528" s="255"/>
      <c r="AI3528" s="255"/>
      <c r="AJ3528" s="255"/>
      <c r="AK3528" s="255"/>
      <c r="AL3528" s="255"/>
      <c r="AM3528" s="255"/>
      <c r="AN3528" s="255"/>
      <c r="AO3528" s="255"/>
      <c r="AP3528" s="255"/>
      <c r="AQ3528" s="255"/>
      <c r="AR3528" s="255"/>
      <c r="AS3528" s="255"/>
      <c r="AT3528" s="255"/>
    </row>
    <row r="3529" spans="2:46" s="216" customFormat="1" ht="15" customHeight="1">
      <c r="B3529" s="216" t="s">
        <v>1060</v>
      </c>
      <c r="C3529" s="216" t="s">
        <v>6994</v>
      </c>
      <c r="D3529" s="216" t="s">
        <v>6866</v>
      </c>
      <c r="E3529" s="216" t="s">
        <v>7740</v>
      </c>
      <c r="F3529" s="216" t="s">
        <v>7740</v>
      </c>
      <c r="G3529" s="1"/>
      <c r="H3529" s="1"/>
      <c r="I3529" s="1"/>
      <c r="J3529" s="1"/>
      <c r="K3529" s="1"/>
      <c r="L3529" s="1"/>
      <c r="M3529" s="1"/>
      <c r="AA3529" s="255"/>
      <c r="AB3529" s="255"/>
      <c r="AC3529" s="255"/>
      <c r="AD3529" s="255"/>
      <c r="AE3529" s="255"/>
      <c r="AF3529" s="255"/>
      <c r="AG3529" s="255"/>
      <c r="AH3529" s="255"/>
      <c r="AI3529" s="255"/>
      <c r="AJ3529" s="255"/>
      <c r="AK3529" s="255"/>
      <c r="AL3529" s="255"/>
      <c r="AM3529" s="255"/>
      <c r="AN3529" s="255"/>
      <c r="AO3529" s="255"/>
      <c r="AP3529" s="255"/>
      <c r="AQ3529" s="255"/>
      <c r="AR3529" s="255"/>
      <c r="AS3529" s="255"/>
      <c r="AT3529" s="255"/>
    </row>
    <row r="3530" spans="2:46" s="216" customFormat="1" ht="15" customHeight="1">
      <c r="B3530" s="216" t="s">
        <v>1061</v>
      </c>
      <c r="C3530" s="216" t="s">
        <v>7166</v>
      </c>
      <c r="D3530" s="216" t="s">
        <v>6866</v>
      </c>
      <c r="E3530" s="216" t="s">
        <v>7740</v>
      </c>
      <c r="F3530" s="216" t="s">
        <v>7740</v>
      </c>
      <c r="G3530" s="1"/>
      <c r="H3530" s="1"/>
      <c r="I3530" s="1"/>
      <c r="J3530" s="1"/>
      <c r="K3530" s="1"/>
      <c r="L3530" s="1"/>
      <c r="M3530" s="1"/>
      <c r="AA3530" s="255"/>
      <c r="AB3530" s="255"/>
      <c r="AC3530" s="255"/>
      <c r="AD3530" s="255"/>
      <c r="AE3530" s="255"/>
      <c r="AF3530" s="255"/>
      <c r="AG3530" s="255"/>
      <c r="AH3530" s="255"/>
      <c r="AI3530" s="255"/>
      <c r="AJ3530" s="255"/>
      <c r="AK3530" s="255"/>
      <c r="AL3530" s="255"/>
      <c r="AM3530" s="255"/>
      <c r="AN3530" s="255"/>
      <c r="AO3530" s="255"/>
      <c r="AP3530" s="255"/>
      <c r="AQ3530" s="255"/>
      <c r="AR3530" s="255"/>
      <c r="AS3530" s="255"/>
      <c r="AT3530" s="255"/>
    </row>
    <row r="3531" spans="2:46" s="216" customFormat="1" ht="15" customHeight="1">
      <c r="B3531" s="216" t="s">
        <v>1062</v>
      </c>
      <c r="C3531" s="216" t="s">
        <v>7110</v>
      </c>
      <c r="D3531" s="216" t="s">
        <v>6866</v>
      </c>
      <c r="E3531" s="216" t="s">
        <v>7740</v>
      </c>
      <c r="F3531" s="216" t="s">
        <v>7740</v>
      </c>
      <c r="G3531" s="1"/>
      <c r="H3531" s="1"/>
      <c r="I3531" s="1"/>
      <c r="J3531" s="1"/>
      <c r="K3531" s="1"/>
      <c r="L3531" s="1"/>
      <c r="M3531" s="1"/>
      <c r="AA3531" s="255"/>
      <c r="AB3531" s="255"/>
      <c r="AC3531" s="255"/>
      <c r="AD3531" s="255"/>
      <c r="AE3531" s="255"/>
      <c r="AF3531" s="255"/>
      <c r="AG3531" s="255"/>
      <c r="AH3531" s="255"/>
      <c r="AI3531" s="255"/>
      <c r="AJ3531" s="255"/>
      <c r="AK3531" s="255"/>
      <c r="AL3531" s="255"/>
      <c r="AM3531" s="255"/>
      <c r="AN3531" s="255"/>
      <c r="AO3531" s="255"/>
      <c r="AP3531" s="255"/>
      <c r="AQ3531" s="255"/>
      <c r="AR3531" s="255"/>
      <c r="AS3531" s="255"/>
      <c r="AT3531" s="255"/>
    </row>
    <row r="3532" spans="2:46" s="216" customFormat="1" ht="15" customHeight="1">
      <c r="B3532" s="216" t="s">
        <v>1063</v>
      </c>
      <c r="C3532" s="216" t="s">
        <v>6866</v>
      </c>
      <c r="D3532" s="216" t="s">
        <v>7740</v>
      </c>
      <c r="E3532" s="216" t="s">
        <v>7740</v>
      </c>
      <c r="F3532" s="216" t="s">
        <v>7740</v>
      </c>
      <c r="G3532" s="1"/>
      <c r="H3532" s="1"/>
      <c r="I3532" s="1"/>
      <c r="J3532" s="1"/>
      <c r="K3532" s="1"/>
      <c r="L3532" s="1"/>
      <c r="M3532" s="1"/>
      <c r="AA3532" s="255"/>
      <c r="AB3532" s="255"/>
      <c r="AC3532" s="255"/>
      <c r="AD3532" s="255"/>
      <c r="AE3532" s="255"/>
      <c r="AF3532" s="255"/>
      <c r="AG3532" s="255"/>
      <c r="AH3532" s="255"/>
      <c r="AI3532" s="255"/>
      <c r="AJ3532" s="255"/>
      <c r="AK3532" s="255"/>
      <c r="AL3532" s="255"/>
      <c r="AM3532" s="255"/>
      <c r="AN3532" s="255"/>
      <c r="AO3532" s="255"/>
      <c r="AP3532" s="255"/>
      <c r="AQ3532" s="255"/>
      <c r="AR3532" s="255"/>
      <c r="AS3532" s="255"/>
      <c r="AT3532" s="255"/>
    </row>
    <row r="3533" spans="2:46" s="216" customFormat="1" ht="15" customHeight="1">
      <c r="B3533" s="216" t="s">
        <v>1064</v>
      </c>
      <c r="C3533" s="216" t="s">
        <v>6932</v>
      </c>
      <c r="D3533" s="216" t="s">
        <v>6866</v>
      </c>
      <c r="E3533" s="216" t="s">
        <v>7740</v>
      </c>
      <c r="F3533" s="216" t="s">
        <v>7740</v>
      </c>
      <c r="G3533" s="1"/>
      <c r="H3533" s="1"/>
      <c r="I3533" s="1"/>
      <c r="J3533" s="1"/>
      <c r="K3533" s="1"/>
      <c r="L3533" s="1"/>
      <c r="M3533" s="1"/>
      <c r="AA3533" s="255"/>
      <c r="AB3533" s="255"/>
      <c r="AC3533" s="255"/>
      <c r="AD3533" s="255"/>
      <c r="AE3533" s="255"/>
      <c r="AF3533" s="255"/>
      <c r="AG3533" s="255"/>
      <c r="AH3533" s="255"/>
      <c r="AI3533" s="255"/>
      <c r="AJ3533" s="255"/>
      <c r="AK3533" s="255"/>
      <c r="AL3533" s="255"/>
      <c r="AM3533" s="255"/>
      <c r="AN3533" s="255"/>
      <c r="AO3533" s="255"/>
      <c r="AP3533" s="255"/>
      <c r="AQ3533" s="255"/>
      <c r="AR3533" s="255"/>
      <c r="AS3533" s="255"/>
      <c r="AT3533" s="255"/>
    </row>
    <row r="3534" spans="2:46" s="216" customFormat="1" ht="15" customHeight="1">
      <c r="B3534" s="216" t="s">
        <v>1065</v>
      </c>
      <c r="C3534" s="216" t="s">
        <v>6866</v>
      </c>
      <c r="D3534" s="216" t="s">
        <v>7740</v>
      </c>
      <c r="E3534" s="216" t="s">
        <v>7740</v>
      </c>
      <c r="F3534" s="216" t="s">
        <v>7740</v>
      </c>
      <c r="G3534" s="1"/>
      <c r="H3534" s="1"/>
      <c r="I3534" s="1"/>
      <c r="J3534" s="1"/>
      <c r="K3534" s="1"/>
      <c r="L3534" s="1"/>
      <c r="M3534" s="1"/>
      <c r="AA3534" s="255"/>
      <c r="AB3534" s="255"/>
      <c r="AC3534" s="255"/>
      <c r="AD3534" s="255"/>
      <c r="AE3534" s="255"/>
      <c r="AF3534" s="255"/>
      <c r="AG3534" s="255"/>
      <c r="AH3534" s="255"/>
      <c r="AI3534" s="255"/>
      <c r="AJ3534" s="255"/>
      <c r="AK3534" s="255"/>
      <c r="AL3534" s="255"/>
      <c r="AM3534" s="255"/>
      <c r="AN3534" s="255"/>
      <c r="AO3534" s="255"/>
      <c r="AP3534" s="255"/>
      <c r="AQ3534" s="255"/>
      <c r="AR3534" s="255"/>
      <c r="AS3534" s="255"/>
      <c r="AT3534" s="255"/>
    </row>
    <row r="3535" spans="2:46" s="216" customFormat="1" ht="15" customHeight="1">
      <c r="B3535" s="216" t="s">
        <v>1066</v>
      </c>
      <c r="C3535" s="216" t="s">
        <v>6866</v>
      </c>
      <c r="D3535" s="216" t="s">
        <v>7740</v>
      </c>
      <c r="E3535" s="216" t="s">
        <v>7740</v>
      </c>
      <c r="F3535" s="216" t="s">
        <v>7740</v>
      </c>
      <c r="G3535" s="1"/>
      <c r="H3535" s="1"/>
      <c r="I3535" s="1"/>
      <c r="J3535" s="1"/>
      <c r="K3535" s="1"/>
      <c r="L3535" s="1"/>
      <c r="M3535" s="1"/>
      <c r="AA3535" s="255"/>
      <c r="AB3535" s="255"/>
      <c r="AC3535" s="255"/>
      <c r="AD3535" s="255"/>
      <c r="AE3535" s="255"/>
      <c r="AF3535" s="255"/>
      <c r="AG3535" s="255"/>
      <c r="AH3535" s="255"/>
      <c r="AI3535" s="255"/>
      <c r="AJ3535" s="255"/>
      <c r="AK3535" s="255"/>
      <c r="AL3535" s="255"/>
      <c r="AM3535" s="255"/>
      <c r="AN3535" s="255"/>
      <c r="AO3535" s="255"/>
      <c r="AP3535" s="255"/>
      <c r="AQ3535" s="255"/>
      <c r="AR3535" s="255"/>
      <c r="AS3535" s="255"/>
      <c r="AT3535" s="255"/>
    </row>
    <row r="3536" spans="2:46" s="216" customFormat="1" ht="15" customHeight="1">
      <c r="B3536" s="216" t="s">
        <v>1067</v>
      </c>
      <c r="C3536" s="216" t="s">
        <v>6968</v>
      </c>
      <c r="D3536" s="216" t="s">
        <v>6866</v>
      </c>
      <c r="E3536" s="216" t="s">
        <v>7740</v>
      </c>
      <c r="F3536" s="216" t="s">
        <v>7740</v>
      </c>
      <c r="G3536" s="1"/>
      <c r="H3536" s="1"/>
      <c r="I3536" s="1"/>
      <c r="J3536" s="1"/>
      <c r="K3536" s="1"/>
      <c r="L3536" s="1"/>
      <c r="M3536" s="1"/>
      <c r="AA3536" s="255"/>
      <c r="AB3536" s="255"/>
      <c r="AC3536" s="255"/>
      <c r="AD3536" s="255"/>
      <c r="AE3536" s="255"/>
      <c r="AF3536" s="255"/>
      <c r="AG3536" s="255"/>
      <c r="AH3536" s="255"/>
      <c r="AI3536" s="255"/>
      <c r="AJ3536" s="255"/>
      <c r="AK3536" s="255"/>
      <c r="AL3536" s="255"/>
      <c r="AM3536" s="255"/>
      <c r="AN3536" s="255"/>
      <c r="AO3536" s="255"/>
      <c r="AP3536" s="255"/>
      <c r="AQ3536" s="255"/>
      <c r="AR3536" s="255"/>
      <c r="AS3536" s="255"/>
      <c r="AT3536" s="255"/>
    </row>
    <row r="3537" spans="2:46" s="216" customFormat="1" ht="15" customHeight="1">
      <c r="B3537" s="216" t="s">
        <v>1068</v>
      </c>
      <c r="C3537" s="216" t="s">
        <v>7359</v>
      </c>
      <c r="D3537" s="216" t="s">
        <v>6866</v>
      </c>
      <c r="E3537" s="216" t="s">
        <v>7740</v>
      </c>
      <c r="F3537" s="216" t="s">
        <v>7740</v>
      </c>
      <c r="G3537" s="1"/>
      <c r="H3537" s="1"/>
      <c r="I3537" s="1"/>
      <c r="J3537" s="1"/>
      <c r="K3537" s="1"/>
      <c r="L3537" s="1"/>
      <c r="M3537" s="1"/>
      <c r="AA3537" s="255"/>
      <c r="AB3537" s="255"/>
      <c r="AC3537" s="255"/>
      <c r="AD3537" s="255"/>
      <c r="AE3537" s="255"/>
      <c r="AF3537" s="255"/>
      <c r="AG3537" s="255"/>
      <c r="AH3537" s="255"/>
      <c r="AI3537" s="255"/>
      <c r="AJ3537" s="255"/>
      <c r="AK3537" s="255"/>
      <c r="AL3537" s="255"/>
      <c r="AM3537" s="255"/>
      <c r="AN3537" s="255"/>
      <c r="AO3537" s="255"/>
      <c r="AP3537" s="255"/>
      <c r="AQ3537" s="255"/>
      <c r="AR3537" s="255"/>
      <c r="AS3537" s="255"/>
      <c r="AT3537" s="255"/>
    </row>
    <row r="3538" spans="2:46" s="216" customFormat="1" ht="15" customHeight="1">
      <c r="B3538" s="216" t="s">
        <v>1069</v>
      </c>
      <c r="C3538" s="216" t="s">
        <v>7531</v>
      </c>
      <c r="D3538" s="216" t="s">
        <v>6866</v>
      </c>
      <c r="E3538" s="216" t="s">
        <v>7740</v>
      </c>
      <c r="F3538" s="216" t="s">
        <v>7740</v>
      </c>
      <c r="G3538" s="1"/>
      <c r="H3538" s="1"/>
      <c r="I3538" s="1"/>
      <c r="J3538" s="1"/>
      <c r="K3538" s="1"/>
      <c r="L3538" s="1"/>
      <c r="M3538" s="1"/>
      <c r="AA3538" s="255"/>
      <c r="AB3538" s="255"/>
      <c r="AC3538" s="255"/>
      <c r="AD3538" s="255"/>
      <c r="AE3538" s="255"/>
      <c r="AF3538" s="255"/>
      <c r="AG3538" s="255"/>
      <c r="AH3538" s="255"/>
      <c r="AI3538" s="255"/>
      <c r="AJ3538" s="255"/>
      <c r="AK3538" s="255"/>
      <c r="AL3538" s="255"/>
      <c r="AM3538" s="255"/>
      <c r="AN3538" s="255"/>
      <c r="AO3538" s="255"/>
      <c r="AP3538" s="255"/>
      <c r="AQ3538" s="255"/>
      <c r="AR3538" s="255"/>
      <c r="AS3538" s="255"/>
      <c r="AT3538" s="255"/>
    </row>
    <row r="3539" spans="2:46" s="216" customFormat="1" ht="15" customHeight="1">
      <c r="B3539" s="216" t="s">
        <v>1070</v>
      </c>
      <c r="C3539" s="216" t="s">
        <v>6866</v>
      </c>
      <c r="D3539" s="216" t="s">
        <v>7740</v>
      </c>
      <c r="E3539" s="216" t="s">
        <v>7740</v>
      </c>
      <c r="F3539" s="216" t="s">
        <v>7740</v>
      </c>
      <c r="G3539" s="1"/>
      <c r="H3539" s="1"/>
      <c r="I3539" s="1"/>
      <c r="J3539" s="1"/>
      <c r="K3539" s="1"/>
      <c r="L3539" s="1"/>
      <c r="M3539" s="1"/>
      <c r="AA3539" s="255"/>
      <c r="AB3539" s="255"/>
      <c r="AC3539" s="255"/>
      <c r="AD3539" s="255"/>
      <c r="AE3539" s="255"/>
      <c r="AF3539" s="255"/>
      <c r="AG3539" s="255"/>
      <c r="AH3539" s="255"/>
      <c r="AI3539" s="255"/>
      <c r="AJ3539" s="255"/>
      <c r="AK3539" s="255"/>
      <c r="AL3539" s="255"/>
      <c r="AM3539" s="255"/>
      <c r="AN3539" s="255"/>
      <c r="AO3539" s="255"/>
      <c r="AP3539" s="255"/>
      <c r="AQ3539" s="255"/>
      <c r="AR3539" s="255"/>
      <c r="AS3539" s="255"/>
      <c r="AT3539" s="255"/>
    </row>
    <row r="3540" spans="2:46" s="216" customFormat="1" ht="15" customHeight="1">
      <c r="B3540" s="216" t="s">
        <v>1071</v>
      </c>
      <c r="C3540" s="216" t="s">
        <v>6866</v>
      </c>
      <c r="D3540" s="216" t="s">
        <v>7740</v>
      </c>
      <c r="E3540" s="216" t="s">
        <v>7740</v>
      </c>
      <c r="F3540" s="216" t="s">
        <v>7740</v>
      </c>
      <c r="G3540" s="1"/>
      <c r="H3540" s="1"/>
      <c r="I3540" s="1"/>
      <c r="J3540" s="1"/>
      <c r="K3540" s="1"/>
      <c r="L3540" s="1"/>
      <c r="M3540" s="1"/>
      <c r="AA3540" s="255"/>
      <c r="AB3540" s="255"/>
      <c r="AC3540" s="255"/>
      <c r="AD3540" s="255"/>
      <c r="AE3540" s="255"/>
      <c r="AF3540" s="255"/>
      <c r="AG3540" s="255"/>
      <c r="AH3540" s="255"/>
      <c r="AI3540" s="255"/>
      <c r="AJ3540" s="255"/>
      <c r="AK3540" s="255"/>
      <c r="AL3540" s="255"/>
      <c r="AM3540" s="255"/>
      <c r="AN3540" s="255"/>
      <c r="AO3540" s="255"/>
      <c r="AP3540" s="255"/>
      <c r="AQ3540" s="255"/>
      <c r="AR3540" s="255"/>
      <c r="AS3540" s="255"/>
      <c r="AT3540" s="255"/>
    </row>
    <row r="3541" spans="2:46" s="216" customFormat="1" ht="15" customHeight="1">
      <c r="B3541" s="216" t="s">
        <v>1072</v>
      </c>
      <c r="C3541" s="216" t="s">
        <v>7532</v>
      </c>
      <c r="D3541" s="216" t="s">
        <v>6866</v>
      </c>
      <c r="E3541" s="216" t="s">
        <v>7740</v>
      </c>
      <c r="F3541" s="216" t="s">
        <v>7740</v>
      </c>
      <c r="G3541" s="1"/>
      <c r="H3541" s="1"/>
      <c r="I3541" s="1"/>
      <c r="J3541" s="1"/>
      <c r="K3541" s="1"/>
      <c r="L3541" s="1"/>
      <c r="M3541" s="1"/>
      <c r="AA3541" s="255"/>
      <c r="AB3541" s="255"/>
      <c r="AC3541" s="255"/>
      <c r="AD3541" s="255"/>
      <c r="AE3541" s="255"/>
      <c r="AF3541" s="255"/>
      <c r="AG3541" s="255"/>
      <c r="AH3541" s="255"/>
      <c r="AI3541" s="255"/>
      <c r="AJ3541" s="255"/>
      <c r="AK3541" s="255"/>
      <c r="AL3541" s="255"/>
      <c r="AM3541" s="255"/>
      <c r="AN3541" s="255"/>
      <c r="AO3541" s="255"/>
      <c r="AP3541" s="255"/>
      <c r="AQ3541" s="255"/>
      <c r="AR3541" s="255"/>
      <c r="AS3541" s="255"/>
      <c r="AT3541" s="255"/>
    </row>
    <row r="3542" spans="2:46" s="216" customFormat="1" ht="15" customHeight="1">
      <c r="B3542" s="216" t="s">
        <v>1073</v>
      </c>
      <c r="C3542" s="216" t="s">
        <v>7040</v>
      </c>
      <c r="D3542" s="216" t="s">
        <v>6866</v>
      </c>
      <c r="E3542" s="216" t="s">
        <v>7740</v>
      </c>
      <c r="F3542" s="216" t="s">
        <v>7740</v>
      </c>
      <c r="G3542" s="1"/>
      <c r="H3542" s="1"/>
      <c r="I3542" s="1"/>
      <c r="J3542" s="1"/>
      <c r="K3542" s="1"/>
      <c r="L3542" s="1"/>
      <c r="M3542" s="1"/>
      <c r="AA3542" s="255"/>
      <c r="AB3542" s="255"/>
      <c r="AC3542" s="255"/>
      <c r="AD3542" s="255"/>
      <c r="AE3542" s="255"/>
      <c r="AF3542" s="255"/>
      <c r="AG3542" s="255"/>
      <c r="AH3542" s="255"/>
      <c r="AI3542" s="255"/>
      <c r="AJ3542" s="255"/>
      <c r="AK3542" s="255"/>
      <c r="AL3542" s="255"/>
      <c r="AM3542" s="255"/>
      <c r="AN3542" s="255"/>
      <c r="AO3542" s="255"/>
      <c r="AP3542" s="255"/>
      <c r="AQ3542" s="255"/>
      <c r="AR3542" s="255"/>
      <c r="AS3542" s="255"/>
      <c r="AT3542" s="255"/>
    </row>
    <row r="3543" spans="2:46" s="216" customFormat="1" ht="15" customHeight="1">
      <c r="B3543" s="216" t="s">
        <v>1074</v>
      </c>
      <c r="C3543" s="216" t="s">
        <v>6866</v>
      </c>
      <c r="D3543" s="216" t="s">
        <v>7740</v>
      </c>
      <c r="E3543" s="216" t="s">
        <v>7740</v>
      </c>
      <c r="F3543" s="216" t="s">
        <v>7740</v>
      </c>
      <c r="G3543" s="1"/>
      <c r="H3543" s="1"/>
      <c r="I3543" s="1"/>
      <c r="J3543" s="1"/>
      <c r="K3543" s="1"/>
      <c r="L3543" s="1"/>
      <c r="M3543" s="1"/>
      <c r="AA3543" s="255"/>
      <c r="AB3543" s="255"/>
      <c r="AC3543" s="255"/>
      <c r="AD3543" s="255"/>
      <c r="AE3543" s="255"/>
      <c r="AF3543" s="255"/>
      <c r="AG3543" s="255"/>
      <c r="AH3543" s="255"/>
      <c r="AI3543" s="255"/>
      <c r="AJ3543" s="255"/>
      <c r="AK3543" s="255"/>
      <c r="AL3543" s="255"/>
      <c r="AM3543" s="255"/>
      <c r="AN3543" s="255"/>
      <c r="AO3543" s="255"/>
      <c r="AP3543" s="255"/>
      <c r="AQ3543" s="255"/>
      <c r="AR3543" s="255"/>
      <c r="AS3543" s="255"/>
      <c r="AT3543" s="255"/>
    </row>
    <row r="3544" spans="2:46" s="216" customFormat="1" ht="15" customHeight="1">
      <c r="B3544" s="216" t="s">
        <v>1075</v>
      </c>
      <c r="C3544" s="216" t="s">
        <v>7226</v>
      </c>
      <c r="D3544" s="216" t="s">
        <v>6866</v>
      </c>
      <c r="E3544" s="216" t="s">
        <v>7740</v>
      </c>
      <c r="F3544" s="216" t="s">
        <v>7740</v>
      </c>
      <c r="G3544" s="1"/>
      <c r="H3544" s="1"/>
      <c r="I3544" s="1"/>
      <c r="J3544" s="1"/>
      <c r="K3544" s="1"/>
      <c r="L3544" s="1"/>
      <c r="M3544" s="1"/>
      <c r="AA3544" s="255"/>
      <c r="AB3544" s="255"/>
      <c r="AC3544" s="255"/>
      <c r="AD3544" s="255"/>
      <c r="AE3544" s="255"/>
      <c r="AF3544" s="255"/>
      <c r="AG3544" s="255"/>
      <c r="AH3544" s="255"/>
      <c r="AI3544" s="255"/>
      <c r="AJ3544" s="255"/>
      <c r="AK3544" s="255"/>
      <c r="AL3544" s="255"/>
      <c r="AM3544" s="255"/>
      <c r="AN3544" s="255"/>
      <c r="AO3544" s="255"/>
      <c r="AP3544" s="255"/>
      <c r="AQ3544" s="255"/>
      <c r="AR3544" s="255"/>
      <c r="AS3544" s="255"/>
      <c r="AT3544" s="255"/>
    </row>
    <row r="3545" spans="2:46" s="216" customFormat="1" ht="15" customHeight="1">
      <c r="B3545" s="216" t="s">
        <v>1076</v>
      </c>
      <c r="C3545" s="216" t="s">
        <v>6866</v>
      </c>
      <c r="D3545" s="216" t="s">
        <v>7740</v>
      </c>
      <c r="E3545" s="216" t="s">
        <v>7740</v>
      </c>
      <c r="F3545" s="216" t="s">
        <v>7740</v>
      </c>
      <c r="G3545" s="1"/>
      <c r="H3545" s="1"/>
      <c r="I3545" s="1"/>
      <c r="J3545" s="1"/>
      <c r="K3545" s="1"/>
      <c r="L3545" s="1"/>
      <c r="M3545" s="1"/>
      <c r="AA3545" s="255"/>
      <c r="AB3545" s="255"/>
      <c r="AC3545" s="255"/>
      <c r="AD3545" s="255"/>
      <c r="AE3545" s="255"/>
      <c r="AF3545" s="255"/>
      <c r="AG3545" s="255"/>
      <c r="AH3545" s="255"/>
      <c r="AI3545" s="255"/>
      <c r="AJ3545" s="255"/>
      <c r="AK3545" s="255"/>
      <c r="AL3545" s="255"/>
      <c r="AM3545" s="255"/>
      <c r="AN3545" s="255"/>
      <c r="AO3545" s="255"/>
      <c r="AP3545" s="255"/>
      <c r="AQ3545" s="255"/>
      <c r="AR3545" s="255"/>
      <c r="AS3545" s="255"/>
      <c r="AT3545" s="255"/>
    </row>
    <row r="3546" spans="2:46" s="216" customFormat="1" ht="15" customHeight="1">
      <c r="B3546" s="216" t="s">
        <v>1077</v>
      </c>
      <c r="C3546" s="216" t="s">
        <v>7180</v>
      </c>
      <c r="D3546" s="216" t="s">
        <v>6866</v>
      </c>
      <c r="E3546" s="216" t="s">
        <v>7740</v>
      </c>
      <c r="F3546" s="216" t="s">
        <v>7740</v>
      </c>
      <c r="G3546" s="1"/>
      <c r="H3546" s="1"/>
      <c r="I3546" s="1"/>
      <c r="J3546" s="1"/>
      <c r="K3546" s="1"/>
      <c r="L3546" s="1"/>
      <c r="M3546" s="1"/>
      <c r="AA3546" s="255"/>
      <c r="AB3546" s="255"/>
      <c r="AC3546" s="255"/>
      <c r="AD3546" s="255"/>
      <c r="AE3546" s="255"/>
      <c r="AF3546" s="255"/>
      <c r="AG3546" s="255"/>
      <c r="AH3546" s="255"/>
      <c r="AI3546" s="255"/>
      <c r="AJ3546" s="255"/>
      <c r="AK3546" s="255"/>
      <c r="AL3546" s="255"/>
      <c r="AM3546" s="255"/>
      <c r="AN3546" s="255"/>
      <c r="AO3546" s="255"/>
      <c r="AP3546" s="255"/>
      <c r="AQ3546" s="255"/>
      <c r="AR3546" s="255"/>
      <c r="AS3546" s="255"/>
      <c r="AT3546" s="255"/>
    </row>
    <row r="3547" spans="2:46" s="216" customFormat="1" ht="15" customHeight="1">
      <c r="B3547" s="216" t="s">
        <v>1078</v>
      </c>
      <c r="C3547" s="216" t="s">
        <v>6866</v>
      </c>
      <c r="D3547" s="216" t="s">
        <v>7740</v>
      </c>
      <c r="E3547" s="216" t="s">
        <v>7740</v>
      </c>
      <c r="F3547" s="216" t="s">
        <v>7740</v>
      </c>
      <c r="G3547" s="1"/>
      <c r="H3547" s="1"/>
      <c r="I3547" s="1"/>
      <c r="J3547" s="1"/>
      <c r="K3547" s="1"/>
      <c r="L3547" s="1"/>
      <c r="M3547" s="1"/>
      <c r="AA3547" s="255"/>
      <c r="AB3547" s="255"/>
      <c r="AC3547" s="255"/>
      <c r="AD3547" s="255"/>
      <c r="AE3547" s="255"/>
      <c r="AF3547" s="255"/>
      <c r="AG3547" s="255"/>
      <c r="AH3547" s="255"/>
      <c r="AI3547" s="255"/>
      <c r="AJ3547" s="255"/>
      <c r="AK3547" s="255"/>
      <c r="AL3547" s="255"/>
      <c r="AM3547" s="255"/>
      <c r="AN3547" s="255"/>
      <c r="AO3547" s="255"/>
      <c r="AP3547" s="255"/>
      <c r="AQ3547" s="255"/>
      <c r="AR3547" s="255"/>
      <c r="AS3547" s="255"/>
      <c r="AT3547" s="255"/>
    </row>
    <row r="3548" spans="2:46" s="216" customFormat="1" ht="15" customHeight="1">
      <c r="B3548" s="216" t="s">
        <v>1079</v>
      </c>
      <c r="C3548" s="216" t="s">
        <v>7658</v>
      </c>
      <c r="D3548" s="216" t="s">
        <v>6866</v>
      </c>
      <c r="E3548" s="216" t="s">
        <v>7740</v>
      </c>
      <c r="F3548" s="216" t="s">
        <v>7740</v>
      </c>
      <c r="G3548" s="1"/>
      <c r="H3548" s="1"/>
      <c r="I3548" s="1"/>
      <c r="J3548" s="1"/>
      <c r="K3548" s="1"/>
      <c r="L3548" s="1"/>
      <c r="M3548" s="1"/>
      <c r="AA3548" s="255"/>
      <c r="AB3548" s="255"/>
      <c r="AC3548" s="255"/>
      <c r="AD3548" s="255"/>
      <c r="AE3548" s="255"/>
      <c r="AF3548" s="255"/>
      <c r="AG3548" s="255"/>
      <c r="AH3548" s="255"/>
      <c r="AI3548" s="255"/>
      <c r="AJ3548" s="255"/>
      <c r="AK3548" s="255"/>
      <c r="AL3548" s="255"/>
      <c r="AM3548" s="255"/>
      <c r="AN3548" s="255"/>
      <c r="AO3548" s="255"/>
      <c r="AP3548" s="255"/>
      <c r="AQ3548" s="255"/>
      <c r="AR3548" s="255"/>
      <c r="AS3548" s="255"/>
      <c r="AT3548" s="255"/>
    </row>
    <row r="3549" spans="2:46" s="216" customFormat="1" ht="15" customHeight="1">
      <c r="B3549" s="216" t="s">
        <v>1080</v>
      </c>
      <c r="C3549" s="216" t="s">
        <v>6866</v>
      </c>
      <c r="D3549" s="216" t="s">
        <v>7740</v>
      </c>
      <c r="E3549" s="216" t="s">
        <v>7740</v>
      </c>
      <c r="F3549" s="216" t="s">
        <v>7740</v>
      </c>
      <c r="G3549" s="1"/>
      <c r="H3549" s="1"/>
      <c r="I3549" s="1"/>
      <c r="J3549" s="1"/>
      <c r="K3549" s="1"/>
      <c r="L3549" s="1"/>
      <c r="M3549" s="1"/>
      <c r="AA3549" s="255"/>
      <c r="AB3549" s="255"/>
      <c r="AC3549" s="255"/>
      <c r="AD3549" s="255"/>
      <c r="AE3549" s="255"/>
      <c r="AF3549" s="255"/>
      <c r="AG3549" s="255"/>
      <c r="AH3549" s="255"/>
      <c r="AI3549" s="255"/>
      <c r="AJ3549" s="255"/>
      <c r="AK3549" s="255"/>
      <c r="AL3549" s="255"/>
      <c r="AM3549" s="255"/>
      <c r="AN3549" s="255"/>
      <c r="AO3549" s="255"/>
      <c r="AP3549" s="255"/>
      <c r="AQ3549" s="255"/>
      <c r="AR3549" s="255"/>
      <c r="AS3549" s="255"/>
      <c r="AT3549" s="255"/>
    </row>
    <row r="3550" spans="2:46" s="216" customFormat="1" ht="15" customHeight="1">
      <c r="B3550" s="216" t="s">
        <v>1081</v>
      </c>
      <c r="C3550" s="216" t="s">
        <v>7533</v>
      </c>
      <c r="D3550" s="216" t="s">
        <v>6866</v>
      </c>
      <c r="E3550" s="216" t="s">
        <v>7740</v>
      </c>
      <c r="F3550" s="216" t="s">
        <v>7740</v>
      </c>
      <c r="G3550" s="1"/>
      <c r="H3550" s="1"/>
      <c r="I3550" s="1"/>
      <c r="J3550" s="1"/>
      <c r="K3550" s="1"/>
      <c r="L3550" s="1"/>
      <c r="M3550" s="1"/>
      <c r="AA3550" s="255"/>
      <c r="AB3550" s="255"/>
      <c r="AC3550" s="255"/>
      <c r="AD3550" s="255"/>
      <c r="AE3550" s="255"/>
      <c r="AF3550" s="255"/>
      <c r="AG3550" s="255"/>
      <c r="AH3550" s="255"/>
      <c r="AI3550" s="255"/>
      <c r="AJ3550" s="255"/>
      <c r="AK3550" s="255"/>
      <c r="AL3550" s="255"/>
      <c r="AM3550" s="255"/>
      <c r="AN3550" s="255"/>
      <c r="AO3550" s="255"/>
      <c r="AP3550" s="255"/>
      <c r="AQ3550" s="255"/>
      <c r="AR3550" s="255"/>
      <c r="AS3550" s="255"/>
      <c r="AT3550" s="255"/>
    </row>
    <row r="3551" spans="2:46" s="216" customFormat="1" ht="15" customHeight="1">
      <c r="B3551" s="216" t="s">
        <v>1082</v>
      </c>
      <c r="C3551" s="216" t="s">
        <v>6866</v>
      </c>
      <c r="D3551" s="216" t="s">
        <v>7740</v>
      </c>
      <c r="E3551" s="216" t="s">
        <v>7740</v>
      </c>
      <c r="F3551" s="216" t="s">
        <v>7740</v>
      </c>
      <c r="G3551" s="1"/>
      <c r="H3551" s="1"/>
      <c r="I3551" s="1"/>
      <c r="J3551" s="1"/>
      <c r="K3551" s="1"/>
      <c r="L3551" s="1"/>
      <c r="M3551" s="1"/>
      <c r="AA3551" s="255"/>
      <c r="AB3551" s="255"/>
      <c r="AC3551" s="255"/>
      <c r="AD3551" s="255"/>
      <c r="AE3551" s="255"/>
      <c r="AF3551" s="255"/>
      <c r="AG3551" s="255"/>
      <c r="AH3551" s="255"/>
      <c r="AI3551" s="255"/>
      <c r="AJ3551" s="255"/>
      <c r="AK3551" s="255"/>
      <c r="AL3551" s="255"/>
      <c r="AM3551" s="255"/>
      <c r="AN3551" s="255"/>
      <c r="AO3551" s="255"/>
      <c r="AP3551" s="255"/>
      <c r="AQ3551" s="255"/>
      <c r="AR3551" s="255"/>
      <c r="AS3551" s="255"/>
      <c r="AT3551" s="255"/>
    </row>
    <row r="3552" spans="2:46" s="216" customFormat="1" ht="15" customHeight="1">
      <c r="B3552" s="216" t="s">
        <v>1083</v>
      </c>
      <c r="C3552" s="216" t="s">
        <v>7018</v>
      </c>
      <c r="D3552" s="216" t="s">
        <v>6866</v>
      </c>
      <c r="E3552" s="216" t="s">
        <v>7740</v>
      </c>
      <c r="F3552" s="216" t="s">
        <v>7740</v>
      </c>
      <c r="G3552" s="1"/>
      <c r="H3552" s="1"/>
      <c r="I3552" s="1"/>
      <c r="J3552" s="1"/>
      <c r="K3552" s="1"/>
      <c r="L3552" s="1"/>
      <c r="M3552" s="1"/>
      <c r="AA3552" s="255"/>
      <c r="AB3552" s="255"/>
      <c r="AC3552" s="255"/>
      <c r="AD3552" s="255"/>
      <c r="AE3552" s="255"/>
      <c r="AF3552" s="255"/>
      <c r="AG3552" s="255"/>
      <c r="AH3552" s="255"/>
      <c r="AI3552" s="255"/>
      <c r="AJ3552" s="255"/>
      <c r="AK3552" s="255"/>
      <c r="AL3552" s="255"/>
      <c r="AM3552" s="255"/>
      <c r="AN3552" s="255"/>
      <c r="AO3552" s="255"/>
      <c r="AP3552" s="255"/>
      <c r="AQ3552" s="255"/>
      <c r="AR3552" s="255"/>
      <c r="AS3552" s="255"/>
      <c r="AT3552" s="255"/>
    </row>
    <row r="3553" spans="2:46" s="216" customFormat="1" ht="15" customHeight="1">
      <c r="B3553" s="216" t="s">
        <v>1084</v>
      </c>
      <c r="C3553" s="216" t="s">
        <v>7174</v>
      </c>
      <c r="D3553" s="216" t="s">
        <v>6866</v>
      </c>
      <c r="E3553" s="216" t="s">
        <v>7740</v>
      </c>
      <c r="F3553" s="216" t="s">
        <v>7740</v>
      </c>
      <c r="G3553" s="1"/>
      <c r="H3553" s="1"/>
      <c r="I3553" s="1"/>
      <c r="J3553" s="1"/>
      <c r="K3553" s="1"/>
      <c r="L3553" s="1"/>
      <c r="M3553" s="1"/>
      <c r="AA3553" s="255"/>
      <c r="AB3553" s="255"/>
      <c r="AC3553" s="255"/>
      <c r="AD3553" s="255"/>
      <c r="AE3553" s="255"/>
      <c r="AF3553" s="255"/>
      <c r="AG3553" s="255"/>
      <c r="AH3553" s="255"/>
      <c r="AI3553" s="255"/>
      <c r="AJ3553" s="255"/>
      <c r="AK3553" s="255"/>
      <c r="AL3553" s="255"/>
      <c r="AM3553" s="255"/>
      <c r="AN3553" s="255"/>
      <c r="AO3553" s="255"/>
      <c r="AP3553" s="255"/>
      <c r="AQ3553" s="255"/>
      <c r="AR3553" s="255"/>
      <c r="AS3553" s="255"/>
      <c r="AT3553" s="255"/>
    </row>
    <row r="3554" spans="2:46" s="216" customFormat="1" ht="15" customHeight="1">
      <c r="B3554" s="216" t="s">
        <v>1085</v>
      </c>
      <c r="C3554" s="216" t="s">
        <v>7174</v>
      </c>
      <c r="D3554" s="216" t="s">
        <v>6866</v>
      </c>
      <c r="E3554" s="216" t="s">
        <v>7740</v>
      </c>
      <c r="F3554" s="216" t="s">
        <v>7740</v>
      </c>
      <c r="G3554" s="1"/>
      <c r="H3554" s="1"/>
      <c r="I3554" s="1"/>
      <c r="J3554" s="1"/>
      <c r="K3554" s="1"/>
      <c r="L3554" s="1"/>
      <c r="M3554" s="1"/>
      <c r="AA3554" s="255"/>
      <c r="AB3554" s="255"/>
      <c r="AC3554" s="255"/>
      <c r="AD3554" s="255"/>
      <c r="AE3554" s="255"/>
      <c r="AF3554" s="255"/>
      <c r="AG3554" s="255"/>
      <c r="AH3554" s="255"/>
      <c r="AI3554" s="255"/>
      <c r="AJ3554" s="255"/>
      <c r="AK3554" s="255"/>
      <c r="AL3554" s="255"/>
      <c r="AM3554" s="255"/>
      <c r="AN3554" s="255"/>
      <c r="AO3554" s="255"/>
      <c r="AP3554" s="255"/>
      <c r="AQ3554" s="255"/>
      <c r="AR3554" s="255"/>
      <c r="AS3554" s="255"/>
      <c r="AT3554" s="255"/>
    </row>
    <row r="3555" spans="2:46" s="216" customFormat="1" ht="15" customHeight="1">
      <c r="B3555" s="216" t="s">
        <v>1086</v>
      </c>
      <c r="C3555" s="216" t="s">
        <v>7126</v>
      </c>
      <c r="D3555" s="216" t="s">
        <v>6866</v>
      </c>
      <c r="E3555" s="216" t="s">
        <v>7740</v>
      </c>
      <c r="F3555" s="216" t="s">
        <v>7740</v>
      </c>
      <c r="G3555" s="1"/>
      <c r="H3555" s="1"/>
      <c r="I3555" s="1"/>
      <c r="J3555" s="1"/>
      <c r="K3555" s="1"/>
      <c r="L3555" s="1"/>
      <c r="M3555" s="1"/>
      <c r="AA3555" s="255"/>
      <c r="AB3555" s="255"/>
      <c r="AC3555" s="255"/>
      <c r="AD3555" s="255"/>
      <c r="AE3555" s="255"/>
      <c r="AF3555" s="255"/>
      <c r="AG3555" s="255"/>
      <c r="AH3555" s="255"/>
      <c r="AI3555" s="255"/>
      <c r="AJ3555" s="255"/>
      <c r="AK3555" s="255"/>
      <c r="AL3555" s="255"/>
      <c r="AM3555" s="255"/>
      <c r="AN3555" s="255"/>
      <c r="AO3555" s="255"/>
      <c r="AP3555" s="255"/>
      <c r="AQ3555" s="255"/>
      <c r="AR3555" s="255"/>
      <c r="AS3555" s="255"/>
      <c r="AT3555" s="255"/>
    </row>
    <row r="3556" spans="2:46" s="216" customFormat="1" ht="15" customHeight="1">
      <c r="B3556" s="216" t="s">
        <v>1087</v>
      </c>
      <c r="C3556" s="216" t="s">
        <v>6866</v>
      </c>
      <c r="D3556" s="216" t="s">
        <v>7740</v>
      </c>
      <c r="E3556" s="216" t="s">
        <v>7740</v>
      </c>
      <c r="F3556" s="216" t="s">
        <v>7740</v>
      </c>
      <c r="G3556" s="1"/>
      <c r="H3556" s="1"/>
      <c r="I3556" s="1"/>
      <c r="J3556" s="1"/>
      <c r="K3556" s="1"/>
      <c r="L3556" s="1"/>
      <c r="M3556" s="1"/>
      <c r="AA3556" s="255"/>
      <c r="AB3556" s="255"/>
      <c r="AC3556" s="255"/>
      <c r="AD3556" s="255"/>
      <c r="AE3556" s="255"/>
      <c r="AF3556" s="255"/>
      <c r="AG3556" s="255"/>
      <c r="AH3556" s="255"/>
      <c r="AI3556" s="255"/>
      <c r="AJ3556" s="255"/>
      <c r="AK3556" s="255"/>
      <c r="AL3556" s="255"/>
      <c r="AM3556" s="255"/>
      <c r="AN3556" s="255"/>
      <c r="AO3556" s="255"/>
      <c r="AP3556" s="255"/>
      <c r="AQ3556" s="255"/>
      <c r="AR3556" s="255"/>
      <c r="AS3556" s="255"/>
      <c r="AT3556" s="255"/>
    </row>
    <row r="3557" spans="2:46" s="216" customFormat="1" ht="15" customHeight="1">
      <c r="B3557" s="216" t="s">
        <v>1088</v>
      </c>
      <c r="C3557" s="216" t="s">
        <v>7400</v>
      </c>
      <c r="D3557" s="216" t="s">
        <v>6866</v>
      </c>
      <c r="E3557" s="216" t="s">
        <v>7740</v>
      </c>
      <c r="F3557" s="216" t="s">
        <v>7740</v>
      </c>
      <c r="G3557" s="1"/>
      <c r="H3557" s="1"/>
      <c r="I3557" s="1"/>
      <c r="J3557" s="1"/>
      <c r="K3557" s="1"/>
      <c r="L3557" s="1"/>
      <c r="M3557" s="1"/>
      <c r="AA3557" s="255"/>
      <c r="AB3557" s="255"/>
      <c r="AC3557" s="255"/>
      <c r="AD3557" s="255"/>
      <c r="AE3557" s="255"/>
      <c r="AF3557" s="255"/>
      <c r="AG3557" s="255"/>
      <c r="AH3557" s="255"/>
      <c r="AI3557" s="255"/>
      <c r="AJ3557" s="255"/>
      <c r="AK3557" s="255"/>
      <c r="AL3557" s="255"/>
      <c r="AM3557" s="255"/>
      <c r="AN3557" s="255"/>
      <c r="AO3557" s="255"/>
      <c r="AP3557" s="255"/>
      <c r="AQ3557" s="255"/>
      <c r="AR3557" s="255"/>
      <c r="AS3557" s="255"/>
      <c r="AT3557" s="255"/>
    </row>
    <row r="3558" spans="2:46" s="216" customFormat="1" ht="15" customHeight="1">
      <c r="B3558" s="216" t="s">
        <v>1089</v>
      </c>
      <c r="C3558" s="216" t="s">
        <v>7143</v>
      </c>
      <c r="D3558" s="216" t="s">
        <v>6866</v>
      </c>
      <c r="E3558" s="216" t="s">
        <v>7740</v>
      </c>
      <c r="F3558" s="216" t="s">
        <v>7740</v>
      </c>
      <c r="G3558" s="1"/>
      <c r="H3558" s="1"/>
      <c r="I3558" s="1"/>
      <c r="J3558" s="1"/>
      <c r="K3558" s="1"/>
      <c r="L3558" s="1"/>
      <c r="M3558" s="1"/>
      <c r="AA3558" s="255"/>
      <c r="AB3558" s="255"/>
      <c r="AC3558" s="255"/>
      <c r="AD3558" s="255"/>
      <c r="AE3558" s="255"/>
      <c r="AF3558" s="255"/>
      <c r="AG3558" s="255"/>
      <c r="AH3558" s="255"/>
      <c r="AI3558" s="255"/>
      <c r="AJ3558" s="255"/>
      <c r="AK3558" s="255"/>
      <c r="AL3558" s="255"/>
      <c r="AM3558" s="255"/>
      <c r="AN3558" s="255"/>
      <c r="AO3558" s="255"/>
      <c r="AP3558" s="255"/>
      <c r="AQ3558" s="255"/>
      <c r="AR3558" s="255"/>
      <c r="AS3558" s="255"/>
      <c r="AT3558" s="255"/>
    </row>
    <row r="3559" spans="2:46" s="216" customFormat="1" ht="15" customHeight="1">
      <c r="B3559" s="216" t="s">
        <v>1090</v>
      </c>
      <c r="C3559" s="216" t="s">
        <v>6992</v>
      </c>
      <c r="D3559" s="216" t="s">
        <v>6866</v>
      </c>
      <c r="E3559" s="216" t="s">
        <v>7740</v>
      </c>
      <c r="F3559" s="216" t="s">
        <v>7740</v>
      </c>
      <c r="G3559" s="1"/>
      <c r="H3559" s="1"/>
      <c r="I3559" s="1"/>
      <c r="J3559" s="1"/>
      <c r="K3559" s="1"/>
      <c r="L3559" s="1"/>
      <c r="M3559" s="1"/>
      <c r="AA3559" s="255"/>
      <c r="AB3559" s="255"/>
      <c r="AC3559" s="255"/>
      <c r="AD3559" s="255"/>
      <c r="AE3559" s="255"/>
      <c r="AF3559" s="255"/>
      <c r="AG3559" s="255"/>
      <c r="AH3559" s="255"/>
      <c r="AI3559" s="255"/>
      <c r="AJ3559" s="255"/>
      <c r="AK3559" s="255"/>
      <c r="AL3559" s="255"/>
      <c r="AM3559" s="255"/>
      <c r="AN3559" s="255"/>
      <c r="AO3559" s="255"/>
      <c r="AP3559" s="255"/>
      <c r="AQ3559" s="255"/>
      <c r="AR3559" s="255"/>
      <c r="AS3559" s="255"/>
      <c r="AT3559" s="255"/>
    </row>
    <row r="3560" spans="2:46" s="216" customFormat="1" ht="15" customHeight="1">
      <c r="B3560" s="216" t="s">
        <v>1091</v>
      </c>
      <c r="C3560" s="216" t="s">
        <v>7534</v>
      </c>
      <c r="D3560" s="216" t="s">
        <v>6866</v>
      </c>
      <c r="E3560" s="216" t="s">
        <v>7740</v>
      </c>
      <c r="F3560" s="216" t="s">
        <v>7740</v>
      </c>
      <c r="G3560" s="1"/>
      <c r="H3560" s="1"/>
      <c r="I3560" s="1"/>
      <c r="J3560" s="1"/>
      <c r="K3560" s="1"/>
      <c r="L3560" s="1"/>
      <c r="M3560" s="1"/>
      <c r="AA3560" s="255"/>
      <c r="AB3560" s="255"/>
      <c r="AC3560" s="255"/>
      <c r="AD3560" s="255"/>
      <c r="AE3560" s="255"/>
      <c r="AF3560" s="255"/>
      <c r="AG3560" s="255"/>
      <c r="AH3560" s="255"/>
      <c r="AI3560" s="255"/>
      <c r="AJ3560" s="255"/>
      <c r="AK3560" s="255"/>
      <c r="AL3560" s="255"/>
      <c r="AM3560" s="255"/>
      <c r="AN3560" s="255"/>
      <c r="AO3560" s="255"/>
      <c r="AP3560" s="255"/>
      <c r="AQ3560" s="255"/>
      <c r="AR3560" s="255"/>
      <c r="AS3560" s="255"/>
      <c r="AT3560" s="255"/>
    </row>
    <row r="3561" spans="2:46" s="216" customFormat="1" ht="15" customHeight="1">
      <c r="B3561" s="216" t="s">
        <v>1092</v>
      </c>
      <c r="C3561" s="216" t="s">
        <v>7051</v>
      </c>
      <c r="D3561" s="216" t="s">
        <v>6866</v>
      </c>
      <c r="E3561" s="216" t="s">
        <v>7740</v>
      </c>
      <c r="F3561" s="216" t="s">
        <v>7740</v>
      </c>
      <c r="G3561" s="1"/>
      <c r="H3561" s="1"/>
      <c r="I3561" s="1"/>
      <c r="J3561" s="1"/>
      <c r="K3561" s="1"/>
      <c r="L3561" s="1"/>
      <c r="M3561" s="1"/>
      <c r="AA3561" s="255"/>
      <c r="AB3561" s="255"/>
      <c r="AC3561" s="255"/>
      <c r="AD3561" s="255"/>
      <c r="AE3561" s="255"/>
      <c r="AF3561" s="255"/>
      <c r="AG3561" s="255"/>
      <c r="AH3561" s="255"/>
      <c r="AI3561" s="255"/>
      <c r="AJ3561" s="255"/>
      <c r="AK3561" s="255"/>
      <c r="AL3561" s="255"/>
      <c r="AM3561" s="255"/>
      <c r="AN3561" s="255"/>
      <c r="AO3561" s="255"/>
      <c r="AP3561" s="255"/>
      <c r="AQ3561" s="255"/>
      <c r="AR3561" s="255"/>
      <c r="AS3561" s="255"/>
      <c r="AT3561" s="255"/>
    </row>
    <row r="3562" spans="2:46" s="216" customFormat="1" ht="15" customHeight="1">
      <c r="B3562" s="216" t="s">
        <v>1093</v>
      </c>
      <c r="C3562" s="216" t="s">
        <v>7051</v>
      </c>
      <c r="D3562" s="216" t="s">
        <v>6866</v>
      </c>
      <c r="E3562" s="216" t="s">
        <v>7740</v>
      </c>
      <c r="F3562" s="216" t="s">
        <v>7740</v>
      </c>
      <c r="G3562" s="1"/>
      <c r="H3562" s="1"/>
      <c r="I3562" s="1"/>
      <c r="J3562" s="1"/>
      <c r="K3562" s="1"/>
      <c r="L3562" s="1"/>
      <c r="M3562" s="1"/>
      <c r="AA3562" s="255"/>
      <c r="AB3562" s="255"/>
      <c r="AC3562" s="255"/>
      <c r="AD3562" s="255"/>
      <c r="AE3562" s="255"/>
      <c r="AF3562" s="255"/>
      <c r="AG3562" s="255"/>
      <c r="AH3562" s="255"/>
      <c r="AI3562" s="255"/>
      <c r="AJ3562" s="255"/>
      <c r="AK3562" s="255"/>
      <c r="AL3562" s="255"/>
      <c r="AM3562" s="255"/>
      <c r="AN3562" s="255"/>
      <c r="AO3562" s="255"/>
      <c r="AP3562" s="255"/>
      <c r="AQ3562" s="255"/>
      <c r="AR3562" s="255"/>
      <c r="AS3562" s="255"/>
      <c r="AT3562" s="255"/>
    </row>
    <row r="3563" spans="2:46" s="216" customFormat="1" ht="15" customHeight="1">
      <c r="B3563" s="216" t="s">
        <v>1094</v>
      </c>
      <c r="C3563" s="216" t="s">
        <v>7659</v>
      </c>
      <c r="D3563" s="216" t="s">
        <v>6866</v>
      </c>
      <c r="E3563" s="216" t="s">
        <v>7740</v>
      </c>
      <c r="F3563" s="216" t="s">
        <v>7740</v>
      </c>
      <c r="G3563" s="1"/>
      <c r="H3563" s="1"/>
      <c r="I3563" s="1"/>
      <c r="J3563" s="1"/>
      <c r="K3563" s="1"/>
      <c r="L3563" s="1"/>
      <c r="M3563" s="1"/>
      <c r="AA3563" s="255"/>
      <c r="AB3563" s="255"/>
      <c r="AC3563" s="255"/>
      <c r="AD3563" s="255"/>
      <c r="AE3563" s="255"/>
      <c r="AF3563" s="255"/>
      <c r="AG3563" s="255"/>
      <c r="AH3563" s="255"/>
      <c r="AI3563" s="255"/>
      <c r="AJ3563" s="255"/>
      <c r="AK3563" s="255"/>
      <c r="AL3563" s="255"/>
      <c r="AM3563" s="255"/>
      <c r="AN3563" s="255"/>
      <c r="AO3563" s="255"/>
      <c r="AP3563" s="255"/>
      <c r="AQ3563" s="255"/>
      <c r="AR3563" s="255"/>
      <c r="AS3563" s="255"/>
      <c r="AT3563" s="255"/>
    </row>
    <row r="3564" spans="2:46" s="216" customFormat="1" ht="15" customHeight="1">
      <c r="B3564" s="216" t="s">
        <v>1095</v>
      </c>
      <c r="C3564" s="216" t="s">
        <v>7036</v>
      </c>
      <c r="D3564" s="216" t="s">
        <v>6866</v>
      </c>
      <c r="E3564" s="216" t="s">
        <v>7740</v>
      </c>
      <c r="F3564" s="216" t="s">
        <v>7740</v>
      </c>
      <c r="G3564" s="1"/>
      <c r="H3564" s="1"/>
      <c r="I3564" s="1"/>
      <c r="J3564" s="1"/>
      <c r="K3564" s="1"/>
      <c r="L3564" s="1"/>
      <c r="M3564" s="1"/>
      <c r="AA3564" s="255"/>
      <c r="AB3564" s="255"/>
      <c r="AC3564" s="255"/>
      <c r="AD3564" s="255"/>
      <c r="AE3564" s="255"/>
      <c r="AF3564" s="255"/>
      <c r="AG3564" s="255"/>
      <c r="AH3564" s="255"/>
      <c r="AI3564" s="255"/>
      <c r="AJ3564" s="255"/>
      <c r="AK3564" s="255"/>
      <c r="AL3564" s="255"/>
      <c r="AM3564" s="255"/>
      <c r="AN3564" s="255"/>
      <c r="AO3564" s="255"/>
      <c r="AP3564" s="255"/>
      <c r="AQ3564" s="255"/>
      <c r="AR3564" s="255"/>
      <c r="AS3564" s="255"/>
      <c r="AT3564" s="255"/>
    </row>
    <row r="3565" spans="2:46" s="216" customFormat="1" ht="15" customHeight="1">
      <c r="B3565" s="216" t="s">
        <v>1096</v>
      </c>
      <c r="C3565" s="216" t="s">
        <v>7217</v>
      </c>
      <c r="D3565" s="216" t="s">
        <v>6866</v>
      </c>
      <c r="E3565" s="216" t="s">
        <v>7740</v>
      </c>
      <c r="F3565" s="216" t="s">
        <v>7740</v>
      </c>
      <c r="G3565" s="1"/>
      <c r="H3565" s="1"/>
      <c r="I3565" s="1"/>
      <c r="J3565" s="1"/>
      <c r="K3565" s="1"/>
      <c r="L3565" s="1"/>
      <c r="M3565" s="1"/>
      <c r="AA3565" s="255"/>
      <c r="AB3565" s="255"/>
      <c r="AC3565" s="255"/>
      <c r="AD3565" s="255"/>
      <c r="AE3565" s="255"/>
      <c r="AF3565" s="255"/>
      <c r="AG3565" s="255"/>
      <c r="AH3565" s="255"/>
      <c r="AI3565" s="255"/>
      <c r="AJ3565" s="255"/>
      <c r="AK3565" s="255"/>
      <c r="AL3565" s="255"/>
      <c r="AM3565" s="255"/>
      <c r="AN3565" s="255"/>
      <c r="AO3565" s="255"/>
      <c r="AP3565" s="255"/>
      <c r="AQ3565" s="255"/>
      <c r="AR3565" s="255"/>
      <c r="AS3565" s="255"/>
      <c r="AT3565" s="255"/>
    </row>
    <row r="3566" spans="2:46" s="216" customFormat="1" ht="15" customHeight="1">
      <c r="B3566" s="216" t="s">
        <v>1097</v>
      </c>
      <c r="C3566" s="216" t="s">
        <v>7295</v>
      </c>
      <c r="D3566" s="216" t="s">
        <v>6866</v>
      </c>
      <c r="E3566" s="216" t="s">
        <v>7740</v>
      </c>
      <c r="F3566" s="216" t="s">
        <v>7740</v>
      </c>
      <c r="G3566" s="1"/>
      <c r="H3566" s="1"/>
      <c r="I3566" s="1"/>
      <c r="J3566" s="1"/>
      <c r="K3566" s="1"/>
      <c r="L3566" s="1"/>
      <c r="M3566" s="1"/>
      <c r="AA3566" s="255"/>
      <c r="AB3566" s="255"/>
      <c r="AC3566" s="255"/>
      <c r="AD3566" s="255"/>
      <c r="AE3566" s="255"/>
      <c r="AF3566" s="255"/>
      <c r="AG3566" s="255"/>
      <c r="AH3566" s="255"/>
      <c r="AI3566" s="255"/>
      <c r="AJ3566" s="255"/>
      <c r="AK3566" s="255"/>
      <c r="AL3566" s="255"/>
      <c r="AM3566" s="255"/>
      <c r="AN3566" s="255"/>
      <c r="AO3566" s="255"/>
      <c r="AP3566" s="255"/>
      <c r="AQ3566" s="255"/>
      <c r="AR3566" s="255"/>
      <c r="AS3566" s="255"/>
      <c r="AT3566" s="255"/>
    </row>
    <row r="3567" spans="2:46" s="216" customFormat="1" ht="15" customHeight="1">
      <c r="B3567" s="216" t="s">
        <v>1098</v>
      </c>
      <c r="C3567" s="216" t="s">
        <v>7535</v>
      </c>
      <c r="D3567" s="216" t="s">
        <v>6866</v>
      </c>
      <c r="E3567" s="216" t="s">
        <v>7740</v>
      </c>
      <c r="F3567" s="216" t="s">
        <v>7740</v>
      </c>
      <c r="G3567" s="1"/>
      <c r="H3567" s="1"/>
      <c r="I3567" s="1"/>
      <c r="J3567" s="1"/>
      <c r="K3567" s="1"/>
      <c r="L3567" s="1"/>
      <c r="M3567" s="1"/>
      <c r="AA3567" s="255"/>
      <c r="AB3567" s="255"/>
      <c r="AC3567" s="255"/>
      <c r="AD3567" s="255"/>
      <c r="AE3567" s="255"/>
      <c r="AF3567" s="255"/>
      <c r="AG3567" s="255"/>
      <c r="AH3567" s="255"/>
      <c r="AI3567" s="255"/>
      <c r="AJ3567" s="255"/>
      <c r="AK3567" s="255"/>
      <c r="AL3567" s="255"/>
      <c r="AM3567" s="255"/>
      <c r="AN3567" s="255"/>
      <c r="AO3567" s="255"/>
      <c r="AP3567" s="255"/>
      <c r="AQ3567" s="255"/>
      <c r="AR3567" s="255"/>
      <c r="AS3567" s="255"/>
      <c r="AT3567" s="255"/>
    </row>
    <row r="3568" spans="2:46" s="216" customFormat="1" ht="15" customHeight="1">
      <c r="B3568" s="216" t="s">
        <v>1099</v>
      </c>
      <c r="C3568" s="216" t="s">
        <v>7536</v>
      </c>
      <c r="D3568" s="216" t="s">
        <v>6866</v>
      </c>
      <c r="E3568" s="216" t="s">
        <v>7740</v>
      </c>
      <c r="F3568" s="216" t="s">
        <v>7740</v>
      </c>
      <c r="G3568" s="1"/>
      <c r="H3568" s="1"/>
      <c r="I3568" s="1"/>
      <c r="J3568" s="1"/>
      <c r="K3568" s="1"/>
      <c r="L3568" s="1"/>
      <c r="M3568" s="1"/>
      <c r="AA3568" s="255"/>
      <c r="AB3568" s="255"/>
      <c r="AC3568" s="255"/>
      <c r="AD3568" s="255"/>
      <c r="AE3568" s="255"/>
      <c r="AF3568" s="255"/>
      <c r="AG3568" s="255"/>
      <c r="AH3568" s="255"/>
      <c r="AI3568" s="255"/>
      <c r="AJ3568" s="255"/>
      <c r="AK3568" s="255"/>
      <c r="AL3568" s="255"/>
      <c r="AM3568" s="255"/>
      <c r="AN3568" s="255"/>
      <c r="AO3568" s="255"/>
      <c r="AP3568" s="255"/>
      <c r="AQ3568" s="255"/>
      <c r="AR3568" s="255"/>
      <c r="AS3568" s="255"/>
      <c r="AT3568" s="255"/>
    </row>
    <row r="3569" spans="2:46" s="216" customFormat="1" ht="15" customHeight="1">
      <c r="B3569" s="216" t="s">
        <v>1100</v>
      </c>
      <c r="C3569" s="216" t="s">
        <v>6866</v>
      </c>
      <c r="D3569" s="216" t="s">
        <v>7740</v>
      </c>
      <c r="E3569" s="216" t="s">
        <v>7740</v>
      </c>
      <c r="F3569" s="216" t="s">
        <v>7740</v>
      </c>
      <c r="G3569" s="1"/>
      <c r="H3569" s="1"/>
      <c r="I3569" s="1"/>
      <c r="J3569" s="1"/>
      <c r="K3569" s="1"/>
      <c r="L3569" s="1"/>
      <c r="M3569" s="1"/>
      <c r="AA3569" s="255"/>
      <c r="AB3569" s="255"/>
      <c r="AC3569" s="255"/>
      <c r="AD3569" s="255"/>
      <c r="AE3569" s="255"/>
      <c r="AF3569" s="255"/>
      <c r="AG3569" s="255"/>
      <c r="AH3569" s="255"/>
      <c r="AI3569" s="255"/>
      <c r="AJ3569" s="255"/>
      <c r="AK3569" s="255"/>
      <c r="AL3569" s="255"/>
      <c r="AM3569" s="255"/>
      <c r="AN3569" s="255"/>
      <c r="AO3569" s="255"/>
      <c r="AP3569" s="255"/>
      <c r="AQ3569" s="255"/>
      <c r="AR3569" s="255"/>
      <c r="AS3569" s="255"/>
      <c r="AT3569" s="255"/>
    </row>
    <row r="3570" spans="2:46" s="216" customFormat="1" ht="15" customHeight="1">
      <c r="B3570" s="216" t="s">
        <v>1101</v>
      </c>
      <c r="C3570" s="216" t="s">
        <v>7104</v>
      </c>
      <c r="D3570" s="216" t="s">
        <v>6866</v>
      </c>
      <c r="E3570" s="216" t="s">
        <v>7740</v>
      </c>
      <c r="F3570" s="216" t="s">
        <v>7740</v>
      </c>
      <c r="G3570" s="1"/>
      <c r="H3570" s="1"/>
      <c r="I3570" s="1"/>
      <c r="J3570" s="1"/>
      <c r="K3570" s="1"/>
      <c r="L3570" s="1"/>
      <c r="M3570" s="1"/>
      <c r="AA3570" s="255"/>
      <c r="AB3570" s="255"/>
      <c r="AC3570" s="255"/>
      <c r="AD3570" s="255"/>
      <c r="AE3570" s="255"/>
      <c r="AF3570" s="255"/>
      <c r="AG3570" s="255"/>
      <c r="AH3570" s="255"/>
      <c r="AI3570" s="255"/>
      <c r="AJ3570" s="255"/>
      <c r="AK3570" s="255"/>
      <c r="AL3570" s="255"/>
      <c r="AM3570" s="255"/>
      <c r="AN3570" s="255"/>
      <c r="AO3570" s="255"/>
      <c r="AP3570" s="255"/>
      <c r="AQ3570" s="255"/>
      <c r="AR3570" s="255"/>
      <c r="AS3570" s="255"/>
      <c r="AT3570" s="255"/>
    </row>
    <row r="3571" spans="2:46" s="216" customFormat="1" ht="15" customHeight="1">
      <c r="B3571" s="216" t="s">
        <v>1102</v>
      </c>
      <c r="C3571" s="216" t="s">
        <v>6866</v>
      </c>
      <c r="D3571" s="216" t="s">
        <v>7740</v>
      </c>
      <c r="E3571" s="216" t="s">
        <v>7740</v>
      </c>
      <c r="F3571" s="216" t="s">
        <v>7740</v>
      </c>
      <c r="G3571" s="1"/>
      <c r="H3571" s="1"/>
      <c r="I3571" s="1"/>
      <c r="J3571" s="1"/>
      <c r="K3571" s="1"/>
      <c r="L3571" s="1"/>
      <c r="M3571" s="1"/>
      <c r="AA3571" s="255"/>
      <c r="AB3571" s="255"/>
      <c r="AC3571" s="255"/>
      <c r="AD3571" s="255"/>
      <c r="AE3571" s="255"/>
      <c r="AF3571" s="255"/>
      <c r="AG3571" s="255"/>
      <c r="AH3571" s="255"/>
      <c r="AI3571" s="255"/>
      <c r="AJ3571" s="255"/>
      <c r="AK3571" s="255"/>
      <c r="AL3571" s="255"/>
      <c r="AM3571" s="255"/>
      <c r="AN3571" s="255"/>
      <c r="AO3571" s="255"/>
      <c r="AP3571" s="255"/>
      <c r="AQ3571" s="255"/>
      <c r="AR3571" s="255"/>
      <c r="AS3571" s="255"/>
      <c r="AT3571" s="255"/>
    </row>
    <row r="3572" spans="2:46" s="216" customFormat="1" ht="15" customHeight="1">
      <c r="B3572" s="216" t="s">
        <v>1103</v>
      </c>
      <c r="C3572" s="216" t="s">
        <v>6866</v>
      </c>
      <c r="D3572" s="216" t="s">
        <v>7740</v>
      </c>
      <c r="E3572" s="216" t="s">
        <v>7740</v>
      </c>
      <c r="F3572" s="216" t="s">
        <v>7740</v>
      </c>
      <c r="G3572" s="1"/>
      <c r="H3572" s="1"/>
      <c r="I3572" s="1"/>
      <c r="J3572" s="1"/>
      <c r="K3572" s="1"/>
      <c r="L3572" s="1"/>
      <c r="M3572" s="1"/>
      <c r="AA3572" s="255"/>
      <c r="AB3572" s="255"/>
      <c r="AC3572" s="255"/>
      <c r="AD3572" s="255"/>
      <c r="AE3572" s="255"/>
      <c r="AF3572" s="255"/>
      <c r="AG3572" s="255"/>
      <c r="AH3572" s="255"/>
      <c r="AI3572" s="255"/>
      <c r="AJ3572" s="255"/>
      <c r="AK3572" s="255"/>
      <c r="AL3572" s="255"/>
      <c r="AM3572" s="255"/>
      <c r="AN3572" s="255"/>
      <c r="AO3572" s="255"/>
      <c r="AP3572" s="255"/>
      <c r="AQ3572" s="255"/>
      <c r="AR3572" s="255"/>
      <c r="AS3572" s="255"/>
      <c r="AT3572" s="255"/>
    </row>
    <row r="3573" spans="2:46" s="216" customFormat="1" ht="15" customHeight="1">
      <c r="B3573" s="216" t="s">
        <v>1104</v>
      </c>
      <c r="C3573" s="216" t="s">
        <v>6866</v>
      </c>
      <c r="D3573" s="216" t="s">
        <v>7740</v>
      </c>
      <c r="E3573" s="216" t="s">
        <v>7740</v>
      </c>
      <c r="F3573" s="216" t="s">
        <v>7740</v>
      </c>
      <c r="G3573" s="1"/>
      <c r="H3573" s="1"/>
      <c r="I3573" s="1"/>
      <c r="J3573" s="1"/>
      <c r="K3573" s="1"/>
      <c r="L3573" s="1"/>
      <c r="M3573" s="1"/>
      <c r="AA3573" s="255"/>
      <c r="AB3573" s="255"/>
      <c r="AC3573" s="255"/>
      <c r="AD3573" s="255"/>
      <c r="AE3573" s="255"/>
      <c r="AF3573" s="255"/>
      <c r="AG3573" s="255"/>
      <c r="AH3573" s="255"/>
      <c r="AI3573" s="255"/>
      <c r="AJ3573" s="255"/>
      <c r="AK3573" s="255"/>
      <c r="AL3573" s="255"/>
      <c r="AM3573" s="255"/>
      <c r="AN3573" s="255"/>
      <c r="AO3573" s="255"/>
      <c r="AP3573" s="255"/>
      <c r="AQ3573" s="255"/>
      <c r="AR3573" s="255"/>
      <c r="AS3573" s="255"/>
      <c r="AT3573" s="255"/>
    </row>
    <row r="3574" spans="2:46" s="216" customFormat="1" ht="15" customHeight="1">
      <c r="B3574" s="216" t="s">
        <v>1105</v>
      </c>
      <c r="C3574" s="216" t="s">
        <v>6866</v>
      </c>
      <c r="D3574" s="216" t="s">
        <v>7740</v>
      </c>
      <c r="E3574" s="216" t="s">
        <v>7740</v>
      </c>
      <c r="F3574" s="216" t="s">
        <v>7740</v>
      </c>
      <c r="G3574" s="1"/>
      <c r="H3574" s="1"/>
      <c r="I3574" s="1"/>
      <c r="J3574" s="1"/>
      <c r="K3574" s="1"/>
      <c r="L3574" s="1"/>
      <c r="M3574" s="1"/>
      <c r="AA3574" s="255"/>
      <c r="AB3574" s="255"/>
      <c r="AC3574" s="255"/>
      <c r="AD3574" s="255"/>
      <c r="AE3574" s="255"/>
      <c r="AF3574" s="255"/>
      <c r="AG3574" s="255"/>
      <c r="AH3574" s="255"/>
      <c r="AI3574" s="255"/>
      <c r="AJ3574" s="255"/>
      <c r="AK3574" s="255"/>
      <c r="AL3574" s="255"/>
      <c r="AM3574" s="255"/>
      <c r="AN3574" s="255"/>
      <c r="AO3574" s="255"/>
      <c r="AP3574" s="255"/>
      <c r="AQ3574" s="255"/>
      <c r="AR3574" s="255"/>
      <c r="AS3574" s="255"/>
      <c r="AT3574" s="255"/>
    </row>
    <row r="3575" spans="2:46" s="216" customFormat="1" ht="15" customHeight="1">
      <c r="B3575" s="216" t="s">
        <v>1106</v>
      </c>
      <c r="C3575" s="216" t="s">
        <v>7127</v>
      </c>
      <c r="D3575" s="216" t="s">
        <v>6866</v>
      </c>
      <c r="E3575" s="216" t="s">
        <v>7740</v>
      </c>
      <c r="F3575" s="216" t="s">
        <v>7740</v>
      </c>
      <c r="G3575" s="1"/>
      <c r="H3575" s="1"/>
      <c r="I3575" s="1"/>
      <c r="J3575" s="1"/>
      <c r="K3575" s="1"/>
      <c r="L3575" s="1"/>
      <c r="M3575" s="1"/>
      <c r="AA3575" s="255"/>
      <c r="AB3575" s="255"/>
      <c r="AC3575" s="255"/>
      <c r="AD3575" s="255"/>
      <c r="AE3575" s="255"/>
      <c r="AF3575" s="255"/>
      <c r="AG3575" s="255"/>
      <c r="AH3575" s="255"/>
      <c r="AI3575" s="255"/>
      <c r="AJ3575" s="255"/>
      <c r="AK3575" s="255"/>
      <c r="AL3575" s="255"/>
      <c r="AM3575" s="255"/>
      <c r="AN3575" s="255"/>
      <c r="AO3575" s="255"/>
      <c r="AP3575" s="255"/>
      <c r="AQ3575" s="255"/>
      <c r="AR3575" s="255"/>
      <c r="AS3575" s="255"/>
      <c r="AT3575" s="255"/>
    </row>
    <row r="3576" spans="2:46" s="216" customFormat="1" ht="15" customHeight="1">
      <c r="B3576" s="216" t="s">
        <v>1107</v>
      </c>
      <c r="C3576" s="216" t="s">
        <v>6946</v>
      </c>
      <c r="D3576" s="216" t="s">
        <v>6866</v>
      </c>
      <c r="E3576" s="216" t="s">
        <v>7740</v>
      </c>
      <c r="F3576" s="216" t="s">
        <v>7740</v>
      </c>
      <c r="G3576" s="1"/>
      <c r="H3576" s="1"/>
      <c r="I3576" s="1"/>
      <c r="J3576" s="1"/>
      <c r="K3576" s="1"/>
      <c r="L3576" s="1"/>
      <c r="M3576" s="1"/>
      <c r="AA3576" s="255"/>
      <c r="AB3576" s="255"/>
      <c r="AC3576" s="255"/>
      <c r="AD3576" s="255"/>
      <c r="AE3576" s="255"/>
      <c r="AF3576" s="255"/>
      <c r="AG3576" s="255"/>
      <c r="AH3576" s="255"/>
      <c r="AI3576" s="255"/>
      <c r="AJ3576" s="255"/>
      <c r="AK3576" s="255"/>
      <c r="AL3576" s="255"/>
      <c r="AM3576" s="255"/>
      <c r="AN3576" s="255"/>
      <c r="AO3576" s="255"/>
      <c r="AP3576" s="255"/>
      <c r="AQ3576" s="255"/>
      <c r="AR3576" s="255"/>
      <c r="AS3576" s="255"/>
      <c r="AT3576" s="255"/>
    </row>
    <row r="3577" spans="2:46" s="216" customFormat="1" ht="15" customHeight="1">
      <c r="B3577" s="216" t="s">
        <v>1108</v>
      </c>
      <c r="C3577" s="216" t="s">
        <v>7537</v>
      </c>
      <c r="D3577" s="216" t="s">
        <v>6866</v>
      </c>
      <c r="E3577" s="216" t="s">
        <v>7740</v>
      </c>
      <c r="F3577" s="216" t="s">
        <v>7740</v>
      </c>
      <c r="G3577" s="1"/>
      <c r="H3577" s="1"/>
      <c r="I3577" s="1"/>
      <c r="J3577" s="1"/>
      <c r="K3577" s="1"/>
      <c r="L3577" s="1"/>
      <c r="M3577" s="1"/>
      <c r="AA3577" s="255"/>
      <c r="AB3577" s="255"/>
      <c r="AC3577" s="255"/>
      <c r="AD3577" s="255"/>
      <c r="AE3577" s="255"/>
      <c r="AF3577" s="255"/>
      <c r="AG3577" s="255"/>
      <c r="AH3577" s="255"/>
      <c r="AI3577" s="255"/>
      <c r="AJ3577" s="255"/>
      <c r="AK3577" s="255"/>
      <c r="AL3577" s="255"/>
      <c r="AM3577" s="255"/>
      <c r="AN3577" s="255"/>
      <c r="AO3577" s="255"/>
      <c r="AP3577" s="255"/>
      <c r="AQ3577" s="255"/>
      <c r="AR3577" s="255"/>
      <c r="AS3577" s="255"/>
      <c r="AT3577" s="255"/>
    </row>
    <row r="3578" spans="2:46" s="216" customFormat="1" ht="15" customHeight="1">
      <c r="B3578" s="216" t="s">
        <v>1109</v>
      </c>
      <c r="C3578" s="216" t="s">
        <v>6866</v>
      </c>
      <c r="D3578" s="216" t="s">
        <v>7740</v>
      </c>
      <c r="E3578" s="216" t="s">
        <v>7740</v>
      </c>
      <c r="F3578" s="216" t="s">
        <v>7740</v>
      </c>
      <c r="G3578" s="1"/>
      <c r="H3578" s="1"/>
      <c r="I3578" s="1"/>
      <c r="J3578" s="1"/>
      <c r="K3578" s="1"/>
      <c r="L3578" s="1"/>
      <c r="M3578" s="1"/>
      <c r="AA3578" s="255"/>
      <c r="AB3578" s="255"/>
      <c r="AC3578" s="255"/>
      <c r="AD3578" s="255"/>
      <c r="AE3578" s="255"/>
      <c r="AF3578" s="255"/>
      <c r="AG3578" s="255"/>
      <c r="AH3578" s="255"/>
      <c r="AI3578" s="255"/>
      <c r="AJ3578" s="255"/>
      <c r="AK3578" s="255"/>
      <c r="AL3578" s="255"/>
      <c r="AM3578" s="255"/>
      <c r="AN3578" s="255"/>
      <c r="AO3578" s="255"/>
      <c r="AP3578" s="255"/>
      <c r="AQ3578" s="255"/>
      <c r="AR3578" s="255"/>
      <c r="AS3578" s="255"/>
      <c r="AT3578" s="255"/>
    </row>
    <row r="3579" spans="2:46" s="216" customFormat="1" ht="15" customHeight="1">
      <c r="B3579" s="216" t="s">
        <v>1110</v>
      </c>
      <c r="C3579" s="216" t="s">
        <v>7037</v>
      </c>
      <c r="D3579" s="216" t="s">
        <v>6866</v>
      </c>
      <c r="E3579" s="216" t="s">
        <v>7740</v>
      </c>
      <c r="F3579" s="216" t="s">
        <v>7740</v>
      </c>
      <c r="G3579" s="1"/>
      <c r="H3579" s="1"/>
      <c r="I3579" s="1"/>
      <c r="J3579" s="1"/>
      <c r="K3579" s="1"/>
      <c r="L3579" s="1"/>
      <c r="M3579" s="1"/>
      <c r="AA3579" s="255"/>
      <c r="AB3579" s="255"/>
      <c r="AC3579" s="255"/>
      <c r="AD3579" s="255"/>
      <c r="AE3579" s="255"/>
      <c r="AF3579" s="255"/>
      <c r="AG3579" s="255"/>
      <c r="AH3579" s="255"/>
      <c r="AI3579" s="255"/>
      <c r="AJ3579" s="255"/>
      <c r="AK3579" s="255"/>
      <c r="AL3579" s="255"/>
      <c r="AM3579" s="255"/>
      <c r="AN3579" s="255"/>
      <c r="AO3579" s="255"/>
      <c r="AP3579" s="255"/>
      <c r="AQ3579" s="255"/>
      <c r="AR3579" s="255"/>
      <c r="AS3579" s="255"/>
      <c r="AT3579" s="255"/>
    </row>
    <row r="3580" spans="2:46" s="216" customFormat="1" ht="15" customHeight="1">
      <c r="B3580" s="216" t="s">
        <v>1111</v>
      </c>
      <c r="C3580" s="216" t="s">
        <v>6866</v>
      </c>
      <c r="D3580" s="216" t="s">
        <v>7740</v>
      </c>
      <c r="E3580" s="216" t="s">
        <v>7740</v>
      </c>
      <c r="F3580" s="216" t="s">
        <v>7740</v>
      </c>
      <c r="G3580" s="1"/>
      <c r="H3580" s="1"/>
      <c r="I3580" s="1"/>
      <c r="J3580" s="1"/>
      <c r="K3580" s="1"/>
      <c r="L3580" s="1"/>
      <c r="M3580" s="1"/>
      <c r="AA3580" s="255"/>
      <c r="AB3580" s="255"/>
      <c r="AC3580" s="255"/>
      <c r="AD3580" s="255"/>
      <c r="AE3580" s="255"/>
      <c r="AF3580" s="255"/>
      <c r="AG3580" s="255"/>
      <c r="AH3580" s="255"/>
      <c r="AI3580" s="255"/>
      <c r="AJ3580" s="255"/>
      <c r="AK3580" s="255"/>
      <c r="AL3580" s="255"/>
      <c r="AM3580" s="255"/>
      <c r="AN3580" s="255"/>
      <c r="AO3580" s="255"/>
      <c r="AP3580" s="255"/>
      <c r="AQ3580" s="255"/>
      <c r="AR3580" s="255"/>
      <c r="AS3580" s="255"/>
      <c r="AT3580" s="255"/>
    </row>
    <row r="3581" spans="2:46" s="216" customFormat="1" ht="15" customHeight="1">
      <c r="B3581" s="216" t="s">
        <v>1112</v>
      </c>
      <c r="C3581" s="216" t="s">
        <v>7308</v>
      </c>
      <c r="D3581" s="216" t="s">
        <v>6866</v>
      </c>
      <c r="E3581" s="216" t="s">
        <v>7740</v>
      </c>
      <c r="F3581" s="216" t="s">
        <v>7740</v>
      </c>
      <c r="G3581" s="1"/>
      <c r="H3581" s="1"/>
      <c r="I3581" s="1"/>
      <c r="J3581" s="1"/>
      <c r="K3581" s="1"/>
      <c r="L3581" s="1"/>
      <c r="M3581" s="1"/>
      <c r="AA3581" s="255"/>
      <c r="AB3581" s="255"/>
      <c r="AC3581" s="255"/>
      <c r="AD3581" s="255"/>
      <c r="AE3581" s="255"/>
      <c r="AF3581" s="255"/>
      <c r="AG3581" s="255"/>
      <c r="AH3581" s="255"/>
      <c r="AI3581" s="255"/>
      <c r="AJ3581" s="255"/>
      <c r="AK3581" s="255"/>
      <c r="AL3581" s="255"/>
      <c r="AM3581" s="255"/>
      <c r="AN3581" s="255"/>
      <c r="AO3581" s="255"/>
      <c r="AP3581" s="255"/>
      <c r="AQ3581" s="255"/>
      <c r="AR3581" s="255"/>
      <c r="AS3581" s="255"/>
      <c r="AT3581" s="255"/>
    </row>
    <row r="3582" spans="2:46" s="216" customFormat="1" ht="15" customHeight="1">
      <c r="B3582" s="216" t="s">
        <v>1113</v>
      </c>
      <c r="C3582" s="216" t="s">
        <v>6995</v>
      </c>
      <c r="D3582" s="216" t="s">
        <v>6866</v>
      </c>
      <c r="E3582" s="216" t="s">
        <v>7740</v>
      </c>
      <c r="F3582" s="216" t="s">
        <v>7740</v>
      </c>
      <c r="G3582" s="1"/>
      <c r="H3582" s="1"/>
      <c r="I3582" s="1"/>
      <c r="J3582" s="1"/>
      <c r="K3582" s="1"/>
      <c r="L3582" s="1"/>
      <c r="M3582" s="1"/>
      <c r="AA3582" s="255"/>
      <c r="AB3582" s="255"/>
      <c r="AC3582" s="255"/>
      <c r="AD3582" s="255"/>
      <c r="AE3582" s="255"/>
      <c r="AF3582" s="255"/>
      <c r="AG3582" s="255"/>
      <c r="AH3582" s="255"/>
      <c r="AI3582" s="255"/>
      <c r="AJ3582" s="255"/>
      <c r="AK3582" s="255"/>
      <c r="AL3582" s="255"/>
      <c r="AM3582" s="255"/>
      <c r="AN3582" s="255"/>
      <c r="AO3582" s="255"/>
      <c r="AP3582" s="255"/>
      <c r="AQ3582" s="255"/>
      <c r="AR3582" s="255"/>
      <c r="AS3582" s="255"/>
      <c r="AT3582" s="255"/>
    </row>
    <row r="3583" spans="2:46" s="216" customFormat="1" ht="15" customHeight="1">
      <c r="B3583" s="216" t="s">
        <v>1114</v>
      </c>
      <c r="C3583" s="216" t="s">
        <v>6866</v>
      </c>
      <c r="D3583" s="216" t="s">
        <v>7740</v>
      </c>
      <c r="E3583" s="216" t="s">
        <v>7740</v>
      </c>
      <c r="F3583" s="216" t="s">
        <v>7740</v>
      </c>
      <c r="G3583" s="1"/>
      <c r="H3583" s="1"/>
      <c r="I3583" s="1"/>
      <c r="J3583" s="1"/>
      <c r="K3583" s="1"/>
      <c r="L3583" s="1"/>
      <c r="M3583" s="1"/>
      <c r="AA3583" s="255"/>
      <c r="AB3583" s="255"/>
      <c r="AC3583" s="255"/>
      <c r="AD3583" s="255"/>
      <c r="AE3583" s="255"/>
      <c r="AF3583" s="255"/>
      <c r="AG3583" s="255"/>
      <c r="AH3583" s="255"/>
      <c r="AI3583" s="255"/>
      <c r="AJ3583" s="255"/>
      <c r="AK3583" s="255"/>
      <c r="AL3583" s="255"/>
      <c r="AM3583" s="255"/>
      <c r="AN3583" s="255"/>
      <c r="AO3583" s="255"/>
      <c r="AP3583" s="255"/>
      <c r="AQ3583" s="255"/>
      <c r="AR3583" s="255"/>
      <c r="AS3583" s="255"/>
      <c r="AT3583" s="255"/>
    </row>
    <row r="3584" spans="2:46" s="216" customFormat="1" ht="15" customHeight="1">
      <c r="B3584" s="216" t="s">
        <v>1115</v>
      </c>
      <c r="C3584" s="216" t="s">
        <v>6866</v>
      </c>
      <c r="D3584" s="216" t="s">
        <v>7740</v>
      </c>
      <c r="E3584" s="216" t="s">
        <v>7740</v>
      </c>
      <c r="F3584" s="216" t="s">
        <v>7740</v>
      </c>
      <c r="G3584" s="1"/>
      <c r="H3584" s="1"/>
      <c r="I3584" s="1"/>
      <c r="J3584" s="1"/>
      <c r="K3584" s="1"/>
      <c r="L3584" s="1"/>
      <c r="M3584" s="1"/>
      <c r="AA3584" s="255"/>
      <c r="AB3584" s="255"/>
      <c r="AC3584" s="255"/>
      <c r="AD3584" s="255"/>
      <c r="AE3584" s="255"/>
      <c r="AF3584" s="255"/>
      <c r="AG3584" s="255"/>
      <c r="AH3584" s="255"/>
      <c r="AI3584" s="255"/>
      <c r="AJ3584" s="255"/>
      <c r="AK3584" s="255"/>
      <c r="AL3584" s="255"/>
      <c r="AM3584" s="255"/>
      <c r="AN3584" s="255"/>
      <c r="AO3584" s="255"/>
      <c r="AP3584" s="255"/>
      <c r="AQ3584" s="255"/>
      <c r="AR3584" s="255"/>
      <c r="AS3584" s="255"/>
      <c r="AT3584" s="255"/>
    </row>
    <row r="3585" spans="2:46" s="216" customFormat="1" ht="15" customHeight="1">
      <c r="B3585" s="216" t="s">
        <v>1116</v>
      </c>
      <c r="C3585" s="216" t="s">
        <v>7082</v>
      </c>
      <c r="D3585" s="216" t="s">
        <v>6866</v>
      </c>
      <c r="E3585" s="216" t="s">
        <v>7740</v>
      </c>
      <c r="F3585" s="216" t="s">
        <v>7740</v>
      </c>
      <c r="G3585" s="1"/>
      <c r="H3585" s="1"/>
      <c r="I3585" s="1"/>
      <c r="J3585" s="1"/>
      <c r="K3585" s="1"/>
      <c r="L3585" s="1"/>
      <c r="M3585" s="1"/>
      <c r="AA3585" s="255"/>
      <c r="AB3585" s="255"/>
      <c r="AC3585" s="255"/>
      <c r="AD3585" s="255"/>
      <c r="AE3585" s="255"/>
      <c r="AF3585" s="255"/>
      <c r="AG3585" s="255"/>
      <c r="AH3585" s="255"/>
      <c r="AI3585" s="255"/>
      <c r="AJ3585" s="255"/>
      <c r="AK3585" s="255"/>
      <c r="AL3585" s="255"/>
      <c r="AM3585" s="255"/>
      <c r="AN3585" s="255"/>
      <c r="AO3585" s="255"/>
      <c r="AP3585" s="255"/>
      <c r="AQ3585" s="255"/>
      <c r="AR3585" s="255"/>
      <c r="AS3585" s="255"/>
      <c r="AT3585" s="255"/>
    </row>
    <row r="3586" spans="2:46" s="216" customFormat="1" ht="15" customHeight="1">
      <c r="B3586" s="216" t="s">
        <v>1117</v>
      </c>
      <c r="C3586" s="216" t="s">
        <v>7538</v>
      </c>
      <c r="D3586" s="216" t="s">
        <v>6866</v>
      </c>
      <c r="E3586" s="216" t="s">
        <v>7740</v>
      </c>
      <c r="F3586" s="216" t="s">
        <v>7740</v>
      </c>
      <c r="G3586" s="1"/>
      <c r="H3586" s="1"/>
      <c r="I3586" s="1"/>
      <c r="J3586" s="1"/>
      <c r="K3586" s="1"/>
      <c r="L3586" s="1"/>
      <c r="M3586" s="1"/>
      <c r="AA3586" s="255"/>
      <c r="AB3586" s="255"/>
      <c r="AC3586" s="255"/>
      <c r="AD3586" s="255"/>
      <c r="AE3586" s="255"/>
      <c r="AF3586" s="255"/>
      <c r="AG3586" s="255"/>
      <c r="AH3586" s="255"/>
      <c r="AI3586" s="255"/>
      <c r="AJ3586" s="255"/>
      <c r="AK3586" s="255"/>
      <c r="AL3586" s="255"/>
      <c r="AM3586" s="255"/>
      <c r="AN3586" s="255"/>
      <c r="AO3586" s="255"/>
      <c r="AP3586" s="255"/>
      <c r="AQ3586" s="255"/>
      <c r="AR3586" s="255"/>
      <c r="AS3586" s="255"/>
      <c r="AT3586" s="255"/>
    </row>
    <row r="3587" spans="2:46" s="216" customFormat="1" ht="15" customHeight="1">
      <c r="B3587" s="216" t="s">
        <v>1118</v>
      </c>
      <c r="C3587" s="216" t="s">
        <v>7108</v>
      </c>
      <c r="D3587" s="216" t="s">
        <v>6866</v>
      </c>
      <c r="E3587" s="216" t="s">
        <v>7740</v>
      </c>
      <c r="F3587" s="216" t="s">
        <v>7740</v>
      </c>
      <c r="G3587" s="1"/>
      <c r="H3587" s="1"/>
      <c r="I3587" s="1"/>
      <c r="J3587" s="1"/>
      <c r="K3587" s="1"/>
      <c r="L3587" s="1"/>
      <c r="M3587" s="1"/>
      <c r="AA3587" s="255"/>
      <c r="AB3587" s="255"/>
      <c r="AC3587" s="255"/>
      <c r="AD3587" s="255"/>
      <c r="AE3587" s="255"/>
      <c r="AF3587" s="255"/>
      <c r="AG3587" s="255"/>
      <c r="AH3587" s="255"/>
      <c r="AI3587" s="255"/>
      <c r="AJ3587" s="255"/>
      <c r="AK3587" s="255"/>
      <c r="AL3587" s="255"/>
      <c r="AM3587" s="255"/>
      <c r="AN3587" s="255"/>
      <c r="AO3587" s="255"/>
      <c r="AP3587" s="255"/>
      <c r="AQ3587" s="255"/>
      <c r="AR3587" s="255"/>
      <c r="AS3587" s="255"/>
      <c r="AT3587" s="255"/>
    </row>
    <row r="3588" spans="2:46" s="216" customFormat="1" ht="15" customHeight="1">
      <c r="B3588" s="216" t="s">
        <v>1119</v>
      </c>
      <c r="C3588" s="216" t="s">
        <v>7114</v>
      </c>
      <c r="D3588" s="216" t="s">
        <v>6866</v>
      </c>
      <c r="E3588" s="216" t="s">
        <v>7740</v>
      </c>
      <c r="F3588" s="216" t="s">
        <v>7740</v>
      </c>
      <c r="G3588" s="1"/>
      <c r="H3588" s="1"/>
      <c r="I3588" s="1"/>
      <c r="J3588" s="1"/>
      <c r="K3588" s="1"/>
      <c r="L3588" s="1"/>
      <c r="M3588" s="1"/>
      <c r="AA3588" s="255"/>
      <c r="AB3588" s="255"/>
      <c r="AC3588" s="255"/>
      <c r="AD3588" s="255"/>
      <c r="AE3588" s="255"/>
      <c r="AF3588" s="255"/>
      <c r="AG3588" s="255"/>
      <c r="AH3588" s="255"/>
      <c r="AI3588" s="255"/>
      <c r="AJ3588" s="255"/>
      <c r="AK3588" s="255"/>
      <c r="AL3588" s="255"/>
      <c r="AM3588" s="255"/>
      <c r="AN3588" s="255"/>
      <c r="AO3588" s="255"/>
      <c r="AP3588" s="255"/>
      <c r="AQ3588" s="255"/>
      <c r="AR3588" s="255"/>
      <c r="AS3588" s="255"/>
      <c r="AT3588" s="255"/>
    </row>
    <row r="3589" spans="2:46" s="216" customFormat="1" ht="15" customHeight="1">
      <c r="B3589" s="216" t="s">
        <v>1120</v>
      </c>
      <c r="C3589" s="216" t="s">
        <v>7539</v>
      </c>
      <c r="D3589" s="216" t="s">
        <v>6866</v>
      </c>
      <c r="E3589" s="216" t="s">
        <v>7740</v>
      </c>
      <c r="F3589" s="216" t="s">
        <v>7740</v>
      </c>
      <c r="G3589" s="1"/>
      <c r="H3589" s="1"/>
      <c r="I3589" s="1"/>
      <c r="J3589" s="1"/>
      <c r="K3589" s="1"/>
      <c r="L3589" s="1"/>
      <c r="M3589" s="1"/>
      <c r="AA3589" s="255"/>
      <c r="AB3589" s="255"/>
      <c r="AC3589" s="255"/>
      <c r="AD3589" s="255"/>
      <c r="AE3589" s="255"/>
      <c r="AF3589" s="255"/>
      <c r="AG3589" s="255"/>
      <c r="AH3589" s="255"/>
      <c r="AI3589" s="255"/>
      <c r="AJ3589" s="255"/>
      <c r="AK3589" s="255"/>
      <c r="AL3589" s="255"/>
      <c r="AM3589" s="255"/>
      <c r="AN3589" s="255"/>
      <c r="AO3589" s="255"/>
      <c r="AP3589" s="255"/>
      <c r="AQ3589" s="255"/>
      <c r="AR3589" s="255"/>
      <c r="AS3589" s="255"/>
      <c r="AT3589" s="255"/>
    </row>
    <row r="3590" spans="2:46" s="216" customFormat="1" ht="15" customHeight="1">
      <c r="B3590" s="216" t="s">
        <v>1121</v>
      </c>
      <c r="C3590" s="216" t="s">
        <v>6879</v>
      </c>
      <c r="D3590" s="216" t="s">
        <v>6866</v>
      </c>
      <c r="E3590" s="216" t="s">
        <v>7740</v>
      </c>
      <c r="F3590" s="216" t="s">
        <v>7740</v>
      </c>
      <c r="G3590" s="1"/>
      <c r="H3590" s="1"/>
      <c r="I3590" s="1"/>
      <c r="J3590" s="1"/>
      <c r="K3590" s="1"/>
      <c r="L3590" s="1"/>
      <c r="M3590" s="1"/>
      <c r="AA3590" s="255"/>
      <c r="AB3590" s="255"/>
      <c r="AC3590" s="255"/>
      <c r="AD3590" s="255"/>
      <c r="AE3590" s="255"/>
      <c r="AF3590" s="255"/>
      <c r="AG3590" s="255"/>
      <c r="AH3590" s="255"/>
      <c r="AI3590" s="255"/>
      <c r="AJ3590" s="255"/>
      <c r="AK3590" s="255"/>
      <c r="AL3590" s="255"/>
      <c r="AM3590" s="255"/>
      <c r="AN3590" s="255"/>
      <c r="AO3590" s="255"/>
      <c r="AP3590" s="255"/>
      <c r="AQ3590" s="255"/>
      <c r="AR3590" s="255"/>
      <c r="AS3590" s="255"/>
      <c r="AT3590" s="255"/>
    </row>
    <row r="3591" spans="2:46" s="216" customFormat="1" ht="15" customHeight="1">
      <c r="B3591" s="216" t="s">
        <v>1122</v>
      </c>
      <c r="C3591" s="216" t="s">
        <v>6866</v>
      </c>
      <c r="D3591" s="216" t="s">
        <v>7740</v>
      </c>
      <c r="E3591" s="216" t="s">
        <v>7740</v>
      </c>
      <c r="F3591" s="216" t="s">
        <v>7740</v>
      </c>
      <c r="G3591" s="1"/>
      <c r="H3591" s="1"/>
      <c r="I3591" s="1"/>
      <c r="J3591" s="1"/>
      <c r="K3591" s="1"/>
      <c r="L3591" s="1"/>
      <c r="M3591" s="1"/>
      <c r="AA3591" s="255"/>
      <c r="AB3591" s="255"/>
      <c r="AC3591" s="255"/>
      <c r="AD3591" s="255"/>
      <c r="AE3591" s="255"/>
      <c r="AF3591" s="255"/>
      <c r="AG3591" s="255"/>
      <c r="AH3591" s="255"/>
      <c r="AI3591" s="255"/>
      <c r="AJ3591" s="255"/>
      <c r="AK3591" s="255"/>
      <c r="AL3591" s="255"/>
      <c r="AM3591" s="255"/>
      <c r="AN3591" s="255"/>
      <c r="AO3591" s="255"/>
      <c r="AP3591" s="255"/>
      <c r="AQ3591" s="255"/>
      <c r="AR3591" s="255"/>
      <c r="AS3591" s="255"/>
      <c r="AT3591" s="255"/>
    </row>
    <row r="3592" spans="2:46" s="216" customFormat="1" ht="15" customHeight="1">
      <c r="B3592" s="216" t="s">
        <v>1123</v>
      </c>
      <c r="C3592" s="216" t="s">
        <v>6945</v>
      </c>
      <c r="D3592" s="216" t="s">
        <v>6866</v>
      </c>
      <c r="E3592" s="216" t="s">
        <v>7740</v>
      </c>
      <c r="F3592" s="216" t="s">
        <v>7740</v>
      </c>
      <c r="G3592" s="1"/>
      <c r="H3592" s="1"/>
      <c r="I3592" s="1"/>
      <c r="J3592" s="1"/>
      <c r="K3592" s="1"/>
      <c r="L3592" s="1"/>
      <c r="M3592" s="1"/>
      <c r="AA3592" s="255"/>
      <c r="AB3592" s="255"/>
      <c r="AC3592" s="255"/>
      <c r="AD3592" s="255"/>
      <c r="AE3592" s="255"/>
      <c r="AF3592" s="255"/>
      <c r="AG3592" s="255"/>
      <c r="AH3592" s="255"/>
      <c r="AI3592" s="255"/>
      <c r="AJ3592" s="255"/>
      <c r="AK3592" s="255"/>
      <c r="AL3592" s="255"/>
      <c r="AM3592" s="255"/>
      <c r="AN3592" s="255"/>
      <c r="AO3592" s="255"/>
      <c r="AP3592" s="255"/>
      <c r="AQ3592" s="255"/>
      <c r="AR3592" s="255"/>
      <c r="AS3592" s="255"/>
      <c r="AT3592" s="255"/>
    </row>
    <row r="3593" spans="2:46" s="216" customFormat="1" ht="15" customHeight="1">
      <c r="B3593" s="216" t="s">
        <v>1124</v>
      </c>
      <c r="C3593" s="216" t="s">
        <v>6942</v>
      </c>
      <c r="D3593" s="216" t="s">
        <v>6866</v>
      </c>
      <c r="E3593" s="216" t="s">
        <v>7740</v>
      </c>
      <c r="F3593" s="216" t="s">
        <v>7740</v>
      </c>
      <c r="G3593" s="1"/>
      <c r="H3593" s="1"/>
      <c r="I3593" s="1"/>
      <c r="J3593" s="1"/>
      <c r="K3593" s="1"/>
      <c r="L3593" s="1"/>
      <c r="M3593" s="1"/>
      <c r="AA3593" s="255"/>
      <c r="AB3593" s="255"/>
      <c r="AC3593" s="255"/>
      <c r="AD3593" s="255"/>
      <c r="AE3593" s="255"/>
      <c r="AF3593" s="255"/>
      <c r="AG3593" s="255"/>
      <c r="AH3593" s="255"/>
      <c r="AI3593" s="255"/>
      <c r="AJ3593" s="255"/>
      <c r="AK3593" s="255"/>
      <c r="AL3593" s="255"/>
      <c r="AM3593" s="255"/>
      <c r="AN3593" s="255"/>
      <c r="AO3593" s="255"/>
      <c r="AP3593" s="255"/>
      <c r="AQ3593" s="255"/>
      <c r="AR3593" s="255"/>
      <c r="AS3593" s="255"/>
      <c r="AT3593" s="255"/>
    </row>
    <row r="3594" spans="2:46" s="216" customFormat="1" ht="15" customHeight="1">
      <c r="B3594" s="216" t="s">
        <v>1125</v>
      </c>
      <c r="C3594" s="216" t="s">
        <v>6866</v>
      </c>
      <c r="D3594" s="216" t="s">
        <v>7740</v>
      </c>
      <c r="E3594" s="216" t="s">
        <v>7740</v>
      </c>
      <c r="F3594" s="216" t="s">
        <v>7740</v>
      </c>
      <c r="G3594" s="1"/>
      <c r="H3594" s="1"/>
      <c r="I3594" s="1"/>
      <c r="J3594" s="1"/>
      <c r="K3594" s="1"/>
      <c r="L3594" s="1"/>
      <c r="M3594" s="1"/>
      <c r="AA3594" s="255"/>
      <c r="AB3594" s="255"/>
      <c r="AC3594" s="255"/>
      <c r="AD3594" s="255"/>
      <c r="AE3594" s="255"/>
      <c r="AF3594" s="255"/>
      <c r="AG3594" s="255"/>
      <c r="AH3594" s="255"/>
      <c r="AI3594" s="255"/>
      <c r="AJ3594" s="255"/>
      <c r="AK3594" s="255"/>
      <c r="AL3594" s="255"/>
      <c r="AM3594" s="255"/>
      <c r="AN3594" s="255"/>
      <c r="AO3594" s="255"/>
      <c r="AP3594" s="255"/>
      <c r="AQ3594" s="255"/>
      <c r="AR3594" s="255"/>
      <c r="AS3594" s="255"/>
      <c r="AT3594" s="255"/>
    </row>
    <row r="3595" spans="2:46" s="216" customFormat="1" ht="15" customHeight="1">
      <c r="B3595" s="216" t="s">
        <v>1126</v>
      </c>
      <c r="C3595" s="216" t="s">
        <v>6866</v>
      </c>
      <c r="D3595" s="216" t="s">
        <v>7740</v>
      </c>
      <c r="E3595" s="216" t="s">
        <v>7740</v>
      </c>
      <c r="F3595" s="216" t="s">
        <v>7740</v>
      </c>
      <c r="G3595" s="1"/>
      <c r="H3595" s="1"/>
      <c r="I3595" s="1"/>
      <c r="J3595" s="1"/>
      <c r="K3595" s="1"/>
      <c r="L3595" s="1"/>
      <c r="M3595" s="1"/>
      <c r="AA3595" s="255"/>
      <c r="AB3595" s="255"/>
      <c r="AC3595" s="255"/>
      <c r="AD3595" s="255"/>
      <c r="AE3595" s="255"/>
      <c r="AF3595" s="255"/>
      <c r="AG3595" s="255"/>
      <c r="AH3595" s="255"/>
      <c r="AI3595" s="255"/>
      <c r="AJ3595" s="255"/>
      <c r="AK3595" s="255"/>
      <c r="AL3595" s="255"/>
      <c r="AM3595" s="255"/>
      <c r="AN3595" s="255"/>
      <c r="AO3595" s="255"/>
      <c r="AP3595" s="255"/>
      <c r="AQ3595" s="255"/>
      <c r="AR3595" s="255"/>
      <c r="AS3595" s="255"/>
      <c r="AT3595" s="255"/>
    </row>
    <row r="3596" spans="2:46" s="216" customFormat="1" ht="15" customHeight="1">
      <c r="B3596" s="216" t="s">
        <v>1127</v>
      </c>
      <c r="C3596" s="216" t="s">
        <v>7407</v>
      </c>
      <c r="D3596" s="216" t="s">
        <v>6866</v>
      </c>
      <c r="E3596" s="216" t="s">
        <v>7740</v>
      </c>
      <c r="F3596" s="216" t="s">
        <v>7740</v>
      </c>
      <c r="G3596" s="1"/>
      <c r="H3596" s="1"/>
      <c r="I3596" s="1"/>
      <c r="J3596" s="1"/>
      <c r="K3596" s="1"/>
      <c r="L3596" s="1"/>
      <c r="M3596" s="1"/>
      <c r="AA3596" s="255"/>
      <c r="AB3596" s="255"/>
      <c r="AC3596" s="255"/>
      <c r="AD3596" s="255"/>
      <c r="AE3596" s="255"/>
      <c r="AF3596" s="255"/>
      <c r="AG3596" s="255"/>
      <c r="AH3596" s="255"/>
      <c r="AI3596" s="255"/>
      <c r="AJ3596" s="255"/>
      <c r="AK3596" s="255"/>
      <c r="AL3596" s="255"/>
      <c r="AM3596" s="255"/>
      <c r="AN3596" s="255"/>
      <c r="AO3596" s="255"/>
      <c r="AP3596" s="255"/>
      <c r="AQ3596" s="255"/>
      <c r="AR3596" s="255"/>
      <c r="AS3596" s="255"/>
      <c r="AT3596" s="255"/>
    </row>
    <row r="3597" spans="2:46" s="216" customFormat="1" ht="15" customHeight="1">
      <c r="B3597" s="216" t="s">
        <v>1128</v>
      </c>
      <c r="C3597" s="216" t="s">
        <v>7113</v>
      </c>
      <c r="D3597" s="216" t="s">
        <v>6866</v>
      </c>
      <c r="E3597" s="216" t="s">
        <v>7740</v>
      </c>
      <c r="F3597" s="216" t="s">
        <v>7740</v>
      </c>
      <c r="G3597" s="1"/>
      <c r="H3597" s="1"/>
      <c r="I3597" s="1"/>
      <c r="J3597" s="1"/>
      <c r="K3597" s="1"/>
      <c r="L3597" s="1"/>
      <c r="M3597" s="1"/>
      <c r="AA3597" s="255"/>
      <c r="AB3597" s="255"/>
      <c r="AC3597" s="255"/>
      <c r="AD3597" s="255"/>
      <c r="AE3597" s="255"/>
      <c r="AF3597" s="255"/>
      <c r="AG3597" s="255"/>
      <c r="AH3597" s="255"/>
      <c r="AI3597" s="255"/>
      <c r="AJ3597" s="255"/>
      <c r="AK3597" s="255"/>
      <c r="AL3597" s="255"/>
      <c r="AM3597" s="255"/>
      <c r="AN3597" s="255"/>
      <c r="AO3597" s="255"/>
      <c r="AP3597" s="255"/>
      <c r="AQ3597" s="255"/>
      <c r="AR3597" s="255"/>
      <c r="AS3597" s="255"/>
      <c r="AT3597" s="255"/>
    </row>
    <row r="3598" spans="2:46" s="216" customFormat="1" ht="15" customHeight="1">
      <c r="B3598" s="216" t="s">
        <v>1129</v>
      </c>
      <c r="C3598" s="216" t="s">
        <v>6866</v>
      </c>
      <c r="D3598" s="216" t="s">
        <v>7740</v>
      </c>
      <c r="E3598" s="216" t="s">
        <v>7740</v>
      </c>
      <c r="F3598" s="216" t="s">
        <v>7740</v>
      </c>
      <c r="G3598" s="1"/>
      <c r="H3598" s="1"/>
      <c r="I3598" s="1"/>
      <c r="J3598" s="1"/>
      <c r="K3598" s="1"/>
      <c r="L3598" s="1"/>
      <c r="M3598" s="1"/>
      <c r="AA3598" s="255"/>
      <c r="AB3598" s="255"/>
      <c r="AC3598" s="255"/>
      <c r="AD3598" s="255"/>
      <c r="AE3598" s="255"/>
      <c r="AF3598" s="255"/>
      <c r="AG3598" s="255"/>
      <c r="AH3598" s="255"/>
      <c r="AI3598" s="255"/>
      <c r="AJ3598" s="255"/>
      <c r="AK3598" s="255"/>
      <c r="AL3598" s="255"/>
      <c r="AM3598" s="255"/>
      <c r="AN3598" s="255"/>
      <c r="AO3598" s="255"/>
      <c r="AP3598" s="255"/>
      <c r="AQ3598" s="255"/>
      <c r="AR3598" s="255"/>
      <c r="AS3598" s="255"/>
      <c r="AT3598" s="255"/>
    </row>
    <row r="3599" spans="2:46" s="216" customFormat="1" ht="15" customHeight="1">
      <c r="B3599" s="216" t="s">
        <v>1130</v>
      </c>
      <c r="C3599" s="216" t="s">
        <v>6866</v>
      </c>
      <c r="D3599" s="216" t="s">
        <v>7740</v>
      </c>
      <c r="E3599" s="216" t="s">
        <v>7740</v>
      </c>
      <c r="F3599" s="216" t="s">
        <v>7740</v>
      </c>
      <c r="G3599" s="1"/>
      <c r="H3599" s="1"/>
      <c r="I3599" s="1"/>
      <c r="J3599" s="1"/>
      <c r="K3599" s="1"/>
      <c r="L3599" s="1"/>
      <c r="M3599" s="1"/>
      <c r="AA3599" s="255"/>
      <c r="AB3599" s="255"/>
      <c r="AC3599" s="255"/>
      <c r="AD3599" s="255"/>
      <c r="AE3599" s="255"/>
      <c r="AF3599" s="255"/>
      <c r="AG3599" s="255"/>
      <c r="AH3599" s="255"/>
      <c r="AI3599" s="255"/>
      <c r="AJ3599" s="255"/>
      <c r="AK3599" s="255"/>
      <c r="AL3599" s="255"/>
      <c r="AM3599" s="255"/>
      <c r="AN3599" s="255"/>
      <c r="AO3599" s="255"/>
      <c r="AP3599" s="255"/>
      <c r="AQ3599" s="255"/>
      <c r="AR3599" s="255"/>
      <c r="AS3599" s="255"/>
      <c r="AT3599" s="255"/>
    </row>
    <row r="3600" spans="2:46" s="216" customFormat="1" ht="15" customHeight="1">
      <c r="B3600" s="216" t="s">
        <v>1131</v>
      </c>
      <c r="C3600" s="216" t="s">
        <v>7540</v>
      </c>
      <c r="D3600" s="216" t="s">
        <v>6866</v>
      </c>
      <c r="E3600" s="216" t="s">
        <v>7740</v>
      </c>
      <c r="F3600" s="216" t="s">
        <v>7740</v>
      </c>
      <c r="G3600" s="1"/>
      <c r="H3600" s="1"/>
      <c r="I3600" s="1"/>
      <c r="J3600" s="1"/>
      <c r="K3600" s="1"/>
      <c r="L3600" s="1"/>
      <c r="M3600" s="1"/>
      <c r="AA3600" s="255"/>
      <c r="AB3600" s="255"/>
      <c r="AC3600" s="255"/>
      <c r="AD3600" s="255"/>
      <c r="AE3600" s="255"/>
      <c r="AF3600" s="255"/>
      <c r="AG3600" s="255"/>
      <c r="AH3600" s="255"/>
      <c r="AI3600" s="255"/>
      <c r="AJ3600" s="255"/>
      <c r="AK3600" s="255"/>
      <c r="AL3600" s="255"/>
      <c r="AM3600" s="255"/>
      <c r="AN3600" s="255"/>
      <c r="AO3600" s="255"/>
      <c r="AP3600" s="255"/>
      <c r="AQ3600" s="255"/>
      <c r="AR3600" s="255"/>
      <c r="AS3600" s="255"/>
      <c r="AT3600" s="255"/>
    </row>
    <row r="3601" spans="2:46" s="216" customFormat="1" ht="15" customHeight="1">
      <c r="B3601" s="216" t="s">
        <v>1132</v>
      </c>
      <c r="C3601" s="216" t="s">
        <v>7237</v>
      </c>
      <c r="D3601" s="216" t="s">
        <v>6866</v>
      </c>
      <c r="E3601" s="216" t="s">
        <v>7740</v>
      </c>
      <c r="F3601" s="216" t="s">
        <v>7740</v>
      </c>
      <c r="G3601" s="1"/>
      <c r="H3601" s="1"/>
      <c r="I3601" s="1"/>
      <c r="J3601" s="1"/>
      <c r="K3601" s="1"/>
      <c r="L3601" s="1"/>
      <c r="M3601" s="1"/>
      <c r="AA3601" s="255"/>
      <c r="AB3601" s="255"/>
      <c r="AC3601" s="255"/>
      <c r="AD3601" s="255"/>
      <c r="AE3601" s="255"/>
      <c r="AF3601" s="255"/>
      <c r="AG3601" s="255"/>
      <c r="AH3601" s="255"/>
      <c r="AI3601" s="255"/>
      <c r="AJ3601" s="255"/>
      <c r="AK3601" s="255"/>
      <c r="AL3601" s="255"/>
      <c r="AM3601" s="255"/>
      <c r="AN3601" s="255"/>
      <c r="AO3601" s="255"/>
      <c r="AP3601" s="255"/>
      <c r="AQ3601" s="255"/>
      <c r="AR3601" s="255"/>
      <c r="AS3601" s="255"/>
      <c r="AT3601" s="255"/>
    </row>
    <row r="3602" spans="2:46" s="216" customFormat="1" ht="15" customHeight="1">
      <c r="B3602" s="216" t="s">
        <v>1133</v>
      </c>
      <c r="C3602" s="216" t="s">
        <v>6866</v>
      </c>
      <c r="D3602" s="216" t="s">
        <v>7740</v>
      </c>
      <c r="E3602" s="216" t="s">
        <v>7740</v>
      </c>
      <c r="F3602" s="216" t="s">
        <v>7740</v>
      </c>
      <c r="G3602" s="1"/>
      <c r="H3602" s="1"/>
      <c r="I3602" s="1"/>
      <c r="J3602" s="1"/>
      <c r="K3602" s="1"/>
      <c r="L3602" s="1"/>
      <c r="M3602" s="1"/>
      <c r="AA3602" s="255"/>
      <c r="AB3602" s="255"/>
      <c r="AC3602" s="255"/>
      <c r="AD3602" s="255"/>
      <c r="AE3602" s="255"/>
      <c r="AF3602" s="255"/>
      <c r="AG3602" s="255"/>
      <c r="AH3602" s="255"/>
      <c r="AI3602" s="255"/>
      <c r="AJ3602" s="255"/>
      <c r="AK3602" s="255"/>
      <c r="AL3602" s="255"/>
      <c r="AM3602" s="255"/>
      <c r="AN3602" s="255"/>
      <c r="AO3602" s="255"/>
      <c r="AP3602" s="255"/>
      <c r="AQ3602" s="255"/>
      <c r="AR3602" s="255"/>
      <c r="AS3602" s="255"/>
      <c r="AT3602" s="255"/>
    </row>
    <row r="3603" spans="2:46" s="216" customFormat="1" ht="15" customHeight="1">
      <c r="B3603" s="216" t="s">
        <v>1134</v>
      </c>
      <c r="C3603" s="216" t="s">
        <v>6866</v>
      </c>
      <c r="D3603" s="216" t="s">
        <v>7740</v>
      </c>
      <c r="E3603" s="216" t="s">
        <v>7740</v>
      </c>
      <c r="F3603" s="216" t="s">
        <v>7740</v>
      </c>
      <c r="G3603" s="1"/>
      <c r="H3603" s="1"/>
      <c r="I3603" s="1"/>
      <c r="J3603" s="1"/>
      <c r="K3603" s="1"/>
      <c r="L3603" s="1"/>
      <c r="M3603" s="1"/>
      <c r="AA3603" s="255"/>
      <c r="AB3603" s="255"/>
      <c r="AC3603" s="255"/>
      <c r="AD3603" s="255"/>
      <c r="AE3603" s="255"/>
      <c r="AF3603" s="255"/>
      <c r="AG3603" s="255"/>
      <c r="AH3603" s="255"/>
      <c r="AI3603" s="255"/>
      <c r="AJ3603" s="255"/>
      <c r="AK3603" s="255"/>
      <c r="AL3603" s="255"/>
      <c r="AM3603" s="255"/>
      <c r="AN3603" s="255"/>
      <c r="AO3603" s="255"/>
      <c r="AP3603" s="255"/>
      <c r="AQ3603" s="255"/>
      <c r="AR3603" s="255"/>
      <c r="AS3603" s="255"/>
      <c r="AT3603" s="255"/>
    </row>
    <row r="3604" spans="2:46" s="216" customFormat="1" ht="15" customHeight="1">
      <c r="B3604" s="216" t="s">
        <v>1135</v>
      </c>
      <c r="C3604" s="216" t="s">
        <v>6866</v>
      </c>
      <c r="D3604" s="216" t="s">
        <v>7740</v>
      </c>
      <c r="E3604" s="216" t="s">
        <v>7740</v>
      </c>
      <c r="F3604" s="216" t="s">
        <v>7740</v>
      </c>
      <c r="G3604" s="1"/>
      <c r="H3604" s="1"/>
      <c r="I3604" s="1"/>
      <c r="J3604" s="1"/>
      <c r="K3604" s="1"/>
      <c r="L3604" s="1"/>
      <c r="M3604" s="1"/>
      <c r="AA3604" s="255"/>
      <c r="AB3604" s="255"/>
      <c r="AC3604" s="255"/>
      <c r="AD3604" s="255"/>
      <c r="AE3604" s="255"/>
      <c r="AF3604" s="255"/>
      <c r="AG3604" s="255"/>
      <c r="AH3604" s="255"/>
      <c r="AI3604" s="255"/>
      <c r="AJ3604" s="255"/>
      <c r="AK3604" s="255"/>
      <c r="AL3604" s="255"/>
      <c r="AM3604" s="255"/>
      <c r="AN3604" s="255"/>
      <c r="AO3604" s="255"/>
      <c r="AP3604" s="255"/>
      <c r="AQ3604" s="255"/>
      <c r="AR3604" s="255"/>
      <c r="AS3604" s="255"/>
      <c r="AT3604" s="255"/>
    </row>
    <row r="3605" spans="2:46" s="216" customFormat="1" ht="15" customHeight="1">
      <c r="B3605" s="216" t="s">
        <v>3091</v>
      </c>
      <c r="C3605" s="216" t="s">
        <v>7541</v>
      </c>
      <c r="D3605" s="216" t="s">
        <v>6866</v>
      </c>
      <c r="E3605" s="216" t="s">
        <v>7740</v>
      </c>
      <c r="F3605" s="216" t="s">
        <v>7740</v>
      </c>
      <c r="G3605" s="1"/>
      <c r="H3605" s="1"/>
      <c r="I3605" s="1"/>
      <c r="J3605" s="1"/>
      <c r="K3605" s="1"/>
      <c r="L3605" s="1"/>
      <c r="M3605" s="1"/>
      <c r="AA3605" s="255"/>
      <c r="AB3605" s="255"/>
      <c r="AC3605" s="255"/>
      <c r="AD3605" s="255"/>
      <c r="AE3605" s="255"/>
      <c r="AF3605" s="255"/>
      <c r="AG3605" s="255"/>
      <c r="AH3605" s="255"/>
      <c r="AI3605" s="255"/>
      <c r="AJ3605" s="255"/>
      <c r="AK3605" s="255"/>
      <c r="AL3605" s="255"/>
      <c r="AM3605" s="255"/>
      <c r="AN3605" s="255"/>
      <c r="AO3605" s="255"/>
      <c r="AP3605" s="255"/>
      <c r="AQ3605" s="255"/>
      <c r="AR3605" s="255"/>
      <c r="AS3605" s="255"/>
      <c r="AT3605" s="255"/>
    </row>
    <row r="3606" spans="2:46" s="216" customFormat="1" ht="15" customHeight="1">
      <c r="B3606" s="216" t="s">
        <v>3092</v>
      </c>
      <c r="C3606" s="216" t="s">
        <v>7670</v>
      </c>
      <c r="D3606" s="216" t="s">
        <v>6866</v>
      </c>
      <c r="E3606" s="216" t="s">
        <v>7740</v>
      </c>
      <c r="F3606" s="216" t="s">
        <v>7740</v>
      </c>
      <c r="G3606" s="1"/>
      <c r="H3606" s="1"/>
      <c r="I3606" s="1"/>
      <c r="J3606" s="1"/>
      <c r="K3606" s="1"/>
      <c r="L3606" s="1"/>
      <c r="M3606" s="1"/>
      <c r="AA3606" s="255"/>
      <c r="AB3606" s="255"/>
      <c r="AC3606" s="255"/>
      <c r="AD3606" s="255"/>
      <c r="AE3606" s="255"/>
      <c r="AF3606" s="255"/>
      <c r="AG3606" s="255"/>
      <c r="AH3606" s="255"/>
      <c r="AI3606" s="255"/>
      <c r="AJ3606" s="255"/>
      <c r="AK3606" s="255"/>
      <c r="AL3606" s="255"/>
      <c r="AM3606" s="255"/>
      <c r="AN3606" s="255"/>
      <c r="AO3606" s="255"/>
      <c r="AP3606" s="255"/>
      <c r="AQ3606" s="255"/>
      <c r="AR3606" s="255"/>
      <c r="AS3606" s="255"/>
      <c r="AT3606" s="255"/>
    </row>
    <row r="3607" spans="2:46" s="216" customFormat="1" ht="15" customHeight="1">
      <c r="B3607" s="216" t="s">
        <v>3093</v>
      </c>
      <c r="C3607" s="216" t="s">
        <v>6866</v>
      </c>
      <c r="D3607" s="216" t="s">
        <v>7740</v>
      </c>
      <c r="E3607" s="216" t="s">
        <v>7740</v>
      </c>
      <c r="F3607" s="216" t="s">
        <v>7740</v>
      </c>
      <c r="G3607" s="1"/>
      <c r="H3607" s="1"/>
      <c r="I3607" s="1"/>
      <c r="J3607" s="1"/>
      <c r="K3607" s="1"/>
      <c r="L3607" s="1"/>
      <c r="M3607" s="1"/>
      <c r="AA3607" s="255"/>
      <c r="AB3607" s="255"/>
      <c r="AC3607" s="255"/>
      <c r="AD3607" s="255"/>
      <c r="AE3607" s="255"/>
      <c r="AF3607" s="255"/>
      <c r="AG3607" s="255"/>
      <c r="AH3607" s="255"/>
      <c r="AI3607" s="255"/>
      <c r="AJ3607" s="255"/>
      <c r="AK3607" s="255"/>
      <c r="AL3607" s="255"/>
      <c r="AM3607" s="255"/>
      <c r="AN3607" s="255"/>
      <c r="AO3607" s="255"/>
      <c r="AP3607" s="255"/>
      <c r="AQ3607" s="255"/>
      <c r="AR3607" s="255"/>
      <c r="AS3607" s="255"/>
      <c r="AT3607" s="255"/>
    </row>
    <row r="3608" spans="2:46" s="216" customFormat="1" ht="15" customHeight="1">
      <c r="B3608" s="216" t="s">
        <v>3094</v>
      </c>
      <c r="C3608" s="216" t="s">
        <v>7670</v>
      </c>
      <c r="D3608" s="216" t="s">
        <v>6866</v>
      </c>
      <c r="E3608" s="216" t="s">
        <v>7740</v>
      </c>
      <c r="F3608" s="216" t="s">
        <v>7740</v>
      </c>
      <c r="G3608" s="1"/>
      <c r="H3608" s="1"/>
      <c r="I3608" s="1"/>
      <c r="J3608" s="1"/>
      <c r="K3608" s="1"/>
      <c r="L3608" s="1"/>
      <c r="M3608" s="1"/>
      <c r="AA3608" s="255"/>
      <c r="AB3608" s="255"/>
      <c r="AC3608" s="255"/>
      <c r="AD3608" s="255"/>
      <c r="AE3608" s="255"/>
      <c r="AF3608" s="255"/>
      <c r="AG3608" s="255"/>
      <c r="AH3608" s="255"/>
      <c r="AI3608" s="255"/>
      <c r="AJ3608" s="255"/>
      <c r="AK3608" s="255"/>
      <c r="AL3608" s="255"/>
      <c r="AM3608" s="255"/>
      <c r="AN3608" s="255"/>
      <c r="AO3608" s="255"/>
      <c r="AP3608" s="255"/>
      <c r="AQ3608" s="255"/>
      <c r="AR3608" s="255"/>
      <c r="AS3608" s="255"/>
      <c r="AT3608" s="255"/>
    </row>
    <row r="3609" spans="2:46" s="216" customFormat="1" ht="15" customHeight="1">
      <c r="B3609" s="216" t="s">
        <v>3095</v>
      </c>
      <c r="C3609" s="216" t="s">
        <v>7542</v>
      </c>
      <c r="D3609" s="216" t="s">
        <v>6866</v>
      </c>
      <c r="E3609" s="216" t="s">
        <v>7740</v>
      </c>
      <c r="F3609" s="216" t="s">
        <v>7740</v>
      </c>
      <c r="G3609" s="1"/>
      <c r="H3609" s="1"/>
      <c r="I3609" s="1"/>
      <c r="J3609" s="1"/>
      <c r="K3609" s="1"/>
      <c r="L3609" s="1"/>
      <c r="M3609" s="1"/>
      <c r="AA3609" s="255"/>
      <c r="AB3609" s="255"/>
      <c r="AC3609" s="255"/>
      <c r="AD3609" s="255"/>
      <c r="AE3609" s="255"/>
      <c r="AF3609" s="255"/>
      <c r="AG3609" s="255"/>
      <c r="AH3609" s="255"/>
      <c r="AI3609" s="255"/>
      <c r="AJ3609" s="255"/>
      <c r="AK3609" s="255"/>
      <c r="AL3609" s="255"/>
      <c r="AM3609" s="255"/>
      <c r="AN3609" s="255"/>
      <c r="AO3609" s="255"/>
      <c r="AP3609" s="255"/>
      <c r="AQ3609" s="255"/>
      <c r="AR3609" s="255"/>
      <c r="AS3609" s="255"/>
      <c r="AT3609" s="255"/>
    </row>
    <row r="3610" spans="2:46" s="216" customFormat="1" ht="15" customHeight="1">
      <c r="B3610" s="216" t="s">
        <v>3096</v>
      </c>
      <c r="C3610" s="216" t="s">
        <v>6866</v>
      </c>
      <c r="D3610" s="216" t="s">
        <v>7740</v>
      </c>
      <c r="E3610" s="216" t="s">
        <v>7740</v>
      </c>
      <c r="F3610" s="216" t="s">
        <v>7740</v>
      </c>
      <c r="G3610" s="1"/>
      <c r="H3610" s="1"/>
      <c r="I3610" s="1"/>
      <c r="J3610" s="1"/>
      <c r="K3610" s="1"/>
      <c r="L3610" s="1"/>
      <c r="M3610" s="1"/>
      <c r="AA3610" s="255"/>
      <c r="AB3610" s="255"/>
      <c r="AC3610" s="255"/>
      <c r="AD3610" s="255"/>
      <c r="AE3610" s="255"/>
      <c r="AF3610" s="255"/>
      <c r="AG3610" s="255"/>
      <c r="AH3610" s="255"/>
      <c r="AI3610" s="255"/>
      <c r="AJ3610" s="255"/>
      <c r="AK3610" s="255"/>
      <c r="AL3610" s="255"/>
      <c r="AM3610" s="255"/>
      <c r="AN3610" s="255"/>
      <c r="AO3610" s="255"/>
      <c r="AP3610" s="255"/>
      <c r="AQ3610" s="255"/>
      <c r="AR3610" s="255"/>
      <c r="AS3610" s="255"/>
      <c r="AT3610" s="255"/>
    </row>
    <row r="3611" spans="2:46" s="216" customFormat="1" ht="15" customHeight="1">
      <c r="B3611" s="216" t="s">
        <v>3097</v>
      </c>
      <c r="C3611" s="216" t="s">
        <v>6866</v>
      </c>
      <c r="D3611" s="216" t="s">
        <v>7740</v>
      </c>
      <c r="E3611" s="216" t="s">
        <v>7740</v>
      </c>
      <c r="F3611" s="216" t="s">
        <v>7740</v>
      </c>
      <c r="G3611" s="1"/>
      <c r="H3611" s="1"/>
      <c r="I3611" s="1"/>
      <c r="J3611" s="1"/>
      <c r="K3611" s="1"/>
      <c r="L3611" s="1"/>
      <c r="M3611" s="1"/>
      <c r="AA3611" s="255"/>
      <c r="AB3611" s="255"/>
      <c r="AC3611" s="255"/>
      <c r="AD3611" s="255"/>
      <c r="AE3611" s="255"/>
      <c r="AF3611" s="255"/>
      <c r="AG3611" s="255"/>
      <c r="AH3611" s="255"/>
      <c r="AI3611" s="255"/>
      <c r="AJ3611" s="255"/>
      <c r="AK3611" s="255"/>
      <c r="AL3611" s="255"/>
      <c r="AM3611" s="255"/>
      <c r="AN3611" s="255"/>
      <c r="AO3611" s="255"/>
      <c r="AP3611" s="255"/>
      <c r="AQ3611" s="255"/>
      <c r="AR3611" s="255"/>
      <c r="AS3611" s="255"/>
      <c r="AT3611" s="255"/>
    </row>
    <row r="3612" spans="2:46" s="216" customFormat="1" ht="15" customHeight="1">
      <c r="B3612" s="216" t="s">
        <v>3098</v>
      </c>
      <c r="C3612" s="216" t="s">
        <v>7413</v>
      </c>
      <c r="D3612" s="216" t="s">
        <v>6866</v>
      </c>
      <c r="E3612" s="216" t="s">
        <v>7740</v>
      </c>
      <c r="F3612" s="216" t="s">
        <v>7740</v>
      </c>
      <c r="G3612" s="1"/>
      <c r="H3612" s="1"/>
      <c r="I3612" s="1"/>
      <c r="J3612" s="1"/>
      <c r="K3612" s="1"/>
      <c r="L3612" s="1"/>
      <c r="M3612" s="1"/>
      <c r="AA3612" s="255"/>
      <c r="AB3612" s="255"/>
      <c r="AC3612" s="255"/>
      <c r="AD3612" s="255"/>
      <c r="AE3612" s="255"/>
      <c r="AF3612" s="255"/>
      <c r="AG3612" s="255"/>
      <c r="AH3612" s="255"/>
      <c r="AI3612" s="255"/>
      <c r="AJ3612" s="255"/>
      <c r="AK3612" s="255"/>
      <c r="AL3612" s="255"/>
      <c r="AM3612" s="255"/>
      <c r="AN3612" s="255"/>
      <c r="AO3612" s="255"/>
      <c r="AP3612" s="255"/>
      <c r="AQ3612" s="255"/>
      <c r="AR3612" s="255"/>
      <c r="AS3612" s="255"/>
      <c r="AT3612" s="255"/>
    </row>
    <row r="3613" spans="2:46" s="216" customFormat="1" ht="15" customHeight="1">
      <c r="B3613" s="216" t="s">
        <v>3099</v>
      </c>
      <c r="C3613" s="216" t="s">
        <v>6866</v>
      </c>
      <c r="D3613" s="216" t="s">
        <v>7740</v>
      </c>
      <c r="E3613" s="216" t="s">
        <v>7740</v>
      </c>
      <c r="F3613" s="216" t="s">
        <v>7740</v>
      </c>
      <c r="G3613" s="1"/>
      <c r="H3613" s="1"/>
      <c r="I3613" s="1"/>
      <c r="J3613" s="1"/>
      <c r="K3613" s="1"/>
      <c r="L3613" s="1"/>
      <c r="M3613" s="1"/>
      <c r="AA3613" s="255"/>
      <c r="AB3613" s="255"/>
      <c r="AC3613" s="255"/>
      <c r="AD3613" s="255"/>
      <c r="AE3613" s="255"/>
      <c r="AF3613" s="255"/>
      <c r="AG3613" s="255"/>
      <c r="AH3613" s="255"/>
      <c r="AI3613" s="255"/>
      <c r="AJ3613" s="255"/>
      <c r="AK3613" s="255"/>
      <c r="AL3613" s="255"/>
      <c r="AM3613" s="255"/>
      <c r="AN3613" s="255"/>
      <c r="AO3613" s="255"/>
      <c r="AP3613" s="255"/>
      <c r="AQ3613" s="255"/>
      <c r="AR3613" s="255"/>
      <c r="AS3613" s="255"/>
      <c r="AT3613" s="255"/>
    </row>
    <row r="3614" spans="2:46" s="216" customFormat="1" ht="15" customHeight="1">
      <c r="B3614" s="216" t="s">
        <v>3100</v>
      </c>
      <c r="C3614" s="216" t="s">
        <v>7274</v>
      </c>
      <c r="D3614" s="216" t="s">
        <v>6866</v>
      </c>
      <c r="E3614" s="216" t="s">
        <v>7740</v>
      </c>
      <c r="F3614" s="216" t="s">
        <v>7740</v>
      </c>
      <c r="G3614" s="1"/>
      <c r="H3614" s="1"/>
      <c r="I3614" s="1"/>
      <c r="J3614" s="1"/>
      <c r="K3614" s="1"/>
      <c r="L3614" s="1"/>
      <c r="M3614" s="1"/>
      <c r="AA3614" s="255"/>
      <c r="AB3614" s="255"/>
      <c r="AC3614" s="255"/>
      <c r="AD3614" s="255"/>
      <c r="AE3614" s="255"/>
      <c r="AF3614" s="255"/>
      <c r="AG3614" s="255"/>
      <c r="AH3614" s="255"/>
      <c r="AI3614" s="255"/>
      <c r="AJ3614" s="255"/>
      <c r="AK3614" s="255"/>
      <c r="AL3614" s="255"/>
      <c r="AM3614" s="255"/>
      <c r="AN3614" s="255"/>
      <c r="AO3614" s="255"/>
      <c r="AP3614" s="255"/>
      <c r="AQ3614" s="255"/>
      <c r="AR3614" s="255"/>
      <c r="AS3614" s="255"/>
      <c r="AT3614" s="255"/>
    </row>
    <row r="3615" spans="2:46" s="216" customFormat="1" ht="15" customHeight="1">
      <c r="B3615" s="216" t="s">
        <v>3101</v>
      </c>
      <c r="C3615" s="216" t="s">
        <v>7188</v>
      </c>
      <c r="D3615" s="216" t="s">
        <v>6866</v>
      </c>
      <c r="E3615" s="216" t="s">
        <v>7740</v>
      </c>
      <c r="F3615" s="216" t="s">
        <v>7740</v>
      </c>
      <c r="G3615" s="1"/>
      <c r="H3615" s="1"/>
      <c r="I3615" s="1"/>
      <c r="J3615" s="1"/>
      <c r="K3615" s="1"/>
      <c r="L3615" s="1"/>
      <c r="M3615" s="1"/>
      <c r="AA3615" s="255"/>
      <c r="AB3615" s="255"/>
      <c r="AC3615" s="255"/>
      <c r="AD3615" s="255"/>
      <c r="AE3615" s="255"/>
      <c r="AF3615" s="255"/>
      <c r="AG3615" s="255"/>
      <c r="AH3615" s="255"/>
      <c r="AI3615" s="255"/>
      <c r="AJ3615" s="255"/>
      <c r="AK3615" s="255"/>
      <c r="AL3615" s="255"/>
      <c r="AM3615" s="255"/>
      <c r="AN3615" s="255"/>
      <c r="AO3615" s="255"/>
      <c r="AP3615" s="255"/>
      <c r="AQ3615" s="255"/>
      <c r="AR3615" s="255"/>
      <c r="AS3615" s="255"/>
      <c r="AT3615" s="255"/>
    </row>
    <row r="3616" spans="2:46" s="216" customFormat="1" ht="15" customHeight="1">
      <c r="B3616" s="216" t="s">
        <v>3102</v>
      </c>
      <c r="C3616" s="216" t="s">
        <v>6866</v>
      </c>
      <c r="D3616" s="216" t="s">
        <v>7740</v>
      </c>
      <c r="E3616" s="216" t="s">
        <v>7740</v>
      </c>
      <c r="F3616" s="216" t="s">
        <v>7740</v>
      </c>
      <c r="G3616" s="1"/>
      <c r="H3616" s="1"/>
      <c r="I3616" s="1"/>
      <c r="J3616" s="1"/>
      <c r="K3616" s="1"/>
      <c r="L3616" s="1"/>
      <c r="M3616" s="1"/>
      <c r="AA3616" s="255"/>
      <c r="AB3616" s="255"/>
      <c r="AC3616" s="255"/>
      <c r="AD3616" s="255"/>
      <c r="AE3616" s="255"/>
      <c r="AF3616" s="255"/>
      <c r="AG3616" s="255"/>
      <c r="AH3616" s="255"/>
      <c r="AI3616" s="255"/>
      <c r="AJ3616" s="255"/>
      <c r="AK3616" s="255"/>
      <c r="AL3616" s="255"/>
      <c r="AM3616" s="255"/>
      <c r="AN3616" s="255"/>
      <c r="AO3616" s="255"/>
      <c r="AP3616" s="255"/>
      <c r="AQ3616" s="255"/>
      <c r="AR3616" s="255"/>
      <c r="AS3616" s="255"/>
      <c r="AT3616" s="255"/>
    </row>
    <row r="3617" spans="2:46" s="216" customFormat="1" ht="15" customHeight="1">
      <c r="B3617" s="216" t="s">
        <v>3103</v>
      </c>
      <c r="C3617" s="216" t="s">
        <v>7021</v>
      </c>
      <c r="D3617" s="216" t="s">
        <v>6866</v>
      </c>
      <c r="E3617" s="216" t="s">
        <v>7740</v>
      </c>
      <c r="F3617" s="216" t="s">
        <v>7740</v>
      </c>
      <c r="G3617" s="1"/>
      <c r="H3617" s="1"/>
      <c r="I3617" s="1"/>
      <c r="J3617" s="1"/>
      <c r="K3617" s="1"/>
      <c r="L3617" s="1"/>
      <c r="M3617" s="1"/>
      <c r="AA3617" s="255"/>
      <c r="AB3617" s="255"/>
      <c r="AC3617" s="255"/>
      <c r="AD3617" s="255"/>
      <c r="AE3617" s="255"/>
      <c r="AF3617" s="255"/>
      <c r="AG3617" s="255"/>
      <c r="AH3617" s="255"/>
      <c r="AI3617" s="255"/>
      <c r="AJ3617" s="255"/>
      <c r="AK3617" s="255"/>
      <c r="AL3617" s="255"/>
      <c r="AM3617" s="255"/>
      <c r="AN3617" s="255"/>
      <c r="AO3617" s="255"/>
      <c r="AP3617" s="255"/>
      <c r="AQ3617" s="255"/>
      <c r="AR3617" s="255"/>
      <c r="AS3617" s="255"/>
      <c r="AT3617" s="255"/>
    </row>
    <row r="3618" spans="2:46" s="216" customFormat="1" ht="15" customHeight="1">
      <c r="B3618" s="216" t="s">
        <v>3104</v>
      </c>
      <c r="C3618" s="216" t="s">
        <v>6866</v>
      </c>
      <c r="D3618" s="216" t="s">
        <v>7740</v>
      </c>
      <c r="E3618" s="216" t="s">
        <v>7740</v>
      </c>
      <c r="F3618" s="216" t="s">
        <v>7740</v>
      </c>
      <c r="G3618" s="1"/>
      <c r="H3618" s="1"/>
      <c r="I3618" s="1"/>
      <c r="J3618" s="1"/>
      <c r="K3618" s="1"/>
      <c r="L3618" s="1"/>
      <c r="M3618" s="1"/>
      <c r="AA3618" s="255"/>
      <c r="AB3618" s="255"/>
      <c r="AC3618" s="255"/>
      <c r="AD3618" s="255"/>
      <c r="AE3618" s="255"/>
      <c r="AF3618" s="255"/>
      <c r="AG3618" s="255"/>
      <c r="AH3618" s="255"/>
      <c r="AI3618" s="255"/>
      <c r="AJ3618" s="255"/>
      <c r="AK3618" s="255"/>
      <c r="AL3618" s="255"/>
      <c r="AM3618" s="255"/>
      <c r="AN3618" s="255"/>
      <c r="AO3618" s="255"/>
      <c r="AP3618" s="255"/>
      <c r="AQ3618" s="255"/>
      <c r="AR3618" s="255"/>
      <c r="AS3618" s="255"/>
      <c r="AT3618" s="255"/>
    </row>
    <row r="3619" spans="2:46" s="216" customFormat="1" ht="15" customHeight="1">
      <c r="B3619" s="216" t="s">
        <v>3105</v>
      </c>
      <c r="C3619" s="216" t="s">
        <v>6866</v>
      </c>
      <c r="D3619" s="216" t="s">
        <v>7740</v>
      </c>
      <c r="E3619" s="216" t="s">
        <v>7740</v>
      </c>
      <c r="F3619" s="216" t="s">
        <v>7740</v>
      </c>
      <c r="G3619" s="1"/>
      <c r="H3619" s="1"/>
      <c r="I3619" s="1"/>
      <c r="J3619" s="1"/>
      <c r="K3619" s="1"/>
      <c r="L3619" s="1"/>
      <c r="M3619" s="1"/>
      <c r="AA3619" s="255"/>
      <c r="AB3619" s="255"/>
      <c r="AC3619" s="255"/>
      <c r="AD3619" s="255"/>
      <c r="AE3619" s="255"/>
      <c r="AF3619" s="255"/>
      <c r="AG3619" s="255"/>
      <c r="AH3619" s="255"/>
      <c r="AI3619" s="255"/>
      <c r="AJ3619" s="255"/>
      <c r="AK3619" s="255"/>
      <c r="AL3619" s="255"/>
      <c r="AM3619" s="255"/>
      <c r="AN3619" s="255"/>
      <c r="AO3619" s="255"/>
      <c r="AP3619" s="255"/>
      <c r="AQ3619" s="255"/>
      <c r="AR3619" s="255"/>
      <c r="AS3619" s="255"/>
      <c r="AT3619" s="255"/>
    </row>
    <row r="3620" spans="2:46" s="216" customFormat="1" ht="15" customHeight="1">
      <c r="B3620" s="216" t="s">
        <v>3106</v>
      </c>
      <c r="C3620" s="216" t="s">
        <v>6951</v>
      </c>
      <c r="D3620" s="216" t="s">
        <v>6866</v>
      </c>
      <c r="E3620" s="216" t="s">
        <v>7740</v>
      </c>
      <c r="F3620" s="216" t="s">
        <v>7740</v>
      </c>
      <c r="G3620" s="1"/>
      <c r="H3620" s="1"/>
      <c r="I3620" s="1"/>
      <c r="J3620" s="1"/>
      <c r="K3620" s="1"/>
      <c r="L3620" s="1"/>
      <c r="M3620" s="1"/>
      <c r="AA3620" s="255"/>
      <c r="AB3620" s="255"/>
      <c r="AC3620" s="255"/>
      <c r="AD3620" s="255"/>
      <c r="AE3620" s="255"/>
      <c r="AF3620" s="255"/>
      <c r="AG3620" s="255"/>
      <c r="AH3620" s="255"/>
      <c r="AI3620" s="255"/>
      <c r="AJ3620" s="255"/>
      <c r="AK3620" s="255"/>
      <c r="AL3620" s="255"/>
      <c r="AM3620" s="255"/>
      <c r="AN3620" s="255"/>
      <c r="AO3620" s="255"/>
      <c r="AP3620" s="255"/>
      <c r="AQ3620" s="255"/>
      <c r="AR3620" s="255"/>
      <c r="AS3620" s="255"/>
      <c r="AT3620" s="255"/>
    </row>
    <row r="3621" spans="2:46" s="216" customFormat="1" ht="15" customHeight="1">
      <c r="B3621" s="216" t="s">
        <v>583</v>
      </c>
      <c r="C3621" s="216" t="s">
        <v>7239</v>
      </c>
      <c r="D3621" s="216" t="s">
        <v>6866</v>
      </c>
      <c r="E3621" s="216" t="s">
        <v>7740</v>
      </c>
      <c r="F3621" s="216" t="s">
        <v>7740</v>
      </c>
      <c r="G3621" s="1"/>
      <c r="H3621" s="1"/>
      <c r="I3621" s="1"/>
      <c r="J3621" s="1"/>
      <c r="K3621" s="1"/>
      <c r="L3621" s="1"/>
      <c r="M3621" s="1"/>
      <c r="AA3621" s="255"/>
      <c r="AB3621" s="255"/>
      <c r="AC3621" s="255"/>
      <c r="AD3621" s="255"/>
      <c r="AE3621" s="255"/>
      <c r="AF3621" s="255"/>
      <c r="AG3621" s="255"/>
      <c r="AH3621" s="255"/>
      <c r="AI3621" s="255"/>
      <c r="AJ3621" s="255"/>
      <c r="AK3621" s="255"/>
      <c r="AL3621" s="255"/>
      <c r="AM3621" s="255"/>
      <c r="AN3621" s="255"/>
      <c r="AO3621" s="255"/>
      <c r="AP3621" s="255"/>
      <c r="AQ3621" s="255"/>
      <c r="AR3621" s="255"/>
      <c r="AS3621" s="255"/>
      <c r="AT3621" s="255"/>
    </row>
    <row r="3622" spans="2:46" s="216" customFormat="1" ht="15" customHeight="1">
      <c r="B3622" s="216" t="s">
        <v>584</v>
      </c>
      <c r="C3622" s="216" t="s">
        <v>7239</v>
      </c>
      <c r="D3622" s="216" t="s">
        <v>6866</v>
      </c>
      <c r="E3622" s="216" t="s">
        <v>7740</v>
      </c>
      <c r="F3622" s="216" t="s">
        <v>7740</v>
      </c>
      <c r="G3622" s="1"/>
      <c r="H3622" s="1"/>
      <c r="I3622" s="1"/>
      <c r="J3622" s="1"/>
      <c r="K3622" s="1"/>
      <c r="L3622" s="1"/>
      <c r="M3622" s="1"/>
      <c r="AA3622" s="255"/>
      <c r="AB3622" s="255"/>
      <c r="AC3622" s="255"/>
      <c r="AD3622" s="255"/>
      <c r="AE3622" s="255"/>
      <c r="AF3622" s="255"/>
      <c r="AG3622" s="255"/>
      <c r="AH3622" s="255"/>
      <c r="AI3622" s="255"/>
      <c r="AJ3622" s="255"/>
      <c r="AK3622" s="255"/>
      <c r="AL3622" s="255"/>
      <c r="AM3622" s="255"/>
      <c r="AN3622" s="255"/>
      <c r="AO3622" s="255"/>
      <c r="AP3622" s="255"/>
      <c r="AQ3622" s="255"/>
      <c r="AR3622" s="255"/>
      <c r="AS3622" s="255"/>
      <c r="AT3622" s="255"/>
    </row>
    <row r="3623" spans="2:46" s="216" customFormat="1" ht="15" customHeight="1">
      <c r="B3623" s="216" t="s">
        <v>585</v>
      </c>
      <c r="C3623" s="216" t="s">
        <v>7114</v>
      </c>
      <c r="D3623" s="216" t="s">
        <v>6866</v>
      </c>
      <c r="E3623" s="216" t="s">
        <v>7740</v>
      </c>
      <c r="F3623" s="216" t="s">
        <v>7740</v>
      </c>
      <c r="G3623" s="1"/>
      <c r="H3623" s="1"/>
      <c r="I3623" s="1"/>
      <c r="J3623" s="1"/>
      <c r="K3623" s="1"/>
      <c r="L3623" s="1"/>
      <c r="M3623" s="1"/>
      <c r="AA3623" s="255"/>
      <c r="AB3623" s="255"/>
      <c r="AC3623" s="255"/>
      <c r="AD3623" s="255"/>
      <c r="AE3623" s="255"/>
      <c r="AF3623" s="255"/>
      <c r="AG3623" s="255"/>
      <c r="AH3623" s="255"/>
      <c r="AI3623" s="255"/>
      <c r="AJ3623" s="255"/>
      <c r="AK3623" s="255"/>
      <c r="AL3623" s="255"/>
      <c r="AM3623" s="255"/>
      <c r="AN3623" s="255"/>
      <c r="AO3623" s="255"/>
      <c r="AP3623" s="255"/>
      <c r="AQ3623" s="255"/>
      <c r="AR3623" s="255"/>
      <c r="AS3623" s="255"/>
      <c r="AT3623" s="255"/>
    </row>
    <row r="3624" spans="2:46" s="216" customFormat="1" ht="15" customHeight="1">
      <c r="B3624" s="216" t="s">
        <v>586</v>
      </c>
      <c r="C3624" s="216" t="s">
        <v>6954</v>
      </c>
      <c r="D3624" s="216" t="s">
        <v>6866</v>
      </c>
      <c r="E3624" s="216" t="s">
        <v>7740</v>
      </c>
      <c r="F3624" s="216" t="s">
        <v>7740</v>
      </c>
      <c r="G3624" s="1"/>
      <c r="H3624" s="1"/>
      <c r="I3624" s="1"/>
      <c r="J3624" s="1"/>
      <c r="K3624" s="1"/>
      <c r="L3624" s="1"/>
      <c r="M3624" s="1"/>
      <c r="AA3624" s="255"/>
      <c r="AB3624" s="255"/>
      <c r="AC3624" s="255"/>
      <c r="AD3624" s="255"/>
      <c r="AE3624" s="255"/>
      <c r="AF3624" s="255"/>
      <c r="AG3624" s="255"/>
      <c r="AH3624" s="255"/>
      <c r="AI3624" s="255"/>
      <c r="AJ3624" s="255"/>
      <c r="AK3624" s="255"/>
      <c r="AL3624" s="255"/>
      <c r="AM3624" s="255"/>
      <c r="AN3624" s="255"/>
      <c r="AO3624" s="255"/>
      <c r="AP3624" s="255"/>
      <c r="AQ3624" s="255"/>
      <c r="AR3624" s="255"/>
      <c r="AS3624" s="255"/>
      <c r="AT3624" s="255"/>
    </row>
    <row r="3625" spans="2:46" s="216" customFormat="1" ht="15" customHeight="1">
      <c r="B3625" s="216" t="s">
        <v>587</v>
      </c>
      <c r="C3625" s="216" t="s">
        <v>7543</v>
      </c>
      <c r="D3625" s="216" t="s">
        <v>6866</v>
      </c>
      <c r="E3625" s="216" t="s">
        <v>7740</v>
      </c>
      <c r="F3625" s="216" t="s">
        <v>7740</v>
      </c>
      <c r="G3625" s="1"/>
      <c r="H3625" s="1"/>
      <c r="I3625" s="1"/>
      <c r="J3625" s="1"/>
      <c r="K3625" s="1"/>
      <c r="L3625" s="1"/>
      <c r="M3625" s="1"/>
      <c r="AA3625" s="255"/>
      <c r="AB3625" s="255"/>
      <c r="AC3625" s="255"/>
      <c r="AD3625" s="255"/>
      <c r="AE3625" s="255"/>
      <c r="AF3625" s="255"/>
      <c r="AG3625" s="255"/>
      <c r="AH3625" s="255"/>
      <c r="AI3625" s="255"/>
      <c r="AJ3625" s="255"/>
      <c r="AK3625" s="255"/>
      <c r="AL3625" s="255"/>
      <c r="AM3625" s="255"/>
      <c r="AN3625" s="255"/>
      <c r="AO3625" s="255"/>
      <c r="AP3625" s="255"/>
      <c r="AQ3625" s="255"/>
      <c r="AR3625" s="255"/>
      <c r="AS3625" s="255"/>
      <c r="AT3625" s="255"/>
    </row>
    <row r="3626" spans="2:46" s="216" customFormat="1" ht="15" customHeight="1">
      <c r="B3626" s="216" t="s">
        <v>588</v>
      </c>
      <c r="C3626" s="216" t="s">
        <v>7239</v>
      </c>
      <c r="D3626" s="216" t="s">
        <v>6866</v>
      </c>
      <c r="E3626" s="216" t="s">
        <v>7740</v>
      </c>
      <c r="F3626" s="216" t="s">
        <v>7740</v>
      </c>
      <c r="G3626" s="1"/>
      <c r="H3626" s="1"/>
      <c r="I3626" s="1"/>
      <c r="J3626" s="1"/>
      <c r="K3626" s="1"/>
      <c r="L3626" s="1"/>
      <c r="M3626" s="1"/>
      <c r="AA3626" s="255"/>
      <c r="AB3626" s="255"/>
      <c r="AC3626" s="255"/>
      <c r="AD3626" s="255"/>
      <c r="AE3626" s="255"/>
      <c r="AF3626" s="255"/>
      <c r="AG3626" s="255"/>
      <c r="AH3626" s="255"/>
      <c r="AI3626" s="255"/>
      <c r="AJ3626" s="255"/>
      <c r="AK3626" s="255"/>
      <c r="AL3626" s="255"/>
      <c r="AM3626" s="255"/>
      <c r="AN3626" s="255"/>
      <c r="AO3626" s="255"/>
      <c r="AP3626" s="255"/>
      <c r="AQ3626" s="255"/>
      <c r="AR3626" s="255"/>
      <c r="AS3626" s="255"/>
      <c r="AT3626" s="255"/>
    </row>
    <row r="3627" spans="2:46" s="216" customFormat="1" ht="15" customHeight="1">
      <c r="B3627" s="216" t="s">
        <v>589</v>
      </c>
      <c r="C3627" s="216" t="s">
        <v>7108</v>
      </c>
      <c r="D3627" s="216" t="s">
        <v>6866</v>
      </c>
      <c r="E3627" s="216" t="s">
        <v>7740</v>
      </c>
      <c r="F3627" s="216" t="s">
        <v>7740</v>
      </c>
      <c r="G3627" s="1"/>
      <c r="H3627" s="1"/>
      <c r="I3627" s="1"/>
      <c r="J3627" s="1"/>
      <c r="K3627" s="1"/>
      <c r="L3627" s="1"/>
      <c r="M3627" s="1"/>
      <c r="AA3627" s="255"/>
      <c r="AB3627" s="255"/>
      <c r="AC3627" s="255"/>
      <c r="AD3627" s="255"/>
      <c r="AE3627" s="255"/>
      <c r="AF3627" s="255"/>
      <c r="AG3627" s="255"/>
      <c r="AH3627" s="255"/>
      <c r="AI3627" s="255"/>
      <c r="AJ3627" s="255"/>
      <c r="AK3627" s="255"/>
      <c r="AL3627" s="255"/>
      <c r="AM3627" s="255"/>
      <c r="AN3627" s="255"/>
      <c r="AO3627" s="255"/>
      <c r="AP3627" s="255"/>
      <c r="AQ3627" s="255"/>
      <c r="AR3627" s="255"/>
      <c r="AS3627" s="255"/>
      <c r="AT3627" s="255"/>
    </row>
    <row r="3628" spans="2:46" s="216" customFormat="1" ht="15" customHeight="1">
      <c r="B3628" s="216" t="s">
        <v>590</v>
      </c>
      <c r="C3628" s="216" t="s">
        <v>6914</v>
      </c>
      <c r="D3628" s="216" t="s">
        <v>6866</v>
      </c>
      <c r="E3628" s="216" t="s">
        <v>7740</v>
      </c>
      <c r="F3628" s="216" t="s">
        <v>7740</v>
      </c>
      <c r="G3628" s="1"/>
      <c r="H3628" s="1"/>
      <c r="I3628" s="1"/>
      <c r="J3628" s="1"/>
      <c r="K3628" s="1"/>
      <c r="L3628" s="1"/>
      <c r="M3628" s="1"/>
      <c r="AA3628" s="255"/>
      <c r="AB3628" s="255"/>
      <c r="AC3628" s="255"/>
      <c r="AD3628" s="255"/>
      <c r="AE3628" s="255"/>
      <c r="AF3628" s="255"/>
      <c r="AG3628" s="255"/>
      <c r="AH3628" s="255"/>
      <c r="AI3628" s="255"/>
      <c r="AJ3628" s="255"/>
      <c r="AK3628" s="255"/>
      <c r="AL3628" s="255"/>
      <c r="AM3628" s="255"/>
      <c r="AN3628" s="255"/>
      <c r="AO3628" s="255"/>
      <c r="AP3628" s="255"/>
      <c r="AQ3628" s="255"/>
      <c r="AR3628" s="255"/>
      <c r="AS3628" s="255"/>
      <c r="AT3628" s="255"/>
    </row>
    <row r="3629" spans="2:46" s="216" customFormat="1" ht="15" customHeight="1">
      <c r="B3629" s="216" t="s">
        <v>591</v>
      </c>
      <c r="C3629" s="216" t="s">
        <v>7544</v>
      </c>
      <c r="D3629" s="216" t="s">
        <v>6866</v>
      </c>
      <c r="E3629" s="216" t="s">
        <v>7740</v>
      </c>
      <c r="F3629" s="216" t="s">
        <v>7740</v>
      </c>
      <c r="G3629" s="1"/>
      <c r="H3629" s="1"/>
      <c r="I3629" s="1"/>
      <c r="J3629" s="1"/>
      <c r="K3629" s="1"/>
      <c r="L3629" s="1"/>
      <c r="M3629" s="1"/>
      <c r="AA3629" s="255"/>
      <c r="AB3629" s="255"/>
      <c r="AC3629" s="255"/>
      <c r="AD3629" s="255"/>
      <c r="AE3629" s="255"/>
      <c r="AF3629" s="255"/>
      <c r="AG3629" s="255"/>
      <c r="AH3629" s="255"/>
      <c r="AI3629" s="255"/>
      <c r="AJ3629" s="255"/>
      <c r="AK3629" s="255"/>
      <c r="AL3629" s="255"/>
      <c r="AM3629" s="255"/>
      <c r="AN3629" s="255"/>
      <c r="AO3629" s="255"/>
      <c r="AP3629" s="255"/>
      <c r="AQ3629" s="255"/>
      <c r="AR3629" s="255"/>
      <c r="AS3629" s="255"/>
      <c r="AT3629" s="255"/>
    </row>
    <row r="3630" spans="2:46" s="216" customFormat="1" ht="15" customHeight="1">
      <c r="B3630" s="216" t="s">
        <v>592</v>
      </c>
      <c r="C3630" s="216" t="s">
        <v>6866</v>
      </c>
      <c r="D3630" s="216" t="s">
        <v>7740</v>
      </c>
      <c r="E3630" s="216" t="s">
        <v>7740</v>
      </c>
      <c r="F3630" s="216" t="s">
        <v>7740</v>
      </c>
      <c r="G3630" s="1"/>
      <c r="H3630" s="1"/>
      <c r="I3630" s="1"/>
      <c r="J3630" s="1"/>
      <c r="K3630" s="1"/>
      <c r="L3630" s="1"/>
      <c r="M3630" s="1"/>
      <c r="AA3630" s="255"/>
      <c r="AB3630" s="255"/>
      <c r="AC3630" s="255"/>
      <c r="AD3630" s="255"/>
      <c r="AE3630" s="255"/>
      <c r="AF3630" s="255"/>
      <c r="AG3630" s="255"/>
      <c r="AH3630" s="255"/>
      <c r="AI3630" s="255"/>
      <c r="AJ3630" s="255"/>
      <c r="AK3630" s="255"/>
      <c r="AL3630" s="255"/>
      <c r="AM3630" s="255"/>
      <c r="AN3630" s="255"/>
      <c r="AO3630" s="255"/>
      <c r="AP3630" s="255"/>
      <c r="AQ3630" s="255"/>
      <c r="AR3630" s="255"/>
      <c r="AS3630" s="255"/>
      <c r="AT3630" s="255"/>
    </row>
    <row r="3631" spans="2:46" s="216" customFormat="1" ht="15" customHeight="1">
      <c r="B3631" s="216" t="s">
        <v>593</v>
      </c>
      <c r="C3631" s="216" t="s">
        <v>6960</v>
      </c>
      <c r="D3631" s="216" t="s">
        <v>6866</v>
      </c>
      <c r="E3631" s="216" t="s">
        <v>7740</v>
      </c>
      <c r="F3631" s="216" t="s">
        <v>7740</v>
      </c>
      <c r="G3631" s="1"/>
      <c r="H3631" s="1"/>
      <c r="I3631" s="1"/>
      <c r="J3631" s="1"/>
      <c r="K3631" s="1"/>
      <c r="L3631" s="1"/>
      <c r="M3631" s="1"/>
      <c r="AA3631" s="255"/>
      <c r="AB3631" s="255"/>
      <c r="AC3631" s="255"/>
      <c r="AD3631" s="255"/>
      <c r="AE3631" s="255"/>
      <c r="AF3631" s="255"/>
      <c r="AG3631" s="255"/>
      <c r="AH3631" s="255"/>
      <c r="AI3631" s="255"/>
      <c r="AJ3631" s="255"/>
      <c r="AK3631" s="255"/>
      <c r="AL3631" s="255"/>
      <c r="AM3631" s="255"/>
      <c r="AN3631" s="255"/>
      <c r="AO3631" s="255"/>
      <c r="AP3631" s="255"/>
      <c r="AQ3631" s="255"/>
      <c r="AR3631" s="255"/>
      <c r="AS3631" s="255"/>
      <c r="AT3631" s="255"/>
    </row>
    <row r="3632" spans="2:46" s="216" customFormat="1" ht="15" customHeight="1">
      <c r="B3632" s="216" t="s">
        <v>594</v>
      </c>
      <c r="C3632" s="216" t="s">
        <v>7166</v>
      </c>
      <c r="D3632" s="216" t="s">
        <v>6866</v>
      </c>
      <c r="E3632" s="216" t="s">
        <v>7740</v>
      </c>
      <c r="F3632" s="216" t="s">
        <v>7740</v>
      </c>
      <c r="G3632" s="1"/>
      <c r="H3632" s="1"/>
      <c r="I3632" s="1"/>
      <c r="J3632" s="1"/>
      <c r="K3632" s="1"/>
      <c r="L3632" s="1"/>
      <c r="M3632" s="1"/>
      <c r="AA3632" s="255"/>
      <c r="AB3632" s="255"/>
      <c r="AC3632" s="255"/>
      <c r="AD3632" s="255"/>
      <c r="AE3632" s="255"/>
      <c r="AF3632" s="255"/>
      <c r="AG3632" s="255"/>
      <c r="AH3632" s="255"/>
      <c r="AI3632" s="255"/>
      <c r="AJ3632" s="255"/>
      <c r="AK3632" s="255"/>
      <c r="AL3632" s="255"/>
      <c r="AM3632" s="255"/>
      <c r="AN3632" s="255"/>
      <c r="AO3632" s="255"/>
      <c r="AP3632" s="255"/>
      <c r="AQ3632" s="255"/>
      <c r="AR3632" s="255"/>
      <c r="AS3632" s="255"/>
      <c r="AT3632" s="255"/>
    </row>
    <row r="3633" spans="2:46" s="216" customFormat="1" ht="15" customHeight="1">
      <c r="B3633" s="216" t="s">
        <v>595</v>
      </c>
      <c r="C3633" s="216" t="s">
        <v>6866</v>
      </c>
      <c r="D3633" s="216" t="s">
        <v>7740</v>
      </c>
      <c r="E3633" s="216" t="s">
        <v>7740</v>
      </c>
      <c r="F3633" s="216" t="s">
        <v>7740</v>
      </c>
      <c r="G3633" s="1"/>
      <c r="H3633" s="1"/>
      <c r="I3633" s="1"/>
      <c r="J3633" s="1"/>
      <c r="K3633" s="1"/>
      <c r="L3633" s="1"/>
      <c r="M3633" s="1"/>
      <c r="AA3633" s="255"/>
      <c r="AB3633" s="255"/>
      <c r="AC3633" s="255"/>
      <c r="AD3633" s="255"/>
      <c r="AE3633" s="255"/>
      <c r="AF3633" s="255"/>
      <c r="AG3633" s="255"/>
      <c r="AH3633" s="255"/>
      <c r="AI3633" s="255"/>
      <c r="AJ3633" s="255"/>
      <c r="AK3633" s="255"/>
      <c r="AL3633" s="255"/>
      <c r="AM3633" s="255"/>
      <c r="AN3633" s="255"/>
      <c r="AO3633" s="255"/>
      <c r="AP3633" s="255"/>
      <c r="AQ3633" s="255"/>
      <c r="AR3633" s="255"/>
      <c r="AS3633" s="255"/>
      <c r="AT3633" s="255"/>
    </row>
    <row r="3634" spans="2:46" s="216" customFormat="1" ht="15" customHeight="1">
      <c r="B3634" s="216" t="s">
        <v>596</v>
      </c>
      <c r="C3634" s="216" t="s">
        <v>7087</v>
      </c>
      <c r="D3634" s="216" t="s">
        <v>6866</v>
      </c>
      <c r="E3634" s="216" t="s">
        <v>7740</v>
      </c>
      <c r="F3634" s="216" t="s">
        <v>7740</v>
      </c>
      <c r="G3634" s="1"/>
      <c r="H3634" s="1"/>
      <c r="I3634" s="1"/>
      <c r="J3634" s="1"/>
      <c r="K3634" s="1"/>
      <c r="L3634" s="1"/>
      <c r="M3634" s="1"/>
      <c r="AA3634" s="255"/>
      <c r="AB3634" s="255"/>
      <c r="AC3634" s="255"/>
      <c r="AD3634" s="255"/>
      <c r="AE3634" s="255"/>
      <c r="AF3634" s="255"/>
      <c r="AG3634" s="255"/>
      <c r="AH3634" s="255"/>
      <c r="AI3634" s="255"/>
      <c r="AJ3634" s="255"/>
      <c r="AK3634" s="255"/>
      <c r="AL3634" s="255"/>
      <c r="AM3634" s="255"/>
      <c r="AN3634" s="255"/>
      <c r="AO3634" s="255"/>
      <c r="AP3634" s="255"/>
      <c r="AQ3634" s="255"/>
      <c r="AR3634" s="255"/>
      <c r="AS3634" s="255"/>
      <c r="AT3634" s="255"/>
    </row>
    <row r="3635" spans="2:46" s="216" customFormat="1" ht="15" customHeight="1">
      <c r="B3635" s="216" t="s">
        <v>597</v>
      </c>
      <c r="C3635" s="216" t="s">
        <v>6866</v>
      </c>
      <c r="D3635" s="216" t="s">
        <v>7740</v>
      </c>
      <c r="E3635" s="216" t="s">
        <v>7740</v>
      </c>
      <c r="F3635" s="216" t="s">
        <v>7740</v>
      </c>
      <c r="G3635" s="1"/>
      <c r="H3635" s="1"/>
      <c r="I3635" s="1"/>
      <c r="J3635" s="1"/>
      <c r="K3635" s="1"/>
      <c r="L3635" s="1"/>
      <c r="M3635" s="1"/>
      <c r="AA3635" s="255"/>
      <c r="AB3635" s="255"/>
      <c r="AC3635" s="255"/>
      <c r="AD3635" s="255"/>
      <c r="AE3635" s="255"/>
      <c r="AF3635" s="255"/>
      <c r="AG3635" s="255"/>
      <c r="AH3635" s="255"/>
      <c r="AI3635" s="255"/>
      <c r="AJ3635" s="255"/>
      <c r="AK3635" s="255"/>
      <c r="AL3635" s="255"/>
      <c r="AM3635" s="255"/>
      <c r="AN3635" s="255"/>
      <c r="AO3635" s="255"/>
      <c r="AP3635" s="255"/>
      <c r="AQ3635" s="255"/>
      <c r="AR3635" s="255"/>
      <c r="AS3635" s="255"/>
      <c r="AT3635" s="255"/>
    </row>
    <row r="3636" spans="2:46" s="216" customFormat="1" ht="15" customHeight="1">
      <c r="B3636" s="216" t="s">
        <v>598</v>
      </c>
      <c r="C3636" s="216" t="s">
        <v>6866</v>
      </c>
      <c r="D3636" s="216" t="s">
        <v>7740</v>
      </c>
      <c r="E3636" s="216" t="s">
        <v>7740</v>
      </c>
      <c r="F3636" s="216" t="s">
        <v>7740</v>
      </c>
      <c r="G3636" s="1"/>
      <c r="H3636" s="1"/>
      <c r="I3636" s="1"/>
      <c r="J3636" s="1"/>
      <c r="K3636" s="1"/>
      <c r="L3636" s="1"/>
      <c r="M3636" s="1"/>
      <c r="AA3636" s="255"/>
      <c r="AB3636" s="255"/>
      <c r="AC3636" s="255"/>
      <c r="AD3636" s="255"/>
      <c r="AE3636" s="255"/>
      <c r="AF3636" s="255"/>
      <c r="AG3636" s="255"/>
      <c r="AH3636" s="255"/>
      <c r="AI3636" s="255"/>
      <c r="AJ3636" s="255"/>
      <c r="AK3636" s="255"/>
      <c r="AL3636" s="255"/>
      <c r="AM3636" s="255"/>
      <c r="AN3636" s="255"/>
      <c r="AO3636" s="255"/>
      <c r="AP3636" s="255"/>
      <c r="AQ3636" s="255"/>
      <c r="AR3636" s="255"/>
      <c r="AS3636" s="255"/>
      <c r="AT3636" s="255"/>
    </row>
    <row r="3637" spans="2:46" s="216" customFormat="1" ht="15" customHeight="1">
      <c r="B3637" s="216" t="s">
        <v>599</v>
      </c>
      <c r="C3637" s="216" t="s">
        <v>6866</v>
      </c>
      <c r="D3637" s="216" t="s">
        <v>7740</v>
      </c>
      <c r="E3637" s="216" t="s">
        <v>7740</v>
      </c>
      <c r="F3637" s="216" t="s">
        <v>7740</v>
      </c>
      <c r="G3637" s="1"/>
      <c r="H3637" s="1"/>
      <c r="I3637" s="1"/>
      <c r="J3637" s="1"/>
      <c r="K3637" s="1"/>
      <c r="L3637" s="1"/>
      <c r="M3637" s="1"/>
      <c r="AA3637" s="255"/>
      <c r="AB3637" s="255"/>
      <c r="AC3637" s="255"/>
      <c r="AD3637" s="255"/>
      <c r="AE3637" s="255"/>
      <c r="AF3637" s="255"/>
      <c r="AG3637" s="255"/>
      <c r="AH3637" s="255"/>
      <c r="AI3637" s="255"/>
      <c r="AJ3637" s="255"/>
      <c r="AK3637" s="255"/>
      <c r="AL3637" s="255"/>
      <c r="AM3637" s="255"/>
      <c r="AN3637" s="255"/>
      <c r="AO3637" s="255"/>
      <c r="AP3637" s="255"/>
      <c r="AQ3637" s="255"/>
      <c r="AR3637" s="255"/>
      <c r="AS3637" s="255"/>
      <c r="AT3637" s="255"/>
    </row>
    <row r="3638" spans="2:46" s="216" customFormat="1" ht="15" customHeight="1">
      <c r="B3638" s="216" t="s">
        <v>600</v>
      </c>
      <c r="C3638" s="216" t="s">
        <v>7545</v>
      </c>
      <c r="D3638" s="216" t="s">
        <v>6866</v>
      </c>
      <c r="E3638" s="216" t="s">
        <v>7740</v>
      </c>
      <c r="F3638" s="216" t="s">
        <v>7740</v>
      </c>
      <c r="G3638" s="1"/>
      <c r="H3638" s="1"/>
      <c r="I3638" s="1"/>
      <c r="J3638" s="1"/>
      <c r="K3638" s="1"/>
      <c r="L3638" s="1"/>
      <c r="M3638" s="1"/>
      <c r="AA3638" s="255"/>
      <c r="AB3638" s="255"/>
      <c r="AC3638" s="255"/>
      <c r="AD3638" s="255"/>
      <c r="AE3638" s="255"/>
      <c r="AF3638" s="255"/>
      <c r="AG3638" s="255"/>
      <c r="AH3638" s="255"/>
      <c r="AI3638" s="255"/>
      <c r="AJ3638" s="255"/>
      <c r="AK3638" s="255"/>
      <c r="AL3638" s="255"/>
      <c r="AM3638" s="255"/>
      <c r="AN3638" s="255"/>
      <c r="AO3638" s="255"/>
      <c r="AP3638" s="255"/>
      <c r="AQ3638" s="255"/>
      <c r="AR3638" s="255"/>
      <c r="AS3638" s="255"/>
      <c r="AT3638" s="255"/>
    </row>
    <row r="3639" spans="2:46" s="216" customFormat="1" ht="15" customHeight="1">
      <c r="B3639" s="216" t="s">
        <v>601</v>
      </c>
      <c r="C3639" s="216" t="s">
        <v>6866</v>
      </c>
      <c r="D3639" s="216" t="s">
        <v>7740</v>
      </c>
      <c r="E3639" s="216" t="s">
        <v>7740</v>
      </c>
      <c r="F3639" s="216" t="s">
        <v>7740</v>
      </c>
      <c r="G3639" s="1"/>
      <c r="H3639" s="1"/>
      <c r="I3639" s="1"/>
      <c r="J3639" s="1"/>
      <c r="K3639" s="1"/>
      <c r="L3639" s="1"/>
      <c r="M3639" s="1"/>
      <c r="AA3639" s="255"/>
      <c r="AB3639" s="255"/>
      <c r="AC3639" s="255"/>
      <c r="AD3639" s="255"/>
      <c r="AE3639" s="255"/>
      <c r="AF3639" s="255"/>
      <c r="AG3639" s="255"/>
      <c r="AH3639" s="255"/>
      <c r="AI3639" s="255"/>
      <c r="AJ3639" s="255"/>
      <c r="AK3639" s="255"/>
      <c r="AL3639" s="255"/>
      <c r="AM3639" s="255"/>
      <c r="AN3639" s="255"/>
      <c r="AO3639" s="255"/>
      <c r="AP3639" s="255"/>
      <c r="AQ3639" s="255"/>
      <c r="AR3639" s="255"/>
      <c r="AS3639" s="255"/>
      <c r="AT3639" s="255"/>
    </row>
    <row r="3640" spans="2:46" s="216" customFormat="1" ht="15" customHeight="1">
      <c r="B3640" s="216" t="s">
        <v>602</v>
      </c>
      <c r="C3640" s="216" t="s">
        <v>7296</v>
      </c>
      <c r="D3640" s="216" t="s">
        <v>6866</v>
      </c>
      <c r="E3640" s="216" t="s">
        <v>7740</v>
      </c>
      <c r="F3640" s="216" t="s">
        <v>7740</v>
      </c>
      <c r="G3640" s="1"/>
      <c r="H3640" s="1"/>
      <c r="I3640" s="1"/>
      <c r="J3640" s="1"/>
      <c r="K3640" s="1"/>
      <c r="L3640" s="1"/>
      <c r="M3640" s="1"/>
      <c r="AA3640" s="255"/>
      <c r="AB3640" s="255"/>
      <c r="AC3640" s="255"/>
      <c r="AD3640" s="255"/>
      <c r="AE3640" s="255"/>
      <c r="AF3640" s="255"/>
      <c r="AG3640" s="255"/>
      <c r="AH3640" s="255"/>
      <c r="AI3640" s="255"/>
      <c r="AJ3640" s="255"/>
      <c r="AK3640" s="255"/>
      <c r="AL3640" s="255"/>
      <c r="AM3640" s="255"/>
      <c r="AN3640" s="255"/>
      <c r="AO3640" s="255"/>
      <c r="AP3640" s="255"/>
      <c r="AQ3640" s="255"/>
      <c r="AR3640" s="255"/>
      <c r="AS3640" s="255"/>
      <c r="AT3640" s="255"/>
    </row>
    <row r="3641" spans="2:46" s="216" customFormat="1" ht="15" customHeight="1">
      <c r="B3641" s="216" t="s">
        <v>603</v>
      </c>
      <c r="C3641" s="216" t="s">
        <v>7296</v>
      </c>
      <c r="D3641" s="216" t="s">
        <v>6866</v>
      </c>
      <c r="E3641" s="216" t="s">
        <v>7740</v>
      </c>
      <c r="F3641" s="216" t="s">
        <v>7740</v>
      </c>
      <c r="G3641" s="1"/>
      <c r="H3641" s="1"/>
      <c r="I3641" s="1"/>
      <c r="J3641" s="1"/>
      <c r="K3641" s="1"/>
      <c r="L3641" s="1"/>
      <c r="M3641" s="1"/>
      <c r="AA3641" s="255"/>
      <c r="AB3641" s="255"/>
      <c r="AC3641" s="255"/>
      <c r="AD3641" s="255"/>
      <c r="AE3641" s="255"/>
      <c r="AF3641" s="255"/>
      <c r="AG3641" s="255"/>
      <c r="AH3641" s="255"/>
      <c r="AI3641" s="255"/>
      <c r="AJ3641" s="255"/>
      <c r="AK3641" s="255"/>
      <c r="AL3641" s="255"/>
      <c r="AM3641" s="255"/>
      <c r="AN3641" s="255"/>
      <c r="AO3641" s="255"/>
      <c r="AP3641" s="255"/>
      <c r="AQ3641" s="255"/>
      <c r="AR3641" s="255"/>
      <c r="AS3641" s="255"/>
      <c r="AT3641" s="255"/>
    </row>
    <row r="3642" spans="2:46" s="216" customFormat="1" ht="15" customHeight="1">
      <c r="B3642" s="216" t="s">
        <v>604</v>
      </c>
      <c r="C3642" s="216" t="s">
        <v>7636</v>
      </c>
      <c r="D3642" s="216" t="s">
        <v>6866</v>
      </c>
      <c r="E3642" s="216" t="s">
        <v>7740</v>
      </c>
      <c r="F3642" s="216" t="s">
        <v>7740</v>
      </c>
      <c r="G3642" s="1"/>
      <c r="H3642" s="1"/>
      <c r="I3642" s="1"/>
      <c r="J3642" s="1"/>
      <c r="K3642" s="1"/>
      <c r="L3642" s="1"/>
      <c r="M3642" s="1"/>
      <c r="AA3642" s="255"/>
      <c r="AB3642" s="255"/>
      <c r="AC3642" s="255"/>
      <c r="AD3642" s="255"/>
      <c r="AE3642" s="255"/>
      <c r="AF3642" s="255"/>
      <c r="AG3642" s="255"/>
      <c r="AH3642" s="255"/>
      <c r="AI3642" s="255"/>
      <c r="AJ3642" s="255"/>
      <c r="AK3642" s="255"/>
      <c r="AL3642" s="255"/>
      <c r="AM3642" s="255"/>
      <c r="AN3642" s="255"/>
      <c r="AO3642" s="255"/>
      <c r="AP3642" s="255"/>
      <c r="AQ3642" s="255"/>
      <c r="AR3642" s="255"/>
      <c r="AS3642" s="255"/>
      <c r="AT3642" s="255"/>
    </row>
    <row r="3643" spans="2:46" s="216" customFormat="1" ht="15" customHeight="1">
      <c r="B3643" s="216" t="s">
        <v>605</v>
      </c>
      <c r="C3643" s="216" t="s">
        <v>6948</v>
      </c>
      <c r="D3643" s="216" t="s">
        <v>6866</v>
      </c>
      <c r="E3643" s="216" t="s">
        <v>7740</v>
      </c>
      <c r="F3643" s="216" t="s">
        <v>7740</v>
      </c>
      <c r="G3643" s="1"/>
      <c r="H3643" s="1"/>
      <c r="I3643" s="1"/>
      <c r="J3643" s="1"/>
      <c r="K3643" s="1"/>
      <c r="L3643" s="1"/>
      <c r="M3643" s="1"/>
      <c r="AA3643" s="255"/>
      <c r="AB3643" s="255"/>
      <c r="AC3643" s="255"/>
      <c r="AD3643" s="255"/>
      <c r="AE3643" s="255"/>
      <c r="AF3643" s="255"/>
      <c r="AG3643" s="255"/>
      <c r="AH3643" s="255"/>
      <c r="AI3643" s="255"/>
      <c r="AJ3643" s="255"/>
      <c r="AK3643" s="255"/>
      <c r="AL3643" s="255"/>
      <c r="AM3643" s="255"/>
      <c r="AN3643" s="255"/>
      <c r="AO3643" s="255"/>
      <c r="AP3643" s="255"/>
      <c r="AQ3643" s="255"/>
      <c r="AR3643" s="255"/>
      <c r="AS3643" s="255"/>
      <c r="AT3643" s="255"/>
    </row>
    <row r="3644" spans="2:46" s="216" customFormat="1" ht="15" customHeight="1">
      <c r="B3644" s="216" t="s">
        <v>606</v>
      </c>
      <c r="C3644" s="216" t="s">
        <v>7276</v>
      </c>
      <c r="D3644" s="216" t="s">
        <v>6866</v>
      </c>
      <c r="E3644" s="216" t="s">
        <v>7740</v>
      </c>
      <c r="F3644" s="216" t="s">
        <v>7740</v>
      </c>
      <c r="G3644" s="1"/>
      <c r="H3644" s="1"/>
      <c r="I3644" s="1"/>
      <c r="J3644" s="1"/>
      <c r="K3644" s="1"/>
      <c r="L3644" s="1"/>
      <c r="M3644" s="1"/>
      <c r="AA3644" s="255"/>
      <c r="AB3644" s="255"/>
      <c r="AC3644" s="255"/>
      <c r="AD3644" s="255"/>
      <c r="AE3644" s="255"/>
      <c r="AF3644" s="255"/>
      <c r="AG3644" s="255"/>
      <c r="AH3644" s="255"/>
      <c r="AI3644" s="255"/>
      <c r="AJ3644" s="255"/>
      <c r="AK3644" s="255"/>
      <c r="AL3644" s="255"/>
      <c r="AM3644" s="255"/>
      <c r="AN3644" s="255"/>
      <c r="AO3644" s="255"/>
      <c r="AP3644" s="255"/>
      <c r="AQ3644" s="255"/>
      <c r="AR3644" s="255"/>
      <c r="AS3644" s="255"/>
      <c r="AT3644" s="255"/>
    </row>
    <row r="3645" spans="2:46" s="216" customFormat="1" ht="15" customHeight="1">
      <c r="B3645" s="216" t="s">
        <v>607</v>
      </c>
      <c r="C3645" s="216" t="s">
        <v>7127</v>
      </c>
      <c r="D3645" s="216" t="s">
        <v>6866</v>
      </c>
      <c r="E3645" s="216" t="s">
        <v>7740</v>
      </c>
      <c r="F3645" s="216" t="s">
        <v>7740</v>
      </c>
      <c r="G3645" s="1"/>
      <c r="H3645" s="1"/>
      <c r="I3645" s="1"/>
      <c r="J3645" s="1"/>
      <c r="K3645" s="1"/>
      <c r="L3645" s="1"/>
      <c r="M3645" s="1"/>
      <c r="AA3645" s="255"/>
      <c r="AB3645" s="255"/>
      <c r="AC3645" s="255"/>
      <c r="AD3645" s="255"/>
      <c r="AE3645" s="255"/>
      <c r="AF3645" s="255"/>
      <c r="AG3645" s="255"/>
      <c r="AH3645" s="255"/>
      <c r="AI3645" s="255"/>
      <c r="AJ3645" s="255"/>
      <c r="AK3645" s="255"/>
      <c r="AL3645" s="255"/>
      <c r="AM3645" s="255"/>
      <c r="AN3645" s="255"/>
      <c r="AO3645" s="255"/>
      <c r="AP3645" s="255"/>
      <c r="AQ3645" s="255"/>
      <c r="AR3645" s="255"/>
      <c r="AS3645" s="255"/>
      <c r="AT3645" s="255"/>
    </row>
    <row r="3646" spans="2:46" s="216" customFormat="1" ht="15" customHeight="1">
      <c r="B3646" s="216" t="s">
        <v>608</v>
      </c>
      <c r="C3646" s="216" t="s">
        <v>7666</v>
      </c>
      <c r="D3646" s="216" t="s">
        <v>6866</v>
      </c>
      <c r="E3646" s="216" t="s">
        <v>7740</v>
      </c>
      <c r="F3646" s="216" t="s">
        <v>7740</v>
      </c>
      <c r="G3646" s="1"/>
      <c r="H3646" s="1"/>
      <c r="I3646" s="1"/>
      <c r="J3646" s="1"/>
      <c r="K3646" s="1"/>
      <c r="L3646" s="1"/>
      <c r="M3646" s="1"/>
      <c r="AA3646" s="255"/>
      <c r="AB3646" s="255"/>
      <c r="AC3646" s="255"/>
      <c r="AD3646" s="255"/>
      <c r="AE3646" s="255"/>
      <c r="AF3646" s="255"/>
      <c r="AG3646" s="255"/>
      <c r="AH3646" s="255"/>
      <c r="AI3646" s="255"/>
      <c r="AJ3646" s="255"/>
      <c r="AK3646" s="255"/>
      <c r="AL3646" s="255"/>
      <c r="AM3646" s="255"/>
      <c r="AN3646" s="255"/>
      <c r="AO3646" s="255"/>
      <c r="AP3646" s="255"/>
      <c r="AQ3646" s="255"/>
      <c r="AR3646" s="255"/>
      <c r="AS3646" s="255"/>
      <c r="AT3646" s="255"/>
    </row>
    <row r="3647" spans="2:46" s="216" customFormat="1" ht="15" customHeight="1">
      <c r="B3647" s="216" t="s">
        <v>609</v>
      </c>
      <c r="C3647" s="216" t="s">
        <v>7040</v>
      </c>
      <c r="D3647" s="216" t="s">
        <v>6866</v>
      </c>
      <c r="E3647" s="216" t="s">
        <v>7740</v>
      </c>
      <c r="F3647" s="216" t="s">
        <v>7740</v>
      </c>
      <c r="G3647" s="1"/>
      <c r="H3647" s="1"/>
      <c r="I3647" s="1"/>
      <c r="J3647" s="1"/>
      <c r="K3647" s="1"/>
      <c r="L3647" s="1"/>
      <c r="M3647" s="1"/>
      <c r="AA3647" s="255"/>
      <c r="AB3647" s="255"/>
      <c r="AC3647" s="255"/>
      <c r="AD3647" s="255"/>
      <c r="AE3647" s="255"/>
      <c r="AF3647" s="255"/>
      <c r="AG3647" s="255"/>
      <c r="AH3647" s="255"/>
      <c r="AI3647" s="255"/>
      <c r="AJ3647" s="255"/>
      <c r="AK3647" s="255"/>
      <c r="AL3647" s="255"/>
      <c r="AM3647" s="255"/>
      <c r="AN3647" s="255"/>
      <c r="AO3647" s="255"/>
      <c r="AP3647" s="255"/>
      <c r="AQ3647" s="255"/>
      <c r="AR3647" s="255"/>
      <c r="AS3647" s="255"/>
      <c r="AT3647" s="255"/>
    </row>
    <row r="3648" spans="2:46" s="216" customFormat="1" ht="15" customHeight="1">
      <c r="B3648" s="216" t="s">
        <v>610</v>
      </c>
      <c r="C3648" s="216" t="s">
        <v>7002</v>
      </c>
      <c r="D3648" s="216" t="s">
        <v>6866</v>
      </c>
      <c r="E3648" s="216" t="s">
        <v>7740</v>
      </c>
      <c r="F3648" s="216" t="s">
        <v>7740</v>
      </c>
      <c r="G3648" s="1"/>
      <c r="H3648" s="1"/>
      <c r="I3648" s="1"/>
      <c r="J3648" s="1"/>
      <c r="K3648" s="1"/>
      <c r="L3648" s="1"/>
      <c r="M3648" s="1"/>
      <c r="AA3648" s="255"/>
      <c r="AB3648" s="255"/>
      <c r="AC3648" s="255"/>
      <c r="AD3648" s="255"/>
      <c r="AE3648" s="255"/>
      <c r="AF3648" s="255"/>
      <c r="AG3648" s="255"/>
      <c r="AH3648" s="255"/>
      <c r="AI3648" s="255"/>
      <c r="AJ3648" s="255"/>
      <c r="AK3648" s="255"/>
      <c r="AL3648" s="255"/>
      <c r="AM3648" s="255"/>
      <c r="AN3648" s="255"/>
      <c r="AO3648" s="255"/>
      <c r="AP3648" s="255"/>
      <c r="AQ3648" s="255"/>
      <c r="AR3648" s="255"/>
      <c r="AS3648" s="255"/>
      <c r="AT3648" s="255"/>
    </row>
    <row r="3649" spans="2:46" s="216" customFormat="1" ht="15" customHeight="1">
      <c r="B3649" s="216" t="s">
        <v>611</v>
      </c>
      <c r="C3649" s="216" t="s">
        <v>7157</v>
      </c>
      <c r="D3649" s="216" t="s">
        <v>6866</v>
      </c>
      <c r="E3649" s="216" t="s">
        <v>7740</v>
      </c>
      <c r="F3649" s="216" t="s">
        <v>7740</v>
      </c>
      <c r="G3649" s="1"/>
      <c r="H3649" s="1"/>
      <c r="I3649" s="1"/>
      <c r="J3649" s="1"/>
      <c r="K3649" s="1"/>
      <c r="L3649" s="1"/>
      <c r="M3649" s="1"/>
      <c r="AA3649" s="255"/>
      <c r="AB3649" s="255"/>
      <c r="AC3649" s="255"/>
      <c r="AD3649" s="255"/>
      <c r="AE3649" s="255"/>
      <c r="AF3649" s="255"/>
      <c r="AG3649" s="255"/>
      <c r="AH3649" s="255"/>
      <c r="AI3649" s="255"/>
      <c r="AJ3649" s="255"/>
      <c r="AK3649" s="255"/>
      <c r="AL3649" s="255"/>
      <c r="AM3649" s="255"/>
      <c r="AN3649" s="255"/>
      <c r="AO3649" s="255"/>
      <c r="AP3649" s="255"/>
      <c r="AQ3649" s="255"/>
      <c r="AR3649" s="255"/>
      <c r="AS3649" s="255"/>
      <c r="AT3649" s="255"/>
    </row>
    <row r="3650" spans="2:46" s="216" customFormat="1" ht="15" customHeight="1">
      <c r="B3650" s="216" t="s">
        <v>612</v>
      </c>
      <c r="C3650" s="216" t="s">
        <v>7442</v>
      </c>
      <c r="D3650" s="216" t="s">
        <v>6866</v>
      </c>
      <c r="E3650" s="216" t="s">
        <v>7740</v>
      </c>
      <c r="F3650" s="216" t="s">
        <v>7740</v>
      </c>
      <c r="G3650" s="1"/>
      <c r="H3650" s="1"/>
      <c r="I3650" s="1"/>
      <c r="J3650" s="1"/>
      <c r="K3650" s="1"/>
      <c r="L3650" s="1"/>
      <c r="M3650" s="1"/>
      <c r="AA3650" s="255"/>
      <c r="AB3650" s="255"/>
      <c r="AC3650" s="255"/>
      <c r="AD3650" s="255"/>
      <c r="AE3650" s="255"/>
      <c r="AF3650" s="255"/>
      <c r="AG3650" s="255"/>
      <c r="AH3650" s="255"/>
      <c r="AI3650" s="255"/>
      <c r="AJ3650" s="255"/>
      <c r="AK3650" s="255"/>
      <c r="AL3650" s="255"/>
      <c r="AM3650" s="255"/>
      <c r="AN3650" s="255"/>
      <c r="AO3650" s="255"/>
      <c r="AP3650" s="255"/>
      <c r="AQ3650" s="255"/>
      <c r="AR3650" s="255"/>
      <c r="AS3650" s="255"/>
      <c r="AT3650" s="255"/>
    </row>
    <row r="3651" spans="2:46" s="216" customFormat="1" ht="15" customHeight="1">
      <c r="B3651" s="216" t="s">
        <v>613</v>
      </c>
      <c r="C3651" s="216" t="s">
        <v>7220</v>
      </c>
      <c r="D3651" s="216" t="s">
        <v>6866</v>
      </c>
      <c r="E3651" s="216" t="s">
        <v>7740</v>
      </c>
      <c r="F3651" s="216" t="s">
        <v>7740</v>
      </c>
      <c r="G3651" s="1"/>
      <c r="H3651" s="1"/>
      <c r="I3651" s="1"/>
      <c r="J3651" s="1"/>
      <c r="K3651" s="1"/>
      <c r="L3651" s="1"/>
      <c r="M3651" s="1"/>
      <c r="AA3651" s="255"/>
      <c r="AB3651" s="255"/>
      <c r="AC3651" s="255"/>
      <c r="AD3651" s="255"/>
      <c r="AE3651" s="255"/>
      <c r="AF3651" s="255"/>
      <c r="AG3651" s="255"/>
      <c r="AH3651" s="255"/>
      <c r="AI3651" s="255"/>
      <c r="AJ3651" s="255"/>
      <c r="AK3651" s="255"/>
      <c r="AL3651" s="255"/>
      <c r="AM3651" s="255"/>
      <c r="AN3651" s="255"/>
      <c r="AO3651" s="255"/>
      <c r="AP3651" s="255"/>
      <c r="AQ3651" s="255"/>
      <c r="AR3651" s="255"/>
      <c r="AS3651" s="255"/>
      <c r="AT3651" s="255"/>
    </row>
    <row r="3652" spans="2:46" s="216" customFormat="1" ht="15" customHeight="1">
      <c r="B3652" s="216" t="s">
        <v>614</v>
      </c>
      <c r="C3652" s="216" t="s">
        <v>6900</v>
      </c>
      <c r="D3652" s="216" t="s">
        <v>6866</v>
      </c>
      <c r="E3652" s="216" t="s">
        <v>7740</v>
      </c>
      <c r="F3652" s="216" t="s">
        <v>7740</v>
      </c>
      <c r="G3652" s="1"/>
      <c r="H3652" s="1"/>
      <c r="I3652" s="1"/>
      <c r="J3652" s="1"/>
      <c r="K3652" s="1"/>
      <c r="L3652" s="1"/>
      <c r="M3652" s="1"/>
      <c r="AA3652" s="255"/>
      <c r="AB3652" s="255"/>
      <c r="AC3652" s="255"/>
      <c r="AD3652" s="255"/>
      <c r="AE3652" s="255"/>
      <c r="AF3652" s="255"/>
      <c r="AG3652" s="255"/>
      <c r="AH3652" s="255"/>
      <c r="AI3652" s="255"/>
      <c r="AJ3652" s="255"/>
      <c r="AK3652" s="255"/>
      <c r="AL3652" s="255"/>
      <c r="AM3652" s="255"/>
      <c r="AN3652" s="255"/>
      <c r="AO3652" s="255"/>
      <c r="AP3652" s="255"/>
      <c r="AQ3652" s="255"/>
      <c r="AR3652" s="255"/>
      <c r="AS3652" s="255"/>
      <c r="AT3652" s="255"/>
    </row>
    <row r="3653" spans="2:46" s="216" customFormat="1" ht="15" customHeight="1">
      <c r="B3653" s="216" t="s">
        <v>615</v>
      </c>
      <c r="C3653" s="216" t="s">
        <v>6866</v>
      </c>
      <c r="D3653" s="216" t="s">
        <v>7740</v>
      </c>
      <c r="E3653" s="216" t="s">
        <v>7740</v>
      </c>
      <c r="F3653" s="216" t="s">
        <v>7740</v>
      </c>
      <c r="G3653" s="1"/>
      <c r="H3653" s="1"/>
      <c r="I3653" s="1"/>
      <c r="J3653" s="1"/>
      <c r="K3653" s="1"/>
      <c r="L3653" s="1"/>
      <c r="M3653" s="1"/>
      <c r="AA3653" s="255"/>
      <c r="AB3653" s="255"/>
      <c r="AC3653" s="255"/>
      <c r="AD3653" s="255"/>
      <c r="AE3653" s="255"/>
      <c r="AF3653" s="255"/>
      <c r="AG3653" s="255"/>
      <c r="AH3653" s="255"/>
      <c r="AI3653" s="255"/>
      <c r="AJ3653" s="255"/>
      <c r="AK3653" s="255"/>
      <c r="AL3653" s="255"/>
      <c r="AM3653" s="255"/>
      <c r="AN3653" s="255"/>
      <c r="AO3653" s="255"/>
      <c r="AP3653" s="255"/>
      <c r="AQ3653" s="255"/>
      <c r="AR3653" s="255"/>
      <c r="AS3653" s="255"/>
      <c r="AT3653" s="255"/>
    </row>
    <row r="3654" spans="2:46" s="216" customFormat="1" ht="15" customHeight="1">
      <c r="B3654" s="216" t="s">
        <v>616</v>
      </c>
      <c r="C3654" s="216" t="s">
        <v>6866</v>
      </c>
      <c r="D3654" s="216" t="s">
        <v>7740</v>
      </c>
      <c r="E3654" s="216" t="s">
        <v>7740</v>
      </c>
      <c r="F3654" s="216" t="s">
        <v>7740</v>
      </c>
      <c r="G3654" s="1"/>
      <c r="H3654" s="1"/>
      <c r="I3654" s="1"/>
      <c r="J3654" s="1"/>
      <c r="K3654" s="1"/>
      <c r="L3654" s="1"/>
      <c r="M3654" s="1"/>
      <c r="AA3654" s="255"/>
      <c r="AB3654" s="255"/>
      <c r="AC3654" s="255"/>
      <c r="AD3654" s="255"/>
      <c r="AE3654" s="255"/>
      <c r="AF3654" s="255"/>
      <c r="AG3654" s="255"/>
      <c r="AH3654" s="255"/>
      <c r="AI3654" s="255"/>
      <c r="AJ3654" s="255"/>
      <c r="AK3654" s="255"/>
      <c r="AL3654" s="255"/>
      <c r="AM3654" s="255"/>
      <c r="AN3654" s="255"/>
      <c r="AO3654" s="255"/>
      <c r="AP3654" s="255"/>
      <c r="AQ3654" s="255"/>
      <c r="AR3654" s="255"/>
      <c r="AS3654" s="255"/>
      <c r="AT3654" s="255"/>
    </row>
    <row r="3655" spans="2:46" s="216" customFormat="1" ht="15" customHeight="1">
      <c r="B3655" s="216" t="s">
        <v>617</v>
      </c>
      <c r="C3655" s="216" t="s">
        <v>7121</v>
      </c>
      <c r="D3655" s="216" t="s">
        <v>6866</v>
      </c>
      <c r="E3655" s="216" t="s">
        <v>7740</v>
      </c>
      <c r="F3655" s="216" t="s">
        <v>7740</v>
      </c>
      <c r="G3655" s="1"/>
      <c r="H3655" s="1"/>
      <c r="I3655" s="1"/>
      <c r="J3655" s="1"/>
      <c r="K3655" s="1"/>
      <c r="L3655" s="1"/>
      <c r="M3655" s="1"/>
      <c r="AA3655" s="255"/>
      <c r="AB3655" s="255"/>
      <c r="AC3655" s="255"/>
      <c r="AD3655" s="255"/>
      <c r="AE3655" s="255"/>
      <c r="AF3655" s="255"/>
      <c r="AG3655" s="255"/>
      <c r="AH3655" s="255"/>
      <c r="AI3655" s="255"/>
      <c r="AJ3655" s="255"/>
      <c r="AK3655" s="255"/>
      <c r="AL3655" s="255"/>
      <c r="AM3655" s="255"/>
      <c r="AN3655" s="255"/>
      <c r="AO3655" s="255"/>
      <c r="AP3655" s="255"/>
      <c r="AQ3655" s="255"/>
      <c r="AR3655" s="255"/>
      <c r="AS3655" s="255"/>
      <c r="AT3655" s="255"/>
    </row>
    <row r="3656" spans="2:46" s="216" customFormat="1" ht="15" customHeight="1">
      <c r="B3656" s="216" t="s">
        <v>618</v>
      </c>
      <c r="C3656" s="216" t="s">
        <v>7546</v>
      </c>
      <c r="D3656" s="216" t="s">
        <v>6866</v>
      </c>
      <c r="E3656" s="216" t="s">
        <v>7740</v>
      </c>
      <c r="F3656" s="216" t="s">
        <v>7740</v>
      </c>
      <c r="G3656" s="1"/>
      <c r="H3656" s="1"/>
      <c r="I3656" s="1"/>
      <c r="J3656" s="1"/>
      <c r="K3656" s="1"/>
      <c r="L3656" s="1"/>
      <c r="M3656" s="1"/>
      <c r="AA3656" s="255"/>
      <c r="AB3656" s="255"/>
      <c r="AC3656" s="255"/>
      <c r="AD3656" s="255"/>
      <c r="AE3656" s="255"/>
      <c r="AF3656" s="255"/>
      <c r="AG3656" s="255"/>
      <c r="AH3656" s="255"/>
      <c r="AI3656" s="255"/>
      <c r="AJ3656" s="255"/>
      <c r="AK3656" s="255"/>
      <c r="AL3656" s="255"/>
      <c r="AM3656" s="255"/>
      <c r="AN3656" s="255"/>
      <c r="AO3656" s="255"/>
      <c r="AP3656" s="255"/>
      <c r="AQ3656" s="255"/>
      <c r="AR3656" s="255"/>
      <c r="AS3656" s="255"/>
      <c r="AT3656" s="255"/>
    </row>
    <row r="3657" spans="2:46" s="216" customFormat="1" ht="15" customHeight="1">
      <c r="B3657" s="216" t="s">
        <v>619</v>
      </c>
      <c r="C3657" s="216" t="s">
        <v>7127</v>
      </c>
      <c r="D3657" s="216" t="s">
        <v>6866</v>
      </c>
      <c r="E3657" s="216" t="s">
        <v>7740</v>
      </c>
      <c r="F3657" s="216" t="s">
        <v>7740</v>
      </c>
      <c r="G3657" s="1"/>
      <c r="H3657" s="1"/>
      <c r="I3657" s="1"/>
      <c r="J3657" s="1"/>
      <c r="K3657" s="1"/>
      <c r="L3657" s="1"/>
      <c r="M3657" s="1"/>
      <c r="AA3657" s="255"/>
      <c r="AB3657" s="255"/>
      <c r="AC3657" s="255"/>
      <c r="AD3657" s="255"/>
      <c r="AE3657" s="255"/>
      <c r="AF3657" s="255"/>
      <c r="AG3657" s="255"/>
      <c r="AH3657" s="255"/>
      <c r="AI3657" s="255"/>
      <c r="AJ3657" s="255"/>
      <c r="AK3657" s="255"/>
      <c r="AL3657" s="255"/>
      <c r="AM3657" s="255"/>
      <c r="AN3657" s="255"/>
      <c r="AO3657" s="255"/>
      <c r="AP3657" s="255"/>
      <c r="AQ3657" s="255"/>
      <c r="AR3657" s="255"/>
      <c r="AS3657" s="255"/>
      <c r="AT3657" s="255"/>
    </row>
    <row r="3658" spans="2:46" s="216" customFormat="1" ht="15" customHeight="1">
      <c r="B3658" s="216" t="s">
        <v>620</v>
      </c>
      <c r="C3658" s="216" t="s">
        <v>7296</v>
      </c>
      <c r="D3658" s="216" t="s">
        <v>6866</v>
      </c>
      <c r="E3658" s="216" t="s">
        <v>7740</v>
      </c>
      <c r="F3658" s="216" t="s">
        <v>7740</v>
      </c>
      <c r="G3658" s="1"/>
      <c r="H3658" s="1"/>
      <c r="I3658" s="1"/>
      <c r="J3658" s="1"/>
      <c r="K3658" s="1"/>
      <c r="L3658" s="1"/>
      <c r="M3658" s="1"/>
      <c r="AA3658" s="255"/>
      <c r="AB3658" s="255"/>
      <c r="AC3658" s="255"/>
      <c r="AD3658" s="255"/>
      <c r="AE3658" s="255"/>
      <c r="AF3658" s="255"/>
      <c r="AG3658" s="255"/>
      <c r="AH3658" s="255"/>
      <c r="AI3658" s="255"/>
      <c r="AJ3658" s="255"/>
      <c r="AK3658" s="255"/>
      <c r="AL3658" s="255"/>
      <c r="AM3658" s="255"/>
      <c r="AN3658" s="255"/>
      <c r="AO3658" s="255"/>
      <c r="AP3658" s="255"/>
      <c r="AQ3658" s="255"/>
      <c r="AR3658" s="255"/>
      <c r="AS3658" s="255"/>
      <c r="AT3658" s="255"/>
    </row>
    <row r="3659" spans="2:46" s="216" customFormat="1" ht="15" customHeight="1">
      <c r="B3659" s="216" t="s">
        <v>621</v>
      </c>
      <c r="C3659" s="216" t="s">
        <v>6866</v>
      </c>
      <c r="D3659" s="216" t="s">
        <v>7740</v>
      </c>
      <c r="E3659" s="216" t="s">
        <v>7740</v>
      </c>
      <c r="F3659" s="216" t="s">
        <v>7740</v>
      </c>
      <c r="G3659" s="1"/>
      <c r="H3659" s="1"/>
      <c r="I3659" s="1"/>
      <c r="J3659" s="1"/>
      <c r="K3659" s="1"/>
      <c r="L3659" s="1"/>
      <c r="M3659" s="1"/>
      <c r="AA3659" s="255"/>
      <c r="AB3659" s="255"/>
      <c r="AC3659" s="255"/>
      <c r="AD3659" s="255"/>
      <c r="AE3659" s="255"/>
      <c r="AF3659" s="255"/>
      <c r="AG3659" s="255"/>
      <c r="AH3659" s="255"/>
      <c r="AI3659" s="255"/>
      <c r="AJ3659" s="255"/>
      <c r="AK3659" s="255"/>
      <c r="AL3659" s="255"/>
      <c r="AM3659" s="255"/>
      <c r="AN3659" s="255"/>
      <c r="AO3659" s="255"/>
      <c r="AP3659" s="255"/>
      <c r="AQ3659" s="255"/>
      <c r="AR3659" s="255"/>
      <c r="AS3659" s="255"/>
      <c r="AT3659" s="255"/>
    </row>
    <row r="3660" spans="2:46" s="216" customFormat="1" ht="15" customHeight="1">
      <c r="B3660" s="216" t="s">
        <v>622</v>
      </c>
      <c r="C3660" s="216" t="s">
        <v>6866</v>
      </c>
      <c r="D3660" s="216" t="s">
        <v>7740</v>
      </c>
      <c r="E3660" s="216" t="s">
        <v>7740</v>
      </c>
      <c r="F3660" s="216" t="s">
        <v>7740</v>
      </c>
      <c r="G3660" s="1"/>
      <c r="H3660" s="1"/>
      <c r="I3660" s="1"/>
      <c r="J3660" s="1"/>
      <c r="K3660" s="1"/>
      <c r="L3660" s="1"/>
      <c r="M3660" s="1"/>
      <c r="AA3660" s="255"/>
      <c r="AB3660" s="255"/>
      <c r="AC3660" s="255"/>
      <c r="AD3660" s="255"/>
      <c r="AE3660" s="255"/>
      <c r="AF3660" s="255"/>
      <c r="AG3660" s="255"/>
      <c r="AH3660" s="255"/>
      <c r="AI3660" s="255"/>
      <c r="AJ3660" s="255"/>
      <c r="AK3660" s="255"/>
      <c r="AL3660" s="255"/>
      <c r="AM3660" s="255"/>
      <c r="AN3660" s="255"/>
      <c r="AO3660" s="255"/>
      <c r="AP3660" s="255"/>
      <c r="AQ3660" s="255"/>
      <c r="AR3660" s="255"/>
      <c r="AS3660" s="255"/>
      <c r="AT3660" s="255"/>
    </row>
    <row r="3661" spans="2:46" s="216" customFormat="1" ht="15" customHeight="1">
      <c r="B3661" s="216" t="s">
        <v>623</v>
      </c>
      <c r="C3661" s="216" t="s">
        <v>6866</v>
      </c>
      <c r="D3661" s="216" t="s">
        <v>7740</v>
      </c>
      <c r="E3661" s="216" t="s">
        <v>7740</v>
      </c>
      <c r="F3661" s="216" t="s">
        <v>7740</v>
      </c>
      <c r="G3661" s="1"/>
      <c r="H3661" s="1"/>
      <c r="I3661" s="1"/>
      <c r="J3661" s="1"/>
      <c r="K3661" s="1"/>
      <c r="L3661" s="1"/>
      <c r="M3661" s="1"/>
      <c r="AA3661" s="255"/>
      <c r="AB3661" s="255"/>
      <c r="AC3661" s="255"/>
      <c r="AD3661" s="255"/>
      <c r="AE3661" s="255"/>
      <c r="AF3661" s="255"/>
      <c r="AG3661" s="255"/>
      <c r="AH3661" s="255"/>
      <c r="AI3661" s="255"/>
      <c r="AJ3661" s="255"/>
      <c r="AK3661" s="255"/>
      <c r="AL3661" s="255"/>
      <c r="AM3661" s="255"/>
      <c r="AN3661" s="255"/>
      <c r="AO3661" s="255"/>
      <c r="AP3661" s="255"/>
      <c r="AQ3661" s="255"/>
      <c r="AR3661" s="255"/>
      <c r="AS3661" s="255"/>
      <c r="AT3661" s="255"/>
    </row>
    <row r="3662" spans="2:46" s="216" customFormat="1" ht="15" customHeight="1">
      <c r="B3662" s="216" t="s">
        <v>624</v>
      </c>
      <c r="C3662" s="216" t="s">
        <v>6946</v>
      </c>
      <c r="D3662" s="216" t="s">
        <v>6866</v>
      </c>
      <c r="E3662" s="216" t="s">
        <v>7740</v>
      </c>
      <c r="F3662" s="216" t="s">
        <v>7740</v>
      </c>
      <c r="G3662" s="1"/>
      <c r="H3662" s="1"/>
      <c r="I3662" s="1"/>
      <c r="J3662" s="1"/>
      <c r="K3662" s="1"/>
      <c r="L3662" s="1"/>
      <c r="M3662" s="1"/>
      <c r="AA3662" s="255"/>
      <c r="AB3662" s="255"/>
      <c r="AC3662" s="255"/>
      <c r="AD3662" s="255"/>
      <c r="AE3662" s="255"/>
      <c r="AF3662" s="255"/>
      <c r="AG3662" s="255"/>
      <c r="AH3662" s="255"/>
      <c r="AI3662" s="255"/>
      <c r="AJ3662" s="255"/>
      <c r="AK3662" s="255"/>
      <c r="AL3662" s="255"/>
      <c r="AM3662" s="255"/>
      <c r="AN3662" s="255"/>
      <c r="AO3662" s="255"/>
      <c r="AP3662" s="255"/>
      <c r="AQ3662" s="255"/>
      <c r="AR3662" s="255"/>
      <c r="AS3662" s="255"/>
      <c r="AT3662" s="255"/>
    </row>
    <row r="3663" spans="2:46" s="216" customFormat="1" ht="15" customHeight="1">
      <c r="B3663" s="216" t="s">
        <v>625</v>
      </c>
      <c r="C3663" s="216" t="s">
        <v>6993</v>
      </c>
      <c r="D3663" s="216" t="s">
        <v>6866</v>
      </c>
      <c r="E3663" s="216" t="s">
        <v>7740</v>
      </c>
      <c r="F3663" s="216" t="s">
        <v>7740</v>
      </c>
      <c r="G3663" s="1"/>
      <c r="H3663" s="1"/>
      <c r="I3663" s="1"/>
      <c r="J3663" s="1"/>
      <c r="K3663" s="1"/>
      <c r="L3663" s="1"/>
      <c r="M3663" s="1"/>
      <c r="AA3663" s="255"/>
      <c r="AB3663" s="255"/>
      <c r="AC3663" s="255"/>
      <c r="AD3663" s="255"/>
      <c r="AE3663" s="255"/>
      <c r="AF3663" s="255"/>
      <c r="AG3663" s="255"/>
      <c r="AH3663" s="255"/>
      <c r="AI3663" s="255"/>
      <c r="AJ3663" s="255"/>
      <c r="AK3663" s="255"/>
      <c r="AL3663" s="255"/>
      <c r="AM3663" s="255"/>
      <c r="AN3663" s="255"/>
      <c r="AO3663" s="255"/>
      <c r="AP3663" s="255"/>
      <c r="AQ3663" s="255"/>
      <c r="AR3663" s="255"/>
      <c r="AS3663" s="255"/>
      <c r="AT3663" s="255"/>
    </row>
    <row r="3664" spans="2:46" s="216" customFormat="1" ht="15" customHeight="1">
      <c r="B3664" s="216" t="s">
        <v>626</v>
      </c>
      <c r="C3664" s="216" t="s">
        <v>6866</v>
      </c>
      <c r="D3664" s="216" t="s">
        <v>7740</v>
      </c>
      <c r="E3664" s="216" t="s">
        <v>7740</v>
      </c>
      <c r="F3664" s="216" t="s">
        <v>7740</v>
      </c>
      <c r="G3664" s="1"/>
      <c r="H3664" s="1"/>
      <c r="I3664" s="1"/>
      <c r="J3664" s="1"/>
      <c r="K3664" s="1"/>
      <c r="L3664" s="1"/>
      <c r="M3664" s="1"/>
      <c r="AA3664" s="255"/>
      <c r="AB3664" s="255"/>
      <c r="AC3664" s="255"/>
      <c r="AD3664" s="255"/>
      <c r="AE3664" s="255"/>
      <c r="AF3664" s="255"/>
      <c r="AG3664" s="255"/>
      <c r="AH3664" s="255"/>
      <c r="AI3664" s="255"/>
      <c r="AJ3664" s="255"/>
      <c r="AK3664" s="255"/>
      <c r="AL3664" s="255"/>
      <c r="AM3664" s="255"/>
      <c r="AN3664" s="255"/>
      <c r="AO3664" s="255"/>
      <c r="AP3664" s="255"/>
      <c r="AQ3664" s="255"/>
      <c r="AR3664" s="255"/>
      <c r="AS3664" s="255"/>
      <c r="AT3664" s="255"/>
    </row>
    <row r="3665" spans="2:46" s="216" customFormat="1" ht="15" customHeight="1">
      <c r="B3665" s="216" t="s">
        <v>627</v>
      </c>
      <c r="C3665" s="216" t="s">
        <v>7011</v>
      </c>
      <c r="D3665" s="216" t="s">
        <v>6866</v>
      </c>
      <c r="E3665" s="216" t="s">
        <v>7740</v>
      </c>
      <c r="F3665" s="216" t="s">
        <v>7740</v>
      </c>
      <c r="G3665" s="1"/>
      <c r="H3665" s="1"/>
      <c r="I3665" s="1"/>
      <c r="J3665" s="1"/>
      <c r="K3665" s="1"/>
      <c r="L3665" s="1"/>
      <c r="M3665" s="1"/>
      <c r="AA3665" s="255"/>
      <c r="AB3665" s="255"/>
      <c r="AC3665" s="255"/>
      <c r="AD3665" s="255"/>
      <c r="AE3665" s="255"/>
      <c r="AF3665" s="255"/>
      <c r="AG3665" s="255"/>
      <c r="AH3665" s="255"/>
      <c r="AI3665" s="255"/>
      <c r="AJ3665" s="255"/>
      <c r="AK3665" s="255"/>
      <c r="AL3665" s="255"/>
      <c r="AM3665" s="255"/>
      <c r="AN3665" s="255"/>
      <c r="AO3665" s="255"/>
      <c r="AP3665" s="255"/>
      <c r="AQ3665" s="255"/>
      <c r="AR3665" s="255"/>
      <c r="AS3665" s="255"/>
      <c r="AT3665" s="255"/>
    </row>
    <row r="3666" spans="2:46" s="216" customFormat="1" ht="15" customHeight="1">
      <c r="B3666" s="216" t="s">
        <v>628</v>
      </c>
      <c r="C3666" s="216" t="s">
        <v>7010</v>
      </c>
      <c r="D3666" s="216" t="s">
        <v>6866</v>
      </c>
      <c r="E3666" s="216" t="s">
        <v>7740</v>
      </c>
      <c r="F3666" s="216" t="s">
        <v>7740</v>
      </c>
      <c r="G3666" s="1"/>
      <c r="H3666" s="1"/>
      <c r="I3666" s="1"/>
      <c r="J3666" s="1"/>
      <c r="K3666" s="1"/>
      <c r="L3666" s="1"/>
      <c r="M3666" s="1"/>
      <c r="AA3666" s="255"/>
      <c r="AB3666" s="255"/>
      <c r="AC3666" s="255"/>
      <c r="AD3666" s="255"/>
      <c r="AE3666" s="255"/>
      <c r="AF3666" s="255"/>
      <c r="AG3666" s="255"/>
      <c r="AH3666" s="255"/>
      <c r="AI3666" s="255"/>
      <c r="AJ3666" s="255"/>
      <c r="AK3666" s="255"/>
      <c r="AL3666" s="255"/>
      <c r="AM3666" s="255"/>
      <c r="AN3666" s="255"/>
      <c r="AO3666" s="255"/>
      <c r="AP3666" s="255"/>
      <c r="AQ3666" s="255"/>
      <c r="AR3666" s="255"/>
      <c r="AS3666" s="255"/>
      <c r="AT3666" s="255"/>
    </row>
    <row r="3667" spans="2:46" s="216" customFormat="1" ht="15" customHeight="1">
      <c r="B3667" s="216" t="s">
        <v>629</v>
      </c>
      <c r="C3667" s="216" t="s">
        <v>7547</v>
      </c>
      <c r="D3667" s="216" t="s">
        <v>6866</v>
      </c>
      <c r="E3667" s="216" t="s">
        <v>7740</v>
      </c>
      <c r="F3667" s="216" t="s">
        <v>7740</v>
      </c>
      <c r="G3667" s="1"/>
      <c r="H3667" s="1"/>
      <c r="I3667" s="1"/>
      <c r="J3667" s="1"/>
      <c r="K3667" s="1"/>
      <c r="L3667" s="1"/>
      <c r="M3667" s="1"/>
      <c r="AA3667" s="255"/>
      <c r="AB3667" s="255"/>
      <c r="AC3667" s="255"/>
      <c r="AD3667" s="255"/>
      <c r="AE3667" s="255"/>
      <c r="AF3667" s="255"/>
      <c r="AG3667" s="255"/>
      <c r="AH3667" s="255"/>
      <c r="AI3667" s="255"/>
      <c r="AJ3667" s="255"/>
      <c r="AK3667" s="255"/>
      <c r="AL3667" s="255"/>
      <c r="AM3667" s="255"/>
      <c r="AN3667" s="255"/>
      <c r="AO3667" s="255"/>
      <c r="AP3667" s="255"/>
      <c r="AQ3667" s="255"/>
      <c r="AR3667" s="255"/>
      <c r="AS3667" s="255"/>
      <c r="AT3667" s="255"/>
    </row>
    <row r="3668" spans="2:46" s="216" customFormat="1" ht="15" customHeight="1">
      <c r="B3668" s="216" t="s">
        <v>630</v>
      </c>
      <c r="C3668" s="216" t="s">
        <v>6866</v>
      </c>
      <c r="D3668" s="216" t="s">
        <v>7740</v>
      </c>
      <c r="E3668" s="216" t="s">
        <v>7740</v>
      </c>
      <c r="F3668" s="216" t="s">
        <v>7740</v>
      </c>
      <c r="G3668" s="1"/>
      <c r="H3668" s="1"/>
      <c r="I3668" s="1"/>
      <c r="J3668" s="1"/>
      <c r="K3668" s="1"/>
      <c r="L3668" s="1"/>
      <c r="M3668" s="1"/>
      <c r="AA3668" s="255"/>
      <c r="AB3668" s="255"/>
      <c r="AC3668" s="255"/>
      <c r="AD3668" s="255"/>
      <c r="AE3668" s="255"/>
      <c r="AF3668" s="255"/>
      <c r="AG3668" s="255"/>
      <c r="AH3668" s="255"/>
      <c r="AI3668" s="255"/>
      <c r="AJ3668" s="255"/>
      <c r="AK3668" s="255"/>
      <c r="AL3668" s="255"/>
      <c r="AM3668" s="255"/>
      <c r="AN3668" s="255"/>
      <c r="AO3668" s="255"/>
      <c r="AP3668" s="255"/>
      <c r="AQ3668" s="255"/>
      <c r="AR3668" s="255"/>
      <c r="AS3668" s="255"/>
      <c r="AT3668" s="255"/>
    </row>
    <row r="3669" spans="2:46" s="216" customFormat="1" ht="15" customHeight="1">
      <c r="B3669" s="216" t="s">
        <v>631</v>
      </c>
      <c r="C3669" s="216" t="s">
        <v>6946</v>
      </c>
      <c r="D3669" s="216" t="s">
        <v>6866</v>
      </c>
      <c r="E3669" s="216" t="s">
        <v>7740</v>
      </c>
      <c r="F3669" s="216" t="s">
        <v>7740</v>
      </c>
      <c r="G3669" s="1"/>
      <c r="H3669" s="1"/>
      <c r="I3669" s="1"/>
      <c r="J3669" s="1"/>
      <c r="K3669" s="1"/>
      <c r="L3669" s="1"/>
      <c r="M3669" s="1"/>
      <c r="AA3669" s="255"/>
      <c r="AB3669" s="255"/>
      <c r="AC3669" s="255"/>
      <c r="AD3669" s="255"/>
      <c r="AE3669" s="255"/>
      <c r="AF3669" s="255"/>
      <c r="AG3669" s="255"/>
      <c r="AH3669" s="255"/>
      <c r="AI3669" s="255"/>
      <c r="AJ3669" s="255"/>
      <c r="AK3669" s="255"/>
      <c r="AL3669" s="255"/>
      <c r="AM3669" s="255"/>
      <c r="AN3669" s="255"/>
      <c r="AO3669" s="255"/>
      <c r="AP3669" s="255"/>
      <c r="AQ3669" s="255"/>
      <c r="AR3669" s="255"/>
      <c r="AS3669" s="255"/>
      <c r="AT3669" s="255"/>
    </row>
    <row r="3670" spans="2:46" s="216" customFormat="1" ht="15" customHeight="1">
      <c r="B3670" s="216" t="s">
        <v>632</v>
      </c>
      <c r="C3670" s="216" t="s">
        <v>6866</v>
      </c>
      <c r="D3670" s="216" t="s">
        <v>7740</v>
      </c>
      <c r="E3670" s="216" t="s">
        <v>7740</v>
      </c>
      <c r="F3670" s="216" t="s">
        <v>7740</v>
      </c>
      <c r="G3670" s="1"/>
      <c r="H3670" s="1"/>
      <c r="I3670" s="1"/>
      <c r="J3670" s="1"/>
      <c r="K3670" s="1"/>
      <c r="L3670" s="1"/>
      <c r="M3670" s="1"/>
      <c r="AA3670" s="255"/>
      <c r="AB3670" s="255"/>
      <c r="AC3670" s="255"/>
      <c r="AD3670" s="255"/>
      <c r="AE3670" s="255"/>
      <c r="AF3670" s="255"/>
      <c r="AG3670" s="255"/>
      <c r="AH3670" s="255"/>
      <c r="AI3670" s="255"/>
      <c r="AJ3670" s="255"/>
      <c r="AK3670" s="255"/>
      <c r="AL3670" s="255"/>
      <c r="AM3670" s="255"/>
      <c r="AN3670" s="255"/>
      <c r="AO3670" s="255"/>
      <c r="AP3670" s="255"/>
      <c r="AQ3670" s="255"/>
      <c r="AR3670" s="255"/>
      <c r="AS3670" s="255"/>
      <c r="AT3670" s="255"/>
    </row>
    <row r="3671" spans="2:46" s="216" customFormat="1" ht="15" customHeight="1">
      <c r="B3671" s="216" t="s">
        <v>633</v>
      </c>
      <c r="C3671" s="216" t="s">
        <v>6966</v>
      </c>
      <c r="D3671" s="216" t="s">
        <v>6866</v>
      </c>
      <c r="E3671" s="216" t="s">
        <v>7740</v>
      </c>
      <c r="F3671" s="216" t="s">
        <v>7740</v>
      </c>
      <c r="G3671" s="1"/>
      <c r="H3671" s="1"/>
      <c r="I3671" s="1"/>
      <c r="J3671" s="1"/>
      <c r="K3671" s="1"/>
      <c r="L3671" s="1"/>
      <c r="M3671" s="1"/>
      <c r="AA3671" s="255"/>
      <c r="AB3671" s="255"/>
      <c r="AC3671" s="255"/>
      <c r="AD3671" s="255"/>
      <c r="AE3671" s="255"/>
      <c r="AF3671" s="255"/>
      <c r="AG3671" s="255"/>
      <c r="AH3671" s="255"/>
      <c r="AI3671" s="255"/>
      <c r="AJ3671" s="255"/>
      <c r="AK3671" s="255"/>
      <c r="AL3671" s="255"/>
      <c r="AM3671" s="255"/>
      <c r="AN3671" s="255"/>
      <c r="AO3671" s="255"/>
      <c r="AP3671" s="255"/>
      <c r="AQ3671" s="255"/>
      <c r="AR3671" s="255"/>
      <c r="AS3671" s="255"/>
      <c r="AT3671" s="255"/>
    </row>
    <row r="3672" spans="2:46" s="216" customFormat="1" ht="15" customHeight="1">
      <c r="B3672" s="216" t="s">
        <v>634</v>
      </c>
      <c r="C3672" s="216" t="s">
        <v>6866</v>
      </c>
      <c r="D3672" s="216" t="s">
        <v>7740</v>
      </c>
      <c r="E3672" s="216" t="s">
        <v>7740</v>
      </c>
      <c r="F3672" s="216" t="s">
        <v>7740</v>
      </c>
      <c r="G3672" s="1"/>
      <c r="H3672" s="1"/>
      <c r="I3672" s="1"/>
      <c r="J3672" s="1"/>
      <c r="K3672" s="1"/>
      <c r="L3672" s="1"/>
      <c r="M3672" s="1"/>
      <c r="AA3672" s="255"/>
      <c r="AB3672" s="255"/>
      <c r="AC3672" s="255"/>
      <c r="AD3672" s="255"/>
      <c r="AE3672" s="255"/>
      <c r="AF3672" s="255"/>
      <c r="AG3672" s="255"/>
      <c r="AH3672" s="255"/>
      <c r="AI3672" s="255"/>
      <c r="AJ3672" s="255"/>
      <c r="AK3672" s="255"/>
      <c r="AL3672" s="255"/>
      <c r="AM3672" s="255"/>
      <c r="AN3672" s="255"/>
      <c r="AO3672" s="255"/>
      <c r="AP3672" s="255"/>
      <c r="AQ3672" s="255"/>
      <c r="AR3672" s="255"/>
      <c r="AS3672" s="255"/>
      <c r="AT3672" s="255"/>
    </row>
    <row r="3673" spans="2:46" s="216" customFormat="1" ht="15" customHeight="1">
      <c r="B3673" s="216" t="s">
        <v>635</v>
      </c>
      <c r="C3673" s="216" t="s">
        <v>6953</v>
      </c>
      <c r="D3673" s="216" t="s">
        <v>6866</v>
      </c>
      <c r="E3673" s="216" t="s">
        <v>7740</v>
      </c>
      <c r="F3673" s="216" t="s">
        <v>7740</v>
      </c>
      <c r="G3673" s="1"/>
      <c r="H3673" s="1"/>
      <c r="I3673" s="1"/>
      <c r="J3673" s="1"/>
      <c r="K3673" s="1"/>
      <c r="L3673" s="1"/>
      <c r="M3673" s="1"/>
      <c r="AA3673" s="255"/>
      <c r="AB3673" s="255"/>
      <c r="AC3673" s="255"/>
      <c r="AD3673" s="255"/>
      <c r="AE3673" s="255"/>
      <c r="AF3673" s="255"/>
      <c r="AG3673" s="255"/>
      <c r="AH3673" s="255"/>
      <c r="AI3673" s="255"/>
      <c r="AJ3673" s="255"/>
      <c r="AK3673" s="255"/>
      <c r="AL3673" s="255"/>
      <c r="AM3673" s="255"/>
      <c r="AN3673" s="255"/>
      <c r="AO3673" s="255"/>
      <c r="AP3673" s="255"/>
      <c r="AQ3673" s="255"/>
      <c r="AR3673" s="255"/>
      <c r="AS3673" s="255"/>
      <c r="AT3673" s="255"/>
    </row>
    <row r="3674" spans="2:46" s="216" customFormat="1" ht="15" customHeight="1">
      <c r="B3674" s="216" t="s">
        <v>6219</v>
      </c>
      <c r="C3674" s="216" t="s">
        <v>7548</v>
      </c>
      <c r="D3674" s="216" t="s">
        <v>6866</v>
      </c>
      <c r="E3674" s="216" t="s">
        <v>7740</v>
      </c>
      <c r="F3674" s="216" t="s">
        <v>7740</v>
      </c>
      <c r="G3674" s="1"/>
      <c r="H3674" s="1"/>
      <c r="I3674" s="1"/>
      <c r="J3674" s="1"/>
      <c r="K3674" s="1"/>
      <c r="L3674" s="1"/>
      <c r="M3674" s="1"/>
      <c r="AA3674" s="255"/>
      <c r="AB3674" s="255"/>
      <c r="AC3674" s="255"/>
      <c r="AD3674" s="255"/>
      <c r="AE3674" s="255"/>
      <c r="AF3674" s="255"/>
      <c r="AG3674" s="255"/>
      <c r="AH3674" s="255"/>
      <c r="AI3674" s="255"/>
      <c r="AJ3674" s="255"/>
      <c r="AK3674" s="255"/>
      <c r="AL3674" s="255"/>
      <c r="AM3674" s="255"/>
      <c r="AN3674" s="255"/>
      <c r="AO3674" s="255"/>
      <c r="AP3674" s="255"/>
      <c r="AQ3674" s="255"/>
      <c r="AR3674" s="255"/>
      <c r="AS3674" s="255"/>
      <c r="AT3674" s="255"/>
    </row>
    <row r="3675" spans="2:46" s="216" customFormat="1" ht="15" customHeight="1">
      <c r="B3675" s="216" t="s">
        <v>6220</v>
      </c>
      <c r="C3675" s="216" t="s">
        <v>7217</v>
      </c>
      <c r="D3675" s="216" t="s">
        <v>6866</v>
      </c>
      <c r="E3675" s="216" t="s">
        <v>7740</v>
      </c>
      <c r="F3675" s="216" t="s">
        <v>7740</v>
      </c>
      <c r="G3675" s="1"/>
      <c r="H3675" s="1"/>
      <c r="I3675" s="1"/>
      <c r="J3675" s="1"/>
      <c r="K3675" s="1"/>
      <c r="L3675" s="1"/>
      <c r="M3675" s="1"/>
      <c r="AA3675" s="255"/>
      <c r="AB3675" s="255"/>
      <c r="AC3675" s="255"/>
      <c r="AD3675" s="255"/>
      <c r="AE3675" s="255"/>
      <c r="AF3675" s="255"/>
      <c r="AG3675" s="255"/>
      <c r="AH3675" s="255"/>
      <c r="AI3675" s="255"/>
      <c r="AJ3675" s="255"/>
      <c r="AK3675" s="255"/>
      <c r="AL3675" s="255"/>
      <c r="AM3675" s="255"/>
      <c r="AN3675" s="255"/>
      <c r="AO3675" s="255"/>
      <c r="AP3675" s="255"/>
      <c r="AQ3675" s="255"/>
      <c r="AR3675" s="255"/>
      <c r="AS3675" s="255"/>
      <c r="AT3675" s="255"/>
    </row>
    <row r="3676" spans="2:46" s="216" customFormat="1" ht="15" customHeight="1">
      <c r="B3676" s="216" t="s">
        <v>6221</v>
      </c>
      <c r="C3676" s="216" t="s">
        <v>7549</v>
      </c>
      <c r="D3676" s="216" t="s">
        <v>6866</v>
      </c>
      <c r="E3676" s="216" t="s">
        <v>7740</v>
      </c>
      <c r="F3676" s="216" t="s">
        <v>7740</v>
      </c>
      <c r="G3676" s="1"/>
      <c r="H3676" s="1"/>
      <c r="I3676" s="1"/>
      <c r="J3676" s="1"/>
      <c r="K3676" s="1"/>
      <c r="L3676" s="1"/>
      <c r="M3676" s="1"/>
      <c r="AA3676" s="255"/>
      <c r="AB3676" s="255"/>
      <c r="AC3676" s="255"/>
      <c r="AD3676" s="255"/>
      <c r="AE3676" s="255"/>
      <c r="AF3676" s="255"/>
      <c r="AG3676" s="255"/>
      <c r="AH3676" s="255"/>
      <c r="AI3676" s="255"/>
      <c r="AJ3676" s="255"/>
      <c r="AK3676" s="255"/>
      <c r="AL3676" s="255"/>
      <c r="AM3676" s="255"/>
      <c r="AN3676" s="255"/>
      <c r="AO3676" s="255"/>
      <c r="AP3676" s="255"/>
      <c r="AQ3676" s="255"/>
      <c r="AR3676" s="255"/>
      <c r="AS3676" s="255"/>
      <c r="AT3676" s="255"/>
    </row>
    <row r="3677" spans="2:46" s="216" customFormat="1" ht="15" customHeight="1">
      <c r="B3677" s="216" t="s">
        <v>6222</v>
      </c>
      <c r="C3677" s="216" t="s">
        <v>6932</v>
      </c>
      <c r="D3677" s="216" t="s">
        <v>6866</v>
      </c>
      <c r="E3677" s="216" t="s">
        <v>7740</v>
      </c>
      <c r="F3677" s="216" t="s">
        <v>7740</v>
      </c>
      <c r="G3677" s="1"/>
      <c r="H3677" s="1"/>
      <c r="I3677" s="1"/>
      <c r="J3677" s="1"/>
      <c r="K3677" s="1"/>
      <c r="L3677" s="1"/>
      <c r="M3677" s="1"/>
      <c r="AA3677" s="255"/>
      <c r="AB3677" s="255"/>
      <c r="AC3677" s="255"/>
      <c r="AD3677" s="255"/>
      <c r="AE3677" s="255"/>
      <c r="AF3677" s="255"/>
      <c r="AG3677" s="255"/>
      <c r="AH3677" s="255"/>
      <c r="AI3677" s="255"/>
      <c r="AJ3677" s="255"/>
      <c r="AK3677" s="255"/>
      <c r="AL3677" s="255"/>
      <c r="AM3677" s="255"/>
      <c r="AN3677" s="255"/>
      <c r="AO3677" s="255"/>
      <c r="AP3677" s="255"/>
      <c r="AQ3677" s="255"/>
      <c r="AR3677" s="255"/>
      <c r="AS3677" s="255"/>
      <c r="AT3677" s="255"/>
    </row>
    <row r="3678" spans="2:46" s="216" customFormat="1" ht="15" customHeight="1">
      <c r="B3678" s="216" t="s">
        <v>6223</v>
      </c>
      <c r="C3678" s="216" t="s">
        <v>6928</v>
      </c>
      <c r="D3678" s="216" t="s">
        <v>6866</v>
      </c>
      <c r="E3678" s="216" t="s">
        <v>7740</v>
      </c>
      <c r="F3678" s="216" t="s">
        <v>7740</v>
      </c>
      <c r="G3678" s="1"/>
      <c r="H3678" s="1"/>
      <c r="I3678" s="1"/>
      <c r="J3678" s="1"/>
      <c r="K3678" s="1"/>
      <c r="L3678" s="1"/>
      <c r="M3678" s="1"/>
      <c r="AA3678" s="255"/>
      <c r="AB3678" s="255"/>
      <c r="AC3678" s="255"/>
      <c r="AD3678" s="255"/>
      <c r="AE3678" s="255"/>
      <c r="AF3678" s="255"/>
      <c r="AG3678" s="255"/>
      <c r="AH3678" s="255"/>
      <c r="AI3678" s="255"/>
      <c r="AJ3678" s="255"/>
      <c r="AK3678" s="255"/>
      <c r="AL3678" s="255"/>
      <c r="AM3678" s="255"/>
      <c r="AN3678" s="255"/>
      <c r="AO3678" s="255"/>
      <c r="AP3678" s="255"/>
      <c r="AQ3678" s="255"/>
      <c r="AR3678" s="255"/>
      <c r="AS3678" s="255"/>
      <c r="AT3678" s="255"/>
    </row>
    <row r="3679" spans="2:46" s="216" customFormat="1" ht="15" customHeight="1">
      <c r="B3679" s="216" t="s">
        <v>6224</v>
      </c>
      <c r="C3679" s="216" t="s">
        <v>7550</v>
      </c>
      <c r="D3679" s="216" t="s">
        <v>6866</v>
      </c>
      <c r="E3679" s="216" t="s">
        <v>7740</v>
      </c>
      <c r="F3679" s="216" t="s">
        <v>7740</v>
      </c>
      <c r="G3679" s="1"/>
      <c r="H3679" s="1"/>
      <c r="I3679" s="1"/>
      <c r="J3679" s="1"/>
      <c r="K3679" s="1"/>
      <c r="L3679" s="1"/>
      <c r="M3679" s="1"/>
      <c r="AA3679" s="255"/>
      <c r="AB3679" s="255"/>
      <c r="AC3679" s="255"/>
      <c r="AD3679" s="255"/>
      <c r="AE3679" s="255"/>
      <c r="AF3679" s="255"/>
      <c r="AG3679" s="255"/>
      <c r="AH3679" s="255"/>
      <c r="AI3679" s="255"/>
      <c r="AJ3679" s="255"/>
      <c r="AK3679" s="255"/>
      <c r="AL3679" s="255"/>
      <c r="AM3679" s="255"/>
      <c r="AN3679" s="255"/>
      <c r="AO3679" s="255"/>
      <c r="AP3679" s="255"/>
      <c r="AQ3679" s="255"/>
      <c r="AR3679" s="255"/>
      <c r="AS3679" s="255"/>
      <c r="AT3679" s="255"/>
    </row>
    <row r="3680" spans="2:46" s="216" customFormat="1" ht="15" customHeight="1">
      <c r="B3680" s="216" t="s">
        <v>6225</v>
      </c>
      <c r="C3680" s="216" t="s">
        <v>7551</v>
      </c>
      <c r="D3680" s="216" t="s">
        <v>6866</v>
      </c>
      <c r="E3680" s="216" t="s">
        <v>7740</v>
      </c>
      <c r="F3680" s="216" t="s">
        <v>7740</v>
      </c>
      <c r="G3680" s="1"/>
      <c r="H3680" s="1"/>
      <c r="I3680" s="1"/>
      <c r="J3680" s="1"/>
      <c r="K3680" s="1"/>
      <c r="L3680" s="1"/>
      <c r="M3680" s="1"/>
      <c r="AA3680" s="255"/>
      <c r="AB3680" s="255"/>
      <c r="AC3680" s="255"/>
      <c r="AD3680" s="255"/>
      <c r="AE3680" s="255"/>
      <c r="AF3680" s="255"/>
      <c r="AG3680" s="255"/>
      <c r="AH3680" s="255"/>
      <c r="AI3680" s="255"/>
      <c r="AJ3680" s="255"/>
      <c r="AK3680" s="255"/>
      <c r="AL3680" s="255"/>
      <c r="AM3680" s="255"/>
      <c r="AN3680" s="255"/>
      <c r="AO3680" s="255"/>
      <c r="AP3680" s="255"/>
      <c r="AQ3680" s="255"/>
      <c r="AR3680" s="255"/>
      <c r="AS3680" s="255"/>
      <c r="AT3680" s="255"/>
    </row>
    <row r="3681" spans="2:46" s="216" customFormat="1" ht="15" customHeight="1">
      <c r="B3681" s="216" t="s">
        <v>6226</v>
      </c>
      <c r="C3681" s="216" t="s">
        <v>6866</v>
      </c>
      <c r="D3681" s="216" t="s">
        <v>7740</v>
      </c>
      <c r="E3681" s="216" t="s">
        <v>7740</v>
      </c>
      <c r="F3681" s="216" t="s">
        <v>7740</v>
      </c>
      <c r="G3681" s="1"/>
      <c r="H3681" s="1"/>
      <c r="I3681" s="1"/>
      <c r="J3681" s="1"/>
      <c r="K3681" s="1"/>
      <c r="L3681" s="1"/>
      <c r="M3681" s="1"/>
      <c r="AA3681" s="255"/>
      <c r="AB3681" s="255"/>
      <c r="AC3681" s="255"/>
      <c r="AD3681" s="255"/>
      <c r="AE3681" s="255"/>
      <c r="AF3681" s="255"/>
      <c r="AG3681" s="255"/>
      <c r="AH3681" s="255"/>
      <c r="AI3681" s="255"/>
      <c r="AJ3681" s="255"/>
      <c r="AK3681" s="255"/>
      <c r="AL3681" s="255"/>
      <c r="AM3681" s="255"/>
      <c r="AN3681" s="255"/>
      <c r="AO3681" s="255"/>
      <c r="AP3681" s="255"/>
      <c r="AQ3681" s="255"/>
      <c r="AR3681" s="255"/>
      <c r="AS3681" s="255"/>
      <c r="AT3681" s="255"/>
    </row>
    <row r="3682" spans="2:46" s="216" customFormat="1" ht="15" customHeight="1">
      <c r="B3682" s="216" t="s">
        <v>6227</v>
      </c>
      <c r="C3682" s="216" t="s">
        <v>7114</v>
      </c>
      <c r="D3682" s="216" t="s">
        <v>6866</v>
      </c>
      <c r="E3682" s="216" t="s">
        <v>7740</v>
      </c>
      <c r="F3682" s="216" t="s">
        <v>7740</v>
      </c>
      <c r="G3682" s="1"/>
      <c r="H3682" s="1"/>
      <c r="I3682" s="1"/>
      <c r="J3682" s="1"/>
      <c r="K3682" s="1"/>
      <c r="L3682" s="1"/>
      <c r="M3682" s="1"/>
      <c r="AA3682" s="255"/>
      <c r="AB3682" s="255"/>
      <c r="AC3682" s="255"/>
      <c r="AD3682" s="255"/>
      <c r="AE3682" s="255"/>
      <c r="AF3682" s="255"/>
      <c r="AG3682" s="255"/>
      <c r="AH3682" s="255"/>
      <c r="AI3682" s="255"/>
      <c r="AJ3682" s="255"/>
      <c r="AK3682" s="255"/>
      <c r="AL3682" s="255"/>
      <c r="AM3682" s="255"/>
      <c r="AN3682" s="255"/>
      <c r="AO3682" s="255"/>
      <c r="AP3682" s="255"/>
      <c r="AQ3682" s="255"/>
      <c r="AR3682" s="255"/>
      <c r="AS3682" s="255"/>
      <c r="AT3682" s="255"/>
    </row>
    <row r="3683" spans="2:46" s="216" customFormat="1" ht="15" customHeight="1">
      <c r="B3683" s="216" t="s">
        <v>6228</v>
      </c>
      <c r="C3683" s="216" t="s">
        <v>6866</v>
      </c>
      <c r="D3683" s="216" t="s">
        <v>7740</v>
      </c>
      <c r="E3683" s="216" t="s">
        <v>7740</v>
      </c>
      <c r="F3683" s="216" t="s">
        <v>7740</v>
      </c>
      <c r="G3683" s="1"/>
      <c r="H3683" s="1"/>
      <c r="I3683" s="1"/>
      <c r="J3683" s="1"/>
      <c r="K3683" s="1"/>
      <c r="L3683" s="1"/>
      <c r="M3683" s="1"/>
      <c r="AA3683" s="255"/>
      <c r="AB3683" s="255"/>
      <c r="AC3683" s="255"/>
      <c r="AD3683" s="255"/>
      <c r="AE3683" s="255"/>
      <c r="AF3683" s="255"/>
      <c r="AG3683" s="255"/>
      <c r="AH3683" s="255"/>
      <c r="AI3683" s="255"/>
      <c r="AJ3683" s="255"/>
      <c r="AK3683" s="255"/>
      <c r="AL3683" s="255"/>
      <c r="AM3683" s="255"/>
      <c r="AN3683" s="255"/>
      <c r="AO3683" s="255"/>
      <c r="AP3683" s="255"/>
      <c r="AQ3683" s="255"/>
      <c r="AR3683" s="255"/>
      <c r="AS3683" s="255"/>
      <c r="AT3683" s="255"/>
    </row>
    <row r="3684" spans="2:46" s="216" customFormat="1" ht="15" customHeight="1">
      <c r="B3684" s="216" t="s">
        <v>6229</v>
      </c>
      <c r="C3684" s="216" t="s">
        <v>6866</v>
      </c>
      <c r="D3684" s="216" t="s">
        <v>7740</v>
      </c>
      <c r="E3684" s="216" t="s">
        <v>7740</v>
      </c>
      <c r="F3684" s="216" t="s">
        <v>7740</v>
      </c>
      <c r="G3684" s="1"/>
      <c r="H3684" s="1"/>
      <c r="I3684" s="1"/>
      <c r="J3684" s="1"/>
      <c r="K3684" s="1"/>
      <c r="L3684" s="1"/>
      <c r="M3684" s="1"/>
      <c r="AA3684" s="255"/>
      <c r="AB3684" s="255"/>
      <c r="AC3684" s="255"/>
      <c r="AD3684" s="255"/>
      <c r="AE3684" s="255"/>
      <c r="AF3684" s="255"/>
      <c r="AG3684" s="255"/>
      <c r="AH3684" s="255"/>
      <c r="AI3684" s="255"/>
      <c r="AJ3684" s="255"/>
      <c r="AK3684" s="255"/>
      <c r="AL3684" s="255"/>
      <c r="AM3684" s="255"/>
      <c r="AN3684" s="255"/>
      <c r="AO3684" s="255"/>
      <c r="AP3684" s="255"/>
      <c r="AQ3684" s="255"/>
      <c r="AR3684" s="255"/>
      <c r="AS3684" s="255"/>
      <c r="AT3684" s="255"/>
    </row>
    <row r="3685" spans="2:46" s="216" customFormat="1" ht="15" customHeight="1">
      <c r="B3685" s="216" t="s">
        <v>6230</v>
      </c>
      <c r="C3685" s="216" t="s">
        <v>6954</v>
      </c>
      <c r="D3685" s="216" t="s">
        <v>6866</v>
      </c>
      <c r="E3685" s="216" t="s">
        <v>7740</v>
      </c>
      <c r="F3685" s="216" t="s">
        <v>7740</v>
      </c>
      <c r="G3685" s="1"/>
      <c r="H3685" s="1"/>
      <c r="I3685" s="1"/>
      <c r="J3685" s="1"/>
      <c r="K3685" s="1"/>
      <c r="L3685" s="1"/>
      <c r="M3685" s="1"/>
      <c r="AA3685" s="255"/>
      <c r="AB3685" s="255"/>
      <c r="AC3685" s="255"/>
      <c r="AD3685" s="255"/>
      <c r="AE3685" s="255"/>
      <c r="AF3685" s="255"/>
      <c r="AG3685" s="255"/>
      <c r="AH3685" s="255"/>
      <c r="AI3685" s="255"/>
      <c r="AJ3685" s="255"/>
      <c r="AK3685" s="255"/>
      <c r="AL3685" s="255"/>
      <c r="AM3685" s="255"/>
      <c r="AN3685" s="255"/>
      <c r="AO3685" s="255"/>
      <c r="AP3685" s="255"/>
      <c r="AQ3685" s="255"/>
      <c r="AR3685" s="255"/>
      <c r="AS3685" s="255"/>
      <c r="AT3685" s="255"/>
    </row>
    <row r="3686" spans="2:46" s="216" customFormat="1" ht="15" customHeight="1">
      <c r="B3686" s="216" t="s">
        <v>6231</v>
      </c>
      <c r="C3686" s="216" t="s">
        <v>7051</v>
      </c>
      <c r="D3686" s="216" t="s">
        <v>6866</v>
      </c>
      <c r="E3686" s="216" t="s">
        <v>7740</v>
      </c>
      <c r="F3686" s="216" t="s">
        <v>7740</v>
      </c>
      <c r="G3686" s="1"/>
      <c r="H3686" s="1"/>
      <c r="I3686" s="1"/>
      <c r="J3686" s="1"/>
      <c r="K3686" s="1"/>
      <c r="L3686" s="1"/>
      <c r="M3686" s="1"/>
      <c r="AA3686" s="255"/>
      <c r="AB3686" s="255"/>
      <c r="AC3686" s="255"/>
      <c r="AD3686" s="255"/>
      <c r="AE3686" s="255"/>
      <c r="AF3686" s="255"/>
      <c r="AG3686" s="255"/>
      <c r="AH3686" s="255"/>
      <c r="AI3686" s="255"/>
      <c r="AJ3686" s="255"/>
      <c r="AK3686" s="255"/>
      <c r="AL3686" s="255"/>
      <c r="AM3686" s="255"/>
      <c r="AN3686" s="255"/>
      <c r="AO3686" s="255"/>
      <c r="AP3686" s="255"/>
      <c r="AQ3686" s="255"/>
      <c r="AR3686" s="255"/>
      <c r="AS3686" s="255"/>
      <c r="AT3686" s="255"/>
    </row>
    <row r="3687" spans="2:46" s="216" customFormat="1" ht="15" customHeight="1">
      <c r="B3687" s="216" t="s">
        <v>6232</v>
      </c>
      <c r="C3687" s="216" t="s">
        <v>7660</v>
      </c>
      <c r="D3687" s="216" t="s">
        <v>6866</v>
      </c>
      <c r="E3687" s="216" t="s">
        <v>7740</v>
      </c>
      <c r="F3687" s="216" t="s">
        <v>7740</v>
      </c>
      <c r="G3687" s="1"/>
      <c r="H3687" s="1"/>
      <c r="I3687" s="1"/>
      <c r="J3687" s="1"/>
      <c r="K3687" s="1"/>
      <c r="L3687" s="1"/>
      <c r="M3687" s="1"/>
      <c r="AA3687" s="255"/>
      <c r="AB3687" s="255"/>
      <c r="AC3687" s="255"/>
      <c r="AD3687" s="255"/>
      <c r="AE3687" s="255"/>
      <c r="AF3687" s="255"/>
      <c r="AG3687" s="255"/>
      <c r="AH3687" s="255"/>
      <c r="AI3687" s="255"/>
      <c r="AJ3687" s="255"/>
      <c r="AK3687" s="255"/>
      <c r="AL3687" s="255"/>
      <c r="AM3687" s="255"/>
      <c r="AN3687" s="255"/>
      <c r="AO3687" s="255"/>
      <c r="AP3687" s="255"/>
      <c r="AQ3687" s="255"/>
      <c r="AR3687" s="255"/>
      <c r="AS3687" s="255"/>
      <c r="AT3687" s="255"/>
    </row>
    <row r="3688" spans="2:46" s="216" customFormat="1" ht="15" customHeight="1">
      <c r="B3688" s="216" t="s">
        <v>6233</v>
      </c>
      <c r="C3688" s="216" t="s">
        <v>6866</v>
      </c>
      <c r="D3688" s="216" t="s">
        <v>7740</v>
      </c>
      <c r="E3688" s="216" t="s">
        <v>7740</v>
      </c>
      <c r="F3688" s="216" t="s">
        <v>7740</v>
      </c>
      <c r="G3688" s="1"/>
      <c r="H3688" s="1"/>
      <c r="I3688" s="1"/>
      <c r="J3688" s="1"/>
      <c r="K3688" s="1"/>
      <c r="L3688" s="1"/>
      <c r="M3688" s="1"/>
      <c r="AA3688" s="255"/>
      <c r="AB3688" s="255"/>
      <c r="AC3688" s="255"/>
      <c r="AD3688" s="255"/>
      <c r="AE3688" s="255"/>
      <c r="AF3688" s="255"/>
      <c r="AG3688" s="255"/>
      <c r="AH3688" s="255"/>
      <c r="AI3688" s="255"/>
      <c r="AJ3688" s="255"/>
      <c r="AK3688" s="255"/>
      <c r="AL3688" s="255"/>
      <c r="AM3688" s="255"/>
      <c r="AN3688" s="255"/>
      <c r="AO3688" s="255"/>
      <c r="AP3688" s="255"/>
      <c r="AQ3688" s="255"/>
      <c r="AR3688" s="255"/>
      <c r="AS3688" s="255"/>
      <c r="AT3688" s="255"/>
    </row>
    <row r="3689" spans="2:46" s="216" customFormat="1" ht="15" customHeight="1">
      <c r="B3689" s="216" t="s">
        <v>6234</v>
      </c>
      <c r="C3689" s="216" t="s">
        <v>7660</v>
      </c>
      <c r="D3689" s="216" t="s">
        <v>6866</v>
      </c>
      <c r="E3689" s="216" t="s">
        <v>7740</v>
      </c>
      <c r="F3689" s="216" t="s">
        <v>7740</v>
      </c>
      <c r="G3689" s="1"/>
      <c r="H3689" s="1"/>
      <c r="I3689" s="1"/>
      <c r="J3689" s="1"/>
      <c r="K3689" s="1"/>
      <c r="L3689" s="1"/>
      <c r="M3689" s="1"/>
      <c r="AA3689" s="255"/>
      <c r="AB3689" s="255"/>
      <c r="AC3689" s="255"/>
      <c r="AD3689" s="255"/>
      <c r="AE3689" s="255"/>
      <c r="AF3689" s="255"/>
      <c r="AG3689" s="255"/>
      <c r="AH3689" s="255"/>
      <c r="AI3689" s="255"/>
      <c r="AJ3689" s="255"/>
      <c r="AK3689" s="255"/>
      <c r="AL3689" s="255"/>
      <c r="AM3689" s="255"/>
      <c r="AN3689" s="255"/>
      <c r="AO3689" s="255"/>
      <c r="AP3689" s="255"/>
      <c r="AQ3689" s="255"/>
      <c r="AR3689" s="255"/>
      <c r="AS3689" s="255"/>
      <c r="AT3689" s="255"/>
    </row>
    <row r="3690" spans="2:46" s="216" customFormat="1" ht="15" customHeight="1">
      <c r="B3690" s="216" t="s">
        <v>6235</v>
      </c>
      <c r="C3690" s="216" t="s">
        <v>7246</v>
      </c>
      <c r="D3690" s="216" t="s">
        <v>6866</v>
      </c>
      <c r="E3690" s="216" t="s">
        <v>7740</v>
      </c>
      <c r="F3690" s="216" t="s">
        <v>7740</v>
      </c>
      <c r="G3690" s="1"/>
      <c r="H3690" s="1"/>
      <c r="I3690" s="1"/>
      <c r="J3690" s="1"/>
      <c r="K3690" s="1"/>
      <c r="L3690" s="1"/>
      <c r="M3690" s="1"/>
      <c r="AA3690" s="255"/>
      <c r="AB3690" s="255"/>
      <c r="AC3690" s="255"/>
      <c r="AD3690" s="255"/>
      <c r="AE3690" s="255"/>
      <c r="AF3690" s="255"/>
      <c r="AG3690" s="255"/>
      <c r="AH3690" s="255"/>
      <c r="AI3690" s="255"/>
      <c r="AJ3690" s="255"/>
      <c r="AK3690" s="255"/>
      <c r="AL3690" s="255"/>
      <c r="AM3690" s="255"/>
      <c r="AN3690" s="255"/>
      <c r="AO3690" s="255"/>
      <c r="AP3690" s="255"/>
      <c r="AQ3690" s="255"/>
      <c r="AR3690" s="255"/>
      <c r="AS3690" s="255"/>
      <c r="AT3690" s="255"/>
    </row>
    <row r="3691" spans="2:46" s="216" customFormat="1" ht="15" customHeight="1">
      <c r="B3691" s="216" t="s">
        <v>6236</v>
      </c>
      <c r="C3691" s="216" t="s">
        <v>6909</v>
      </c>
      <c r="D3691" s="216" t="s">
        <v>6866</v>
      </c>
      <c r="E3691" s="216" t="s">
        <v>7740</v>
      </c>
      <c r="F3691" s="216" t="s">
        <v>7740</v>
      </c>
      <c r="G3691" s="1"/>
      <c r="H3691" s="1"/>
      <c r="I3691" s="1"/>
      <c r="J3691" s="1"/>
      <c r="K3691" s="1"/>
      <c r="L3691" s="1"/>
      <c r="M3691" s="1"/>
      <c r="AA3691" s="255"/>
      <c r="AB3691" s="255"/>
      <c r="AC3691" s="255"/>
      <c r="AD3691" s="255"/>
      <c r="AE3691" s="255"/>
      <c r="AF3691" s="255"/>
      <c r="AG3691" s="255"/>
      <c r="AH3691" s="255"/>
      <c r="AI3691" s="255"/>
      <c r="AJ3691" s="255"/>
      <c r="AK3691" s="255"/>
      <c r="AL3691" s="255"/>
      <c r="AM3691" s="255"/>
      <c r="AN3691" s="255"/>
      <c r="AO3691" s="255"/>
      <c r="AP3691" s="255"/>
      <c r="AQ3691" s="255"/>
      <c r="AR3691" s="255"/>
      <c r="AS3691" s="255"/>
      <c r="AT3691" s="255"/>
    </row>
    <row r="3692" spans="2:46" s="216" customFormat="1" ht="15" customHeight="1">
      <c r="B3692" s="216" t="s">
        <v>6237</v>
      </c>
      <c r="C3692" s="216" t="s">
        <v>7552</v>
      </c>
      <c r="D3692" s="216" t="s">
        <v>6866</v>
      </c>
      <c r="E3692" s="216" t="s">
        <v>7740</v>
      </c>
      <c r="F3692" s="216" t="s">
        <v>7740</v>
      </c>
      <c r="G3692" s="1"/>
      <c r="H3692" s="1"/>
      <c r="I3692" s="1"/>
      <c r="J3692" s="1"/>
      <c r="K3692" s="1"/>
      <c r="L3692" s="1"/>
      <c r="M3692" s="1"/>
      <c r="AA3692" s="255"/>
      <c r="AB3692" s="255"/>
      <c r="AC3692" s="255"/>
      <c r="AD3692" s="255"/>
      <c r="AE3692" s="255"/>
      <c r="AF3692" s="255"/>
      <c r="AG3692" s="255"/>
      <c r="AH3692" s="255"/>
      <c r="AI3692" s="255"/>
      <c r="AJ3692" s="255"/>
      <c r="AK3692" s="255"/>
      <c r="AL3692" s="255"/>
      <c r="AM3692" s="255"/>
      <c r="AN3692" s="255"/>
      <c r="AO3692" s="255"/>
      <c r="AP3692" s="255"/>
      <c r="AQ3692" s="255"/>
      <c r="AR3692" s="255"/>
      <c r="AS3692" s="255"/>
      <c r="AT3692" s="255"/>
    </row>
    <row r="3693" spans="2:46" s="216" customFormat="1" ht="15" customHeight="1">
      <c r="B3693" s="216" t="s">
        <v>6238</v>
      </c>
      <c r="C3693" s="216" t="s">
        <v>7002</v>
      </c>
      <c r="D3693" s="216" t="s">
        <v>6866</v>
      </c>
      <c r="E3693" s="216" t="s">
        <v>7740</v>
      </c>
      <c r="F3693" s="216" t="s">
        <v>7740</v>
      </c>
      <c r="G3693" s="1"/>
      <c r="H3693" s="1"/>
      <c r="I3693" s="1"/>
      <c r="J3693" s="1"/>
      <c r="K3693" s="1"/>
      <c r="L3693" s="1"/>
      <c r="M3693" s="1"/>
      <c r="AA3693" s="255"/>
      <c r="AB3693" s="255"/>
      <c r="AC3693" s="255"/>
      <c r="AD3693" s="255"/>
      <c r="AE3693" s="255"/>
      <c r="AF3693" s="255"/>
      <c r="AG3693" s="255"/>
      <c r="AH3693" s="255"/>
      <c r="AI3693" s="255"/>
      <c r="AJ3693" s="255"/>
      <c r="AK3693" s="255"/>
      <c r="AL3693" s="255"/>
      <c r="AM3693" s="255"/>
      <c r="AN3693" s="255"/>
      <c r="AO3693" s="255"/>
      <c r="AP3693" s="255"/>
      <c r="AQ3693" s="255"/>
      <c r="AR3693" s="255"/>
      <c r="AS3693" s="255"/>
      <c r="AT3693" s="255"/>
    </row>
    <row r="3694" spans="2:46" s="216" customFormat="1" ht="15" customHeight="1">
      <c r="B3694" s="216" t="s">
        <v>6239</v>
      </c>
      <c r="C3694" s="216" t="s">
        <v>7161</v>
      </c>
      <c r="D3694" s="216" t="s">
        <v>6866</v>
      </c>
      <c r="E3694" s="216" t="s">
        <v>7740</v>
      </c>
      <c r="F3694" s="216" t="s">
        <v>7740</v>
      </c>
      <c r="G3694" s="1"/>
      <c r="H3694" s="1"/>
      <c r="I3694" s="1"/>
      <c r="J3694" s="1"/>
      <c r="K3694" s="1"/>
      <c r="L3694" s="1"/>
      <c r="M3694" s="1"/>
      <c r="AA3694" s="255"/>
      <c r="AB3694" s="255"/>
      <c r="AC3694" s="255"/>
      <c r="AD3694" s="255"/>
      <c r="AE3694" s="255"/>
      <c r="AF3694" s="255"/>
      <c r="AG3694" s="255"/>
      <c r="AH3694" s="255"/>
      <c r="AI3694" s="255"/>
      <c r="AJ3694" s="255"/>
      <c r="AK3694" s="255"/>
      <c r="AL3694" s="255"/>
      <c r="AM3694" s="255"/>
      <c r="AN3694" s="255"/>
      <c r="AO3694" s="255"/>
      <c r="AP3694" s="255"/>
      <c r="AQ3694" s="255"/>
      <c r="AR3694" s="255"/>
      <c r="AS3694" s="255"/>
      <c r="AT3694" s="255"/>
    </row>
    <row r="3695" spans="2:46" s="216" customFormat="1" ht="15" customHeight="1">
      <c r="B3695" s="216" t="s">
        <v>6240</v>
      </c>
      <c r="C3695" s="216" t="s">
        <v>7553</v>
      </c>
      <c r="D3695" s="216" t="s">
        <v>6866</v>
      </c>
      <c r="E3695" s="216" t="s">
        <v>7740</v>
      </c>
      <c r="F3695" s="216" t="s">
        <v>7740</v>
      </c>
      <c r="G3695" s="1"/>
      <c r="H3695" s="1"/>
      <c r="I3695" s="1"/>
      <c r="J3695" s="1"/>
      <c r="K3695" s="1"/>
      <c r="L3695" s="1"/>
      <c r="M3695" s="1"/>
      <c r="AA3695" s="255"/>
      <c r="AB3695" s="255"/>
      <c r="AC3695" s="255"/>
      <c r="AD3695" s="255"/>
      <c r="AE3695" s="255"/>
      <c r="AF3695" s="255"/>
      <c r="AG3695" s="255"/>
      <c r="AH3695" s="255"/>
      <c r="AI3695" s="255"/>
      <c r="AJ3695" s="255"/>
      <c r="AK3695" s="255"/>
      <c r="AL3695" s="255"/>
      <c r="AM3695" s="255"/>
      <c r="AN3695" s="255"/>
      <c r="AO3695" s="255"/>
      <c r="AP3695" s="255"/>
      <c r="AQ3695" s="255"/>
      <c r="AR3695" s="255"/>
      <c r="AS3695" s="255"/>
      <c r="AT3695" s="255"/>
    </row>
    <row r="3696" spans="2:46" s="216" customFormat="1" ht="15" customHeight="1">
      <c r="B3696" s="216" t="s">
        <v>6241</v>
      </c>
      <c r="C3696" s="216" t="s">
        <v>7675</v>
      </c>
      <c r="D3696" s="216" t="s">
        <v>6866</v>
      </c>
      <c r="E3696" s="216" t="s">
        <v>7740</v>
      </c>
      <c r="F3696" s="216" t="s">
        <v>7740</v>
      </c>
      <c r="G3696" s="1"/>
      <c r="H3696" s="1"/>
      <c r="I3696" s="1"/>
      <c r="J3696" s="1"/>
      <c r="K3696" s="1"/>
      <c r="L3696" s="1"/>
      <c r="M3696" s="1"/>
      <c r="AA3696" s="255"/>
      <c r="AB3696" s="255"/>
      <c r="AC3696" s="255"/>
      <c r="AD3696" s="255"/>
      <c r="AE3696" s="255"/>
      <c r="AF3696" s="255"/>
      <c r="AG3696" s="255"/>
      <c r="AH3696" s="255"/>
      <c r="AI3696" s="255"/>
      <c r="AJ3696" s="255"/>
      <c r="AK3696" s="255"/>
      <c r="AL3696" s="255"/>
      <c r="AM3696" s="255"/>
      <c r="AN3696" s="255"/>
      <c r="AO3696" s="255"/>
      <c r="AP3696" s="255"/>
      <c r="AQ3696" s="255"/>
      <c r="AR3696" s="255"/>
      <c r="AS3696" s="255"/>
      <c r="AT3696" s="255"/>
    </row>
    <row r="3697" spans="2:46" s="216" customFormat="1" ht="15" customHeight="1">
      <c r="B3697" s="216" t="s">
        <v>6242</v>
      </c>
      <c r="C3697" s="216" t="s">
        <v>7553</v>
      </c>
      <c r="D3697" s="216" t="s">
        <v>6866</v>
      </c>
      <c r="E3697" s="216" t="s">
        <v>7740</v>
      </c>
      <c r="F3697" s="216" t="s">
        <v>7740</v>
      </c>
      <c r="G3697" s="1"/>
      <c r="H3697" s="1"/>
      <c r="I3697" s="1"/>
      <c r="J3697" s="1"/>
      <c r="K3697" s="1"/>
      <c r="L3697" s="1"/>
      <c r="M3697" s="1"/>
      <c r="AA3697" s="255"/>
      <c r="AB3697" s="255"/>
      <c r="AC3697" s="255"/>
      <c r="AD3697" s="255"/>
      <c r="AE3697" s="255"/>
      <c r="AF3697" s="255"/>
      <c r="AG3697" s="255"/>
      <c r="AH3697" s="255"/>
      <c r="AI3697" s="255"/>
      <c r="AJ3697" s="255"/>
      <c r="AK3697" s="255"/>
      <c r="AL3697" s="255"/>
      <c r="AM3697" s="255"/>
      <c r="AN3697" s="255"/>
      <c r="AO3697" s="255"/>
      <c r="AP3697" s="255"/>
      <c r="AQ3697" s="255"/>
      <c r="AR3697" s="255"/>
      <c r="AS3697" s="255"/>
      <c r="AT3697" s="255"/>
    </row>
    <row r="3698" spans="2:46" s="216" customFormat="1" ht="15" customHeight="1">
      <c r="B3698" s="216" t="s">
        <v>6243</v>
      </c>
      <c r="C3698" s="216" t="s">
        <v>7684</v>
      </c>
      <c r="D3698" s="216" t="s">
        <v>6866</v>
      </c>
      <c r="E3698" s="216" t="s">
        <v>7740</v>
      </c>
      <c r="F3698" s="216" t="s">
        <v>7740</v>
      </c>
      <c r="G3698" s="1"/>
      <c r="H3698" s="1"/>
      <c r="I3698" s="1"/>
      <c r="J3698" s="1"/>
      <c r="K3698" s="1"/>
      <c r="L3698" s="1"/>
      <c r="M3698" s="1"/>
      <c r="AA3698" s="255"/>
      <c r="AB3698" s="255"/>
      <c r="AC3698" s="255"/>
      <c r="AD3698" s="255"/>
      <c r="AE3698" s="255"/>
      <c r="AF3698" s="255"/>
      <c r="AG3698" s="255"/>
      <c r="AH3698" s="255"/>
      <c r="AI3698" s="255"/>
      <c r="AJ3698" s="255"/>
      <c r="AK3698" s="255"/>
      <c r="AL3698" s="255"/>
      <c r="AM3698" s="255"/>
      <c r="AN3698" s="255"/>
      <c r="AO3698" s="255"/>
      <c r="AP3698" s="255"/>
      <c r="AQ3698" s="255"/>
      <c r="AR3698" s="255"/>
      <c r="AS3698" s="255"/>
      <c r="AT3698" s="255"/>
    </row>
    <row r="3699" spans="2:46" s="216" customFormat="1" ht="15" customHeight="1">
      <c r="B3699" s="216" t="s">
        <v>6244</v>
      </c>
      <c r="C3699" s="216" t="s">
        <v>7675</v>
      </c>
      <c r="D3699" s="216" t="s">
        <v>6866</v>
      </c>
      <c r="E3699" s="216" t="s">
        <v>7740</v>
      </c>
      <c r="F3699" s="216" t="s">
        <v>7740</v>
      </c>
      <c r="G3699" s="1"/>
      <c r="H3699" s="1"/>
      <c r="I3699" s="1"/>
      <c r="J3699" s="1"/>
      <c r="K3699" s="1"/>
      <c r="L3699" s="1"/>
      <c r="M3699" s="1"/>
      <c r="AA3699" s="255"/>
      <c r="AB3699" s="255"/>
      <c r="AC3699" s="255"/>
      <c r="AD3699" s="255"/>
      <c r="AE3699" s="255"/>
      <c r="AF3699" s="255"/>
      <c r="AG3699" s="255"/>
      <c r="AH3699" s="255"/>
      <c r="AI3699" s="255"/>
      <c r="AJ3699" s="255"/>
      <c r="AK3699" s="255"/>
      <c r="AL3699" s="255"/>
      <c r="AM3699" s="255"/>
      <c r="AN3699" s="255"/>
      <c r="AO3699" s="255"/>
      <c r="AP3699" s="255"/>
      <c r="AQ3699" s="255"/>
      <c r="AR3699" s="255"/>
      <c r="AS3699" s="255"/>
      <c r="AT3699" s="255"/>
    </row>
    <row r="3700" spans="2:46" s="216" customFormat="1" ht="15" customHeight="1">
      <c r="B3700" s="216" t="s">
        <v>6245</v>
      </c>
      <c r="C3700" s="216" t="s">
        <v>7553</v>
      </c>
      <c r="D3700" s="216" t="s">
        <v>6866</v>
      </c>
      <c r="E3700" s="216" t="s">
        <v>7740</v>
      </c>
      <c r="F3700" s="216" t="s">
        <v>7740</v>
      </c>
      <c r="G3700" s="1"/>
      <c r="H3700" s="1"/>
      <c r="I3700" s="1"/>
      <c r="J3700" s="1"/>
      <c r="K3700" s="1"/>
      <c r="L3700" s="1"/>
      <c r="M3700" s="1"/>
      <c r="AA3700" s="255"/>
      <c r="AB3700" s="255"/>
      <c r="AC3700" s="255"/>
      <c r="AD3700" s="255"/>
      <c r="AE3700" s="255"/>
      <c r="AF3700" s="255"/>
      <c r="AG3700" s="255"/>
      <c r="AH3700" s="255"/>
      <c r="AI3700" s="255"/>
      <c r="AJ3700" s="255"/>
      <c r="AK3700" s="255"/>
      <c r="AL3700" s="255"/>
      <c r="AM3700" s="255"/>
      <c r="AN3700" s="255"/>
      <c r="AO3700" s="255"/>
      <c r="AP3700" s="255"/>
      <c r="AQ3700" s="255"/>
      <c r="AR3700" s="255"/>
      <c r="AS3700" s="255"/>
      <c r="AT3700" s="255"/>
    </row>
    <row r="3701" spans="2:46" s="216" customFormat="1" ht="15" customHeight="1">
      <c r="B3701" s="216" t="s">
        <v>6246</v>
      </c>
      <c r="C3701" s="216" t="s">
        <v>6866</v>
      </c>
      <c r="D3701" s="216" t="s">
        <v>7740</v>
      </c>
      <c r="E3701" s="216" t="s">
        <v>7740</v>
      </c>
      <c r="F3701" s="216" t="s">
        <v>7740</v>
      </c>
      <c r="G3701" s="1"/>
      <c r="H3701" s="1"/>
      <c r="I3701" s="1"/>
      <c r="J3701" s="1"/>
      <c r="K3701" s="1"/>
      <c r="L3701" s="1"/>
      <c r="M3701" s="1"/>
      <c r="AA3701" s="255"/>
      <c r="AB3701" s="255"/>
      <c r="AC3701" s="255"/>
      <c r="AD3701" s="255"/>
      <c r="AE3701" s="255"/>
      <c r="AF3701" s="255"/>
      <c r="AG3701" s="255"/>
      <c r="AH3701" s="255"/>
      <c r="AI3701" s="255"/>
      <c r="AJ3701" s="255"/>
      <c r="AK3701" s="255"/>
      <c r="AL3701" s="255"/>
      <c r="AM3701" s="255"/>
      <c r="AN3701" s="255"/>
      <c r="AO3701" s="255"/>
      <c r="AP3701" s="255"/>
      <c r="AQ3701" s="255"/>
      <c r="AR3701" s="255"/>
      <c r="AS3701" s="255"/>
      <c r="AT3701" s="255"/>
    </row>
    <row r="3702" spans="2:46" s="216" customFormat="1" ht="15" customHeight="1">
      <c r="B3702" s="216" t="s">
        <v>6247</v>
      </c>
      <c r="C3702" s="216" t="s">
        <v>7002</v>
      </c>
      <c r="D3702" s="216" t="s">
        <v>6866</v>
      </c>
      <c r="E3702" s="216" t="s">
        <v>7740</v>
      </c>
      <c r="F3702" s="216" t="s">
        <v>7740</v>
      </c>
      <c r="G3702" s="1"/>
      <c r="H3702" s="1"/>
      <c r="I3702" s="1"/>
      <c r="J3702" s="1"/>
      <c r="K3702" s="1"/>
      <c r="L3702" s="1"/>
      <c r="M3702" s="1"/>
      <c r="AA3702" s="255"/>
      <c r="AB3702" s="255"/>
      <c r="AC3702" s="255"/>
      <c r="AD3702" s="255"/>
      <c r="AE3702" s="255"/>
      <c r="AF3702" s="255"/>
      <c r="AG3702" s="255"/>
      <c r="AH3702" s="255"/>
      <c r="AI3702" s="255"/>
      <c r="AJ3702" s="255"/>
      <c r="AK3702" s="255"/>
      <c r="AL3702" s="255"/>
      <c r="AM3702" s="255"/>
      <c r="AN3702" s="255"/>
      <c r="AO3702" s="255"/>
      <c r="AP3702" s="255"/>
      <c r="AQ3702" s="255"/>
      <c r="AR3702" s="255"/>
      <c r="AS3702" s="255"/>
      <c r="AT3702" s="255"/>
    </row>
    <row r="3703" spans="2:46" s="216" customFormat="1" ht="15" customHeight="1">
      <c r="B3703" s="216" t="s">
        <v>6248</v>
      </c>
      <c r="C3703" s="216" t="s">
        <v>7231</v>
      </c>
      <c r="D3703" s="216" t="s">
        <v>6866</v>
      </c>
      <c r="E3703" s="216" t="s">
        <v>7740</v>
      </c>
      <c r="F3703" s="216" t="s">
        <v>7740</v>
      </c>
      <c r="G3703" s="1"/>
      <c r="H3703" s="1"/>
      <c r="I3703" s="1"/>
      <c r="J3703" s="1"/>
      <c r="K3703" s="1"/>
      <c r="L3703" s="1"/>
      <c r="M3703" s="1"/>
      <c r="AA3703" s="255"/>
      <c r="AB3703" s="255"/>
      <c r="AC3703" s="255"/>
      <c r="AD3703" s="255"/>
      <c r="AE3703" s="255"/>
      <c r="AF3703" s="255"/>
      <c r="AG3703" s="255"/>
      <c r="AH3703" s="255"/>
      <c r="AI3703" s="255"/>
      <c r="AJ3703" s="255"/>
      <c r="AK3703" s="255"/>
      <c r="AL3703" s="255"/>
      <c r="AM3703" s="255"/>
      <c r="AN3703" s="255"/>
      <c r="AO3703" s="255"/>
      <c r="AP3703" s="255"/>
      <c r="AQ3703" s="255"/>
      <c r="AR3703" s="255"/>
      <c r="AS3703" s="255"/>
      <c r="AT3703" s="255"/>
    </row>
    <row r="3704" spans="2:46" s="216" customFormat="1" ht="15" customHeight="1">
      <c r="B3704" s="216" t="s">
        <v>6249</v>
      </c>
      <c r="C3704" s="216" t="s">
        <v>6866</v>
      </c>
      <c r="D3704" s="216" t="s">
        <v>7740</v>
      </c>
      <c r="E3704" s="216" t="s">
        <v>7740</v>
      </c>
      <c r="F3704" s="216" t="s">
        <v>7740</v>
      </c>
      <c r="G3704" s="1"/>
      <c r="H3704" s="1"/>
      <c r="I3704" s="1"/>
      <c r="J3704" s="1"/>
      <c r="K3704" s="1"/>
      <c r="L3704" s="1"/>
      <c r="M3704" s="1"/>
      <c r="AA3704" s="255"/>
      <c r="AB3704" s="255"/>
      <c r="AC3704" s="255"/>
      <c r="AD3704" s="255"/>
      <c r="AE3704" s="255"/>
      <c r="AF3704" s="255"/>
      <c r="AG3704" s="255"/>
      <c r="AH3704" s="255"/>
      <c r="AI3704" s="255"/>
      <c r="AJ3704" s="255"/>
      <c r="AK3704" s="255"/>
      <c r="AL3704" s="255"/>
      <c r="AM3704" s="255"/>
      <c r="AN3704" s="255"/>
      <c r="AO3704" s="255"/>
      <c r="AP3704" s="255"/>
      <c r="AQ3704" s="255"/>
      <c r="AR3704" s="255"/>
      <c r="AS3704" s="255"/>
      <c r="AT3704" s="255"/>
    </row>
    <row r="3705" spans="2:46" s="216" customFormat="1" ht="15" customHeight="1">
      <c r="B3705" s="216" t="s">
        <v>6250</v>
      </c>
      <c r="C3705" s="216" t="s">
        <v>6866</v>
      </c>
      <c r="D3705" s="216" t="s">
        <v>7740</v>
      </c>
      <c r="E3705" s="216" t="s">
        <v>7740</v>
      </c>
      <c r="F3705" s="216" t="s">
        <v>7740</v>
      </c>
      <c r="G3705" s="1"/>
      <c r="H3705" s="1"/>
      <c r="I3705" s="1"/>
      <c r="J3705" s="1"/>
      <c r="K3705" s="1"/>
      <c r="L3705" s="1"/>
      <c r="M3705" s="1"/>
      <c r="AA3705" s="255"/>
      <c r="AB3705" s="255"/>
      <c r="AC3705" s="255"/>
      <c r="AD3705" s="255"/>
      <c r="AE3705" s="255"/>
      <c r="AF3705" s="255"/>
      <c r="AG3705" s="255"/>
      <c r="AH3705" s="255"/>
      <c r="AI3705" s="255"/>
      <c r="AJ3705" s="255"/>
      <c r="AK3705" s="255"/>
      <c r="AL3705" s="255"/>
      <c r="AM3705" s="255"/>
      <c r="AN3705" s="255"/>
      <c r="AO3705" s="255"/>
      <c r="AP3705" s="255"/>
      <c r="AQ3705" s="255"/>
      <c r="AR3705" s="255"/>
      <c r="AS3705" s="255"/>
      <c r="AT3705" s="255"/>
    </row>
    <row r="3706" spans="2:46" s="216" customFormat="1" ht="15" customHeight="1">
      <c r="B3706" s="216" t="s">
        <v>6251</v>
      </c>
      <c r="C3706" s="216" t="s">
        <v>7398</v>
      </c>
      <c r="D3706" s="216" t="s">
        <v>6866</v>
      </c>
      <c r="E3706" s="216" t="s">
        <v>7740</v>
      </c>
      <c r="F3706" s="216" t="s">
        <v>7740</v>
      </c>
      <c r="G3706" s="1"/>
      <c r="H3706" s="1"/>
      <c r="I3706" s="1"/>
      <c r="J3706" s="1"/>
      <c r="K3706" s="1"/>
      <c r="L3706" s="1"/>
      <c r="M3706" s="1"/>
      <c r="AA3706" s="255"/>
      <c r="AB3706" s="255"/>
      <c r="AC3706" s="255"/>
      <c r="AD3706" s="255"/>
      <c r="AE3706" s="255"/>
      <c r="AF3706" s="255"/>
      <c r="AG3706" s="255"/>
      <c r="AH3706" s="255"/>
      <c r="AI3706" s="255"/>
      <c r="AJ3706" s="255"/>
      <c r="AK3706" s="255"/>
      <c r="AL3706" s="255"/>
      <c r="AM3706" s="255"/>
      <c r="AN3706" s="255"/>
      <c r="AO3706" s="255"/>
      <c r="AP3706" s="255"/>
      <c r="AQ3706" s="255"/>
      <c r="AR3706" s="255"/>
      <c r="AS3706" s="255"/>
      <c r="AT3706" s="255"/>
    </row>
    <row r="3707" spans="2:46" s="216" customFormat="1" ht="15" customHeight="1">
      <c r="B3707" s="216" t="s">
        <v>6252</v>
      </c>
      <c r="C3707" s="216" t="s">
        <v>7424</v>
      </c>
      <c r="D3707" s="216" t="s">
        <v>6866</v>
      </c>
      <c r="E3707" s="216" t="s">
        <v>7740</v>
      </c>
      <c r="F3707" s="216" t="s">
        <v>7740</v>
      </c>
      <c r="G3707" s="1"/>
      <c r="H3707" s="1"/>
      <c r="I3707" s="1"/>
      <c r="J3707" s="1"/>
      <c r="K3707" s="1"/>
      <c r="L3707" s="1"/>
      <c r="M3707" s="1"/>
      <c r="AA3707" s="255"/>
      <c r="AB3707" s="255"/>
      <c r="AC3707" s="255"/>
      <c r="AD3707" s="255"/>
      <c r="AE3707" s="255"/>
      <c r="AF3707" s="255"/>
      <c r="AG3707" s="255"/>
      <c r="AH3707" s="255"/>
      <c r="AI3707" s="255"/>
      <c r="AJ3707" s="255"/>
      <c r="AK3707" s="255"/>
      <c r="AL3707" s="255"/>
      <c r="AM3707" s="255"/>
      <c r="AN3707" s="255"/>
      <c r="AO3707" s="255"/>
      <c r="AP3707" s="255"/>
      <c r="AQ3707" s="255"/>
      <c r="AR3707" s="255"/>
      <c r="AS3707" s="255"/>
      <c r="AT3707" s="255"/>
    </row>
    <row r="3708" spans="2:46" s="216" customFormat="1" ht="15" customHeight="1">
      <c r="B3708" s="216" t="s">
        <v>6253</v>
      </c>
      <c r="C3708" s="216" t="s">
        <v>7051</v>
      </c>
      <c r="D3708" s="216" t="s">
        <v>6866</v>
      </c>
      <c r="E3708" s="216" t="s">
        <v>7740</v>
      </c>
      <c r="F3708" s="216" t="s">
        <v>7740</v>
      </c>
      <c r="G3708" s="1"/>
      <c r="H3708" s="1"/>
      <c r="I3708" s="1"/>
      <c r="J3708" s="1"/>
      <c r="K3708" s="1"/>
      <c r="L3708" s="1"/>
      <c r="M3708" s="1"/>
      <c r="AA3708" s="255"/>
      <c r="AB3708" s="255"/>
      <c r="AC3708" s="255"/>
      <c r="AD3708" s="255"/>
      <c r="AE3708" s="255"/>
      <c r="AF3708" s="255"/>
      <c r="AG3708" s="255"/>
      <c r="AH3708" s="255"/>
      <c r="AI3708" s="255"/>
      <c r="AJ3708" s="255"/>
      <c r="AK3708" s="255"/>
      <c r="AL3708" s="255"/>
      <c r="AM3708" s="255"/>
      <c r="AN3708" s="255"/>
      <c r="AO3708" s="255"/>
      <c r="AP3708" s="255"/>
      <c r="AQ3708" s="255"/>
      <c r="AR3708" s="255"/>
      <c r="AS3708" s="255"/>
      <c r="AT3708" s="255"/>
    </row>
    <row r="3709" spans="2:46" s="216" customFormat="1" ht="15" customHeight="1">
      <c r="B3709" s="216" t="s">
        <v>6254</v>
      </c>
      <c r="C3709" s="216" t="s">
        <v>7053</v>
      </c>
      <c r="D3709" s="216" t="s">
        <v>6866</v>
      </c>
      <c r="E3709" s="216" t="s">
        <v>7740</v>
      </c>
      <c r="F3709" s="216" t="s">
        <v>7740</v>
      </c>
      <c r="G3709" s="1"/>
      <c r="H3709" s="1"/>
      <c r="I3709" s="1"/>
      <c r="J3709" s="1"/>
      <c r="K3709" s="1"/>
      <c r="L3709" s="1"/>
      <c r="M3709" s="1"/>
      <c r="AA3709" s="255"/>
      <c r="AB3709" s="255"/>
      <c r="AC3709" s="255"/>
      <c r="AD3709" s="255"/>
      <c r="AE3709" s="255"/>
      <c r="AF3709" s="255"/>
      <c r="AG3709" s="255"/>
      <c r="AH3709" s="255"/>
      <c r="AI3709" s="255"/>
      <c r="AJ3709" s="255"/>
      <c r="AK3709" s="255"/>
      <c r="AL3709" s="255"/>
      <c r="AM3709" s="255"/>
      <c r="AN3709" s="255"/>
      <c r="AO3709" s="255"/>
      <c r="AP3709" s="255"/>
      <c r="AQ3709" s="255"/>
      <c r="AR3709" s="255"/>
      <c r="AS3709" s="255"/>
      <c r="AT3709" s="255"/>
    </row>
    <row r="3710" spans="2:46" s="216" customFormat="1" ht="15" customHeight="1">
      <c r="B3710" s="216" t="s">
        <v>6255</v>
      </c>
      <c r="C3710" s="216" t="s">
        <v>7554</v>
      </c>
      <c r="D3710" s="216" t="s">
        <v>6866</v>
      </c>
      <c r="E3710" s="216" t="s">
        <v>7740</v>
      </c>
      <c r="F3710" s="216" t="s">
        <v>7740</v>
      </c>
      <c r="G3710" s="1"/>
      <c r="H3710" s="1"/>
      <c r="I3710" s="1"/>
      <c r="J3710" s="1"/>
      <c r="K3710" s="1"/>
      <c r="L3710" s="1"/>
      <c r="M3710" s="1"/>
      <c r="AA3710" s="255"/>
      <c r="AB3710" s="255"/>
      <c r="AC3710" s="255"/>
      <c r="AD3710" s="255"/>
      <c r="AE3710" s="255"/>
      <c r="AF3710" s="255"/>
      <c r="AG3710" s="255"/>
      <c r="AH3710" s="255"/>
      <c r="AI3710" s="255"/>
      <c r="AJ3710" s="255"/>
      <c r="AK3710" s="255"/>
      <c r="AL3710" s="255"/>
      <c r="AM3710" s="255"/>
      <c r="AN3710" s="255"/>
      <c r="AO3710" s="255"/>
      <c r="AP3710" s="255"/>
      <c r="AQ3710" s="255"/>
      <c r="AR3710" s="255"/>
      <c r="AS3710" s="255"/>
      <c r="AT3710" s="255"/>
    </row>
    <row r="3711" spans="2:46" s="216" customFormat="1" ht="15" customHeight="1">
      <c r="B3711" s="216" t="s">
        <v>6256</v>
      </c>
      <c r="C3711" s="216" t="s">
        <v>7555</v>
      </c>
      <c r="D3711" s="216" t="s">
        <v>6866</v>
      </c>
      <c r="E3711" s="216" t="s">
        <v>7740</v>
      </c>
      <c r="F3711" s="216" t="s">
        <v>7740</v>
      </c>
      <c r="G3711" s="1"/>
      <c r="H3711" s="1"/>
      <c r="I3711" s="1"/>
      <c r="J3711" s="1"/>
      <c r="K3711" s="1"/>
      <c r="L3711" s="1"/>
      <c r="M3711" s="1"/>
      <c r="AA3711" s="255"/>
      <c r="AB3711" s="255"/>
      <c r="AC3711" s="255"/>
      <c r="AD3711" s="255"/>
      <c r="AE3711" s="255"/>
      <c r="AF3711" s="255"/>
      <c r="AG3711" s="255"/>
      <c r="AH3711" s="255"/>
      <c r="AI3711" s="255"/>
      <c r="AJ3711" s="255"/>
      <c r="AK3711" s="255"/>
      <c r="AL3711" s="255"/>
      <c r="AM3711" s="255"/>
      <c r="AN3711" s="255"/>
      <c r="AO3711" s="255"/>
      <c r="AP3711" s="255"/>
      <c r="AQ3711" s="255"/>
      <c r="AR3711" s="255"/>
      <c r="AS3711" s="255"/>
      <c r="AT3711" s="255"/>
    </row>
    <row r="3712" spans="2:46" s="216" customFormat="1" ht="15" customHeight="1">
      <c r="B3712" s="216" t="s">
        <v>6257</v>
      </c>
      <c r="C3712" s="216" t="s">
        <v>7700</v>
      </c>
      <c r="D3712" s="216" t="s">
        <v>6866</v>
      </c>
      <c r="E3712" s="216" t="s">
        <v>7740</v>
      </c>
      <c r="F3712" s="216" t="s">
        <v>7740</v>
      </c>
      <c r="G3712" s="1"/>
      <c r="H3712" s="1"/>
      <c r="I3712" s="1"/>
      <c r="J3712" s="1"/>
      <c r="K3712" s="1"/>
      <c r="L3712" s="1"/>
      <c r="M3712" s="1"/>
      <c r="AA3712" s="255"/>
      <c r="AB3712" s="255"/>
      <c r="AC3712" s="255"/>
      <c r="AD3712" s="255"/>
      <c r="AE3712" s="255"/>
      <c r="AF3712" s="255"/>
      <c r="AG3712" s="255"/>
      <c r="AH3712" s="255"/>
      <c r="AI3712" s="255"/>
      <c r="AJ3712" s="255"/>
      <c r="AK3712" s="255"/>
      <c r="AL3712" s="255"/>
      <c r="AM3712" s="255"/>
      <c r="AN3712" s="255"/>
      <c r="AO3712" s="255"/>
      <c r="AP3712" s="255"/>
      <c r="AQ3712" s="255"/>
      <c r="AR3712" s="255"/>
      <c r="AS3712" s="255"/>
      <c r="AT3712" s="255"/>
    </row>
    <row r="3713" spans="2:46" s="216" customFormat="1" ht="15" customHeight="1">
      <c r="B3713" s="216" t="s">
        <v>6258</v>
      </c>
      <c r="C3713" s="216" t="s">
        <v>7556</v>
      </c>
      <c r="D3713" s="216" t="s">
        <v>6866</v>
      </c>
      <c r="E3713" s="216" t="s">
        <v>7740</v>
      </c>
      <c r="F3713" s="216" t="s">
        <v>7740</v>
      </c>
      <c r="G3713" s="1"/>
      <c r="H3713" s="1"/>
      <c r="I3713" s="1"/>
      <c r="J3713" s="1"/>
      <c r="K3713" s="1"/>
      <c r="L3713" s="1"/>
      <c r="M3713" s="1"/>
      <c r="AA3713" s="255"/>
      <c r="AB3713" s="255"/>
      <c r="AC3713" s="255"/>
      <c r="AD3713" s="255"/>
      <c r="AE3713" s="255"/>
      <c r="AF3713" s="255"/>
      <c r="AG3713" s="255"/>
      <c r="AH3713" s="255"/>
      <c r="AI3713" s="255"/>
      <c r="AJ3713" s="255"/>
      <c r="AK3713" s="255"/>
      <c r="AL3713" s="255"/>
      <c r="AM3713" s="255"/>
      <c r="AN3713" s="255"/>
      <c r="AO3713" s="255"/>
      <c r="AP3713" s="255"/>
      <c r="AQ3713" s="255"/>
      <c r="AR3713" s="255"/>
      <c r="AS3713" s="255"/>
      <c r="AT3713" s="255"/>
    </row>
    <row r="3714" spans="2:46" s="216" customFormat="1" ht="15" customHeight="1">
      <c r="B3714" s="216" t="s">
        <v>6259</v>
      </c>
      <c r="C3714" s="216" t="s">
        <v>7161</v>
      </c>
      <c r="D3714" s="216" t="s">
        <v>6866</v>
      </c>
      <c r="E3714" s="216" t="s">
        <v>7740</v>
      </c>
      <c r="F3714" s="216" t="s">
        <v>7740</v>
      </c>
      <c r="G3714" s="1"/>
      <c r="H3714" s="1"/>
      <c r="I3714" s="1"/>
      <c r="J3714" s="1"/>
      <c r="K3714" s="1"/>
      <c r="L3714" s="1"/>
      <c r="M3714" s="1"/>
      <c r="AA3714" s="255"/>
      <c r="AB3714" s="255"/>
      <c r="AC3714" s="255"/>
      <c r="AD3714" s="255"/>
      <c r="AE3714" s="255"/>
      <c r="AF3714" s="255"/>
      <c r="AG3714" s="255"/>
      <c r="AH3714" s="255"/>
      <c r="AI3714" s="255"/>
      <c r="AJ3714" s="255"/>
      <c r="AK3714" s="255"/>
      <c r="AL3714" s="255"/>
      <c r="AM3714" s="255"/>
      <c r="AN3714" s="255"/>
      <c r="AO3714" s="255"/>
      <c r="AP3714" s="255"/>
      <c r="AQ3714" s="255"/>
      <c r="AR3714" s="255"/>
      <c r="AS3714" s="255"/>
      <c r="AT3714" s="255"/>
    </row>
    <row r="3715" spans="2:46" s="216" customFormat="1" ht="15" customHeight="1">
      <c r="B3715" s="216" t="s">
        <v>6260</v>
      </c>
      <c r="C3715" s="216" t="s">
        <v>7626</v>
      </c>
      <c r="D3715" s="216" t="s">
        <v>6866</v>
      </c>
      <c r="E3715" s="216" t="s">
        <v>7740</v>
      </c>
      <c r="F3715" s="216" t="s">
        <v>7740</v>
      </c>
      <c r="G3715" s="1"/>
      <c r="H3715" s="1"/>
      <c r="I3715" s="1"/>
      <c r="J3715" s="1"/>
      <c r="K3715" s="1"/>
      <c r="L3715" s="1"/>
      <c r="M3715" s="1"/>
      <c r="AA3715" s="255"/>
      <c r="AB3715" s="255"/>
      <c r="AC3715" s="255"/>
      <c r="AD3715" s="255"/>
      <c r="AE3715" s="255"/>
      <c r="AF3715" s="255"/>
      <c r="AG3715" s="255"/>
      <c r="AH3715" s="255"/>
      <c r="AI3715" s="255"/>
      <c r="AJ3715" s="255"/>
      <c r="AK3715" s="255"/>
      <c r="AL3715" s="255"/>
      <c r="AM3715" s="255"/>
      <c r="AN3715" s="255"/>
      <c r="AO3715" s="255"/>
      <c r="AP3715" s="255"/>
      <c r="AQ3715" s="255"/>
      <c r="AR3715" s="255"/>
      <c r="AS3715" s="255"/>
      <c r="AT3715" s="255"/>
    </row>
    <row r="3716" spans="2:46" s="216" customFormat="1" ht="15" customHeight="1">
      <c r="B3716" s="216" t="s">
        <v>6261</v>
      </c>
      <c r="C3716" s="216" t="s">
        <v>6866</v>
      </c>
      <c r="D3716" s="216" t="s">
        <v>7740</v>
      </c>
      <c r="E3716" s="216" t="s">
        <v>7740</v>
      </c>
      <c r="F3716" s="216" t="s">
        <v>7740</v>
      </c>
      <c r="G3716" s="1"/>
      <c r="H3716" s="1"/>
      <c r="I3716" s="1"/>
      <c r="J3716" s="1"/>
      <c r="K3716" s="1"/>
      <c r="L3716" s="1"/>
      <c r="M3716" s="1"/>
      <c r="AA3716" s="255"/>
      <c r="AB3716" s="255"/>
      <c r="AC3716" s="255"/>
      <c r="AD3716" s="255"/>
      <c r="AE3716" s="255"/>
      <c r="AF3716" s="255"/>
      <c r="AG3716" s="255"/>
      <c r="AH3716" s="255"/>
      <c r="AI3716" s="255"/>
      <c r="AJ3716" s="255"/>
      <c r="AK3716" s="255"/>
      <c r="AL3716" s="255"/>
      <c r="AM3716" s="255"/>
      <c r="AN3716" s="255"/>
      <c r="AO3716" s="255"/>
      <c r="AP3716" s="255"/>
      <c r="AQ3716" s="255"/>
      <c r="AR3716" s="255"/>
      <c r="AS3716" s="255"/>
      <c r="AT3716" s="255"/>
    </row>
    <row r="3717" spans="2:46" s="216" customFormat="1" ht="15" customHeight="1">
      <c r="B3717" s="216" t="s">
        <v>6262</v>
      </c>
      <c r="C3717" s="216" t="s">
        <v>7082</v>
      </c>
      <c r="D3717" s="216" t="s">
        <v>6866</v>
      </c>
      <c r="E3717" s="216" t="s">
        <v>7740</v>
      </c>
      <c r="F3717" s="216" t="s">
        <v>7740</v>
      </c>
      <c r="G3717" s="1"/>
      <c r="H3717" s="1"/>
      <c r="I3717" s="1"/>
      <c r="J3717" s="1"/>
      <c r="K3717" s="1"/>
      <c r="L3717" s="1"/>
      <c r="M3717" s="1"/>
      <c r="AA3717" s="255"/>
      <c r="AB3717" s="255"/>
      <c r="AC3717" s="255"/>
      <c r="AD3717" s="255"/>
      <c r="AE3717" s="255"/>
      <c r="AF3717" s="255"/>
      <c r="AG3717" s="255"/>
      <c r="AH3717" s="255"/>
      <c r="AI3717" s="255"/>
      <c r="AJ3717" s="255"/>
      <c r="AK3717" s="255"/>
      <c r="AL3717" s="255"/>
      <c r="AM3717" s="255"/>
      <c r="AN3717" s="255"/>
      <c r="AO3717" s="255"/>
      <c r="AP3717" s="255"/>
      <c r="AQ3717" s="255"/>
      <c r="AR3717" s="255"/>
      <c r="AS3717" s="255"/>
      <c r="AT3717" s="255"/>
    </row>
    <row r="3718" spans="2:46" s="216" customFormat="1" ht="15" customHeight="1">
      <c r="B3718" s="216" t="s">
        <v>6263</v>
      </c>
      <c r="C3718" s="216" t="s">
        <v>7557</v>
      </c>
      <c r="D3718" s="216" t="s">
        <v>6866</v>
      </c>
      <c r="E3718" s="216" t="s">
        <v>7740</v>
      </c>
      <c r="F3718" s="216" t="s">
        <v>7740</v>
      </c>
      <c r="G3718" s="1"/>
      <c r="H3718" s="1"/>
      <c r="I3718" s="1"/>
      <c r="J3718" s="1"/>
      <c r="K3718" s="1"/>
      <c r="L3718" s="1"/>
      <c r="M3718" s="1"/>
      <c r="AA3718" s="255"/>
      <c r="AB3718" s="255"/>
      <c r="AC3718" s="255"/>
      <c r="AD3718" s="255"/>
      <c r="AE3718" s="255"/>
      <c r="AF3718" s="255"/>
      <c r="AG3718" s="255"/>
      <c r="AH3718" s="255"/>
      <c r="AI3718" s="255"/>
      <c r="AJ3718" s="255"/>
      <c r="AK3718" s="255"/>
      <c r="AL3718" s="255"/>
      <c r="AM3718" s="255"/>
      <c r="AN3718" s="255"/>
      <c r="AO3718" s="255"/>
      <c r="AP3718" s="255"/>
      <c r="AQ3718" s="255"/>
      <c r="AR3718" s="255"/>
      <c r="AS3718" s="255"/>
      <c r="AT3718" s="255"/>
    </row>
    <row r="3719" spans="2:46" s="216" customFormat="1" ht="15" customHeight="1">
      <c r="B3719" s="216" t="s">
        <v>6264</v>
      </c>
      <c r="C3719" s="216" t="s">
        <v>6866</v>
      </c>
      <c r="D3719" s="216" t="s">
        <v>7740</v>
      </c>
      <c r="E3719" s="216" t="s">
        <v>7740</v>
      </c>
      <c r="F3719" s="216" t="s">
        <v>7740</v>
      </c>
      <c r="G3719" s="1"/>
      <c r="H3719" s="1"/>
      <c r="I3719" s="1"/>
      <c r="J3719" s="1"/>
      <c r="K3719" s="1"/>
      <c r="L3719" s="1"/>
      <c r="M3719" s="1"/>
      <c r="AA3719" s="255"/>
      <c r="AB3719" s="255"/>
      <c r="AC3719" s="255"/>
      <c r="AD3719" s="255"/>
      <c r="AE3719" s="255"/>
      <c r="AF3719" s="255"/>
      <c r="AG3719" s="255"/>
      <c r="AH3719" s="255"/>
      <c r="AI3719" s="255"/>
      <c r="AJ3719" s="255"/>
      <c r="AK3719" s="255"/>
      <c r="AL3719" s="255"/>
      <c r="AM3719" s="255"/>
      <c r="AN3719" s="255"/>
      <c r="AO3719" s="255"/>
      <c r="AP3719" s="255"/>
      <c r="AQ3719" s="255"/>
      <c r="AR3719" s="255"/>
      <c r="AS3719" s="255"/>
      <c r="AT3719" s="255"/>
    </row>
    <row r="3720" spans="2:46" s="216" customFormat="1" ht="15" customHeight="1">
      <c r="B3720" s="216" t="s">
        <v>6265</v>
      </c>
      <c r="C3720" s="216" t="s">
        <v>6866</v>
      </c>
      <c r="D3720" s="216" t="s">
        <v>7740</v>
      </c>
      <c r="E3720" s="216" t="s">
        <v>7740</v>
      </c>
      <c r="F3720" s="216" t="s">
        <v>7740</v>
      </c>
      <c r="G3720" s="1"/>
      <c r="H3720" s="1"/>
      <c r="I3720" s="1"/>
      <c r="J3720" s="1"/>
      <c r="K3720" s="1"/>
      <c r="L3720" s="1"/>
      <c r="M3720" s="1"/>
      <c r="AA3720" s="255"/>
      <c r="AB3720" s="255"/>
      <c r="AC3720" s="255"/>
      <c r="AD3720" s="255"/>
      <c r="AE3720" s="255"/>
      <c r="AF3720" s="255"/>
      <c r="AG3720" s="255"/>
      <c r="AH3720" s="255"/>
      <c r="AI3720" s="255"/>
      <c r="AJ3720" s="255"/>
      <c r="AK3720" s="255"/>
      <c r="AL3720" s="255"/>
      <c r="AM3720" s="255"/>
      <c r="AN3720" s="255"/>
      <c r="AO3720" s="255"/>
      <c r="AP3720" s="255"/>
      <c r="AQ3720" s="255"/>
      <c r="AR3720" s="255"/>
      <c r="AS3720" s="255"/>
      <c r="AT3720" s="255"/>
    </row>
    <row r="3721" spans="2:46" s="216" customFormat="1" ht="15" customHeight="1">
      <c r="B3721" s="216" t="s">
        <v>6266</v>
      </c>
      <c r="C3721" s="216" t="s">
        <v>6866</v>
      </c>
      <c r="D3721" s="216" t="s">
        <v>7740</v>
      </c>
      <c r="E3721" s="216" t="s">
        <v>7740</v>
      </c>
      <c r="F3721" s="216" t="s">
        <v>7740</v>
      </c>
      <c r="G3721" s="1"/>
      <c r="H3721" s="1"/>
      <c r="I3721" s="1"/>
      <c r="J3721" s="1"/>
      <c r="K3721" s="1"/>
      <c r="L3721" s="1"/>
      <c r="M3721" s="1"/>
      <c r="AA3721" s="255"/>
      <c r="AB3721" s="255"/>
      <c r="AC3721" s="255"/>
      <c r="AD3721" s="255"/>
      <c r="AE3721" s="255"/>
      <c r="AF3721" s="255"/>
      <c r="AG3721" s="255"/>
      <c r="AH3721" s="255"/>
      <c r="AI3721" s="255"/>
      <c r="AJ3721" s="255"/>
      <c r="AK3721" s="255"/>
      <c r="AL3721" s="255"/>
      <c r="AM3721" s="255"/>
      <c r="AN3721" s="255"/>
      <c r="AO3721" s="255"/>
      <c r="AP3721" s="255"/>
      <c r="AQ3721" s="255"/>
      <c r="AR3721" s="255"/>
      <c r="AS3721" s="255"/>
      <c r="AT3721" s="255"/>
    </row>
    <row r="3722" spans="2:46" s="216" customFormat="1" ht="15" customHeight="1">
      <c r="B3722" s="216" t="s">
        <v>6267</v>
      </c>
      <c r="C3722" s="216" t="s">
        <v>6866</v>
      </c>
      <c r="D3722" s="216" t="s">
        <v>7740</v>
      </c>
      <c r="E3722" s="216" t="s">
        <v>7740</v>
      </c>
      <c r="F3722" s="216" t="s">
        <v>7740</v>
      </c>
      <c r="G3722" s="1"/>
      <c r="H3722" s="1"/>
      <c r="I3722" s="1"/>
      <c r="J3722" s="1"/>
      <c r="K3722" s="1"/>
      <c r="L3722" s="1"/>
      <c r="M3722" s="1"/>
      <c r="AA3722" s="255"/>
      <c r="AB3722" s="255"/>
      <c r="AC3722" s="255"/>
      <c r="AD3722" s="255"/>
      <c r="AE3722" s="255"/>
      <c r="AF3722" s="255"/>
      <c r="AG3722" s="255"/>
      <c r="AH3722" s="255"/>
      <c r="AI3722" s="255"/>
      <c r="AJ3722" s="255"/>
      <c r="AK3722" s="255"/>
      <c r="AL3722" s="255"/>
      <c r="AM3722" s="255"/>
      <c r="AN3722" s="255"/>
      <c r="AO3722" s="255"/>
      <c r="AP3722" s="255"/>
      <c r="AQ3722" s="255"/>
      <c r="AR3722" s="255"/>
      <c r="AS3722" s="255"/>
      <c r="AT3722" s="255"/>
    </row>
    <row r="3723" spans="2:46" s="216" customFormat="1" ht="15" customHeight="1">
      <c r="B3723" s="216" t="s">
        <v>6268</v>
      </c>
      <c r="C3723" s="216" t="s">
        <v>7146</v>
      </c>
      <c r="D3723" s="216" t="s">
        <v>6866</v>
      </c>
      <c r="E3723" s="216" t="s">
        <v>7740</v>
      </c>
      <c r="F3723" s="216" t="s">
        <v>7740</v>
      </c>
      <c r="G3723" s="1"/>
      <c r="H3723" s="1"/>
      <c r="I3723" s="1"/>
      <c r="J3723" s="1"/>
      <c r="K3723" s="1"/>
      <c r="L3723" s="1"/>
      <c r="M3723" s="1"/>
      <c r="AA3723" s="255"/>
      <c r="AB3723" s="255"/>
      <c r="AC3723" s="255"/>
      <c r="AD3723" s="255"/>
      <c r="AE3723" s="255"/>
      <c r="AF3723" s="255"/>
      <c r="AG3723" s="255"/>
      <c r="AH3723" s="255"/>
      <c r="AI3723" s="255"/>
      <c r="AJ3723" s="255"/>
      <c r="AK3723" s="255"/>
      <c r="AL3723" s="255"/>
      <c r="AM3723" s="255"/>
      <c r="AN3723" s="255"/>
      <c r="AO3723" s="255"/>
      <c r="AP3723" s="255"/>
      <c r="AQ3723" s="255"/>
      <c r="AR3723" s="255"/>
      <c r="AS3723" s="255"/>
      <c r="AT3723" s="255"/>
    </row>
    <row r="3724" spans="2:46" s="216" customFormat="1" ht="15" customHeight="1">
      <c r="B3724" s="216" t="s">
        <v>6269</v>
      </c>
      <c r="C3724" s="216" t="s">
        <v>6866</v>
      </c>
      <c r="D3724" s="216" t="s">
        <v>7740</v>
      </c>
      <c r="E3724" s="216" t="s">
        <v>7740</v>
      </c>
      <c r="F3724" s="216" t="s">
        <v>7740</v>
      </c>
      <c r="G3724" s="1"/>
      <c r="H3724" s="1"/>
      <c r="I3724" s="1"/>
      <c r="J3724" s="1"/>
      <c r="K3724" s="1"/>
      <c r="L3724" s="1"/>
      <c r="M3724" s="1"/>
      <c r="AA3724" s="255"/>
      <c r="AB3724" s="255"/>
      <c r="AC3724" s="255"/>
      <c r="AD3724" s="255"/>
      <c r="AE3724" s="255"/>
      <c r="AF3724" s="255"/>
      <c r="AG3724" s="255"/>
      <c r="AH3724" s="255"/>
      <c r="AI3724" s="255"/>
      <c r="AJ3724" s="255"/>
      <c r="AK3724" s="255"/>
      <c r="AL3724" s="255"/>
      <c r="AM3724" s="255"/>
      <c r="AN3724" s="255"/>
      <c r="AO3724" s="255"/>
      <c r="AP3724" s="255"/>
      <c r="AQ3724" s="255"/>
      <c r="AR3724" s="255"/>
      <c r="AS3724" s="255"/>
      <c r="AT3724" s="255"/>
    </row>
    <row r="3725" spans="2:46" s="216" customFormat="1" ht="15" customHeight="1">
      <c r="B3725" s="216" t="s">
        <v>6270</v>
      </c>
      <c r="C3725" s="216" t="s">
        <v>7558</v>
      </c>
      <c r="D3725" s="216" t="s">
        <v>6866</v>
      </c>
      <c r="E3725" s="216" t="s">
        <v>7740</v>
      </c>
      <c r="F3725" s="216" t="s">
        <v>7740</v>
      </c>
      <c r="G3725" s="1"/>
      <c r="H3725" s="1"/>
      <c r="I3725" s="1"/>
      <c r="J3725" s="1"/>
      <c r="K3725" s="1"/>
      <c r="L3725" s="1"/>
      <c r="M3725" s="1"/>
      <c r="AA3725" s="255"/>
      <c r="AB3725" s="255"/>
      <c r="AC3725" s="255"/>
      <c r="AD3725" s="255"/>
      <c r="AE3725" s="255"/>
      <c r="AF3725" s="255"/>
      <c r="AG3725" s="255"/>
      <c r="AH3725" s="255"/>
      <c r="AI3725" s="255"/>
      <c r="AJ3725" s="255"/>
      <c r="AK3725" s="255"/>
      <c r="AL3725" s="255"/>
      <c r="AM3725" s="255"/>
      <c r="AN3725" s="255"/>
      <c r="AO3725" s="255"/>
      <c r="AP3725" s="255"/>
      <c r="AQ3725" s="255"/>
      <c r="AR3725" s="255"/>
      <c r="AS3725" s="255"/>
      <c r="AT3725" s="255"/>
    </row>
    <row r="3726" spans="2:46" s="216" customFormat="1" ht="15" customHeight="1">
      <c r="B3726" s="216" t="s">
        <v>6271</v>
      </c>
      <c r="C3726" s="216" t="s">
        <v>6866</v>
      </c>
      <c r="D3726" s="216" t="s">
        <v>7740</v>
      </c>
      <c r="E3726" s="216" t="s">
        <v>7740</v>
      </c>
      <c r="F3726" s="216" t="s">
        <v>7740</v>
      </c>
      <c r="G3726" s="1"/>
      <c r="H3726" s="1"/>
      <c r="I3726" s="1"/>
      <c r="J3726" s="1"/>
      <c r="K3726" s="1"/>
      <c r="L3726" s="1"/>
      <c r="M3726" s="1"/>
      <c r="AA3726" s="255"/>
      <c r="AB3726" s="255"/>
      <c r="AC3726" s="255"/>
      <c r="AD3726" s="255"/>
      <c r="AE3726" s="255"/>
      <c r="AF3726" s="255"/>
      <c r="AG3726" s="255"/>
      <c r="AH3726" s="255"/>
      <c r="AI3726" s="255"/>
      <c r="AJ3726" s="255"/>
      <c r="AK3726" s="255"/>
      <c r="AL3726" s="255"/>
      <c r="AM3726" s="255"/>
      <c r="AN3726" s="255"/>
      <c r="AO3726" s="255"/>
      <c r="AP3726" s="255"/>
      <c r="AQ3726" s="255"/>
      <c r="AR3726" s="255"/>
      <c r="AS3726" s="255"/>
      <c r="AT3726" s="255"/>
    </row>
    <row r="3727" spans="2:46" s="216" customFormat="1" ht="15" customHeight="1">
      <c r="B3727" s="216" t="s">
        <v>6272</v>
      </c>
      <c r="C3727" s="216" t="s">
        <v>6866</v>
      </c>
      <c r="D3727" s="216" t="s">
        <v>7740</v>
      </c>
      <c r="E3727" s="216" t="s">
        <v>7740</v>
      </c>
      <c r="F3727" s="216" t="s">
        <v>7740</v>
      </c>
      <c r="G3727" s="1"/>
      <c r="H3727" s="1"/>
      <c r="I3727" s="1"/>
      <c r="J3727" s="1"/>
      <c r="K3727" s="1"/>
      <c r="L3727" s="1"/>
      <c r="M3727" s="1"/>
      <c r="AA3727" s="255"/>
      <c r="AB3727" s="255"/>
      <c r="AC3727" s="255"/>
      <c r="AD3727" s="255"/>
      <c r="AE3727" s="255"/>
      <c r="AF3727" s="255"/>
      <c r="AG3727" s="255"/>
      <c r="AH3727" s="255"/>
      <c r="AI3727" s="255"/>
      <c r="AJ3727" s="255"/>
      <c r="AK3727" s="255"/>
      <c r="AL3727" s="255"/>
      <c r="AM3727" s="255"/>
      <c r="AN3727" s="255"/>
      <c r="AO3727" s="255"/>
      <c r="AP3727" s="255"/>
      <c r="AQ3727" s="255"/>
      <c r="AR3727" s="255"/>
      <c r="AS3727" s="255"/>
      <c r="AT3727" s="255"/>
    </row>
    <row r="3728" spans="2:46" s="216" customFormat="1" ht="15" customHeight="1">
      <c r="B3728" s="216" t="s">
        <v>6273</v>
      </c>
      <c r="C3728" s="216" t="s">
        <v>7529</v>
      </c>
      <c r="D3728" s="216" t="s">
        <v>6866</v>
      </c>
      <c r="E3728" s="216" t="s">
        <v>7740</v>
      </c>
      <c r="F3728" s="216" t="s">
        <v>7740</v>
      </c>
      <c r="G3728" s="1"/>
      <c r="H3728" s="1"/>
      <c r="I3728" s="1"/>
      <c r="J3728" s="1"/>
      <c r="K3728" s="1"/>
      <c r="L3728" s="1"/>
      <c r="M3728" s="1"/>
      <c r="AA3728" s="255"/>
      <c r="AB3728" s="255"/>
      <c r="AC3728" s="255"/>
      <c r="AD3728" s="255"/>
      <c r="AE3728" s="255"/>
      <c r="AF3728" s="255"/>
      <c r="AG3728" s="255"/>
      <c r="AH3728" s="255"/>
      <c r="AI3728" s="255"/>
      <c r="AJ3728" s="255"/>
      <c r="AK3728" s="255"/>
      <c r="AL3728" s="255"/>
      <c r="AM3728" s="255"/>
      <c r="AN3728" s="255"/>
      <c r="AO3728" s="255"/>
      <c r="AP3728" s="255"/>
      <c r="AQ3728" s="255"/>
      <c r="AR3728" s="255"/>
      <c r="AS3728" s="255"/>
      <c r="AT3728" s="255"/>
    </row>
    <row r="3729" spans="2:46" s="216" customFormat="1" ht="15" customHeight="1">
      <c r="B3729" s="216" t="s">
        <v>6274</v>
      </c>
      <c r="C3729" s="216" t="s">
        <v>7308</v>
      </c>
      <c r="D3729" s="216" t="s">
        <v>6866</v>
      </c>
      <c r="E3729" s="216" t="s">
        <v>7740</v>
      </c>
      <c r="F3729" s="216" t="s">
        <v>7740</v>
      </c>
      <c r="G3729" s="1"/>
      <c r="H3729" s="1"/>
      <c r="I3729" s="1"/>
      <c r="J3729" s="1"/>
      <c r="K3729" s="1"/>
      <c r="L3729" s="1"/>
      <c r="M3729" s="1"/>
      <c r="AA3729" s="255"/>
      <c r="AB3729" s="255"/>
      <c r="AC3729" s="255"/>
      <c r="AD3729" s="255"/>
      <c r="AE3729" s="255"/>
      <c r="AF3729" s="255"/>
      <c r="AG3729" s="255"/>
      <c r="AH3729" s="255"/>
      <c r="AI3729" s="255"/>
      <c r="AJ3729" s="255"/>
      <c r="AK3729" s="255"/>
      <c r="AL3729" s="255"/>
      <c r="AM3729" s="255"/>
      <c r="AN3729" s="255"/>
      <c r="AO3729" s="255"/>
      <c r="AP3729" s="255"/>
      <c r="AQ3729" s="255"/>
      <c r="AR3729" s="255"/>
      <c r="AS3729" s="255"/>
      <c r="AT3729" s="255"/>
    </row>
    <row r="3730" spans="2:46" s="216" customFormat="1" ht="15" customHeight="1">
      <c r="B3730" s="216" t="s">
        <v>6275</v>
      </c>
      <c r="C3730" s="216" t="s">
        <v>7559</v>
      </c>
      <c r="D3730" s="216" t="s">
        <v>6866</v>
      </c>
      <c r="E3730" s="216" t="s">
        <v>7740</v>
      </c>
      <c r="F3730" s="216" t="s">
        <v>7740</v>
      </c>
      <c r="G3730" s="1"/>
      <c r="H3730" s="1"/>
      <c r="I3730" s="1"/>
      <c r="J3730" s="1"/>
      <c r="K3730" s="1"/>
      <c r="L3730" s="1"/>
      <c r="M3730" s="1"/>
      <c r="AA3730" s="255"/>
      <c r="AB3730" s="255"/>
      <c r="AC3730" s="255"/>
      <c r="AD3730" s="255"/>
      <c r="AE3730" s="255"/>
      <c r="AF3730" s="255"/>
      <c r="AG3730" s="255"/>
      <c r="AH3730" s="255"/>
      <c r="AI3730" s="255"/>
      <c r="AJ3730" s="255"/>
      <c r="AK3730" s="255"/>
      <c r="AL3730" s="255"/>
      <c r="AM3730" s="255"/>
      <c r="AN3730" s="255"/>
      <c r="AO3730" s="255"/>
      <c r="AP3730" s="255"/>
      <c r="AQ3730" s="255"/>
      <c r="AR3730" s="255"/>
      <c r="AS3730" s="255"/>
      <c r="AT3730" s="255"/>
    </row>
    <row r="3731" spans="2:46" s="216" customFormat="1" ht="15" customHeight="1">
      <c r="B3731" s="216" t="s">
        <v>6276</v>
      </c>
      <c r="C3731" s="216" t="s">
        <v>6972</v>
      </c>
      <c r="D3731" s="216" t="s">
        <v>6866</v>
      </c>
      <c r="E3731" s="216" t="s">
        <v>7740</v>
      </c>
      <c r="F3731" s="216" t="s">
        <v>7740</v>
      </c>
      <c r="G3731" s="1"/>
      <c r="H3731" s="1"/>
      <c r="I3731" s="1"/>
      <c r="J3731" s="1"/>
      <c r="K3731" s="1"/>
      <c r="L3731" s="1"/>
      <c r="M3731" s="1"/>
      <c r="AA3731" s="255"/>
      <c r="AB3731" s="255"/>
      <c r="AC3731" s="255"/>
      <c r="AD3731" s="255"/>
      <c r="AE3731" s="255"/>
      <c r="AF3731" s="255"/>
      <c r="AG3731" s="255"/>
      <c r="AH3731" s="255"/>
      <c r="AI3731" s="255"/>
      <c r="AJ3731" s="255"/>
      <c r="AK3731" s="255"/>
      <c r="AL3731" s="255"/>
      <c r="AM3731" s="255"/>
      <c r="AN3731" s="255"/>
      <c r="AO3731" s="255"/>
      <c r="AP3731" s="255"/>
      <c r="AQ3731" s="255"/>
      <c r="AR3731" s="255"/>
      <c r="AS3731" s="255"/>
      <c r="AT3731" s="255"/>
    </row>
    <row r="3732" spans="2:46" s="216" customFormat="1" ht="15" customHeight="1">
      <c r="B3732" s="216" t="s">
        <v>6277</v>
      </c>
      <c r="C3732" s="216" t="s">
        <v>7359</v>
      </c>
      <c r="D3732" s="216" t="s">
        <v>6866</v>
      </c>
      <c r="E3732" s="216" t="s">
        <v>7740</v>
      </c>
      <c r="F3732" s="216" t="s">
        <v>7740</v>
      </c>
      <c r="G3732" s="1"/>
      <c r="H3732" s="1"/>
      <c r="I3732" s="1"/>
      <c r="J3732" s="1"/>
      <c r="K3732" s="1"/>
      <c r="L3732" s="1"/>
      <c r="M3732" s="1"/>
      <c r="AA3732" s="255"/>
      <c r="AB3732" s="255"/>
      <c r="AC3732" s="255"/>
      <c r="AD3732" s="255"/>
      <c r="AE3732" s="255"/>
      <c r="AF3732" s="255"/>
      <c r="AG3732" s="255"/>
      <c r="AH3732" s="255"/>
      <c r="AI3732" s="255"/>
      <c r="AJ3732" s="255"/>
      <c r="AK3732" s="255"/>
      <c r="AL3732" s="255"/>
      <c r="AM3732" s="255"/>
      <c r="AN3732" s="255"/>
      <c r="AO3732" s="255"/>
      <c r="AP3732" s="255"/>
      <c r="AQ3732" s="255"/>
      <c r="AR3732" s="255"/>
      <c r="AS3732" s="255"/>
      <c r="AT3732" s="255"/>
    </row>
    <row r="3733" spans="2:46" s="216" customFormat="1" ht="15" customHeight="1">
      <c r="B3733" s="216" t="s">
        <v>6278</v>
      </c>
      <c r="C3733" s="216" t="s">
        <v>6866</v>
      </c>
      <c r="D3733" s="216" t="s">
        <v>7740</v>
      </c>
      <c r="E3733" s="216" t="s">
        <v>7740</v>
      </c>
      <c r="F3733" s="216" t="s">
        <v>7740</v>
      </c>
      <c r="G3733" s="1"/>
      <c r="H3733" s="1"/>
      <c r="I3733" s="1"/>
      <c r="J3733" s="1"/>
      <c r="K3733" s="1"/>
      <c r="L3733" s="1"/>
      <c r="M3733" s="1"/>
      <c r="AA3733" s="255"/>
      <c r="AB3733" s="255"/>
      <c r="AC3733" s="255"/>
      <c r="AD3733" s="255"/>
      <c r="AE3733" s="255"/>
      <c r="AF3733" s="255"/>
      <c r="AG3733" s="255"/>
      <c r="AH3733" s="255"/>
      <c r="AI3733" s="255"/>
      <c r="AJ3733" s="255"/>
      <c r="AK3733" s="255"/>
      <c r="AL3733" s="255"/>
      <c r="AM3733" s="255"/>
      <c r="AN3733" s="255"/>
      <c r="AO3733" s="255"/>
      <c r="AP3733" s="255"/>
      <c r="AQ3733" s="255"/>
      <c r="AR3733" s="255"/>
      <c r="AS3733" s="255"/>
      <c r="AT3733" s="255"/>
    </row>
    <row r="3734" spans="2:46" s="216" customFormat="1" ht="15" customHeight="1">
      <c r="B3734" s="216" t="s">
        <v>6279</v>
      </c>
      <c r="C3734" s="216" t="s">
        <v>7560</v>
      </c>
      <c r="D3734" s="216" t="s">
        <v>6866</v>
      </c>
      <c r="E3734" s="216" t="s">
        <v>7740</v>
      </c>
      <c r="F3734" s="216" t="s">
        <v>7740</v>
      </c>
      <c r="G3734" s="1"/>
      <c r="H3734" s="1"/>
      <c r="I3734" s="1"/>
      <c r="J3734" s="1"/>
      <c r="K3734" s="1"/>
      <c r="L3734" s="1"/>
      <c r="M3734" s="1"/>
      <c r="AA3734" s="255"/>
      <c r="AB3734" s="255"/>
      <c r="AC3734" s="255"/>
      <c r="AD3734" s="255"/>
      <c r="AE3734" s="255"/>
      <c r="AF3734" s="255"/>
      <c r="AG3734" s="255"/>
      <c r="AH3734" s="255"/>
      <c r="AI3734" s="255"/>
      <c r="AJ3734" s="255"/>
      <c r="AK3734" s="255"/>
      <c r="AL3734" s="255"/>
      <c r="AM3734" s="255"/>
      <c r="AN3734" s="255"/>
      <c r="AO3734" s="255"/>
      <c r="AP3734" s="255"/>
      <c r="AQ3734" s="255"/>
      <c r="AR3734" s="255"/>
      <c r="AS3734" s="255"/>
      <c r="AT3734" s="255"/>
    </row>
    <row r="3735" spans="2:46" s="216" customFormat="1" ht="15" customHeight="1">
      <c r="B3735" s="216" t="s">
        <v>6280</v>
      </c>
      <c r="C3735" s="216" t="s">
        <v>6866</v>
      </c>
      <c r="D3735" s="216" t="s">
        <v>7740</v>
      </c>
      <c r="E3735" s="216" t="s">
        <v>7740</v>
      </c>
      <c r="F3735" s="216" t="s">
        <v>7740</v>
      </c>
      <c r="G3735" s="1"/>
      <c r="H3735" s="1"/>
      <c r="I3735" s="1"/>
      <c r="J3735" s="1"/>
      <c r="K3735" s="1"/>
      <c r="L3735" s="1"/>
      <c r="M3735" s="1"/>
      <c r="AA3735" s="255"/>
      <c r="AB3735" s="255"/>
      <c r="AC3735" s="255"/>
      <c r="AD3735" s="255"/>
      <c r="AE3735" s="255"/>
      <c r="AF3735" s="255"/>
      <c r="AG3735" s="255"/>
      <c r="AH3735" s="255"/>
      <c r="AI3735" s="255"/>
      <c r="AJ3735" s="255"/>
      <c r="AK3735" s="255"/>
      <c r="AL3735" s="255"/>
      <c r="AM3735" s="255"/>
      <c r="AN3735" s="255"/>
      <c r="AO3735" s="255"/>
      <c r="AP3735" s="255"/>
      <c r="AQ3735" s="255"/>
      <c r="AR3735" s="255"/>
      <c r="AS3735" s="255"/>
      <c r="AT3735" s="255"/>
    </row>
    <row r="3736" spans="2:46" s="216" customFormat="1" ht="15" customHeight="1">
      <c r="B3736" s="216" t="s">
        <v>6281</v>
      </c>
      <c r="C3736" s="216" t="s">
        <v>7235</v>
      </c>
      <c r="D3736" s="216" t="s">
        <v>6866</v>
      </c>
      <c r="E3736" s="216" t="s">
        <v>7740</v>
      </c>
      <c r="F3736" s="216" t="s">
        <v>7740</v>
      </c>
      <c r="G3736" s="1"/>
      <c r="H3736" s="1"/>
      <c r="I3736" s="1"/>
      <c r="J3736" s="1"/>
      <c r="K3736" s="1"/>
      <c r="L3736" s="1"/>
      <c r="M3736" s="1"/>
      <c r="AA3736" s="255"/>
      <c r="AB3736" s="255"/>
      <c r="AC3736" s="255"/>
      <c r="AD3736" s="255"/>
      <c r="AE3736" s="255"/>
      <c r="AF3736" s="255"/>
      <c r="AG3736" s="255"/>
      <c r="AH3736" s="255"/>
      <c r="AI3736" s="255"/>
      <c r="AJ3736" s="255"/>
      <c r="AK3736" s="255"/>
      <c r="AL3736" s="255"/>
      <c r="AM3736" s="255"/>
      <c r="AN3736" s="255"/>
      <c r="AO3736" s="255"/>
      <c r="AP3736" s="255"/>
      <c r="AQ3736" s="255"/>
      <c r="AR3736" s="255"/>
      <c r="AS3736" s="255"/>
      <c r="AT3736" s="255"/>
    </row>
    <row r="3737" spans="2:46" s="216" customFormat="1" ht="15" customHeight="1">
      <c r="B3737" s="216" t="s">
        <v>6282</v>
      </c>
      <c r="C3737" s="216" t="s">
        <v>6866</v>
      </c>
      <c r="D3737" s="216" t="s">
        <v>7740</v>
      </c>
      <c r="E3737" s="216" t="s">
        <v>7740</v>
      </c>
      <c r="F3737" s="216" t="s">
        <v>7740</v>
      </c>
      <c r="G3737" s="1"/>
      <c r="H3737" s="1"/>
      <c r="I3737" s="1"/>
      <c r="J3737" s="1"/>
      <c r="K3737" s="1"/>
      <c r="L3737" s="1"/>
      <c r="M3737" s="1"/>
      <c r="AA3737" s="255"/>
      <c r="AB3737" s="255"/>
      <c r="AC3737" s="255"/>
      <c r="AD3737" s="255"/>
      <c r="AE3737" s="255"/>
      <c r="AF3737" s="255"/>
      <c r="AG3737" s="255"/>
      <c r="AH3737" s="255"/>
      <c r="AI3737" s="255"/>
      <c r="AJ3737" s="255"/>
      <c r="AK3737" s="255"/>
      <c r="AL3737" s="255"/>
      <c r="AM3737" s="255"/>
      <c r="AN3737" s="255"/>
      <c r="AO3737" s="255"/>
      <c r="AP3737" s="255"/>
      <c r="AQ3737" s="255"/>
      <c r="AR3737" s="255"/>
      <c r="AS3737" s="255"/>
      <c r="AT3737" s="255"/>
    </row>
    <row r="3738" spans="2:46" s="216" customFormat="1" ht="15" customHeight="1">
      <c r="B3738" s="216" t="s">
        <v>6283</v>
      </c>
      <c r="C3738" s="216" t="s">
        <v>6866</v>
      </c>
      <c r="D3738" s="216" t="s">
        <v>7740</v>
      </c>
      <c r="E3738" s="216" t="s">
        <v>7740</v>
      </c>
      <c r="F3738" s="216" t="s">
        <v>7740</v>
      </c>
      <c r="G3738" s="1"/>
      <c r="H3738" s="1"/>
      <c r="I3738" s="1"/>
      <c r="J3738" s="1"/>
      <c r="K3738" s="1"/>
      <c r="L3738" s="1"/>
      <c r="M3738" s="1"/>
      <c r="AA3738" s="255"/>
      <c r="AB3738" s="255"/>
      <c r="AC3738" s="255"/>
      <c r="AD3738" s="255"/>
      <c r="AE3738" s="255"/>
      <c r="AF3738" s="255"/>
      <c r="AG3738" s="255"/>
      <c r="AH3738" s="255"/>
      <c r="AI3738" s="255"/>
      <c r="AJ3738" s="255"/>
      <c r="AK3738" s="255"/>
      <c r="AL3738" s="255"/>
      <c r="AM3738" s="255"/>
      <c r="AN3738" s="255"/>
      <c r="AO3738" s="255"/>
      <c r="AP3738" s="255"/>
      <c r="AQ3738" s="255"/>
      <c r="AR3738" s="255"/>
      <c r="AS3738" s="255"/>
      <c r="AT3738" s="255"/>
    </row>
    <row r="3739" spans="2:46" s="216" customFormat="1" ht="15" customHeight="1">
      <c r="B3739" s="216" t="s">
        <v>6284</v>
      </c>
      <c r="C3739" s="216" t="s">
        <v>6866</v>
      </c>
      <c r="D3739" s="216" t="s">
        <v>7740</v>
      </c>
      <c r="E3739" s="216" t="s">
        <v>7740</v>
      </c>
      <c r="F3739" s="216" t="s">
        <v>7740</v>
      </c>
      <c r="G3739" s="1"/>
      <c r="H3739" s="1"/>
      <c r="I3739" s="1"/>
      <c r="J3739" s="1"/>
      <c r="K3739" s="1"/>
      <c r="L3739" s="1"/>
      <c r="M3739" s="1"/>
      <c r="AA3739" s="255"/>
      <c r="AB3739" s="255"/>
      <c r="AC3739" s="255"/>
      <c r="AD3739" s="255"/>
      <c r="AE3739" s="255"/>
      <c r="AF3739" s="255"/>
      <c r="AG3739" s="255"/>
      <c r="AH3739" s="255"/>
      <c r="AI3739" s="255"/>
      <c r="AJ3739" s="255"/>
      <c r="AK3739" s="255"/>
      <c r="AL3739" s="255"/>
      <c r="AM3739" s="255"/>
      <c r="AN3739" s="255"/>
      <c r="AO3739" s="255"/>
      <c r="AP3739" s="255"/>
      <c r="AQ3739" s="255"/>
      <c r="AR3739" s="255"/>
      <c r="AS3739" s="255"/>
      <c r="AT3739" s="255"/>
    </row>
    <row r="3740" spans="2:46" s="216" customFormat="1" ht="15" customHeight="1">
      <c r="B3740" s="216" t="s">
        <v>1690</v>
      </c>
      <c r="C3740" s="216" t="s">
        <v>6866</v>
      </c>
      <c r="D3740" s="216" t="s">
        <v>7740</v>
      </c>
      <c r="E3740" s="216" t="s">
        <v>7740</v>
      </c>
      <c r="F3740" s="216" t="s">
        <v>7740</v>
      </c>
      <c r="G3740" s="1"/>
      <c r="H3740" s="1"/>
      <c r="I3740" s="1"/>
      <c r="J3740" s="1"/>
      <c r="K3740" s="1"/>
      <c r="L3740" s="1"/>
      <c r="M3740" s="1"/>
      <c r="AA3740" s="255"/>
      <c r="AB3740" s="255"/>
      <c r="AC3740" s="255"/>
      <c r="AD3740" s="255"/>
      <c r="AE3740" s="255"/>
      <c r="AF3740" s="255"/>
      <c r="AG3740" s="255"/>
      <c r="AH3740" s="255"/>
      <c r="AI3740" s="255"/>
      <c r="AJ3740" s="255"/>
      <c r="AK3740" s="255"/>
      <c r="AL3740" s="255"/>
      <c r="AM3740" s="255"/>
      <c r="AN3740" s="255"/>
      <c r="AO3740" s="255"/>
      <c r="AP3740" s="255"/>
      <c r="AQ3740" s="255"/>
      <c r="AR3740" s="255"/>
      <c r="AS3740" s="255"/>
      <c r="AT3740" s="255"/>
    </row>
    <row r="3741" spans="2:46" s="216" customFormat="1" ht="15" customHeight="1">
      <c r="B3741" s="216" t="s">
        <v>1691</v>
      </c>
      <c r="C3741" s="216" t="s">
        <v>6866</v>
      </c>
      <c r="D3741" s="216" t="s">
        <v>7740</v>
      </c>
      <c r="E3741" s="216" t="s">
        <v>7740</v>
      </c>
      <c r="F3741" s="216" t="s">
        <v>7740</v>
      </c>
      <c r="G3741" s="1"/>
      <c r="H3741" s="1"/>
      <c r="I3741" s="1"/>
      <c r="J3741" s="1"/>
      <c r="K3741" s="1"/>
      <c r="L3741" s="1"/>
      <c r="M3741" s="1"/>
      <c r="AA3741" s="255"/>
      <c r="AB3741" s="255"/>
      <c r="AC3741" s="255"/>
      <c r="AD3741" s="255"/>
      <c r="AE3741" s="255"/>
      <c r="AF3741" s="255"/>
      <c r="AG3741" s="255"/>
      <c r="AH3741" s="255"/>
      <c r="AI3741" s="255"/>
      <c r="AJ3741" s="255"/>
      <c r="AK3741" s="255"/>
      <c r="AL3741" s="255"/>
      <c r="AM3741" s="255"/>
      <c r="AN3741" s="255"/>
      <c r="AO3741" s="255"/>
      <c r="AP3741" s="255"/>
      <c r="AQ3741" s="255"/>
      <c r="AR3741" s="255"/>
      <c r="AS3741" s="255"/>
      <c r="AT3741" s="255"/>
    </row>
    <row r="3742" spans="2:46" s="216" customFormat="1" ht="15" customHeight="1">
      <c r="B3742" s="216" t="s">
        <v>1692</v>
      </c>
      <c r="C3742" s="216" t="s">
        <v>7666</v>
      </c>
      <c r="D3742" s="216" t="s">
        <v>6866</v>
      </c>
      <c r="E3742" s="216" t="s">
        <v>7740</v>
      </c>
      <c r="F3742" s="216" t="s">
        <v>7740</v>
      </c>
      <c r="G3742" s="1"/>
      <c r="H3742" s="1"/>
      <c r="I3742" s="1"/>
      <c r="J3742" s="1"/>
      <c r="K3742" s="1"/>
      <c r="L3742" s="1"/>
      <c r="M3742" s="1"/>
      <c r="AA3742" s="255"/>
      <c r="AB3742" s="255"/>
      <c r="AC3742" s="255"/>
      <c r="AD3742" s="255"/>
      <c r="AE3742" s="255"/>
      <c r="AF3742" s="255"/>
      <c r="AG3742" s="255"/>
      <c r="AH3742" s="255"/>
      <c r="AI3742" s="255"/>
      <c r="AJ3742" s="255"/>
      <c r="AK3742" s="255"/>
      <c r="AL3742" s="255"/>
      <c r="AM3742" s="255"/>
      <c r="AN3742" s="255"/>
      <c r="AO3742" s="255"/>
      <c r="AP3742" s="255"/>
      <c r="AQ3742" s="255"/>
      <c r="AR3742" s="255"/>
      <c r="AS3742" s="255"/>
      <c r="AT3742" s="255"/>
    </row>
    <row r="3743" spans="2:46" s="216" customFormat="1" ht="15" customHeight="1">
      <c r="B3743" s="216" t="s">
        <v>1693</v>
      </c>
      <c r="C3743" s="216" t="s">
        <v>7561</v>
      </c>
      <c r="D3743" s="216" t="s">
        <v>6866</v>
      </c>
      <c r="E3743" s="216" t="s">
        <v>7740</v>
      </c>
      <c r="F3743" s="216" t="s">
        <v>7740</v>
      </c>
      <c r="G3743" s="1"/>
      <c r="H3743" s="1"/>
      <c r="I3743" s="1"/>
      <c r="J3743" s="1"/>
      <c r="K3743" s="1"/>
      <c r="L3743" s="1"/>
      <c r="M3743" s="1"/>
      <c r="AA3743" s="255"/>
      <c r="AB3743" s="255"/>
      <c r="AC3743" s="255"/>
      <c r="AD3743" s="255"/>
      <c r="AE3743" s="255"/>
      <c r="AF3743" s="255"/>
      <c r="AG3743" s="255"/>
      <c r="AH3743" s="255"/>
      <c r="AI3743" s="255"/>
      <c r="AJ3743" s="255"/>
      <c r="AK3743" s="255"/>
      <c r="AL3743" s="255"/>
      <c r="AM3743" s="255"/>
      <c r="AN3743" s="255"/>
      <c r="AO3743" s="255"/>
      <c r="AP3743" s="255"/>
      <c r="AQ3743" s="255"/>
      <c r="AR3743" s="255"/>
      <c r="AS3743" s="255"/>
      <c r="AT3743" s="255"/>
    </row>
    <row r="3744" spans="2:46" s="216" customFormat="1" ht="15" customHeight="1">
      <c r="B3744" s="216" t="s">
        <v>1694</v>
      </c>
      <c r="C3744" s="216" t="s">
        <v>7562</v>
      </c>
      <c r="D3744" s="216" t="s">
        <v>6866</v>
      </c>
      <c r="E3744" s="216" t="s">
        <v>7740</v>
      </c>
      <c r="F3744" s="216" t="s">
        <v>7740</v>
      </c>
      <c r="G3744" s="1"/>
      <c r="H3744" s="1"/>
      <c r="I3744" s="1"/>
      <c r="J3744" s="1"/>
      <c r="K3744" s="1"/>
      <c r="L3744" s="1"/>
      <c r="M3744" s="1"/>
      <c r="AA3744" s="255"/>
      <c r="AB3744" s="255"/>
      <c r="AC3744" s="255"/>
      <c r="AD3744" s="255"/>
      <c r="AE3744" s="255"/>
      <c r="AF3744" s="255"/>
      <c r="AG3744" s="255"/>
      <c r="AH3744" s="255"/>
      <c r="AI3744" s="255"/>
      <c r="AJ3744" s="255"/>
      <c r="AK3744" s="255"/>
      <c r="AL3744" s="255"/>
      <c r="AM3744" s="255"/>
      <c r="AN3744" s="255"/>
      <c r="AO3744" s="255"/>
      <c r="AP3744" s="255"/>
      <c r="AQ3744" s="255"/>
      <c r="AR3744" s="255"/>
      <c r="AS3744" s="255"/>
      <c r="AT3744" s="255"/>
    </row>
    <row r="3745" spans="2:46" s="216" customFormat="1" ht="15" customHeight="1">
      <c r="B3745" s="216" t="s">
        <v>5926</v>
      </c>
      <c r="C3745" s="216" t="s">
        <v>7563</v>
      </c>
      <c r="D3745" s="216" t="s">
        <v>6866</v>
      </c>
      <c r="E3745" s="216" t="s">
        <v>7740</v>
      </c>
      <c r="F3745" s="216" t="s">
        <v>7740</v>
      </c>
      <c r="G3745" s="1"/>
      <c r="H3745" s="1"/>
      <c r="I3745" s="1"/>
      <c r="J3745" s="1"/>
      <c r="K3745" s="1"/>
      <c r="L3745" s="1"/>
      <c r="M3745" s="1"/>
      <c r="AA3745" s="255"/>
      <c r="AB3745" s="255"/>
      <c r="AC3745" s="255"/>
      <c r="AD3745" s="255"/>
      <c r="AE3745" s="255"/>
      <c r="AF3745" s="255"/>
      <c r="AG3745" s="255"/>
      <c r="AH3745" s="255"/>
      <c r="AI3745" s="255"/>
      <c r="AJ3745" s="255"/>
      <c r="AK3745" s="255"/>
      <c r="AL3745" s="255"/>
      <c r="AM3745" s="255"/>
      <c r="AN3745" s="255"/>
      <c r="AO3745" s="255"/>
      <c r="AP3745" s="255"/>
      <c r="AQ3745" s="255"/>
      <c r="AR3745" s="255"/>
      <c r="AS3745" s="255"/>
      <c r="AT3745" s="255"/>
    </row>
    <row r="3746" spans="2:46" s="216" customFormat="1" ht="15" customHeight="1">
      <c r="B3746" s="216" t="s">
        <v>5927</v>
      </c>
      <c r="C3746" s="216" t="s">
        <v>6866</v>
      </c>
      <c r="D3746" s="216" t="s">
        <v>7740</v>
      </c>
      <c r="E3746" s="216" t="s">
        <v>7740</v>
      </c>
      <c r="F3746" s="216" t="s">
        <v>7740</v>
      </c>
      <c r="G3746" s="1"/>
      <c r="H3746" s="1"/>
      <c r="I3746" s="1"/>
      <c r="J3746" s="1"/>
      <c r="K3746" s="1"/>
      <c r="L3746" s="1"/>
      <c r="M3746" s="1"/>
      <c r="AA3746" s="255"/>
      <c r="AB3746" s="255"/>
      <c r="AC3746" s="255"/>
      <c r="AD3746" s="255"/>
      <c r="AE3746" s="255"/>
      <c r="AF3746" s="255"/>
      <c r="AG3746" s="255"/>
      <c r="AH3746" s="255"/>
      <c r="AI3746" s="255"/>
      <c r="AJ3746" s="255"/>
      <c r="AK3746" s="255"/>
      <c r="AL3746" s="255"/>
      <c r="AM3746" s="255"/>
      <c r="AN3746" s="255"/>
      <c r="AO3746" s="255"/>
      <c r="AP3746" s="255"/>
      <c r="AQ3746" s="255"/>
      <c r="AR3746" s="255"/>
      <c r="AS3746" s="255"/>
      <c r="AT3746" s="255"/>
    </row>
    <row r="3747" spans="2:46" s="216" customFormat="1" ht="15" customHeight="1">
      <c r="B3747" s="216" t="s">
        <v>5928</v>
      </c>
      <c r="C3747" s="216" t="s">
        <v>6866</v>
      </c>
      <c r="D3747" s="216" t="s">
        <v>7740</v>
      </c>
      <c r="E3747" s="216" t="s">
        <v>7740</v>
      </c>
      <c r="F3747" s="216" t="s">
        <v>7740</v>
      </c>
      <c r="G3747" s="1"/>
      <c r="H3747" s="1"/>
      <c r="I3747" s="1"/>
      <c r="J3747" s="1"/>
      <c r="K3747" s="1"/>
      <c r="L3747" s="1"/>
      <c r="M3747" s="1"/>
      <c r="AA3747" s="255"/>
      <c r="AB3747" s="255"/>
      <c r="AC3747" s="255"/>
      <c r="AD3747" s="255"/>
      <c r="AE3747" s="255"/>
      <c r="AF3747" s="255"/>
      <c r="AG3747" s="255"/>
      <c r="AH3747" s="255"/>
      <c r="AI3747" s="255"/>
      <c r="AJ3747" s="255"/>
      <c r="AK3747" s="255"/>
      <c r="AL3747" s="255"/>
      <c r="AM3747" s="255"/>
      <c r="AN3747" s="255"/>
      <c r="AO3747" s="255"/>
      <c r="AP3747" s="255"/>
      <c r="AQ3747" s="255"/>
      <c r="AR3747" s="255"/>
      <c r="AS3747" s="255"/>
      <c r="AT3747" s="255"/>
    </row>
    <row r="3748" spans="2:46" s="216" customFormat="1" ht="15" customHeight="1">
      <c r="B3748" s="216" t="s">
        <v>5929</v>
      </c>
      <c r="C3748" s="216" t="s">
        <v>7564</v>
      </c>
      <c r="D3748" s="216" t="s">
        <v>6866</v>
      </c>
      <c r="E3748" s="216" t="s">
        <v>7740</v>
      </c>
      <c r="F3748" s="216" t="s">
        <v>7740</v>
      </c>
      <c r="G3748" s="1"/>
      <c r="H3748" s="1"/>
      <c r="I3748" s="1"/>
      <c r="J3748" s="1"/>
      <c r="K3748" s="1"/>
      <c r="L3748" s="1"/>
      <c r="M3748" s="1"/>
      <c r="AA3748" s="255"/>
      <c r="AB3748" s="255"/>
      <c r="AC3748" s="255"/>
      <c r="AD3748" s="255"/>
      <c r="AE3748" s="255"/>
      <c r="AF3748" s="255"/>
      <c r="AG3748" s="255"/>
      <c r="AH3748" s="255"/>
      <c r="AI3748" s="255"/>
      <c r="AJ3748" s="255"/>
      <c r="AK3748" s="255"/>
      <c r="AL3748" s="255"/>
      <c r="AM3748" s="255"/>
      <c r="AN3748" s="255"/>
      <c r="AO3748" s="255"/>
      <c r="AP3748" s="255"/>
      <c r="AQ3748" s="255"/>
      <c r="AR3748" s="255"/>
      <c r="AS3748" s="255"/>
      <c r="AT3748" s="255"/>
    </row>
    <row r="3749" spans="2:46" s="216" customFormat="1" ht="15" customHeight="1">
      <c r="B3749" s="216" t="s">
        <v>5930</v>
      </c>
      <c r="C3749" s="216" t="s">
        <v>7188</v>
      </c>
      <c r="D3749" s="216" t="s">
        <v>6866</v>
      </c>
      <c r="E3749" s="216" t="s">
        <v>7740</v>
      </c>
      <c r="F3749" s="216" t="s">
        <v>7740</v>
      </c>
      <c r="G3749" s="1"/>
      <c r="H3749" s="1"/>
      <c r="I3749" s="1"/>
      <c r="J3749" s="1"/>
      <c r="K3749" s="1"/>
      <c r="L3749" s="1"/>
      <c r="M3749" s="1"/>
      <c r="AA3749" s="255"/>
      <c r="AB3749" s="255"/>
      <c r="AC3749" s="255"/>
      <c r="AD3749" s="255"/>
      <c r="AE3749" s="255"/>
      <c r="AF3749" s="255"/>
      <c r="AG3749" s="255"/>
      <c r="AH3749" s="255"/>
      <c r="AI3749" s="255"/>
      <c r="AJ3749" s="255"/>
      <c r="AK3749" s="255"/>
      <c r="AL3749" s="255"/>
      <c r="AM3749" s="255"/>
      <c r="AN3749" s="255"/>
      <c r="AO3749" s="255"/>
      <c r="AP3749" s="255"/>
      <c r="AQ3749" s="255"/>
      <c r="AR3749" s="255"/>
      <c r="AS3749" s="255"/>
      <c r="AT3749" s="255"/>
    </row>
    <row r="3750" spans="2:46" s="216" customFormat="1" ht="15" customHeight="1">
      <c r="B3750" s="216" t="s">
        <v>5931</v>
      </c>
      <c r="C3750" s="216" t="s">
        <v>6866</v>
      </c>
      <c r="D3750" s="216" t="s">
        <v>7740</v>
      </c>
      <c r="E3750" s="216" t="s">
        <v>7740</v>
      </c>
      <c r="F3750" s="216" t="s">
        <v>7740</v>
      </c>
      <c r="G3750" s="1"/>
      <c r="H3750" s="1"/>
      <c r="I3750" s="1"/>
      <c r="J3750" s="1"/>
      <c r="K3750" s="1"/>
      <c r="L3750" s="1"/>
      <c r="M3750" s="1"/>
      <c r="AA3750" s="255"/>
      <c r="AB3750" s="255"/>
      <c r="AC3750" s="255"/>
      <c r="AD3750" s="255"/>
      <c r="AE3750" s="255"/>
      <c r="AF3750" s="255"/>
      <c r="AG3750" s="255"/>
      <c r="AH3750" s="255"/>
      <c r="AI3750" s="255"/>
      <c r="AJ3750" s="255"/>
      <c r="AK3750" s="255"/>
      <c r="AL3750" s="255"/>
      <c r="AM3750" s="255"/>
      <c r="AN3750" s="255"/>
      <c r="AO3750" s="255"/>
      <c r="AP3750" s="255"/>
      <c r="AQ3750" s="255"/>
      <c r="AR3750" s="255"/>
      <c r="AS3750" s="255"/>
      <c r="AT3750" s="255"/>
    </row>
    <row r="3751" spans="2:46" s="216" customFormat="1" ht="15" customHeight="1">
      <c r="B3751" s="216" t="s">
        <v>5932</v>
      </c>
      <c r="C3751" s="216" t="s">
        <v>6866</v>
      </c>
      <c r="D3751" s="216" t="s">
        <v>7740</v>
      </c>
      <c r="E3751" s="216" t="s">
        <v>7740</v>
      </c>
      <c r="F3751" s="216" t="s">
        <v>7740</v>
      </c>
      <c r="G3751" s="1"/>
      <c r="H3751" s="1"/>
      <c r="I3751" s="1"/>
      <c r="J3751" s="1"/>
      <c r="K3751" s="1"/>
      <c r="L3751" s="1"/>
      <c r="M3751" s="1"/>
      <c r="AA3751" s="255"/>
      <c r="AB3751" s="255"/>
      <c r="AC3751" s="255"/>
      <c r="AD3751" s="255"/>
      <c r="AE3751" s="255"/>
      <c r="AF3751" s="255"/>
      <c r="AG3751" s="255"/>
      <c r="AH3751" s="255"/>
      <c r="AI3751" s="255"/>
      <c r="AJ3751" s="255"/>
      <c r="AK3751" s="255"/>
      <c r="AL3751" s="255"/>
      <c r="AM3751" s="255"/>
      <c r="AN3751" s="255"/>
      <c r="AO3751" s="255"/>
      <c r="AP3751" s="255"/>
      <c r="AQ3751" s="255"/>
      <c r="AR3751" s="255"/>
      <c r="AS3751" s="255"/>
      <c r="AT3751" s="255"/>
    </row>
    <row r="3752" spans="2:46" s="216" customFormat="1" ht="15" customHeight="1">
      <c r="B3752" s="216" t="s">
        <v>5933</v>
      </c>
      <c r="C3752" s="216" t="s">
        <v>6866</v>
      </c>
      <c r="D3752" s="216" t="s">
        <v>7740</v>
      </c>
      <c r="E3752" s="216" t="s">
        <v>7740</v>
      </c>
      <c r="F3752" s="216" t="s">
        <v>7740</v>
      </c>
      <c r="G3752" s="1"/>
      <c r="H3752" s="1"/>
      <c r="I3752" s="1"/>
      <c r="J3752" s="1"/>
      <c r="K3752" s="1"/>
      <c r="L3752" s="1"/>
      <c r="M3752" s="1"/>
      <c r="AA3752" s="255"/>
      <c r="AB3752" s="255"/>
      <c r="AC3752" s="255"/>
      <c r="AD3752" s="255"/>
      <c r="AE3752" s="255"/>
      <c r="AF3752" s="255"/>
      <c r="AG3752" s="255"/>
      <c r="AH3752" s="255"/>
      <c r="AI3752" s="255"/>
      <c r="AJ3752" s="255"/>
      <c r="AK3752" s="255"/>
      <c r="AL3752" s="255"/>
      <c r="AM3752" s="255"/>
      <c r="AN3752" s="255"/>
      <c r="AO3752" s="255"/>
      <c r="AP3752" s="255"/>
      <c r="AQ3752" s="255"/>
      <c r="AR3752" s="255"/>
      <c r="AS3752" s="255"/>
      <c r="AT3752" s="255"/>
    </row>
    <row r="3753" spans="2:46" s="216" customFormat="1" ht="15" customHeight="1">
      <c r="B3753" s="216" t="s">
        <v>5934</v>
      </c>
      <c r="C3753" s="216" t="s">
        <v>7180</v>
      </c>
      <c r="D3753" s="216" t="s">
        <v>6866</v>
      </c>
      <c r="E3753" s="216" t="s">
        <v>7740</v>
      </c>
      <c r="F3753" s="216" t="s">
        <v>7740</v>
      </c>
      <c r="G3753" s="1"/>
      <c r="H3753" s="1"/>
      <c r="I3753" s="1"/>
      <c r="J3753" s="1"/>
      <c r="K3753" s="1"/>
      <c r="L3753" s="1"/>
      <c r="M3753" s="1"/>
      <c r="AA3753" s="255"/>
      <c r="AB3753" s="255"/>
      <c r="AC3753" s="255"/>
      <c r="AD3753" s="255"/>
      <c r="AE3753" s="255"/>
      <c r="AF3753" s="255"/>
      <c r="AG3753" s="255"/>
      <c r="AH3753" s="255"/>
      <c r="AI3753" s="255"/>
      <c r="AJ3753" s="255"/>
      <c r="AK3753" s="255"/>
      <c r="AL3753" s="255"/>
      <c r="AM3753" s="255"/>
      <c r="AN3753" s="255"/>
      <c r="AO3753" s="255"/>
      <c r="AP3753" s="255"/>
      <c r="AQ3753" s="255"/>
      <c r="AR3753" s="255"/>
      <c r="AS3753" s="255"/>
      <c r="AT3753" s="255"/>
    </row>
    <row r="3754" spans="2:46" s="216" customFormat="1" ht="15" customHeight="1">
      <c r="B3754" s="216" t="s">
        <v>5935</v>
      </c>
      <c r="C3754" s="216" t="s">
        <v>6946</v>
      </c>
      <c r="D3754" s="216" t="s">
        <v>6866</v>
      </c>
      <c r="E3754" s="216" t="s">
        <v>7740</v>
      </c>
      <c r="F3754" s="216" t="s">
        <v>7740</v>
      </c>
      <c r="G3754" s="1"/>
      <c r="H3754" s="1"/>
      <c r="I3754" s="1"/>
      <c r="J3754" s="1"/>
      <c r="K3754" s="1"/>
      <c r="L3754" s="1"/>
      <c r="M3754" s="1"/>
      <c r="AA3754" s="255"/>
      <c r="AB3754" s="255"/>
      <c r="AC3754" s="255"/>
      <c r="AD3754" s="255"/>
      <c r="AE3754" s="255"/>
      <c r="AF3754" s="255"/>
      <c r="AG3754" s="255"/>
      <c r="AH3754" s="255"/>
      <c r="AI3754" s="255"/>
      <c r="AJ3754" s="255"/>
      <c r="AK3754" s="255"/>
      <c r="AL3754" s="255"/>
      <c r="AM3754" s="255"/>
      <c r="AN3754" s="255"/>
      <c r="AO3754" s="255"/>
      <c r="AP3754" s="255"/>
      <c r="AQ3754" s="255"/>
      <c r="AR3754" s="255"/>
      <c r="AS3754" s="255"/>
      <c r="AT3754" s="255"/>
    </row>
    <row r="3755" spans="2:46" s="216" customFormat="1" ht="15" customHeight="1">
      <c r="B3755" s="216" t="s">
        <v>5936</v>
      </c>
      <c r="C3755" s="216" t="s">
        <v>6866</v>
      </c>
      <c r="D3755" s="216" t="s">
        <v>7740</v>
      </c>
      <c r="E3755" s="216" t="s">
        <v>7740</v>
      </c>
      <c r="F3755" s="216" t="s">
        <v>7740</v>
      </c>
      <c r="G3755" s="1"/>
      <c r="H3755" s="1"/>
      <c r="I3755" s="1"/>
      <c r="J3755" s="1"/>
      <c r="K3755" s="1"/>
      <c r="L3755" s="1"/>
      <c r="M3755" s="1"/>
      <c r="AA3755" s="255"/>
      <c r="AB3755" s="255"/>
      <c r="AC3755" s="255"/>
      <c r="AD3755" s="255"/>
      <c r="AE3755" s="255"/>
      <c r="AF3755" s="255"/>
      <c r="AG3755" s="255"/>
      <c r="AH3755" s="255"/>
      <c r="AI3755" s="255"/>
      <c r="AJ3755" s="255"/>
      <c r="AK3755" s="255"/>
      <c r="AL3755" s="255"/>
      <c r="AM3755" s="255"/>
      <c r="AN3755" s="255"/>
      <c r="AO3755" s="255"/>
      <c r="AP3755" s="255"/>
      <c r="AQ3755" s="255"/>
      <c r="AR3755" s="255"/>
      <c r="AS3755" s="255"/>
      <c r="AT3755" s="255"/>
    </row>
    <row r="3756" spans="2:46" s="216" customFormat="1" ht="15" customHeight="1">
      <c r="B3756" s="216" t="s">
        <v>5937</v>
      </c>
      <c r="C3756" s="216" t="s">
        <v>7565</v>
      </c>
      <c r="D3756" s="216" t="s">
        <v>6866</v>
      </c>
      <c r="E3756" s="216" t="s">
        <v>7740</v>
      </c>
      <c r="F3756" s="216" t="s">
        <v>7740</v>
      </c>
      <c r="G3756" s="1"/>
      <c r="H3756" s="1"/>
      <c r="I3756" s="1"/>
      <c r="J3756" s="1"/>
      <c r="K3756" s="1"/>
      <c r="L3756" s="1"/>
      <c r="M3756" s="1"/>
      <c r="AA3756" s="255"/>
      <c r="AB3756" s="255"/>
      <c r="AC3756" s="255"/>
      <c r="AD3756" s="255"/>
      <c r="AE3756" s="255"/>
      <c r="AF3756" s="255"/>
      <c r="AG3756" s="255"/>
      <c r="AH3756" s="255"/>
      <c r="AI3756" s="255"/>
      <c r="AJ3756" s="255"/>
      <c r="AK3756" s="255"/>
      <c r="AL3756" s="255"/>
      <c r="AM3756" s="255"/>
      <c r="AN3756" s="255"/>
      <c r="AO3756" s="255"/>
      <c r="AP3756" s="255"/>
      <c r="AQ3756" s="255"/>
      <c r="AR3756" s="255"/>
      <c r="AS3756" s="255"/>
      <c r="AT3756" s="255"/>
    </row>
    <row r="3757" spans="2:46" s="216" customFormat="1" ht="15" customHeight="1">
      <c r="B3757" s="216" t="s">
        <v>5938</v>
      </c>
      <c r="C3757" s="216" t="s">
        <v>6866</v>
      </c>
      <c r="D3757" s="216" t="s">
        <v>7740</v>
      </c>
      <c r="E3757" s="216" t="s">
        <v>7740</v>
      </c>
      <c r="F3757" s="216" t="s">
        <v>7740</v>
      </c>
      <c r="G3757" s="1"/>
      <c r="H3757" s="1"/>
      <c r="I3757" s="1"/>
      <c r="J3757" s="1"/>
      <c r="K3757" s="1"/>
      <c r="L3757" s="1"/>
      <c r="M3757" s="1"/>
      <c r="AA3757" s="255"/>
      <c r="AB3757" s="255"/>
      <c r="AC3757" s="255"/>
      <c r="AD3757" s="255"/>
      <c r="AE3757" s="255"/>
      <c r="AF3757" s="255"/>
      <c r="AG3757" s="255"/>
      <c r="AH3757" s="255"/>
      <c r="AI3757" s="255"/>
      <c r="AJ3757" s="255"/>
      <c r="AK3757" s="255"/>
      <c r="AL3757" s="255"/>
      <c r="AM3757" s="255"/>
      <c r="AN3757" s="255"/>
      <c r="AO3757" s="255"/>
      <c r="AP3757" s="255"/>
      <c r="AQ3757" s="255"/>
      <c r="AR3757" s="255"/>
      <c r="AS3757" s="255"/>
      <c r="AT3757" s="255"/>
    </row>
    <row r="3758" spans="2:46" s="216" customFormat="1" ht="15" customHeight="1">
      <c r="B3758" s="216" t="s">
        <v>5939</v>
      </c>
      <c r="C3758" s="216" t="s">
        <v>6866</v>
      </c>
      <c r="D3758" s="216" t="s">
        <v>7740</v>
      </c>
      <c r="E3758" s="216" t="s">
        <v>7740</v>
      </c>
      <c r="F3758" s="216" t="s">
        <v>7740</v>
      </c>
      <c r="G3758" s="1"/>
      <c r="H3758" s="1"/>
      <c r="I3758" s="1"/>
      <c r="J3758" s="1"/>
      <c r="K3758" s="1"/>
      <c r="L3758" s="1"/>
      <c r="M3758" s="1"/>
      <c r="AA3758" s="255"/>
      <c r="AB3758" s="255"/>
      <c r="AC3758" s="255"/>
      <c r="AD3758" s="255"/>
      <c r="AE3758" s="255"/>
      <c r="AF3758" s="255"/>
      <c r="AG3758" s="255"/>
      <c r="AH3758" s="255"/>
      <c r="AI3758" s="255"/>
      <c r="AJ3758" s="255"/>
      <c r="AK3758" s="255"/>
      <c r="AL3758" s="255"/>
      <c r="AM3758" s="255"/>
      <c r="AN3758" s="255"/>
      <c r="AO3758" s="255"/>
      <c r="AP3758" s="255"/>
      <c r="AQ3758" s="255"/>
      <c r="AR3758" s="255"/>
      <c r="AS3758" s="255"/>
      <c r="AT3758" s="255"/>
    </row>
    <row r="3759" spans="2:46" s="216" customFormat="1" ht="15" customHeight="1">
      <c r="B3759" s="216" t="s">
        <v>5940</v>
      </c>
      <c r="C3759" s="216" t="s">
        <v>6866</v>
      </c>
      <c r="D3759" s="216" t="s">
        <v>7740</v>
      </c>
      <c r="E3759" s="216" t="s">
        <v>7740</v>
      </c>
      <c r="F3759" s="216" t="s">
        <v>7740</v>
      </c>
      <c r="G3759" s="1"/>
      <c r="H3759" s="1"/>
      <c r="I3759" s="1"/>
      <c r="J3759" s="1"/>
      <c r="K3759" s="1"/>
      <c r="L3759" s="1"/>
      <c r="M3759" s="1"/>
      <c r="AA3759" s="255"/>
      <c r="AB3759" s="255"/>
      <c r="AC3759" s="255"/>
      <c r="AD3759" s="255"/>
      <c r="AE3759" s="255"/>
      <c r="AF3759" s="255"/>
      <c r="AG3759" s="255"/>
      <c r="AH3759" s="255"/>
      <c r="AI3759" s="255"/>
      <c r="AJ3759" s="255"/>
      <c r="AK3759" s="255"/>
      <c r="AL3759" s="255"/>
      <c r="AM3759" s="255"/>
      <c r="AN3759" s="255"/>
      <c r="AO3759" s="255"/>
      <c r="AP3759" s="255"/>
      <c r="AQ3759" s="255"/>
      <c r="AR3759" s="255"/>
      <c r="AS3759" s="255"/>
      <c r="AT3759" s="255"/>
    </row>
    <row r="3760" spans="2:46" s="216" customFormat="1" ht="15" customHeight="1">
      <c r="B3760" s="216" t="s">
        <v>5941</v>
      </c>
      <c r="C3760" s="216" t="s">
        <v>6934</v>
      </c>
      <c r="D3760" s="216" t="s">
        <v>6866</v>
      </c>
      <c r="E3760" s="216" t="s">
        <v>7740</v>
      </c>
      <c r="F3760" s="216" t="s">
        <v>7740</v>
      </c>
      <c r="G3760" s="1"/>
      <c r="H3760" s="1"/>
      <c r="I3760" s="1"/>
      <c r="J3760" s="1"/>
      <c r="K3760" s="1"/>
      <c r="L3760" s="1"/>
      <c r="M3760" s="1"/>
      <c r="AA3760" s="255"/>
      <c r="AB3760" s="255"/>
      <c r="AC3760" s="255"/>
      <c r="AD3760" s="255"/>
      <c r="AE3760" s="255"/>
      <c r="AF3760" s="255"/>
      <c r="AG3760" s="255"/>
      <c r="AH3760" s="255"/>
      <c r="AI3760" s="255"/>
      <c r="AJ3760" s="255"/>
      <c r="AK3760" s="255"/>
      <c r="AL3760" s="255"/>
      <c r="AM3760" s="255"/>
      <c r="AN3760" s="255"/>
      <c r="AO3760" s="255"/>
      <c r="AP3760" s="255"/>
      <c r="AQ3760" s="255"/>
      <c r="AR3760" s="255"/>
      <c r="AS3760" s="255"/>
      <c r="AT3760" s="255"/>
    </row>
    <row r="3761" spans="2:46" s="216" customFormat="1" ht="15" customHeight="1">
      <c r="B3761" s="216" t="s">
        <v>5942</v>
      </c>
      <c r="C3761" s="216" t="s">
        <v>7188</v>
      </c>
      <c r="D3761" s="216" t="s">
        <v>6866</v>
      </c>
      <c r="E3761" s="216" t="s">
        <v>7740</v>
      </c>
      <c r="F3761" s="216" t="s">
        <v>7740</v>
      </c>
      <c r="G3761" s="1"/>
      <c r="H3761" s="1"/>
      <c r="I3761" s="1"/>
      <c r="J3761" s="1"/>
      <c r="K3761" s="1"/>
      <c r="L3761" s="1"/>
      <c r="M3761" s="1"/>
      <c r="AA3761" s="255"/>
      <c r="AB3761" s="255"/>
      <c r="AC3761" s="255"/>
      <c r="AD3761" s="255"/>
      <c r="AE3761" s="255"/>
      <c r="AF3761" s="255"/>
      <c r="AG3761" s="255"/>
      <c r="AH3761" s="255"/>
      <c r="AI3761" s="255"/>
      <c r="AJ3761" s="255"/>
      <c r="AK3761" s="255"/>
      <c r="AL3761" s="255"/>
      <c r="AM3761" s="255"/>
      <c r="AN3761" s="255"/>
      <c r="AO3761" s="255"/>
      <c r="AP3761" s="255"/>
      <c r="AQ3761" s="255"/>
      <c r="AR3761" s="255"/>
      <c r="AS3761" s="255"/>
      <c r="AT3761" s="255"/>
    </row>
    <row r="3762" spans="2:46" s="216" customFormat="1" ht="15" customHeight="1">
      <c r="B3762" s="216" t="s">
        <v>5943</v>
      </c>
      <c r="C3762" s="216" t="s">
        <v>7298</v>
      </c>
      <c r="D3762" s="216" t="s">
        <v>6866</v>
      </c>
      <c r="E3762" s="216" t="s">
        <v>7740</v>
      </c>
      <c r="F3762" s="216" t="s">
        <v>7740</v>
      </c>
      <c r="G3762" s="1"/>
      <c r="H3762" s="1"/>
      <c r="I3762" s="1"/>
      <c r="J3762" s="1"/>
      <c r="K3762" s="1"/>
      <c r="L3762" s="1"/>
      <c r="M3762" s="1"/>
      <c r="AA3762" s="255"/>
      <c r="AB3762" s="255"/>
      <c r="AC3762" s="255"/>
      <c r="AD3762" s="255"/>
      <c r="AE3762" s="255"/>
      <c r="AF3762" s="255"/>
      <c r="AG3762" s="255"/>
      <c r="AH3762" s="255"/>
      <c r="AI3762" s="255"/>
      <c r="AJ3762" s="255"/>
      <c r="AK3762" s="255"/>
      <c r="AL3762" s="255"/>
      <c r="AM3762" s="255"/>
      <c r="AN3762" s="255"/>
      <c r="AO3762" s="255"/>
      <c r="AP3762" s="255"/>
      <c r="AQ3762" s="255"/>
      <c r="AR3762" s="255"/>
      <c r="AS3762" s="255"/>
      <c r="AT3762" s="255"/>
    </row>
    <row r="3763" spans="2:46" s="216" customFormat="1" ht="15" customHeight="1">
      <c r="B3763" s="216" t="s">
        <v>5944</v>
      </c>
      <c r="C3763" s="216" t="s">
        <v>7566</v>
      </c>
      <c r="D3763" s="216" t="s">
        <v>6866</v>
      </c>
      <c r="E3763" s="216" t="s">
        <v>7740</v>
      </c>
      <c r="F3763" s="216" t="s">
        <v>7740</v>
      </c>
      <c r="G3763" s="1"/>
      <c r="H3763" s="1"/>
      <c r="I3763" s="1"/>
      <c r="J3763" s="1"/>
      <c r="K3763" s="1"/>
      <c r="L3763" s="1"/>
      <c r="M3763" s="1"/>
      <c r="AA3763" s="255"/>
      <c r="AB3763" s="255"/>
      <c r="AC3763" s="255"/>
      <c r="AD3763" s="255"/>
      <c r="AE3763" s="255"/>
      <c r="AF3763" s="255"/>
      <c r="AG3763" s="255"/>
      <c r="AH3763" s="255"/>
      <c r="AI3763" s="255"/>
      <c r="AJ3763" s="255"/>
      <c r="AK3763" s="255"/>
      <c r="AL3763" s="255"/>
      <c r="AM3763" s="255"/>
      <c r="AN3763" s="255"/>
      <c r="AO3763" s="255"/>
      <c r="AP3763" s="255"/>
      <c r="AQ3763" s="255"/>
      <c r="AR3763" s="255"/>
      <c r="AS3763" s="255"/>
      <c r="AT3763" s="255"/>
    </row>
    <row r="3764" spans="2:46" s="216" customFormat="1" ht="15" customHeight="1">
      <c r="B3764" s="216" t="s">
        <v>5945</v>
      </c>
      <c r="C3764" s="216" t="s">
        <v>6866</v>
      </c>
      <c r="D3764" s="216" t="s">
        <v>7740</v>
      </c>
      <c r="E3764" s="216" t="s">
        <v>7740</v>
      </c>
      <c r="F3764" s="216" t="s">
        <v>7740</v>
      </c>
      <c r="G3764" s="1"/>
      <c r="H3764" s="1"/>
      <c r="I3764" s="1"/>
      <c r="J3764" s="1"/>
      <c r="K3764" s="1"/>
      <c r="L3764" s="1"/>
      <c r="M3764" s="1"/>
      <c r="AA3764" s="255"/>
      <c r="AB3764" s="255"/>
      <c r="AC3764" s="255"/>
      <c r="AD3764" s="255"/>
      <c r="AE3764" s="255"/>
      <c r="AF3764" s="255"/>
      <c r="AG3764" s="255"/>
      <c r="AH3764" s="255"/>
      <c r="AI3764" s="255"/>
      <c r="AJ3764" s="255"/>
      <c r="AK3764" s="255"/>
      <c r="AL3764" s="255"/>
      <c r="AM3764" s="255"/>
      <c r="AN3764" s="255"/>
      <c r="AO3764" s="255"/>
      <c r="AP3764" s="255"/>
      <c r="AQ3764" s="255"/>
      <c r="AR3764" s="255"/>
      <c r="AS3764" s="255"/>
      <c r="AT3764" s="255"/>
    </row>
    <row r="3765" spans="2:46" s="216" customFormat="1" ht="15" customHeight="1">
      <c r="B3765" s="216" t="s">
        <v>5946</v>
      </c>
      <c r="C3765" s="216" t="s">
        <v>7669</v>
      </c>
      <c r="D3765" s="216" t="s">
        <v>6866</v>
      </c>
      <c r="E3765" s="216" t="s">
        <v>7740</v>
      </c>
      <c r="F3765" s="216" t="s">
        <v>7740</v>
      </c>
      <c r="G3765" s="1"/>
      <c r="H3765" s="1"/>
      <c r="I3765" s="1"/>
      <c r="J3765" s="1"/>
      <c r="K3765" s="1"/>
      <c r="L3765" s="1"/>
      <c r="M3765" s="1"/>
      <c r="AA3765" s="255"/>
      <c r="AB3765" s="255"/>
      <c r="AC3765" s="255"/>
      <c r="AD3765" s="255"/>
      <c r="AE3765" s="255"/>
      <c r="AF3765" s="255"/>
      <c r="AG3765" s="255"/>
      <c r="AH3765" s="255"/>
      <c r="AI3765" s="255"/>
      <c r="AJ3765" s="255"/>
      <c r="AK3765" s="255"/>
      <c r="AL3765" s="255"/>
      <c r="AM3765" s="255"/>
      <c r="AN3765" s="255"/>
      <c r="AO3765" s="255"/>
      <c r="AP3765" s="255"/>
      <c r="AQ3765" s="255"/>
      <c r="AR3765" s="255"/>
      <c r="AS3765" s="255"/>
      <c r="AT3765" s="255"/>
    </row>
    <row r="3766" spans="2:46" s="216" customFormat="1" ht="15" customHeight="1">
      <c r="B3766" s="216" t="s">
        <v>5947</v>
      </c>
      <c r="C3766" s="216" t="s">
        <v>6963</v>
      </c>
      <c r="D3766" s="216" t="s">
        <v>6866</v>
      </c>
      <c r="E3766" s="216" t="s">
        <v>7740</v>
      </c>
      <c r="F3766" s="216" t="s">
        <v>7740</v>
      </c>
      <c r="G3766" s="1"/>
      <c r="H3766" s="1"/>
      <c r="I3766" s="1"/>
      <c r="J3766" s="1"/>
      <c r="K3766" s="1"/>
      <c r="L3766" s="1"/>
      <c r="M3766" s="1"/>
      <c r="AA3766" s="255"/>
      <c r="AB3766" s="255"/>
      <c r="AC3766" s="255"/>
      <c r="AD3766" s="255"/>
      <c r="AE3766" s="255"/>
      <c r="AF3766" s="255"/>
      <c r="AG3766" s="255"/>
      <c r="AH3766" s="255"/>
      <c r="AI3766" s="255"/>
      <c r="AJ3766" s="255"/>
      <c r="AK3766" s="255"/>
      <c r="AL3766" s="255"/>
      <c r="AM3766" s="255"/>
      <c r="AN3766" s="255"/>
      <c r="AO3766" s="255"/>
      <c r="AP3766" s="255"/>
      <c r="AQ3766" s="255"/>
      <c r="AR3766" s="255"/>
      <c r="AS3766" s="255"/>
      <c r="AT3766" s="255"/>
    </row>
    <row r="3767" spans="2:46" s="216" customFormat="1" ht="15" customHeight="1">
      <c r="B3767" s="216" t="s">
        <v>5948</v>
      </c>
      <c r="C3767" s="216" t="s">
        <v>6992</v>
      </c>
      <c r="D3767" s="216" t="s">
        <v>6866</v>
      </c>
      <c r="E3767" s="216" t="s">
        <v>7740</v>
      </c>
      <c r="F3767" s="216" t="s">
        <v>7740</v>
      </c>
      <c r="G3767" s="1"/>
      <c r="H3767" s="1"/>
      <c r="I3767" s="1"/>
      <c r="J3767" s="1"/>
      <c r="K3767" s="1"/>
      <c r="L3767" s="1"/>
      <c r="M3767" s="1"/>
      <c r="AA3767" s="255"/>
      <c r="AB3767" s="255"/>
      <c r="AC3767" s="255"/>
      <c r="AD3767" s="255"/>
      <c r="AE3767" s="255"/>
      <c r="AF3767" s="255"/>
      <c r="AG3767" s="255"/>
      <c r="AH3767" s="255"/>
      <c r="AI3767" s="255"/>
      <c r="AJ3767" s="255"/>
      <c r="AK3767" s="255"/>
      <c r="AL3767" s="255"/>
      <c r="AM3767" s="255"/>
      <c r="AN3767" s="255"/>
      <c r="AO3767" s="255"/>
      <c r="AP3767" s="255"/>
      <c r="AQ3767" s="255"/>
      <c r="AR3767" s="255"/>
      <c r="AS3767" s="255"/>
      <c r="AT3767" s="255"/>
    </row>
    <row r="3768" spans="2:46" s="216" customFormat="1" ht="15" customHeight="1">
      <c r="B3768" s="216" t="s">
        <v>5949</v>
      </c>
      <c r="C3768" s="216" t="s">
        <v>6866</v>
      </c>
      <c r="D3768" s="216" t="s">
        <v>7740</v>
      </c>
      <c r="E3768" s="216" t="s">
        <v>7740</v>
      </c>
      <c r="F3768" s="216" t="s">
        <v>7740</v>
      </c>
      <c r="G3768" s="1"/>
      <c r="H3768" s="1"/>
      <c r="I3768" s="1"/>
      <c r="J3768" s="1"/>
      <c r="K3768" s="1"/>
      <c r="L3768" s="1"/>
      <c r="M3768" s="1"/>
      <c r="AA3768" s="255"/>
      <c r="AB3768" s="255"/>
      <c r="AC3768" s="255"/>
      <c r="AD3768" s="255"/>
      <c r="AE3768" s="255"/>
      <c r="AF3768" s="255"/>
      <c r="AG3768" s="255"/>
      <c r="AH3768" s="255"/>
      <c r="AI3768" s="255"/>
      <c r="AJ3768" s="255"/>
      <c r="AK3768" s="255"/>
      <c r="AL3768" s="255"/>
      <c r="AM3768" s="255"/>
      <c r="AN3768" s="255"/>
      <c r="AO3768" s="255"/>
      <c r="AP3768" s="255"/>
      <c r="AQ3768" s="255"/>
      <c r="AR3768" s="255"/>
      <c r="AS3768" s="255"/>
      <c r="AT3768" s="255"/>
    </row>
    <row r="3769" spans="2:46" s="216" customFormat="1" ht="15" customHeight="1">
      <c r="B3769" s="216" t="s">
        <v>5950</v>
      </c>
      <c r="C3769" s="216" t="s">
        <v>7500</v>
      </c>
      <c r="D3769" s="216" t="s">
        <v>6866</v>
      </c>
      <c r="E3769" s="216" t="s">
        <v>7740</v>
      </c>
      <c r="F3769" s="216" t="s">
        <v>7740</v>
      </c>
      <c r="G3769" s="1"/>
      <c r="H3769" s="1"/>
      <c r="I3769" s="1"/>
      <c r="J3769" s="1"/>
      <c r="K3769" s="1"/>
      <c r="L3769" s="1"/>
      <c r="M3769" s="1"/>
      <c r="AA3769" s="255"/>
      <c r="AB3769" s="255"/>
      <c r="AC3769" s="255"/>
      <c r="AD3769" s="255"/>
      <c r="AE3769" s="255"/>
      <c r="AF3769" s="255"/>
      <c r="AG3769" s="255"/>
      <c r="AH3769" s="255"/>
      <c r="AI3769" s="255"/>
      <c r="AJ3769" s="255"/>
      <c r="AK3769" s="255"/>
      <c r="AL3769" s="255"/>
      <c r="AM3769" s="255"/>
      <c r="AN3769" s="255"/>
      <c r="AO3769" s="255"/>
      <c r="AP3769" s="255"/>
      <c r="AQ3769" s="255"/>
      <c r="AR3769" s="255"/>
      <c r="AS3769" s="255"/>
      <c r="AT3769" s="255"/>
    </row>
    <row r="3770" spans="2:46" s="216" customFormat="1" ht="15" customHeight="1">
      <c r="B3770" s="216" t="s">
        <v>5951</v>
      </c>
      <c r="C3770" s="216" t="s">
        <v>7481</v>
      </c>
      <c r="D3770" s="216" t="s">
        <v>6866</v>
      </c>
      <c r="E3770" s="216" t="s">
        <v>7740</v>
      </c>
      <c r="F3770" s="216" t="s">
        <v>7740</v>
      </c>
      <c r="G3770" s="1"/>
      <c r="H3770" s="1"/>
      <c r="I3770" s="1"/>
      <c r="J3770" s="1"/>
      <c r="K3770" s="1"/>
      <c r="L3770" s="1"/>
      <c r="M3770" s="1"/>
      <c r="AA3770" s="255"/>
      <c r="AB3770" s="255"/>
      <c r="AC3770" s="255"/>
      <c r="AD3770" s="255"/>
      <c r="AE3770" s="255"/>
      <c r="AF3770" s="255"/>
      <c r="AG3770" s="255"/>
      <c r="AH3770" s="255"/>
      <c r="AI3770" s="255"/>
      <c r="AJ3770" s="255"/>
      <c r="AK3770" s="255"/>
      <c r="AL3770" s="255"/>
      <c r="AM3770" s="255"/>
      <c r="AN3770" s="255"/>
      <c r="AO3770" s="255"/>
      <c r="AP3770" s="255"/>
      <c r="AQ3770" s="255"/>
      <c r="AR3770" s="255"/>
      <c r="AS3770" s="255"/>
      <c r="AT3770" s="255"/>
    </row>
    <row r="3771" spans="2:46" s="216" customFormat="1" ht="15" customHeight="1">
      <c r="B3771" s="216" t="s">
        <v>5952</v>
      </c>
      <c r="C3771" s="216" t="s">
        <v>6866</v>
      </c>
      <c r="D3771" s="216" t="s">
        <v>7740</v>
      </c>
      <c r="E3771" s="216" t="s">
        <v>7740</v>
      </c>
      <c r="F3771" s="216" t="s">
        <v>7740</v>
      </c>
      <c r="G3771" s="1"/>
      <c r="H3771" s="1"/>
      <c r="I3771" s="1"/>
      <c r="J3771" s="1"/>
      <c r="K3771" s="1"/>
      <c r="L3771" s="1"/>
      <c r="M3771" s="1"/>
      <c r="AA3771" s="255"/>
      <c r="AB3771" s="255"/>
      <c r="AC3771" s="255"/>
      <c r="AD3771" s="255"/>
      <c r="AE3771" s="255"/>
      <c r="AF3771" s="255"/>
      <c r="AG3771" s="255"/>
      <c r="AH3771" s="255"/>
      <c r="AI3771" s="255"/>
      <c r="AJ3771" s="255"/>
      <c r="AK3771" s="255"/>
      <c r="AL3771" s="255"/>
      <c r="AM3771" s="255"/>
      <c r="AN3771" s="255"/>
      <c r="AO3771" s="255"/>
      <c r="AP3771" s="255"/>
      <c r="AQ3771" s="255"/>
      <c r="AR3771" s="255"/>
      <c r="AS3771" s="255"/>
      <c r="AT3771" s="255"/>
    </row>
    <row r="3772" spans="2:46" s="216" customFormat="1" ht="15" customHeight="1">
      <c r="B3772" s="216" t="s">
        <v>5953</v>
      </c>
      <c r="C3772" s="216" t="s">
        <v>7661</v>
      </c>
      <c r="D3772" s="216" t="s">
        <v>6866</v>
      </c>
      <c r="E3772" s="216" t="s">
        <v>7740</v>
      </c>
      <c r="F3772" s="216" t="s">
        <v>7740</v>
      </c>
      <c r="G3772" s="1"/>
      <c r="H3772" s="1"/>
      <c r="I3772" s="1"/>
      <c r="J3772" s="1"/>
      <c r="K3772" s="1"/>
      <c r="L3772" s="1"/>
      <c r="M3772" s="1"/>
      <c r="AA3772" s="255"/>
      <c r="AB3772" s="255"/>
      <c r="AC3772" s="255"/>
      <c r="AD3772" s="255"/>
      <c r="AE3772" s="255"/>
      <c r="AF3772" s="255"/>
      <c r="AG3772" s="255"/>
      <c r="AH3772" s="255"/>
      <c r="AI3772" s="255"/>
      <c r="AJ3772" s="255"/>
      <c r="AK3772" s="255"/>
      <c r="AL3772" s="255"/>
      <c r="AM3772" s="255"/>
      <c r="AN3772" s="255"/>
      <c r="AO3772" s="255"/>
      <c r="AP3772" s="255"/>
      <c r="AQ3772" s="255"/>
      <c r="AR3772" s="255"/>
      <c r="AS3772" s="255"/>
      <c r="AT3772" s="255"/>
    </row>
    <row r="3773" spans="2:46" s="216" customFormat="1" ht="15" customHeight="1">
      <c r="B3773" s="216" t="s">
        <v>5954</v>
      </c>
      <c r="C3773" s="216" t="s">
        <v>7063</v>
      </c>
      <c r="D3773" s="216" t="s">
        <v>6866</v>
      </c>
      <c r="E3773" s="216" t="s">
        <v>7740</v>
      </c>
      <c r="F3773" s="216" t="s">
        <v>7740</v>
      </c>
      <c r="G3773" s="1"/>
      <c r="H3773" s="1"/>
      <c r="I3773" s="1"/>
      <c r="J3773" s="1"/>
      <c r="K3773" s="1"/>
      <c r="L3773" s="1"/>
      <c r="M3773" s="1"/>
      <c r="AA3773" s="255"/>
      <c r="AB3773" s="255"/>
      <c r="AC3773" s="255"/>
      <c r="AD3773" s="255"/>
      <c r="AE3773" s="255"/>
      <c r="AF3773" s="255"/>
      <c r="AG3773" s="255"/>
      <c r="AH3773" s="255"/>
      <c r="AI3773" s="255"/>
      <c r="AJ3773" s="255"/>
      <c r="AK3773" s="255"/>
      <c r="AL3773" s="255"/>
      <c r="AM3773" s="255"/>
      <c r="AN3773" s="255"/>
      <c r="AO3773" s="255"/>
      <c r="AP3773" s="255"/>
      <c r="AQ3773" s="255"/>
      <c r="AR3773" s="255"/>
      <c r="AS3773" s="255"/>
      <c r="AT3773" s="255"/>
    </row>
    <row r="3774" spans="2:46" s="216" customFormat="1" ht="15" customHeight="1">
      <c r="B3774" s="216" t="s">
        <v>5955</v>
      </c>
      <c r="C3774" s="216" t="s">
        <v>7411</v>
      </c>
      <c r="D3774" s="216" t="s">
        <v>6866</v>
      </c>
      <c r="E3774" s="216" t="s">
        <v>7740</v>
      </c>
      <c r="F3774" s="216" t="s">
        <v>7740</v>
      </c>
      <c r="G3774" s="1"/>
      <c r="H3774" s="1"/>
      <c r="I3774" s="1"/>
      <c r="J3774" s="1"/>
      <c r="K3774" s="1"/>
      <c r="L3774" s="1"/>
      <c r="M3774" s="1"/>
      <c r="AA3774" s="255"/>
      <c r="AB3774" s="255"/>
      <c r="AC3774" s="255"/>
      <c r="AD3774" s="255"/>
      <c r="AE3774" s="255"/>
      <c r="AF3774" s="255"/>
      <c r="AG3774" s="255"/>
      <c r="AH3774" s="255"/>
      <c r="AI3774" s="255"/>
      <c r="AJ3774" s="255"/>
      <c r="AK3774" s="255"/>
      <c r="AL3774" s="255"/>
      <c r="AM3774" s="255"/>
      <c r="AN3774" s="255"/>
      <c r="AO3774" s="255"/>
      <c r="AP3774" s="255"/>
      <c r="AQ3774" s="255"/>
      <c r="AR3774" s="255"/>
      <c r="AS3774" s="255"/>
      <c r="AT3774" s="255"/>
    </row>
    <row r="3775" spans="2:46" s="216" customFormat="1" ht="15" customHeight="1">
      <c r="B3775" s="216" t="s">
        <v>5956</v>
      </c>
      <c r="C3775" s="216" t="s">
        <v>7077</v>
      </c>
      <c r="D3775" s="216" t="s">
        <v>6866</v>
      </c>
      <c r="E3775" s="216" t="s">
        <v>7740</v>
      </c>
      <c r="F3775" s="216" t="s">
        <v>7740</v>
      </c>
      <c r="G3775" s="1"/>
      <c r="H3775" s="1"/>
      <c r="I3775" s="1"/>
      <c r="J3775" s="1"/>
      <c r="K3775" s="1"/>
      <c r="L3775" s="1"/>
      <c r="M3775" s="1"/>
      <c r="AA3775" s="255"/>
      <c r="AB3775" s="255"/>
      <c r="AC3775" s="255"/>
      <c r="AD3775" s="255"/>
      <c r="AE3775" s="255"/>
      <c r="AF3775" s="255"/>
      <c r="AG3775" s="255"/>
      <c r="AH3775" s="255"/>
      <c r="AI3775" s="255"/>
      <c r="AJ3775" s="255"/>
      <c r="AK3775" s="255"/>
      <c r="AL3775" s="255"/>
      <c r="AM3775" s="255"/>
      <c r="AN3775" s="255"/>
      <c r="AO3775" s="255"/>
      <c r="AP3775" s="255"/>
      <c r="AQ3775" s="255"/>
      <c r="AR3775" s="255"/>
      <c r="AS3775" s="255"/>
      <c r="AT3775" s="255"/>
    </row>
    <row r="3776" spans="2:46" s="216" customFormat="1" ht="15" customHeight="1">
      <c r="B3776" s="216" t="s">
        <v>5957</v>
      </c>
      <c r="C3776" s="216" t="s">
        <v>7228</v>
      </c>
      <c r="D3776" s="216" t="s">
        <v>6866</v>
      </c>
      <c r="E3776" s="216" t="s">
        <v>7740</v>
      </c>
      <c r="F3776" s="216" t="s">
        <v>7740</v>
      </c>
      <c r="G3776" s="1"/>
      <c r="H3776" s="1"/>
      <c r="I3776" s="1"/>
      <c r="J3776" s="1"/>
      <c r="K3776" s="1"/>
      <c r="L3776" s="1"/>
      <c r="M3776" s="1"/>
      <c r="AA3776" s="255"/>
      <c r="AB3776" s="255"/>
      <c r="AC3776" s="255"/>
      <c r="AD3776" s="255"/>
      <c r="AE3776" s="255"/>
      <c r="AF3776" s="255"/>
      <c r="AG3776" s="255"/>
      <c r="AH3776" s="255"/>
      <c r="AI3776" s="255"/>
      <c r="AJ3776" s="255"/>
      <c r="AK3776" s="255"/>
      <c r="AL3776" s="255"/>
      <c r="AM3776" s="255"/>
      <c r="AN3776" s="255"/>
      <c r="AO3776" s="255"/>
      <c r="AP3776" s="255"/>
      <c r="AQ3776" s="255"/>
      <c r="AR3776" s="255"/>
      <c r="AS3776" s="255"/>
      <c r="AT3776" s="255"/>
    </row>
    <row r="3777" spans="2:46" s="216" customFormat="1" ht="15" customHeight="1">
      <c r="B3777" s="216" t="s">
        <v>5958</v>
      </c>
      <c r="C3777" s="216" t="s">
        <v>6866</v>
      </c>
      <c r="D3777" s="216" t="s">
        <v>7740</v>
      </c>
      <c r="E3777" s="216" t="s">
        <v>7740</v>
      </c>
      <c r="F3777" s="216" t="s">
        <v>7740</v>
      </c>
      <c r="G3777" s="1"/>
      <c r="H3777" s="1"/>
      <c r="I3777" s="1"/>
      <c r="J3777" s="1"/>
      <c r="K3777" s="1"/>
      <c r="L3777" s="1"/>
      <c r="M3777" s="1"/>
      <c r="AA3777" s="255"/>
      <c r="AB3777" s="255"/>
      <c r="AC3777" s="255"/>
      <c r="AD3777" s="255"/>
      <c r="AE3777" s="255"/>
      <c r="AF3777" s="255"/>
      <c r="AG3777" s="255"/>
      <c r="AH3777" s="255"/>
      <c r="AI3777" s="255"/>
      <c r="AJ3777" s="255"/>
      <c r="AK3777" s="255"/>
      <c r="AL3777" s="255"/>
      <c r="AM3777" s="255"/>
      <c r="AN3777" s="255"/>
      <c r="AO3777" s="255"/>
      <c r="AP3777" s="255"/>
      <c r="AQ3777" s="255"/>
      <c r="AR3777" s="255"/>
      <c r="AS3777" s="255"/>
      <c r="AT3777" s="255"/>
    </row>
    <row r="3778" spans="2:46" s="216" customFormat="1" ht="15" customHeight="1">
      <c r="B3778" s="216" t="s">
        <v>5959</v>
      </c>
      <c r="C3778" s="216" t="s">
        <v>6866</v>
      </c>
      <c r="D3778" s="216" t="s">
        <v>7740</v>
      </c>
      <c r="E3778" s="216" t="s">
        <v>7740</v>
      </c>
      <c r="F3778" s="216" t="s">
        <v>7740</v>
      </c>
      <c r="G3778" s="1"/>
      <c r="H3778" s="1"/>
      <c r="I3778" s="1"/>
      <c r="J3778" s="1"/>
      <c r="K3778" s="1"/>
      <c r="L3778" s="1"/>
      <c r="M3778" s="1"/>
      <c r="AA3778" s="255"/>
      <c r="AB3778" s="255"/>
      <c r="AC3778" s="255"/>
      <c r="AD3778" s="255"/>
      <c r="AE3778" s="255"/>
      <c r="AF3778" s="255"/>
      <c r="AG3778" s="255"/>
      <c r="AH3778" s="255"/>
      <c r="AI3778" s="255"/>
      <c r="AJ3778" s="255"/>
      <c r="AK3778" s="255"/>
      <c r="AL3778" s="255"/>
      <c r="AM3778" s="255"/>
      <c r="AN3778" s="255"/>
      <c r="AO3778" s="255"/>
      <c r="AP3778" s="255"/>
      <c r="AQ3778" s="255"/>
      <c r="AR3778" s="255"/>
      <c r="AS3778" s="255"/>
      <c r="AT3778" s="255"/>
    </row>
    <row r="3779" spans="2:46" s="216" customFormat="1" ht="15" customHeight="1">
      <c r="B3779" s="216" t="s">
        <v>5960</v>
      </c>
      <c r="C3779" s="216" t="s">
        <v>7411</v>
      </c>
      <c r="D3779" s="216" t="s">
        <v>6866</v>
      </c>
      <c r="E3779" s="216" t="s">
        <v>7740</v>
      </c>
      <c r="F3779" s="216" t="s">
        <v>7740</v>
      </c>
      <c r="G3779" s="1"/>
      <c r="H3779" s="1"/>
      <c r="I3779" s="1"/>
      <c r="J3779" s="1"/>
      <c r="K3779" s="1"/>
      <c r="L3779" s="1"/>
      <c r="M3779" s="1"/>
      <c r="AA3779" s="255"/>
      <c r="AB3779" s="255"/>
      <c r="AC3779" s="255"/>
      <c r="AD3779" s="255"/>
      <c r="AE3779" s="255"/>
      <c r="AF3779" s="255"/>
      <c r="AG3779" s="255"/>
      <c r="AH3779" s="255"/>
      <c r="AI3779" s="255"/>
      <c r="AJ3779" s="255"/>
      <c r="AK3779" s="255"/>
      <c r="AL3779" s="255"/>
      <c r="AM3779" s="255"/>
      <c r="AN3779" s="255"/>
      <c r="AO3779" s="255"/>
      <c r="AP3779" s="255"/>
      <c r="AQ3779" s="255"/>
      <c r="AR3779" s="255"/>
      <c r="AS3779" s="255"/>
      <c r="AT3779" s="255"/>
    </row>
    <row r="3780" spans="2:46" s="216" customFormat="1" ht="15" customHeight="1">
      <c r="B3780" s="216" t="s">
        <v>5961</v>
      </c>
      <c r="C3780" s="216" t="s">
        <v>7567</v>
      </c>
      <c r="D3780" s="216" t="s">
        <v>6866</v>
      </c>
      <c r="E3780" s="216" t="s">
        <v>7740</v>
      </c>
      <c r="F3780" s="216" t="s">
        <v>7740</v>
      </c>
      <c r="G3780" s="1"/>
      <c r="H3780" s="1"/>
      <c r="I3780" s="1"/>
      <c r="J3780" s="1"/>
      <c r="K3780" s="1"/>
      <c r="L3780" s="1"/>
      <c r="M3780" s="1"/>
      <c r="AA3780" s="255"/>
      <c r="AB3780" s="255"/>
      <c r="AC3780" s="255"/>
      <c r="AD3780" s="255"/>
      <c r="AE3780" s="255"/>
      <c r="AF3780" s="255"/>
      <c r="AG3780" s="255"/>
      <c r="AH3780" s="255"/>
      <c r="AI3780" s="255"/>
      <c r="AJ3780" s="255"/>
      <c r="AK3780" s="255"/>
      <c r="AL3780" s="255"/>
      <c r="AM3780" s="255"/>
      <c r="AN3780" s="255"/>
      <c r="AO3780" s="255"/>
      <c r="AP3780" s="255"/>
      <c r="AQ3780" s="255"/>
      <c r="AR3780" s="255"/>
      <c r="AS3780" s="255"/>
      <c r="AT3780" s="255"/>
    </row>
    <row r="3781" spans="2:46" s="216" customFormat="1" ht="15" customHeight="1">
      <c r="B3781" s="216" t="s">
        <v>5962</v>
      </c>
      <c r="C3781" s="216" t="s">
        <v>6866</v>
      </c>
      <c r="D3781" s="216" t="s">
        <v>7740</v>
      </c>
      <c r="E3781" s="216" t="s">
        <v>7740</v>
      </c>
      <c r="F3781" s="216" t="s">
        <v>7740</v>
      </c>
      <c r="G3781" s="1"/>
      <c r="H3781" s="1"/>
      <c r="I3781" s="1"/>
      <c r="J3781" s="1"/>
      <c r="K3781" s="1"/>
      <c r="L3781" s="1"/>
      <c r="M3781" s="1"/>
      <c r="AA3781" s="255"/>
      <c r="AB3781" s="255"/>
      <c r="AC3781" s="255"/>
      <c r="AD3781" s="255"/>
      <c r="AE3781" s="255"/>
      <c r="AF3781" s="255"/>
      <c r="AG3781" s="255"/>
      <c r="AH3781" s="255"/>
      <c r="AI3781" s="255"/>
      <c r="AJ3781" s="255"/>
      <c r="AK3781" s="255"/>
      <c r="AL3781" s="255"/>
      <c r="AM3781" s="255"/>
      <c r="AN3781" s="255"/>
      <c r="AO3781" s="255"/>
      <c r="AP3781" s="255"/>
      <c r="AQ3781" s="255"/>
      <c r="AR3781" s="255"/>
      <c r="AS3781" s="255"/>
      <c r="AT3781" s="255"/>
    </row>
    <row r="3782" spans="2:46" s="216" customFormat="1" ht="15" customHeight="1">
      <c r="B3782" s="216" t="s">
        <v>5963</v>
      </c>
      <c r="C3782" s="216" t="s">
        <v>7568</v>
      </c>
      <c r="D3782" s="216" t="s">
        <v>6866</v>
      </c>
      <c r="E3782" s="216" t="s">
        <v>7740</v>
      </c>
      <c r="F3782" s="216" t="s">
        <v>7740</v>
      </c>
      <c r="G3782" s="1"/>
      <c r="H3782" s="1"/>
      <c r="I3782" s="1"/>
      <c r="J3782" s="1"/>
      <c r="K3782" s="1"/>
      <c r="L3782" s="1"/>
      <c r="M3782" s="1"/>
      <c r="AA3782" s="255"/>
      <c r="AB3782" s="255"/>
      <c r="AC3782" s="255"/>
      <c r="AD3782" s="255"/>
      <c r="AE3782" s="255"/>
      <c r="AF3782" s="255"/>
      <c r="AG3782" s="255"/>
      <c r="AH3782" s="255"/>
      <c r="AI3782" s="255"/>
      <c r="AJ3782" s="255"/>
      <c r="AK3782" s="255"/>
      <c r="AL3782" s="255"/>
      <c r="AM3782" s="255"/>
      <c r="AN3782" s="255"/>
      <c r="AO3782" s="255"/>
      <c r="AP3782" s="255"/>
      <c r="AQ3782" s="255"/>
      <c r="AR3782" s="255"/>
      <c r="AS3782" s="255"/>
      <c r="AT3782" s="255"/>
    </row>
    <row r="3783" spans="2:46" s="216" customFormat="1" ht="15" customHeight="1">
      <c r="B3783" s="216" t="s">
        <v>5964</v>
      </c>
      <c r="C3783" s="216" t="s">
        <v>6866</v>
      </c>
      <c r="D3783" s="216" t="s">
        <v>7740</v>
      </c>
      <c r="E3783" s="216" t="s">
        <v>7740</v>
      </c>
      <c r="F3783" s="216" t="s">
        <v>7740</v>
      </c>
      <c r="G3783" s="1"/>
      <c r="H3783" s="1"/>
      <c r="I3783" s="1"/>
      <c r="J3783" s="1"/>
      <c r="K3783" s="1"/>
      <c r="L3783" s="1"/>
      <c r="M3783" s="1"/>
      <c r="AA3783" s="255"/>
      <c r="AB3783" s="255"/>
      <c r="AC3783" s="255"/>
      <c r="AD3783" s="255"/>
      <c r="AE3783" s="255"/>
      <c r="AF3783" s="255"/>
      <c r="AG3783" s="255"/>
      <c r="AH3783" s="255"/>
      <c r="AI3783" s="255"/>
      <c r="AJ3783" s="255"/>
      <c r="AK3783" s="255"/>
      <c r="AL3783" s="255"/>
      <c r="AM3783" s="255"/>
      <c r="AN3783" s="255"/>
      <c r="AO3783" s="255"/>
      <c r="AP3783" s="255"/>
      <c r="AQ3783" s="255"/>
      <c r="AR3783" s="255"/>
      <c r="AS3783" s="255"/>
      <c r="AT3783" s="255"/>
    </row>
    <row r="3784" spans="2:46" s="216" customFormat="1" ht="15" customHeight="1">
      <c r="B3784" s="216" t="s">
        <v>5965</v>
      </c>
      <c r="C3784" s="216" t="s">
        <v>7662</v>
      </c>
      <c r="D3784" s="216" t="s">
        <v>6866</v>
      </c>
      <c r="E3784" s="216" t="s">
        <v>7740</v>
      </c>
      <c r="F3784" s="216" t="s">
        <v>7740</v>
      </c>
      <c r="G3784" s="1"/>
      <c r="H3784" s="1"/>
      <c r="I3784" s="1"/>
      <c r="J3784" s="1"/>
      <c r="K3784" s="1"/>
      <c r="L3784" s="1"/>
      <c r="M3784" s="1"/>
      <c r="AA3784" s="255"/>
      <c r="AB3784" s="255"/>
      <c r="AC3784" s="255"/>
      <c r="AD3784" s="255"/>
      <c r="AE3784" s="255"/>
      <c r="AF3784" s="255"/>
      <c r="AG3784" s="255"/>
      <c r="AH3784" s="255"/>
      <c r="AI3784" s="255"/>
      <c r="AJ3784" s="255"/>
      <c r="AK3784" s="255"/>
      <c r="AL3784" s="255"/>
      <c r="AM3784" s="255"/>
      <c r="AN3784" s="255"/>
      <c r="AO3784" s="255"/>
      <c r="AP3784" s="255"/>
      <c r="AQ3784" s="255"/>
      <c r="AR3784" s="255"/>
      <c r="AS3784" s="255"/>
      <c r="AT3784" s="255"/>
    </row>
    <row r="3785" spans="2:46" s="216" customFormat="1" ht="15" customHeight="1">
      <c r="B3785" s="216" t="s">
        <v>5966</v>
      </c>
      <c r="C3785" s="216" t="s">
        <v>7063</v>
      </c>
      <c r="D3785" s="216" t="s">
        <v>6866</v>
      </c>
      <c r="E3785" s="216" t="s">
        <v>7740</v>
      </c>
      <c r="F3785" s="216" t="s">
        <v>7740</v>
      </c>
      <c r="G3785" s="1"/>
      <c r="H3785" s="1"/>
      <c r="I3785" s="1"/>
      <c r="J3785" s="1"/>
      <c r="K3785" s="1"/>
      <c r="L3785" s="1"/>
      <c r="M3785" s="1"/>
      <c r="AA3785" s="255"/>
      <c r="AB3785" s="255"/>
      <c r="AC3785" s="255"/>
      <c r="AD3785" s="255"/>
      <c r="AE3785" s="255"/>
      <c r="AF3785" s="255"/>
      <c r="AG3785" s="255"/>
      <c r="AH3785" s="255"/>
      <c r="AI3785" s="255"/>
      <c r="AJ3785" s="255"/>
      <c r="AK3785" s="255"/>
      <c r="AL3785" s="255"/>
      <c r="AM3785" s="255"/>
      <c r="AN3785" s="255"/>
      <c r="AO3785" s="255"/>
      <c r="AP3785" s="255"/>
      <c r="AQ3785" s="255"/>
      <c r="AR3785" s="255"/>
      <c r="AS3785" s="255"/>
      <c r="AT3785" s="255"/>
    </row>
    <row r="3786" spans="2:46" s="216" customFormat="1" ht="15" customHeight="1">
      <c r="B3786" s="216" t="s">
        <v>5967</v>
      </c>
      <c r="C3786" s="216" t="s">
        <v>7574</v>
      </c>
      <c r="D3786" s="216" t="s">
        <v>6866</v>
      </c>
      <c r="E3786" s="216" t="s">
        <v>7740</v>
      </c>
      <c r="F3786" s="216" t="s">
        <v>7740</v>
      </c>
      <c r="G3786" s="1"/>
      <c r="H3786" s="1"/>
      <c r="I3786" s="1"/>
      <c r="J3786" s="1"/>
      <c r="K3786" s="1"/>
      <c r="L3786" s="1"/>
      <c r="M3786" s="1"/>
      <c r="AA3786" s="255"/>
      <c r="AB3786" s="255"/>
      <c r="AC3786" s="255"/>
      <c r="AD3786" s="255"/>
      <c r="AE3786" s="255"/>
      <c r="AF3786" s="255"/>
      <c r="AG3786" s="255"/>
      <c r="AH3786" s="255"/>
      <c r="AI3786" s="255"/>
      <c r="AJ3786" s="255"/>
      <c r="AK3786" s="255"/>
      <c r="AL3786" s="255"/>
      <c r="AM3786" s="255"/>
      <c r="AN3786" s="255"/>
      <c r="AO3786" s="255"/>
      <c r="AP3786" s="255"/>
      <c r="AQ3786" s="255"/>
      <c r="AR3786" s="255"/>
      <c r="AS3786" s="255"/>
      <c r="AT3786" s="255"/>
    </row>
    <row r="3787" spans="2:46" s="216" customFormat="1" ht="15" customHeight="1">
      <c r="B3787" s="216" t="s">
        <v>5968</v>
      </c>
      <c r="C3787" s="216" t="s">
        <v>7569</v>
      </c>
      <c r="D3787" s="216" t="s">
        <v>6866</v>
      </c>
      <c r="E3787" s="216" t="s">
        <v>7740</v>
      </c>
      <c r="F3787" s="216" t="s">
        <v>7740</v>
      </c>
      <c r="G3787" s="1"/>
      <c r="H3787" s="1"/>
      <c r="I3787" s="1"/>
      <c r="J3787" s="1"/>
      <c r="K3787" s="1"/>
      <c r="L3787" s="1"/>
      <c r="M3787" s="1"/>
      <c r="AA3787" s="255"/>
      <c r="AB3787" s="255"/>
      <c r="AC3787" s="255"/>
      <c r="AD3787" s="255"/>
      <c r="AE3787" s="255"/>
      <c r="AF3787" s="255"/>
      <c r="AG3787" s="255"/>
      <c r="AH3787" s="255"/>
      <c r="AI3787" s="255"/>
      <c r="AJ3787" s="255"/>
      <c r="AK3787" s="255"/>
      <c r="AL3787" s="255"/>
      <c r="AM3787" s="255"/>
      <c r="AN3787" s="255"/>
      <c r="AO3787" s="255"/>
      <c r="AP3787" s="255"/>
      <c r="AQ3787" s="255"/>
      <c r="AR3787" s="255"/>
      <c r="AS3787" s="255"/>
      <c r="AT3787" s="255"/>
    </row>
    <row r="3788" spans="2:46" s="216" customFormat="1" ht="15" customHeight="1">
      <c r="B3788" s="216" t="s">
        <v>5969</v>
      </c>
      <c r="C3788" s="216" t="s">
        <v>7570</v>
      </c>
      <c r="D3788" s="216" t="s">
        <v>6866</v>
      </c>
      <c r="E3788" s="216" t="s">
        <v>7740</v>
      </c>
      <c r="F3788" s="216" t="s">
        <v>7740</v>
      </c>
      <c r="G3788" s="1"/>
      <c r="H3788" s="1"/>
      <c r="I3788" s="1"/>
      <c r="J3788" s="1"/>
      <c r="K3788" s="1"/>
      <c r="L3788" s="1"/>
      <c r="M3788" s="1"/>
      <c r="AA3788" s="255"/>
      <c r="AB3788" s="255"/>
      <c r="AC3788" s="255"/>
      <c r="AD3788" s="255"/>
      <c r="AE3788" s="255"/>
      <c r="AF3788" s="255"/>
      <c r="AG3788" s="255"/>
      <c r="AH3788" s="255"/>
      <c r="AI3788" s="255"/>
      <c r="AJ3788" s="255"/>
      <c r="AK3788" s="255"/>
      <c r="AL3788" s="255"/>
      <c r="AM3788" s="255"/>
      <c r="AN3788" s="255"/>
      <c r="AO3788" s="255"/>
      <c r="AP3788" s="255"/>
      <c r="AQ3788" s="255"/>
      <c r="AR3788" s="255"/>
      <c r="AS3788" s="255"/>
      <c r="AT3788" s="255"/>
    </row>
    <row r="3789" spans="2:46" s="216" customFormat="1" ht="15" customHeight="1">
      <c r="B3789" s="216" t="s">
        <v>5970</v>
      </c>
      <c r="C3789" s="216" t="s">
        <v>7571</v>
      </c>
      <c r="D3789" s="216" t="s">
        <v>6866</v>
      </c>
      <c r="E3789" s="216" t="s">
        <v>7740</v>
      </c>
      <c r="F3789" s="216" t="s">
        <v>7740</v>
      </c>
      <c r="G3789" s="1"/>
      <c r="H3789" s="1"/>
      <c r="I3789" s="1"/>
      <c r="J3789" s="1"/>
      <c r="K3789" s="1"/>
      <c r="L3789" s="1"/>
      <c r="M3789" s="1"/>
      <c r="AA3789" s="255"/>
      <c r="AB3789" s="255"/>
      <c r="AC3789" s="255"/>
      <c r="AD3789" s="255"/>
      <c r="AE3789" s="255"/>
      <c r="AF3789" s="255"/>
      <c r="AG3789" s="255"/>
      <c r="AH3789" s="255"/>
      <c r="AI3789" s="255"/>
      <c r="AJ3789" s="255"/>
      <c r="AK3789" s="255"/>
      <c r="AL3789" s="255"/>
      <c r="AM3789" s="255"/>
      <c r="AN3789" s="255"/>
      <c r="AO3789" s="255"/>
      <c r="AP3789" s="255"/>
      <c r="AQ3789" s="255"/>
      <c r="AR3789" s="255"/>
      <c r="AS3789" s="255"/>
      <c r="AT3789" s="255"/>
    </row>
    <row r="3790" spans="2:46" s="216" customFormat="1" ht="15" customHeight="1">
      <c r="B3790" s="216" t="s">
        <v>5971</v>
      </c>
      <c r="C3790" s="216" t="s">
        <v>7486</v>
      </c>
      <c r="D3790" s="216" t="s">
        <v>6866</v>
      </c>
      <c r="E3790" s="216" t="s">
        <v>7740</v>
      </c>
      <c r="F3790" s="216" t="s">
        <v>7740</v>
      </c>
      <c r="G3790" s="1"/>
      <c r="H3790" s="1"/>
      <c r="I3790" s="1"/>
      <c r="J3790" s="1"/>
      <c r="K3790" s="1"/>
      <c r="L3790" s="1"/>
      <c r="M3790" s="1"/>
      <c r="AA3790" s="255"/>
      <c r="AB3790" s="255"/>
      <c r="AC3790" s="255"/>
      <c r="AD3790" s="255"/>
      <c r="AE3790" s="255"/>
      <c r="AF3790" s="255"/>
      <c r="AG3790" s="255"/>
      <c r="AH3790" s="255"/>
      <c r="AI3790" s="255"/>
      <c r="AJ3790" s="255"/>
      <c r="AK3790" s="255"/>
      <c r="AL3790" s="255"/>
      <c r="AM3790" s="255"/>
      <c r="AN3790" s="255"/>
      <c r="AO3790" s="255"/>
      <c r="AP3790" s="255"/>
      <c r="AQ3790" s="255"/>
      <c r="AR3790" s="255"/>
      <c r="AS3790" s="255"/>
      <c r="AT3790" s="255"/>
    </row>
    <row r="3791" spans="2:46" s="216" customFormat="1" ht="15" customHeight="1">
      <c r="B3791" s="216" t="s">
        <v>5972</v>
      </c>
      <c r="C3791" s="216" t="s">
        <v>6866</v>
      </c>
      <c r="D3791" s="216" t="s">
        <v>7740</v>
      </c>
      <c r="E3791" s="216" t="s">
        <v>7740</v>
      </c>
      <c r="F3791" s="216" t="s">
        <v>7740</v>
      </c>
      <c r="G3791" s="1"/>
      <c r="H3791" s="1"/>
      <c r="I3791" s="1"/>
      <c r="J3791" s="1"/>
      <c r="K3791" s="1"/>
      <c r="L3791" s="1"/>
      <c r="M3791" s="1"/>
      <c r="AA3791" s="255"/>
      <c r="AB3791" s="255"/>
      <c r="AC3791" s="255"/>
      <c r="AD3791" s="255"/>
      <c r="AE3791" s="255"/>
      <c r="AF3791" s="255"/>
      <c r="AG3791" s="255"/>
      <c r="AH3791" s="255"/>
      <c r="AI3791" s="255"/>
      <c r="AJ3791" s="255"/>
      <c r="AK3791" s="255"/>
      <c r="AL3791" s="255"/>
      <c r="AM3791" s="255"/>
      <c r="AN3791" s="255"/>
      <c r="AO3791" s="255"/>
      <c r="AP3791" s="255"/>
      <c r="AQ3791" s="255"/>
      <c r="AR3791" s="255"/>
      <c r="AS3791" s="255"/>
      <c r="AT3791" s="255"/>
    </row>
    <row r="3792" spans="2:46" s="216" customFormat="1" ht="15" customHeight="1">
      <c r="B3792" s="216" t="s">
        <v>5973</v>
      </c>
      <c r="C3792" s="216" t="s">
        <v>6866</v>
      </c>
      <c r="D3792" s="216" t="s">
        <v>7740</v>
      </c>
      <c r="E3792" s="216" t="s">
        <v>7740</v>
      </c>
      <c r="F3792" s="216" t="s">
        <v>7740</v>
      </c>
      <c r="G3792" s="1"/>
      <c r="H3792" s="1"/>
      <c r="I3792" s="1"/>
      <c r="J3792" s="1"/>
      <c r="K3792" s="1"/>
      <c r="L3792" s="1"/>
      <c r="M3792" s="1"/>
      <c r="AA3792" s="255"/>
      <c r="AB3792" s="255"/>
      <c r="AC3792" s="255"/>
      <c r="AD3792" s="255"/>
      <c r="AE3792" s="255"/>
      <c r="AF3792" s="255"/>
      <c r="AG3792" s="255"/>
      <c r="AH3792" s="255"/>
      <c r="AI3792" s="255"/>
      <c r="AJ3792" s="255"/>
      <c r="AK3792" s="255"/>
      <c r="AL3792" s="255"/>
      <c r="AM3792" s="255"/>
      <c r="AN3792" s="255"/>
      <c r="AO3792" s="255"/>
      <c r="AP3792" s="255"/>
      <c r="AQ3792" s="255"/>
      <c r="AR3792" s="255"/>
      <c r="AS3792" s="255"/>
      <c r="AT3792" s="255"/>
    </row>
    <row r="3793" spans="2:46" s="216" customFormat="1" ht="15" customHeight="1">
      <c r="B3793" s="216" t="s">
        <v>5974</v>
      </c>
      <c r="C3793" s="216" t="s">
        <v>7040</v>
      </c>
      <c r="D3793" s="216" t="s">
        <v>6866</v>
      </c>
      <c r="E3793" s="216" t="s">
        <v>7740</v>
      </c>
      <c r="F3793" s="216" t="s">
        <v>7740</v>
      </c>
      <c r="G3793" s="1"/>
      <c r="H3793" s="1"/>
      <c r="I3793" s="1"/>
      <c r="J3793" s="1"/>
      <c r="K3793" s="1"/>
      <c r="L3793" s="1"/>
      <c r="M3793" s="1"/>
      <c r="AA3793" s="255"/>
      <c r="AB3793" s="255"/>
      <c r="AC3793" s="255"/>
      <c r="AD3793" s="255"/>
      <c r="AE3793" s="255"/>
      <c r="AF3793" s="255"/>
      <c r="AG3793" s="255"/>
      <c r="AH3793" s="255"/>
      <c r="AI3793" s="255"/>
      <c r="AJ3793" s="255"/>
      <c r="AK3793" s="255"/>
      <c r="AL3793" s="255"/>
      <c r="AM3793" s="255"/>
      <c r="AN3793" s="255"/>
      <c r="AO3793" s="255"/>
      <c r="AP3793" s="255"/>
      <c r="AQ3793" s="255"/>
      <c r="AR3793" s="255"/>
      <c r="AS3793" s="255"/>
      <c r="AT3793" s="255"/>
    </row>
    <row r="3794" spans="2:46" s="216" customFormat="1" ht="15" customHeight="1">
      <c r="B3794" s="216" t="s">
        <v>5975</v>
      </c>
      <c r="C3794" s="216" t="s">
        <v>6866</v>
      </c>
      <c r="D3794" s="216" t="s">
        <v>7740</v>
      </c>
      <c r="E3794" s="216" t="s">
        <v>7740</v>
      </c>
      <c r="F3794" s="216" t="s">
        <v>7740</v>
      </c>
      <c r="G3794" s="1"/>
      <c r="H3794" s="1"/>
      <c r="I3794" s="1"/>
      <c r="J3794" s="1"/>
      <c r="K3794" s="1"/>
      <c r="L3794" s="1"/>
      <c r="M3794" s="1"/>
      <c r="AA3794" s="255"/>
      <c r="AB3794" s="255"/>
      <c r="AC3794" s="255"/>
      <c r="AD3794" s="255"/>
      <c r="AE3794" s="255"/>
      <c r="AF3794" s="255"/>
      <c r="AG3794" s="255"/>
      <c r="AH3794" s="255"/>
      <c r="AI3794" s="255"/>
      <c r="AJ3794" s="255"/>
      <c r="AK3794" s="255"/>
      <c r="AL3794" s="255"/>
      <c r="AM3794" s="255"/>
      <c r="AN3794" s="255"/>
      <c r="AO3794" s="255"/>
      <c r="AP3794" s="255"/>
      <c r="AQ3794" s="255"/>
      <c r="AR3794" s="255"/>
      <c r="AS3794" s="255"/>
      <c r="AT3794" s="255"/>
    </row>
    <row r="3795" spans="2:46" s="216" customFormat="1" ht="15" customHeight="1">
      <c r="B3795" s="216" t="s">
        <v>5976</v>
      </c>
      <c r="C3795" s="216" t="s">
        <v>7089</v>
      </c>
      <c r="D3795" s="216" t="s">
        <v>6866</v>
      </c>
      <c r="E3795" s="216" t="s">
        <v>7740</v>
      </c>
      <c r="F3795" s="216" t="s">
        <v>7740</v>
      </c>
      <c r="G3795" s="1"/>
      <c r="H3795" s="1"/>
      <c r="I3795" s="1"/>
      <c r="J3795" s="1"/>
      <c r="K3795" s="1"/>
      <c r="L3795" s="1"/>
      <c r="M3795" s="1"/>
      <c r="AA3795" s="255"/>
      <c r="AB3795" s="255"/>
      <c r="AC3795" s="255"/>
      <c r="AD3795" s="255"/>
      <c r="AE3795" s="255"/>
      <c r="AF3795" s="255"/>
      <c r="AG3795" s="255"/>
      <c r="AH3795" s="255"/>
      <c r="AI3795" s="255"/>
      <c r="AJ3795" s="255"/>
      <c r="AK3795" s="255"/>
      <c r="AL3795" s="255"/>
      <c r="AM3795" s="255"/>
      <c r="AN3795" s="255"/>
      <c r="AO3795" s="255"/>
      <c r="AP3795" s="255"/>
      <c r="AQ3795" s="255"/>
      <c r="AR3795" s="255"/>
      <c r="AS3795" s="255"/>
      <c r="AT3795" s="255"/>
    </row>
    <row r="3796" spans="2:46" s="216" customFormat="1" ht="15" customHeight="1">
      <c r="B3796" s="216" t="s">
        <v>5977</v>
      </c>
      <c r="C3796" s="216" t="s">
        <v>7572</v>
      </c>
      <c r="D3796" s="216" t="s">
        <v>6866</v>
      </c>
      <c r="E3796" s="216" t="s">
        <v>7740</v>
      </c>
      <c r="F3796" s="216" t="s">
        <v>7740</v>
      </c>
      <c r="G3796" s="1"/>
      <c r="H3796" s="1"/>
      <c r="I3796" s="1"/>
      <c r="J3796" s="1"/>
      <c r="K3796" s="1"/>
      <c r="L3796" s="1"/>
      <c r="M3796" s="1"/>
      <c r="AA3796" s="255"/>
      <c r="AB3796" s="255"/>
      <c r="AC3796" s="255"/>
      <c r="AD3796" s="255"/>
      <c r="AE3796" s="255"/>
      <c r="AF3796" s="255"/>
      <c r="AG3796" s="255"/>
      <c r="AH3796" s="255"/>
      <c r="AI3796" s="255"/>
      <c r="AJ3796" s="255"/>
      <c r="AK3796" s="255"/>
      <c r="AL3796" s="255"/>
      <c r="AM3796" s="255"/>
      <c r="AN3796" s="255"/>
      <c r="AO3796" s="255"/>
      <c r="AP3796" s="255"/>
      <c r="AQ3796" s="255"/>
      <c r="AR3796" s="255"/>
      <c r="AS3796" s="255"/>
      <c r="AT3796" s="255"/>
    </row>
    <row r="3797" spans="2:46" s="216" customFormat="1" ht="15" customHeight="1">
      <c r="B3797" s="216" t="s">
        <v>5978</v>
      </c>
      <c r="C3797" s="216" t="s">
        <v>6866</v>
      </c>
      <c r="D3797" s="216" t="s">
        <v>7740</v>
      </c>
      <c r="E3797" s="216" t="s">
        <v>7740</v>
      </c>
      <c r="F3797" s="216" t="s">
        <v>7740</v>
      </c>
      <c r="G3797" s="1"/>
      <c r="H3797" s="1"/>
      <c r="I3797" s="1"/>
      <c r="J3797" s="1"/>
      <c r="K3797" s="1"/>
      <c r="L3797" s="1"/>
      <c r="M3797" s="1"/>
      <c r="AA3797" s="255"/>
      <c r="AB3797" s="255"/>
      <c r="AC3797" s="255"/>
      <c r="AD3797" s="255"/>
      <c r="AE3797" s="255"/>
      <c r="AF3797" s="255"/>
      <c r="AG3797" s="255"/>
      <c r="AH3797" s="255"/>
      <c r="AI3797" s="255"/>
      <c r="AJ3797" s="255"/>
      <c r="AK3797" s="255"/>
      <c r="AL3797" s="255"/>
      <c r="AM3797" s="255"/>
      <c r="AN3797" s="255"/>
      <c r="AO3797" s="255"/>
      <c r="AP3797" s="255"/>
      <c r="AQ3797" s="255"/>
      <c r="AR3797" s="255"/>
      <c r="AS3797" s="255"/>
      <c r="AT3797" s="255"/>
    </row>
    <row r="3798" spans="2:46" s="216" customFormat="1" ht="15" customHeight="1">
      <c r="B3798" s="216" t="s">
        <v>5979</v>
      </c>
      <c r="C3798" s="216" t="s">
        <v>7573</v>
      </c>
      <c r="D3798" s="216" t="s">
        <v>6866</v>
      </c>
      <c r="E3798" s="216" t="s">
        <v>7740</v>
      </c>
      <c r="F3798" s="216" t="s">
        <v>7740</v>
      </c>
      <c r="G3798" s="1"/>
      <c r="H3798" s="1"/>
      <c r="I3798" s="1"/>
      <c r="J3798" s="1"/>
      <c r="K3798" s="1"/>
      <c r="L3798" s="1"/>
      <c r="M3798" s="1"/>
      <c r="AA3798" s="255"/>
      <c r="AB3798" s="255"/>
      <c r="AC3798" s="255"/>
      <c r="AD3798" s="255"/>
      <c r="AE3798" s="255"/>
      <c r="AF3798" s="255"/>
      <c r="AG3798" s="255"/>
      <c r="AH3798" s="255"/>
      <c r="AI3798" s="255"/>
      <c r="AJ3798" s="255"/>
      <c r="AK3798" s="255"/>
      <c r="AL3798" s="255"/>
      <c r="AM3798" s="255"/>
      <c r="AN3798" s="255"/>
      <c r="AO3798" s="255"/>
      <c r="AP3798" s="255"/>
      <c r="AQ3798" s="255"/>
      <c r="AR3798" s="255"/>
      <c r="AS3798" s="255"/>
      <c r="AT3798" s="255"/>
    </row>
    <row r="3799" spans="2:46" s="216" customFormat="1" ht="15" customHeight="1">
      <c r="B3799" s="216" t="s">
        <v>3517</v>
      </c>
      <c r="C3799" s="216" t="s">
        <v>7411</v>
      </c>
      <c r="D3799" s="216" t="s">
        <v>6866</v>
      </c>
      <c r="E3799" s="216" t="s">
        <v>7740</v>
      </c>
      <c r="F3799" s="216" t="s">
        <v>7740</v>
      </c>
      <c r="G3799" s="1"/>
      <c r="H3799" s="1"/>
      <c r="I3799" s="1"/>
      <c r="J3799" s="1"/>
      <c r="K3799" s="1"/>
      <c r="L3799" s="1"/>
      <c r="M3799" s="1"/>
      <c r="AA3799" s="255"/>
      <c r="AB3799" s="255"/>
      <c r="AC3799" s="255"/>
      <c r="AD3799" s="255"/>
      <c r="AE3799" s="255"/>
      <c r="AF3799" s="255"/>
      <c r="AG3799" s="255"/>
      <c r="AH3799" s="255"/>
      <c r="AI3799" s="255"/>
      <c r="AJ3799" s="255"/>
      <c r="AK3799" s="255"/>
      <c r="AL3799" s="255"/>
      <c r="AM3799" s="255"/>
      <c r="AN3799" s="255"/>
      <c r="AO3799" s="255"/>
      <c r="AP3799" s="255"/>
      <c r="AQ3799" s="255"/>
      <c r="AR3799" s="255"/>
      <c r="AS3799" s="255"/>
      <c r="AT3799" s="255"/>
    </row>
    <row r="3800" spans="2:46" s="216" customFormat="1" ht="15" customHeight="1">
      <c r="B3800" s="216" t="s">
        <v>3518</v>
      </c>
      <c r="C3800" s="216" t="s">
        <v>6866</v>
      </c>
      <c r="D3800" s="216" t="s">
        <v>7740</v>
      </c>
      <c r="E3800" s="216" t="s">
        <v>7740</v>
      </c>
      <c r="F3800" s="216" t="s">
        <v>7740</v>
      </c>
      <c r="G3800" s="1"/>
      <c r="H3800" s="1"/>
      <c r="I3800" s="1"/>
      <c r="J3800" s="1"/>
      <c r="K3800" s="1"/>
      <c r="L3800" s="1"/>
      <c r="M3800" s="1"/>
      <c r="AA3800" s="255"/>
      <c r="AB3800" s="255"/>
      <c r="AC3800" s="255"/>
      <c r="AD3800" s="255"/>
      <c r="AE3800" s="255"/>
      <c r="AF3800" s="255"/>
      <c r="AG3800" s="255"/>
      <c r="AH3800" s="255"/>
      <c r="AI3800" s="255"/>
      <c r="AJ3800" s="255"/>
      <c r="AK3800" s="255"/>
      <c r="AL3800" s="255"/>
      <c r="AM3800" s="255"/>
      <c r="AN3800" s="255"/>
      <c r="AO3800" s="255"/>
      <c r="AP3800" s="255"/>
      <c r="AQ3800" s="255"/>
      <c r="AR3800" s="255"/>
      <c r="AS3800" s="255"/>
      <c r="AT3800" s="255"/>
    </row>
    <row r="3801" spans="2:46" s="216" customFormat="1" ht="15" customHeight="1">
      <c r="B3801" s="216" t="s">
        <v>3519</v>
      </c>
      <c r="C3801" s="216" t="s">
        <v>7051</v>
      </c>
      <c r="D3801" s="216" t="s">
        <v>6866</v>
      </c>
      <c r="E3801" s="216" t="s">
        <v>7740</v>
      </c>
      <c r="F3801" s="216" t="s">
        <v>7740</v>
      </c>
      <c r="G3801" s="1"/>
      <c r="H3801" s="1"/>
      <c r="I3801" s="1"/>
      <c r="J3801" s="1"/>
      <c r="K3801" s="1"/>
      <c r="L3801" s="1"/>
      <c r="M3801" s="1"/>
      <c r="AA3801" s="255"/>
      <c r="AB3801" s="255"/>
      <c r="AC3801" s="255"/>
      <c r="AD3801" s="255"/>
      <c r="AE3801" s="255"/>
      <c r="AF3801" s="255"/>
      <c r="AG3801" s="255"/>
      <c r="AH3801" s="255"/>
      <c r="AI3801" s="255"/>
      <c r="AJ3801" s="255"/>
      <c r="AK3801" s="255"/>
      <c r="AL3801" s="255"/>
      <c r="AM3801" s="255"/>
      <c r="AN3801" s="255"/>
      <c r="AO3801" s="255"/>
      <c r="AP3801" s="255"/>
      <c r="AQ3801" s="255"/>
      <c r="AR3801" s="255"/>
      <c r="AS3801" s="255"/>
      <c r="AT3801" s="255"/>
    </row>
    <row r="3802" spans="2:46" s="216" customFormat="1" ht="15" customHeight="1">
      <c r="B3802" s="216" t="s">
        <v>3520</v>
      </c>
      <c r="C3802" s="216" t="s">
        <v>7574</v>
      </c>
      <c r="D3802" s="216" t="s">
        <v>6866</v>
      </c>
      <c r="E3802" s="216" t="s">
        <v>7740</v>
      </c>
      <c r="F3802" s="216" t="s">
        <v>7740</v>
      </c>
      <c r="G3802" s="1"/>
      <c r="H3802" s="1"/>
      <c r="I3802" s="1"/>
      <c r="J3802" s="1"/>
      <c r="K3802" s="1"/>
      <c r="L3802" s="1"/>
      <c r="M3802" s="1"/>
      <c r="AA3802" s="255"/>
      <c r="AB3802" s="255"/>
      <c r="AC3802" s="255"/>
      <c r="AD3802" s="255"/>
      <c r="AE3802" s="255"/>
      <c r="AF3802" s="255"/>
      <c r="AG3802" s="255"/>
      <c r="AH3802" s="255"/>
      <c r="AI3802" s="255"/>
      <c r="AJ3802" s="255"/>
      <c r="AK3802" s="255"/>
      <c r="AL3802" s="255"/>
      <c r="AM3802" s="255"/>
      <c r="AN3802" s="255"/>
      <c r="AO3802" s="255"/>
      <c r="AP3802" s="255"/>
      <c r="AQ3802" s="255"/>
      <c r="AR3802" s="255"/>
      <c r="AS3802" s="255"/>
      <c r="AT3802" s="255"/>
    </row>
    <row r="3803" spans="2:46" s="216" customFormat="1" ht="15" customHeight="1">
      <c r="B3803" s="216" t="s">
        <v>3521</v>
      </c>
      <c r="C3803" s="216" t="s">
        <v>7663</v>
      </c>
      <c r="D3803" s="216" t="s">
        <v>6866</v>
      </c>
      <c r="E3803" s="216" t="s">
        <v>7740</v>
      </c>
      <c r="F3803" s="216" t="s">
        <v>7740</v>
      </c>
      <c r="G3803" s="1"/>
      <c r="H3803" s="1"/>
      <c r="I3803" s="1"/>
      <c r="J3803" s="1"/>
      <c r="K3803" s="1"/>
      <c r="L3803" s="1"/>
      <c r="M3803" s="1"/>
      <c r="AA3803" s="255"/>
      <c r="AB3803" s="255"/>
      <c r="AC3803" s="255"/>
      <c r="AD3803" s="255"/>
      <c r="AE3803" s="255"/>
      <c r="AF3803" s="255"/>
      <c r="AG3803" s="255"/>
      <c r="AH3803" s="255"/>
      <c r="AI3803" s="255"/>
      <c r="AJ3803" s="255"/>
      <c r="AK3803" s="255"/>
      <c r="AL3803" s="255"/>
      <c r="AM3803" s="255"/>
      <c r="AN3803" s="255"/>
      <c r="AO3803" s="255"/>
      <c r="AP3803" s="255"/>
      <c r="AQ3803" s="255"/>
      <c r="AR3803" s="255"/>
      <c r="AS3803" s="255"/>
      <c r="AT3803" s="255"/>
    </row>
    <row r="3804" spans="2:46" s="216" customFormat="1" ht="15" customHeight="1">
      <c r="B3804" s="216" t="s">
        <v>3522</v>
      </c>
      <c r="C3804" s="216" t="s">
        <v>6866</v>
      </c>
      <c r="D3804" s="216" t="s">
        <v>7740</v>
      </c>
      <c r="E3804" s="216" t="s">
        <v>7740</v>
      </c>
      <c r="F3804" s="216" t="s">
        <v>7740</v>
      </c>
      <c r="G3804" s="1"/>
      <c r="H3804" s="1"/>
      <c r="I3804" s="1"/>
      <c r="J3804" s="1"/>
      <c r="K3804" s="1"/>
      <c r="L3804" s="1"/>
      <c r="M3804" s="1"/>
      <c r="AA3804" s="255"/>
      <c r="AB3804" s="255"/>
      <c r="AC3804" s="255"/>
      <c r="AD3804" s="255"/>
      <c r="AE3804" s="255"/>
      <c r="AF3804" s="255"/>
      <c r="AG3804" s="255"/>
      <c r="AH3804" s="255"/>
      <c r="AI3804" s="255"/>
      <c r="AJ3804" s="255"/>
      <c r="AK3804" s="255"/>
      <c r="AL3804" s="255"/>
      <c r="AM3804" s="255"/>
      <c r="AN3804" s="255"/>
      <c r="AO3804" s="255"/>
      <c r="AP3804" s="255"/>
      <c r="AQ3804" s="255"/>
      <c r="AR3804" s="255"/>
      <c r="AS3804" s="255"/>
      <c r="AT3804" s="255"/>
    </row>
    <row r="3805" spans="2:46" s="216" customFormat="1" ht="15" customHeight="1">
      <c r="B3805" s="216" t="s">
        <v>3523</v>
      </c>
      <c r="C3805" s="216" t="s">
        <v>7500</v>
      </c>
      <c r="D3805" s="216" t="s">
        <v>6866</v>
      </c>
      <c r="E3805" s="216" t="s">
        <v>7740</v>
      </c>
      <c r="F3805" s="216" t="s">
        <v>7740</v>
      </c>
      <c r="G3805" s="1"/>
      <c r="H3805" s="1"/>
      <c r="I3805" s="1"/>
      <c r="J3805" s="1"/>
      <c r="K3805" s="1"/>
      <c r="L3805" s="1"/>
      <c r="M3805" s="1"/>
      <c r="AA3805" s="255"/>
      <c r="AB3805" s="255"/>
      <c r="AC3805" s="255"/>
      <c r="AD3805" s="255"/>
      <c r="AE3805" s="255"/>
      <c r="AF3805" s="255"/>
      <c r="AG3805" s="255"/>
      <c r="AH3805" s="255"/>
      <c r="AI3805" s="255"/>
      <c r="AJ3805" s="255"/>
      <c r="AK3805" s="255"/>
      <c r="AL3805" s="255"/>
      <c r="AM3805" s="255"/>
      <c r="AN3805" s="255"/>
      <c r="AO3805" s="255"/>
      <c r="AP3805" s="255"/>
      <c r="AQ3805" s="255"/>
      <c r="AR3805" s="255"/>
      <c r="AS3805" s="255"/>
      <c r="AT3805" s="255"/>
    </row>
    <row r="3806" spans="2:46" s="216" customFormat="1" ht="15" customHeight="1">
      <c r="B3806" s="216" t="s">
        <v>3524</v>
      </c>
      <c r="C3806" s="216" t="s">
        <v>7337</v>
      </c>
      <c r="D3806" s="216" t="s">
        <v>6866</v>
      </c>
      <c r="E3806" s="216" t="s">
        <v>7740</v>
      </c>
      <c r="F3806" s="216" t="s">
        <v>7740</v>
      </c>
      <c r="G3806" s="1"/>
      <c r="H3806" s="1"/>
      <c r="I3806" s="1"/>
      <c r="J3806" s="1"/>
      <c r="K3806" s="1"/>
      <c r="L3806" s="1"/>
      <c r="M3806" s="1"/>
      <c r="AA3806" s="255"/>
      <c r="AB3806" s="255"/>
      <c r="AC3806" s="255"/>
      <c r="AD3806" s="255"/>
      <c r="AE3806" s="255"/>
      <c r="AF3806" s="255"/>
      <c r="AG3806" s="255"/>
      <c r="AH3806" s="255"/>
      <c r="AI3806" s="255"/>
      <c r="AJ3806" s="255"/>
      <c r="AK3806" s="255"/>
      <c r="AL3806" s="255"/>
      <c r="AM3806" s="255"/>
      <c r="AN3806" s="255"/>
      <c r="AO3806" s="255"/>
      <c r="AP3806" s="255"/>
      <c r="AQ3806" s="255"/>
      <c r="AR3806" s="255"/>
      <c r="AS3806" s="255"/>
      <c r="AT3806" s="255"/>
    </row>
    <row r="3807" spans="2:46" s="216" customFormat="1" ht="15" customHeight="1">
      <c r="B3807" s="216" t="s">
        <v>3525</v>
      </c>
      <c r="C3807" s="216" t="s">
        <v>6866</v>
      </c>
      <c r="D3807" s="216" t="s">
        <v>7740</v>
      </c>
      <c r="E3807" s="216" t="s">
        <v>7740</v>
      </c>
      <c r="F3807" s="216" t="s">
        <v>7740</v>
      </c>
      <c r="G3807" s="1"/>
      <c r="H3807" s="1"/>
      <c r="I3807" s="1"/>
      <c r="J3807" s="1"/>
      <c r="K3807" s="1"/>
      <c r="L3807" s="1"/>
      <c r="M3807" s="1"/>
      <c r="AA3807" s="255"/>
      <c r="AB3807" s="255"/>
      <c r="AC3807" s="255"/>
      <c r="AD3807" s="255"/>
      <c r="AE3807" s="255"/>
      <c r="AF3807" s="255"/>
      <c r="AG3807" s="255"/>
      <c r="AH3807" s="255"/>
      <c r="AI3807" s="255"/>
      <c r="AJ3807" s="255"/>
      <c r="AK3807" s="255"/>
      <c r="AL3807" s="255"/>
      <c r="AM3807" s="255"/>
      <c r="AN3807" s="255"/>
      <c r="AO3807" s="255"/>
      <c r="AP3807" s="255"/>
      <c r="AQ3807" s="255"/>
      <c r="AR3807" s="255"/>
      <c r="AS3807" s="255"/>
      <c r="AT3807" s="255"/>
    </row>
    <row r="3808" spans="2:46" s="216" customFormat="1" ht="15" customHeight="1">
      <c r="B3808" s="216" t="s">
        <v>3526</v>
      </c>
      <c r="C3808" s="216" t="s">
        <v>6866</v>
      </c>
      <c r="D3808" s="216" t="s">
        <v>7740</v>
      </c>
      <c r="E3808" s="216" t="s">
        <v>7740</v>
      </c>
      <c r="F3808" s="216" t="s">
        <v>7740</v>
      </c>
      <c r="G3808" s="1"/>
      <c r="H3808" s="1"/>
      <c r="I3808" s="1"/>
      <c r="J3808" s="1"/>
      <c r="K3808" s="1"/>
      <c r="L3808" s="1"/>
      <c r="M3808" s="1"/>
      <c r="AA3808" s="255"/>
      <c r="AB3808" s="255"/>
      <c r="AC3808" s="255"/>
      <c r="AD3808" s="255"/>
      <c r="AE3808" s="255"/>
      <c r="AF3808" s="255"/>
      <c r="AG3808" s="255"/>
      <c r="AH3808" s="255"/>
      <c r="AI3808" s="255"/>
      <c r="AJ3808" s="255"/>
      <c r="AK3808" s="255"/>
      <c r="AL3808" s="255"/>
      <c r="AM3808" s="255"/>
      <c r="AN3808" s="255"/>
      <c r="AO3808" s="255"/>
      <c r="AP3808" s="255"/>
      <c r="AQ3808" s="255"/>
      <c r="AR3808" s="255"/>
      <c r="AS3808" s="255"/>
      <c r="AT3808" s="255"/>
    </row>
    <row r="3809" spans="2:46" s="216" customFormat="1" ht="15" customHeight="1">
      <c r="B3809" s="216" t="s">
        <v>3527</v>
      </c>
      <c r="C3809" s="216" t="s">
        <v>7040</v>
      </c>
      <c r="D3809" s="216" t="s">
        <v>6866</v>
      </c>
      <c r="E3809" s="216" t="s">
        <v>7740</v>
      </c>
      <c r="F3809" s="216" t="s">
        <v>7740</v>
      </c>
      <c r="G3809" s="1"/>
      <c r="H3809" s="1"/>
      <c r="I3809" s="1"/>
      <c r="J3809" s="1"/>
      <c r="K3809" s="1"/>
      <c r="L3809" s="1"/>
      <c r="M3809" s="1"/>
      <c r="AA3809" s="255"/>
      <c r="AB3809" s="255"/>
      <c r="AC3809" s="255"/>
      <c r="AD3809" s="255"/>
      <c r="AE3809" s="255"/>
      <c r="AF3809" s="255"/>
      <c r="AG3809" s="255"/>
      <c r="AH3809" s="255"/>
      <c r="AI3809" s="255"/>
      <c r="AJ3809" s="255"/>
      <c r="AK3809" s="255"/>
      <c r="AL3809" s="255"/>
      <c r="AM3809" s="255"/>
      <c r="AN3809" s="255"/>
      <c r="AO3809" s="255"/>
      <c r="AP3809" s="255"/>
      <c r="AQ3809" s="255"/>
      <c r="AR3809" s="255"/>
      <c r="AS3809" s="255"/>
      <c r="AT3809" s="255"/>
    </row>
    <row r="3810" spans="2:46" s="216" customFormat="1" ht="15" customHeight="1">
      <c r="B3810" s="216" t="s">
        <v>3528</v>
      </c>
      <c r="C3810" s="216" t="s">
        <v>6866</v>
      </c>
      <c r="D3810" s="216" t="s">
        <v>7740</v>
      </c>
      <c r="E3810" s="216" t="s">
        <v>7740</v>
      </c>
      <c r="F3810" s="216" t="s">
        <v>7740</v>
      </c>
      <c r="G3810" s="1"/>
      <c r="H3810" s="1"/>
      <c r="I3810" s="1"/>
      <c r="J3810" s="1"/>
      <c r="K3810" s="1"/>
      <c r="L3810" s="1"/>
      <c r="M3810" s="1"/>
      <c r="AA3810" s="255"/>
      <c r="AB3810" s="255"/>
      <c r="AC3810" s="255"/>
      <c r="AD3810" s="255"/>
      <c r="AE3810" s="255"/>
      <c r="AF3810" s="255"/>
      <c r="AG3810" s="255"/>
      <c r="AH3810" s="255"/>
      <c r="AI3810" s="255"/>
      <c r="AJ3810" s="255"/>
      <c r="AK3810" s="255"/>
      <c r="AL3810" s="255"/>
      <c r="AM3810" s="255"/>
      <c r="AN3810" s="255"/>
      <c r="AO3810" s="255"/>
      <c r="AP3810" s="255"/>
      <c r="AQ3810" s="255"/>
      <c r="AR3810" s="255"/>
      <c r="AS3810" s="255"/>
      <c r="AT3810" s="255"/>
    </row>
    <row r="3811" spans="2:46" s="216" customFormat="1" ht="15" customHeight="1">
      <c r="B3811" s="216" t="s">
        <v>3529</v>
      </c>
      <c r="C3811" s="216" t="s">
        <v>7571</v>
      </c>
      <c r="D3811" s="216" t="s">
        <v>6866</v>
      </c>
      <c r="E3811" s="216" t="s">
        <v>7740</v>
      </c>
      <c r="F3811" s="216" t="s">
        <v>7740</v>
      </c>
      <c r="G3811" s="1"/>
      <c r="H3811" s="1"/>
      <c r="I3811" s="1"/>
      <c r="J3811" s="1"/>
      <c r="K3811" s="1"/>
      <c r="L3811" s="1"/>
      <c r="M3811" s="1"/>
      <c r="AA3811" s="255"/>
      <c r="AB3811" s="255"/>
      <c r="AC3811" s="255"/>
      <c r="AD3811" s="255"/>
      <c r="AE3811" s="255"/>
      <c r="AF3811" s="255"/>
      <c r="AG3811" s="255"/>
      <c r="AH3811" s="255"/>
      <c r="AI3811" s="255"/>
      <c r="AJ3811" s="255"/>
      <c r="AK3811" s="255"/>
      <c r="AL3811" s="255"/>
      <c r="AM3811" s="255"/>
      <c r="AN3811" s="255"/>
      <c r="AO3811" s="255"/>
      <c r="AP3811" s="255"/>
      <c r="AQ3811" s="255"/>
      <c r="AR3811" s="255"/>
      <c r="AS3811" s="255"/>
      <c r="AT3811" s="255"/>
    </row>
    <row r="3812" spans="2:46" s="216" customFormat="1" ht="15" customHeight="1">
      <c r="B3812" s="216" t="s">
        <v>3530</v>
      </c>
      <c r="C3812" s="216" t="s">
        <v>7104</v>
      </c>
      <c r="D3812" s="216" t="s">
        <v>6866</v>
      </c>
      <c r="E3812" s="216" t="s">
        <v>7740</v>
      </c>
      <c r="F3812" s="216" t="s">
        <v>7740</v>
      </c>
      <c r="G3812" s="1"/>
      <c r="H3812" s="1"/>
      <c r="I3812" s="1"/>
      <c r="J3812" s="1"/>
      <c r="K3812" s="1"/>
      <c r="L3812" s="1"/>
      <c r="M3812" s="1"/>
      <c r="AA3812" s="255"/>
      <c r="AB3812" s="255"/>
      <c r="AC3812" s="255"/>
      <c r="AD3812" s="255"/>
      <c r="AE3812" s="255"/>
      <c r="AF3812" s="255"/>
      <c r="AG3812" s="255"/>
      <c r="AH3812" s="255"/>
      <c r="AI3812" s="255"/>
      <c r="AJ3812" s="255"/>
      <c r="AK3812" s="255"/>
      <c r="AL3812" s="255"/>
      <c r="AM3812" s="255"/>
      <c r="AN3812" s="255"/>
      <c r="AO3812" s="255"/>
      <c r="AP3812" s="255"/>
      <c r="AQ3812" s="255"/>
      <c r="AR3812" s="255"/>
      <c r="AS3812" s="255"/>
      <c r="AT3812" s="255"/>
    </row>
    <row r="3813" spans="2:46" s="216" customFormat="1" ht="15" customHeight="1">
      <c r="B3813" s="216" t="s">
        <v>3531</v>
      </c>
      <c r="C3813" s="216" t="s">
        <v>7097</v>
      </c>
      <c r="D3813" s="216" t="s">
        <v>6866</v>
      </c>
      <c r="E3813" s="216" t="s">
        <v>7740</v>
      </c>
      <c r="F3813" s="216" t="s">
        <v>7740</v>
      </c>
      <c r="G3813" s="1"/>
      <c r="H3813" s="1"/>
      <c r="I3813" s="1"/>
      <c r="J3813" s="1"/>
      <c r="K3813" s="1"/>
      <c r="L3813" s="1"/>
      <c r="M3813" s="1"/>
      <c r="AA3813" s="255"/>
      <c r="AB3813" s="255"/>
      <c r="AC3813" s="255"/>
      <c r="AD3813" s="255"/>
      <c r="AE3813" s="255"/>
      <c r="AF3813" s="255"/>
      <c r="AG3813" s="255"/>
      <c r="AH3813" s="255"/>
      <c r="AI3813" s="255"/>
      <c r="AJ3813" s="255"/>
      <c r="AK3813" s="255"/>
      <c r="AL3813" s="255"/>
      <c r="AM3813" s="255"/>
      <c r="AN3813" s="255"/>
      <c r="AO3813" s="255"/>
      <c r="AP3813" s="255"/>
      <c r="AQ3813" s="255"/>
      <c r="AR3813" s="255"/>
      <c r="AS3813" s="255"/>
      <c r="AT3813" s="255"/>
    </row>
    <row r="3814" spans="2:46" s="216" customFormat="1" ht="15" customHeight="1">
      <c r="B3814" s="216" t="s">
        <v>3532</v>
      </c>
      <c r="C3814" s="216" t="s">
        <v>6866</v>
      </c>
      <c r="D3814" s="216" t="s">
        <v>7740</v>
      </c>
      <c r="E3814" s="216" t="s">
        <v>7740</v>
      </c>
      <c r="F3814" s="216" t="s">
        <v>7740</v>
      </c>
      <c r="G3814" s="1"/>
      <c r="H3814" s="1"/>
      <c r="I3814" s="1"/>
      <c r="J3814" s="1"/>
      <c r="K3814" s="1"/>
      <c r="L3814" s="1"/>
      <c r="M3814" s="1"/>
      <c r="AA3814" s="255"/>
      <c r="AB3814" s="255"/>
      <c r="AC3814" s="255"/>
      <c r="AD3814" s="255"/>
      <c r="AE3814" s="255"/>
      <c r="AF3814" s="255"/>
      <c r="AG3814" s="255"/>
      <c r="AH3814" s="255"/>
      <c r="AI3814" s="255"/>
      <c r="AJ3814" s="255"/>
      <c r="AK3814" s="255"/>
      <c r="AL3814" s="255"/>
      <c r="AM3814" s="255"/>
      <c r="AN3814" s="255"/>
      <c r="AO3814" s="255"/>
      <c r="AP3814" s="255"/>
      <c r="AQ3814" s="255"/>
      <c r="AR3814" s="255"/>
      <c r="AS3814" s="255"/>
      <c r="AT3814" s="255"/>
    </row>
    <row r="3815" spans="2:46" s="216" customFormat="1" ht="15" customHeight="1">
      <c r="B3815" s="216" t="s">
        <v>3533</v>
      </c>
      <c r="C3815" s="216" t="s">
        <v>7685</v>
      </c>
      <c r="D3815" s="216" t="s">
        <v>6866</v>
      </c>
      <c r="E3815" s="216" t="s">
        <v>7740</v>
      </c>
      <c r="F3815" s="216" t="s">
        <v>7740</v>
      </c>
      <c r="G3815" s="1"/>
      <c r="H3815" s="1"/>
      <c r="I3815" s="1"/>
      <c r="J3815" s="1"/>
      <c r="K3815" s="1"/>
      <c r="L3815" s="1"/>
      <c r="M3815" s="1"/>
      <c r="AA3815" s="255"/>
      <c r="AB3815" s="255"/>
      <c r="AC3815" s="255"/>
      <c r="AD3815" s="255"/>
      <c r="AE3815" s="255"/>
      <c r="AF3815" s="255"/>
      <c r="AG3815" s="255"/>
      <c r="AH3815" s="255"/>
      <c r="AI3815" s="255"/>
      <c r="AJ3815" s="255"/>
      <c r="AK3815" s="255"/>
      <c r="AL3815" s="255"/>
      <c r="AM3815" s="255"/>
      <c r="AN3815" s="255"/>
      <c r="AO3815" s="255"/>
      <c r="AP3815" s="255"/>
      <c r="AQ3815" s="255"/>
      <c r="AR3815" s="255"/>
      <c r="AS3815" s="255"/>
      <c r="AT3815" s="255"/>
    </row>
    <row r="3816" spans="2:46" s="216" customFormat="1" ht="15" customHeight="1">
      <c r="B3816" s="216" t="s">
        <v>3534</v>
      </c>
      <c r="C3816" s="216" t="s">
        <v>7228</v>
      </c>
      <c r="D3816" s="216" t="s">
        <v>6866</v>
      </c>
      <c r="E3816" s="216" t="s">
        <v>7740</v>
      </c>
      <c r="F3816" s="216" t="s">
        <v>7740</v>
      </c>
      <c r="G3816" s="1"/>
      <c r="H3816" s="1"/>
      <c r="I3816" s="1"/>
      <c r="J3816" s="1"/>
      <c r="K3816" s="1"/>
      <c r="L3816" s="1"/>
      <c r="M3816" s="1"/>
      <c r="AA3816" s="255"/>
      <c r="AB3816" s="255"/>
      <c r="AC3816" s="255"/>
      <c r="AD3816" s="255"/>
      <c r="AE3816" s="255"/>
      <c r="AF3816" s="255"/>
      <c r="AG3816" s="255"/>
      <c r="AH3816" s="255"/>
      <c r="AI3816" s="255"/>
      <c r="AJ3816" s="255"/>
      <c r="AK3816" s="255"/>
      <c r="AL3816" s="255"/>
      <c r="AM3816" s="255"/>
      <c r="AN3816" s="255"/>
      <c r="AO3816" s="255"/>
      <c r="AP3816" s="255"/>
      <c r="AQ3816" s="255"/>
      <c r="AR3816" s="255"/>
      <c r="AS3816" s="255"/>
      <c r="AT3816" s="255"/>
    </row>
    <row r="3817" spans="2:46" s="216" customFormat="1" ht="15" customHeight="1">
      <c r="B3817" s="216" t="s">
        <v>3535</v>
      </c>
      <c r="C3817" s="216" t="s">
        <v>7143</v>
      </c>
      <c r="D3817" s="216" t="s">
        <v>6866</v>
      </c>
      <c r="E3817" s="216" t="s">
        <v>7740</v>
      </c>
      <c r="F3817" s="216" t="s">
        <v>7740</v>
      </c>
      <c r="G3817" s="1"/>
      <c r="H3817" s="1"/>
      <c r="I3817" s="1"/>
      <c r="J3817" s="1"/>
      <c r="K3817" s="1"/>
      <c r="L3817" s="1"/>
      <c r="M3817" s="1"/>
      <c r="AA3817" s="255"/>
      <c r="AB3817" s="255"/>
      <c r="AC3817" s="255"/>
      <c r="AD3817" s="255"/>
      <c r="AE3817" s="255"/>
      <c r="AF3817" s="255"/>
      <c r="AG3817" s="255"/>
      <c r="AH3817" s="255"/>
      <c r="AI3817" s="255"/>
      <c r="AJ3817" s="255"/>
      <c r="AK3817" s="255"/>
      <c r="AL3817" s="255"/>
      <c r="AM3817" s="255"/>
      <c r="AN3817" s="255"/>
      <c r="AO3817" s="255"/>
      <c r="AP3817" s="255"/>
      <c r="AQ3817" s="255"/>
      <c r="AR3817" s="255"/>
      <c r="AS3817" s="255"/>
      <c r="AT3817" s="255"/>
    </row>
    <row r="3818" spans="2:46" s="216" customFormat="1" ht="15" customHeight="1">
      <c r="B3818" s="216" t="s">
        <v>3536</v>
      </c>
      <c r="C3818" s="216" t="s">
        <v>7570</v>
      </c>
      <c r="D3818" s="216" t="s">
        <v>6866</v>
      </c>
      <c r="E3818" s="216" t="s">
        <v>7740</v>
      </c>
      <c r="F3818" s="216" t="s">
        <v>7740</v>
      </c>
      <c r="G3818" s="1"/>
      <c r="H3818" s="1"/>
      <c r="I3818" s="1"/>
      <c r="J3818" s="1"/>
      <c r="K3818" s="1"/>
      <c r="L3818" s="1"/>
      <c r="M3818" s="1"/>
      <c r="AA3818" s="255"/>
      <c r="AB3818" s="255"/>
      <c r="AC3818" s="255"/>
      <c r="AD3818" s="255"/>
      <c r="AE3818" s="255"/>
      <c r="AF3818" s="255"/>
      <c r="AG3818" s="255"/>
      <c r="AH3818" s="255"/>
      <c r="AI3818" s="255"/>
      <c r="AJ3818" s="255"/>
      <c r="AK3818" s="255"/>
      <c r="AL3818" s="255"/>
      <c r="AM3818" s="255"/>
      <c r="AN3818" s="255"/>
      <c r="AO3818" s="255"/>
      <c r="AP3818" s="255"/>
      <c r="AQ3818" s="255"/>
      <c r="AR3818" s="255"/>
      <c r="AS3818" s="255"/>
      <c r="AT3818" s="255"/>
    </row>
    <row r="3819" spans="2:46" s="216" customFormat="1" ht="15" customHeight="1">
      <c r="B3819" s="216" t="s">
        <v>3537</v>
      </c>
      <c r="C3819" s="216" t="s">
        <v>7051</v>
      </c>
      <c r="D3819" s="216" t="s">
        <v>6866</v>
      </c>
      <c r="E3819" s="216" t="s">
        <v>7740</v>
      </c>
      <c r="F3819" s="216" t="s">
        <v>7740</v>
      </c>
      <c r="G3819" s="1"/>
      <c r="H3819" s="1"/>
      <c r="I3819" s="1"/>
      <c r="J3819" s="1"/>
      <c r="K3819" s="1"/>
      <c r="L3819" s="1"/>
      <c r="M3819" s="1"/>
      <c r="AA3819" s="255"/>
      <c r="AB3819" s="255"/>
      <c r="AC3819" s="255"/>
      <c r="AD3819" s="255"/>
      <c r="AE3819" s="255"/>
      <c r="AF3819" s="255"/>
      <c r="AG3819" s="255"/>
      <c r="AH3819" s="255"/>
      <c r="AI3819" s="255"/>
      <c r="AJ3819" s="255"/>
      <c r="AK3819" s="255"/>
      <c r="AL3819" s="255"/>
      <c r="AM3819" s="255"/>
      <c r="AN3819" s="255"/>
      <c r="AO3819" s="255"/>
      <c r="AP3819" s="255"/>
      <c r="AQ3819" s="255"/>
      <c r="AR3819" s="255"/>
      <c r="AS3819" s="255"/>
      <c r="AT3819" s="255"/>
    </row>
    <row r="3820" spans="2:46" s="216" customFormat="1" ht="15" customHeight="1">
      <c r="B3820" s="216" t="s">
        <v>3538</v>
      </c>
      <c r="C3820" s="216" t="s">
        <v>7575</v>
      </c>
      <c r="D3820" s="216" t="s">
        <v>6866</v>
      </c>
      <c r="E3820" s="216" t="s">
        <v>7740</v>
      </c>
      <c r="F3820" s="216" t="s">
        <v>7740</v>
      </c>
      <c r="G3820" s="1"/>
      <c r="H3820" s="1"/>
      <c r="I3820" s="1"/>
      <c r="J3820" s="1"/>
      <c r="K3820" s="1"/>
      <c r="L3820" s="1"/>
      <c r="M3820" s="1"/>
      <c r="AA3820" s="255"/>
      <c r="AB3820" s="255"/>
      <c r="AC3820" s="255"/>
      <c r="AD3820" s="255"/>
      <c r="AE3820" s="255"/>
      <c r="AF3820" s="255"/>
      <c r="AG3820" s="255"/>
      <c r="AH3820" s="255"/>
      <c r="AI3820" s="255"/>
      <c r="AJ3820" s="255"/>
      <c r="AK3820" s="255"/>
      <c r="AL3820" s="255"/>
      <c r="AM3820" s="255"/>
      <c r="AN3820" s="255"/>
      <c r="AO3820" s="255"/>
      <c r="AP3820" s="255"/>
      <c r="AQ3820" s="255"/>
      <c r="AR3820" s="255"/>
      <c r="AS3820" s="255"/>
      <c r="AT3820" s="255"/>
    </row>
    <row r="3821" spans="2:46" s="216" customFormat="1" ht="15" customHeight="1">
      <c r="B3821" s="216" t="s">
        <v>3539</v>
      </c>
      <c r="C3821" s="216" t="s">
        <v>6866</v>
      </c>
      <c r="D3821" s="216" t="s">
        <v>7740</v>
      </c>
      <c r="E3821" s="216" t="s">
        <v>7740</v>
      </c>
      <c r="F3821" s="216" t="s">
        <v>7740</v>
      </c>
      <c r="G3821" s="1"/>
      <c r="H3821" s="1"/>
      <c r="I3821" s="1"/>
      <c r="J3821" s="1"/>
      <c r="K3821" s="1"/>
      <c r="L3821" s="1"/>
      <c r="M3821" s="1"/>
      <c r="AA3821" s="255"/>
      <c r="AB3821" s="255"/>
      <c r="AC3821" s="255"/>
      <c r="AD3821" s="255"/>
      <c r="AE3821" s="255"/>
      <c r="AF3821" s="255"/>
      <c r="AG3821" s="255"/>
      <c r="AH3821" s="255"/>
      <c r="AI3821" s="255"/>
      <c r="AJ3821" s="255"/>
      <c r="AK3821" s="255"/>
      <c r="AL3821" s="255"/>
      <c r="AM3821" s="255"/>
      <c r="AN3821" s="255"/>
      <c r="AO3821" s="255"/>
      <c r="AP3821" s="255"/>
      <c r="AQ3821" s="255"/>
      <c r="AR3821" s="255"/>
      <c r="AS3821" s="255"/>
      <c r="AT3821" s="255"/>
    </row>
    <row r="3822" spans="2:46" s="216" customFormat="1" ht="15" customHeight="1">
      <c r="B3822" s="216" t="s">
        <v>3540</v>
      </c>
      <c r="C3822" s="216" t="s">
        <v>7576</v>
      </c>
      <c r="D3822" s="216" t="s">
        <v>6866</v>
      </c>
      <c r="E3822" s="216" t="s">
        <v>7740</v>
      </c>
      <c r="F3822" s="216" t="s">
        <v>7740</v>
      </c>
      <c r="G3822" s="1"/>
      <c r="H3822" s="1"/>
      <c r="I3822" s="1"/>
      <c r="J3822" s="1"/>
      <c r="K3822" s="1"/>
      <c r="L3822" s="1"/>
      <c r="M3822" s="1"/>
      <c r="AA3822" s="255"/>
      <c r="AB3822" s="255"/>
      <c r="AC3822" s="255"/>
      <c r="AD3822" s="255"/>
      <c r="AE3822" s="255"/>
      <c r="AF3822" s="255"/>
      <c r="AG3822" s="255"/>
      <c r="AH3822" s="255"/>
      <c r="AI3822" s="255"/>
      <c r="AJ3822" s="255"/>
      <c r="AK3822" s="255"/>
      <c r="AL3822" s="255"/>
      <c r="AM3822" s="255"/>
      <c r="AN3822" s="255"/>
      <c r="AO3822" s="255"/>
      <c r="AP3822" s="255"/>
      <c r="AQ3822" s="255"/>
      <c r="AR3822" s="255"/>
      <c r="AS3822" s="255"/>
      <c r="AT3822" s="255"/>
    </row>
    <row r="3823" spans="2:46" s="216" customFormat="1" ht="15" customHeight="1">
      <c r="B3823" s="216" t="s">
        <v>3541</v>
      </c>
      <c r="C3823" s="216" t="s">
        <v>6866</v>
      </c>
      <c r="D3823" s="216" t="s">
        <v>7740</v>
      </c>
      <c r="E3823" s="216" t="s">
        <v>7740</v>
      </c>
      <c r="F3823" s="216" t="s">
        <v>7740</v>
      </c>
      <c r="G3823" s="1"/>
      <c r="H3823" s="1"/>
      <c r="I3823" s="1"/>
      <c r="J3823" s="1"/>
      <c r="K3823" s="1"/>
      <c r="L3823" s="1"/>
      <c r="M3823" s="1"/>
      <c r="AA3823" s="255"/>
      <c r="AB3823" s="255"/>
      <c r="AC3823" s="255"/>
      <c r="AD3823" s="255"/>
      <c r="AE3823" s="255"/>
      <c r="AF3823" s="255"/>
      <c r="AG3823" s="255"/>
      <c r="AH3823" s="255"/>
      <c r="AI3823" s="255"/>
      <c r="AJ3823" s="255"/>
      <c r="AK3823" s="255"/>
      <c r="AL3823" s="255"/>
      <c r="AM3823" s="255"/>
      <c r="AN3823" s="255"/>
      <c r="AO3823" s="255"/>
      <c r="AP3823" s="255"/>
      <c r="AQ3823" s="255"/>
      <c r="AR3823" s="255"/>
      <c r="AS3823" s="255"/>
      <c r="AT3823" s="255"/>
    </row>
    <row r="3824" spans="2:46" s="216" customFormat="1" ht="15" customHeight="1">
      <c r="B3824" s="216" t="s">
        <v>3542</v>
      </c>
      <c r="C3824" s="216" t="s">
        <v>7426</v>
      </c>
      <c r="D3824" s="216" t="s">
        <v>6866</v>
      </c>
      <c r="E3824" s="216" t="s">
        <v>7740</v>
      </c>
      <c r="F3824" s="216" t="s">
        <v>7740</v>
      </c>
      <c r="G3824" s="1"/>
      <c r="H3824" s="1"/>
      <c r="I3824" s="1"/>
      <c r="J3824" s="1"/>
      <c r="K3824" s="1"/>
      <c r="L3824" s="1"/>
      <c r="M3824" s="1"/>
      <c r="AA3824" s="255"/>
      <c r="AB3824" s="255"/>
      <c r="AC3824" s="255"/>
      <c r="AD3824" s="255"/>
      <c r="AE3824" s="255"/>
      <c r="AF3824" s="255"/>
      <c r="AG3824" s="255"/>
      <c r="AH3824" s="255"/>
      <c r="AI3824" s="255"/>
      <c r="AJ3824" s="255"/>
      <c r="AK3824" s="255"/>
      <c r="AL3824" s="255"/>
      <c r="AM3824" s="255"/>
      <c r="AN3824" s="255"/>
      <c r="AO3824" s="255"/>
      <c r="AP3824" s="255"/>
      <c r="AQ3824" s="255"/>
      <c r="AR3824" s="255"/>
      <c r="AS3824" s="255"/>
      <c r="AT3824" s="255"/>
    </row>
    <row r="3825" spans="2:46" s="216" customFormat="1" ht="15" customHeight="1">
      <c r="B3825" s="216" t="s">
        <v>3543</v>
      </c>
      <c r="C3825" s="216" t="s">
        <v>7063</v>
      </c>
      <c r="D3825" s="216" t="s">
        <v>6866</v>
      </c>
      <c r="E3825" s="216" t="s">
        <v>7740</v>
      </c>
      <c r="F3825" s="216" t="s">
        <v>7740</v>
      </c>
      <c r="G3825" s="1"/>
      <c r="H3825" s="1"/>
      <c r="I3825" s="1"/>
      <c r="J3825" s="1"/>
      <c r="K3825" s="1"/>
      <c r="L3825" s="1"/>
      <c r="M3825" s="1"/>
      <c r="AA3825" s="255"/>
      <c r="AB3825" s="255"/>
      <c r="AC3825" s="255"/>
      <c r="AD3825" s="255"/>
      <c r="AE3825" s="255"/>
      <c r="AF3825" s="255"/>
      <c r="AG3825" s="255"/>
      <c r="AH3825" s="255"/>
      <c r="AI3825" s="255"/>
      <c r="AJ3825" s="255"/>
      <c r="AK3825" s="255"/>
      <c r="AL3825" s="255"/>
      <c r="AM3825" s="255"/>
      <c r="AN3825" s="255"/>
      <c r="AO3825" s="255"/>
      <c r="AP3825" s="255"/>
      <c r="AQ3825" s="255"/>
      <c r="AR3825" s="255"/>
      <c r="AS3825" s="255"/>
      <c r="AT3825" s="255"/>
    </row>
    <row r="3826" spans="2:46" s="216" customFormat="1" ht="15" customHeight="1">
      <c r="B3826" s="216" t="s">
        <v>3544</v>
      </c>
      <c r="C3826" s="216" t="s">
        <v>7040</v>
      </c>
      <c r="D3826" s="216" t="s">
        <v>6866</v>
      </c>
      <c r="E3826" s="216" t="s">
        <v>7740</v>
      </c>
      <c r="F3826" s="216" t="s">
        <v>7740</v>
      </c>
      <c r="G3826" s="1"/>
      <c r="H3826" s="1"/>
      <c r="I3826" s="1"/>
      <c r="J3826" s="1"/>
      <c r="K3826" s="1"/>
      <c r="L3826" s="1"/>
      <c r="M3826" s="1"/>
      <c r="AA3826" s="255"/>
      <c r="AB3826" s="255"/>
      <c r="AC3826" s="255"/>
      <c r="AD3826" s="255"/>
      <c r="AE3826" s="255"/>
      <c r="AF3826" s="255"/>
      <c r="AG3826" s="255"/>
      <c r="AH3826" s="255"/>
      <c r="AI3826" s="255"/>
      <c r="AJ3826" s="255"/>
      <c r="AK3826" s="255"/>
      <c r="AL3826" s="255"/>
      <c r="AM3826" s="255"/>
      <c r="AN3826" s="255"/>
      <c r="AO3826" s="255"/>
      <c r="AP3826" s="255"/>
      <c r="AQ3826" s="255"/>
      <c r="AR3826" s="255"/>
      <c r="AS3826" s="255"/>
      <c r="AT3826" s="255"/>
    </row>
    <row r="3827" spans="2:46" s="216" customFormat="1" ht="15" customHeight="1">
      <c r="B3827" s="216" t="s">
        <v>3545</v>
      </c>
      <c r="C3827" s="216" t="s">
        <v>6900</v>
      </c>
      <c r="D3827" s="216" t="s">
        <v>6901</v>
      </c>
      <c r="E3827" s="216" t="s">
        <v>6866</v>
      </c>
      <c r="F3827" s="216" t="s">
        <v>7740</v>
      </c>
      <c r="G3827" s="1"/>
      <c r="H3827" s="1"/>
      <c r="I3827" s="1"/>
      <c r="J3827" s="1"/>
      <c r="K3827" s="1"/>
      <c r="L3827" s="1"/>
      <c r="M3827" s="1"/>
      <c r="AA3827" s="255"/>
      <c r="AB3827" s="255"/>
      <c r="AC3827" s="255"/>
      <c r="AD3827" s="255"/>
      <c r="AE3827" s="255"/>
      <c r="AF3827" s="255"/>
      <c r="AG3827" s="255"/>
      <c r="AH3827" s="255"/>
      <c r="AI3827" s="255"/>
      <c r="AJ3827" s="255"/>
      <c r="AK3827" s="255"/>
      <c r="AL3827" s="255"/>
      <c r="AM3827" s="255"/>
      <c r="AN3827" s="255"/>
      <c r="AO3827" s="255"/>
      <c r="AP3827" s="255"/>
      <c r="AQ3827" s="255"/>
      <c r="AR3827" s="255"/>
      <c r="AS3827" s="255"/>
      <c r="AT3827" s="255"/>
    </row>
    <row r="3828" spans="2:46" s="216" customFormat="1" ht="15" customHeight="1">
      <c r="B3828" s="216" t="s">
        <v>3546</v>
      </c>
      <c r="C3828" s="216" t="s">
        <v>6866</v>
      </c>
      <c r="D3828" s="216" t="s">
        <v>7740</v>
      </c>
      <c r="E3828" s="216" t="s">
        <v>7740</v>
      </c>
      <c r="F3828" s="216" t="s">
        <v>7740</v>
      </c>
      <c r="G3828" s="1"/>
      <c r="H3828" s="1"/>
      <c r="I3828" s="1"/>
      <c r="J3828" s="1"/>
      <c r="K3828" s="1"/>
      <c r="L3828" s="1"/>
      <c r="M3828" s="1"/>
      <c r="AA3828" s="255"/>
      <c r="AB3828" s="255"/>
      <c r="AC3828" s="255"/>
      <c r="AD3828" s="255"/>
      <c r="AE3828" s="255"/>
      <c r="AF3828" s="255"/>
      <c r="AG3828" s="255"/>
      <c r="AH3828" s="255"/>
      <c r="AI3828" s="255"/>
      <c r="AJ3828" s="255"/>
      <c r="AK3828" s="255"/>
      <c r="AL3828" s="255"/>
      <c r="AM3828" s="255"/>
      <c r="AN3828" s="255"/>
      <c r="AO3828" s="255"/>
      <c r="AP3828" s="255"/>
      <c r="AQ3828" s="255"/>
      <c r="AR3828" s="255"/>
      <c r="AS3828" s="255"/>
      <c r="AT3828" s="255"/>
    </row>
    <row r="3829" spans="2:46" s="216" customFormat="1" ht="15" customHeight="1">
      <c r="B3829" s="216" t="s">
        <v>3469</v>
      </c>
      <c r="C3829" s="216" t="s">
        <v>7091</v>
      </c>
      <c r="D3829" s="216" t="s">
        <v>6866</v>
      </c>
      <c r="E3829" s="216" t="s">
        <v>7740</v>
      </c>
      <c r="F3829" s="216" t="s">
        <v>7740</v>
      </c>
      <c r="G3829" s="1"/>
      <c r="H3829" s="1"/>
      <c r="I3829" s="1"/>
      <c r="J3829" s="1"/>
      <c r="K3829" s="1"/>
      <c r="L3829" s="1"/>
      <c r="M3829" s="1"/>
      <c r="AA3829" s="255"/>
      <c r="AB3829" s="255"/>
      <c r="AC3829" s="255"/>
      <c r="AD3829" s="255"/>
      <c r="AE3829" s="255"/>
      <c r="AF3829" s="255"/>
      <c r="AG3829" s="255"/>
      <c r="AH3829" s="255"/>
      <c r="AI3829" s="255"/>
      <c r="AJ3829" s="255"/>
      <c r="AK3829" s="255"/>
      <c r="AL3829" s="255"/>
      <c r="AM3829" s="255"/>
      <c r="AN3829" s="255"/>
      <c r="AO3829" s="255"/>
      <c r="AP3829" s="255"/>
      <c r="AQ3829" s="255"/>
      <c r="AR3829" s="255"/>
      <c r="AS3829" s="255"/>
      <c r="AT3829" s="255"/>
    </row>
    <row r="3830" spans="2:46" s="216" customFormat="1" ht="15" customHeight="1">
      <c r="B3830" s="216" t="s">
        <v>3470</v>
      </c>
      <c r="C3830" s="216" t="s">
        <v>6866</v>
      </c>
      <c r="D3830" s="216" t="s">
        <v>7740</v>
      </c>
      <c r="E3830" s="216" t="s">
        <v>7740</v>
      </c>
      <c r="F3830" s="216" t="s">
        <v>7740</v>
      </c>
      <c r="G3830" s="1"/>
      <c r="H3830" s="1"/>
      <c r="I3830" s="1"/>
      <c r="J3830" s="1"/>
      <c r="K3830" s="1"/>
      <c r="L3830" s="1"/>
      <c r="M3830" s="1"/>
      <c r="AA3830" s="255"/>
      <c r="AB3830" s="255"/>
      <c r="AC3830" s="255"/>
      <c r="AD3830" s="255"/>
      <c r="AE3830" s="255"/>
      <c r="AF3830" s="255"/>
      <c r="AG3830" s="255"/>
      <c r="AH3830" s="255"/>
      <c r="AI3830" s="255"/>
      <c r="AJ3830" s="255"/>
      <c r="AK3830" s="255"/>
      <c r="AL3830" s="255"/>
      <c r="AM3830" s="255"/>
      <c r="AN3830" s="255"/>
      <c r="AO3830" s="255"/>
      <c r="AP3830" s="255"/>
      <c r="AQ3830" s="255"/>
      <c r="AR3830" s="255"/>
      <c r="AS3830" s="255"/>
      <c r="AT3830" s="255"/>
    </row>
    <row r="3831" spans="2:46" s="216" customFormat="1" ht="15" customHeight="1">
      <c r="B3831" s="216" t="s">
        <v>3471</v>
      </c>
      <c r="C3831" s="216" t="s">
        <v>7670</v>
      </c>
      <c r="D3831" s="216" t="s">
        <v>6866</v>
      </c>
      <c r="E3831" s="216" t="s">
        <v>7740</v>
      </c>
      <c r="F3831" s="216" t="s">
        <v>7740</v>
      </c>
      <c r="G3831" s="1"/>
      <c r="H3831" s="1"/>
      <c r="I3831" s="1"/>
      <c r="J3831" s="1"/>
      <c r="K3831" s="1"/>
      <c r="L3831" s="1"/>
      <c r="M3831" s="1"/>
      <c r="AA3831" s="255"/>
      <c r="AB3831" s="255"/>
      <c r="AC3831" s="255"/>
      <c r="AD3831" s="255"/>
      <c r="AE3831" s="255"/>
      <c r="AF3831" s="255"/>
      <c r="AG3831" s="255"/>
      <c r="AH3831" s="255"/>
      <c r="AI3831" s="255"/>
      <c r="AJ3831" s="255"/>
      <c r="AK3831" s="255"/>
      <c r="AL3831" s="255"/>
      <c r="AM3831" s="255"/>
      <c r="AN3831" s="255"/>
      <c r="AO3831" s="255"/>
      <c r="AP3831" s="255"/>
      <c r="AQ3831" s="255"/>
      <c r="AR3831" s="255"/>
      <c r="AS3831" s="255"/>
      <c r="AT3831" s="255"/>
    </row>
    <row r="3832" spans="2:46" s="216" customFormat="1" ht="15" customHeight="1">
      <c r="B3832" s="216" t="s">
        <v>3472</v>
      </c>
      <c r="C3832" s="216" t="s">
        <v>7637</v>
      </c>
      <c r="D3832" s="216" t="s">
        <v>6866</v>
      </c>
      <c r="E3832" s="216" t="s">
        <v>7740</v>
      </c>
      <c r="F3832" s="216" t="s">
        <v>7740</v>
      </c>
      <c r="G3832" s="1"/>
      <c r="H3832" s="1"/>
      <c r="I3832" s="1"/>
      <c r="J3832" s="1"/>
      <c r="K3832" s="1"/>
      <c r="L3832" s="1"/>
      <c r="M3832" s="1"/>
      <c r="AA3832" s="255"/>
      <c r="AB3832" s="255"/>
      <c r="AC3832" s="255"/>
      <c r="AD3832" s="255"/>
      <c r="AE3832" s="255"/>
      <c r="AF3832" s="255"/>
      <c r="AG3832" s="255"/>
      <c r="AH3832" s="255"/>
      <c r="AI3832" s="255"/>
      <c r="AJ3832" s="255"/>
      <c r="AK3832" s="255"/>
      <c r="AL3832" s="255"/>
      <c r="AM3832" s="255"/>
      <c r="AN3832" s="255"/>
      <c r="AO3832" s="255"/>
      <c r="AP3832" s="255"/>
      <c r="AQ3832" s="255"/>
      <c r="AR3832" s="255"/>
      <c r="AS3832" s="255"/>
      <c r="AT3832" s="255"/>
    </row>
    <row r="3833" spans="2:46" s="216" customFormat="1" ht="15" customHeight="1">
      <c r="B3833" s="216" t="s">
        <v>3473</v>
      </c>
      <c r="C3833" s="216" t="s">
        <v>6986</v>
      </c>
      <c r="D3833" s="216" t="s">
        <v>6866</v>
      </c>
      <c r="E3833" s="216" t="s">
        <v>7740</v>
      </c>
      <c r="F3833" s="216" t="s">
        <v>7740</v>
      </c>
      <c r="G3833" s="1"/>
      <c r="H3833" s="1"/>
      <c r="I3833" s="1"/>
      <c r="J3833" s="1"/>
      <c r="K3833" s="1"/>
      <c r="L3833" s="1"/>
      <c r="M3833" s="1"/>
      <c r="AA3833" s="255"/>
      <c r="AB3833" s="255"/>
      <c r="AC3833" s="255"/>
      <c r="AD3833" s="255"/>
      <c r="AE3833" s="255"/>
      <c r="AF3833" s="255"/>
      <c r="AG3833" s="255"/>
      <c r="AH3833" s="255"/>
      <c r="AI3833" s="255"/>
      <c r="AJ3833" s="255"/>
      <c r="AK3833" s="255"/>
      <c r="AL3833" s="255"/>
      <c r="AM3833" s="255"/>
      <c r="AN3833" s="255"/>
      <c r="AO3833" s="255"/>
      <c r="AP3833" s="255"/>
      <c r="AQ3833" s="255"/>
      <c r="AR3833" s="255"/>
      <c r="AS3833" s="255"/>
      <c r="AT3833" s="255"/>
    </row>
    <row r="3834" spans="2:46" s="216" customFormat="1" ht="15" customHeight="1">
      <c r="B3834" s="216" t="s">
        <v>3474</v>
      </c>
      <c r="C3834" s="216" t="s">
        <v>6866</v>
      </c>
      <c r="D3834" s="216" t="s">
        <v>7740</v>
      </c>
      <c r="E3834" s="216" t="s">
        <v>7740</v>
      </c>
      <c r="F3834" s="216" t="s">
        <v>7740</v>
      </c>
      <c r="G3834" s="1"/>
      <c r="H3834" s="1"/>
      <c r="I3834" s="1"/>
      <c r="J3834" s="1"/>
      <c r="K3834" s="1"/>
      <c r="L3834" s="1"/>
      <c r="M3834" s="1"/>
      <c r="AA3834" s="255"/>
      <c r="AB3834" s="255"/>
      <c r="AC3834" s="255"/>
      <c r="AD3834" s="255"/>
      <c r="AE3834" s="255"/>
      <c r="AF3834" s="255"/>
      <c r="AG3834" s="255"/>
      <c r="AH3834" s="255"/>
      <c r="AI3834" s="255"/>
      <c r="AJ3834" s="255"/>
      <c r="AK3834" s="255"/>
      <c r="AL3834" s="255"/>
      <c r="AM3834" s="255"/>
      <c r="AN3834" s="255"/>
      <c r="AO3834" s="255"/>
      <c r="AP3834" s="255"/>
      <c r="AQ3834" s="255"/>
      <c r="AR3834" s="255"/>
      <c r="AS3834" s="255"/>
      <c r="AT3834" s="255"/>
    </row>
    <row r="3835" spans="2:46" s="216" customFormat="1" ht="15" customHeight="1">
      <c r="B3835" s="216" t="s">
        <v>3475</v>
      </c>
      <c r="C3835" s="216" t="s">
        <v>7051</v>
      </c>
      <c r="D3835" s="216" t="s">
        <v>6866</v>
      </c>
      <c r="E3835" s="216" t="s">
        <v>7740</v>
      </c>
      <c r="F3835" s="216" t="s">
        <v>7740</v>
      </c>
      <c r="G3835" s="1"/>
      <c r="H3835" s="1"/>
      <c r="I3835" s="1"/>
      <c r="J3835" s="1"/>
      <c r="K3835" s="1"/>
      <c r="L3835" s="1"/>
      <c r="M3835" s="1"/>
      <c r="AA3835" s="255"/>
      <c r="AB3835" s="255"/>
      <c r="AC3835" s="255"/>
      <c r="AD3835" s="255"/>
      <c r="AE3835" s="255"/>
      <c r="AF3835" s="255"/>
      <c r="AG3835" s="255"/>
      <c r="AH3835" s="255"/>
      <c r="AI3835" s="255"/>
      <c r="AJ3835" s="255"/>
      <c r="AK3835" s="255"/>
      <c r="AL3835" s="255"/>
      <c r="AM3835" s="255"/>
      <c r="AN3835" s="255"/>
      <c r="AO3835" s="255"/>
      <c r="AP3835" s="255"/>
      <c r="AQ3835" s="255"/>
      <c r="AR3835" s="255"/>
      <c r="AS3835" s="255"/>
      <c r="AT3835" s="255"/>
    </row>
    <row r="3836" spans="2:46" s="216" customFormat="1" ht="15" customHeight="1">
      <c r="B3836" s="216" t="s">
        <v>3476</v>
      </c>
      <c r="C3836" s="216" t="s">
        <v>7559</v>
      </c>
      <c r="D3836" s="216" t="s">
        <v>6866</v>
      </c>
      <c r="E3836" s="216" t="s">
        <v>7740</v>
      </c>
      <c r="F3836" s="216" t="s">
        <v>7740</v>
      </c>
      <c r="G3836" s="1"/>
      <c r="H3836" s="1"/>
      <c r="I3836" s="1"/>
      <c r="J3836" s="1"/>
      <c r="K3836" s="1"/>
      <c r="L3836" s="1"/>
      <c r="M3836" s="1"/>
      <c r="AA3836" s="255"/>
      <c r="AB3836" s="255"/>
      <c r="AC3836" s="255"/>
      <c r="AD3836" s="255"/>
      <c r="AE3836" s="255"/>
      <c r="AF3836" s="255"/>
      <c r="AG3836" s="255"/>
      <c r="AH3836" s="255"/>
      <c r="AI3836" s="255"/>
      <c r="AJ3836" s="255"/>
      <c r="AK3836" s="255"/>
      <c r="AL3836" s="255"/>
      <c r="AM3836" s="255"/>
      <c r="AN3836" s="255"/>
      <c r="AO3836" s="255"/>
      <c r="AP3836" s="255"/>
      <c r="AQ3836" s="255"/>
      <c r="AR3836" s="255"/>
      <c r="AS3836" s="255"/>
      <c r="AT3836" s="255"/>
    </row>
    <row r="3837" spans="2:46" s="216" customFormat="1" ht="15" customHeight="1">
      <c r="B3837" s="216" t="s">
        <v>3477</v>
      </c>
      <c r="C3837" s="216" t="s">
        <v>7152</v>
      </c>
      <c r="D3837" s="216" t="s">
        <v>6866</v>
      </c>
      <c r="E3837" s="216" t="s">
        <v>7740</v>
      </c>
      <c r="F3837" s="216" t="s">
        <v>7740</v>
      </c>
      <c r="G3837" s="1"/>
      <c r="H3837" s="1"/>
      <c r="I3837" s="1"/>
      <c r="J3837" s="1"/>
      <c r="K3837" s="1"/>
      <c r="L3837" s="1"/>
      <c r="M3837" s="1"/>
      <c r="AA3837" s="255"/>
      <c r="AB3837" s="255"/>
      <c r="AC3837" s="255"/>
      <c r="AD3837" s="255"/>
      <c r="AE3837" s="255"/>
      <c r="AF3837" s="255"/>
      <c r="AG3837" s="255"/>
      <c r="AH3837" s="255"/>
      <c r="AI3837" s="255"/>
      <c r="AJ3837" s="255"/>
      <c r="AK3837" s="255"/>
      <c r="AL3837" s="255"/>
      <c r="AM3837" s="255"/>
      <c r="AN3837" s="255"/>
      <c r="AO3837" s="255"/>
      <c r="AP3837" s="255"/>
      <c r="AQ3837" s="255"/>
      <c r="AR3837" s="255"/>
      <c r="AS3837" s="255"/>
      <c r="AT3837" s="255"/>
    </row>
    <row r="3838" spans="2:46" s="216" customFormat="1" ht="15" customHeight="1">
      <c r="B3838" s="216" t="s">
        <v>3478</v>
      </c>
      <c r="C3838" s="216" t="s">
        <v>7577</v>
      </c>
      <c r="D3838" s="216" t="s">
        <v>6866</v>
      </c>
      <c r="E3838" s="216" t="s">
        <v>7740</v>
      </c>
      <c r="F3838" s="216" t="s">
        <v>7740</v>
      </c>
      <c r="G3838" s="1"/>
      <c r="H3838" s="1"/>
      <c r="I3838" s="1"/>
      <c r="J3838" s="1"/>
      <c r="K3838" s="1"/>
      <c r="L3838" s="1"/>
      <c r="M3838" s="1"/>
      <c r="AA3838" s="255"/>
      <c r="AB3838" s="255"/>
      <c r="AC3838" s="255"/>
      <c r="AD3838" s="255"/>
      <c r="AE3838" s="255"/>
      <c r="AF3838" s="255"/>
      <c r="AG3838" s="255"/>
      <c r="AH3838" s="255"/>
      <c r="AI3838" s="255"/>
      <c r="AJ3838" s="255"/>
      <c r="AK3838" s="255"/>
      <c r="AL3838" s="255"/>
      <c r="AM3838" s="255"/>
      <c r="AN3838" s="255"/>
      <c r="AO3838" s="255"/>
      <c r="AP3838" s="255"/>
      <c r="AQ3838" s="255"/>
      <c r="AR3838" s="255"/>
      <c r="AS3838" s="255"/>
      <c r="AT3838" s="255"/>
    </row>
    <row r="3839" spans="2:46" s="216" customFormat="1" ht="15" customHeight="1">
      <c r="B3839" s="216" t="s">
        <v>3479</v>
      </c>
      <c r="C3839" s="216" t="s">
        <v>7052</v>
      </c>
      <c r="D3839" s="216" t="s">
        <v>6866</v>
      </c>
      <c r="E3839" s="216" t="s">
        <v>7740</v>
      </c>
      <c r="F3839" s="216" t="s">
        <v>7740</v>
      </c>
      <c r="G3839" s="1"/>
      <c r="H3839" s="1"/>
      <c r="I3839" s="1"/>
      <c r="J3839" s="1"/>
      <c r="K3839" s="1"/>
      <c r="L3839" s="1"/>
      <c r="M3839" s="1"/>
      <c r="AA3839" s="255"/>
      <c r="AB3839" s="255"/>
      <c r="AC3839" s="255"/>
      <c r="AD3839" s="255"/>
      <c r="AE3839" s="255"/>
      <c r="AF3839" s="255"/>
      <c r="AG3839" s="255"/>
      <c r="AH3839" s="255"/>
      <c r="AI3839" s="255"/>
      <c r="AJ3839" s="255"/>
      <c r="AK3839" s="255"/>
      <c r="AL3839" s="255"/>
      <c r="AM3839" s="255"/>
      <c r="AN3839" s="255"/>
      <c r="AO3839" s="255"/>
      <c r="AP3839" s="255"/>
      <c r="AQ3839" s="255"/>
      <c r="AR3839" s="255"/>
      <c r="AS3839" s="255"/>
      <c r="AT3839" s="255"/>
    </row>
    <row r="3840" spans="2:46" s="216" customFormat="1" ht="15" customHeight="1">
      <c r="B3840" s="216" t="s">
        <v>3480</v>
      </c>
      <c r="C3840" s="216" t="s">
        <v>6866</v>
      </c>
      <c r="D3840" s="216" t="s">
        <v>7740</v>
      </c>
      <c r="E3840" s="216" t="s">
        <v>7740</v>
      </c>
      <c r="F3840" s="216" t="s">
        <v>7740</v>
      </c>
      <c r="G3840" s="1"/>
      <c r="H3840" s="1"/>
      <c r="I3840" s="1"/>
      <c r="J3840" s="1"/>
      <c r="K3840" s="1"/>
      <c r="L3840" s="1"/>
      <c r="M3840" s="1"/>
      <c r="AA3840" s="255"/>
      <c r="AB3840" s="255"/>
      <c r="AC3840" s="255"/>
      <c r="AD3840" s="255"/>
      <c r="AE3840" s="255"/>
      <c r="AF3840" s="255"/>
      <c r="AG3840" s="255"/>
      <c r="AH3840" s="255"/>
      <c r="AI3840" s="255"/>
      <c r="AJ3840" s="255"/>
      <c r="AK3840" s="255"/>
      <c r="AL3840" s="255"/>
      <c r="AM3840" s="255"/>
      <c r="AN3840" s="255"/>
      <c r="AO3840" s="255"/>
      <c r="AP3840" s="255"/>
      <c r="AQ3840" s="255"/>
      <c r="AR3840" s="255"/>
      <c r="AS3840" s="255"/>
      <c r="AT3840" s="255"/>
    </row>
    <row r="3841" spans="2:46" s="216" customFormat="1" ht="15" customHeight="1">
      <c r="B3841" s="216" t="s">
        <v>3481</v>
      </c>
      <c r="C3841" s="216" t="s">
        <v>6866</v>
      </c>
      <c r="D3841" s="216" t="s">
        <v>7740</v>
      </c>
      <c r="E3841" s="216" t="s">
        <v>7740</v>
      </c>
      <c r="F3841" s="216" t="s">
        <v>7740</v>
      </c>
      <c r="G3841" s="1"/>
      <c r="H3841" s="1"/>
      <c r="I3841" s="1"/>
      <c r="J3841" s="1"/>
      <c r="K3841" s="1"/>
      <c r="L3841" s="1"/>
      <c r="M3841" s="1"/>
      <c r="AA3841" s="255"/>
      <c r="AB3841" s="255"/>
      <c r="AC3841" s="255"/>
      <c r="AD3841" s="255"/>
      <c r="AE3841" s="255"/>
      <c r="AF3841" s="255"/>
      <c r="AG3841" s="255"/>
      <c r="AH3841" s="255"/>
      <c r="AI3841" s="255"/>
      <c r="AJ3841" s="255"/>
      <c r="AK3841" s="255"/>
      <c r="AL3841" s="255"/>
      <c r="AM3841" s="255"/>
      <c r="AN3841" s="255"/>
      <c r="AO3841" s="255"/>
      <c r="AP3841" s="255"/>
      <c r="AQ3841" s="255"/>
      <c r="AR3841" s="255"/>
      <c r="AS3841" s="255"/>
      <c r="AT3841" s="255"/>
    </row>
    <row r="3842" spans="2:46" s="216" customFormat="1" ht="15" customHeight="1">
      <c r="B3842" s="216" t="s">
        <v>3482</v>
      </c>
      <c r="C3842" s="216" t="s">
        <v>7054</v>
      </c>
      <c r="D3842" s="216" t="s">
        <v>6866</v>
      </c>
      <c r="E3842" s="216" t="s">
        <v>7740</v>
      </c>
      <c r="F3842" s="216" t="s">
        <v>7740</v>
      </c>
      <c r="G3842" s="1"/>
      <c r="H3842" s="1"/>
      <c r="I3842" s="1"/>
      <c r="J3842" s="1"/>
      <c r="K3842" s="1"/>
      <c r="L3842" s="1"/>
      <c r="M3842" s="1"/>
      <c r="AA3842" s="255"/>
      <c r="AB3842" s="255"/>
      <c r="AC3842" s="255"/>
      <c r="AD3842" s="255"/>
      <c r="AE3842" s="255"/>
      <c r="AF3842" s="255"/>
      <c r="AG3842" s="255"/>
      <c r="AH3842" s="255"/>
      <c r="AI3842" s="255"/>
      <c r="AJ3842" s="255"/>
      <c r="AK3842" s="255"/>
      <c r="AL3842" s="255"/>
      <c r="AM3842" s="255"/>
      <c r="AN3842" s="255"/>
      <c r="AO3842" s="255"/>
      <c r="AP3842" s="255"/>
      <c r="AQ3842" s="255"/>
      <c r="AR3842" s="255"/>
      <c r="AS3842" s="255"/>
      <c r="AT3842" s="255"/>
    </row>
    <row r="3843" spans="2:46" s="216" customFormat="1" ht="15" customHeight="1">
      <c r="B3843" s="216" t="s">
        <v>3483</v>
      </c>
      <c r="C3843" s="216" t="s">
        <v>6866</v>
      </c>
      <c r="D3843" s="216" t="s">
        <v>7740</v>
      </c>
      <c r="E3843" s="216" t="s">
        <v>7740</v>
      </c>
      <c r="F3843" s="216" t="s">
        <v>7740</v>
      </c>
      <c r="G3843" s="1"/>
      <c r="H3843" s="1"/>
      <c r="I3843" s="1"/>
      <c r="J3843" s="1"/>
      <c r="K3843" s="1"/>
      <c r="L3843" s="1"/>
      <c r="M3843" s="1"/>
      <c r="AA3843" s="255"/>
      <c r="AB3843" s="255"/>
      <c r="AC3843" s="255"/>
      <c r="AD3843" s="255"/>
      <c r="AE3843" s="255"/>
      <c r="AF3843" s="255"/>
      <c r="AG3843" s="255"/>
      <c r="AH3843" s="255"/>
      <c r="AI3843" s="255"/>
      <c r="AJ3843" s="255"/>
      <c r="AK3843" s="255"/>
      <c r="AL3843" s="255"/>
      <c r="AM3843" s="255"/>
      <c r="AN3843" s="255"/>
      <c r="AO3843" s="255"/>
      <c r="AP3843" s="255"/>
      <c r="AQ3843" s="255"/>
      <c r="AR3843" s="255"/>
      <c r="AS3843" s="255"/>
      <c r="AT3843" s="255"/>
    </row>
    <row r="3844" spans="2:46" s="216" customFormat="1" ht="15" customHeight="1">
      <c r="B3844" s="216" t="s">
        <v>3484</v>
      </c>
      <c r="C3844" s="216" t="s">
        <v>6866</v>
      </c>
      <c r="D3844" s="216" t="s">
        <v>7740</v>
      </c>
      <c r="E3844" s="216" t="s">
        <v>7740</v>
      </c>
      <c r="F3844" s="216" t="s">
        <v>7740</v>
      </c>
      <c r="G3844" s="1"/>
      <c r="H3844" s="1"/>
      <c r="I3844" s="1"/>
      <c r="J3844" s="1"/>
      <c r="K3844" s="1"/>
      <c r="L3844" s="1"/>
      <c r="M3844" s="1"/>
      <c r="AA3844" s="255"/>
      <c r="AB3844" s="255"/>
      <c r="AC3844" s="255"/>
      <c r="AD3844" s="255"/>
      <c r="AE3844" s="255"/>
      <c r="AF3844" s="255"/>
      <c r="AG3844" s="255"/>
      <c r="AH3844" s="255"/>
      <c r="AI3844" s="255"/>
      <c r="AJ3844" s="255"/>
      <c r="AK3844" s="255"/>
      <c r="AL3844" s="255"/>
      <c r="AM3844" s="255"/>
      <c r="AN3844" s="255"/>
      <c r="AO3844" s="255"/>
      <c r="AP3844" s="255"/>
      <c r="AQ3844" s="255"/>
      <c r="AR3844" s="255"/>
      <c r="AS3844" s="255"/>
      <c r="AT3844" s="255"/>
    </row>
    <row r="3845" spans="2:46" s="216" customFormat="1" ht="15" customHeight="1">
      <c r="B3845" s="216" t="s">
        <v>3485</v>
      </c>
      <c r="C3845" s="216" t="s">
        <v>7578</v>
      </c>
      <c r="D3845" s="216" t="s">
        <v>6866</v>
      </c>
      <c r="E3845" s="216" t="s">
        <v>7740</v>
      </c>
      <c r="F3845" s="216" t="s">
        <v>7740</v>
      </c>
      <c r="G3845" s="1"/>
      <c r="H3845" s="1"/>
      <c r="I3845" s="1"/>
      <c r="J3845" s="1"/>
      <c r="K3845" s="1"/>
      <c r="L3845" s="1"/>
      <c r="M3845" s="1"/>
      <c r="AA3845" s="255"/>
      <c r="AB3845" s="255"/>
      <c r="AC3845" s="255"/>
      <c r="AD3845" s="255"/>
      <c r="AE3845" s="255"/>
      <c r="AF3845" s="255"/>
      <c r="AG3845" s="255"/>
      <c r="AH3845" s="255"/>
      <c r="AI3845" s="255"/>
      <c r="AJ3845" s="255"/>
      <c r="AK3845" s="255"/>
      <c r="AL3845" s="255"/>
      <c r="AM3845" s="255"/>
      <c r="AN3845" s="255"/>
      <c r="AO3845" s="255"/>
      <c r="AP3845" s="255"/>
      <c r="AQ3845" s="255"/>
      <c r="AR3845" s="255"/>
      <c r="AS3845" s="255"/>
      <c r="AT3845" s="255"/>
    </row>
    <row r="3846" spans="2:46" s="216" customFormat="1" ht="15" customHeight="1">
      <c r="B3846" s="216" t="s">
        <v>3486</v>
      </c>
      <c r="C3846" s="216" t="s">
        <v>7694</v>
      </c>
      <c r="D3846" s="216" t="s">
        <v>6866</v>
      </c>
      <c r="E3846" s="216" t="s">
        <v>7740</v>
      </c>
      <c r="F3846" s="216" t="s">
        <v>7740</v>
      </c>
      <c r="G3846" s="1"/>
      <c r="H3846" s="1"/>
      <c r="I3846" s="1"/>
      <c r="J3846" s="1"/>
      <c r="K3846" s="1"/>
      <c r="L3846" s="1"/>
      <c r="M3846" s="1"/>
      <c r="AA3846" s="255"/>
      <c r="AB3846" s="255"/>
      <c r="AC3846" s="255"/>
      <c r="AD3846" s="255"/>
      <c r="AE3846" s="255"/>
      <c r="AF3846" s="255"/>
      <c r="AG3846" s="255"/>
      <c r="AH3846" s="255"/>
      <c r="AI3846" s="255"/>
      <c r="AJ3846" s="255"/>
      <c r="AK3846" s="255"/>
      <c r="AL3846" s="255"/>
      <c r="AM3846" s="255"/>
      <c r="AN3846" s="255"/>
      <c r="AO3846" s="255"/>
      <c r="AP3846" s="255"/>
      <c r="AQ3846" s="255"/>
      <c r="AR3846" s="255"/>
      <c r="AS3846" s="255"/>
      <c r="AT3846" s="255"/>
    </row>
    <row r="3847" spans="2:46" s="216" customFormat="1" ht="15" customHeight="1">
      <c r="B3847" s="216" t="s">
        <v>3487</v>
      </c>
      <c r="C3847" s="216" t="s">
        <v>6866</v>
      </c>
      <c r="D3847" s="216" t="s">
        <v>7740</v>
      </c>
      <c r="E3847" s="216" t="s">
        <v>7740</v>
      </c>
      <c r="F3847" s="216" t="s">
        <v>7740</v>
      </c>
      <c r="G3847" s="1"/>
      <c r="H3847" s="1"/>
      <c r="I3847" s="1"/>
      <c r="J3847" s="1"/>
      <c r="K3847" s="1"/>
      <c r="L3847" s="1"/>
      <c r="M3847" s="1"/>
      <c r="AA3847" s="255"/>
      <c r="AB3847" s="255"/>
      <c r="AC3847" s="255"/>
      <c r="AD3847" s="255"/>
      <c r="AE3847" s="255"/>
      <c r="AF3847" s="255"/>
      <c r="AG3847" s="255"/>
      <c r="AH3847" s="255"/>
      <c r="AI3847" s="255"/>
      <c r="AJ3847" s="255"/>
      <c r="AK3847" s="255"/>
      <c r="AL3847" s="255"/>
      <c r="AM3847" s="255"/>
      <c r="AN3847" s="255"/>
      <c r="AO3847" s="255"/>
      <c r="AP3847" s="255"/>
      <c r="AQ3847" s="255"/>
      <c r="AR3847" s="255"/>
      <c r="AS3847" s="255"/>
      <c r="AT3847" s="255"/>
    </row>
    <row r="3848" spans="2:46" s="216" customFormat="1" ht="15" customHeight="1">
      <c r="B3848" s="216" t="s">
        <v>3488</v>
      </c>
      <c r="C3848" s="216" t="s">
        <v>7232</v>
      </c>
      <c r="D3848" s="216" t="s">
        <v>6866</v>
      </c>
      <c r="E3848" s="216" t="s">
        <v>7740</v>
      </c>
      <c r="F3848" s="216" t="s">
        <v>7740</v>
      </c>
      <c r="G3848" s="1"/>
      <c r="H3848" s="1"/>
      <c r="I3848" s="1"/>
      <c r="J3848" s="1"/>
      <c r="K3848" s="1"/>
      <c r="L3848" s="1"/>
      <c r="M3848" s="1"/>
      <c r="AA3848" s="255"/>
      <c r="AB3848" s="255"/>
      <c r="AC3848" s="255"/>
      <c r="AD3848" s="255"/>
      <c r="AE3848" s="255"/>
      <c r="AF3848" s="255"/>
      <c r="AG3848" s="255"/>
      <c r="AH3848" s="255"/>
      <c r="AI3848" s="255"/>
      <c r="AJ3848" s="255"/>
      <c r="AK3848" s="255"/>
      <c r="AL3848" s="255"/>
      <c r="AM3848" s="255"/>
      <c r="AN3848" s="255"/>
      <c r="AO3848" s="255"/>
      <c r="AP3848" s="255"/>
      <c r="AQ3848" s="255"/>
      <c r="AR3848" s="255"/>
      <c r="AS3848" s="255"/>
      <c r="AT3848" s="255"/>
    </row>
    <row r="3849" spans="2:46" s="216" customFormat="1" ht="15" customHeight="1">
      <c r="B3849" s="216" t="s">
        <v>3489</v>
      </c>
      <c r="C3849" s="216" t="s">
        <v>7126</v>
      </c>
      <c r="D3849" s="216" t="s">
        <v>6866</v>
      </c>
      <c r="E3849" s="216" t="s">
        <v>7740</v>
      </c>
      <c r="F3849" s="216" t="s">
        <v>7740</v>
      </c>
      <c r="G3849" s="1"/>
      <c r="H3849" s="1"/>
      <c r="I3849" s="1"/>
      <c r="J3849" s="1"/>
      <c r="K3849" s="1"/>
      <c r="L3849" s="1"/>
      <c r="M3849" s="1"/>
      <c r="AA3849" s="255"/>
      <c r="AB3849" s="255"/>
      <c r="AC3849" s="255"/>
      <c r="AD3849" s="255"/>
      <c r="AE3849" s="255"/>
      <c r="AF3849" s="255"/>
      <c r="AG3849" s="255"/>
      <c r="AH3849" s="255"/>
      <c r="AI3849" s="255"/>
      <c r="AJ3849" s="255"/>
      <c r="AK3849" s="255"/>
      <c r="AL3849" s="255"/>
      <c r="AM3849" s="255"/>
      <c r="AN3849" s="255"/>
      <c r="AO3849" s="255"/>
      <c r="AP3849" s="255"/>
      <c r="AQ3849" s="255"/>
      <c r="AR3849" s="255"/>
      <c r="AS3849" s="255"/>
      <c r="AT3849" s="255"/>
    </row>
    <row r="3850" spans="2:46" s="216" customFormat="1" ht="15" customHeight="1">
      <c r="B3850" s="216" t="s">
        <v>3490</v>
      </c>
      <c r="C3850" s="216" t="s">
        <v>6866</v>
      </c>
      <c r="D3850" s="216" t="s">
        <v>7740</v>
      </c>
      <c r="E3850" s="216" t="s">
        <v>7740</v>
      </c>
      <c r="F3850" s="216" t="s">
        <v>7740</v>
      </c>
      <c r="G3850" s="1"/>
      <c r="H3850" s="1"/>
      <c r="I3850" s="1"/>
      <c r="J3850" s="1"/>
      <c r="K3850" s="1"/>
      <c r="L3850" s="1"/>
      <c r="M3850" s="1"/>
      <c r="AA3850" s="255"/>
      <c r="AB3850" s="255"/>
      <c r="AC3850" s="255"/>
      <c r="AD3850" s="255"/>
      <c r="AE3850" s="255"/>
      <c r="AF3850" s="255"/>
      <c r="AG3850" s="255"/>
      <c r="AH3850" s="255"/>
      <c r="AI3850" s="255"/>
      <c r="AJ3850" s="255"/>
      <c r="AK3850" s="255"/>
      <c r="AL3850" s="255"/>
      <c r="AM3850" s="255"/>
      <c r="AN3850" s="255"/>
      <c r="AO3850" s="255"/>
      <c r="AP3850" s="255"/>
      <c r="AQ3850" s="255"/>
      <c r="AR3850" s="255"/>
      <c r="AS3850" s="255"/>
      <c r="AT3850" s="255"/>
    </row>
    <row r="3851" spans="2:46" s="216" customFormat="1" ht="15" customHeight="1">
      <c r="B3851" s="216" t="s">
        <v>3491</v>
      </c>
      <c r="C3851" s="216" t="s">
        <v>6866</v>
      </c>
      <c r="D3851" s="216" t="s">
        <v>7740</v>
      </c>
      <c r="E3851" s="216" t="s">
        <v>7740</v>
      </c>
      <c r="F3851" s="216" t="s">
        <v>7740</v>
      </c>
      <c r="G3851" s="1"/>
      <c r="H3851" s="1"/>
      <c r="I3851" s="1"/>
      <c r="J3851" s="1"/>
      <c r="K3851" s="1"/>
      <c r="L3851" s="1"/>
      <c r="M3851" s="1"/>
      <c r="AA3851" s="255"/>
      <c r="AB3851" s="255"/>
      <c r="AC3851" s="255"/>
      <c r="AD3851" s="255"/>
      <c r="AE3851" s="255"/>
      <c r="AF3851" s="255"/>
      <c r="AG3851" s="255"/>
      <c r="AH3851" s="255"/>
      <c r="AI3851" s="255"/>
      <c r="AJ3851" s="255"/>
      <c r="AK3851" s="255"/>
      <c r="AL3851" s="255"/>
      <c r="AM3851" s="255"/>
      <c r="AN3851" s="255"/>
      <c r="AO3851" s="255"/>
      <c r="AP3851" s="255"/>
      <c r="AQ3851" s="255"/>
      <c r="AR3851" s="255"/>
      <c r="AS3851" s="255"/>
      <c r="AT3851" s="255"/>
    </row>
    <row r="3852" spans="2:46" s="216" customFormat="1" ht="15" customHeight="1">
      <c r="B3852" s="216" t="s">
        <v>5798</v>
      </c>
      <c r="C3852" s="216" t="s">
        <v>6866</v>
      </c>
      <c r="D3852" s="216" t="s">
        <v>7740</v>
      </c>
      <c r="E3852" s="216" t="s">
        <v>7740</v>
      </c>
      <c r="F3852" s="216" t="s">
        <v>7740</v>
      </c>
      <c r="G3852" s="1"/>
      <c r="H3852" s="1"/>
      <c r="I3852" s="1"/>
      <c r="J3852" s="1"/>
      <c r="K3852" s="1"/>
      <c r="L3852" s="1"/>
      <c r="M3852" s="1"/>
      <c r="AA3852" s="255"/>
      <c r="AB3852" s="255"/>
      <c r="AC3852" s="255"/>
      <c r="AD3852" s="255"/>
      <c r="AE3852" s="255"/>
      <c r="AF3852" s="255"/>
      <c r="AG3852" s="255"/>
      <c r="AH3852" s="255"/>
      <c r="AI3852" s="255"/>
      <c r="AJ3852" s="255"/>
      <c r="AK3852" s="255"/>
      <c r="AL3852" s="255"/>
      <c r="AM3852" s="255"/>
      <c r="AN3852" s="255"/>
      <c r="AO3852" s="255"/>
      <c r="AP3852" s="255"/>
      <c r="AQ3852" s="255"/>
      <c r="AR3852" s="255"/>
      <c r="AS3852" s="255"/>
      <c r="AT3852" s="255"/>
    </row>
    <row r="3853" spans="2:46" s="216" customFormat="1" ht="15" customHeight="1">
      <c r="B3853" s="216" t="s">
        <v>5799</v>
      </c>
      <c r="C3853" s="216" t="s">
        <v>6866</v>
      </c>
      <c r="D3853" s="216" t="s">
        <v>7740</v>
      </c>
      <c r="E3853" s="216" t="s">
        <v>7740</v>
      </c>
      <c r="F3853" s="216" t="s">
        <v>7740</v>
      </c>
      <c r="G3853" s="1"/>
      <c r="H3853" s="1"/>
      <c r="I3853" s="1"/>
      <c r="J3853" s="1"/>
      <c r="K3853" s="1"/>
      <c r="L3853" s="1"/>
      <c r="M3853" s="1"/>
      <c r="AA3853" s="255"/>
      <c r="AB3853" s="255"/>
      <c r="AC3853" s="255"/>
      <c r="AD3853" s="255"/>
      <c r="AE3853" s="255"/>
      <c r="AF3853" s="255"/>
      <c r="AG3853" s="255"/>
      <c r="AH3853" s="255"/>
      <c r="AI3853" s="255"/>
      <c r="AJ3853" s="255"/>
      <c r="AK3853" s="255"/>
      <c r="AL3853" s="255"/>
      <c r="AM3853" s="255"/>
      <c r="AN3853" s="255"/>
      <c r="AO3853" s="255"/>
      <c r="AP3853" s="255"/>
      <c r="AQ3853" s="255"/>
      <c r="AR3853" s="255"/>
      <c r="AS3853" s="255"/>
      <c r="AT3853" s="255"/>
    </row>
    <row r="3854" spans="2:46" s="216" customFormat="1" ht="15" customHeight="1">
      <c r="B3854" s="216" t="s">
        <v>5800</v>
      </c>
      <c r="C3854" s="216" t="s">
        <v>6866</v>
      </c>
      <c r="D3854" s="216" t="s">
        <v>7740</v>
      </c>
      <c r="E3854" s="216" t="s">
        <v>7740</v>
      </c>
      <c r="F3854" s="216" t="s">
        <v>7740</v>
      </c>
      <c r="G3854" s="1"/>
      <c r="H3854" s="1"/>
      <c r="I3854" s="1"/>
      <c r="J3854" s="1"/>
      <c r="K3854" s="1"/>
      <c r="L3854" s="1"/>
      <c r="M3854" s="1"/>
      <c r="AA3854" s="255"/>
      <c r="AB3854" s="255"/>
      <c r="AC3854" s="255"/>
      <c r="AD3854" s="255"/>
      <c r="AE3854" s="255"/>
      <c r="AF3854" s="255"/>
      <c r="AG3854" s="255"/>
      <c r="AH3854" s="255"/>
      <c r="AI3854" s="255"/>
      <c r="AJ3854" s="255"/>
      <c r="AK3854" s="255"/>
      <c r="AL3854" s="255"/>
      <c r="AM3854" s="255"/>
      <c r="AN3854" s="255"/>
      <c r="AO3854" s="255"/>
      <c r="AP3854" s="255"/>
      <c r="AQ3854" s="255"/>
      <c r="AR3854" s="255"/>
      <c r="AS3854" s="255"/>
      <c r="AT3854" s="255"/>
    </row>
    <row r="3855" spans="2:46" s="216" customFormat="1" ht="15" customHeight="1">
      <c r="B3855" s="216" t="s">
        <v>5801</v>
      </c>
      <c r="C3855" s="216" t="s">
        <v>7579</v>
      </c>
      <c r="D3855" s="216" t="s">
        <v>6866</v>
      </c>
      <c r="E3855" s="216" t="s">
        <v>7740</v>
      </c>
      <c r="F3855" s="216" t="s">
        <v>7740</v>
      </c>
      <c r="G3855" s="1"/>
      <c r="H3855" s="1"/>
      <c r="I3855" s="1"/>
      <c r="J3855" s="1"/>
      <c r="K3855" s="1"/>
      <c r="L3855" s="1"/>
      <c r="M3855" s="1"/>
      <c r="AA3855" s="255"/>
      <c r="AB3855" s="255"/>
      <c r="AC3855" s="255"/>
      <c r="AD3855" s="255"/>
      <c r="AE3855" s="255"/>
      <c r="AF3855" s="255"/>
      <c r="AG3855" s="255"/>
      <c r="AH3855" s="255"/>
      <c r="AI3855" s="255"/>
      <c r="AJ3855" s="255"/>
      <c r="AK3855" s="255"/>
      <c r="AL3855" s="255"/>
      <c r="AM3855" s="255"/>
      <c r="AN3855" s="255"/>
      <c r="AO3855" s="255"/>
      <c r="AP3855" s="255"/>
      <c r="AQ3855" s="255"/>
      <c r="AR3855" s="255"/>
      <c r="AS3855" s="255"/>
      <c r="AT3855" s="255"/>
    </row>
    <row r="3856" spans="2:46" s="216" customFormat="1" ht="15" customHeight="1">
      <c r="B3856" s="216" t="s">
        <v>5802</v>
      </c>
      <c r="C3856" s="216" t="s">
        <v>7580</v>
      </c>
      <c r="D3856" s="216" t="s">
        <v>6866</v>
      </c>
      <c r="E3856" s="216" t="s">
        <v>7740</v>
      </c>
      <c r="F3856" s="216" t="s">
        <v>7740</v>
      </c>
      <c r="G3856" s="1"/>
      <c r="H3856" s="1"/>
      <c r="I3856" s="1"/>
      <c r="J3856" s="1"/>
      <c r="K3856" s="1"/>
      <c r="L3856" s="1"/>
      <c r="M3856" s="1"/>
      <c r="AA3856" s="255"/>
      <c r="AB3856" s="255"/>
      <c r="AC3856" s="255"/>
      <c r="AD3856" s="255"/>
      <c r="AE3856" s="255"/>
      <c r="AF3856" s="255"/>
      <c r="AG3856" s="255"/>
      <c r="AH3856" s="255"/>
      <c r="AI3856" s="255"/>
      <c r="AJ3856" s="255"/>
      <c r="AK3856" s="255"/>
      <c r="AL3856" s="255"/>
      <c r="AM3856" s="255"/>
      <c r="AN3856" s="255"/>
      <c r="AO3856" s="255"/>
      <c r="AP3856" s="255"/>
      <c r="AQ3856" s="255"/>
      <c r="AR3856" s="255"/>
      <c r="AS3856" s="255"/>
      <c r="AT3856" s="255"/>
    </row>
    <row r="3857" spans="2:46" s="216" customFormat="1" ht="15" customHeight="1">
      <c r="B3857" s="216" t="s">
        <v>5803</v>
      </c>
      <c r="C3857" s="216" t="s">
        <v>7126</v>
      </c>
      <c r="D3857" s="216" t="s">
        <v>6866</v>
      </c>
      <c r="E3857" s="216" t="s">
        <v>7740</v>
      </c>
      <c r="F3857" s="216" t="s">
        <v>7740</v>
      </c>
      <c r="G3857" s="1"/>
      <c r="H3857" s="1"/>
      <c r="I3857" s="1"/>
      <c r="J3857" s="1"/>
      <c r="K3857" s="1"/>
      <c r="L3857" s="1"/>
      <c r="M3857" s="1"/>
      <c r="AA3857" s="255"/>
      <c r="AB3857" s="255"/>
      <c r="AC3857" s="255"/>
      <c r="AD3857" s="255"/>
      <c r="AE3857" s="255"/>
      <c r="AF3857" s="255"/>
      <c r="AG3857" s="255"/>
      <c r="AH3857" s="255"/>
      <c r="AI3857" s="255"/>
      <c r="AJ3857" s="255"/>
      <c r="AK3857" s="255"/>
      <c r="AL3857" s="255"/>
      <c r="AM3857" s="255"/>
      <c r="AN3857" s="255"/>
      <c r="AO3857" s="255"/>
      <c r="AP3857" s="255"/>
      <c r="AQ3857" s="255"/>
      <c r="AR3857" s="255"/>
      <c r="AS3857" s="255"/>
      <c r="AT3857" s="255"/>
    </row>
    <row r="3858" spans="2:46" s="216" customFormat="1" ht="15" customHeight="1">
      <c r="B3858" s="216" t="s">
        <v>5804</v>
      </c>
      <c r="C3858" s="216" t="s">
        <v>7257</v>
      </c>
      <c r="D3858" s="216" t="s">
        <v>6866</v>
      </c>
      <c r="E3858" s="216" t="s">
        <v>7740</v>
      </c>
      <c r="F3858" s="216" t="s">
        <v>7740</v>
      </c>
      <c r="G3858" s="1"/>
      <c r="H3858" s="1"/>
      <c r="I3858" s="1"/>
      <c r="J3858" s="1"/>
      <c r="K3858" s="1"/>
      <c r="L3858" s="1"/>
      <c r="M3858" s="1"/>
      <c r="AA3858" s="255"/>
      <c r="AB3858" s="255"/>
      <c r="AC3858" s="255"/>
      <c r="AD3858" s="255"/>
      <c r="AE3858" s="255"/>
      <c r="AF3858" s="255"/>
      <c r="AG3858" s="255"/>
      <c r="AH3858" s="255"/>
      <c r="AI3858" s="255"/>
      <c r="AJ3858" s="255"/>
      <c r="AK3858" s="255"/>
      <c r="AL3858" s="255"/>
      <c r="AM3858" s="255"/>
      <c r="AN3858" s="255"/>
      <c r="AO3858" s="255"/>
      <c r="AP3858" s="255"/>
      <c r="AQ3858" s="255"/>
      <c r="AR3858" s="255"/>
      <c r="AS3858" s="255"/>
      <c r="AT3858" s="255"/>
    </row>
    <row r="3859" spans="2:46" s="216" customFormat="1" ht="15" customHeight="1">
      <c r="B3859" s="216" t="s">
        <v>5805</v>
      </c>
      <c r="C3859" s="216" t="s">
        <v>7697</v>
      </c>
      <c r="D3859" s="216" t="s">
        <v>6866</v>
      </c>
      <c r="E3859" s="216" t="s">
        <v>7740</v>
      </c>
      <c r="F3859" s="216" t="s">
        <v>7740</v>
      </c>
      <c r="G3859" s="1"/>
      <c r="H3859" s="1"/>
      <c r="I3859" s="1"/>
      <c r="J3859" s="1"/>
      <c r="K3859" s="1"/>
      <c r="L3859" s="1"/>
      <c r="M3859" s="1"/>
      <c r="AA3859" s="255"/>
      <c r="AB3859" s="255"/>
      <c r="AC3859" s="255"/>
      <c r="AD3859" s="255"/>
      <c r="AE3859" s="255"/>
      <c r="AF3859" s="255"/>
      <c r="AG3859" s="255"/>
      <c r="AH3859" s="255"/>
      <c r="AI3859" s="255"/>
      <c r="AJ3859" s="255"/>
      <c r="AK3859" s="255"/>
      <c r="AL3859" s="255"/>
      <c r="AM3859" s="255"/>
      <c r="AN3859" s="255"/>
      <c r="AO3859" s="255"/>
      <c r="AP3859" s="255"/>
      <c r="AQ3859" s="255"/>
      <c r="AR3859" s="255"/>
      <c r="AS3859" s="255"/>
      <c r="AT3859" s="255"/>
    </row>
    <row r="3860" spans="2:46" s="216" customFormat="1" ht="15" customHeight="1">
      <c r="B3860" s="216" t="s">
        <v>5806</v>
      </c>
      <c r="C3860" s="216" t="s">
        <v>7002</v>
      </c>
      <c r="D3860" s="216" t="s">
        <v>6866</v>
      </c>
      <c r="E3860" s="216" t="s">
        <v>7740</v>
      </c>
      <c r="F3860" s="216" t="s">
        <v>7740</v>
      </c>
      <c r="G3860" s="1"/>
      <c r="H3860" s="1"/>
      <c r="I3860" s="1"/>
      <c r="J3860" s="1"/>
      <c r="K3860" s="1"/>
      <c r="L3860" s="1"/>
      <c r="M3860" s="1"/>
      <c r="AA3860" s="255"/>
      <c r="AB3860" s="255"/>
      <c r="AC3860" s="255"/>
      <c r="AD3860" s="255"/>
      <c r="AE3860" s="255"/>
      <c r="AF3860" s="255"/>
      <c r="AG3860" s="255"/>
      <c r="AH3860" s="255"/>
      <c r="AI3860" s="255"/>
      <c r="AJ3860" s="255"/>
      <c r="AK3860" s="255"/>
      <c r="AL3860" s="255"/>
      <c r="AM3860" s="255"/>
      <c r="AN3860" s="255"/>
      <c r="AO3860" s="255"/>
      <c r="AP3860" s="255"/>
      <c r="AQ3860" s="255"/>
      <c r="AR3860" s="255"/>
      <c r="AS3860" s="255"/>
      <c r="AT3860" s="255"/>
    </row>
    <row r="3861" spans="2:46" s="216" customFormat="1" ht="15" customHeight="1">
      <c r="B3861" s="216" t="s">
        <v>5807</v>
      </c>
      <c r="C3861" s="216" t="s">
        <v>6866</v>
      </c>
      <c r="D3861" s="216" t="s">
        <v>7740</v>
      </c>
      <c r="E3861" s="216" t="s">
        <v>7740</v>
      </c>
      <c r="F3861" s="216" t="s">
        <v>7740</v>
      </c>
      <c r="G3861" s="1"/>
      <c r="H3861" s="1"/>
      <c r="I3861" s="1"/>
      <c r="J3861" s="1"/>
      <c r="K3861" s="1"/>
      <c r="L3861" s="1"/>
      <c r="M3861" s="1"/>
      <c r="AA3861" s="255"/>
      <c r="AB3861" s="255"/>
      <c r="AC3861" s="255"/>
      <c r="AD3861" s="255"/>
      <c r="AE3861" s="255"/>
      <c r="AF3861" s="255"/>
      <c r="AG3861" s="255"/>
      <c r="AH3861" s="255"/>
      <c r="AI3861" s="255"/>
      <c r="AJ3861" s="255"/>
      <c r="AK3861" s="255"/>
      <c r="AL3861" s="255"/>
      <c r="AM3861" s="255"/>
      <c r="AN3861" s="255"/>
      <c r="AO3861" s="255"/>
      <c r="AP3861" s="255"/>
      <c r="AQ3861" s="255"/>
      <c r="AR3861" s="255"/>
      <c r="AS3861" s="255"/>
      <c r="AT3861" s="255"/>
    </row>
    <row r="3862" spans="2:46" s="216" customFormat="1" ht="15" customHeight="1">
      <c r="B3862" s="216" t="s">
        <v>5808</v>
      </c>
      <c r="C3862" s="216" t="s">
        <v>7040</v>
      </c>
      <c r="D3862" s="216" t="s">
        <v>6866</v>
      </c>
      <c r="E3862" s="216" t="s">
        <v>7740</v>
      </c>
      <c r="F3862" s="216" t="s">
        <v>7740</v>
      </c>
      <c r="G3862" s="1"/>
      <c r="H3862" s="1"/>
      <c r="I3862" s="1"/>
      <c r="J3862" s="1"/>
      <c r="K3862" s="1"/>
      <c r="L3862" s="1"/>
      <c r="M3862" s="1"/>
      <c r="AA3862" s="255"/>
      <c r="AB3862" s="255"/>
      <c r="AC3862" s="255"/>
      <c r="AD3862" s="255"/>
      <c r="AE3862" s="255"/>
      <c r="AF3862" s="255"/>
      <c r="AG3862" s="255"/>
      <c r="AH3862" s="255"/>
      <c r="AI3862" s="255"/>
      <c r="AJ3862" s="255"/>
      <c r="AK3862" s="255"/>
      <c r="AL3862" s="255"/>
      <c r="AM3862" s="255"/>
      <c r="AN3862" s="255"/>
      <c r="AO3862" s="255"/>
      <c r="AP3862" s="255"/>
      <c r="AQ3862" s="255"/>
      <c r="AR3862" s="255"/>
      <c r="AS3862" s="255"/>
      <c r="AT3862" s="255"/>
    </row>
    <row r="3863" spans="2:46" s="216" customFormat="1" ht="15" customHeight="1">
      <c r="B3863" s="216" t="s">
        <v>5809</v>
      </c>
      <c r="C3863" s="216" t="s">
        <v>7581</v>
      </c>
      <c r="D3863" s="216" t="s">
        <v>6866</v>
      </c>
      <c r="E3863" s="216" t="s">
        <v>7740</v>
      </c>
      <c r="F3863" s="216" t="s">
        <v>7740</v>
      </c>
      <c r="G3863" s="1"/>
      <c r="H3863" s="1"/>
      <c r="I3863" s="1"/>
      <c r="J3863" s="1"/>
      <c r="K3863" s="1"/>
      <c r="L3863" s="1"/>
      <c r="M3863" s="1"/>
      <c r="AA3863" s="255"/>
      <c r="AB3863" s="255"/>
      <c r="AC3863" s="255"/>
      <c r="AD3863" s="255"/>
      <c r="AE3863" s="255"/>
      <c r="AF3863" s="255"/>
      <c r="AG3863" s="255"/>
      <c r="AH3863" s="255"/>
      <c r="AI3863" s="255"/>
      <c r="AJ3863" s="255"/>
      <c r="AK3863" s="255"/>
      <c r="AL3863" s="255"/>
      <c r="AM3863" s="255"/>
      <c r="AN3863" s="255"/>
      <c r="AO3863" s="255"/>
      <c r="AP3863" s="255"/>
      <c r="AQ3863" s="255"/>
      <c r="AR3863" s="255"/>
      <c r="AS3863" s="255"/>
      <c r="AT3863" s="255"/>
    </row>
    <row r="3864" spans="2:46" s="216" customFormat="1" ht="15" customHeight="1">
      <c r="B3864" s="216" t="s">
        <v>5810</v>
      </c>
      <c r="C3864" s="216" t="s">
        <v>6866</v>
      </c>
      <c r="D3864" s="216" t="s">
        <v>7740</v>
      </c>
      <c r="E3864" s="216" t="s">
        <v>7740</v>
      </c>
      <c r="F3864" s="216" t="s">
        <v>7740</v>
      </c>
      <c r="G3864" s="1"/>
      <c r="H3864" s="1"/>
      <c r="I3864" s="1"/>
      <c r="J3864" s="1"/>
      <c r="K3864" s="1"/>
      <c r="L3864" s="1"/>
      <c r="M3864" s="1"/>
      <c r="AA3864" s="255"/>
      <c r="AB3864" s="255"/>
      <c r="AC3864" s="255"/>
      <c r="AD3864" s="255"/>
      <c r="AE3864" s="255"/>
      <c r="AF3864" s="255"/>
      <c r="AG3864" s="255"/>
      <c r="AH3864" s="255"/>
      <c r="AI3864" s="255"/>
      <c r="AJ3864" s="255"/>
      <c r="AK3864" s="255"/>
      <c r="AL3864" s="255"/>
      <c r="AM3864" s="255"/>
      <c r="AN3864" s="255"/>
      <c r="AO3864" s="255"/>
      <c r="AP3864" s="255"/>
      <c r="AQ3864" s="255"/>
      <c r="AR3864" s="255"/>
      <c r="AS3864" s="255"/>
      <c r="AT3864" s="255"/>
    </row>
    <row r="3865" spans="2:46" s="216" customFormat="1" ht="15" customHeight="1">
      <c r="B3865" s="216" t="s">
        <v>5811</v>
      </c>
      <c r="C3865" s="216" t="s">
        <v>7017</v>
      </c>
      <c r="D3865" s="216" t="s">
        <v>6866</v>
      </c>
      <c r="E3865" s="216" t="s">
        <v>7740</v>
      </c>
      <c r="F3865" s="216" t="s">
        <v>7740</v>
      </c>
      <c r="G3865" s="1"/>
      <c r="H3865" s="1"/>
      <c r="I3865" s="1"/>
      <c r="J3865" s="1"/>
      <c r="K3865" s="1"/>
      <c r="L3865" s="1"/>
      <c r="M3865" s="1"/>
      <c r="AA3865" s="255"/>
      <c r="AB3865" s="255"/>
      <c r="AC3865" s="255"/>
      <c r="AD3865" s="255"/>
      <c r="AE3865" s="255"/>
      <c r="AF3865" s="255"/>
      <c r="AG3865" s="255"/>
      <c r="AH3865" s="255"/>
      <c r="AI3865" s="255"/>
      <c r="AJ3865" s="255"/>
      <c r="AK3865" s="255"/>
      <c r="AL3865" s="255"/>
      <c r="AM3865" s="255"/>
      <c r="AN3865" s="255"/>
      <c r="AO3865" s="255"/>
      <c r="AP3865" s="255"/>
      <c r="AQ3865" s="255"/>
      <c r="AR3865" s="255"/>
      <c r="AS3865" s="255"/>
      <c r="AT3865" s="255"/>
    </row>
    <row r="3866" spans="2:46" s="216" customFormat="1" ht="15" customHeight="1">
      <c r="B3866" s="216" t="s">
        <v>5812</v>
      </c>
      <c r="C3866" s="216" t="s">
        <v>7017</v>
      </c>
      <c r="D3866" s="216" t="s">
        <v>6866</v>
      </c>
      <c r="E3866" s="216" t="s">
        <v>7740</v>
      </c>
      <c r="F3866" s="216" t="s">
        <v>7740</v>
      </c>
      <c r="G3866" s="1"/>
      <c r="H3866" s="1"/>
      <c r="I3866" s="1"/>
      <c r="J3866" s="1"/>
      <c r="K3866" s="1"/>
      <c r="L3866" s="1"/>
      <c r="M3866" s="1"/>
      <c r="AA3866" s="255"/>
      <c r="AB3866" s="255"/>
      <c r="AC3866" s="255"/>
      <c r="AD3866" s="255"/>
      <c r="AE3866" s="255"/>
      <c r="AF3866" s="255"/>
      <c r="AG3866" s="255"/>
      <c r="AH3866" s="255"/>
      <c r="AI3866" s="255"/>
      <c r="AJ3866" s="255"/>
      <c r="AK3866" s="255"/>
      <c r="AL3866" s="255"/>
      <c r="AM3866" s="255"/>
      <c r="AN3866" s="255"/>
      <c r="AO3866" s="255"/>
      <c r="AP3866" s="255"/>
      <c r="AQ3866" s="255"/>
      <c r="AR3866" s="255"/>
      <c r="AS3866" s="255"/>
      <c r="AT3866" s="255"/>
    </row>
    <row r="3867" spans="2:46" s="216" customFormat="1" ht="15" customHeight="1">
      <c r="B3867" s="216" t="s">
        <v>5813</v>
      </c>
      <c r="C3867" s="216" t="s">
        <v>6866</v>
      </c>
      <c r="D3867" s="216" t="s">
        <v>7740</v>
      </c>
      <c r="E3867" s="216" t="s">
        <v>7740</v>
      </c>
      <c r="F3867" s="216" t="s">
        <v>7740</v>
      </c>
      <c r="G3867" s="1"/>
      <c r="H3867" s="1"/>
      <c r="I3867" s="1"/>
      <c r="J3867" s="1"/>
      <c r="K3867" s="1"/>
      <c r="L3867" s="1"/>
      <c r="M3867" s="1"/>
      <c r="AA3867" s="255"/>
      <c r="AB3867" s="255"/>
      <c r="AC3867" s="255"/>
      <c r="AD3867" s="255"/>
      <c r="AE3867" s="255"/>
      <c r="AF3867" s="255"/>
      <c r="AG3867" s="255"/>
      <c r="AH3867" s="255"/>
      <c r="AI3867" s="255"/>
      <c r="AJ3867" s="255"/>
      <c r="AK3867" s="255"/>
      <c r="AL3867" s="255"/>
      <c r="AM3867" s="255"/>
      <c r="AN3867" s="255"/>
      <c r="AO3867" s="255"/>
      <c r="AP3867" s="255"/>
      <c r="AQ3867" s="255"/>
      <c r="AR3867" s="255"/>
      <c r="AS3867" s="255"/>
      <c r="AT3867" s="255"/>
    </row>
    <row r="3868" spans="2:46" s="216" customFormat="1" ht="15" customHeight="1">
      <c r="B3868" s="216" t="s">
        <v>5814</v>
      </c>
      <c r="C3868" s="216" t="s">
        <v>6995</v>
      </c>
      <c r="D3868" s="216" t="s">
        <v>6866</v>
      </c>
      <c r="E3868" s="216" t="s">
        <v>7740</v>
      </c>
      <c r="F3868" s="216" t="s">
        <v>7740</v>
      </c>
      <c r="G3868" s="1"/>
      <c r="H3868" s="1"/>
      <c r="I3868" s="1"/>
      <c r="J3868" s="1"/>
      <c r="K3868" s="1"/>
      <c r="L3868" s="1"/>
      <c r="M3868" s="1"/>
      <c r="AA3868" s="255"/>
      <c r="AB3868" s="255"/>
      <c r="AC3868" s="255"/>
      <c r="AD3868" s="255"/>
      <c r="AE3868" s="255"/>
      <c r="AF3868" s="255"/>
      <c r="AG3868" s="255"/>
      <c r="AH3868" s="255"/>
      <c r="AI3868" s="255"/>
      <c r="AJ3868" s="255"/>
      <c r="AK3868" s="255"/>
      <c r="AL3868" s="255"/>
      <c r="AM3868" s="255"/>
      <c r="AN3868" s="255"/>
      <c r="AO3868" s="255"/>
      <c r="AP3868" s="255"/>
      <c r="AQ3868" s="255"/>
      <c r="AR3868" s="255"/>
      <c r="AS3868" s="255"/>
      <c r="AT3868" s="255"/>
    </row>
    <row r="3869" spans="2:46" s="216" customFormat="1" ht="15" customHeight="1">
      <c r="B3869" s="216" t="s">
        <v>5815</v>
      </c>
      <c r="C3869" s="216" t="s">
        <v>7603</v>
      </c>
      <c r="D3869" s="216" t="s">
        <v>6866</v>
      </c>
      <c r="E3869" s="216" t="s">
        <v>7740</v>
      </c>
      <c r="F3869" s="216" t="s">
        <v>7740</v>
      </c>
      <c r="G3869" s="1"/>
      <c r="H3869" s="1"/>
      <c r="I3869" s="1"/>
      <c r="J3869" s="1"/>
      <c r="K3869" s="1"/>
      <c r="L3869" s="1"/>
      <c r="M3869" s="1"/>
      <c r="AA3869" s="255"/>
      <c r="AB3869" s="255"/>
      <c r="AC3869" s="255"/>
      <c r="AD3869" s="255"/>
      <c r="AE3869" s="255"/>
      <c r="AF3869" s="255"/>
      <c r="AG3869" s="255"/>
      <c r="AH3869" s="255"/>
      <c r="AI3869" s="255"/>
      <c r="AJ3869" s="255"/>
      <c r="AK3869" s="255"/>
      <c r="AL3869" s="255"/>
      <c r="AM3869" s="255"/>
      <c r="AN3869" s="255"/>
      <c r="AO3869" s="255"/>
      <c r="AP3869" s="255"/>
      <c r="AQ3869" s="255"/>
      <c r="AR3869" s="255"/>
      <c r="AS3869" s="255"/>
      <c r="AT3869" s="255"/>
    </row>
    <row r="3870" spans="2:46" s="216" customFormat="1" ht="15" customHeight="1">
      <c r="B3870" s="216" t="s">
        <v>5816</v>
      </c>
      <c r="C3870" s="216" t="s">
        <v>7239</v>
      </c>
      <c r="D3870" s="216" t="s">
        <v>6866</v>
      </c>
      <c r="E3870" s="216" t="s">
        <v>7740</v>
      </c>
      <c r="F3870" s="216" t="s">
        <v>7740</v>
      </c>
      <c r="G3870" s="1"/>
      <c r="H3870" s="1"/>
      <c r="I3870" s="1"/>
      <c r="J3870" s="1"/>
      <c r="K3870" s="1"/>
      <c r="L3870" s="1"/>
      <c r="M3870" s="1"/>
      <c r="AA3870" s="255"/>
      <c r="AB3870" s="255"/>
      <c r="AC3870" s="255"/>
      <c r="AD3870" s="255"/>
      <c r="AE3870" s="255"/>
      <c r="AF3870" s="255"/>
      <c r="AG3870" s="255"/>
      <c r="AH3870" s="255"/>
      <c r="AI3870" s="255"/>
      <c r="AJ3870" s="255"/>
      <c r="AK3870" s="255"/>
      <c r="AL3870" s="255"/>
      <c r="AM3870" s="255"/>
      <c r="AN3870" s="255"/>
      <c r="AO3870" s="255"/>
      <c r="AP3870" s="255"/>
      <c r="AQ3870" s="255"/>
      <c r="AR3870" s="255"/>
      <c r="AS3870" s="255"/>
      <c r="AT3870" s="255"/>
    </row>
    <row r="3871" spans="2:46" s="216" customFormat="1" ht="15" customHeight="1">
      <c r="B3871" s="216" t="s">
        <v>5817</v>
      </c>
      <c r="C3871" s="216" t="s">
        <v>6911</v>
      </c>
      <c r="D3871" s="216" t="s">
        <v>6866</v>
      </c>
      <c r="E3871" s="216" t="s">
        <v>7740</v>
      </c>
      <c r="F3871" s="216" t="s">
        <v>7740</v>
      </c>
      <c r="G3871" s="1"/>
      <c r="H3871" s="1"/>
      <c r="I3871" s="1"/>
      <c r="J3871" s="1"/>
      <c r="K3871" s="1"/>
      <c r="L3871" s="1"/>
      <c r="M3871" s="1"/>
      <c r="AA3871" s="255"/>
      <c r="AB3871" s="255"/>
      <c r="AC3871" s="255"/>
      <c r="AD3871" s="255"/>
      <c r="AE3871" s="255"/>
      <c r="AF3871" s="255"/>
      <c r="AG3871" s="255"/>
      <c r="AH3871" s="255"/>
      <c r="AI3871" s="255"/>
      <c r="AJ3871" s="255"/>
      <c r="AK3871" s="255"/>
      <c r="AL3871" s="255"/>
      <c r="AM3871" s="255"/>
      <c r="AN3871" s="255"/>
      <c r="AO3871" s="255"/>
      <c r="AP3871" s="255"/>
      <c r="AQ3871" s="255"/>
      <c r="AR3871" s="255"/>
      <c r="AS3871" s="255"/>
      <c r="AT3871" s="255"/>
    </row>
    <row r="3872" spans="2:46" s="216" customFormat="1" ht="15" customHeight="1">
      <c r="B3872" s="216" t="s">
        <v>5818</v>
      </c>
      <c r="C3872" s="216" t="s">
        <v>6866</v>
      </c>
      <c r="D3872" s="216" t="s">
        <v>7740</v>
      </c>
      <c r="E3872" s="216" t="s">
        <v>7740</v>
      </c>
      <c r="F3872" s="216" t="s">
        <v>7740</v>
      </c>
      <c r="G3872" s="1"/>
      <c r="H3872" s="1"/>
      <c r="I3872" s="1"/>
      <c r="J3872" s="1"/>
      <c r="K3872" s="1"/>
      <c r="L3872" s="1"/>
      <c r="M3872" s="1"/>
      <c r="AA3872" s="255"/>
      <c r="AB3872" s="255"/>
      <c r="AC3872" s="255"/>
      <c r="AD3872" s="255"/>
      <c r="AE3872" s="255"/>
      <c r="AF3872" s="255"/>
      <c r="AG3872" s="255"/>
      <c r="AH3872" s="255"/>
      <c r="AI3872" s="255"/>
      <c r="AJ3872" s="255"/>
      <c r="AK3872" s="255"/>
      <c r="AL3872" s="255"/>
      <c r="AM3872" s="255"/>
      <c r="AN3872" s="255"/>
      <c r="AO3872" s="255"/>
      <c r="AP3872" s="255"/>
      <c r="AQ3872" s="255"/>
      <c r="AR3872" s="255"/>
      <c r="AS3872" s="255"/>
      <c r="AT3872" s="255"/>
    </row>
    <row r="3873" spans="2:46" s="216" customFormat="1" ht="15" customHeight="1">
      <c r="B3873" s="216" t="s">
        <v>5819</v>
      </c>
      <c r="C3873" s="216" t="s">
        <v>6866</v>
      </c>
      <c r="D3873" s="216" t="s">
        <v>7740</v>
      </c>
      <c r="E3873" s="216" t="s">
        <v>7740</v>
      </c>
      <c r="F3873" s="216" t="s">
        <v>7740</v>
      </c>
      <c r="G3873" s="1"/>
      <c r="H3873" s="1"/>
      <c r="I3873" s="1"/>
      <c r="J3873" s="1"/>
      <c r="K3873" s="1"/>
      <c r="L3873" s="1"/>
      <c r="M3873" s="1"/>
      <c r="AA3873" s="255"/>
      <c r="AB3873" s="255"/>
      <c r="AC3873" s="255"/>
      <c r="AD3873" s="255"/>
      <c r="AE3873" s="255"/>
      <c r="AF3873" s="255"/>
      <c r="AG3873" s="255"/>
      <c r="AH3873" s="255"/>
      <c r="AI3873" s="255"/>
      <c r="AJ3873" s="255"/>
      <c r="AK3873" s="255"/>
      <c r="AL3873" s="255"/>
      <c r="AM3873" s="255"/>
      <c r="AN3873" s="255"/>
      <c r="AO3873" s="255"/>
      <c r="AP3873" s="255"/>
      <c r="AQ3873" s="255"/>
      <c r="AR3873" s="255"/>
      <c r="AS3873" s="255"/>
      <c r="AT3873" s="255"/>
    </row>
    <row r="3874" spans="2:46" s="216" customFormat="1" ht="15" customHeight="1">
      <c r="B3874" s="216" t="s">
        <v>5820</v>
      </c>
      <c r="C3874" s="216" t="s">
        <v>6903</v>
      </c>
      <c r="D3874" s="216" t="s">
        <v>6866</v>
      </c>
      <c r="E3874" s="216" t="s">
        <v>7740</v>
      </c>
      <c r="F3874" s="216" t="s">
        <v>7740</v>
      </c>
      <c r="G3874" s="1"/>
      <c r="H3874" s="1"/>
      <c r="I3874" s="1"/>
      <c r="J3874" s="1"/>
      <c r="K3874" s="1"/>
      <c r="L3874" s="1"/>
      <c r="M3874" s="1"/>
      <c r="AA3874" s="255"/>
      <c r="AB3874" s="255"/>
      <c r="AC3874" s="255"/>
      <c r="AD3874" s="255"/>
      <c r="AE3874" s="255"/>
      <c r="AF3874" s="255"/>
      <c r="AG3874" s="255"/>
      <c r="AH3874" s="255"/>
      <c r="AI3874" s="255"/>
      <c r="AJ3874" s="255"/>
      <c r="AK3874" s="255"/>
      <c r="AL3874" s="255"/>
      <c r="AM3874" s="255"/>
      <c r="AN3874" s="255"/>
      <c r="AO3874" s="255"/>
      <c r="AP3874" s="255"/>
      <c r="AQ3874" s="255"/>
      <c r="AR3874" s="255"/>
      <c r="AS3874" s="255"/>
      <c r="AT3874" s="255"/>
    </row>
    <row r="3875" spans="2:46" s="216" customFormat="1" ht="15" customHeight="1">
      <c r="B3875" s="216" t="s">
        <v>5821</v>
      </c>
      <c r="C3875" s="216" t="s">
        <v>6866</v>
      </c>
      <c r="D3875" s="216" t="s">
        <v>7740</v>
      </c>
      <c r="E3875" s="216" t="s">
        <v>7740</v>
      </c>
      <c r="F3875" s="216" t="s">
        <v>7740</v>
      </c>
      <c r="G3875" s="1"/>
      <c r="H3875" s="1"/>
      <c r="I3875" s="1"/>
      <c r="J3875" s="1"/>
      <c r="K3875" s="1"/>
      <c r="L3875" s="1"/>
      <c r="M3875" s="1"/>
      <c r="AA3875" s="255"/>
      <c r="AB3875" s="255"/>
      <c r="AC3875" s="255"/>
      <c r="AD3875" s="255"/>
      <c r="AE3875" s="255"/>
      <c r="AF3875" s="255"/>
      <c r="AG3875" s="255"/>
      <c r="AH3875" s="255"/>
      <c r="AI3875" s="255"/>
      <c r="AJ3875" s="255"/>
      <c r="AK3875" s="255"/>
      <c r="AL3875" s="255"/>
      <c r="AM3875" s="255"/>
      <c r="AN3875" s="255"/>
      <c r="AO3875" s="255"/>
      <c r="AP3875" s="255"/>
      <c r="AQ3875" s="255"/>
      <c r="AR3875" s="255"/>
      <c r="AS3875" s="255"/>
      <c r="AT3875" s="255"/>
    </row>
    <row r="3876" spans="2:46" s="216" customFormat="1" ht="15" customHeight="1">
      <c r="B3876" s="216" t="s">
        <v>5822</v>
      </c>
      <c r="C3876" s="216" t="s">
        <v>6902</v>
      </c>
      <c r="D3876" s="216" t="s">
        <v>6866</v>
      </c>
      <c r="E3876" s="216" t="s">
        <v>7740</v>
      </c>
      <c r="F3876" s="216" t="s">
        <v>7740</v>
      </c>
      <c r="G3876" s="1"/>
      <c r="H3876" s="1"/>
      <c r="I3876" s="1"/>
      <c r="J3876" s="1"/>
      <c r="K3876" s="1"/>
      <c r="L3876" s="1"/>
      <c r="M3876" s="1"/>
      <c r="AA3876" s="255"/>
      <c r="AB3876" s="255"/>
      <c r="AC3876" s="255"/>
      <c r="AD3876" s="255"/>
      <c r="AE3876" s="255"/>
      <c r="AF3876" s="255"/>
      <c r="AG3876" s="255"/>
      <c r="AH3876" s="255"/>
      <c r="AI3876" s="255"/>
      <c r="AJ3876" s="255"/>
      <c r="AK3876" s="255"/>
      <c r="AL3876" s="255"/>
      <c r="AM3876" s="255"/>
      <c r="AN3876" s="255"/>
      <c r="AO3876" s="255"/>
      <c r="AP3876" s="255"/>
      <c r="AQ3876" s="255"/>
      <c r="AR3876" s="255"/>
      <c r="AS3876" s="255"/>
      <c r="AT3876" s="255"/>
    </row>
    <row r="3877" spans="2:46" s="216" customFormat="1" ht="15" customHeight="1">
      <c r="B3877" s="216" t="s">
        <v>5823</v>
      </c>
      <c r="C3877" s="216" t="s">
        <v>6913</v>
      </c>
      <c r="D3877" s="216" t="s">
        <v>6866</v>
      </c>
      <c r="E3877" s="216" t="s">
        <v>7740</v>
      </c>
      <c r="F3877" s="216" t="s">
        <v>7740</v>
      </c>
      <c r="G3877" s="1"/>
      <c r="H3877" s="1"/>
      <c r="I3877" s="1"/>
      <c r="J3877" s="1"/>
      <c r="K3877" s="1"/>
      <c r="L3877" s="1"/>
      <c r="M3877" s="1"/>
      <c r="AA3877" s="255"/>
      <c r="AB3877" s="255"/>
      <c r="AC3877" s="255"/>
      <c r="AD3877" s="255"/>
      <c r="AE3877" s="255"/>
      <c r="AF3877" s="255"/>
      <c r="AG3877" s="255"/>
      <c r="AH3877" s="255"/>
      <c r="AI3877" s="255"/>
      <c r="AJ3877" s="255"/>
      <c r="AK3877" s="255"/>
      <c r="AL3877" s="255"/>
      <c r="AM3877" s="255"/>
      <c r="AN3877" s="255"/>
      <c r="AO3877" s="255"/>
      <c r="AP3877" s="255"/>
      <c r="AQ3877" s="255"/>
      <c r="AR3877" s="255"/>
      <c r="AS3877" s="255"/>
      <c r="AT3877" s="255"/>
    </row>
    <row r="3878" spans="2:46" s="216" customFormat="1" ht="15" customHeight="1">
      <c r="B3878" s="216" t="s">
        <v>5824</v>
      </c>
      <c r="C3878" s="216" t="s">
        <v>7041</v>
      </c>
      <c r="D3878" s="216" t="s">
        <v>6866</v>
      </c>
      <c r="E3878" s="216" t="s">
        <v>7740</v>
      </c>
      <c r="F3878" s="216" t="s">
        <v>7740</v>
      </c>
      <c r="G3878" s="1"/>
      <c r="H3878" s="1"/>
      <c r="I3878" s="1"/>
      <c r="J3878" s="1"/>
      <c r="K3878" s="1"/>
      <c r="L3878" s="1"/>
      <c r="M3878" s="1"/>
      <c r="AA3878" s="255"/>
      <c r="AB3878" s="255"/>
      <c r="AC3878" s="255"/>
      <c r="AD3878" s="255"/>
      <c r="AE3878" s="255"/>
      <c r="AF3878" s="255"/>
      <c r="AG3878" s="255"/>
      <c r="AH3878" s="255"/>
      <c r="AI3878" s="255"/>
      <c r="AJ3878" s="255"/>
      <c r="AK3878" s="255"/>
      <c r="AL3878" s="255"/>
      <c r="AM3878" s="255"/>
      <c r="AN3878" s="255"/>
      <c r="AO3878" s="255"/>
      <c r="AP3878" s="255"/>
      <c r="AQ3878" s="255"/>
      <c r="AR3878" s="255"/>
      <c r="AS3878" s="255"/>
      <c r="AT3878" s="255"/>
    </row>
    <row r="3879" spans="2:46" s="216" customFormat="1" ht="15" customHeight="1">
      <c r="B3879" s="216" t="s">
        <v>5825</v>
      </c>
      <c r="C3879" s="216" t="s">
        <v>6866</v>
      </c>
      <c r="D3879" s="216" t="s">
        <v>7740</v>
      </c>
      <c r="E3879" s="216" t="s">
        <v>7740</v>
      </c>
      <c r="F3879" s="216" t="s">
        <v>7740</v>
      </c>
      <c r="G3879" s="1"/>
      <c r="H3879" s="1"/>
      <c r="I3879" s="1"/>
      <c r="J3879" s="1"/>
      <c r="K3879" s="1"/>
      <c r="L3879" s="1"/>
      <c r="M3879" s="1"/>
      <c r="AA3879" s="255"/>
      <c r="AB3879" s="255"/>
      <c r="AC3879" s="255"/>
      <c r="AD3879" s="255"/>
      <c r="AE3879" s="255"/>
      <c r="AF3879" s="255"/>
      <c r="AG3879" s="255"/>
      <c r="AH3879" s="255"/>
      <c r="AI3879" s="255"/>
      <c r="AJ3879" s="255"/>
      <c r="AK3879" s="255"/>
      <c r="AL3879" s="255"/>
      <c r="AM3879" s="255"/>
      <c r="AN3879" s="255"/>
      <c r="AO3879" s="255"/>
      <c r="AP3879" s="255"/>
      <c r="AQ3879" s="255"/>
      <c r="AR3879" s="255"/>
      <c r="AS3879" s="255"/>
      <c r="AT3879" s="255"/>
    </row>
    <row r="3880" spans="2:46" s="216" customFormat="1" ht="15" customHeight="1">
      <c r="B3880" s="216" t="s">
        <v>5826</v>
      </c>
      <c r="C3880" s="216" t="s">
        <v>7198</v>
      </c>
      <c r="D3880" s="216" t="s">
        <v>6866</v>
      </c>
      <c r="E3880" s="216" t="s">
        <v>7740</v>
      </c>
      <c r="F3880" s="216" t="s">
        <v>7740</v>
      </c>
      <c r="G3880" s="1"/>
      <c r="H3880" s="1"/>
      <c r="I3880" s="1"/>
      <c r="J3880" s="1"/>
      <c r="K3880" s="1"/>
      <c r="L3880" s="1"/>
      <c r="M3880" s="1"/>
      <c r="AA3880" s="255"/>
      <c r="AB3880" s="255"/>
      <c r="AC3880" s="255"/>
      <c r="AD3880" s="255"/>
      <c r="AE3880" s="255"/>
      <c r="AF3880" s="255"/>
      <c r="AG3880" s="255"/>
      <c r="AH3880" s="255"/>
      <c r="AI3880" s="255"/>
      <c r="AJ3880" s="255"/>
      <c r="AK3880" s="255"/>
      <c r="AL3880" s="255"/>
      <c r="AM3880" s="255"/>
      <c r="AN3880" s="255"/>
      <c r="AO3880" s="255"/>
      <c r="AP3880" s="255"/>
      <c r="AQ3880" s="255"/>
      <c r="AR3880" s="255"/>
      <c r="AS3880" s="255"/>
      <c r="AT3880" s="255"/>
    </row>
    <row r="3881" spans="2:46" s="216" customFormat="1" ht="15" customHeight="1">
      <c r="B3881" s="216" t="s">
        <v>5827</v>
      </c>
      <c r="C3881" s="216" t="s">
        <v>7202</v>
      </c>
      <c r="D3881" s="216" t="s">
        <v>6866</v>
      </c>
      <c r="E3881" s="216" t="s">
        <v>7740</v>
      </c>
      <c r="F3881" s="216" t="s">
        <v>7740</v>
      </c>
      <c r="G3881" s="1"/>
      <c r="H3881" s="1"/>
      <c r="I3881" s="1"/>
      <c r="J3881" s="1"/>
      <c r="K3881" s="1"/>
      <c r="L3881" s="1"/>
      <c r="M3881" s="1"/>
      <c r="AA3881" s="255"/>
      <c r="AB3881" s="255"/>
      <c r="AC3881" s="255"/>
      <c r="AD3881" s="255"/>
      <c r="AE3881" s="255"/>
      <c r="AF3881" s="255"/>
      <c r="AG3881" s="255"/>
      <c r="AH3881" s="255"/>
      <c r="AI3881" s="255"/>
      <c r="AJ3881" s="255"/>
      <c r="AK3881" s="255"/>
      <c r="AL3881" s="255"/>
      <c r="AM3881" s="255"/>
      <c r="AN3881" s="255"/>
      <c r="AO3881" s="255"/>
      <c r="AP3881" s="255"/>
      <c r="AQ3881" s="255"/>
      <c r="AR3881" s="255"/>
      <c r="AS3881" s="255"/>
      <c r="AT3881" s="255"/>
    </row>
    <row r="3882" spans="2:46" s="216" customFormat="1" ht="15" customHeight="1">
      <c r="B3882" s="216" t="s">
        <v>5828</v>
      </c>
      <c r="C3882" s="216" t="s">
        <v>6866</v>
      </c>
      <c r="D3882" s="216" t="s">
        <v>7740</v>
      </c>
      <c r="E3882" s="216" t="s">
        <v>7740</v>
      </c>
      <c r="F3882" s="216" t="s">
        <v>7740</v>
      </c>
      <c r="G3882" s="1"/>
      <c r="H3882" s="1"/>
      <c r="I3882" s="1"/>
      <c r="J3882" s="1"/>
      <c r="K3882" s="1"/>
      <c r="L3882" s="1"/>
      <c r="M3882" s="1"/>
      <c r="AA3882" s="255"/>
      <c r="AB3882" s="255"/>
      <c r="AC3882" s="255"/>
      <c r="AD3882" s="255"/>
      <c r="AE3882" s="255"/>
      <c r="AF3882" s="255"/>
      <c r="AG3882" s="255"/>
      <c r="AH3882" s="255"/>
      <c r="AI3882" s="255"/>
      <c r="AJ3882" s="255"/>
      <c r="AK3882" s="255"/>
      <c r="AL3882" s="255"/>
      <c r="AM3882" s="255"/>
      <c r="AN3882" s="255"/>
      <c r="AO3882" s="255"/>
      <c r="AP3882" s="255"/>
      <c r="AQ3882" s="255"/>
      <c r="AR3882" s="255"/>
      <c r="AS3882" s="255"/>
      <c r="AT3882" s="255"/>
    </row>
    <row r="3883" spans="2:46" s="216" customFormat="1" ht="15" customHeight="1">
      <c r="B3883" s="216" t="s">
        <v>5829</v>
      </c>
      <c r="C3883" s="216" t="s">
        <v>7582</v>
      </c>
      <c r="D3883" s="216" t="s">
        <v>6866</v>
      </c>
      <c r="E3883" s="216" t="s">
        <v>7740</v>
      </c>
      <c r="F3883" s="216" t="s">
        <v>7740</v>
      </c>
      <c r="G3883" s="1"/>
      <c r="H3883" s="1"/>
      <c r="I3883" s="1"/>
      <c r="J3883" s="1"/>
      <c r="K3883" s="1"/>
      <c r="L3883" s="1"/>
      <c r="M3883" s="1"/>
      <c r="AA3883" s="255"/>
      <c r="AB3883" s="255"/>
      <c r="AC3883" s="255"/>
      <c r="AD3883" s="255"/>
      <c r="AE3883" s="255"/>
      <c r="AF3883" s="255"/>
      <c r="AG3883" s="255"/>
      <c r="AH3883" s="255"/>
      <c r="AI3883" s="255"/>
      <c r="AJ3883" s="255"/>
      <c r="AK3883" s="255"/>
      <c r="AL3883" s="255"/>
      <c r="AM3883" s="255"/>
      <c r="AN3883" s="255"/>
      <c r="AO3883" s="255"/>
      <c r="AP3883" s="255"/>
      <c r="AQ3883" s="255"/>
      <c r="AR3883" s="255"/>
      <c r="AS3883" s="255"/>
      <c r="AT3883" s="255"/>
    </row>
    <row r="3884" spans="2:46" s="216" customFormat="1" ht="15" customHeight="1">
      <c r="B3884" s="216" t="s">
        <v>5830</v>
      </c>
      <c r="C3884" s="216" t="s">
        <v>6866</v>
      </c>
      <c r="D3884" s="216" t="s">
        <v>7740</v>
      </c>
      <c r="E3884" s="216" t="s">
        <v>7740</v>
      </c>
      <c r="F3884" s="216" t="s">
        <v>7740</v>
      </c>
      <c r="G3884" s="1"/>
      <c r="H3884" s="1"/>
      <c r="I3884" s="1"/>
      <c r="J3884" s="1"/>
      <c r="K3884" s="1"/>
      <c r="L3884" s="1"/>
      <c r="M3884" s="1"/>
      <c r="AA3884" s="255"/>
      <c r="AB3884" s="255"/>
      <c r="AC3884" s="255"/>
      <c r="AD3884" s="255"/>
      <c r="AE3884" s="255"/>
      <c r="AF3884" s="255"/>
      <c r="AG3884" s="255"/>
      <c r="AH3884" s="255"/>
      <c r="AI3884" s="255"/>
      <c r="AJ3884" s="255"/>
      <c r="AK3884" s="255"/>
      <c r="AL3884" s="255"/>
      <c r="AM3884" s="255"/>
      <c r="AN3884" s="255"/>
      <c r="AO3884" s="255"/>
      <c r="AP3884" s="255"/>
      <c r="AQ3884" s="255"/>
      <c r="AR3884" s="255"/>
      <c r="AS3884" s="255"/>
      <c r="AT3884" s="255"/>
    </row>
    <row r="3885" spans="2:46" s="216" customFormat="1" ht="15" customHeight="1">
      <c r="B3885" s="216" t="s">
        <v>5831</v>
      </c>
      <c r="C3885" s="216" t="s">
        <v>7091</v>
      </c>
      <c r="D3885" s="216" t="s">
        <v>6866</v>
      </c>
      <c r="E3885" s="216" t="s">
        <v>7740</v>
      </c>
      <c r="F3885" s="216" t="s">
        <v>7740</v>
      </c>
      <c r="G3885" s="1"/>
      <c r="H3885" s="1"/>
      <c r="I3885" s="1"/>
      <c r="J3885" s="1"/>
      <c r="K3885" s="1"/>
      <c r="L3885" s="1"/>
      <c r="M3885" s="1"/>
      <c r="AA3885" s="255"/>
      <c r="AB3885" s="255"/>
      <c r="AC3885" s="255"/>
      <c r="AD3885" s="255"/>
      <c r="AE3885" s="255"/>
      <c r="AF3885" s="255"/>
      <c r="AG3885" s="255"/>
      <c r="AH3885" s="255"/>
      <c r="AI3885" s="255"/>
      <c r="AJ3885" s="255"/>
      <c r="AK3885" s="255"/>
      <c r="AL3885" s="255"/>
      <c r="AM3885" s="255"/>
      <c r="AN3885" s="255"/>
      <c r="AO3885" s="255"/>
      <c r="AP3885" s="255"/>
      <c r="AQ3885" s="255"/>
      <c r="AR3885" s="255"/>
      <c r="AS3885" s="255"/>
      <c r="AT3885" s="255"/>
    </row>
    <row r="3886" spans="2:46" s="216" customFormat="1" ht="15" customHeight="1">
      <c r="B3886" s="216" t="s">
        <v>5832</v>
      </c>
      <c r="C3886" s="216" t="s">
        <v>7354</v>
      </c>
      <c r="D3886" s="216" t="s">
        <v>6866</v>
      </c>
      <c r="E3886" s="216" t="s">
        <v>7740</v>
      </c>
      <c r="F3886" s="216" t="s">
        <v>7740</v>
      </c>
      <c r="G3886" s="1"/>
      <c r="H3886" s="1"/>
      <c r="I3886" s="1"/>
      <c r="J3886" s="1"/>
      <c r="K3886" s="1"/>
      <c r="L3886" s="1"/>
      <c r="M3886" s="1"/>
      <c r="AA3886" s="255"/>
      <c r="AB3886" s="255"/>
      <c r="AC3886" s="255"/>
      <c r="AD3886" s="255"/>
      <c r="AE3886" s="255"/>
      <c r="AF3886" s="255"/>
      <c r="AG3886" s="255"/>
      <c r="AH3886" s="255"/>
      <c r="AI3886" s="255"/>
      <c r="AJ3886" s="255"/>
      <c r="AK3886" s="255"/>
      <c r="AL3886" s="255"/>
      <c r="AM3886" s="255"/>
      <c r="AN3886" s="255"/>
      <c r="AO3886" s="255"/>
      <c r="AP3886" s="255"/>
      <c r="AQ3886" s="255"/>
      <c r="AR3886" s="255"/>
      <c r="AS3886" s="255"/>
      <c r="AT3886" s="255"/>
    </row>
    <row r="3887" spans="2:46" s="216" customFormat="1" ht="15" customHeight="1">
      <c r="B3887" s="216" t="s">
        <v>5833</v>
      </c>
      <c r="C3887" s="216" t="s">
        <v>7583</v>
      </c>
      <c r="D3887" s="216" t="s">
        <v>6866</v>
      </c>
      <c r="E3887" s="216" t="s">
        <v>7740</v>
      </c>
      <c r="F3887" s="216" t="s">
        <v>7740</v>
      </c>
      <c r="G3887" s="1"/>
      <c r="H3887" s="1"/>
      <c r="I3887" s="1"/>
      <c r="J3887" s="1"/>
      <c r="K3887" s="1"/>
      <c r="L3887" s="1"/>
      <c r="M3887" s="1"/>
      <c r="AA3887" s="255"/>
      <c r="AB3887" s="255"/>
      <c r="AC3887" s="255"/>
      <c r="AD3887" s="255"/>
      <c r="AE3887" s="255"/>
      <c r="AF3887" s="255"/>
      <c r="AG3887" s="255"/>
      <c r="AH3887" s="255"/>
      <c r="AI3887" s="255"/>
      <c r="AJ3887" s="255"/>
      <c r="AK3887" s="255"/>
      <c r="AL3887" s="255"/>
      <c r="AM3887" s="255"/>
      <c r="AN3887" s="255"/>
      <c r="AO3887" s="255"/>
      <c r="AP3887" s="255"/>
      <c r="AQ3887" s="255"/>
      <c r="AR3887" s="255"/>
      <c r="AS3887" s="255"/>
      <c r="AT3887" s="255"/>
    </row>
    <row r="3888" spans="2:46" s="216" customFormat="1" ht="15" customHeight="1">
      <c r="B3888" s="216" t="s">
        <v>5834</v>
      </c>
      <c r="C3888" s="216" t="s">
        <v>6866</v>
      </c>
      <c r="D3888" s="216" t="s">
        <v>7740</v>
      </c>
      <c r="E3888" s="216" t="s">
        <v>7740</v>
      </c>
      <c r="F3888" s="216" t="s">
        <v>7740</v>
      </c>
      <c r="G3888" s="1"/>
      <c r="H3888" s="1"/>
      <c r="I3888" s="1"/>
      <c r="J3888" s="1"/>
      <c r="K3888" s="1"/>
      <c r="L3888" s="1"/>
      <c r="M3888" s="1"/>
      <c r="AA3888" s="255"/>
      <c r="AB3888" s="255"/>
      <c r="AC3888" s="255"/>
      <c r="AD3888" s="255"/>
      <c r="AE3888" s="255"/>
      <c r="AF3888" s="255"/>
      <c r="AG3888" s="255"/>
      <c r="AH3888" s="255"/>
      <c r="AI3888" s="255"/>
      <c r="AJ3888" s="255"/>
      <c r="AK3888" s="255"/>
      <c r="AL3888" s="255"/>
      <c r="AM3888" s="255"/>
      <c r="AN3888" s="255"/>
      <c r="AO3888" s="255"/>
      <c r="AP3888" s="255"/>
      <c r="AQ3888" s="255"/>
      <c r="AR3888" s="255"/>
      <c r="AS3888" s="255"/>
      <c r="AT3888" s="255"/>
    </row>
    <row r="3889" spans="2:46" s="216" customFormat="1" ht="15" customHeight="1">
      <c r="B3889" s="216" t="s">
        <v>5835</v>
      </c>
      <c r="C3889" s="216" t="s">
        <v>7488</v>
      </c>
      <c r="D3889" s="216" t="s">
        <v>6866</v>
      </c>
      <c r="E3889" s="216" t="s">
        <v>7740</v>
      </c>
      <c r="F3889" s="216" t="s">
        <v>7740</v>
      </c>
      <c r="G3889" s="1"/>
      <c r="H3889" s="1"/>
      <c r="I3889" s="1"/>
      <c r="J3889" s="1"/>
      <c r="K3889" s="1"/>
      <c r="L3889" s="1"/>
      <c r="M3889" s="1"/>
      <c r="AA3889" s="255"/>
      <c r="AB3889" s="255"/>
      <c r="AC3889" s="255"/>
      <c r="AD3889" s="255"/>
      <c r="AE3889" s="255"/>
      <c r="AF3889" s="255"/>
      <c r="AG3889" s="255"/>
      <c r="AH3889" s="255"/>
      <c r="AI3889" s="255"/>
      <c r="AJ3889" s="255"/>
      <c r="AK3889" s="255"/>
      <c r="AL3889" s="255"/>
      <c r="AM3889" s="255"/>
      <c r="AN3889" s="255"/>
      <c r="AO3889" s="255"/>
      <c r="AP3889" s="255"/>
      <c r="AQ3889" s="255"/>
      <c r="AR3889" s="255"/>
      <c r="AS3889" s="255"/>
      <c r="AT3889" s="255"/>
    </row>
    <row r="3890" spans="2:46" s="216" customFormat="1" ht="15" customHeight="1">
      <c r="B3890" s="216" t="s">
        <v>5836</v>
      </c>
      <c r="C3890" s="216" t="s">
        <v>7388</v>
      </c>
      <c r="D3890" s="216" t="s">
        <v>6866</v>
      </c>
      <c r="E3890" s="216" t="s">
        <v>7740</v>
      </c>
      <c r="F3890" s="216" t="s">
        <v>7740</v>
      </c>
      <c r="G3890" s="1"/>
      <c r="H3890" s="1"/>
      <c r="I3890" s="1"/>
      <c r="J3890" s="1"/>
      <c r="K3890" s="1"/>
      <c r="L3890" s="1"/>
      <c r="M3890" s="1"/>
      <c r="AA3890" s="255"/>
      <c r="AB3890" s="255"/>
      <c r="AC3890" s="255"/>
      <c r="AD3890" s="255"/>
      <c r="AE3890" s="255"/>
      <c r="AF3890" s="255"/>
      <c r="AG3890" s="255"/>
      <c r="AH3890" s="255"/>
      <c r="AI3890" s="255"/>
      <c r="AJ3890" s="255"/>
      <c r="AK3890" s="255"/>
      <c r="AL3890" s="255"/>
      <c r="AM3890" s="255"/>
      <c r="AN3890" s="255"/>
      <c r="AO3890" s="255"/>
      <c r="AP3890" s="255"/>
      <c r="AQ3890" s="255"/>
      <c r="AR3890" s="255"/>
      <c r="AS3890" s="255"/>
      <c r="AT3890" s="255"/>
    </row>
    <row r="3891" spans="2:46" s="216" customFormat="1" ht="15" customHeight="1">
      <c r="B3891" s="216" t="s">
        <v>5837</v>
      </c>
      <c r="C3891" s="216" t="s">
        <v>6866</v>
      </c>
      <c r="D3891" s="216" t="s">
        <v>7740</v>
      </c>
      <c r="E3891" s="216" t="s">
        <v>7740</v>
      </c>
      <c r="F3891" s="216" t="s">
        <v>7740</v>
      </c>
      <c r="G3891" s="1"/>
      <c r="H3891" s="1"/>
      <c r="I3891" s="1"/>
      <c r="J3891" s="1"/>
      <c r="K3891" s="1"/>
      <c r="L3891" s="1"/>
      <c r="M3891" s="1"/>
      <c r="AA3891" s="255"/>
      <c r="AB3891" s="255"/>
      <c r="AC3891" s="255"/>
      <c r="AD3891" s="255"/>
      <c r="AE3891" s="255"/>
      <c r="AF3891" s="255"/>
      <c r="AG3891" s="255"/>
      <c r="AH3891" s="255"/>
      <c r="AI3891" s="255"/>
      <c r="AJ3891" s="255"/>
      <c r="AK3891" s="255"/>
      <c r="AL3891" s="255"/>
      <c r="AM3891" s="255"/>
      <c r="AN3891" s="255"/>
      <c r="AO3891" s="255"/>
      <c r="AP3891" s="255"/>
      <c r="AQ3891" s="255"/>
      <c r="AR3891" s="255"/>
      <c r="AS3891" s="255"/>
      <c r="AT3891" s="255"/>
    </row>
    <row r="3892" spans="2:46" s="216" customFormat="1" ht="15" customHeight="1">
      <c r="B3892" s="216" t="s">
        <v>5838</v>
      </c>
      <c r="C3892" s="216" t="s">
        <v>6920</v>
      </c>
      <c r="D3892" s="216" t="s">
        <v>6866</v>
      </c>
      <c r="E3892" s="216" t="s">
        <v>7740</v>
      </c>
      <c r="F3892" s="216" t="s">
        <v>7740</v>
      </c>
      <c r="G3892" s="1"/>
      <c r="H3892" s="1"/>
      <c r="I3892" s="1"/>
      <c r="J3892" s="1"/>
      <c r="K3892" s="1"/>
      <c r="L3892" s="1"/>
      <c r="M3892" s="1"/>
      <c r="AA3892" s="255"/>
      <c r="AB3892" s="255"/>
      <c r="AC3892" s="255"/>
      <c r="AD3892" s="255"/>
      <c r="AE3892" s="255"/>
      <c r="AF3892" s="255"/>
      <c r="AG3892" s="255"/>
      <c r="AH3892" s="255"/>
      <c r="AI3892" s="255"/>
      <c r="AJ3892" s="255"/>
      <c r="AK3892" s="255"/>
      <c r="AL3892" s="255"/>
      <c r="AM3892" s="255"/>
      <c r="AN3892" s="255"/>
      <c r="AO3892" s="255"/>
      <c r="AP3892" s="255"/>
      <c r="AQ3892" s="255"/>
      <c r="AR3892" s="255"/>
      <c r="AS3892" s="255"/>
      <c r="AT3892" s="255"/>
    </row>
    <row r="3893" spans="2:46" s="216" customFormat="1" ht="15" customHeight="1">
      <c r="B3893" s="216" t="s">
        <v>3547</v>
      </c>
      <c r="C3893" s="216" t="s">
        <v>6932</v>
      </c>
      <c r="D3893" s="216" t="s">
        <v>6866</v>
      </c>
      <c r="E3893" s="216" t="s">
        <v>7740</v>
      </c>
      <c r="F3893" s="216" t="s">
        <v>7740</v>
      </c>
      <c r="G3893" s="1"/>
      <c r="H3893" s="1"/>
      <c r="I3893" s="1"/>
      <c r="J3893" s="1"/>
      <c r="K3893" s="1"/>
      <c r="L3893" s="1"/>
      <c r="M3893" s="1"/>
      <c r="AA3893" s="255"/>
      <c r="AB3893" s="255"/>
      <c r="AC3893" s="255"/>
      <c r="AD3893" s="255"/>
      <c r="AE3893" s="255"/>
      <c r="AF3893" s="255"/>
      <c r="AG3893" s="255"/>
      <c r="AH3893" s="255"/>
      <c r="AI3893" s="255"/>
      <c r="AJ3893" s="255"/>
      <c r="AK3893" s="255"/>
      <c r="AL3893" s="255"/>
      <c r="AM3893" s="255"/>
      <c r="AN3893" s="255"/>
      <c r="AO3893" s="255"/>
      <c r="AP3893" s="255"/>
      <c r="AQ3893" s="255"/>
      <c r="AR3893" s="255"/>
      <c r="AS3893" s="255"/>
      <c r="AT3893" s="255"/>
    </row>
    <row r="3894" spans="2:46" s="216" customFormat="1" ht="15" customHeight="1">
      <c r="B3894" s="216" t="s">
        <v>3548</v>
      </c>
      <c r="C3894" s="216" t="s">
        <v>6938</v>
      </c>
      <c r="D3894" s="216" t="s">
        <v>6866</v>
      </c>
      <c r="E3894" s="216" t="s">
        <v>7740</v>
      </c>
      <c r="F3894" s="216" t="s">
        <v>7740</v>
      </c>
      <c r="G3894" s="1"/>
      <c r="H3894" s="1"/>
      <c r="I3894" s="1"/>
      <c r="J3894" s="1"/>
      <c r="K3894" s="1"/>
      <c r="L3894" s="1"/>
      <c r="M3894" s="1"/>
      <c r="AA3894" s="255"/>
      <c r="AB3894" s="255"/>
      <c r="AC3894" s="255"/>
      <c r="AD3894" s="255"/>
      <c r="AE3894" s="255"/>
      <c r="AF3894" s="255"/>
      <c r="AG3894" s="255"/>
      <c r="AH3894" s="255"/>
      <c r="AI3894" s="255"/>
      <c r="AJ3894" s="255"/>
      <c r="AK3894" s="255"/>
      <c r="AL3894" s="255"/>
      <c r="AM3894" s="255"/>
      <c r="AN3894" s="255"/>
      <c r="AO3894" s="255"/>
      <c r="AP3894" s="255"/>
      <c r="AQ3894" s="255"/>
      <c r="AR3894" s="255"/>
      <c r="AS3894" s="255"/>
      <c r="AT3894" s="255"/>
    </row>
    <row r="3895" spans="2:46" s="216" customFormat="1" ht="15" customHeight="1">
      <c r="B3895" s="216" t="s">
        <v>3549</v>
      </c>
      <c r="C3895" s="216" t="s">
        <v>6866</v>
      </c>
      <c r="D3895" s="216" t="s">
        <v>7740</v>
      </c>
      <c r="E3895" s="216" t="s">
        <v>7740</v>
      </c>
      <c r="F3895" s="216" t="s">
        <v>7740</v>
      </c>
      <c r="G3895" s="1"/>
      <c r="H3895" s="1"/>
      <c r="I3895" s="1"/>
      <c r="J3895" s="1"/>
      <c r="K3895" s="1"/>
      <c r="L3895" s="1"/>
      <c r="M3895" s="1"/>
      <c r="AA3895" s="255"/>
      <c r="AB3895" s="255"/>
      <c r="AC3895" s="255"/>
      <c r="AD3895" s="255"/>
      <c r="AE3895" s="255"/>
      <c r="AF3895" s="255"/>
      <c r="AG3895" s="255"/>
      <c r="AH3895" s="255"/>
      <c r="AI3895" s="255"/>
      <c r="AJ3895" s="255"/>
      <c r="AK3895" s="255"/>
      <c r="AL3895" s="255"/>
      <c r="AM3895" s="255"/>
      <c r="AN3895" s="255"/>
      <c r="AO3895" s="255"/>
      <c r="AP3895" s="255"/>
      <c r="AQ3895" s="255"/>
      <c r="AR3895" s="255"/>
      <c r="AS3895" s="255"/>
      <c r="AT3895" s="255"/>
    </row>
    <row r="3896" spans="2:46" s="216" customFormat="1" ht="15" customHeight="1">
      <c r="B3896" s="216" t="s">
        <v>3550</v>
      </c>
      <c r="C3896" s="216" t="s">
        <v>7584</v>
      </c>
      <c r="D3896" s="216" t="s">
        <v>6866</v>
      </c>
      <c r="E3896" s="216" t="s">
        <v>7740</v>
      </c>
      <c r="F3896" s="216" t="s">
        <v>7740</v>
      </c>
      <c r="G3896" s="1"/>
      <c r="H3896" s="1"/>
      <c r="I3896" s="1"/>
      <c r="J3896" s="1"/>
      <c r="K3896" s="1"/>
      <c r="L3896" s="1"/>
      <c r="M3896" s="1"/>
      <c r="AA3896" s="255"/>
      <c r="AB3896" s="255"/>
      <c r="AC3896" s="255"/>
      <c r="AD3896" s="255"/>
      <c r="AE3896" s="255"/>
      <c r="AF3896" s="255"/>
      <c r="AG3896" s="255"/>
      <c r="AH3896" s="255"/>
      <c r="AI3896" s="255"/>
      <c r="AJ3896" s="255"/>
      <c r="AK3896" s="255"/>
      <c r="AL3896" s="255"/>
      <c r="AM3896" s="255"/>
      <c r="AN3896" s="255"/>
      <c r="AO3896" s="255"/>
      <c r="AP3896" s="255"/>
      <c r="AQ3896" s="255"/>
      <c r="AR3896" s="255"/>
      <c r="AS3896" s="255"/>
      <c r="AT3896" s="255"/>
    </row>
    <row r="3897" spans="2:46" s="216" customFormat="1" ht="15" customHeight="1">
      <c r="B3897" s="216" t="s">
        <v>3551</v>
      </c>
      <c r="C3897" s="216" t="s">
        <v>7302</v>
      </c>
      <c r="D3897" s="216" t="s">
        <v>6866</v>
      </c>
      <c r="E3897" s="216" t="s">
        <v>7740</v>
      </c>
      <c r="F3897" s="216" t="s">
        <v>7740</v>
      </c>
      <c r="G3897" s="1"/>
      <c r="H3897" s="1"/>
      <c r="I3897" s="1"/>
      <c r="J3897" s="1"/>
      <c r="K3897" s="1"/>
      <c r="L3897" s="1"/>
      <c r="M3897" s="1"/>
      <c r="AA3897" s="255"/>
      <c r="AB3897" s="255"/>
      <c r="AC3897" s="255"/>
      <c r="AD3897" s="255"/>
      <c r="AE3897" s="255"/>
      <c r="AF3897" s="255"/>
      <c r="AG3897" s="255"/>
      <c r="AH3897" s="255"/>
      <c r="AI3897" s="255"/>
      <c r="AJ3897" s="255"/>
      <c r="AK3897" s="255"/>
      <c r="AL3897" s="255"/>
      <c r="AM3897" s="255"/>
      <c r="AN3897" s="255"/>
      <c r="AO3897" s="255"/>
      <c r="AP3897" s="255"/>
      <c r="AQ3897" s="255"/>
      <c r="AR3897" s="255"/>
      <c r="AS3897" s="255"/>
      <c r="AT3897" s="255"/>
    </row>
    <row r="3898" spans="2:46" s="216" customFormat="1" ht="15" customHeight="1">
      <c r="B3898" s="216" t="s">
        <v>3552</v>
      </c>
      <c r="C3898" s="216" t="s">
        <v>7686</v>
      </c>
      <c r="D3898" s="216" t="s">
        <v>6866</v>
      </c>
      <c r="E3898" s="216" t="s">
        <v>7740</v>
      </c>
      <c r="F3898" s="216" t="s">
        <v>7740</v>
      </c>
      <c r="G3898" s="1"/>
      <c r="H3898" s="1"/>
      <c r="I3898" s="1"/>
      <c r="J3898" s="1"/>
      <c r="K3898" s="1"/>
      <c r="L3898" s="1"/>
      <c r="M3898" s="1"/>
      <c r="AA3898" s="255"/>
      <c r="AB3898" s="255"/>
      <c r="AC3898" s="255"/>
      <c r="AD3898" s="255"/>
      <c r="AE3898" s="255"/>
      <c r="AF3898" s="255"/>
      <c r="AG3898" s="255"/>
      <c r="AH3898" s="255"/>
      <c r="AI3898" s="255"/>
      <c r="AJ3898" s="255"/>
      <c r="AK3898" s="255"/>
      <c r="AL3898" s="255"/>
      <c r="AM3898" s="255"/>
      <c r="AN3898" s="255"/>
      <c r="AO3898" s="255"/>
      <c r="AP3898" s="255"/>
      <c r="AQ3898" s="255"/>
      <c r="AR3898" s="255"/>
      <c r="AS3898" s="255"/>
      <c r="AT3898" s="255"/>
    </row>
    <row r="3899" spans="2:46" s="216" customFormat="1" ht="15" customHeight="1">
      <c r="B3899" s="216" t="s">
        <v>3553</v>
      </c>
      <c r="C3899" s="216" t="s">
        <v>6866</v>
      </c>
      <c r="D3899" s="216" t="s">
        <v>7740</v>
      </c>
      <c r="E3899" s="216" t="s">
        <v>7740</v>
      </c>
      <c r="F3899" s="216" t="s">
        <v>7740</v>
      </c>
      <c r="G3899" s="1"/>
      <c r="H3899" s="1"/>
      <c r="I3899" s="1"/>
      <c r="J3899" s="1"/>
      <c r="K3899" s="1"/>
      <c r="L3899" s="1"/>
      <c r="M3899" s="1"/>
      <c r="AA3899" s="255"/>
      <c r="AB3899" s="255"/>
      <c r="AC3899" s="255"/>
      <c r="AD3899" s="255"/>
      <c r="AE3899" s="255"/>
      <c r="AF3899" s="255"/>
      <c r="AG3899" s="255"/>
      <c r="AH3899" s="255"/>
      <c r="AI3899" s="255"/>
      <c r="AJ3899" s="255"/>
      <c r="AK3899" s="255"/>
      <c r="AL3899" s="255"/>
      <c r="AM3899" s="255"/>
      <c r="AN3899" s="255"/>
      <c r="AO3899" s="255"/>
      <c r="AP3899" s="255"/>
      <c r="AQ3899" s="255"/>
      <c r="AR3899" s="255"/>
      <c r="AS3899" s="255"/>
      <c r="AT3899" s="255"/>
    </row>
    <row r="3900" spans="2:46" s="216" customFormat="1" ht="15" customHeight="1">
      <c r="B3900" s="216" t="s">
        <v>3554</v>
      </c>
      <c r="C3900" s="216" t="s">
        <v>7697</v>
      </c>
      <c r="D3900" s="216" t="s">
        <v>6866</v>
      </c>
      <c r="E3900" s="216" t="s">
        <v>7740</v>
      </c>
      <c r="F3900" s="216" t="s">
        <v>7740</v>
      </c>
      <c r="G3900" s="1"/>
      <c r="H3900" s="1"/>
      <c r="I3900" s="1"/>
      <c r="J3900" s="1"/>
      <c r="K3900" s="1"/>
      <c r="L3900" s="1"/>
      <c r="M3900" s="1"/>
      <c r="AA3900" s="255"/>
      <c r="AB3900" s="255"/>
      <c r="AC3900" s="255"/>
      <c r="AD3900" s="255"/>
      <c r="AE3900" s="255"/>
      <c r="AF3900" s="255"/>
      <c r="AG3900" s="255"/>
      <c r="AH3900" s="255"/>
      <c r="AI3900" s="255"/>
      <c r="AJ3900" s="255"/>
      <c r="AK3900" s="255"/>
      <c r="AL3900" s="255"/>
      <c r="AM3900" s="255"/>
      <c r="AN3900" s="255"/>
      <c r="AO3900" s="255"/>
      <c r="AP3900" s="255"/>
      <c r="AQ3900" s="255"/>
      <c r="AR3900" s="255"/>
      <c r="AS3900" s="255"/>
      <c r="AT3900" s="255"/>
    </row>
    <row r="3901" spans="2:46" s="216" customFormat="1" ht="15" customHeight="1">
      <c r="B3901" s="216" t="s">
        <v>3555</v>
      </c>
      <c r="C3901" s="216" t="s">
        <v>7168</v>
      </c>
      <c r="D3901" s="216" t="s">
        <v>6866</v>
      </c>
      <c r="E3901" s="216" t="s">
        <v>7740</v>
      </c>
      <c r="F3901" s="216" t="s">
        <v>7740</v>
      </c>
      <c r="G3901" s="1"/>
      <c r="H3901" s="1"/>
      <c r="I3901" s="1"/>
      <c r="J3901" s="1"/>
      <c r="K3901" s="1"/>
      <c r="L3901" s="1"/>
      <c r="M3901" s="1"/>
      <c r="AA3901" s="255"/>
      <c r="AB3901" s="255"/>
      <c r="AC3901" s="255"/>
      <c r="AD3901" s="255"/>
      <c r="AE3901" s="255"/>
      <c r="AF3901" s="255"/>
      <c r="AG3901" s="255"/>
      <c r="AH3901" s="255"/>
      <c r="AI3901" s="255"/>
      <c r="AJ3901" s="255"/>
      <c r="AK3901" s="255"/>
      <c r="AL3901" s="255"/>
      <c r="AM3901" s="255"/>
      <c r="AN3901" s="255"/>
      <c r="AO3901" s="255"/>
      <c r="AP3901" s="255"/>
      <c r="AQ3901" s="255"/>
      <c r="AR3901" s="255"/>
      <c r="AS3901" s="255"/>
      <c r="AT3901" s="255"/>
    </row>
    <row r="3902" spans="2:46" s="216" customFormat="1" ht="15" customHeight="1">
      <c r="B3902" s="216" t="s">
        <v>3556</v>
      </c>
      <c r="C3902" s="216" t="s">
        <v>7523</v>
      </c>
      <c r="D3902" s="216" t="s">
        <v>6866</v>
      </c>
      <c r="E3902" s="216" t="s">
        <v>7740</v>
      </c>
      <c r="F3902" s="216" t="s">
        <v>7740</v>
      </c>
      <c r="G3902" s="1"/>
      <c r="H3902" s="1"/>
      <c r="I3902" s="1"/>
      <c r="J3902" s="1"/>
      <c r="K3902" s="1"/>
      <c r="L3902" s="1"/>
      <c r="M3902" s="1"/>
      <c r="AA3902" s="255"/>
      <c r="AB3902" s="255"/>
      <c r="AC3902" s="255"/>
      <c r="AD3902" s="255"/>
      <c r="AE3902" s="255"/>
      <c r="AF3902" s="255"/>
      <c r="AG3902" s="255"/>
      <c r="AH3902" s="255"/>
      <c r="AI3902" s="255"/>
      <c r="AJ3902" s="255"/>
      <c r="AK3902" s="255"/>
      <c r="AL3902" s="255"/>
      <c r="AM3902" s="255"/>
      <c r="AN3902" s="255"/>
      <c r="AO3902" s="255"/>
      <c r="AP3902" s="255"/>
      <c r="AQ3902" s="255"/>
      <c r="AR3902" s="255"/>
      <c r="AS3902" s="255"/>
      <c r="AT3902" s="255"/>
    </row>
    <row r="3903" spans="2:46" s="216" customFormat="1" ht="15" customHeight="1">
      <c r="B3903" s="216" t="s">
        <v>3557</v>
      </c>
      <c r="C3903" s="216" t="s">
        <v>7490</v>
      </c>
      <c r="D3903" s="216" t="s">
        <v>6866</v>
      </c>
      <c r="E3903" s="216" t="s">
        <v>7740</v>
      </c>
      <c r="F3903" s="216" t="s">
        <v>7740</v>
      </c>
      <c r="G3903" s="1"/>
      <c r="H3903" s="1"/>
      <c r="I3903" s="1"/>
      <c r="J3903" s="1"/>
      <c r="K3903" s="1"/>
      <c r="L3903" s="1"/>
      <c r="M3903" s="1"/>
      <c r="AA3903" s="255"/>
      <c r="AB3903" s="255"/>
      <c r="AC3903" s="255"/>
      <c r="AD3903" s="255"/>
      <c r="AE3903" s="255"/>
      <c r="AF3903" s="255"/>
      <c r="AG3903" s="255"/>
      <c r="AH3903" s="255"/>
      <c r="AI3903" s="255"/>
      <c r="AJ3903" s="255"/>
      <c r="AK3903" s="255"/>
      <c r="AL3903" s="255"/>
      <c r="AM3903" s="255"/>
      <c r="AN3903" s="255"/>
      <c r="AO3903" s="255"/>
      <c r="AP3903" s="255"/>
      <c r="AQ3903" s="255"/>
      <c r="AR3903" s="255"/>
      <c r="AS3903" s="255"/>
      <c r="AT3903" s="255"/>
    </row>
    <row r="3904" spans="2:46" s="216" customFormat="1" ht="15" customHeight="1">
      <c r="B3904" s="216" t="s">
        <v>3558</v>
      </c>
      <c r="C3904" s="216" t="s">
        <v>7585</v>
      </c>
      <c r="D3904" s="216" t="s">
        <v>6866</v>
      </c>
      <c r="E3904" s="216" t="s">
        <v>7740</v>
      </c>
      <c r="F3904" s="216" t="s">
        <v>7740</v>
      </c>
      <c r="G3904" s="1"/>
      <c r="H3904" s="1"/>
      <c r="I3904" s="1"/>
      <c r="J3904" s="1"/>
      <c r="K3904" s="1"/>
      <c r="L3904" s="1"/>
      <c r="M3904" s="1"/>
      <c r="AA3904" s="255"/>
      <c r="AB3904" s="255"/>
      <c r="AC3904" s="255"/>
      <c r="AD3904" s="255"/>
      <c r="AE3904" s="255"/>
      <c r="AF3904" s="255"/>
      <c r="AG3904" s="255"/>
      <c r="AH3904" s="255"/>
      <c r="AI3904" s="255"/>
      <c r="AJ3904" s="255"/>
      <c r="AK3904" s="255"/>
      <c r="AL3904" s="255"/>
      <c r="AM3904" s="255"/>
      <c r="AN3904" s="255"/>
      <c r="AO3904" s="255"/>
      <c r="AP3904" s="255"/>
      <c r="AQ3904" s="255"/>
      <c r="AR3904" s="255"/>
      <c r="AS3904" s="255"/>
      <c r="AT3904" s="255"/>
    </row>
    <row r="3905" spans="2:46" s="216" customFormat="1" ht="15" customHeight="1">
      <c r="B3905" s="216" t="s">
        <v>3559</v>
      </c>
      <c r="C3905" s="216" t="s">
        <v>7337</v>
      </c>
      <c r="D3905" s="216" t="s">
        <v>6866</v>
      </c>
      <c r="E3905" s="216" t="s">
        <v>7740</v>
      </c>
      <c r="F3905" s="216" t="s">
        <v>7740</v>
      </c>
      <c r="G3905" s="1"/>
      <c r="H3905" s="1"/>
      <c r="I3905" s="1"/>
      <c r="J3905" s="1"/>
      <c r="K3905" s="1"/>
      <c r="L3905" s="1"/>
      <c r="M3905" s="1"/>
      <c r="AA3905" s="255"/>
      <c r="AB3905" s="255"/>
      <c r="AC3905" s="255"/>
      <c r="AD3905" s="255"/>
      <c r="AE3905" s="255"/>
      <c r="AF3905" s="255"/>
      <c r="AG3905" s="255"/>
      <c r="AH3905" s="255"/>
      <c r="AI3905" s="255"/>
      <c r="AJ3905" s="255"/>
      <c r="AK3905" s="255"/>
      <c r="AL3905" s="255"/>
      <c r="AM3905" s="255"/>
      <c r="AN3905" s="255"/>
      <c r="AO3905" s="255"/>
      <c r="AP3905" s="255"/>
      <c r="AQ3905" s="255"/>
      <c r="AR3905" s="255"/>
      <c r="AS3905" s="255"/>
      <c r="AT3905" s="255"/>
    </row>
    <row r="3906" spans="2:46" s="216" customFormat="1" ht="15" customHeight="1">
      <c r="B3906" s="216" t="s">
        <v>3560</v>
      </c>
      <c r="C3906" s="216" t="s">
        <v>6866</v>
      </c>
      <c r="D3906" s="216" t="s">
        <v>7740</v>
      </c>
      <c r="E3906" s="216" t="s">
        <v>7740</v>
      </c>
      <c r="F3906" s="216" t="s">
        <v>7740</v>
      </c>
      <c r="G3906" s="1"/>
      <c r="H3906" s="1"/>
      <c r="I3906" s="1"/>
      <c r="J3906" s="1"/>
      <c r="K3906" s="1"/>
      <c r="L3906" s="1"/>
      <c r="M3906" s="1"/>
      <c r="AA3906" s="255"/>
      <c r="AB3906" s="255"/>
      <c r="AC3906" s="255"/>
      <c r="AD3906" s="255"/>
      <c r="AE3906" s="255"/>
      <c r="AF3906" s="255"/>
      <c r="AG3906" s="255"/>
      <c r="AH3906" s="255"/>
      <c r="AI3906" s="255"/>
      <c r="AJ3906" s="255"/>
      <c r="AK3906" s="255"/>
      <c r="AL3906" s="255"/>
      <c r="AM3906" s="255"/>
      <c r="AN3906" s="255"/>
      <c r="AO3906" s="255"/>
      <c r="AP3906" s="255"/>
      <c r="AQ3906" s="255"/>
      <c r="AR3906" s="255"/>
      <c r="AS3906" s="255"/>
      <c r="AT3906" s="255"/>
    </row>
    <row r="3907" spans="2:46" s="216" customFormat="1" ht="15" customHeight="1">
      <c r="B3907" s="216" t="s">
        <v>3561</v>
      </c>
      <c r="C3907" s="216" t="s">
        <v>7286</v>
      </c>
      <c r="D3907" s="216" t="s">
        <v>6866</v>
      </c>
      <c r="E3907" s="216" t="s">
        <v>7740</v>
      </c>
      <c r="F3907" s="216" t="s">
        <v>7740</v>
      </c>
      <c r="G3907" s="1"/>
      <c r="H3907" s="1"/>
      <c r="I3907" s="1"/>
      <c r="J3907" s="1"/>
      <c r="K3907" s="1"/>
      <c r="L3907" s="1"/>
      <c r="M3907" s="1"/>
      <c r="AA3907" s="255"/>
      <c r="AB3907" s="255"/>
      <c r="AC3907" s="255"/>
      <c r="AD3907" s="255"/>
      <c r="AE3907" s="255"/>
      <c r="AF3907" s="255"/>
      <c r="AG3907" s="255"/>
      <c r="AH3907" s="255"/>
      <c r="AI3907" s="255"/>
      <c r="AJ3907" s="255"/>
      <c r="AK3907" s="255"/>
      <c r="AL3907" s="255"/>
      <c r="AM3907" s="255"/>
      <c r="AN3907" s="255"/>
      <c r="AO3907" s="255"/>
      <c r="AP3907" s="255"/>
      <c r="AQ3907" s="255"/>
      <c r="AR3907" s="255"/>
      <c r="AS3907" s="255"/>
      <c r="AT3907" s="255"/>
    </row>
    <row r="3908" spans="2:46" s="216" customFormat="1" ht="15" customHeight="1">
      <c r="B3908" s="216" t="s">
        <v>3562</v>
      </c>
      <c r="C3908" s="216" t="s">
        <v>6866</v>
      </c>
      <c r="D3908" s="216" t="s">
        <v>7740</v>
      </c>
      <c r="E3908" s="216" t="s">
        <v>7740</v>
      </c>
      <c r="F3908" s="216" t="s">
        <v>7740</v>
      </c>
      <c r="G3908" s="1"/>
      <c r="H3908" s="1"/>
      <c r="I3908" s="1"/>
      <c r="J3908" s="1"/>
      <c r="K3908" s="1"/>
      <c r="L3908" s="1"/>
      <c r="M3908" s="1"/>
      <c r="AA3908" s="255"/>
      <c r="AB3908" s="255"/>
      <c r="AC3908" s="255"/>
      <c r="AD3908" s="255"/>
      <c r="AE3908" s="255"/>
      <c r="AF3908" s="255"/>
      <c r="AG3908" s="255"/>
      <c r="AH3908" s="255"/>
      <c r="AI3908" s="255"/>
      <c r="AJ3908" s="255"/>
      <c r="AK3908" s="255"/>
      <c r="AL3908" s="255"/>
      <c r="AM3908" s="255"/>
      <c r="AN3908" s="255"/>
      <c r="AO3908" s="255"/>
      <c r="AP3908" s="255"/>
      <c r="AQ3908" s="255"/>
      <c r="AR3908" s="255"/>
      <c r="AS3908" s="255"/>
      <c r="AT3908" s="255"/>
    </row>
    <row r="3909" spans="2:46" s="216" customFormat="1" ht="15" customHeight="1">
      <c r="B3909" s="216" t="s">
        <v>3563</v>
      </c>
      <c r="C3909" s="216" t="s">
        <v>6866</v>
      </c>
      <c r="D3909" s="216" t="s">
        <v>7740</v>
      </c>
      <c r="E3909" s="216" t="s">
        <v>7740</v>
      </c>
      <c r="F3909" s="216" t="s">
        <v>7740</v>
      </c>
      <c r="G3909" s="1"/>
      <c r="H3909" s="1"/>
      <c r="I3909" s="1"/>
      <c r="J3909" s="1"/>
      <c r="K3909" s="1"/>
      <c r="L3909" s="1"/>
      <c r="M3909" s="1"/>
      <c r="AA3909" s="255"/>
      <c r="AB3909" s="255"/>
      <c r="AC3909" s="255"/>
      <c r="AD3909" s="255"/>
      <c r="AE3909" s="255"/>
      <c r="AF3909" s="255"/>
      <c r="AG3909" s="255"/>
      <c r="AH3909" s="255"/>
      <c r="AI3909" s="255"/>
      <c r="AJ3909" s="255"/>
      <c r="AK3909" s="255"/>
      <c r="AL3909" s="255"/>
      <c r="AM3909" s="255"/>
      <c r="AN3909" s="255"/>
      <c r="AO3909" s="255"/>
      <c r="AP3909" s="255"/>
      <c r="AQ3909" s="255"/>
      <c r="AR3909" s="255"/>
      <c r="AS3909" s="255"/>
      <c r="AT3909" s="255"/>
    </row>
    <row r="3910" spans="2:46" s="216" customFormat="1" ht="15" customHeight="1">
      <c r="B3910" s="216" t="s">
        <v>3564</v>
      </c>
      <c r="C3910" s="216" t="s">
        <v>7040</v>
      </c>
      <c r="D3910" s="216" t="s">
        <v>6866</v>
      </c>
      <c r="E3910" s="216" t="s">
        <v>7740</v>
      </c>
      <c r="F3910" s="216" t="s">
        <v>7740</v>
      </c>
      <c r="G3910" s="1"/>
      <c r="H3910" s="1"/>
      <c r="I3910" s="1"/>
      <c r="J3910" s="1"/>
      <c r="K3910" s="1"/>
      <c r="L3910" s="1"/>
      <c r="M3910" s="1"/>
      <c r="AA3910" s="255"/>
      <c r="AB3910" s="255"/>
      <c r="AC3910" s="255"/>
      <c r="AD3910" s="255"/>
      <c r="AE3910" s="255"/>
      <c r="AF3910" s="255"/>
      <c r="AG3910" s="255"/>
      <c r="AH3910" s="255"/>
      <c r="AI3910" s="255"/>
      <c r="AJ3910" s="255"/>
      <c r="AK3910" s="255"/>
      <c r="AL3910" s="255"/>
      <c r="AM3910" s="255"/>
      <c r="AN3910" s="255"/>
      <c r="AO3910" s="255"/>
      <c r="AP3910" s="255"/>
      <c r="AQ3910" s="255"/>
      <c r="AR3910" s="255"/>
      <c r="AS3910" s="255"/>
      <c r="AT3910" s="255"/>
    </row>
    <row r="3911" spans="2:46" s="216" customFormat="1" ht="15" customHeight="1">
      <c r="B3911" s="216" t="s">
        <v>3565</v>
      </c>
      <c r="C3911" s="216" t="s">
        <v>7143</v>
      </c>
      <c r="D3911" s="216" t="s">
        <v>6866</v>
      </c>
      <c r="E3911" s="216" t="s">
        <v>7740</v>
      </c>
      <c r="F3911" s="216" t="s">
        <v>7740</v>
      </c>
      <c r="G3911" s="1"/>
      <c r="H3911" s="1"/>
      <c r="I3911" s="1"/>
      <c r="J3911" s="1"/>
      <c r="K3911" s="1"/>
      <c r="L3911" s="1"/>
      <c r="M3911" s="1"/>
      <c r="AA3911" s="255"/>
      <c r="AB3911" s="255"/>
      <c r="AC3911" s="255"/>
      <c r="AD3911" s="255"/>
      <c r="AE3911" s="255"/>
      <c r="AF3911" s="255"/>
      <c r="AG3911" s="255"/>
      <c r="AH3911" s="255"/>
      <c r="AI3911" s="255"/>
      <c r="AJ3911" s="255"/>
      <c r="AK3911" s="255"/>
      <c r="AL3911" s="255"/>
      <c r="AM3911" s="255"/>
      <c r="AN3911" s="255"/>
      <c r="AO3911" s="255"/>
      <c r="AP3911" s="255"/>
      <c r="AQ3911" s="255"/>
      <c r="AR3911" s="255"/>
      <c r="AS3911" s="255"/>
      <c r="AT3911" s="255"/>
    </row>
    <row r="3912" spans="2:46" s="216" customFormat="1" ht="15" customHeight="1">
      <c r="B3912" s="216" t="s">
        <v>3566</v>
      </c>
      <c r="C3912" s="216" t="s">
        <v>7586</v>
      </c>
      <c r="D3912" s="216" t="s">
        <v>6866</v>
      </c>
      <c r="E3912" s="216" t="s">
        <v>7740</v>
      </c>
      <c r="F3912" s="216" t="s">
        <v>7740</v>
      </c>
      <c r="G3912" s="1"/>
      <c r="H3912" s="1"/>
      <c r="I3912" s="1"/>
      <c r="J3912" s="1"/>
      <c r="K3912" s="1"/>
      <c r="L3912" s="1"/>
      <c r="M3912" s="1"/>
      <c r="AA3912" s="255"/>
      <c r="AB3912" s="255"/>
      <c r="AC3912" s="255"/>
      <c r="AD3912" s="255"/>
      <c r="AE3912" s="255"/>
      <c r="AF3912" s="255"/>
      <c r="AG3912" s="255"/>
      <c r="AH3912" s="255"/>
      <c r="AI3912" s="255"/>
      <c r="AJ3912" s="255"/>
      <c r="AK3912" s="255"/>
      <c r="AL3912" s="255"/>
      <c r="AM3912" s="255"/>
      <c r="AN3912" s="255"/>
      <c r="AO3912" s="255"/>
      <c r="AP3912" s="255"/>
      <c r="AQ3912" s="255"/>
      <c r="AR3912" s="255"/>
      <c r="AS3912" s="255"/>
      <c r="AT3912" s="255"/>
    </row>
    <row r="3913" spans="2:46" s="216" customFormat="1" ht="15" customHeight="1">
      <c r="B3913" s="216" t="s">
        <v>3567</v>
      </c>
      <c r="C3913" s="216" t="s">
        <v>7675</v>
      </c>
      <c r="D3913" s="216" t="s">
        <v>6866</v>
      </c>
      <c r="E3913" s="216" t="s">
        <v>7740</v>
      </c>
      <c r="F3913" s="216" t="s">
        <v>7740</v>
      </c>
      <c r="G3913" s="1"/>
      <c r="H3913" s="1"/>
      <c r="I3913" s="1"/>
      <c r="J3913" s="1"/>
      <c r="K3913" s="1"/>
      <c r="L3913" s="1"/>
      <c r="M3913" s="1"/>
      <c r="AA3913" s="255"/>
      <c r="AB3913" s="255"/>
      <c r="AC3913" s="255"/>
      <c r="AD3913" s="255"/>
      <c r="AE3913" s="255"/>
      <c r="AF3913" s="255"/>
      <c r="AG3913" s="255"/>
      <c r="AH3913" s="255"/>
      <c r="AI3913" s="255"/>
      <c r="AJ3913" s="255"/>
      <c r="AK3913" s="255"/>
      <c r="AL3913" s="255"/>
      <c r="AM3913" s="255"/>
      <c r="AN3913" s="255"/>
      <c r="AO3913" s="255"/>
      <c r="AP3913" s="255"/>
      <c r="AQ3913" s="255"/>
      <c r="AR3913" s="255"/>
      <c r="AS3913" s="255"/>
      <c r="AT3913" s="255"/>
    </row>
    <row r="3914" spans="2:46" s="216" customFormat="1" ht="15" customHeight="1">
      <c r="B3914" s="216" t="s">
        <v>3568</v>
      </c>
      <c r="C3914" s="216" t="s">
        <v>6866</v>
      </c>
      <c r="D3914" s="216" t="s">
        <v>7740</v>
      </c>
      <c r="E3914" s="216" t="s">
        <v>7740</v>
      </c>
      <c r="F3914" s="216" t="s">
        <v>7740</v>
      </c>
      <c r="G3914" s="1"/>
      <c r="H3914" s="1"/>
      <c r="I3914" s="1"/>
      <c r="J3914" s="1"/>
      <c r="K3914" s="1"/>
      <c r="L3914" s="1"/>
      <c r="M3914" s="1"/>
      <c r="AA3914" s="255"/>
      <c r="AB3914" s="255"/>
      <c r="AC3914" s="255"/>
      <c r="AD3914" s="255"/>
      <c r="AE3914" s="255"/>
      <c r="AF3914" s="255"/>
      <c r="AG3914" s="255"/>
      <c r="AH3914" s="255"/>
      <c r="AI3914" s="255"/>
      <c r="AJ3914" s="255"/>
      <c r="AK3914" s="255"/>
      <c r="AL3914" s="255"/>
      <c r="AM3914" s="255"/>
      <c r="AN3914" s="255"/>
      <c r="AO3914" s="255"/>
      <c r="AP3914" s="255"/>
      <c r="AQ3914" s="255"/>
      <c r="AR3914" s="255"/>
      <c r="AS3914" s="255"/>
      <c r="AT3914" s="255"/>
    </row>
    <row r="3915" spans="2:46" s="216" customFormat="1" ht="15" customHeight="1">
      <c r="B3915" s="216" t="s">
        <v>3569</v>
      </c>
      <c r="C3915" s="216" t="s">
        <v>7486</v>
      </c>
      <c r="D3915" s="216" t="s">
        <v>6866</v>
      </c>
      <c r="E3915" s="216" t="s">
        <v>7740</v>
      </c>
      <c r="F3915" s="216" t="s">
        <v>7740</v>
      </c>
      <c r="G3915" s="1"/>
      <c r="H3915" s="1"/>
      <c r="I3915" s="1"/>
      <c r="J3915" s="1"/>
      <c r="K3915" s="1"/>
      <c r="L3915" s="1"/>
      <c r="M3915" s="1"/>
      <c r="AA3915" s="255"/>
      <c r="AB3915" s="255"/>
      <c r="AC3915" s="255"/>
      <c r="AD3915" s="255"/>
      <c r="AE3915" s="255"/>
      <c r="AF3915" s="255"/>
      <c r="AG3915" s="255"/>
      <c r="AH3915" s="255"/>
      <c r="AI3915" s="255"/>
      <c r="AJ3915" s="255"/>
      <c r="AK3915" s="255"/>
      <c r="AL3915" s="255"/>
      <c r="AM3915" s="255"/>
      <c r="AN3915" s="255"/>
      <c r="AO3915" s="255"/>
      <c r="AP3915" s="255"/>
      <c r="AQ3915" s="255"/>
      <c r="AR3915" s="255"/>
      <c r="AS3915" s="255"/>
      <c r="AT3915" s="255"/>
    </row>
    <row r="3916" spans="2:46" s="216" customFormat="1" ht="15" customHeight="1">
      <c r="B3916" s="216" t="s">
        <v>3570</v>
      </c>
      <c r="C3916" s="216" t="s">
        <v>7587</v>
      </c>
      <c r="D3916" s="216" t="s">
        <v>6866</v>
      </c>
      <c r="E3916" s="216" t="s">
        <v>7740</v>
      </c>
      <c r="F3916" s="216" t="s">
        <v>7740</v>
      </c>
      <c r="G3916" s="1"/>
      <c r="H3916" s="1"/>
      <c r="I3916" s="1"/>
      <c r="J3916" s="1"/>
      <c r="K3916" s="1"/>
      <c r="L3916" s="1"/>
      <c r="M3916" s="1"/>
      <c r="AA3916" s="255"/>
      <c r="AB3916" s="255"/>
      <c r="AC3916" s="255"/>
      <c r="AD3916" s="255"/>
      <c r="AE3916" s="255"/>
      <c r="AF3916" s="255"/>
      <c r="AG3916" s="255"/>
      <c r="AH3916" s="255"/>
      <c r="AI3916" s="255"/>
      <c r="AJ3916" s="255"/>
      <c r="AK3916" s="255"/>
      <c r="AL3916" s="255"/>
      <c r="AM3916" s="255"/>
      <c r="AN3916" s="255"/>
      <c r="AO3916" s="255"/>
      <c r="AP3916" s="255"/>
      <c r="AQ3916" s="255"/>
      <c r="AR3916" s="255"/>
      <c r="AS3916" s="255"/>
      <c r="AT3916" s="255"/>
    </row>
    <row r="3917" spans="2:46" s="216" customFormat="1" ht="15" customHeight="1">
      <c r="B3917" s="216" t="s">
        <v>3571</v>
      </c>
      <c r="C3917" s="216" t="s">
        <v>6866</v>
      </c>
      <c r="D3917" s="216" t="s">
        <v>7740</v>
      </c>
      <c r="E3917" s="216" t="s">
        <v>7740</v>
      </c>
      <c r="F3917" s="216" t="s">
        <v>7740</v>
      </c>
      <c r="G3917" s="1"/>
      <c r="H3917" s="1"/>
      <c r="I3917" s="1"/>
      <c r="J3917" s="1"/>
      <c r="K3917" s="1"/>
      <c r="L3917" s="1"/>
      <c r="M3917" s="1"/>
      <c r="AA3917" s="255"/>
      <c r="AB3917" s="255"/>
      <c r="AC3917" s="255"/>
      <c r="AD3917" s="255"/>
      <c r="AE3917" s="255"/>
      <c r="AF3917" s="255"/>
      <c r="AG3917" s="255"/>
      <c r="AH3917" s="255"/>
      <c r="AI3917" s="255"/>
      <c r="AJ3917" s="255"/>
      <c r="AK3917" s="255"/>
      <c r="AL3917" s="255"/>
      <c r="AM3917" s="255"/>
      <c r="AN3917" s="255"/>
      <c r="AO3917" s="255"/>
      <c r="AP3917" s="255"/>
      <c r="AQ3917" s="255"/>
      <c r="AR3917" s="255"/>
      <c r="AS3917" s="255"/>
      <c r="AT3917" s="255"/>
    </row>
    <row r="3918" spans="2:46" s="216" customFormat="1" ht="15" customHeight="1">
      <c r="B3918" s="216" t="s">
        <v>3572</v>
      </c>
      <c r="C3918" s="216" t="s">
        <v>7016</v>
      </c>
      <c r="D3918" s="216" t="s">
        <v>6866</v>
      </c>
      <c r="E3918" s="216" t="s">
        <v>7740</v>
      </c>
      <c r="F3918" s="216" t="s">
        <v>7740</v>
      </c>
      <c r="G3918" s="1"/>
      <c r="H3918" s="1"/>
      <c r="I3918" s="1"/>
      <c r="J3918" s="1"/>
      <c r="K3918" s="1"/>
      <c r="L3918" s="1"/>
      <c r="M3918" s="1"/>
      <c r="AA3918" s="255"/>
      <c r="AB3918" s="255"/>
      <c r="AC3918" s="255"/>
      <c r="AD3918" s="255"/>
      <c r="AE3918" s="255"/>
      <c r="AF3918" s="255"/>
      <c r="AG3918" s="255"/>
      <c r="AH3918" s="255"/>
      <c r="AI3918" s="255"/>
      <c r="AJ3918" s="255"/>
      <c r="AK3918" s="255"/>
      <c r="AL3918" s="255"/>
      <c r="AM3918" s="255"/>
      <c r="AN3918" s="255"/>
      <c r="AO3918" s="255"/>
      <c r="AP3918" s="255"/>
      <c r="AQ3918" s="255"/>
      <c r="AR3918" s="255"/>
      <c r="AS3918" s="255"/>
      <c r="AT3918" s="255"/>
    </row>
    <row r="3919" spans="2:46" s="216" customFormat="1" ht="15" customHeight="1">
      <c r="B3919" s="216" t="s">
        <v>3573</v>
      </c>
      <c r="C3919" s="216" t="s">
        <v>7168</v>
      </c>
      <c r="D3919" s="216" t="s">
        <v>6866</v>
      </c>
      <c r="E3919" s="216" t="s">
        <v>7740</v>
      </c>
      <c r="F3919" s="216" t="s">
        <v>7740</v>
      </c>
      <c r="G3919" s="1"/>
      <c r="H3919" s="1"/>
      <c r="I3919" s="1"/>
      <c r="J3919" s="1"/>
      <c r="K3919" s="1"/>
      <c r="L3919" s="1"/>
      <c r="M3919" s="1"/>
      <c r="AA3919" s="255"/>
      <c r="AB3919" s="255"/>
      <c r="AC3919" s="255"/>
      <c r="AD3919" s="255"/>
      <c r="AE3919" s="255"/>
      <c r="AF3919" s="255"/>
      <c r="AG3919" s="255"/>
      <c r="AH3919" s="255"/>
      <c r="AI3919" s="255"/>
      <c r="AJ3919" s="255"/>
      <c r="AK3919" s="255"/>
      <c r="AL3919" s="255"/>
      <c r="AM3919" s="255"/>
      <c r="AN3919" s="255"/>
      <c r="AO3919" s="255"/>
      <c r="AP3919" s="255"/>
      <c r="AQ3919" s="255"/>
      <c r="AR3919" s="255"/>
      <c r="AS3919" s="255"/>
      <c r="AT3919" s="255"/>
    </row>
    <row r="3920" spans="2:46" s="216" customFormat="1" ht="15" customHeight="1">
      <c r="B3920" s="216" t="s">
        <v>3574</v>
      </c>
      <c r="C3920" s="216" t="s">
        <v>6866</v>
      </c>
      <c r="D3920" s="216" t="s">
        <v>7740</v>
      </c>
      <c r="E3920" s="216" t="s">
        <v>7740</v>
      </c>
      <c r="F3920" s="216" t="s">
        <v>7740</v>
      </c>
      <c r="G3920" s="1"/>
      <c r="H3920" s="1"/>
      <c r="I3920" s="1"/>
      <c r="J3920" s="1"/>
      <c r="K3920" s="1"/>
      <c r="L3920" s="1"/>
      <c r="M3920" s="1"/>
      <c r="AA3920" s="255"/>
      <c r="AB3920" s="255"/>
      <c r="AC3920" s="255"/>
      <c r="AD3920" s="255"/>
      <c r="AE3920" s="255"/>
      <c r="AF3920" s="255"/>
      <c r="AG3920" s="255"/>
      <c r="AH3920" s="255"/>
      <c r="AI3920" s="255"/>
      <c r="AJ3920" s="255"/>
      <c r="AK3920" s="255"/>
      <c r="AL3920" s="255"/>
      <c r="AM3920" s="255"/>
      <c r="AN3920" s="255"/>
      <c r="AO3920" s="255"/>
      <c r="AP3920" s="255"/>
      <c r="AQ3920" s="255"/>
      <c r="AR3920" s="255"/>
      <c r="AS3920" s="255"/>
      <c r="AT3920" s="255"/>
    </row>
    <row r="3921" spans="2:46" s="216" customFormat="1" ht="15" customHeight="1">
      <c r="B3921" s="216" t="s">
        <v>3575</v>
      </c>
      <c r="C3921" s="216" t="s">
        <v>7062</v>
      </c>
      <c r="D3921" s="216" t="s">
        <v>6866</v>
      </c>
      <c r="E3921" s="216" t="s">
        <v>7740</v>
      </c>
      <c r="F3921" s="216" t="s">
        <v>7740</v>
      </c>
      <c r="G3921" s="1"/>
      <c r="H3921" s="1"/>
      <c r="I3921" s="1"/>
      <c r="J3921" s="1"/>
      <c r="K3921" s="1"/>
      <c r="L3921" s="1"/>
      <c r="M3921" s="1"/>
      <c r="AA3921" s="255"/>
      <c r="AB3921" s="255"/>
      <c r="AC3921" s="255"/>
      <c r="AD3921" s="255"/>
      <c r="AE3921" s="255"/>
      <c r="AF3921" s="255"/>
      <c r="AG3921" s="255"/>
      <c r="AH3921" s="255"/>
      <c r="AI3921" s="255"/>
      <c r="AJ3921" s="255"/>
      <c r="AK3921" s="255"/>
      <c r="AL3921" s="255"/>
      <c r="AM3921" s="255"/>
      <c r="AN3921" s="255"/>
      <c r="AO3921" s="255"/>
      <c r="AP3921" s="255"/>
      <c r="AQ3921" s="255"/>
      <c r="AR3921" s="255"/>
      <c r="AS3921" s="255"/>
      <c r="AT3921" s="255"/>
    </row>
    <row r="3922" spans="2:46" s="216" customFormat="1" ht="15" customHeight="1">
      <c r="B3922" s="216" t="s">
        <v>3576</v>
      </c>
      <c r="C3922" s="216" t="s">
        <v>6866</v>
      </c>
      <c r="D3922" s="216" t="s">
        <v>7740</v>
      </c>
      <c r="E3922" s="216" t="s">
        <v>7740</v>
      </c>
      <c r="F3922" s="216" t="s">
        <v>7740</v>
      </c>
      <c r="G3922" s="1"/>
      <c r="H3922" s="1"/>
      <c r="I3922" s="1"/>
      <c r="J3922" s="1"/>
      <c r="K3922" s="1"/>
      <c r="L3922" s="1"/>
      <c r="M3922" s="1"/>
      <c r="AA3922" s="255"/>
      <c r="AB3922" s="255"/>
      <c r="AC3922" s="255"/>
      <c r="AD3922" s="255"/>
      <c r="AE3922" s="255"/>
      <c r="AF3922" s="255"/>
      <c r="AG3922" s="255"/>
      <c r="AH3922" s="255"/>
      <c r="AI3922" s="255"/>
      <c r="AJ3922" s="255"/>
      <c r="AK3922" s="255"/>
      <c r="AL3922" s="255"/>
      <c r="AM3922" s="255"/>
      <c r="AN3922" s="255"/>
      <c r="AO3922" s="255"/>
      <c r="AP3922" s="255"/>
      <c r="AQ3922" s="255"/>
      <c r="AR3922" s="255"/>
      <c r="AS3922" s="255"/>
      <c r="AT3922" s="255"/>
    </row>
    <row r="3923" spans="2:46" s="216" customFormat="1" ht="15" customHeight="1">
      <c r="B3923" s="216" t="s">
        <v>3577</v>
      </c>
      <c r="C3923" s="216" t="s">
        <v>7588</v>
      </c>
      <c r="D3923" s="216" t="s">
        <v>6866</v>
      </c>
      <c r="E3923" s="216" t="s">
        <v>7740</v>
      </c>
      <c r="F3923" s="216" t="s">
        <v>7740</v>
      </c>
      <c r="G3923" s="1"/>
      <c r="H3923" s="1"/>
      <c r="I3923" s="1"/>
      <c r="J3923" s="1"/>
      <c r="K3923" s="1"/>
      <c r="L3923" s="1"/>
      <c r="M3923" s="1"/>
      <c r="AA3923" s="255"/>
      <c r="AB3923" s="255"/>
      <c r="AC3923" s="255"/>
      <c r="AD3923" s="255"/>
      <c r="AE3923" s="255"/>
      <c r="AF3923" s="255"/>
      <c r="AG3923" s="255"/>
      <c r="AH3923" s="255"/>
      <c r="AI3923" s="255"/>
      <c r="AJ3923" s="255"/>
      <c r="AK3923" s="255"/>
      <c r="AL3923" s="255"/>
      <c r="AM3923" s="255"/>
      <c r="AN3923" s="255"/>
      <c r="AO3923" s="255"/>
      <c r="AP3923" s="255"/>
      <c r="AQ3923" s="255"/>
      <c r="AR3923" s="255"/>
      <c r="AS3923" s="255"/>
      <c r="AT3923" s="255"/>
    </row>
    <row r="3924" spans="2:46" s="216" customFormat="1" ht="15" customHeight="1">
      <c r="B3924" s="216" t="s">
        <v>3578</v>
      </c>
      <c r="C3924" s="216" t="s">
        <v>7295</v>
      </c>
      <c r="D3924" s="216" t="s">
        <v>6866</v>
      </c>
      <c r="E3924" s="216" t="s">
        <v>7740</v>
      </c>
      <c r="F3924" s="216" t="s">
        <v>7740</v>
      </c>
      <c r="G3924" s="1"/>
      <c r="H3924" s="1"/>
      <c r="I3924" s="1"/>
      <c r="J3924" s="1"/>
      <c r="K3924" s="1"/>
      <c r="L3924" s="1"/>
      <c r="M3924" s="1"/>
      <c r="AA3924" s="255"/>
      <c r="AB3924" s="255"/>
      <c r="AC3924" s="255"/>
      <c r="AD3924" s="255"/>
      <c r="AE3924" s="255"/>
      <c r="AF3924" s="255"/>
      <c r="AG3924" s="255"/>
      <c r="AH3924" s="255"/>
      <c r="AI3924" s="255"/>
      <c r="AJ3924" s="255"/>
      <c r="AK3924" s="255"/>
      <c r="AL3924" s="255"/>
      <c r="AM3924" s="255"/>
      <c r="AN3924" s="255"/>
      <c r="AO3924" s="255"/>
      <c r="AP3924" s="255"/>
      <c r="AQ3924" s="255"/>
      <c r="AR3924" s="255"/>
      <c r="AS3924" s="255"/>
      <c r="AT3924" s="255"/>
    </row>
    <row r="3925" spans="2:46" s="216" customFormat="1" ht="15" customHeight="1">
      <c r="B3925" s="216" t="s">
        <v>3579</v>
      </c>
      <c r="C3925" s="216" t="s">
        <v>7684</v>
      </c>
      <c r="D3925" s="216" t="s">
        <v>6866</v>
      </c>
      <c r="E3925" s="216" t="s">
        <v>7740</v>
      </c>
      <c r="F3925" s="216" t="s">
        <v>7740</v>
      </c>
      <c r="G3925" s="1"/>
      <c r="H3925" s="1"/>
      <c r="I3925" s="1"/>
      <c r="J3925" s="1"/>
      <c r="K3925" s="1"/>
      <c r="L3925" s="1"/>
      <c r="M3925" s="1"/>
      <c r="AA3925" s="255"/>
      <c r="AB3925" s="255"/>
      <c r="AC3925" s="255"/>
      <c r="AD3925" s="255"/>
      <c r="AE3925" s="255"/>
      <c r="AF3925" s="255"/>
      <c r="AG3925" s="255"/>
      <c r="AH3925" s="255"/>
      <c r="AI3925" s="255"/>
      <c r="AJ3925" s="255"/>
      <c r="AK3925" s="255"/>
      <c r="AL3925" s="255"/>
      <c r="AM3925" s="255"/>
      <c r="AN3925" s="255"/>
      <c r="AO3925" s="255"/>
      <c r="AP3925" s="255"/>
      <c r="AQ3925" s="255"/>
      <c r="AR3925" s="255"/>
      <c r="AS3925" s="255"/>
      <c r="AT3925" s="255"/>
    </row>
    <row r="3926" spans="2:46" s="216" customFormat="1" ht="15" customHeight="1">
      <c r="B3926" s="216" t="s">
        <v>3580</v>
      </c>
      <c r="C3926" s="216" t="s">
        <v>7589</v>
      </c>
      <c r="D3926" s="216" t="s">
        <v>6866</v>
      </c>
      <c r="E3926" s="216" t="s">
        <v>7740</v>
      </c>
      <c r="F3926" s="216" t="s">
        <v>7740</v>
      </c>
      <c r="G3926" s="1"/>
      <c r="H3926" s="1"/>
      <c r="I3926" s="1"/>
      <c r="J3926" s="1"/>
      <c r="K3926" s="1"/>
      <c r="L3926" s="1"/>
      <c r="M3926" s="1"/>
      <c r="AA3926" s="255"/>
      <c r="AB3926" s="255"/>
      <c r="AC3926" s="255"/>
      <c r="AD3926" s="255"/>
      <c r="AE3926" s="255"/>
      <c r="AF3926" s="255"/>
      <c r="AG3926" s="255"/>
      <c r="AH3926" s="255"/>
      <c r="AI3926" s="255"/>
      <c r="AJ3926" s="255"/>
      <c r="AK3926" s="255"/>
      <c r="AL3926" s="255"/>
      <c r="AM3926" s="255"/>
      <c r="AN3926" s="255"/>
      <c r="AO3926" s="255"/>
      <c r="AP3926" s="255"/>
      <c r="AQ3926" s="255"/>
      <c r="AR3926" s="255"/>
      <c r="AS3926" s="255"/>
      <c r="AT3926" s="255"/>
    </row>
    <row r="3927" spans="2:46" s="216" customFormat="1" ht="15" customHeight="1">
      <c r="B3927" s="216" t="s">
        <v>3581</v>
      </c>
      <c r="C3927" s="216" t="s">
        <v>6866</v>
      </c>
      <c r="D3927" s="216" t="s">
        <v>7740</v>
      </c>
      <c r="E3927" s="216" t="s">
        <v>7740</v>
      </c>
      <c r="F3927" s="216" t="s">
        <v>7740</v>
      </c>
      <c r="G3927" s="1"/>
      <c r="H3927" s="1"/>
      <c r="I3927" s="1"/>
      <c r="J3927" s="1"/>
      <c r="K3927" s="1"/>
      <c r="L3927" s="1"/>
      <c r="M3927" s="1"/>
      <c r="AA3927" s="255"/>
      <c r="AB3927" s="255"/>
      <c r="AC3927" s="255"/>
      <c r="AD3927" s="255"/>
      <c r="AE3927" s="255"/>
      <c r="AF3927" s="255"/>
      <c r="AG3927" s="255"/>
      <c r="AH3927" s="255"/>
      <c r="AI3927" s="255"/>
      <c r="AJ3927" s="255"/>
      <c r="AK3927" s="255"/>
      <c r="AL3927" s="255"/>
      <c r="AM3927" s="255"/>
      <c r="AN3927" s="255"/>
      <c r="AO3927" s="255"/>
      <c r="AP3927" s="255"/>
      <c r="AQ3927" s="255"/>
      <c r="AR3927" s="255"/>
      <c r="AS3927" s="255"/>
      <c r="AT3927" s="255"/>
    </row>
    <row r="3928" spans="2:46" s="216" customFormat="1" ht="15" customHeight="1">
      <c r="B3928" s="216" t="s">
        <v>3582</v>
      </c>
      <c r="C3928" s="216" t="s">
        <v>7013</v>
      </c>
      <c r="D3928" s="216" t="s">
        <v>6866</v>
      </c>
      <c r="E3928" s="216" t="s">
        <v>7740</v>
      </c>
      <c r="F3928" s="216" t="s">
        <v>7740</v>
      </c>
      <c r="G3928" s="1"/>
      <c r="H3928" s="1"/>
      <c r="I3928" s="1"/>
      <c r="J3928" s="1"/>
      <c r="K3928" s="1"/>
      <c r="L3928" s="1"/>
      <c r="M3928" s="1"/>
      <c r="AA3928" s="255"/>
      <c r="AB3928" s="255"/>
      <c r="AC3928" s="255"/>
      <c r="AD3928" s="255"/>
      <c r="AE3928" s="255"/>
      <c r="AF3928" s="255"/>
      <c r="AG3928" s="255"/>
      <c r="AH3928" s="255"/>
      <c r="AI3928" s="255"/>
      <c r="AJ3928" s="255"/>
      <c r="AK3928" s="255"/>
      <c r="AL3928" s="255"/>
      <c r="AM3928" s="255"/>
      <c r="AN3928" s="255"/>
      <c r="AO3928" s="255"/>
      <c r="AP3928" s="255"/>
      <c r="AQ3928" s="255"/>
      <c r="AR3928" s="255"/>
      <c r="AS3928" s="255"/>
      <c r="AT3928" s="255"/>
    </row>
    <row r="3929" spans="2:46" s="216" customFormat="1" ht="15" customHeight="1">
      <c r="B3929" s="216" t="s">
        <v>3583</v>
      </c>
      <c r="C3929" s="216" t="s">
        <v>7231</v>
      </c>
      <c r="D3929" s="216" t="s">
        <v>6866</v>
      </c>
      <c r="E3929" s="216" t="s">
        <v>7740</v>
      </c>
      <c r="F3929" s="216" t="s">
        <v>7740</v>
      </c>
      <c r="G3929" s="1"/>
      <c r="H3929" s="1"/>
      <c r="I3929" s="1"/>
      <c r="J3929" s="1"/>
      <c r="K3929" s="1"/>
      <c r="L3929" s="1"/>
      <c r="M3929" s="1"/>
      <c r="AA3929" s="255"/>
      <c r="AB3929" s="255"/>
      <c r="AC3929" s="255"/>
      <c r="AD3929" s="255"/>
      <c r="AE3929" s="255"/>
      <c r="AF3929" s="255"/>
      <c r="AG3929" s="255"/>
      <c r="AH3929" s="255"/>
      <c r="AI3929" s="255"/>
      <c r="AJ3929" s="255"/>
      <c r="AK3929" s="255"/>
      <c r="AL3929" s="255"/>
      <c r="AM3929" s="255"/>
      <c r="AN3929" s="255"/>
      <c r="AO3929" s="255"/>
      <c r="AP3929" s="255"/>
      <c r="AQ3929" s="255"/>
      <c r="AR3929" s="255"/>
      <c r="AS3929" s="255"/>
      <c r="AT3929" s="255"/>
    </row>
    <row r="3930" spans="2:46" s="216" customFormat="1" ht="15" customHeight="1">
      <c r="B3930" s="216" t="s">
        <v>3584</v>
      </c>
      <c r="C3930" s="216" t="s">
        <v>7633</v>
      </c>
      <c r="D3930" s="216" t="s">
        <v>6866</v>
      </c>
      <c r="E3930" s="216" t="s">
        <v>7740</v>
      </c>
      <c r="F3930" s="216" t="s">
        <v>7740</v>
      </c>
      <c r="G3930" s="1"/>
      <c r="H3930" s="1"/>
      <c r="I3930" s="1"/>
      <c r="J3930" s="1"/>
      <c r="K3930" s="1"/>
      <c r="L3930" s="1"/>
      <c r="M3930" s="1"/>
      <c r="AA3930" s="255"/>
      <c r="AB3930" s="255"/>
      <c r="AC3930" s="255"/>
      <c r="AD3930" s="255"/>
      <c r="AE3930" s="255"/>
      <c r="AF3930" s="255"/>
      <c r="AG3930" s="255"/>
      <c r="AH3930" s="255"/>
      <c r="AI3930" s="255"/>
      <c r="AJ3930" s="255"/>
      <c r="AK3930" s="255"/>
      <c r="AL3930" s="255"/>
      <c r="AM3930" s="255"/>
      <c r="AN3930" s="255"/>
      <c r="AO3930" s="255"/>
      <c r="AP3930" s="255"/>
      <c r="AQ3930" s="255"/>
      <c r="AR3930" s="255"/>
      <c r="AS3930" s="255"/>
      <c r="AT3930" s="255"/>
    </row>
    <row r="3931" spans="2:46" s="216" customFormat="1" ht="15" customHeight="1">
      <c r="B3931" s="216" t="s">
        <v>3585</v>
      </c>
      <c r="C3931" s="216" t="s">
        <v>6865</v>
      </c>
      <c r="D3931" s="216" t="s">
        <v>6866</v>
      </c>
      <c r="E3931" s="216" t="s">
        <v>7740</v>
      </c>
      <c r="F3931" s="216" t="s">
        <v>7740</v>
      </c>
      <c r="G3931" s="1"/>
      <c r="H3931" s="1"/>
      <c r="I3931" s="1"/>
      <c r="J3931" s="1"/>
      <c r="K3931" s="1"/>
      <c r="L3931" s="1"/>
      <c r="M3931" s="1"/>
      <c r="AA3931" s="255"/>
      <c r="AB3931" s="255"/>
      <c r="AC3931" s="255"/>
      <c r="AD3931" s="255"/>
      <c r="AE3931" s="255"/>
      <c r="AF3931" s="255"/>
      <c r="AG3931" s="255"/>
      <c r="AH3931" s="255"/>
      <c r="AI3931" s="255"/>
      <c r="AJ3931" s="255"/>
      <c r="AK3931" s="255"/>
      <c r="AL3931" s="255"/>
      <c r="AM3931" s="255"/>
      <c r="AN3931" s="255"/>
      <c r="AO3931" s="255"/>
      <c r="AP3931" s="255"/>
      <c r="AQ3931" s="255"/>
      <c r="AR3931" s="255"/>
      <c r="AS3931" s="255"/>
      <c r="AT3931" s="255"/>
    </row>
    <row r="3932" spans="2:46" s="216" customFormat="1" ht="15" customHeight="1">
      <c r="B3932" s="216" t="s">
        <v>3586</v>
      </c>
      <c r="C3932" s="216" t="s">
        <v>6865</v>
      </c>
      <c r="D3932" s="216" t="s">
        <v>6866</v>
      </c>
      <c r="E3932" s="216" t="s">
        <v>7740</v>
      </c>
      <c r="F3932" s="216" t="s">
        <v>7740</v>
      </c>
      <c r="G3932" s="1"/>
      <c r="H3932" s="1"/>
      <c r="I3932" s="1"/>
      <c r="J3932" s="1"/>
      <c r="K3932" s="1"/>
      <c r="L3932" s="1"/>
      <c r="M3932" s="1"/>
      <c r="AA3932" s="255"/>
      <c r="AB3932" s="255"/>
      <c r="AC3932" s="255"/>
      <c r="AD3932" s="255"/>
      <c r="AE3932" s="255"/>
      <c r="AF3932" s="255"/>
      <c r="AG3932" s="255"/>
      <c r="AH3932" s="255"/>
      <c r="AI3932" s="255"/>
      <c r="AJ3932" s="255"/>
      <c r="AK3932" s="255"/>
      <c r="AL3932" s="255"/>
      <c r="AM3932" s="255"/>
      <c r="AN3932" s="255"/>
      <c r="AO3932" s="255"/>
      <c r="AP3932" s="255"/>
      <c r="AQ3932" s="255"/>
      <c r="AR3932" s="255"/>
      <c r="AS3932" s="255"/>
      <c r="AT3932" s="255"/>
    </row>
    <row r="3933" spans="2:46" s="216" customFormat="1" ht="15" customHeight="1">
      <c r="B3933" s="216" t="s">
        <v>3587</v>
      </c>
      <c r="C3933" s="216" t="s">
        <v>7127</v>
      </c>
      <c r="D3933" s="216" t="s">
        <v>6866</v>
      </c>
      <c r="E3933" s="216" t="s">
        <v>7740</v>
      </c>
      <c r="F3933" s="216" t="s">
        <v>7740</v>
      </c>
      <c r="G3933" s="1"/>
      <c r="H3933" s="1"/>
      <c r="I3933" s="1"/>
      <c r="J3933" s="1"/>
      <c r="K3933" s="1"/>
      <c r="L3933" s="1"/>
      <c r="M3933" s="1"/>
      <c r="AA3933" s="255"/>
      <c r="AB3933" s="255"/>
      <c r="AC3933" s="255"/>
      <c r="AD3933" s="255"/>
      <c r="AE3933" s="255"/>
      <c r="AF3933" s="255"/>
      <c r="AG3933" s="255"/>
      <c r="AH3933" s="255"/>
      <c r="AI3933" s="255"/>
      <c r="AJ3933" s="255"/>
      <c r="AK3933" s="255"/>
      <c r="AL3933" s="255"/>
      <c r="AM3933" s="255"/>
      <c r="AN3933" s="255"/>
      <c r="AO3933" s="255"/>
      <c r="AP3933" s="255"/>
      <c r="AQ3933" s="255"/>
      <c r="AR3933" s="255"/>
      <c r="AS3933" s="255"/>
      <c r="AT3933" s="255"/>
    </row>
    <row r="3934" spans="2:46" s="216" customFormat="1" ht="15" customHeight="1">
      <c r="B3934" s="216" t="s">
        <v>3588</v>
      </c>
      <c r="C3934" s="216" t="s">
        <v>7127</v>
      </c>
      <c r="D3934" s="216" t="s">
        <v>6866</v>
      </c>
      <c r="E3934" s="216" t="s">
        <v>7740</v>
      </c>
      <c r="F3934" s="216" t="s">
        <v>7740</v>
      </c>
      <c r="G3934" s="1"/>
      <c r="H3934" s="1"/>
      <c r="I3934" s="1"/>
      <c r="J3934" s="1"/>
      <c r="K3934" s="1"/>
      <c r="L3934" s="1"/>
      <c r="M3934" s="1"/>
      <c r="AA3934" s="255"/>
      <c r="AB3934" s="255"/>
      <c r="AC3934" s="255"/>
      <c r="AD3934" s="255"/>
      <c r="AE3934" s="255"/>
      <c r="AF3934" s="255"/>
      <c r="AG3934" s="255"/>
      <c r="AH3934" s="255"/>
      <c r="AI3934" s="255"/>
      <c r="AJ3934" s="255"/>
      <c r="AK3934" s="255"/>
      <c r="AL3934" s="255"/>
      <c r="AM3934" s="255"/>
      <c r="AN3934" s="255"/>
      <c r="AO3934" s="255"/>
      <c r="AP3934" s="255"/>
      <c r="AQ3934" s="255"/>
      <c r="AR3934" s="255"/>
      <c r="AS3934" s="255"/>
      <c r="AT3934" s="255"/>
    </row>
    <row r="3935" spans="2:46" s="216" customFormat="1" ht="15" customHeight="1">
      <c r="B3935" s="216" t="s">
        <v>3589</v>
      </c>
      <c r="C3935" s="216" t="s">
        <v>6962</v>
      </c>
      <c r="D3935" s="216" t="s">
        <v>6866</v>
      </c>
      <c r="E3935" s="216" t="s">
        <v>7740</v>
      </c>
      <c r="F3935" s="216" t="s">
        <v>7740</v>
      </c>
      <c r="G3935" s="1"/>
      <c r="H3935" s="1"/>
      <c r="I3935" s="1"/>
      <c r="J3935" s="1"/>
      <c r="K3935" s="1"/>
      <c r="L3935" s="1"/>
      <c r="M3935" s="1"/>
      <c r="AA3935" s="255"/>
      <c r="AB3935" s="255"/>
      <c r="AC3935" s="255"/>
      <c r="AD3935" s="255"/>
      <c r="AE3935" s="255"/>
      <c r="AF3935" s="255"/>
      <c r="AG3935" s="255"/>
      <c r="AH3935" s="255"/>
      <c r="AI3935" s="255"/>
      <c r="AJ3935" s="255"/>
      <c r="AK3935" s="255"/>
      <c r="AL3935" s="255"/>
      <c r="AM3935" s="255"/>
      <c r="AN3935" s="255"/>
      <c r="AO3935" s="255"/>
      <c r="AP3935" s="255"/>
      <c r="AQ3935" s="255"/>
      <c r="AR3935" s="255"/>
      <c r="AS3935" s="255"/>
      <c r="AT3935" s="255"/>
    </row>
    <row r="3936" spans="2:46" s="216" customFormat="1" ht="15" customHeight="1">
      <c r="B3936" s="216" t="s">
        <v>3590</v>
      </c>
      <c r="C3936" s="216" t="s">
        <v>7127</v>
      </c>
      <c r="D3936" s="216" t="s">
        <v>6866</v>
      </c>
      <c r="E3936" s="216" t="s">
        <v>7740</v>
      </c>
      <c r="F3936" s="216" t="s">
        <v>7740</v>
      </c>
      <c r="G3936" s="1"/>
      <c r="H3936" s="1"/>
      <c r="I3936" s="1"/>
      <c r="J3936" s="1"/>
      <c r="K3936" s="1"/>
      <c r="L3936" s="1"/>
      <c r="M3936" s="1"/>
      <c r="AA3936" s="255"/>
      <c r="AB3936" s="255"/>
      <c r="AC3936" s="255"/>
      <c r="AD3936" s="255"/>
      <c r="AE3936" s="255"/>
      <c r="AF3936" s="255"/>
      <c r="AG3936" s="255"/>
      <c r="AH3936" s="255"/>
      <c r="AI3936" s="255"/>
      <c r="AJ3936" s="255"/>
      <c r="AK3936" s="255"/>
      <c r="AL3936" s="255"/>
      <c r="AM3936" s="255"/>
      <c r="AN3936" s="255"/>
      <c r="AO3936" s="255"/>
      <c r="AP3936" s="255"/>
      <c r="AQ3936" s="255"/>
      <c r="AR3936" s="255"/>
      <c r="AS3936" s="255"/>
      <c r="AT3936" s="255"/>
    </row>
    <row r="3937" spans="2:46" s="216" customFormat="1" ht="15" customHeight="1">
      <c r="B3937" s="216" t="s">
        <v>3591</v>
      </c>
      <c r="C3937" s="216" t="s">
        <v>6962</v>
      </c>
      <c r="D3937" s="216" t="s">
        <v>6866</v>
      </c>
      <c r="E3937" s="216" t="s">
        <v>7740</v>
      </c>
      <c r="F3937" s="216" t="s">
        <v>7740</v>
      </c>
      <c r="G3937" s="1"/>
      <c r="H3937" s="1"/>
      <c r="I3937" s="1"/>
      <c r="J3937" s="1"/>
      <c r="K3937" s="1"/>
      <c r="L3937" s="1"/>
      <c r="M3937" s="1"/>
      <c r="AA3937" s="255"/>
      <c r="AB3937" s="255"/>
      <c r="AC3937" s="255"/>
      <c r="AD3937" s="255"/>
      <c r="AE3937" s="255"/>
      <c r="AF3937" s="255"/>
      <c r="AG3937" s="255"/>
      <c r="AH3937" s="255"/>
      <c r="AI3937" s="255"/>
      <c r="AJ3937" s="255"/>
      <c r="AK3937" s="255"/>
      <c r="AL3937" s="255"/>
      <c r="AM3937" s="255"/>
      <c r="AN3937" s="255"/>
      <c r="AO3937" s="255"/>
      <c r="AP3937" s="255"/>
      <c r="AQ3937" s="255"/>
      <c r="AR3937" s="255"/>
      <c r="AS3937" s="255"/>
      <c r="AT3937" s="255"/>
    </row>
    <row r="3938" spans="2:46" s="216" customFormat="1" ht="15" customHeight="1">
      <c r="B3938" s="216" t="s">
        <v>3592</v>
      </c>
      <c r="C3938" s="216" t="s">
        <v>7127</v>
      </c>
      <c r="D3938" s="216" t="s">
        <v>6866</v>
      </c>
      <c r="E3938" s="216" t="s">
        <v>7740</v>
      </c>
      <c r="F3938" s="216" t="s">
        <v>7740</v>
      </c>
      <c r="G3938" s="1"/>
      <c r="H3938" s="1"/>
      <c r="I3938" s="1"/>
      <c r="J3938" s="1"/>
      <c r="K3938" s="1"/>
      <c r="L3938" s="1"/>
      <c r="M3938" s="1"/>
      <c r="AA3938" s="255"/>
      <c r="AB3938" s="255"/>
      <c r="AC3938" s="255"/>
      <c r="AD3938" s="255"/>
      <c r="AE3938" s="255"/>
      <c r="AF3938" s="255"/>
      <c r="AG3938" s="255"/>
      <c r="AH3938" s="255"/>
      <c r="AI3938" s="255"/>
      <c r="AJ3938" s="255"/>
      <c r="AK3938" s="255"/>
      <c r="AL3938" s="255"/>
      <c r="AM3938" s="255"/>
      <c r="AN3938" s="255"/>
      <c r="AO3938" s="255"/>
      <c r="AP3938" s="255"/>
      <c r="AQ3938" s="255"/>
      <c r="AR3938" s="255"/>
      <c r="AS3938" s="255"/>
      <c r="AT3938" s="255"/>
    </row>
    <row r="3939" spans="2:46" s="216" customFormat="1" ht="15" customHeight="1">
      <c r="B3939" s="216" t="s">
        <v>3593</v>
      </c>
      <c r="C3939" s="216" t="s">
        <v>7665</v>
      </c>
      <c r="D3939" s="216" t="s">
        <v>6866</v>
      </c>
      <c r="E3939" s="216" t="s">
        <v>7740</v>
      </c>
      <c r="F3939" s="216" t="s">
        <v>7740</v>
      </c>
      <c r="G3939" s="1"/>
      <c r="H3939" s="1"/>
      <c r="I3939" s="1"/>
      <c r="J3939" s="1"/>
      <c r="K3939" s="1"/>
      <c r="L3939" s="1"/>
      <c r="M3939" s="1"/>
      <c r="AA3939" s="255"/>
      <c r="AB3939" s="255"/>
      <c r="AC3939" s="255"/>
      <c r="AD3939" s="255"/>
      <c r="AE3939" s="255"/>
      <c r="AF3939" s="255"/>
      <c r="AG3939" s="255"/>
      <c r="AH3939" s="255"/>
      <c r="AI3939" s="255"/>
      <c r="AJ3939" s="255"/>
      <c r="AK3939" s="255"/>
      <c r="AL3939" s="255"/>
      <c r="AM3939" s="255"/>
      <c r="AN3939" s="255"/>
      <c r="AO3939" s="255"/>
      <c r="AP3939" s="255"/>
      <c r="AQ3939" s="255"/>
      <c r="AR3939" s="255"/>
      <c r="AS3939" s="255"/>
      <c r="AT3939" s="255"/>
    </row>
    <row r="3940" spans="2:46" s="216" customFormat="1" ht="15" customHeight="1">
      <c r="B3940" s="216" t="s">
        <v>3594</v>
      </c>
      <c r="C3940" s="216" t="s">
        <v>6866</v>
      </c>
      <c r="D3940" s="216" t="s">
        <v>7740</v>
      </c>
      <c r="E3940" s="216" t="s">
        <v>7740</v>
      </c>
      <c r="F3940" s="216" t="s">
        <v>7740</v>
      </c>
      <c r="G3940" s="1"/>
      <c r="H3940" s="1"/>
      <c r="I3940" s="1"/>
      <c r="J3940" s="1"/>
      <c r="K3940" s="1"/>
      <c r="L3940" s="1"/>
      <c r="M3940" s="1"/>
      <c r="AA3940" s="255"/>
      <c r="AB3940" s="255"/>
      <c r="AC3940" s="255"/>
      <c r="AD3940" s="255"/>
      <c r="AE3940" s="255"/>
      <c r="AF3940" s="255"/>
      <c r="AG3940" s="255"/>
      <c r="AH3940" s="255"/>
      <c r="AI3940" s="255"/>
      <c r="AJ3940" s="255"/>
      <c r="AK3940" s="255"/>
      <c r="AL3940" s="255"/>
      <c r="AM3940" s="255"/>
      <c r="AN3940" s="255"/>
      <c r="AO3940" s="255"/>
      <c r="AP3940" s="255"/>
      <c r="AQ3940" s="255"/>
      <c r="AR3940" s="255"/>
      <c r="AS3940" s="255"/>
      <c r="AT3940" s="255"/>
    </row>
    <row r="3941" spans="2:46" s="216" customFormat="1" ht="15" customHeight="1">
      <c r="B3941" s="216" t="s">
        <v>3595</v>
      </c>
      <c r="C3941" s="216" t="s">
        <v>6866</v>
      </c>
      <c r="D3941" s="216" t="s">
        <v>7740</v>
      </c>
      <c r="E3941" s="216" t="s">
        <v>7740</v>
      </c>
      <c r="F3941" s="216" t="s">
        <v>7740</v>
      </c>
      <c r="G3941" s="1"/>
      <c r="H3941" s="1"/>
      <c r="I3941" s="1"/>
      <c r="J3941" s="1"/>
      <c r="K3941" s="1"/>
      <c r="L3941" s="1"/>
      <c r="M3941" s="1"/>
      <c r="AA3941" s="255"/>
      <c r="AB3941" s="255"/>
      <c r="AC3941" s="255"/>
      <c r="AD3941" s="255"/>
      <c r="AE3941" s="255"/>
      <c r="AF3941" s="255"/>
      <c r="AG3941" s="255"/>
      <c r="AH3941" s="255"/>
      <c r="AI3941" s="255"/>
      <c r="AJ3941" s="255"/>
      <c r="AK3941" s="255"/>
      <c r="AL3941" s="255"/>
      <c r="AM3941" s="255"/>
      <c r="AN3941" s="255"/>
      <c r="AO3941" s="255"/>
      <c r="AP3941" s="255"/>
      <c r="AQ3941" s="255"/>
      <c r="AR3941" s="255"/>
      <c r="AS3941" s="255"/>
      <c r="AT3941" s="255"/>
    </row>
    <row r="3942" spans="2:46" s="216" customFormat="1" ht="15" customHeight="1">
      <c r="B3942" s="216" t="s">
        <v>3596</v>
      </c>
      <c r="C3942" s="216" t="s">
        <v>7166</v>
      </c>
      <c r="D3942" s="216" t="s">
        <v>6866</v>
      </c>
      <c r="E3942" s="216" t="s">
        <v>7740</v>
      </c>
      <c r="F3942" s="216" t="s">
        <v>7740</v>
      </c>
      <c r="G3942" s="1"/>
      <c r="H3942" s="1"/>
      <c r="I3942" s="1"/>
      <c r="J3942" s="1"/>
      <c r="K3942" s="1"/>
      <c r="L3942" s="1"/>
      <c r="M3942" s="1"/>
      <c r="AA3942" s="255"/>
      <c r="AB3942" s="255"/>
      <c r="AC3942" s="255"/>
      <c r="AD3942" s="255"/>
      <c r="AE3942" s="255"/>
      <c r="AF3942" s="255"/>
      <c r="AG3942" s="255"/>
      <c r="AH3942" s="255"/>
      <c r="AI3942" s="255"/>
      <c r="AJ3942" s="255"/>
      <c r="AK3942" s="255"/>
      <c r="AL3942" s="255"/>
      <c r="AM3942" s="255"/>
      <c r="AN3942" s="255"/>
      <c r="AO3942" s="255"/>
      <c r="AP3942" s="255"/>
      <c r="AQ3942" s="255"/>
      <c r="AR3942" s="255"/>
      <c r="AS3942" s="255"/>
      <c r="AT3942" s="255"/>
    </row>
    <row r="3943" spans="2:46" s="216" customFormat="1" ht="15" customHeight="1">
      <c r="B3943" s="216" t="s">
        <v>3597</v>
      </c>
      <c r="C3943" s="216" t="s">
        <v>7590</v>
      </c>
      <c r="D3943" s="216" t="s">
        <v>6866</v>
      </c>
      <c r="E3943" s="216" t="s">
        <v>7740</v>
      </c>
      <c r="F3943" s="216" t="s">
        <v>7740</v>
      </c>
      <c r="G3943" s="1"/>
      <c r="H3943" s="1"/>
      <c r="I3943" s="1"/>
      <c r="J3943" s="1"/>
      <c r="K3943" s="1"/>
      <c r="L3943" s="1"/>
      <c r="M3943" s="1"/>
      <c r="AA3943" s="255"/>
      <c r="AB3943" s="255"/>
      <c r="AC3943" s="255"/>
      <c r="AD3943" s="255"/>
      <c r="AE3943" s="255"/>
      <c r="AF3943" s="255"/>
      <c r="AG3943" s="255"/>
      <c r="AH3943" s="255"/>
      <c r="AI3943" s="255"/>
      <c r="AJ3943" s="255"/>
      <c r="AK3943" s="255"/>
      <c r="AL3943" s="255"/>
      <c r="AM3943" s="255"/>
      <c r="AN3943" s="255"/>
      <c r="AO3943" s="255"/>
      <c r="AP3943" s="255"/>
      <c r="AQ3943" s="255"/>
      <c r="AR3943" s="255"/>
      <c r="AS3943" s="255"/>
      <c r="AT3943" s="255"/>
    </row>
    <row r="3944" spans="2:46" s="216" customFormat="1" ht="15" customHeight="1">
      <c r="B3944" s="216" t="s">
        <v>3598</v>
      </c>
      <c r="C3944" s="216" t="s">
        <v>7306</v>
      </c>
      <c r="D3944" s="216" t="s">
        <v>6866</v>
      </c>
      <c r="E3944" s="216" t="s">
        <v>7740</v>
      </c>
      <c r="F3944" s="216" t="s">
        <v>7740</v>
      </c>
      <c r="G3944" s="1"/>
      <c r="H3944" s="1"/>
      <c r="I3944" s="1"/>
      <c r="J3944" s="1"/>
      <c r="K3944" s="1"/>
      <c r="L3944" s="1"/>
      <c r="M3944" s="1"/>
      <c r="AA3944" s="255"/>
      <c r="AB3944" s="255"/>
      <c r="AC3944" s="255"/>
      <c r="AD3944" s="255"/>
      <c r="AE3944" s="255"/>
      <c r="AF3944" s="255"/>
      <c r="AG3944" s="255"/>
      <c r="AH3944" s="255"/>
      <c r="AI3944" s="255"/>
      <c r="AJ3944" s="255"/>
      <c r="AK3944" s="255"/>
      <c r="AL3944" s="255"/>
      <c r="AM3944" s="255"/>
      <c r="AN3944" s="255"/>
      <c r="AO3944" s="255"/>
      <c r="AP3944" s="255"/>
      <c r="AQ3944" s="255"/>
      <c r="AR3944" s="255"/>
      <c r="AS3944" s="255"/>
      <c r="AT3944" s="255"/>
    </row>
    <row r="3945" spans="2:46" s="216" customFormat="1" ht="15" customHeight="1">
      <c r="B3945" s="216" t="s">
        <v>3599</v>
      </c>
      <c r="C3945" s="216" t="s">
        <v>7052</v>
      </c>
      <c r="D3945" s="216" t="s">
        <v>6866</v>
      </c>
      <c r="E3945" s="216" t="s">
        <v>7740</v>
      </c>
      <c r="F3945" s="216" t="s">
        <v>7740</v>
      </c>
      <c r="G3945" s="1"/>
      <c r="H3945" s="1"/>
      <c r="I3945" s="1"/>
      <c r="J3945" s="1"/>
      <c r="K3945" s="1"/>
      <c r="L3945" s="1"/>
      <c r="M3945" s="1"/>
      <c r="AA3945" s="255"/>
      <c r="AB3945" s="255"/>
      <c r="AC3945" s="255"/>
      <c r="AD3945" s="255"/>
      <c r="AE3945" s="255"/>
      <c r="AF3945" s="255"/>
      <c r="AG3945" s="255"/>
      <c r="AH3945" s="255"/>
      <c r="AI3945" s="255"/>
      <c r="AJ3945" s="255"/>
      <c r="AK3945" s="255"/>
      <c r="AL3945" s="255"/>
      <c r="AM3945" s="255"/>
      <c r="AN3945" s="255"/>
      <c r="AO3945" s="255"/>
      <c r="AP3945" s="255"/>
      <c r="AQ3945" s="255"/>
      <c r="AR3945" s="255"/>
      <c r="AS3945" s="255"/>
      <c r="AT3945" s="255"/>
    </row>
    <row r="3946" spans="2:46" s="216" customFormat="1" ht="15" customHeight="1">
      <c r="B3946" s="216" t="s">
        <v>3600</v>
      </c>
      <c r="C3946" s="216" t="s">
        <v>6866</v>
      </c>
      <c r="D3946" s="216" t="s">
        <v>7740</v>
      </c>
      <c r="E3946" s="216" t="s">
        <v>7740</v>
      </c>
      <c r="F3946" s="216" t="s">
        <v>7740</v>
      </c>
      <c r="G3946" s="1"/>
      <c r="H3946" s="1"/>
      <c r="I3946" s="1"/>
      <c r="J3946" s="1"/>
      <c r="K3946" s="1"/>
      <c r="L3946" s="1"/>
      <c r="M3946" s="1"/>
      <c r="AA3946" s="255"/>
      <c r="AB3946" s="255"/>
      <c r="AC3946" s="255"/>
      <c r="AD3946" s="255"/>
      <c r="AE3946" s="255"/>
      <c r="AF3946" s="255"/>
      <c r="AG3946" s="255"/>
      <c r="AH3946" s="255"/>
      <c r="AI3946" s="255"/>
      <c r="AJ3946" s="255"/>
      <c r="AK3946" s="255"/>
      <c r="AL3946" s="255"/>
      <c r="AM3946" s="255"/>
      <c r="AN3946" s="255"/>
      <c r="AO3946" s="255"/>
      <c r="AP3946" s="255"/>
      <c r="AQ3946" s="255"/>
      <c r="AR3946" s="255"/>
      <c r="AS3946" s="255"/>
      <c r="AT3946" s="255"/>
    </row>
    <row r="3947" spans="2:46" s="216" customFormat="1" ht="15" customHeight="1">
      <c r="B3947" s="216" t="s">
        <v>3601</v>
      </c>
      <c r="C3947" s="216" t="s">
        <v>6866</v>
      </c>
      <c r="D3947" s="216" t="s">
        <v>7740</v>
      </c>
      <c r="E3947" s="216" t="s">
        <v>7740</v>
      </c>
      <c r="F3947" s="216" t="s">
        <v>7740</v>
      </c>
      <c r="G3947" s="1"/>
      <c r="H3947" s="1"/>
      <c r="I3947" s="1"/>
      <c r="J3947" s="1"/>
      <c r="K3947" s="1"/>
      <c r="L3947" s="1"/>
      <c r="M3947" s="1"/>
      <c r="AA3947" s="255"/>
      <c r="AB3947" s="255"/>
      <c r="AC3947" s="255"/>
      <c r="AD3947" s="255"/>
      <c r="AE3947" s="255"/>
      <c r="AF3947" s="255"/>
      <c r="AG3947" s="255"/>
      <c r="AH3947" s="255"/>
      <c r="AI3947" s="255"/>
      <c r="AJ3947" s="255"/>
      <c r="AK3947" s="255"/>
      <c r="AL3947" s="255"/>
      <c r="AM3947" s="255"/>
      <c r="AN3947" s="255"/>
      <c r="AO3947" s="255"/>
      <c r="AP3947" s="255"/>
      <c r="AQ3947" s="255"/>
      <c r="AR3947" s="255"/>
      <c r="AS3947" s="255"/>
      <c r="AT3947" s="255"/>
    </row>
    <row r="3948" spans="2:46" s="216" customFormat="1" ht="15" customHeight="1">
      <c r="B3948" s="216" t="s">
        <v>3602</v>
      </c>
      <c r="C3948" s="216" t="s">
        <v>7009</v>
      </c>
      <c r="D3948" s="216" t="s">
        <v>6866</v>
      </c>
      <c r="E3948" s="216" t="s">
        <v>7740</v>
      </c>
      <c r="F3948" s="216" t="s">
        <v>7740</v>
      </c>
      <c r="G3948" s="1"/>
      <c r="H3948" s="1"/>
      <c r="I3948" s="1"/>
      <c r="J3948" s="1"/>
      <c r="K3948" s="1"/>
      <c r="L3948" s="1"/>
      <c r="M3948" s="1"/>
      <c r="AA3948" s="255"/>
      <c r="AB3948" s="255"/>
      <c r="AC3948" s="255"/>
      <c r="AD3948" s="255"/>
      <c r="AE3948" s="255"/>
      <c r="AF3948" s="255"/>
      <c r="AG3948" s="255"/>
      <c r="AH3948" s="255"/>
      <c r="AI3948" s="255"/>
      <c r="AJ3948" s="255"/>
      <c r="AK3948" s="255"/>
      <c r="AL3948" s="255"/>
      <c r="AM3948" s="255"/>
      <c r="AN3948" s="255"/>
      <c r="AO3948" s="255"/>
      <c r="AP3948" s="255"/>
      <c r="AQ3948" s="255"/>
      <c r="AR3948" s="255"/>
      <c r="AS3948" s="255"/>
      <c r="AT3948" s="255"/>
    </row>
    <row r="3949" spans="2:46" s="216" customFormat="1" ht="15" customHeight="1">
      <c r="B3949" s="216" t="s">
        <v>3603</v>
      </c>
      <c r="C3949" s="216" t="s">
        <v>7665</v>
      </c>
      <c r="D3949" s="216" t="s">
        <v>6866</v>
      </c>
      <c r="E3949" s="216" t="s">
        <v>7740</v>
      </c>
      <c r="F3949" s="216" t="s">
        <v>7740</v>
      </c>
      <c r="G3949" s="1"/>
      <c r="H3949" s="1"/>
      <c r="I3949" s="1"/>
      <c r="J3949" s="1"/>
      <c r="K3949" s="1"/>
      <c r="L3949" s="1"/>
      <c r="M3949" s="1"/>
      <c r="AA3949" s="255"/>
      <c r="AB3949" s="255"/>
      <c r="AC3949" s="255"/>
      <c r="AD3949" s="255"/>
      <c r="AE3949" s="255"/>
      <c r="AF3949" s="255"/>
      <c r="AG3949" s="255"/>
      <c r="AH3949" s="255"/>
      <c r="AI3949" s="255"/>
      <c r="AJ3949" s="255"/>
      <c r="AK3949" s="255"/>
      <c r="AL3949" s="255"/>
      <c r="AM3949" s="255"/>
      <c r="AN3949" s="255"/>
      <c r="AO3949" s="255"/>
      <c r="AP3949" s="255"/>
      <c r="AQ3949" s="255"/>
      <c r="AR3949" s="255"/>
      <c r="AS3949" s="255"/>
      <c r="AT3949" s="255"/>
    </row>
    <row r="3950" spans="2:46" s="216" customFormat="1" ht="15" customHeight="1">
      <c r="B3950" s="216" t="s">
        <v>3604</v>
      </c>
      <c r="C3950" s="216" t="s">
        <v>7591</v>
      </c>
      <c r="D3950" s="216" t="s">
        <v>6866</v>
      </c>
      <c r="E3950" s="216" t="s">
        <v>7740</v>
      </c>
      <c r="F3950" s="216" t="s">
        <v>7740</v>
      </c>
      <c r="G3950" s="1"/>
      <c r="H3950" s="1"/>
      <c r="I3950" s="1"/>
      <c r="J3950" s="1"/>
      <c r="K3950" s="1"/>
      <c r="L3950" s="1"/>
      <c r="M3950" s="1"/>
      <c r="AA3950" s="255"/>
      <c r="AB3950" s="255"/>
      <c r="AC3950" s="255"/>
      <c r="AD3950" s="255"/>
      <c r="AE3950" s="255"/>
      <c r="AF3950" s="255"/>
      <c r="AG3950" s="255"/>
      <c r="AH3950" s="255"/>
      <c r="AI3950" s="255"/>
      <c r="AJ3950" s="255"/>
      <c r="AK3950" s="255"/>
      <c r="AL3950" s="255"/>
      <c r="AM3950" s="255"/>
      <c r="AN3950" s="255"/>
      <c r="AO3950" s="255"/>
      <c r="AP3950" s="255"/>
      <c r="AQ3950" s="255"/>
      <c r="AR3950" s="255"/>
      <c r="AS3950" s="255"/>
      <c r="AT3950" s="255"/>
    </row>
    <row r="3951" spans="2:46" s="216" customFormat="1" ht="15" customHeight="1">
      <c r="B3951" s="216" t="s">
        <v>3605</v>
      </c>
      <c r="C3951" s="216" t="s">
        <v>7669</v>
      </c>
      <c r="D3951" s="216" t="s">
        <v>6866</v>
      </c>
      <c r="E3951" s="216" t="s">
        <v>7740</v>
      </c>
      <c r="F3951" s="216" t="s">
        <v>7740</v>
      </c>
      <c r="G3951" s="1"/>
      <c r="H3951" s="1"/>
      <c r="I3951" s="1"/>
      <c r="J3951" s="1"/>
      <c r="K3951" s="1"/>
      <c r="L3951" s="1"/>
      <c r="M3951" s="1"/>
      <c r="AA3951" s="255"/>
      <c r="AB3951" s="255"/>
      <c r="AC3951" s="255"/>
      <c r="AD3951" s="255"/>
      <c r="AE3951" s="255"/>
      <c r="AF3951" s="255"/>
      <c r="AG3951" s="255"/>
      <c r="AH3951" s="255"/>
      <c r="AI3951" s="255"/>
      <c r="AJ3951" s="255"/>
      <c r="AK3951" s="255"/>
      <c r="AL3951" s="255"/>
      <c r="AM3951" s="255"/>
      <c r="AN3951" s="255"/>
      <c r="AO3951" s="255"/>
      <c r="AP3951" s="255"/>
      <c r="AQ3951" s="255"/>
      <c r="AR3951" s="255"/>
      <c r="AS3951" s="255"/>
      <c r="AT3951" s="255"/>
    </row>
    <row r="3952" spans="2:46" s="216" customFormat="1" ht="15" customHeight="1">
      <c r="B3952" s="216" t="s">
        <v>3606</v>
      </c>
      <c r="C3952" s="216" t="s">
        <v>7592</v>
      </c>
      <c r="D3952" s="216" t="s">
        <v>6866</v>
      </c>
      <c r="E3952" s="216" t="s">
        <v>7740</v>
      </c>
      <c r="F3952" s="216" t="s">
        <v>7740</v>
      </c>
      <c r="G3952" s="1"/>
      <c r="H3952" s="1"/>
      <c r="I3952" s="1"/>
      <c r="J3952" s="1"/>
      <c r="K3952" s="1"/>
      <c r="L3952" s="1"/>
      <c r="M3952" s="1"/>
      <c r="AA3952" s="255"/>
      <c r="AB3952" s="255"/>
      <c r="AC3952" s="255"/>
      <c r="AD3952" s="255"/>
      <c r="AE3952" s="255"/>
      <c r="AF3952" s="255"/>
      <c r="AG3952" s="255"/>
      <c r="AH3952" s="255"/>
      <c r="AI3952" s="255"/>
      <c r="AJ3952" s="255"/>
      <c r="AK3952" s="255"/>
      <c r="AL3952" s="255"/>
      <c r="AM3952" s="255"/>
      <c r="AN3952" s="255"/>
      <c r="AO3952" s="255"/>
      <c r="AP3952" s="255"/>
      <c r="AQ3952" s="255"/>
      <c r="AR3952" s="255"/>
      <c r="AS3952" s="255"/>
      <c r="AT3952" s="255"/>
    </row>
    <row r="3953" spans="2:46" s="216" customFormat="1" ht="15" customHeight="1">
      <c r="B3953" s="216" t="s">
        <v>3607</v>
      </c>
      <c r="C3953" s="216" t="s">
        <v>6866</v>
      </c>
      <c r="D3953" s="216" t="s">
        <v>7740</v>
      </c>
      <c r="E3953" s="216" t="s">
        <v>7740</v>
      </c>
      <c r="F3953" s="216" t="s">
        <v>7740</v>
      </c>
      <c r="G3953" s="1"/>
      <c r="H3953" s="1"/>
      <c r="I3953" s="1"/>
      <c r="J3953" s="1"/>
      <c r="K3953" s="1"/>
      <c r="L3953" s="1"/>
      <c r="M3953" s="1"/>
      <c r="AA3953" s="255"/>
      <c r="AB3953" s="255"/>
      <c r="AC3953" s="255"/>
      <c r="AD3953" s="255"/>
      <c r="AE3953" s="255"/>
      <c r="AF3953" s="255"/>
      <c r="AG3953" s="255"/>
      <c r="AH3953" s="255"/>
      <c r="AI3953" s="255"/>
      <c r="AJ3953" s="255"/>
      <c r="AK3953" s="255"/>
      <c r="AL3953" s="255"/>
      <c r="AM3953" s="255"/>
      <c r="AN3953" s="255"/>
      <c r="AO3953" s="255"/>
      <c r="AP3953" s="255"/>
      <c r="AQ3953" s="255"/>
      <c r="AR3953" s="255"/>
      <c r="AS3953" s="255"/>
      <c r="AT3953" s="255"/>
    </row>
    <row r="3954" spans="2:46" s="216" customFormat="1" ht="15" customHeight="1">
      <c r="B3954" s="216" t="s">
        <v>3608</v>
      </c>
      <c r="C3954" s="216" t="s">
        <v>7588</v>
      </c>
      <c r="D3954" s="216" t="s">
        <v>6866</v>
      </c>
      <c r="E3954" s="216" t="s">
        <v>7740</v>
      </c>
      <c r="F3954" s="216" t="s">
        <v>7740</v>
      </c>
      <c r="G3954" s="1"/>
      <c r="H3954" s="1"/>
      <c r="I3954" s="1"/>
      <c r="J3954" s="1"/>
      <c r="K3954" s="1"/>
      <c r="L3954" s="1"/>
      <c r="M3954" s="1"/>
      <c r="AA3954" s="255"/>
      <c r="AB3954" s="255"/>
      <c r="AC3954" s="255"/>
      <c r="AD3954" s="255"/>
      <c r="AE3954" s="255"/>
      <c r="AF3954" s="255"/>
      <c r="AG3954" s="255"/>
      <c r="AH3954" s="255"/>
      <c r="AI3954" s="255"/>
      <c r="AJ3954" s="255"/>
      <c r="AK3954" s="255"/>
      <c r="AL3954" s="255"/>
      <c r="AM3954" s="255"/>
      <c r="AN3954" s="255"/>
      <c r="AO3954" s="255"/>
      <c r="AP3954" s="255"/>
      <c r="AQ3954" s="255"/>
      <c r="AR3954" s="255"/>
      <c r="AS3954" s="255"/>
      <c r="AT3954" s="255"/>
    </row>
    <row r="3955" spans="2:46" s="216" customFormat="1" ht="15" customHeight="1">
      <c r="B3955" s="216" t="s">
        <v>3609</v>
      </c>
      <c r="C3955" s="216" t="s">
        <v>6918</v>
      </c>
      <c r="D3955" s="216" t="s">
        <v>6866</v>
      </c>
      <c r="E3955" s="216" t="s">
        <v>7740</v>
      </c>
      <c r="F3955" s="216" t="s">
        <v>7740</v>
      </c>
      <c r="G3955" s="1"/>
      <c r="H3955" s="1"/>
      <c r="I3955" s="1"/>
      <c r="J3955" s="1"/>
      <c r="K3955" s="1"/>
      <c r="L3955" s="1"/>
      <c r="M3955" s="1"/>
      <c r="AA3955" s="255"/>
      <c r="AB3955" s="255"/>
      <c r="AC3955" s="255"/>
      <c r="AD3955" s="255"/>
      <c r="AE3955" s="255"/>
      <c r="AF3955" s="255"/>
      <c r="AG3955" s="255"/>
      <c r="AH3955" s="255"/>
      <c r="AI3955" s="255"/>
      <c r="AJ3955" s="255"/>
      <c r="AK3955" s="255"/>
      <c r="AL3955" s="255"/>
      <c r="AM3955" s="255"/>
      <c r="AN3955" s="255"/>
      <c r="AO3955" s="255"/>
      <c r="AP3955" s="255"/>
      <c r="AQ3955" s="255"/>
      <c r="AR3955" s="255"/>
      <c r="AS3955" s="255"/>
      <c r="AT3955" s="255"/>
    </row>
    <row r="3956" spans="2:46" s="216" customFormat="1" ht="15" customHeight="1">
      <c r="B3956" s="216" t="s">
        <v>3610</v>
      </c>
      <c r="C3956" s="216" t="s">
        <v>6866</v>
      </c>
      <c r="D3956" s="216" t="s">
        <v>7740</v>
      </c>
      <c r="E3956" s="216" t="s">
        <v>7740</v>
      </c>
      <c r="F3956" s="216" t="s">
        <v>7740</v>
      </c>
      <c r="G3956" s="1"/>
      <c r="H3956" s="1"/>
      <c r="I3956" s="1"/>
      <c r="J3956" s="1"/>
      <c r="K3956" s="1"/>
      <c r="L3956" s="1"/>
      <c r="M3956" s="1"/>
      <c r="AA3956" s="255"/>
      <c r="AB3956" s="255"/>
      <c r="AC3956" s="255"/>
      <c r="AD3956" s="255"/>
      <c r="AE3956" s="255"/>
      <c r="AF3956" s="255"/>
      <c r="AG3956" s="255"/>
      <c r="AH3956" s="255"/>
      <c r="AI3956" s="255"/>
      <c r="AJ3956" s="255"/>
      <c r="AK3956" s="255"/>
      <c r="AL3956" s="255"/>
      <c r="AM3956" s="255"/>
      <c r="AN3956" s="255"/>
      <c r="AO3956" s="255"/>
      <c r="AP3956" s="255"/>
      <c r="AQ3956" s="255"/>
      <c r="AR3956" s="255"/>
      <c r="AS3956" s="255"/>
      <c r="AT3956" s="255"/>
    </row>
    <row r="3957" spans="2:46" s="216" customFormat="1" ht="15" customHeight="1">
      <c r="B3957" s="216" t="s">
        <v>3611</v>
      </c>
      <c r="C3957" s="216" t="s">
        <v>7091</v>
      </c>
      <c r="D3957" s="216" t="s">
        <v>6866</v>
      </c>
      <c r="E3957" s="216" t="s">
        <v>7740</v>
      </c>
      <c r="F3957" s="216" t="s">
        <v>7740</v>
      </c>
      <c r="G3957" s="1"/>
      <c r="H3957" s="1"/>
      <c r="I3957" s="1"/>
      <c r="J3957" s="1"/>
      <c r="K3957" s="1"/>
      <c r="L3957" s="1"/>
      <c r="M3957" s="1"/>
      <c r="AA3957" s="255"/>
      <c r="AB3957" s="255"/>
      <c r="AC3957" s="255"/>
      <c r="AD3957" s="255"/>
      <c r="AE3957" s="255"/>
      <c r="AF3957" s="255"/>
      <c r="AG3957" s="255"/>
      <c r="AH3957" s="255"/>
      <c r="AI3957" s="255"/>
      <c r="AJ3957" s="255"/>
      <c r="AK3957" s="255"/>
      <c r="AL3957" s="255"/>
      <c r="AM3957" s="255"/>
      <c r="AN3957" s="255"/>
      <c r="AO3957" s="255"/>
      <c r="AP3957" s="255"/>
      <c r="AQ3957" s="255"/>
      <c r="AR3957" s="255"/>
      <c r="AS3957" s="255"/>
      <c r="AT3957" s="255"/>
    </row>
    <row r="3958" spans="2:46" s="216" customFormat="1" ht="15" customHeight="1">
      <c r="B3958" s="216" t="s">
        <v>3612</v>
      </c>
      <c r="C3958" s="216" t="s">
        <v>7593</v>
      </c>
      <c r="D3958" s="216" t="s">
        <v>6866</v>
      </c>
      <c r="E3958" s="216" t="s">
        <v>7740</v>
      </c>
      <c r="F3958" s="216" t="s">
        <v>7740</v>
      </c>
      <c r="G3958" s="1"/>
      <c r="H3958" s="1"/>
      <c r="I3958" s="1"/>
      <c r="J3958" s="1"/>
      <c r="K3958" s="1"/>
      <c r="L3958" s="1"/>
      <c r="M3958" s="1"/>
      <c r="AA3958" s="255"/>
      <c r="AB3958" s="255"/>
      <c r="AC3958" s="255"/>
      <c r="AD3958" s="255"/>
      <c r="AE3958" s="255"/>
      <c r="AF3958" s="255"/>
      <c r="AG3958" s="255"/>
      <c r="AH3958" s="255"/>
      <c r="AI3958" s="255"/>
      <c r="AJ3958" s="255"/>
      <c r="AK3958" s="255"/>
      <c r="AL3958" s="255"/>
      <c r="AM3958" s="255"/>
      <c r="AN3958" s="255"/>
      <c r="AO3958" s="255"/>
      <c r="AP3958" s="255"/>
      <c r="AQ3958" s="255"/>
      <c r="AR3958" s="255"/>
      <c r="AS3958" s="255"/>
      <c r="AT3958" s="255"/>
    </row>
    <row r="3959" spans="2:46" s="216" customFormat="1" ht="15" customHeight="1">
      <c r="B3959" s="216" t="s">
        <v>3613</v>
      </c>
      <c r="C3959" s="216" t="s">
        <v>7052</v>
      </c>
      <c r="D3959" s="216" t="s">
        <v>6866</v>
      </c>
      <c r="E3959" s="216" t="s">
        <v>7740</v>
      </c>
      <c r="F3959" s="216" t="s">
        <v>7740</v>
      </c>
      <c r="G3959" s="1"/>
      <c r="H3959" s="1"/>
      <c r="I3959" s="1"/>
      <c r="J3959" s="1"/>
      <c r="K3959" s="1"/>
      <c r="L3959" s="1"/>
      <c r="M3959" s="1"/>
      <c r="AA3959" s="255"/>
      <c r="AB3959" s="255"/>
      <c r="AC3959" s="255"/>
      <c r="AD3959" s="255"/>
      <c r="AE3959" s="255"/>
      <c r="AF3959" s="255"/>
      <c r="AG3959" s="255"/>
      <c r="AH3959" s="255"/>
      <c r="AI3959" s="255"/>
      <c r="AJ3959" s="255"/>
      <c r="AK3959" s="255"/>
      <c r="AL3959" s="255"/>
      <c r="AM3959" s="255"/>
      <c r="AN3959" s="255"/>
      <c r="AO3959" s="255"/>
      <c r="AP3959" s="255"/>
      <c r="AQ3959" s="255"/>
      <c r="AR3959" s="255"/>
      <c r="AS3959" s="255"/>
      <c r="AT3959" s="255"/>
    </row>
    <row r="3960" spans="2:46" s="216" customFormat="1" ht="15" customHeight="1">
      <c r="B3960" s="216" t="s">
        <v>3614</v>
      </c>
      <c r="C3960" s="216" t="s">
        <v>6911</v>
      </c>
      <c r="D3960" s="216" t="s">
        <v>6866</v>
      </c>
      <c r="E3960" s="216" t="s">
        <v>7740</v>
      </c>
      <c r="F3960" s="216" t="s">
        <v>7740</v>
      </c>
      <c r="G3960" s="1"/>
      <c r="H3960" s="1"/>
      <c r="I3960" s="1"/>
      <c r="J3960" s="1"/>
      <c r="K3960" s="1"/>
      <c r="L3960" s="1"/>
      <c r="M3960" s="1"/>
      <c r="AA3960" s="255"/>
      <c r="AB3960" s="255"/>
      <c r="AC3960" s="255"/>
      <c r="AD3960" s="255"/>
      <c r="AE3960" s="255"/>
      <c r="AF3960" s="255"/>
      <c r="AG3960" s="255"/>
      <c r="AH3960" s="255"/>
      <c r="AI3960" s="255"/>
      <c r="AJ3960" s="255"/>
      <c r="AK3960" s="255"/>
      <c r="AL3960" s="255"/>
      <c r="AM3960" s="255"/>
      <c r="AN3960" s="255"/>
      <c r="AO3960" s="255"/>
      <c r="AP3960" s="255"/>
      <c r="AQ3960" s="255"/>
      <c r="AR3960" s="255"/>
      <c r="AS3960" s="255"/>
      <c r="AT3960" s="255"/>
    </row>
    <row r="3961" spans="2:46" s="216" customFormat="1" ht="15" customHeight="1">
      <c r="B3961" s="216" t="s">
        <v>3615</v>
      </c>
      <c r="C3961" s="216" t="s">
        <v>6866</v>
      </c>
      <c r="D3961" s="216" t="s">
        <v>7740</v>
      </c>
      <c r="E3961" s="216" t="s">
        <v>7740</v>
      </c>
      <c r="F3961" s="216" t="s">
        <v>7740</v>
      </c>
      <c r="G3961" s="1"/>
      <c r="H3961" s="1"/>
      <c r="I3961" s="1"/>
      <c r="J3961" s="1"/>
      <c r="K3961" s="1"/>
      <c r="L3961" s="1"/>
      <c r="M3961" s="1"/>
      <c r="AA3961" s="255"/>
      <c r="AB3961" s="255"/>
      <c r="AC3961" s="255"/>
      <c r="AD3961" s="255"/>
      <c r="AE3961" s="255"/>
      <c r="AF3961" s="255"/>
      <c r="AG3961" s="255"/>
      <c r="AH3961" s="255"/>
      <c r="AI3961" s="255"/>
      <c r="AJ3961" s="255"/>
      <c r="AK3961" s="255"/>
      <c r="AL3961" s="255"/>
      <c r="AM3961" s="255"/>
      <c r="AN3961" s="255"/>
      <c r="AO3961" s="255"/>
      <c r="AP3961" s="255"/>
      <c r="AQ3961" s="255"/>
      <c r="AR3961" s="255"/>
      <c r="AS3961" s="255"/>
      <c r="AT3961" s="255"/>
    </row>
    <row r="3962" spans="2:46" s="216" customFormat="1" ht="15" customHeight="1">
      <c r="B3962" s="216" t="s">
        <v>3616</v>
      </c>
      <c r="C3962" s="216" t="s">
        <v>6866</v>
      </c>
      <c r="D3962" s="216" t="s">
        <v>7740</v>
      </c>
      <c r="E3962" s="216" t="s">
        <v>7740</v>
      </c>
      <c r="F3962" s="216" t="s">
        <v>7740</v>
      </c>
      <c r="G3962" s="1"/>
      <c r="H3962" s="1"/>
      <c r="I3962" s="1"/>
      <c r="J3962" s="1"/>
      <c r="K3962" s="1"/>
      <c r="L3962" s="1"/>
      <c r="M3962" s="1"/>
      <c r="AA3962" s="255"/>
      <c r="AB3962" s="255"/>
      <c r="AC3962" s="255"/>
      <c r="AD3962" s="255"/>
      <c r="AE3962" s="255"/>
      <c r="AF3962" s="255"/>
      <c r="AG3962" s="255"/>
      <c r="AH3962" s="255"/>
      <c r="AI3962" s="255"/>
      <c r="AJ3962" s="255"/>
      <c r="AK3962" s="255"/>
      <c r="AL3962" s="255"/>
      <c r="AM3962" s="255"/>
      <c r="AN3962" s="255"/>
      <c r="AO3962" s="255"/>
      <c r="AP3962" s="255"/>
      <c r="AQ3962" s="255"/>
      <c r="AR3962" s="255"/>
      <c r="AS3962" s="255"/>
      <c r="AT3962" s="255"/>
    </row>
    <row r="3963" spans="2:46" s="216" customFormat="1" ht="15" customHeight="1">
      <c r="B3963" s="216" t="s">
        <v>3617</v>
      </c>
      <c r="C3963" s="216" t="s">
        <v>6866</v>
      </c>
      <c r="D3963" s="216" t="s">
        <v>7740</v>
      </c>
      <c r="E3963" s="216" t="s">
        <v>7740</v>
      </c>
      <c r="F3963" s="216" t="s">
        <v>7740</v>
      </c>
      <c r="G3963" s="1"/>
      <c r="H3963" s="1"/>
      <c r="I3963" s="1"/>
      <c r="J3963" s="1"/>
      <c r="K3963" s="1"/>
      <c r="L3963" s="1"/>
      <c r="M3963" s="1"/>
      <c r="AA3963" s="255"/>
      <c r="AB3963" s="255"/>
      <c r="AC3963" s="255"/>
      <c r="AD3963" s="255"/>
      <c r="AE3963" s="255"/>
      <c r="AF3963" s="255"/>
      <c r="AG3963" s="255"/>
      <c r="AH3963" s="255"/>
      <c r="AI3963" s="255"/>
      <c r="AJ3963" s="255"/>
      <c r="AK3963" s="255"/>
      <c r="AL3963" s="255"/>
      <c r="AM3963" s="255"/>
      <c r="AN3963" s="255"/>
      <c r="AO3963" s="255"/>
      <c r="AP3963" s="255"/>
      <c r="AQ3963" s="255"/>
      <c r="AR3963" s="255"/>
      <c r="AS3963" s="255"/>
      <c r="AT3963" s="255"/>
    </row>
    <row r="3964" spans="2:46" s="216" customFormat="1" ht="15" customHeight="1">
      <c r="B3964" s="216" t="s">
        <v>3618</v>
      </c>
      <c r="C3964" s="216" t="s">
        <v>6866</v>
      </c>
      <c r="D3964" s="216" t="s">
        <v>7740</v>
      </c>
      <c r="E3964" s="216" t="s">
        <v>7740</v>
      </c>
      <c r="F3964" s="216" t="s">
        <v>7740</v>
      </c>
      <c r="G3964" s="1"/>
      <c r="H3964" s="1"/>
      <c r="I3964" s="1"/>
      <c r="J3964" s="1"/>
      <c r="K3964" s="1"/>
      <c r="L3964" s="1"/>
      <c r="M3964" s="1"/>
      <c r="AA3964" s="255"/>
      <c r="AB3964" s="255"/>
      <c r="AC3964" s="255"/>
      <c r="AD3964" s="255"/>
      <c r="AE3964" s="255"/>
      <c r="AF3964" s="255"/>
      <c r="AG3964" s="255"/>
      <c r="AH3964" s="255"/>
      <c r="AI3964" s="255"/>
      <c r="AJ3964" s="255"/>
      <c r="AK3964" s="255"/>
      <c r="AL3964" s="255"/>
      <c r="AM3964" s="255"/>
      <c r="AN3964" s="255"/>
      <c r="AO3964" s="255"/>
      <c r="AP3964" s="255"/>
      <c r="AQ3964" s="255"/>
      <c r="AR3964" s="255"/>
      <c r="AS3964" s="255"/>
      <c r="AT3964" s="255"/>
    </row>
    <row r="3965" spans="2:46" s="216" customFormat="1" ht="15" customHeight="1">
      <c r="B3965" s="216" t="s">
        <v>3619</v>
      </c>
      <c r="C3965" s="216" t="s">
        <v>7226</v>
      </c>
      <c r="D3965" s="216" t="s">
        <v>6866</v>
      </c>
      <c r="E3965" s="216" t="s">
        <v>7740</v>
      </c>
      <c r="F3965" s="216" t="s">
        <v>7740</v>
      </c>
      <c r="G3965" s="1"/>
      <c r="H3965" s="1"/>
      <c r="I3965" s="1"/>
      <c r="J3965" s="1"/>
      <c r="K3965" s="1"/>
      <c r="L3965" s="1"/>
      <c r="M3965" s="1"/>
      <c r="AA3965" s="255"/>
      <c r="AB3965" s="255"/>
      <c r="AC3965" s="255"/>
      <c r="AD3965" s="255"/>
      <c r="AE3965" s="255"/>
      <c r="AF3965" s="255"/>
      <c r="AG3965" s="255"/>
      <c r="AH3965" s="255"/>
      <c r="AI3965" s="255"/>
      <c r="AJ3965" s="255"/>
      <c r="AK3965" s="255"/>
      <c r="AL3965" s="255"/>
      <c r="AM3965" s="255"/>
      <c r="AN3965" s="255"/>
      <c r="AO3965" s="255"/>
      <c r="AP3965" s="255"/>
      <c r="AQ3965" s="255"/>
      <c r="AR3965" s="255"/>
      <c r="AS3965" s="255"/>
      <c r="AT3965" s="255"/>
    </row>
    <row r="3966" spans="2:46" s="216" customFormat="1" ht="15" customHeight="1">
      <c r="B3966" s="216" t="s">
        <v>3620</v>
      </c>
      <c r="C3966" s="216" t="s">
        <v>6866</v>
      </c>
      <c r="D3966" s="216" t="s">
        <v>7740</v>
      </c>
      <c r="E3966" s="216" t="s">
        <v>7740</v>
      </c>
      <c r="F3966" s="216" t="s">
        <v>7740</v>
      </c>
      <c r="G3966" s="1"/>
      <c r="H3966" s="1"/>
      <c r="I3966" s="1"/>
      <c r="J3966" s="1"/>
      <c r="K3966" s="1"/>
      <c r="L3966" s="1"/>
      <c r="M3966" s="1"/>
      <c r="AA3966" s="255"/>
      <c r="AB3966" s="255"/>
      <c r="AC3966" s="255"/>
      <c r="AD3966" s="255"/>
      <c r="AE3966" s="255"/>
      <c r="AF3966" s="255"/>
      <c r="AG3966" s="255"/>
      <c r="AH3966" s="255"/>
      <c r="AI3966" s="255"/>
      <c r="AJ3966" s="255"/>
      <c r="AK3966" s="255"/>
      <c r="AL3966" s="255"/>
      <c r="AM3966" s="255"/>
      <c r="AN3966" s="255"/>
      <c r="AO3966" s="255"/>
      <c r="AP3966" s="255"/>
      <c r="AQ3966" s="255"/>
      <c r="AR3966" s="255"/>
      <c r="AS3966" s="255"/>
      <c r="AT3966" s="255"/>
    </row>
    <row r="3967" spans="2:46" s="216" customFormat="1" ht="15" customHeight="1">
      <c r="B3967" s="216" t="s">
        <v>3621</v>
      </c>
      <c r="C3967" s="216" t="s">
        <v>7082</v>
      </c>
      <c r="D3967" s="216" t="s">
        <v>6866</v>
      </c>
      <c r="E3967" s="216" t="s">
        <v>7740</v>
      </c>
      <c r="F3967" s="216" t="s">
        <v>7740</v>
      </c>
      <c r="G3967" s="1"/>
      <c r="H3967" s="1"/>
      <c r="I3967" s="1"/>
      <c r="J3967" s="1"/>
      <c r="K3967" s="1"/>
      <c r="L3967" s="1"/>
      <c r="M3967" s="1"/>
      <c r="AA3967" s="255"/>
      <c r="AB3967" s="255"/>
      <c r="AC3967" s="255"/>
      <c r="AD3967" s="255"/>
      <c r="AE3967" s="255"/>
      <c r="AF3967" s="255"/>
      <c r="AG3967" s="255"/>
      <c r="AH3967" s="255"/>
      <c r="AI3967" s="255"/>
      <c r="AJ3967" s="255"/>
      <c r="AK3967" s="255"/>
      <c r="AL3967" s="255"/>
      <c r="AM3967" s="255"/>
      <c r="AN3967" s="255"/>
      <c r="AO3967" s="255"/>
      <c r="AP3967" s="255"/>
      <c r="AQ3967" s="255"/>
      <c r="AR3967" s="255"/>
      <c r="AS3967" s="255"/>
      <c r="AT3967" s="255"/>
    </row>
    <row r="3968" spans="2:46" s="216" customFormat="1" ht="15" customHeight="1">
      <c r="B3968" s="216" t="s">
        <v>3622</v>
      </c>
      <c r="C3968" s="216" t="s">
        <v>7286</v>
      </c>
      <c r="D3968" s="216" t="s">
        <v>6866</v>
      </c>
      <c r="E3968" s="216" t="s">
        <v>7740</v>
      </c>
      <c r="F3968" s="216" t="s">
        <v>7740</v>
      </c>
      <c r="G3968" s="1"/>
      <c r="H3968" s="1"/>
      <c r="I3968" s="1"/>
      <c r="J3968" s="1"/>
      <c r="K3968" s="1"/>
      <c r="L3968" s="1"/>
      <c r="M3968" s="1"/>
      <c r="AA3968" s="255"/>
      <c r="AB3968" s="255"/>
      <c r="AC3968" s="255"/>
      <c r="AD3968" s="255"/>
      <c r="AE3968" s="255"/>
      <c r="AF3968" s="255"/>
      <c r="AG3968" s="255"/>
      <c r="AH3968" s="255"/>
      <c r="AI3968" s="255"/>
      <c r="AJ3968" s="255"/>
      <c r="AK3968" s="255"/>
      <c r="AL3968" s="255"/>
      <c r="AM3968" s="255"/>
      <c r="AN3968" s="255"/>
      <c r="AO3968" s="255"/>
      <c r="AP3968" s="255"/>
      <c r="AQ3968" s="255"/>
      <c r="AR3968" s="255"/>
      <c r="AS3968" s="255"/>
      <c r="AT3968" s="255"/>
    </row>
    <row r="3969" spans="2:46" s="216" customFormat="1" ht="15" customHeight="1">
      <c r="B3969" s="216" t="s">
        <v>3623</v>
      </c>
      <c r="C3969" s="216" t="s">
        <v>6929</v>
      </c>
      <c r="D3969" s="216" t="s">
        <v>6866</v>
      </c>
      <c r="E3969" s="216" t="s">
        <v>7740</v>
      </c>
      <c r="F3969" s="216" t="s">
        <v>7740</v>
      </c>
      <c r="G3969" s="1"/>
      <c r="H3969" s="1"/>
      <c r="I3969" s="1"/>
      <c r="J3969" s="1"/>
      <c r="K3969" s="1"/>
      <c r="L3969" s="1"/>
      <c r="M3969" s="1"/>
      <c r="AA3969" s="255"/>
      <c r="AB3969" s="255"/>
      <c r="AC3969" s="255"/>
      <c r="AD3969" s="255"/>
      <c r="AE3969" s="255"/>
      <c r="AF3969" s="255"/>
      <c r="AG3969" s="255"/>
      <c r="AH3969" s="255"/>
      <c r="AI3969" s="255"/>
      <c r="AJ3969" s="255"/>
      <c r="AK3969" s="255"/>
      <c r="AL3969" s="255"/>
      <c r="AM3969" s="255"/>
      <c r="AN3969" s="255"/>
      <c r="AO3969" s="255"/>
      <c r="AP3969" s="255"/>
      <c r="AQ3969" s="255"/>
      <c r="AR3969" s="255"/>
      <c r="AS3969" s="255"/>
      <c r="AT3969" s="255"/>
    </row>
    <row r="3970" spans="2:46" s="216" customFormat="1" ht="15" customHeight="1">
      <c r="B3970" s="216" t="s">
        <v>3624</v>
      </c>
      <c r="C3970" s="216" t="s">
        <v>6866</v>
      </c>
      <c r="D3970" s="216" t="s">
        <v>7740</v>
      </c>
      <c r="E3970" s="216" t="s">
        <v>7740</v>
      </c>
      <c r="F3970" s="216" t="s">
        <v>7740</v>
      </c>
      <c r="G3970" s="1"/>
      <c r="H3970" s="1"/>
      <c r="I3970" s="1"/>
      <c r="J3970" s="1"/>
      <c r="K3970" s="1"/>
      <c r="L3970" s="1"/>
      <c r="M3970" s="1"/>
      <c r="AA3970" s="255"/>
      <c r="AB3970" s="255"/>
      <c r="AC3970" s="255"/>
      <c r="AD3970" s="255"/>
      <c r="AE3970" s="255"/>
      <c r="AF3970" s="255"/>
      <c r="AG3970" s="255"/>
      <c r="AH3970" s="255"/>
      <c r="AI3970" s="255"/>
      <c r="AJ3970" s="255"/>
      <c r="AK3970" s="255"/>
      <c r="AL3970" s="255"/>
      <c r="AM3970" s="255"/>
      <c r="AN3970" s="255"/>
      <c r="AO3970" s="255"/>
      <c r="AP3970" s="255"/>
      <c r="AQ3970" s="255"/>
      <c r="AR3970" s="255"/>
      <c r="AS3970" s="255"/>
      <c r="AT3970" s="255"/>
    </row>
    <row r="3971" spans="2:46" s="216" customFormat="1" ht="15" customHeight="1">
      <c r="B3971" s="216" t="s">
        <v>3625</v>
      </c>
      <c r="C3971" s="216" t="s">
        <v>7308</v>
      </c>
      <c r="D3971" s="216" t="s">
        <v>6866</v>
      </c>
      <c r="E3971" s="216" t="s">
        <v>7740</v>
      </c>
      <c r="F3971" s="216" t="s">
        <v>7740</v>
      </c>
      <c r="G3971" s="1"/>
      <c r="H3971" s="1"/>
      <c r="I3971" s="1"/>
      <c r="J3971" s="1"/>
      <c r="K3971" s="1"/>
      <c r="L3971" s="1"/>
      <c r="M3971" s="1"/>
      <c r="AA3971" s="255"/>
      <c r="AB3971" s="255"/>
      <c r="AC3971" s="255"/>
      <c r="AD3971" s="255"/>
      <c r="AE3971" s="255"/>
      <c r="AF3971" s="255"/>
      <c r="AG3971" s="255"/>
      <c r="AH3971" s="255"/>
      <c r="AI3971" s="255"/>
      <c r="AJ3971" s="255"/>
      <c r="AK3971" s="255"/>
      <c r="AL3971" s="255"/>
      <c r="AM3971" s="255"/>
      <c r="AN3971" s="255"/>
      <c r="AO3971" s="255"/>
      <c r="AP3971" s="255"/>
      <c r="AQ3971" s="255"/>
      <c r="AR3971" s="255"/>
      <c r="AS3971" s="255"/>
      <c r="AT3971" s="255"/>
    </row>
    <row r="3972" spans="2:46" s="216" customFormat="1" ht="15" customHeight="1">
      <c r="B3972" s="216" t="s">
        <v>3626</v>
      </c>
      <c r="C3972" s="216" t="s">
        <v>7136</v>
      </c>
      <c r="D3972" s="216" t="s">
        <v>6866</v>
      </c>
      <c r="E3972" s="216" t="s">
        <v>7740</v>
      </c>
      <c r="F3972" s="216" t="s">
        <v>7740</v>
      </c>
      <c r="G3972" s="1"/>
      <c r="H3972" s="1"/>
      <c r="I3972" s="1"/>
      <c r="J3972" s="1"/>
      <c r="K3972" s="1"/>
      <c r="L3972" s="1"/>
      <c r="M3972" s="1"/>
      <c r="AA3972" s="255"/>
      <c r="AB3972" s="255"/>
      <c r="AC3972" s="255"/>
      <c r="AD3972" s="255"/>
      <c r="AE3972" s="255"/>
      <c r="AF3972" s="255"/>
      <c r="AG3972" s="255"/>
      <c r="AH3972" s="255"/>
      <c r="AI3972" s="255"/>
      <c r="AJ3972" s="255"/>
      <c r="AK3972" s="255"/>
      <c r="AL3972" s="255"/>
      <c r="AM3972" s="255"/>
      <c r="AN3972" s="255"/>
      <c r="AO3972" s="255"/>
      <c r="AP3972" s="255"/>
      <c r="AQ3972" s="255"/>
      <c r="AR3972" s="255"/>
      <c r="AS3972" s="255"/>
      <c r="AT3972" s="255"/>
    </row>
    <row r="3973" spans="2:46" s="216" customFormat="1" ht="15" customHeight="1">
      <c r="B3973" s="216" t="s">
        <v>3627</v>
      </c>
      <c r="C3973" s="216" t="s">
        <v>6866</v>
      </c>
      <c r="D3973" s="216" t="s">
        <v>7740</v>
      </c>
      <c r="E3973" s="216" t="s">
        <v>7740</v>
      </c>
      <c r="F3973" s="216" t="s">
        <v>7740</v>
      </c>
      <c r="G3973" s="1"/>
      <c r="H3973" s="1"/>
      <c r="I3973" s="1"/>
      <c r="J3973" s="1"/>
      <c r="K3973" s="1"/>
      <c r="L3973" s="1"/>
      <c r="M3973" s="1"/>
      <c r="AA3973" s="255"/>
      <c r="AB3973" s="255"/>
      <c r="AC3973" s="255"/>
      <c r="AD3973" s="255"/>
      <c r="AE3973" s="255"/>
      <c r="AF3973" s="255"/>
      <c r="AG3973" s="255"/>
      <c r="AH3973" s="255"/>
      <c r="AI3973" s="255"/>
      <c r="AJ3973" s="255"/>
      <c r="AK3973" s="255"/>
      <c r="AL3973" s="255"/>
      <c r="AM3973" s="255"/>
      <c r="AN3973" s="255"/>
      <c r="AO3973" s="255"/>
      <c r="AP3973" s="255"/>
      <c r="AQ3973" s="255"/>
      <c r="AR3973" s="255"/>
      <c r="AS3973" s="255"/>
      <c r="AT3973" s="255"/>
    </row>
    <row r="3974" spans="2:46" s="216" customFormat="1" ht="15" customHeight="1">
      <c r="B3974" s="216" t="s">
        <v>3628</v>
      </c>
      <c r="C3974" s="216" t="s">
        <v>6866</v>
      </c>
      <c r="D3974" s="216" t="s">
        <v>7740</v>
      </c>
      <c r="E3974" s="216" t="s">
        <v>7740</v>
      </c>
      <c r="F3974" s="216" t="s">
        <v>7740</v>
      </c>
      <c r="G3974" s="1"/>
      <c r="H3974" s="1"/>
      <c r="I3974" s="1"/>
      <c r="J3974" s="1"/>
      <c r="K3974" s="1"/>
      <c r="L3974" s="1"/>
      <c r="M3974" s="1"/>
      <c r="AA3974" s="255"/>
      <c r="AB3974" s="255"/>
      <c r="AC3974" s="255"/>
      <c r="AD3974" s="255"/>
      <c r="AE3974" s="255"/>
      <c r="AF3974" s="255"/>
      <c r="AG3974" s="255"/>
      <c r="AH3974" s="255"/>
      <c r="AI3974" s="255"/>
      <c r="AJ3974" s="255"/>
      <c r="AK3974" s="255"/>
      <c r="AL3974" s="255"/>
      <c r="AM3974" s="255"/>
      <c r="AN3974" s="255"/>
      <c r="AO3974" s="255"/>
      <c r="AP3974" s="255"/>
      <c r="AQ3974" s="255"/>
      <c r="AR3974" s="255"/>
      <c r="AS3974" s="255"/>
      <c r="AT3974" s="255"/>
    </row>
    <row r="3975" spans="2:46" s="216" customFormat="1" ht="15" customHeight="1">
      <c r="B3975" s="216" t="s">
        <v>3629</v>
      </c>
      <c r="C3975" s="216" t="s">
        <v>7359</v>
      </c>
      <c r="D3975" s="216" t="s">
        <v>6866</v>
      </c>
      <c r="E3975" s="216" t="s">
        <v>7740</v>
      </c>
      <c r="F3975" s="216" t="s">
        <v>7740</v>
      </c>
      <c r="G3975" s="1"/>
      <c r="H3975" s="1"/>
      <c r="I3975" s="1"/>
      <c r="J3975" s="1"/>
      <c r="K3975" s="1"/>
      <c r="L3975" s="1"/>
      <c r="M3975" s="1"/>
      <c r="AA3975" s="255"/>
      <c r="AB3975" s="255"/>
      <c r="AC3975" s="255"/>
      <c r="AD3975" s="255"/>
      <c r="AE3975" s="255"/>
      <c r="AF3975" s="255"/>
      <c r="AG3975" s="255"/>
      <c r="AH3975" s="255"/>
      <c r="AI3975" s="255"/>
      <c r="AJ3975" s="255"/>
      <c r="AK3975" s="255"/>
      <c r="AL3975" s="255"/>
      <c r="AM3975" s="255"/>
      <c r="AN3975" s="255"/>
      <c r="AO3975" s="255"/>
      <c r="AP3975" s="255"/>
      <c r="AQ3975" s="255"/>
      <c r="AR3975" s="255"/>
      <c r="AS3975" s="255"/>
      <c r="AT3975" s="255"/>
    </row>
    <row r="3976" spans="2:46" s="216" customFormat="1" ht="15" customHeight="1">
      <c r="B3976" s="216" t="s">
        <v>3630</v>
      </c>
      <c r="C3976" s="216" t="s">
        <v>6866</v>
      </c>
      <c r="D3976" s="216" t="s">
        <v>7740</v>
      </c>
      <c r="E3976" s="216" t="s">
        <v>7740</v>
      </c>
      <c r="F3976" s="216" t="s">
        <v>7740</v>
      </c>
      <c r="G3976" s="1"/>
      <c r="H3976" s="1"/>
      <c r="I3976" s="1"/>
      <c r="J3976" s="1"/>
      <c r="K3976" s="1"/>
      <c r="L3976" s="1"/>
      <c r="M3976" s="1"/>
      <c r="AA3976" s="255"/>
      <c r="AB3976" s="255"/>
      <c r="AC3976" s="255"/>
      <c r="AD3976" s="255"/>
      <c r="AE3976" s="255"/>
      <c r="AF3976" s="255"/>
      <c r="AG3976" s="255"/>
      <c r="AH3976" s="255"/>
      <c r="AI3976" s="255"/>
      <c r="AJ3976" s="255"/>
      <c r="AK3976" s="255"/>
      <c r="AL3976" s="255"/>
      <c r="AM3976" s="255"/>
      <c r="AN3976" s="255"/>
      <c r="AO3976" s="255"/>
      <c r="AP3976" s="255"/>
      <c r="AQ3976" s="255"/>
      <c r="AR3976" s="255"/>
      <c r="AS3976" s="255"/>
      <c r="AT3976" s="255"/>
    </row>
    <row r="3977" spans="2:46" s="216" customFormat="1" ht="15" customHeight="1">
      <c r="B3977" s="216" t="s">
        <v>3631</v>
      </c>
      <c r="C3977" s="216" t="s">
        <v>6866</v>
      </c>
      <c r="D3977" s="216" t="s">
        <v>7740</v>
      </c>
      <c r="E3977" s="216" t="s">
        <v>7740</v>
      </c>
      <c r="F3977" s="216" t="s">
        <v>7740</v>
      </c>
      <c r="G3977" s="1"/>
      <c r="H3977" s="1"/>
      <c r="I3977" s="1"/>
      <c r="J3977" s="1"/>
      <c r="K3977" s="1"/>
      <c r="L3977" s="1"/>
      <c r="M3977" s="1"/>
      <c r="AA3977" s="255"/>
      <c r="AB3977" s="255"/>
      <c r="AC3977" s="255"/>
      <c r="AD3977" s="255"/>
      <c r="AE3977" s="255"/>
      <c r="AF3977" s="255"/>
      <c r="AG3977" s="255"/>
      <c r="AH3977" s="255"/>
      <c r="AI3977" s="255"/>
      <c r="AJ3977" s="255"/>
      <c r="AK3977" s="255"/>
      <c r="AL3977" s="255"/>
      <c r="AM3977" s="255"/>
      <c r="AN3977" s="255"/>
      <c r="AO3977" s="255"/>
      <c r="AP3977" s="255"/>
      <c r="AQ3977" s="255"/>
      <c r="AR3977" s="255"/>
      <c r="AS3977" s="255"/>
      <c r="AT3977" s="255"/>
    </row>
    <row r="3978" spans="2:46" s="216" customFormat="1" ht="15" customHeight="1">
      <c r="B3978" s="216" t="s">
        <v>3632</v>
      </c>
      <c r="C3978" s="216" t="s">
        <v>7000</v>
      </c>
      <c r="D3978" s="216" t="s">
        <v>6866</v>
      </c>
      <c r="E3978" s="216" t="s">
        <v>7740</v>
      </c>
      <c r="F3978" s="216" t="s">
        <v>7740</v>
      </c>
      <c r="G3978" s="1"/>
      <c r="H3978" s="1"/>
      <c r="I3978" s="1"/>
      <c r="J3978" s="1"/>
      <c r="K3978" s="1"/>
      <c r="L3978" s="1"/>
      <c r="M3978" s="1"/>
      <c r="AA3978" s="255"/>
      <c r="AB3978" s="255"/>
      <c r="AC3978" s="255"/>
      <c r="AD3978" s="255"/>
      <c r="AE3978" s="255"/>
      <c r="AF3978" s="255"/>
      <c r="AG3978" s="255"/>
      <c r="AH3978" s="255"/>
      <c r="AI3978" s="255"/>
      <c r="AJ3978" s="255"/>
      <c r="AK3978" s="255"/>
      <c r="AL3978" s="255"/>
      <c r="AM3978" s="255"/>
      <c r="AN3978" s="255"/>
      <c r="AO3978" s="255"/>
      <c r="AP3978" s="255"/>
      <c r="AQ3978" s="255"/>
      <c r="AR3978" s="255"/>
      <c r="AS3978" s="255"/>
      <c r="AT3978" s="255"/>
    </row>
    <row r="3979" spans="2:46" s="216" customFormat="1" ht="15" customHeight="1">
      <c r="B3979" s="216" t="s">
        <v>3633</v>
      </c>
      <c r="C3979" s="216" t="s">
        <v>6927</v>
      </c>
      <c r="D3979" s="216" t="s">
        <v>6866</v>
      </c>
      <c r="E3979" s="216" t="s">
        <v>7740</v>
      </c>
      <c r="F3979" s="216" t="s">
        <v>7740</v>
      </c>
      <c r="G3979" s="1"/>
      <c r="H3979" s="1"/>
      <c r="I3979" s="1"/>
      <c r="J3979" s="1"/>
      <c r="K3979" s="1"/>
      <c r="L3979" s="1"/>
      <c r="M3979" s="1"/>
      <c r="AA3979" s="255"/>
      <c r="AB3979" s="255"/>
      <c r="AC3979" s="255"/>
      <c r="AD3979" s="255"/>
      <c r="AE3979" s="255"/>
      <c r="AF3979" s="255"/>
      <c r="AG3979" s="255"/>
      <c r="AH3979" s="255"/>
      <c r="AI3979" s="255"/>
      <c r="AJ3979" s="255"/>
      <c r="AK3979" s="255"/>
      <c r="AL3979" s="255"/>
      <c r="AM3979" s="255"/>
      <c r="AN3979" s="255"/>
      <c r="AO3979" s="255"/>
      <c r="AP3979" s="255"/>
      <c r="AQ3979" s="255"/>
      <c r="AR3979" s="255"/>
      <c r="AS3979" s="255"/>
      <c r="AT3979" s="255"/>
    </row>
    <row r="3980" spans="2:46" s="216" customFormat="1" ht="15" customHeight="1">
      <c r="B3980" s="216" t="s">
        <v>3634</v>
      </c>
      <c r="C3980" s="216" t="s">
        <v>7118</v>
      </c>
      <c r="D3980" s="216" t="s">
        <v>6866</v>
      </c>
      <c r="E3980" s="216" t="s">
        <v>7740</v>
      </c>
      <c r="F3980" s="216" t="s">
        <v>7740</v>
      </c>
      <c r="G3980" s="1"/>
      <c r="H3980" s="1"/>
      <c r="I3980" s="1"/>
      <c r="J3980" s="1"/>
      <c r="K3980" s="1"/>
      <c r="L3980" s="1"/>
      <c r="M3980" s="1"/>
      <c r="AA3980" s="255"/>
      <c r="AB3980" s="255"/>
      <c r="AC3980" s="255"/>
      <c r="AD3980" s="255"/>
      <c r="AE3980" s="255"/>
      <c r="AF3980" s="255"/>
      <c r="AG3980" s="255"/>
      <c r="AH3980" s="255"/>
      <c r="AI3980" s="255"/>
      <c r="AJ3980" s="255"/>
      <c r="AK3980" s="255"/>
      <c r="AL3980" s="255"/>
      <c r="AM3980" s="255"/>
      <c r="AN3980" s="255"/>
      <c r="AO3980" s="255"/>
      <c r="AP3980" s="255"/>
      <c r="AQ3980" s="255"/>
      <c r="AR3980" s="255"/>
      <c r="AS3980" s="255"/>
      <c r="AT3980" s="255"/>
    </row>
    <row r="3981" spans="2:46" s="216" customFormat="1" ht="15" customHeight="1">
      <c r="B3981" s="216" t="s">
        <v>3635</v>
      </c>
      <c r="C3981" s="216" t="s">
        <v>7594</v>
      </c>
      <c r="D3981" s="216" t="s">
        <v>6866</v>
      </c>
      <c r="E3981" s="216" t="s">
        <v>7740</v>
      </c>
      <c r="F3981" s="216" t="s">
        <v>7740</v>
      </c>
      <c r="G3981" s="1"/>
      <c r="H3981" s="1"/>
      <c r="I3981" s="1"/>
      <c r="J3981" s="1"/>
      <c r="K3981" s="1"/>
      <c r="L3981" s="1"/>
      <c r="M3981" s="1"/>
      <c r="AA3981" s="255"/>
      <c r="AB3981" s="255"/>
      <c r="AC3981" s="255"/>
      <c r="AD3981" s="255"/>
      <c r="AE3981" s="255"/>
      <c r="AF3981" s="255"/>
      <c r="AG3981" s="255"/>
      <c r="AH3981" s="255"/>
      <c r="AI3981" s="255"/>
      <c r="AJ3981" s="255"/>
      <c r="AK3981" s="255"/>
      <c r="AL3981" s="255"/>
      <c r="AM3981" s="255"/>
      <c r="AN3981" s="255"/>
      <c r="AO3981" s="255"/>
      <c r="AP3981" s="255"/>
      <c r="AQ3981" s="255"/>
      <c r="AR3981" s="255"/>
      <c r="AS3981" s="255"/>
      <c r="AT3981" s="255"/>
    </row>
    <row r="3982" spans="2:46" s="216" customFormat="1" ht="15" customHeight="1">
      <c r="B3982" s="216" t="s">
        <v>3636</v>
      </c>
      <c r="C3982" s="216" t="s">
        <v>7174</v>
      </c>
      <c r="D3982" s="216" t="s">
        <v>6866</v>
      </c>
      <c r="E3982" s="216" t="s">
        <v>7740</v>
      </c>
      <c r="F3982" s="216" t="s">
        <v>7740</v>
      </c>
      <c r="G3982" s="1"/>
      <c r="H3982" s="1"/>
      <c r="I3982" s="1"/>
      <c r="J3982" s="1"/>
      <c r="K3982" s="1"/>
      <c r="L3982" s="1"/>
      <c r="M3982" s="1"/>
      <c r="AA3982" s="255"/>
      <c r="AB3982" s="255"/>
      <c r="AC3982" s="255"/>
      <c r="AD3982" s="255"/>
      <c r="AE3982" s="255"/>
      <c r="AF3982" s="255"/>
      <c r="AG3982" s="255"/>
      <c r="AH3982" s="255"/>
      <c r="AI3982" s="255"/>
      <c r="AJ3982" s="255"/>
      <c r="AK3982" s="255"/>
      <c r="AL3982" s="255"/>
      <c r="AM3982" s="255"/>
      <c r="AN3982" s="255"/>
      <c r="AO3982" s="255"/>
      <c r="AP3982" s="255"/>
      <c r="AQ3982" s="255"/>
      <c r="AR3982" s="255"/>
      <c r="AS3982" s="255"/>
      <c r="AT3982" s="255"/>
    </row>
    <row r="3983" spans="2:46" s="216" customFormat="1" ht="15" customHeight="1">
      <c r="B3983" s="216" t="s">
        <v>3637</v>
      </c>
      <c r="C3983" s="216" t="s">
        <v>7595</v>
      </c>
      <c r="D3983" s="216" t="s">
        <v>6866</v>
      </c>
      <c r="E3983" s="216" t="s">
        <v>7740</v>
      </c>
      <c r="F3983" s="216" t="s">
        <v>7740</v>
      </c>
      <c r="G3983" s="1"/>
      <c r="H3983" s="1"/>
      <c r="I3983" s="1"/>
      <c r="J3983" s="1"/>
      <c r="K3983" s="1"/>
      <c r="L3983" s="1"/>
      <c r="M3983" s="1"/>
      <c r="AA3983" s="255"/>
      <c r="AB3983" s="255"/>
      <c r="AC3983" s="255"/>
      <c r="AD3983" s="255"/>
      <c r="AE3983" s="255"/>
      <c r="AF3983" s="255"/>
      <c r="AG3983" s="255"/>
      <c r="AH3983" s="255"/>
      <c r="AI3983" s="255"/>
      <c r="AJ3983" s="255"/>
      <c r="AK3983" s="255"/>
      <c r="AL3983" s="255"/>
      <c r="AM3983" s="255"/>
      <c r="AN3983" s="255"/>
      <c r="AO3983" s="255"/>
      <c r="AP3983" s="255"/>
      <c r="AQ3983" s="255"/>
      <c r="AR3983" s="255"/>
      <c r="AS3983" s="255"/>
      <c r="AT3983" s="255"/>
    </row>
    <row r="3984" spans="2:46" s="216" customFormat="1" ht="15" customHeight="1">
      <c r="B3984" s="216" t="s">
        <v>3638</v>
      </c>
      <c r="C3984" s="216" t="s">
        <v>7111</v>
      </c>
      <c r="D3984" s="216" t="s">
        <v>6866</v>
      </c>
      <c r="E3984" s="216" t="s">
        <v>7740</v>
      </c>
      <c r="F3984" s="216" t="s">
        <v>7740</v>
      </c>
      <c r="G3984" s="1"/>
      <c r="H3984" s="1"/>
      <c r="I3984" s="1"/>
      <c r="J3984" s="1"/>
      <c r="K3984" s="1"/>
      <c r="L3984" s="1"/>
      <c r="M3984" s="1"/>
      <c r="AA3984" s="255"/>
      <c r="AB3984" s="255"/>
      <c r="AC3984" s="255"/>
      <c r="AD3984" s="255"/>
      <c r="AE3984" s="255"/>
      <c r="AF3984" s="255"/>
      <c r="AG3984" s="255"/>
      <c r="AH3984" s="255"/>
      <c r="AI3984" s="255"/>
      <c r="AJ3984" s="255"/>
      <c r="AK3984" s="255"/>
      <c r="AL3984" s="255"/>
      <c r="AM3984" s="255"/>
      <c r="AN3984" s="255"/>
      <c r="AO3984" s="255"/>
      <c r="AP3984" s="255"/>
      <c r="AQ3984" s="255"/>
      <c r="AR3984" s="255"/>
      <c r="AS3984" s="255"/>
      <c r="AT3984" s="255"/>
    </row>
    <row r="3985" spans="2:46" s="216" customFormat="1" ht="15" customHeight="1">
      <c r="B3985" s="216" t="s">
        <v>3639</v>
      </c>
      <c r="C3985" s="216" t="s">
        <v>6866</v>
      </c>
      <c r="D3985" s="216" t="s">
        <v>7740</v>
      </c>
      <c r="E3985" s="216" t="s">
        <v>7740</v>
      </c>
      <c r="F3985" s="216" t="s">
        <v>7740</v>
      </c>
      <c r="G3985" s="1"/>
      <c r="H3985" s="1"/>
      <c r="I3985" s="1"/>
      <c r="J3985" s="1"/>
      <c r="K3985" s="1"/>
      <c r="L3985" s="1"/>
      <c r="M3985" s="1"/>
      <c r="AA3985" s="255"/>
      <c r="AB3985" s="255"/>
      <c r="AC3985" s="255"/>
      <c r="AD3985" s="255"/>
      <c r="AE3985" s="255"/>
      <c r="AF3985" s="255"/>
      <c r="AG3985" s="255"/>
      <c r="AH3985" s="255"/>
      <c r="AI3985" s="255"/>
      <c r="AJ3985" s="255"/>
      <c r="AK3985" s="255"/>
      <c r="AL3985" s="255"/>
      <c r="AM3985" s="255"/>
      <c r="AN3985" s="255"/>
      <c r="AO3985" s="255"/>
      <c r="AP3985" s="255"/>
      <c r="AQ3985" s="255"/>
      <c r="AR3985" s="255"/>
      <c r="AS3985" s="255"/>
      <c r="AT3985" s="255"/>
    </row>
    <row r="3986" spans="2:46" s="216" customFormat="1" ht="15" customHeight="1">
      <c r="B3986" s="216" t="s">
        <v>3640</v>
      </c>
      <c r="C3986" s="216" t="s">
        <v>6866</v>
      </c>
      <c r="D3986" s="216" t="s">
        <v>7740</v>
      </c>
      <c r="E3986" s="216" t="s">
        <v>7740</v>
      </c>
      <c r="F3986" s="216" t="s">
        <v>7740</v>
      </c>
      <c r="G3986" s="1"/>
      <c r="H3986" s="1"/>
      <c r="I3986" s="1"/>
      <c r="J3986" s="1"/>
      <c r="K3986" s="1"/>
      <c r="L3986" s="1"/>
      <c r="M3986" s="1"/>
      <c r="AA3986" s="255"/>
      <c r="AB3986" s="255"/>
      <c r="AC3986" s="255"/>
      <c r="AD3986" s="255"/>
      <c r="AE3986" s="255"/>
      <c r="AF3986" s="255"/>
      <c r="AG3986" s="255"/>
      <c r="AH3986" s="255"/>
      <c r="AI3986" s="255"/>
      <c r="AJ3986" s="255"/>
      <c r="AK3986" s="255"/>
      <c r="AL3986" s="255"/>
      <c r="AM3986" s="255"/>
      <c r="AN3986" s="255"/>
      <c r="AO3986" s="255"/>
      <c r="AP3986" s="255"/>
      <c r="AQ3986" s="255"/>
      <c r="AR3986" s="255"/>
      <c r="AS3986" s="255"/>
      <c r="AT3986" s="255"/>
    </row>
    <row r="3987" spans="2:46" s="216" customFormat="1" ht="15" customHeight="1">
      <c r="B3987" s="216" t="s">
        <v>3641</v>
      </c>
      <c r="C3987" s="216" t="s">
        <v>7309</v>
      </c>
      <c r="D3987" s="216" t="s">
        <v>6866</v>
      </c>
      <c r="E3987" s="216" t="s">
        <v>7740</v>
      </c>
      <c r="F3987" s="216" t="s">
        <v>7740</v>
      </c>
      <c r="G3987" s="1"/>
      <c r="H3987" s="1"/>
      <c r="I3987" s="1"/>
      <c r="J3987" s="1"/>
      <c r="K3987" s="1"/>
      <c r="L3987" s="1"/>
      <c r="M3987" s="1"/>
      <c r="AA3987" s="255"/>
      <c r="AB3987" s="255"/>
      <c r="AC3987" s="255"/>
      <c r="AD3987" s="255"/>
      <c r="AE3987" s="255"/>
      <c r="AF3987" s="255"/>
      <c r="AG3987" s="255"/>
      <c r="AH3987" s="255"/>
      <c r="AI3987" s="255"/>
      <c r="AJ3987" s="255"/>
      <c r="AK3987" s="255"/>
      <c r="AL3987" s="255"/>
      <c r="AM3987" s="255"/>
      <c r="AN3987" s="255"/>
      <c r="AO3987" s="255"/>
      <c r="AP3987" s="255"/>
      <c r="AQ3987" s="255"/>
      <c r="AR3987" s="255"/>
      <c r="AS3987" s="255"/>
      <c r="AT3987" s="255"/>
    </row>
    <row r="3988" spans="2:46" s="216" customFormat="1" ht="15" customHeight="1">
      <c r="B3988" s="216" t="s">
        <v>3642</v>
      </c>
      <c r="C3988" s="216" t="s">
        <v>7026</v>
      </c>
      <c r="D3988" s="216" t="s">
        <v>6866</v>
      </c>
      <c r="E3988" s="216" t="s">
        <v>7740</v>
      </c>
      <c r="F3988" s="216" t="s">
        <v>7740</v>
      </c>
      <c r="G3988" s="1"/>
      <c r="H3988" s="1"/>
      <c r="I3988" s="1"/>
      <c r="J3988" s="1"/>
      <c r="K3988" s="1"/>
      <c r="L3988" s="1"/>
      <c r="M3988" s="1"/>
      <c r="AA3988" s="255"/>
      <c r="AB3988" s="255"/>
      <c r="AC3988" s="255"/>
      <c r="AD3988" s="255"/>
      <c r="AE3988" s="255"/>
      <c r="AF3988" s="255"/>
      <c r="AG3988" s="255"/>
      <c r="AH3988" s="255"/>
      <c r="AI3988" s="255"/>
      <c r="AJ3988" s="255"/>
      <c r="AK3988" s="255"/>
      <c r="AL3988" s="255"/>
      <c r="AM3988" s="255"/>
      <c r="AN3988" s="255"/>
      <c r="AO3988" s="255"/>
      <c r="AP3988" s="255"/>
      <c r="AQ3988" s="255"/>
      <c r="AR3988" s="255"/>
      <c r="AS3988" s="255"/>
      <c r="AT3988" s="255"/>
    </row>
    <row r="3989" spans="2:46" s="216" customFormat="1" ht="15" customHeight="1">
      <c r="B3989" s="216" t="s">
        <v>3643</v>
      </c>
      <c r="C3989" s="216" t="s">
        <v>6866</v>
      </c>
      <c r="D3989" s="216" t="s">
        <v>7740</v>
      </c>
      <c r="E3989" s="216" t="s">
        <v>7740</v>
      </c>
      <c r="F3989" s="216" t="s">
        <v>7740</v>
      </c>
      <c r="G3989" s="1"/>
      <c r="H3989" s="1"/>
      <c r="I3989" s="1"/>
      <c r="J3989" s="1"/>
      <c r="K3989" s="1"/>
      <c r="L3989" s="1"/>
      <c r="M3989" s="1"/>
      <c r="AA3989" s="255"/>
      <c r="AB3989" s="255"/>
      <c r="AC3989" s="255"/>
      <c r="AD3989" s="255"/>
      <c r="AE3989" s="255"/>
      <c r="AF3989" s="255"/>
      <c r="AG3989" s="255"/>
      <c r="AH3989" s="255"/>
      <c r="AI3989" s="255"/>
      <c r="AJ3989" s="255"/>
      <c r="AK3989" s="255"/>
      <c r="AL3989" s="255"/>
      <c r="AM3989" s="255"/>
      <c r="AN3989" s="255"/>
      <c r="AO3989" s="255"/>
      <c r="AP3989" s="255"/>
      <c r="AQ3989" s="255"/>
      <c r="AR3989" s="255"/>
      <c r="AS3989" s="255"/>
      <c r="AT3989" s="255"/>
    </row>
    <row r="3990" spans="2:46" s="216" customFormat="1" ht="15" customHeight="1">
      <c r="B3990" s="216" t="s">
        <v>3644</v>
      </c>
      <c r="C3990" s="216" t="s">
        <v>6904</v>
      </c>
      <c r="D3990" s="216" t="s">
        <v>6905</v>
      </c>
      <c r="E3990" s="216" t="s">
        <v>6866</v>
      </c>
      <c r="F3990" s="216" t="s">
        <v>7740</v>
      </c>
      <c r="G3990" s="1"/>
      <c r="H3990" s="1"/>
      <c r="I3990" s="1"/>
      <c r="J3990" s="1"/>
      <c r="K3990" s="1"/>
      <c r="L3990" s="1"/>
      <c r="M3990" s="1"/>
      <c r="AA3990" s="255"/>
      <c r="AB3990" s="255"/>
      <c r="AC3990" s="255"/>
      <c r="AD3990" s="255"/>
      <c r="AE3990" s="255"/>
      <c r="AF3990" s="255"/>
      <c r="AG3990" s="255"/>
      <c r="AH3990" s="255"/>
      <c r="AI3990" s="255"/>
      <c r="AJ3990" s="255"/>
      <c r="AK3990" s="255"/>
      <c r="AL3990" s="255"/>
      <c r="AM3990" s="255"/>
      <c r="AN3990" s="255"/>
      <c r="AO3990" s="255"/>
      <c r="AP3990" s="255"/>
      <c r="AQ3990" s="255"/>
      <c r="AR3990" s="255"/>
      <c r="AS3990" s="255"/>
      <c r="AT3990" s="255"/>
    </row>
    <row r="3991" spans="2:46" s="216" customFormat="1" ht="15" customHeight="1">
      <c r="B3991" s="216" t="s">
        <v>3645</v>
      </c>
      <c r="C3991" s="216" t="s">
        <v>7002</v>
      </c>
      <c r="D3991" s="216" t="s">
        <v>6866</v>
      </c>
      <c r="E3991" s="216" t="s">
        <v>7740</v>
      </c>
      <c r="F3991" s="216" t="s">
        <v>7740</v>
      </c>
      <c r="G3991" s="1"/>
      <c r="H3991" s="1"/>
      <c r="I3991" s="1"/>
      <c r="J3991" s="1"/>
      <c r="K3991" s="1"/>
      <c r="L3991" s="1"/>
      <c r="M3991" s="1"/>
      <c r="AA3991" s="255"/>
      <c r="AB3991" s="255"/>
      <c r="AC3991" s="255"/>
      <c r="AD3991" s="255"/>
      <c r="AE3991" s="255"/>
      <c r="AF3991" s="255"/>
      <c r="AG3991" s="255"/>
      <c r="AH3991" s="255"/>
      <c r="AI3991" s="255"/>
      <c r="AJ3991" s="255"/>
      <c r="AK3991" s="255"/>
      <c r="AL3991" s="255"/>
      <c r="AM3991" s="255"/>
      <c r="AN3991" s="255"/>
      <c r="AO3991" s="255"/>
      <c r="AP3991" s="255"/>
      <c r="AQ3991" s="255"/>
      <c r="AR3991" s="255"/>
      <c r="AS3991" s="255"/>
      <c r="AT3991" s="255"/>
    </row>
    <row r="3992" spans="2:46" s="216" customFormat="1" ht="15" customHeight="1">
      <c r="B3992" s="216" t="s">
        <v>3646</v>
      </c>
      <c r="C3992" s="216" t="s">
        <v>6934</v>
      </c>
      <c r="D3992" s="216" t="s">
        <v>6866</v>
      </c>
      <c r="E3992" s="216" t="s">
        <v>7740</v>
      </c>
      <c r="F3992" s="216" t="s">
        <v>7740</v>
      </c>
      <c r="G3992" s="1"/>
      <c r="H3992" s="1"/>
      <c r="I3992" s="1"/>
      <c r="J3992" s="1"/>
      <c r="K3992" s="1"/>
      <c r="L3992" s="1"/>
      <c r="M3992" s="1"/>
      <c r="AA3992" s="255"/>
      <c r="AB3992" s="255"/>
      <c r="AC3992" s="255"/>
      <c r="AD3992" s="255"/>
      <c r="AE3992" s="255"/>
      <c r="AF3992" s="255"/>
      <c r="AG3992" s="255"/>
      <c r="AH3992" s="255"/>
      <c r="AI3992" s="255"/>
      <c r="AJ3992" s="255"/>
      <c r="AK3992" s="255"/>
      <c r="AL3992" s="255"/>
      <c r="AM3992" s="255"/>
      <c r="AN3992" s="255"/>
      <c r="AO3992" s="255"/>
      <c r="AP3992" s="255"/>
      <c r="AQ3992" s="255"/>
      <c r="AR3992" s="255"/>
      <c r="AS3992" s="255"/>
      <c r="AT3992" s="255"/>
    </row>
    <row r="3993" spans="2:46" s="216" customFormat="1" ht="15" customHeight="1">
      <c r="B3993" s="216" t="s">
        <v>3647</v>
      </c>
      <c r="C3993" s="216" t="s">
        <v>6866</v>
      </c>
      <c r="D3993" s="216" t="s">
        <v>7740</v>
      </c>
      <c r="E3993" s="216" t="s">
        <v>7740</v>
      </c>
      <c r="F3993" s="216" t="s">
        <v>7740</v>
      </c>
      <c r="G3993" s="1"/>
      <c r="H3993" s="1"/>
      <c r="I3993" s="1"/>
      <c r="J3993" s="1"/>
      <c r="K3993" s="1"/>
      <c r="L3993" s="1"/>
      <c r="M3993" s="1"/>
      <c r="AA3993" s="255"/>
      <c r="AB3993" s="255"/>
      <c r="AC3993" s="255"/>
      <c r="AD3993" s="255"/>
      <c r="AE3993" s="255"/>
      <c r="AF3993" s="255"/>
      <c r="AG3993" s="255"/>
      <c r="AH3993" s="255"/>
      <c r="AI3993" s="255"/>
      <c r="AJ3993" s="255"/>
      <c r="AK3993" s="255"/>
      <c r="AL3993" s="255"/>
      <c r="AM3993" s="255"/>
      <c r="AN3993" s="255"/>
      <c r="AO3993" s="255"/>
      <c r="AP3993" s="255"/>
      <c r="AQ3993" s="255"/>
      <c r="AR3993" s="255"/>
      <c r="AS3993" s="255"/>
      <c r="AT3993" s="255"/>
    </row>
    <row r="3994" spans="2:46" s="216" customFormat="1" ht="15" customHeight="1">
      <c r="B3994" s="216" t="s">
        <v>3648</v>
      </c>
      <c r="C3994" s="216" t="s">
        <v>7070</v>
      </c>
      <c r="D3994" s="216" t="s">
        <v>6866</v>
      </c>
      <c r="E3994" s="216" t="s">
        <v>7740</v>
      </c>
      <c r="F3994" s="216" t="s">
        <v>7740</v>
      </c>
      <c r="G3994" s="1"/>
      <c r="H3994" s="1"/>
      <c r="I3994" s="1"/>
      <c r="J3994" s="1"/>
      <c r="K3994" s="1"/>
      <c r="L3994" s="1"/>
      <c r="M3994" s="1"/>
      <c r="AA3994" s="255"/>
      <c r="AB3994" s="255"/>
      <c r="AC3994" s="255"/>
      <c r="AD3994" s="255"/>
      <c r="AE3994" s="255"/>
      <c r="AF3994" s="255"/>
      <c r="AG3994" s="255"/>
      <c r="AH3994" s="255"/>
      <c r="AI3994" s="255"/>
      <c r="AJ3994" s="255"/>
      <c r="AK3994" s="255"/>
      <c r="AL3994" s="255"/>
      <c r="AM3994" s="255"/>
      <c r="AN3994" s="255"/>
      <c r="AO3994" s="255"/>
      <c r="AP3994" s="255"/>
      <c r="AQ3994" s="255"/>
      <c r="AR3994" s="255"/>
      <c r="AS3994" s="255"/>
      <c r="AT3994" s="255"/>
    </row>
    <row r="3995" spans="2:46" s="216" customFormat="1" ht="15" customHeight="1">
      <c r="B3995" s="216" t="s">
        <v>3649</v>
      </c>
      <c r="C3995" s="216" t="s">
        <v>7189</v>
      </c>
      <c r="D3995" s="216" t="s">
        <v>6866</v>
      </c>
      <c r="E3995" s="216" t="s">
        <v>7740</v>
      </c>
      <c r="F3995" s="216" t="s">
        <v>7740</v>
      </c>
      <c r="G3995" s="1"/>
      <c r="H3995" s="1"/>
      <c r="I3995" s="1"/>
      <c r="J3995" s="1"/>
      <c r="K3995" s="1"/>
      <c r="L3995" s="1"/>
      <c r="M3995" s="1"/>
      <c r="AA3995" s="255"/>
      <c r="AB3995" s="255"/>
      <c r="AC3995" s="255"/>
      <c r="AD3995" s="255"/>
      <c r="AE3995" s="255"/>
      <c r="AF3995" s="255"/>
      <c r="AG3995" s="255"/>
      <c r="AH3995" s="255"/>
      <c r="AI3995" s="255"/>
      <c r="AJ3995" s="255"/>
      <c r="AK3995" s="255"/>
      <c r="AL3995" s="255"/>
      <c r="AM3995" s="255"/>
      <c r="AN3995" s="255"/>
      <c r="AO3995" s="255"/>
      <c r="AP3995" s="255"/>
      <c r="AQ3995" s="255"/>
      <c r="AR3995" s="255"/>
      <c r="AS3995" s="255"/>
      <c r="AT3995" s="255"/>
    </row>
    <row r="3996" spans="2:46" s="216" customFormat="1" ht="15" customHeight="1">
      <c r="B3996" s="216" t="s">
        <v>3650</v>
      </c>
      <c r="C3996" s="216" t="s">
        <v>6973</v>
      </c>
      <c r="D3996" s="216" t="s">
        <v>6866</v>
      </c>
      <c r="E3996" s="216" t="s">
        <v>7740</v>
      </c>
      <c r="F3996" s="216" t="s">
        <v>7740</v>
      </c>
      <c r="G3996" s="1"/>
      <c r="H3996" s="1"/>
      <c r="I3996" s="1"/>
      <c r="J3996" s="1"/>
      <c r="K3996" s="1"/>
      <c r="L3996" s="1"/>
      <c r="M3996" s="1"/>
      <c r="AA3996" s="255"/>
      <c r="AB3996" s="255"/>
      <c r="AC3996" s="255"/>
      <c r="AD3996" s="255"/>
      <c r="AE3996" s="255"/>
      <c r="AF3996" s="255"/>
      <c r="AG3996" s="255"/>
      <c r="AH3996" s="255"/>
      <c r="AI3996" s="255"/>
      <c r="AJ3996" s="255"/>
      <c r="AK3996" s="255"/>
      <c r="AL3996" s="255"/>
      <c r="AM3996" s="255"/>
      <c r="AN3996" s="255"/>
      <c r="AO3996" s="255"/>
      <c r="AP3996" s="255"/>
      <c r="AQ3996" s="255"/>
      <c r="AR3996" s="255"/>
      <c r="AS3996" s="255"/>
      <c r="AT3996" s="255"/>
    </row>
    <row r="3997" spans="2:46" s="216" customFormat="1" ht="15" customHeight="1">
      <c r="B3997" s="216" t="s">
        <v>3651</v>
      </c>
      <c r="C3997" s="216" t="s">
        <v>6866</v>
      </c>
      <c r="D3997" s="216" t="s">
        <v>7740</v>
      </c>
      <c r="E3997" s="216" t="s">
        <v>7740</v>
      </c>
      <c r="F3997" s="216" t="s">
        <v>7740</v>
      </c>
      <c r="G3997" s="1"/>
      <c r="H3997" s="1"/>
      <c r="I3997" s="1"/>
      <c r="J3997" s="1"/>
      <c r="K3997" s="1"/>
      <c r="L3997" s="1"/>
      <c r="M3997" s="1"/>
      <c r="AA3997" s="255"/>
      <c r="AB3997" s="255"/>
      <c r="AC3997" s="255"/>
      <c r="AD3997" s="255"/>
      <c r="AE3997" s="255"/>
      <c r="AF3997" s="255"/>
      <c r="AG3997" s="255"/>
      <c r="AH3997" s="255"/>
      <c r="AI3997" s="255"/>
      <c r="AJ3997" s="255"/>
      <c r="AK3997" s="255"/>
      <c r="AL3997" s="255"/>
      <c r="AM3997" s="255"/>
      <c r="AN3997" s="255"/>
      <c r="AO3997" s="255"/>
      <c r="AP3997" s="255"/>
      <c r="AQ3997" s="255"/>
      <c r="AR3997" s="255"/>
      <c r="AS3997" s="255"/>
      <c r="AT3997" s="255"/>
    </row>
    <row r="3998" spans="2:46" s="216" customFormat="1" ht="15" customHeight="1">
      <c r="B3998" s="216" t="s">
        <v>3652</v>
      </c>
      <c r="C3998" s="216" t="s">
        <v>6934</v>
      </c>
      <c r="D3998" s="216" t="s">
        <v>6866</v>
      </c>
      <c r="E3998" s="216" t="s">
        <v>7740</v>
      </c>
      <c r="F3998" s="216" t="s">
        <v>7740</v>
      </c>
      <c r="G3998" s="1"/>
      <c r="H3998" s="1"/>
      <c r="I3998" s="1"/>
      <c r="J3998" s="1"/>
      <c r="K3998" s="1"/>
      <c r="L3998" s="1"/>
      <c r="M3998" s="1"/>
      <c r="AA3998" s="255"/>
      <c r="AB3998" s="255"/>
      <c r="AC3998" s="255"/>
      <c r="AD3998" s="255"/>
      <c r="AE3998" s="255"/>
      <c r="AF3998" s="255"/>
      <c r="AG3998" s="255"/>
      <c r="AH3998" s="255"/>
      <c r="AI3998" s="255"/>
      <c r="AJ3998" s="255"/>
      <c r="AK3998" s="255"/>
      <c r="AL3998" s="255"/>
      <c r="AM3998" s="255"/>
      <c r="AN3998" s="255"/>
      <c r="AO3998" s="255"/>
      <c r="AP3998" s="255"/>
      <c r="AQ3998" s="255"/>
      <c r="AR3998" s="255"/>
      <c r="AS3998" s="255"/>
      <c r="AT3998" s="255"/>
    </row>
    <row r="3999" spans="2:46" s="216" customFormat="1" ht="15" customHeight="1">
      <c r="B3999" s="216" t="s">
        <v>3653</v>
      </c>
      <c r="C3999" s="216" t="s">
        <v>7002</v>
      </c>
      <c r="D3999" s="216" t="s">
        <v>6866</v>
      </c>
      <c r="E3999" s="216" t="s">
        <v>7740</v>
      </c>
      <c r="F3999" s="216" t="s">
        <v>7740</v>
      </c>
      <c r="G3999" s="1"/>
      <c r="H3999" s="1"/>
      <c r="I3999" s="1"/>
      <c r="J3999" s="1"/>
      <c r="K3999" s="1"/>
      <c r="L3999" s="1"/>
      <c r="M3999" s="1"/>
      <c r="AA3999" s="255"/>
      <c r="AB3999" s="255"/>
      <c r="AC3999" s="255"/>
      <c r="AD3999" s="255"/>
      <c r="AE3999" s="255"/>
      <c r="AF3999" s="255"/>
      <c r="AG3999" s="255"/>
      <c r="AH3999" s="255"/>
      <c r="AI3999" s="255"/>
      <c r="AJ3999" s="255"/>
      <c r="AK3999" s="255"/>
      <c r="AL3999" s="255"/>
      <c r="AM3999" s="255"/>
      <c r="AN3999" s="255"/>
      <c r="AO3999" s="255"/>
      <c r="AP3999" s="255"/>
      <c r="AQ3999" s="255"/>
      <c r="AR3999" s="255"/>
      <c r="AS3999" s="255"/>
      <c r="AT3999" s="255"/>
    </row>
    <row r="4000" spans="2:46" s="216" customFormat="1" ht="15" customHeight="1">
      <c r="B4000" s="216" t="s">
        <v>3654</v>
      </c>
      <c r="C4000" s="216" t="s">
        <v>7596</v>
      </c>
      <c r="D4000" s="216" t="s">
        <v>6866</v>
      </c>
      <c r="E4000" s="216" t="s">
        <v>7740</v>
      </c>
      <c r="F4000" s="216" t="s">
        <v>7740</v>
      </c>
      <c r="G4000" s="1"/>
      <c r="H4000" s="1"/>
      <c r="I4000" s="1"/>
      <c r="J4000" s="1"/>
      <c r="K4000" s="1"/>
      <c r="L4000" s="1"/>
      <c r="M4000" s="1"/>
      <c r="AA4000" s="255"/>
      <c r="AB4000" s="255"/>
      <c r="AC4000" s="255"/>
      <c r="AD4000" s="255"/>
      <c r="AE4000" s="255"/>
      <c r="AF4000" s="255"/>
      <c r="AG4000" s="255"/>
      <c r="AH4000" s="255"/>
      <c r="AI4000" s="255"/>
      <c r="AJ4000" s="255"/>
      <c r="AK4000" s="255"/>
      <c r="AL4000" s="255"/>
      <c r="AM4000" s="255"/>
      <c r="AN4000" s="255"/>
      <c r="AO4000" s="255"/>
      <c r="AP4000" s="255"/>
      <c r="AQ4000" s="255"/>
      <c r="AR4000" s="255"/>
      <c r="AS4000" s="255"/>
      <c r="AT4000" s="255"/>
    </row>
    <row r="4001" spans="2:46" s="216" customFormat="1" ht="15" customHeight="1">
      <c r="B4001" s="216" t="s">
        <v>3655</v>
      </c>
      <c r="C4001" s="216" t="s">
        <v>6866</v>
      </c>
      <c r="D4001" s="216" t="s">
        <v>7740</v>
      </c>
      <c r="E4001" s="216" t="s">
        <v>7740</v>
      </c>
      <c r="F4001" s="216" t="s">
        <v>7740</v>
      </c>
      <c r="G4001" s="1"/>
      <c r="H4001" s="1"/>
      <c r="I4001" s="1"/>
      <c r="J4001" s="1"/>
      <c r="K4001" s="1"/>
      <c r="L4001" s="1"/>
      <c r="M4001" s="1"/>
      <c r="AA4001" s="255"/>
      <c r="AB4001" s="255"/>
      <c r="AC4001" s="255"/>
      <c r="AD4001" s="255"/>
      <c r="AE4001" s="255"/>
      <c r="AF4001" s="255"/>
      <c r="AG4001" s="255"/>
      <c r="AH4001" s="255"/>
      <c r="AI4001" s="255"/>
      <c r="AJ4001" s="255"/>
      <c r="AK4001" s="255"/>
      <c r="AL4001" s="255"/>
      <c r="AM4001" s="255"/>
      <c r="AN4001" s="255"/>
      <c r="AO4001" s="255"/>
      <c r="AP4001" s="255"/>
      <c r="AQ4001" s="255"/>
      <c r="AR4001" s="255"/>
      <c r="AS4001" s="255"/>
      <c r="AT4001" s="255"/>
    </row>
    <row r="4002" spans="2:46" s="216" customFormat="1" ht="15" customHeight="1">
      <c r="B4002" s="216" t="s">
        <v>3656</v>
      </c>
      <c r="C4002" s="216" t="s">
        <v>6963</v>
      </c>
      <c r="D4002" s="216" t="s">
        <v>6866</v>
      </c>
      <c r="E4002" s="216" t="s">
        <v>7740</v>
      </c>
      <c r="F4002" s="216" t="s">
        <v>7740</v>
      </c>
      <c r="G4002" s="1"/>
      <c r="H4002" s="1"/>
      <c r="I4002" s="1"/>
      <c r="J4002" s="1"/>
      <c r="K4002" s="1"/>
      <c r="L4002" s="1"/>
      <c r="M4002" s="1"/>
      <c r="AA4002" s="255"/>
      <c r="AB4002" s="255"/>
      <c r="AC4002" s="255"/>
      <c r="AD4002" s="255"/>
      <c r="AE4002" s="255"/>
      <c r="AF4002" s="255"/>
      <c r="AG4002" s="255"/>
      <c r="AH4002" s="255"/>
      <c r="AI4002" s="255"/>
      <c r="AJ4002" s="255"/>
      <c r="AK4002" s="255"/>
      <c r="AL4002" s="255"/>
      <c r="AM4002" s="255"/>
      <c r="AN4002" s="255"/>
      <c r="AO4002" s="255"/>
      <c r="AP4002" s="255"/>
      <c r="AQ4002" s="255"/>
      <c r="AR4002" s="255"/>
      <c r="AS4002" s="255"/>
      <c r="AT4002" s="255"/>
    </row>
    <row r="4003" spans="2:46" s="216" customFormat="1" ht="15" customHeight="1">
      <c r="B4003" s="216" t="s">
        <v>3657</v>
      </c>
      <c r="C4003" s="216" t="s">
        <v>7002</v>
      </c>
      <c r="D4003" s="216" t="s">
        <v>6866</v>
      </c>
      <c r="E4003" s="216" t="s">
        <v>7740</v>
      </c>
      <c r="F4003" s="216" t="s">
        <v>7740</v>
      </c>
      <c r="G4003" s="1"/>
      <c r="H4003" s="1"/>
      <c r="I4003" s="1"/>
      <c r="J4003" s="1"/>
      <c r="K4003" s="1"/>
      <c r="L4003" s="1"/>
      <c r="M4003" s="1"/>
      <c r="AA4003" s="255"/>
      <c r="AB4003" s="255"/>
      <c r="AC4003" s="255"/>
      <c r="AD4003" s="255"/>
      <c r="AE4003" s="255"/>
      <c r="AF4003" s="255"/>
      <c r="AG4003" s="255"/>
      <c r="AH4003" s="255"/>
      <c r="AI4003" s="255"/>
      <c r="AJ4003" s="255"/>
      <c r="AK4003" s="255"/>
      <c r="AL4003" s="255"/>
      <c r="AM4003" s="255"/>
      <c r="AN4003" s="255"/>
      <c r="AO4003" s="255"/>
      <c r="AP4003" s="255"/>
      <c r="AQ4003" s="255"/>
      <c r="AR4003" s="255"/>
      <c r="AS4003" s="255"/>
      <c r="AT4003" s="255"/>
    </row>
    <row r="4004" spans="2:46" s="216" customFormat="1" ht="15" customHeight="1">
      <c r="B4004" s="216" t="s">
        <v>3658</v>
      </c>
      <c r="C4004" s="216" t="s">
        <v>6945</v>
      </c>
      <c r="D4004" s="216" t="s">
        <v>6866</v>
      </c>
      <c r="E4004" s="216" t="s">
        <v>7740</v>
      </c>
      <c r="F4004" s="216" t="s">
        <v>7740</v>
      </c>
      <c r="G4004" s="1"/>
      <c r="H4004" s="1"/>
      <c r="I4004" s="1"/>
      <c r="J4004" s="1"/>
      <c r="K4004" s="1"/>
      <c r="L4004" s="1"/>
      <c r="M4004" s="1"/>
      <c r="AA4004" s="255"/>
      <c r="AB4004" s="255"/>
      <c r="AC4004" s="255"/>
      <c r="AD4004" s="255"/>
      <c r="AE4004" s="255"/>
      <c r="AF4004" s="255"/>
      <c r="AG4004" s="255"/>
      <c r="AH4004" s="255"/>
      <c r="AI4004" s="255"/>
      <c r="AJ4004" s="255"/>
      <c r="AK4004" s="255"/>
      <c r="AL4004" s="255"/>
      <c r="AM4004" s="255"/>
      <c r="AN4004" s="255"/>
      <c r="AO4004" s="255"/>
      <c r="AP4004" s="255"/>
      <c r="AQ4004" s="255"/>
      <c r="AR4004" s="255"/>
      <c r="AS4004" s="255"/>
      <c r="AT4004" s="255"/>
    </row>
    <row r="4005" spans="2:46" s="216" customFormat="1" ht="15" customHeight="1">
      <c r="B4005" s="216" t="s">
        <v>3659</v>
      </c>
      <c r="C4005" s="216" t="s">
        <v>6866</v>
      </c>
      <c r="D4005" s="216" t="s">
        <v>7740</v>
      </c>
      <c r="E4005" s="216" t="s">
        <v>7740</v>
      </c>
      <c r="F4005" s="216" t="s">
        <v>7740</v>
      </c>
      <c r="G4005" s="1"/>
      <c r="H4005" s="1"/>
      <c r="I4005" s="1"/>
      <c r="J4005" s="1"/>
      <c r="K4005" s="1"/>
      <c r="L4005" s="1"/>
      <c r="M4005" s="1"/>
      <c r="AA4005" s="255"/>
      <c r="AB4005" s="255"/>
      <c r="AC4005" s="255"/>
      <c r="AD4005" s="255"/>
      <c r="AE4005" s="255"/>
      <c r="AF4005" s="255"/>
      <c r="AG4005" s="255"/>
      <c r="AH4005" s="255"/>
      <c r="AI4005" s="255"/>
      <c r="AJ4005" s="255"/>
      <c r="AK4005" s="255"/>
      <c r="AL4005" s="255"/>
      <c r="AM4005" s="255"/>
      <c r="AN4005" s="255"/>
      <c r="AO4005" s="255"/>
      <c r="AP4005" s="255"/>
      <c r="AQ4005" s="255"/>
      <c r="AR4005" s="255"/>
      <c r="AS4005" s="255"/>
      <c r="AT4005" s="255"/>
    </row>
    <row r="4006" spans="2:46" s="216" customFormat="1" ht="15" customHeight="1">
      <c r="B4006" s="216" t="s">
        <v>3660</v>
      </c>
      <c r="C4006" s="216" t="s">
        <v>6866</v>
      </c>
      <c r="D4006" s="216" t="s">
        <v>7740</v>
      </c>
      <c r="E4006" s="216" t="s">
        <v>7740</v>
      </c>
      <c r="F4006" s="216" t="s">
        <v>7740</v>
      </c>
      <c r="G4006" s="1"/>
      <c r="H4006" s="1"/>
      <c r="I4006" s="1"/>
      <c r="J4006" s="1"/>
      <c r="K4006" s="1"/>
      <c r="L4006" s="1"/>
      <c r="M4006" s="1"/>
      <c r="AA4006" s="255"/>
      <c r="AB4006" s="255"/>
      <c r="AC4006" s="255"/>
      <c r="AD4006" s="255"/>
      <c r="AE4006" s="255"/>
      <c r="AF4006" s="255"/>
      <c r="AG4006" s="255"/>
      <c r="AH4006" s="255"/>
      <c r="AI4006" s="255"/>
      <c r="AJ4006" s="255"/>
      <c r="AK4006" s="255"/>
      <c r="AL4006" s="255"/>
      <c r="AM4006" s="255"/>
      <c r="AN4006" s="255"/>
      <c r="AO4006" s="255"/>
      <c r="AP4006" s="255"/>
      <c r="AQ4006" s="255"/>
      <c r="AR4006" s="255"/>
      <c r="AS4006" s="255"/>
      <c r="AT4006" s="255"/>
    </row>
    <row r="4007" spans="2:46" s="216" customFormat="1" ht="15" customHeight="1">
      <c r="B4007" s="216" t="s">
        <v>3661</v>
      </c>
      <c r="C4007" s="216" t="s">
        <v>6866</v>
      </c>
      <c r="D4007" s="216" t="s">
        <v>7740</v>
      </c>
      <c r="E4007" s="216" t="s">
        <v>7740</v>
      </c>
      <c r="F4007" s="216" t="s">
        <v>7740</v>
      </c>
      <c r="G4007" s="1"/>
      <c r="H4007" s="1"/>
      <c r="I4007" s="1"/>
      <c r="J4007" s="1"/>
      <c r="K4007" s="1"/>
      <c r="L4007" s="1"/>
      <c r="M4007" s="1"/>
      <c r="AA4007" s="255"/>
      <c r="AB4007" s="255"/>
      <c r="AC4007" s="255"/>
      <c r="AD4007" s="255"/>
      <c r="AE4007" s="255"/>
      <c r="AF4007" s="255"/>
      <c r="AG4007" s="255"/>
      <c r="AH4007" s="255"/>
      <c r="AI4007" s="255"/>
      <c r="AJ4007" s="255"/>
      <c r="AK4007" s="255"/>
      <c r="AL4007" s="255"/>
      <c r="AM4007" s="255"/>
      <c r="AN4007" s="255"/>
      <c r="AO4007" s="255"/>
      <c r="AP4007" s="255"/>
      <c r="AQ4007" s="255"/>
      <c r="AR4007" s="255"/>
      <c r="AS4007" s="255"/>
      <c r="AT4007" s="255"/>
    </row>
    <row r="4008" spans="2:46" s="216" customFormat="1" ht="15" customHeight="1">
      <c r="B4008" s="216" t="s">
        <v>3662</v>
      </c>
      <c r="C4008" s="216" t="s">
        <v>6866</v>
      </c>
      <c r="D4008" s="216" t="s">
        <v>7740</v>
      </c>
      <c r="E4008" s="216" t="s">
        <v>7740</v>
      </c>
      <c r="F4008" s="216" t="s">
        <v>7740</v>
      </c>
      <c r="G4008" s="1"/>
      <c r="H4008" s="1"/>
      <c r="I4008" s="1"/>
      <c r="J4008" s="1"/>
      <c r="K4008" s="1"/>
      <c r="L4008" s="1"/>
      <c r="M4008" s="1"/>
      <c r="AA4008" s="255"/>
      <c r="AB4008" s="255"/>
      <c r="AC4008" s="255"/>
      <c r="AD4008" s="255"/>
      <c r="AE4008" s="255"/>
      <c r="AF4008" s="255"/>
      <c r="AG4008" s="255"/>
      <c r="AH4008" s="255"/>
      <c r="AI4008" s="255"/>
      <c r="AJ4008" s="255"/>
      <c r="AK4008" s="255"/>
      <c r="AL4008" s="255"/>
      <c r="AM4008" s="255"/>
      <c r="AN4008" s="255"/>
      <c r="AO4008" s="255"/>
      <c r="AP4008" s="255"/>
      <c r="AQ4008" s="255"/>
      <c r="AR4008" s="255"/>
      <c r="AS4008" s="255"/>
      <c r="AT4008" s="255"/>
    </row>
    <row r="4009" spans="2:46" s="216" customFormat="1" ht="15" customHeight="1">
      <c r="B4009" s="216" t="s">
        <v>3663</v>
      </c>
      <c r="C4009" s="216" t="s">
        <v>6866</v>
      </c>
      <c r="D4009" s="216" t="s">
        <v>7740</v>
      </c>
      <c r="E4009" s="216" t="s">
        <v>7740</v>
      </c>
      <c r="F4009" s="216" t="s">
        <v>7740</v>
      </c>
      <c r="G4009" s="1"/>
      <c r="H4009" s="1"/>
      <c r="I4009" s="1"/>
      <c r="J4009" s="1"/>
      <c r="K4009" s="1"/>
      <c r="L4009" s="1"/>
      <c r="M4009" s="1"/>
      <c r="AA4009" s="255"/>
      <c r="AB4009" s="255"/>
      <c r="AC4009" s="255"/>
      <c r="AD4009" s="255"/>
      <c r="AE4009" s="255"/>
      <c r="AF4009" s="255"/>
      <c r="AG4009" s="255"/>
      <c r="AH4009" s="255"/>
      <c r="AI4009" s="255"/>
      <c r="AJ4009" s="255"/>
      <c r="AK4009" s="255"/>
      <c r="AL4009" s="255"/>
      <c r="AM4009" s="255"/>
      <c r="AN4009" s="255"/>
      <c r="AO4009" s="255"/>
      <c r="AP4009" s="255"/>
      <c r="AQ4009" s="255"/>
      <c r="AR4009" s="255"/>
      <c r="AS4009" s="255"/>
      <c r="AT4009" s="255"/>
    </row>
    <row r="4010" spans="2:46" s="216" customFormat="1" ht="15" customHeight="1">
      <c r="B4010" s="216" t="s">
        <v>3664</v>
      </c>
      <c r="C4010" s="216" t="s">
        <v>6865</v>
      </c>
      <c r="D4010" s="216" t="s">
        <v>6866</v>
      </c>
      <c r="E4010" s="216" t="s">
        <v>7740</v>
      </c>
      <c r="F4010" s="216" t="s">
        <v>7740</v>
      </c>
      <c r="G4010" s="1"/>
      <c r="H4010" s="1"/>
      <c r="I4010" s="1"/>
      <c r="J4010" s="1"/>
      <c r="K4010" s="1"/>
      <c r="L4010" s="1"/>
      <c r="M4010" s="1"/>
      <c r="AA4010" s="255"/>
      <c r="AB4010" s="255"/>
      <c r="AC4010" s="255"/>
      <c r="AD4010" s="255"/>
      <c r="AE4010" s="255"/>
      <c r="AF4010" s="255"/>
      <c r="AG4010" s="255"/>
      <c r="AH4010" s="255"/>
      <c r="AI4010" s="255"/>
      <c r="AJ4010" s="255"/>
      <c r="AK4010" s="255"/>
      <c r="AL4010" s="255"/>
      <c r="AM4010" s="255"/>
      <c r="AN4010" s="255"/>
      <c r="AO4010" s="255"/>
      <c r="AP4010" s="255"/>
      <c r="AQ4010" s="255"/>
      <c r="AR4010" s="255"/>
      <c r="AS4010" s="255"/>
      <c r="AT4010" s="255"/>
    </row>
    <row r="4011" spans="2:46" s="216" customFormat="1" ht="15" customHeight="1">
      <c r="B4011" s="216" t="s">
        <v>3665</v>
      </c>
      <c r="C4011" s="216" t="s">
        <v>7408</v>
      </c>
      <c r="D4011" s="216" t="s">
        <v>6866</v>
      </c>
      <c r="E4011" s="216" t="s">
        <v>7740</v>
      </c>
      <c r="F4011" s="216" t="s">
        <v>7740</v>
      </c>
      <c r="G4011" s="1"/>
      <c r="H4011" s="1"/>
      <c r="I4011" s="1"/>
      <c r="J4011" s="1"/>
      <c r="K4011" s="1"/>
      <c r="L4011" s="1"/>
      <c r="M4011" s="1"/>
      <c r="AA4011" s="255"/>
      <c r="AB4011" s="255"/>
      <c r="AC4011" s="255"/>
      <c r="AD4011" s="255"/>
      <c r="AE4011" s="255"/>
      <c r="AF4011" s="255"/>
      <c r="AG4011" s="255"/>
      <c r="AH4011" s="255"/>
      <c r="AI4011" s="255"/>
      <c r="AJ4011" s="255"/>
      <c r="AK4011" s="255"/>
      <c r="AL4011" s="255"/>
      <c r="AM4011" s="255"/>
      <c r="AN4011" s="255"/>
      <c r="AO4011" s="255"/>
      <c r="AP4011" s="255"/>
      <c r="AQ4011" s="255"/>
      <c r="AR4011" s="255"/>
      <c r="AS4011" s="255"/>
      <c r="AT4011" s="255"/>
    </row>
    <row r="4012" spans="2:46" s="216" customFormat="1" ht="15" customHeight="1">
      <c r="B4012" s="216" t="s">
        <v>3666</v>
      </c>
      <c r="C4012" s="216" t="s">
        <v>6866</v>
      </c>
      <c r="D4012" s="216" t="s">
        <v>7740</v>
      </c>
      <c r="E4012" s="216" t="s">
        <v>7740</v>
      </c>
      <c r="F4012" s="216" t="s">
        <v>7740</v>
      </c>
      <c r="G4012" s="1"/>
      <c r="H4012" s="1"/>
      <c r="I4012" s="1"/>
      <c r="J4012" s="1"/>
      <c r="K4012" s="1"/>
      <c r="L4012" s="1"/>
      <c r="M4012" s="1"/>
      <c r="AA4012" s="255"/>
      <c r="AB4012" s="255"/>
      <c r="AC4012" s="255"/>
      <c r="AD4012" s="255"/>
      <c r="AE4012" s="255"/>
      <c r="AF4012" s="255"/>
      <c r="AG4012" s="255"/>
      <c r="AH4012" s="255"/>
      <c r="AI4012" s="255"/>
      <c r="AJ4012" s="255"/>
      <c r="AK4012" s="255"/>
      <c r="AL4012" s="255"/>
      <c r="AM4012" s="255"/>
      <c r="AN4012" s="255"/>
      <c r="AO4012" s="255"/>
      <c r="AP4012" s="255"/>
      <c r="AQ4012" s="255"/>
      <c r="AR4012" s="255"/>
      <c r="AS4012" s="255"/>
      <c r="AT4012" s="255"/>
    </row>
    <row r="4013" spans="2:46" s="216" customFormat="1" ht="15" customHeight="1">
      <c r="B4013" s="216" t="s">
        <v>3667</v>
      </c>
      <c r="C4013" s="216" t="s">
        <v>7226</v>
      </c>
      <c r="D4013" s="216" t="s">
        <v>6866</v>
      </c>
      <c r="E4013" s="216" t="s">
        <v>7740</v>
      </c>
      <c r="F4013" s="216" t="s">
        <v>7740</v>
      </c>
      <c r="G4013" s="1"/>
      <c r="H4013" s="1"/>
      <c r="I4013" s="1"/>
      <c r="J4013" s="1"/>
      <c r="K4013" s="1"/>
      <c r="L4013" s="1"/>
      <c r="M4013" s="1"/>
      <c r="AA4013" s="255"/>
      <c r="AB4013" s="255"/>
      <c r="AC4013" s="255"/>
      <c r="AD4013" s="255"/>
      <c r="AE4013" s="255"/>
      <c r="AF4013" s="255"/>
      <c r="AG4013" s="255"/>
      <c r="AH4013" s="255"/>
      <c r="AI4013" s="255"/>
      <c r="AJ4013" s="255"/>
      <c r="AK4013" s="255"/>
      <c r="AL4013" s="255"/>
      <c r="AM4013" s="255"/>
      <c r="AN4013" s="255"/>
      <c r="AO4013" s="255"/>
      <c r="AP4013" s="255"/>
      <c r="AQ4013" s="255"/>
      <c r="AR4013" s="255"/>
      <c r="AS4013" s="255"/>
      <c r="AT4013" s="255"/>
    </row>
    <row r="4014" spans="2:46" s="216" customFormat="1" ht="15" customHeight="1">
      <c r="B4014" s="216" t="s">
        <v>3668</v>
      </c>
      <c r="C4014" s="216" t="s">
        <v>6866</v>
      </c>
      <c r="D4014" s="216" t="s">
        <v>7740</v>
      </c>
      <c r="E4014" s="216" t="s">
        <v>7740</v>
      </c>
      <c r="F4014" s="216" t="s">
        <v>7740</v>
      </c>
      <c r="G4014" s="1"/>
      <c r="H4014" s="1"/>
      <c r="I4014" s="1"/>
      <c r="J4014" s="1"/>
      <c r="K4014" s="1"/>
      <c r="L4014" s="1"/>
      <c r="M4014" s="1"/>
      <c r="AA4014" s="255"/>
      <c r="AB4014" s="255"/>
      <c r="AC4014" s="255"/>
      <c r="AD4014" s="255"/>
      <c r="AE4014" s="255"/>
      <c r="AF4014" s="255"/>
      <c r="AG4014" s="255"/>
      <c r="AH4014" s="255"/>
      <c r="AI4014" s="255"/>
      <c r="AJ4014" s="255"/>
      <c r="AK4014" s="255"/>
      <c r="AL4014" s="255"/>
      <c r="AM4014" s="255"/>
      <c r="AN4014" s="255"/>
      <c r="AO4014" s="255"/>
      <c r="AP4014" s="255"/>
      <c r="AQ4014" s="255"/>
      <c r="AR4014" s="255"/>
      <c r="AS4014" s="255"/>
      <c r="AT4014" s="255"/>
    </row>
    <row r="4015" spans="2:46" s="216" customFormat="1" ht="15" customHeight="1">
      <c r="B4015" s="216" t="s">
        <v>3669</v>
      </c>
      <c r="C4015" s="216" t="s">
        <v>7002</v>
      </c>
      <c r="D4015" s="216" t="s">
        <v>6866</v>
      </c>
      <c r="E4015" s="216" t="s">
        <v>7740</v>
      </c>
      <c r="F4015" s="216" t="s">
        <v>7740</v>
      </c>
      <c r="G4015" s="1"/>
      <c r="H4015" s="1"/>
      <c r="I4015" s="1"/>
      <c r="J4015" s="1"/>
      <c r="K4015" s="1"/>
      <c r="L4015" s="1"/>
      <c r="M4015" s="1"/>
      <c r="AA4015" s="255"/>
      <c r="AB4015" s="255"/>
      <c r="AC4015" s="255"/>
      <c r="AD4015" s="255"/>
      <c r="AE4015" s="255"/>
      <c r="AF4015" s="255"/>
      <c r="AG4015" s="255"/>
      <c r="AH4015" s="255"/>
      <c r="AI4015" s="255"/>
      <c r="AJ4015" s="255"/>
      <c r="AK4015" s="255"/>
      <c r="AL4015" s="255"/>
      <c r="AM4015" s="255"/>
      <c r="AN4015" s="255"/>
      <c r="AO4015" s="255"/>
      <c r="AP4015" s="255"/>
      <c r="AQ4015" s="255"/>
      <c r="AR4015" s="255"/>
      <c r="AS4015" s="255"/>
      <c r="AT4015" s="255"/>
    </row>
    <row r="4016" spans="2:46" s="216" customFormat="1" ht="15" customHeight="1">
      <c r="B4016" s="216" t="s">
        <v>3670</v>
      </c>
      <c r="C4016" s="216" t="s">
        <v>6866</v>
      </c>
      <c r="D4016" s="216" t="s">
        <v>7740</v>
      </c>
      <c r="E4016" s="216" t="s">
        <v>7740</v>
      </c>
      <c r="F4016" s="216" t="s">
        <v>7740</v>
      </c>
      <c r="G4016" s="1"/>
      <c r="H4016" s="1"/>
      <c r="I4016" s="1"/>
      <c r="J4016" s="1"/>
      <c r="K4016" s="1"/>
      <c r="L4016" s="1"/>
      <c r="M4016" s="1"/>
      <c r="AA4016" s="255"/>
      <c r="AB4016" s="255"/>
      <c r="AC4016" s="255"/>
      <c r="AD4016" s="255"/>
      <c r="AE4016" s="255"/>
      <c r="AF4016" s="255"/>
      <c r="AG4016" s="255"/>
      <c r="AH4016" s="255"/>
      <c r="AI4016" s="255"/>
      <c r="AJ4016" s="255"/>
      <c r="AK4016" s="255"/>
      <c r="AL4016" s="255"/>
      <c r="AM4016" s="255"/>
      <c r="AN4016" s="255"/>
      <c r="AO4016" s="255"/>
      <c r="AP4016" s="255"/>
      <c r="AQ4016" s="255"/>
      <c r="AR4016" s="255"/>
      <c r="AS4016" s="255"/>
      <c r="AT4016" s="255"/>
    </row>
    <row r="4017" spans="2:46" s="216" customFormat="1" ht="15" customHeight="1">
      <c r="B4017" s="216" t="s">
        <v>3671</v>
      </c>
      <c r="C4017" s="216" t="s">
        <v>7206</v>
      </c>
      <c r="D4017" s="216" t="s">
        <v>6866</v>
      </c>
      <c r="E4017" s="216" t="s">
        <v>7740</v>
      </c>
      <c r="F4017" s="216" t="s">
        <v>7740</v>
      </c>
      <c r="G4017" s="1"/>
      <c r="H4017" s="1"/>
      <c r="I4017" s="1"/>
      <c r="J4017" s="1"/>
      <c r="K4017" s="1"/>
      <c r="L4017" s="1"/>
      <c r="M4017" s="1"/>
      <c r="AA4017" s="255"/>
      <c r="AB4017" s="255"/>
      <c r="AC4017" s="255"/>
      <c r="AD4017" s="255"/>
      <c r="AE4017" s="255"/>
      <c r="AF4017" s="255"/>
      <c r="AG4017" s="255"/>
      <c r="AH4017" s="255"/>
      <c r="AI4017" s="255"/>
      <c r="AJ4017" s="255"/>
      <c r="AK4017" s="255"/>
      <c r="AL4017" s="255"/>
      <c r="AM4017" s="255"/>
      <c r="AN4017" s="255"/>
      <c r="AO4017" s="255"/>
      <c r="AP4017" s="255"/>
      <c r="AQ4017" s="255"/>
      <c r="AR4017" s="255"/>
      <c r="AS4017" s="255"/>
      <c r="AT4017" s="255"/>
    </row>
    <row r="4018" spans="2:46" s="216" customFormat="1" ht="15" customHeight="1">
      <c r="B4018" s="216" t="s">
        <v>3672</v>
      </c>
      <c r="C4018" s="216" t="s">
        <v>6866</v>
      </c>
      <c r="D4018" s="216" t="s">
        <v>7740</v>
      </c>
      <c r="E4018" s="216" t="s">
        <v>7740</v>
      </c>
      <c r="F4018" s="216" t="s">
        <v>7740</v>
      </c>
      <c r="G4018" s="1"/>
      <c r="H4018" s="1"/>
      <c r="I4018" s="1"/>
      <c r="J4018" s="1"/>
      <c r="K4018" s="1"/>
      <c r="L4018" s="1"/>
      <c r="M4018" s="1"/>
      <c r="AA4018" s="255"/>
      <c r="AB4018" s="255"/>
      <c r="AC4018" s="255"/>
      <c r="AD4018" s="255"/>
      <c r="AE4018" s="255"/>
      <c r="AF4018" s="255"/>
      <c r="AG4018" s="255"/>
      <c r="AH4018" s="255"/>
      <c r="AI4018" s="255"/>
      <c r="AJ4018" s="255"/>
      <c r="AK4018" s="255"/>
      <c r="AL4018" s="255"/>
      <c r="AM4018" s="255"/>
      <c r="AN4018" s="255"/>
      <c r="AO4018" s="255"/>
      <c r="AP4018" s="255"/>
      <c r="AQ4018" s="255"/>
      <c r="AR4018" s="255"/>
      <c r="AS4018" s="255"/>
      <c r="AT4018" s="255"/>
    </row>
    <row r="4019" spans="2:46" s="216" customFormat="1" ht="15" customHeight="1">
      <c r="B4019" s="216" t="s">
        <v>3673</v>
      </c>
      <c r="C4019" s="216" t="s">
        <v>6866</v>
      </c>
      <c r="D4019" s="216" t="s">
        <v>7740</v>
      </c>
      <c r="E4019" s="216" t="s">
        <v>7740</v>
      </c>
      <c r="F4019" s="216" t="s">
        <v>7740</v>
      </c>
      <c r="G4019" s="1"/>
      <c r="H4019" s="1"/>
      <c r="I4019" s="1"/>
      <c r="J4019" s="1"/>
      <c r="K4019" s="1"/>
      <c r="L4019" s="1"/>
      <c r="M4019" s="1"/>
      <c r="AA4019" s="255"/>
      <c r="AB4019" s="255"/>
      <c r="AC4019" s="255"/>
      <c r="AD4019" s="255"/>
      <c r="AE4019" s="255"/>
      <c r="AF4019" s="255"/>
      <c r="AG4019" s="255"/>
      <c r="AH4019" s="255"/>
      <c r="AI4019" s="255"/>
      <c r="AJ4019" s="255"/>
      <c r="AK4019" s="255"/>
      <c r="AL4019" s="255"/>
      <c r="AM4019" s="255"/>
      <c r="AN4019" s="255"/>
      <c r="AO4019" s="255"/>
      <c r="AP4019" s="255"/>
      <c r="AQ4019" s="255"/>
      <c r="AR4019" s="255"/>
      <c r="AS4019" s="255"/>
      <c r="AT4019" s="255"/>
    </row>
    <row r="4020" spans="2:46" s="216" customFormat="1" ht="15" customHeight="1">
      <c r="B4020" s="216" t="s">
        <v>3674</v>
      </c>
      <c r="C4020" s="216" t="s">
        <v>6911</v>
      </c>
      <c r="D4020" s="216" t="s">
        <v>6866</v>
      </c>
      <c r="E4020" s="216" t="s">
        <v>7740</v>
      </c>
      <c r="F4020" s="216" t="s">
        <v>7740</v>
      </c>
      <c r="G4020" s="1"/>
      <c r="H4020" s="1"/>
      <c r="I4020" s="1"/>
      <c r="J4020" s="1"/>
      <c r="K4020" s="1"/>
      <c r="L4020" s="1"/>
      <c r="M4020" s="1"/>
      <c r="AA4020" s="255"/>
      <c r="AB4020" s="255"/>
      <c r="AC4020" s="255"/>
      <c r="AD4020" s="255"/>
      <c r="AE4020" s="255"/>
      <c r="AF4020" s="255"/>
      <c r="AG4020" s="255"/>
      <c r="AH4020" s="255"/>
      <c r="AI4020" s="255"/>
      <c r="AJ4020" s="255"/>
      <c r="AK4020" s="255"/>
      <c r="AL4020" s="255"/>
      <c r="AM4020" s="255"/>
      <c r="AN4020" s="255"/>
      <c r="AO4020" s="255"/>
      <c r="AP4020" s="255"/>
      <c r="AQ4020" s="255"/>
      <c r="AR4020" s="255"/>
      <c r="AS4020" s="255"/>
      <c r="AT4020" s="255"/>
    </row>
    <row r="4021" spans="2:46" s="216" customFormat="1" ht="15" customHeight="1">
      <c r="B4021" s="216" t="s">
        <v>3675</v>
      </c>
      <c r="C4021" s="216" t="s">
        <v>7002</v>
      </c>
      <c r="D4021" s="216" t="s">
        <v>6866</v>
      </c>
      <c r="E4021" s="216" t="s">
        <v>7740</v>
      </c>
      <c r="F4021" s="216" t="s">
        <v>7740</v>
      </c>
      <c r="G4021" s="1"/>
      <c r="H4021" s="1"/>
      <c r="I4021" s="1"/>
      <c r="J4021" s="1"/>
      <c r="K4021" s="1"/>
      <c r="L4021" s="1"/>
      <c r="M4021" s="1"/>
      <c r="AA4021" s="255"/>
      <c r="AB4021" s="255"/>
      <c r="AC4021" s="255"/>
      <c r="AD4021" s="255"/>
      <c r="AE4021" s="255"/>
      <c r="AF4021" s="255"/>
      <c r="AG4021" s="255"/>
      <c r="AH4021" s="255"/>
      <c r="AI4021" s="255"/>
      <c r="AJ4021" s="255"/>
      <c r="AK4021" s="255"/>
      <c r="AL4021" s="255"/>
      <c r="AM4021" s="255"/>
      <c r="AN4021" s="255"/>
      <c r="AO4021" s="255"/>
      <c r="AP4021" s="255"/>
      <c r="AQ4021" s="255"/>
      <c r="AR4021" s="255"/>
      <c r="AS4021" s="255"/>
      <c r="AT4021" s="255"/>
    </row>
    <row r="4022" spans="2:46" s="216" customFormat="1" ht="15" customHeight="1">
      <c r="B4022" s="216" t="s">
        <v>3676</v>
      </c>
      <c r="C4022" s="216" t="s">
        <v>7206</v>
      </c>
      <c r="D4022" s="216" t="s">
        <v>6866</v>
      </c>
      <c r="E4022" s="216" t="s">
        <v>7740</v>
      </c>
      <c r="F4022" s="216" t="s">
        <v>7740</v>
      </c>
      <c r="G4022" s="1"/>
      <c r="H4022" s="1"/>
      <c r="I4022" s="1"/>
      <c r="J4022" s="1"/>
      <c r="K4022" s="1"/>
      <c r="L4022" s="1"/>
      <c r="M4022" s="1"/>
      <c r="AA4022" s="255"/>
      <c r="AB4022" s="255"/>
      <c r="AC4022" s="255"/>
      <c r="AD4022" s="255"/>
      <c r="AE4022" s="255"/>
      <c r="AF4022" s="255"/>
      <c r="AG4022" s="255"/>
      <c r="AH4022" s="255"/>
      <c r="AI4022" s="255"/>
      <c r="AJ4022" s="255"/>
      <c r="AK4022" s="255"/>
      <c r="AL4022" s="255"/>
      <c r="AM4022" s="255"/>
      <c r="AN4022" s="255"/>
      <c r="AO4022" s="255"/>
      <c r="AP4022" s="255"/>
      <c r="AQ4022" s="255"/>
      <c r="AR4022" s="255"/>
      <c r="AS4022" s="255"/>
      <c r="AT4022" s="255"/>
    </row>
    <row r="4023" spans="2:46" s="216" customFormat="1" ht="15" customHeight="1">
      <c r="B4023" s="216" t="s">
        <v>3677</v>
      </c>
      <c r="C4023" s="216" t="s">
        <v>7179</v>
      </c>
      <c r="D4023" s="216" t="s">
        <v>6866</v>
      </c>
      <c r="E4023" s="216" t="s">
        <v>7740</v>
      </c>
      <c r="F4023" s="216" t="s">
        <v>7740</v>
      </c>
      <c r="G4023" s="1"/>
      <c r="H4023" s="1"/>
      <c r="I4023" s="1"/>
      <c r="J4023" s="1"/>
      <c r="K4023" s="1"/>
      <c r="L4023" s="1"/>
      <c r="M4023" s="1"/>
      <c r="AA4023" s="255"/>
      <c r="AB4023" s="255"/>
      <c r="AC4023" s="255"/>
      <c r="AD4023" s="255"/>
      <c r="AE4023" s="255"/>
      <c r="AF4023" s="255"/>
      <c r="AG4023" s="255"/>
      <c r="AH4023" s="255"/>
      <c r="AI4023" s="255"/>
      <c r="AJ4023" s="255"/>
      <c r="AK4023" s="255"/>
      <c r="AL4023" s="255"/>
      <c r="AM4023" s="255"/>
      <c r="AN4023" s="255"/>
      <c r="AO4023" s="255"/>
      <c r="AP4023" s="255"/>
      <c r="AQ4023" s="255"/>
      <c r="AR4023" s="255"/>
      <c r="AS4023" s="255"/>
      <c r="AT4023" s="255"/>
    </row>
    <row r="4024" spans="2:46" s="216" customFormat="1" ht="15" customHeight="1">
      <c r="B4024" s="216" t="s">
        <v>3678</v>
      </c>
      <c r="C4024" s="216" t="s">
        <v>7127</v>
      </c>
      <c r="D4024" s="216" t="s">
        <v>6866</v>
      </c>
      <c r="E4024" s="216" t="s">
        <v>7740</v>
      </c>
      <c r="F4024" s="216" t="s">
        <v>7740</v>
      </c>
      <c r="G4024" s="1"/>
      <c r="H4024" s="1"/>
      <c r="I4024" s="1"/>
      <c r="J4024" s="1"/>
      <c r="K4024" s="1"/>
      <c r="L4024" s="1"/>
      <c r="M4024" s="1"/>
      <c r="AA4024" s="255"/>
      <c r="AB4024" s="255"/>
      <c r="AC4024" s="255"/>
      <c r="AD4024" s="255"/>
      <c r="AE4024" s="255"/>
      <c r="AF4024" s="255"/>
      <c r="AG4024" s="255"/>
      <c r="AH4024" s="255"/>
      <c r="AI4024" s="255"/>
      <c r="AJ4024" s="255"/>
      <c r="AK4024" s="255"/>
      <c r="AL4024" s="255"/>
      <c r="AM4024" s="255"/>
      <c r="AN4024" s="255"/>
      <c r="AO4024" s="255"/>
      <c r="AP4024" s="255"/>
      <c r="AQ4024" s="255"/>
      <c r="AR4024" s="255"/>
      <c r="AS4024" s="255"/>
      <c r="AT4024" s="255"/>
    </row>
    <row r="4025" spans="2:46" s="216" customFormat="1" ht="15" customHeight="1">
      <c r="B4025" s="216" t="s">
        <v>3679</v>
      </c>
      <c r="C4025" s="216" t="s">
        <v>7597</v>
      </c>
      <c r="D4025" s="216" t="s">
        <v>6866</v>
      </c>
      <c r="E4025" s="216" t="s">
        <v>7740</v>
      </c>
      <c r="F4025" s="216" t="s">
        <v>7740</v>
      </c>
      <c r="G4025" s="1"/>
      <c r="H4025" s="1"/>
      <c r="I4025" s="1"/>
      <c r="J4025" s="1"/>
      <c r="K4025" s="1"/>
      <c r="L4025" s="1"/>
      <c r="M4025" s="1"/>
      <c r="AA4025" s="255"/>
      <c r="AB4025" s="255"/>
      <c r="AC4025" s="255"/>
      <c r="AD4025" s="255"/>
      <c r="AE4025" s="255"/>
      <c r="AF4025" s="255"/>
      <c r="AG4025" s="255"/>
      <c r="AH4025" s="255"/>
      <c r="AI4025" s="255"/>
      <c r="AJ4025" s="255"/>
      <c r="AK4025" s="255"/>
      <c r="AL4025" s="255"/>
      <c r="AM4025" s="255"/>
      <c r="AN4025" s="255"/>
      <c r="AO4025" s="255"/>
      <c r="AP4025" s="255"/>
      <c r="AQ4025" s="255"/>
      <c r="AR4025" s="255"/>
      <c r="AS4025" s="255"/>
      <c r="AT4025" s="255"/>
    </row>
    <row r="4026" spans="2:46" s="216" customFormat="1" ht="15" customHeight="1">
      <c r="B4026" s="216" t="s">
        <v>3680</v>
      </c>
      <c r="C4026" s="216" t="s">
        <v>7311</v>
      </c>
      <c r="D4026" s="216" t="s">
        <v>6866</v>
      </c>
      <c r="E4026" s="216" t="s">
        <v>7740</v>
      </c>
      <c r="F4026" s="216" t="s">
        <v>7740</v>
      </c>
      <c r="G4026" s="1"/>
      <c r="H4026" s="1"/>
      <c r="I4026" s="1"/>
      <c r="J4026" s="1"/>
      <c r="K4026" s="1"/>
      <c r="L4026" s="1"/>
      <c r="M4026" s="1"/>
      <c r="AA4026" s="255"/>
      <c r="AB4026" s="255"/>
      <c r="AC4026" s="255"/>
      <c r="AD4026" s="255"/>
      <c r="AE4026" s="255"/>
      <c r="AF4026" s="255"/>
      <c r="AG4026" s="255"/>
      <c r="AH4026" s="255"/>
      <c r="AI4026" s="255"/>
      <c r="AJ4026" s="255"/>
      <c r="AK4026" s="255"/>
      <c r="AL4026" s="255"/>
      <c r="AM4026" s="255"/>
      <c r="AN4026" s="255"/>
      <c r="AO4026" s="255"/>
      <c r="AP4026" s="255"/>
      <c r="AQ4026" s="255"/>
      <c r="AR4026" s="255"/>
      <c r="AS4026" s="255"/>
      <c r="AT4026" s="255"/>
    </row>
    <row r="4027" spans="2:46" s="216" customFormat="1" ht="15" customHeight="1">
      <c r="B4027" s="216" t="s">
        <v>3681</v>
      </c>
      <c r="C4027" s="216" t="s">
        <v>6866</v>
      </c>
      <c r="D4027" s="216" t="s">
        <v>7740</v>
      </c>
      <c r="E4027" s="216" t="s">
        <v>7740</v>
      </c>
      <c r="F4027" s="216" t="s">
        <v>7740</v>
      </c>
      <c r="G4027" s="1"/>
      <c r="H4027" s="1"/>
      <c r="I4027" s="1"/>
      <c r="J4027" s="1"/>
      <c r="K4027" s="1"/>
      <c r="L4027" s="1"/>
      <c r="M4027" s="1"/>
      <c r="AA4027" s="255"/>
      <c r="AB4027" s="255"/>
      <c r="AC4027" s="255"/>
      <c r="AD4027" s="255"/>
      <c r="AE4027" s="255"/>
      <c r="AF4027" s="255"/>
      <c r="AG4027" s="255"/>
      <c r="AH4027" s="255"/>
      <c r="AI4027" s="255"/>
      <c r="AJ4027" s="255"/>
      <c r="AK4027" s="255"/>
      <c r="AL4027" s="255"/>
      <c r="AM4027" s="255"/>
      <c r="AN4027" s="255"/>
      <c r="AO4027" s="255"/>
      <c r="AP4027" s="255"/>
      <c r="AQ4027" s="255"/>
      <c r="AR4027" s="255"/>
      <c r="AS4027" s="255"/>
      <c r="AT4027" s="255"/>
    </row>
    <row r="4028" spans="2:46" s="216" customFormat="1" ht="15" customHeight="1">
      <c r="B4028" s="216" t="s">
        <v>3682</v>
      </c>
      <c r="C4028" s="216" t="s">
        <v>7047</v>
      </c>
      <c r="D4028" s="216" t="s">
        <v>6866</v>
      </c>
      <c r="E4028" s="216" t="s">
        <v>7740</v>
      </c>
      <c r="F4028" s="216" t="s">
        <v>7740</v>
      </c>
      <c r="G4028" s="1"/>
      <c r="H4028" s="1"/>
      <c r="I4028" s="1"/>
      <c r="J4028" s="1"/>
      <c r="K4028" s="1"/>
      <c r="L4028" s="1"/>
      <c r="M4028" s="1"/>
      <c r="AA4028" s="255"/>
      <c r="AB4028" s="255"/>
      <c r="AC4028" s="255"/>
      <c r="AD4028" s="255"/>
      <c r="AE4028" s="255"/>
      <c r="AF4028" s="255"/>
      <c r="AG4028" s="255"/>
      <c r="AH4028" s="255"/>
      <c r="AI4028" s="255"/>
      <c r="AJ4028" s="255"/>
      <c r="AK4028" s="255"/>
      <c r="AL4028" s="255"/>
      <c r="AM4028" s="255"/>
      <c r="AN4028" s="255"/>
      <c r="AO4028" s="255"/>
      <c r="AP4028" s="255"/>
      <c r="AQ4028" s="255"/>
      <c r="AR4028" s="255"/>
      <c r="AS4028" s="255"/>
      <c r="AT4028" s="255"/>
    </row>
    <row r="4029" spans="2:46" s="216" customFormat="1" ht="15" customHeight="1">
      <c r="B4029" s="216" t="s">
        <v>3683</v>
      </c>
      <c r="C4029" s="216" t="s">
        <v>7047</v>
      </c>
      <c r="D4029" s="216" t="s">
        <v>6866</v>
      </c>
      <c r="E4029" s="216" t="s">
        <v>7740</v>
      </c>
      <c r="F4029" s="216" t="s">
        <v>7740</v>
      </c>
      <c r="G4029" s="1"/>
      <c r="H4029" s="1"/>
      <c r="I4029" s="1"/>
      <c r="J4029" s="1"/>
      <c r="K4029" s="1"/>
      <c r="L4029" s="1"/>
      <c r="M4029" s="1"/>
      <c r="AA4029" s="255"/>
      <c r="AB4029" s="255"/>
      <c r="AC4029" s="255"/>
      <c r="AD4029" s="255"/>
      <c r="AE4029" s="255"/>
      <c r="AF4029" s="255"/>
      <c r="AG4029" s="255"/>
      <c r="AH4029" s="255"/>
      <c r="AI4029" s="255"/>
      <c r="AJ4029" s="255"/>
      <c r="AK4029" s="255"/>
      <c r="AL4029" s="255"/>
      <c r="AM4029" s="255"/>
      <c r="AN4029" s="255"/>
      <c r="AO4029" s="255"/>
      <c r="AP4029" s="255"/>
      <c r="AQ4029" s="255"/>
      <c r="AR4029" s="255"/>
      <c r="AS4029" s="255"/>
      <c r="AT4029" s="255"/>
    </row>
    <row r="4030" spans="2:46" s="216" customFormat="1" ht="15" customHeight="1">
      <c r="B4030" s="216" t="s">
        <v>3684</v>
      </c>
      <c r="C4030" s="216" t="s">
        <v>6961</v>
      </c>
      <c r="D4030" s="216" t="s">
        <v>6866</v>
      </c>
      <c r="E4030" s="216" t="s">
        <v>7740</v>
      </c>
      <c r="F4030" s="216" t="s">
        <v>7740</v>
      </c>
      <c r="G4030" s="1"/>
      <c r="H4030" s="1"/>
      <c r="I4030" s="1"/>
      <c r="J4030" s="1"/>
      <c r="K4030" s="1"/>
      <c r="L4030" s="1"/>
      <c r="M4030" s="1"/>
      <c r="AA4030" s="255"/>
      <c r="AB4030" s="255"/>
      <c r="AC4030" s="255"/>
      <c r="AD4030" s="255"/>
      <c r="AE4030" s="255"/>
      <c r="AF4030" s="255"/>
      <c r="AG4030" s="255"/>
      <c r="AH4030" s="255"/>
      <c r="AI4030" s="255"/>
      <c r="AJ4030" s="255"/>
      <c r="AK4030" s="255"/>
      <c r="AL4030" s="255"/>
      <c r="AM4030" s="255"/>
      <c r="AN4030" s="255"/>
      <c r="AO4030" s="255"/>
      <c r="AP4030" s="255"/>
      <c r="AQ4030" s="255"/>
      <c r="AR4030" s="255"/>
      <c r="AS4030" s="255"/>
      <c r="AT4030" s="255"/>
    </row>
    <row r="4031" spans="2:46" s="216" customFormat="1" ht="15" customHeight="1">
      <c r="B4031" s="216" t="s">
        <v>3108</v>
      </c>
      <c r="C4031" s="216" t="s">
        <v>7359</v>
      </c>
      <c r="D4031" s="216" t="s">
        <v>6866</v>
      </c>
      <c r="E4031" s="216" t="s">
        <v>7740</v>
      </c>
      <c r="F4031" s="216" t="s">
        <v>7740</v>
      </c>
      <c r="G4031" s="1"/>
      <c r="H4031" s="1"/>
      <c r="I4031" s="1"/>
      <c r="J4031" s="1"/>
      <c r="K4031" s="1"/>
      <c r="L4031" s="1"/>
      <c r="M4031" s="1"/>
      <c r="AA4031" s="255"/>
      <c r="AB4031" s="255"/>
      <c r="AC4031" s="255"/>
      <c r="AD4031" s="255"/>
      <c r="AE4031" s="255"/>
      <c r="AF4031" s="255"/>
      <c r="AG4031" s="255"/>
      <c r="AH4031" s="255"/>
      <c r="AI4031" s="255"/>
      <c r="AJ4031" s="255"/>
      <c r="AK4031" s="255"/>
      <c r="AL4031" s="255"/>
      <c r="AM4031" s="255"/>
      <c r="AN4031" s="255"/>
      <c r="AO4031" s="255"/>
      <c r="AP4031" s="255"/>
      <c r="AQ4031" s="255"/>
      <c r="AR4031" s="255"/>
      <c r="AS4031" s="255"/>
      <c r="AT4031" s="255"/>
    </row>
    <row r="4032" spans="2:46" s="216" customFormat="1" ht="15" customHeight="1">
      <c r="B4032" s="216" t="s">
        <v>3109</v>
      </c>
      <c r="C4032" s="216" t="s">
        <v>7555</v>
      </c>
      <c r="D4032" s="216" t="s">
        <v>6866</v>
      </c>
      <c r="E4032" s="216" t="s">
        <v>7740</v>
      </c>
      <c r="F4032" s="216" t="s">
        <v>7740</v>
      </c>
      <c r="G4032" s="1"/>
      <c r="H4032" s="1"/>
      <c r="I4032" s="1"/>
      <c r="J4032" s="1"/>
      <c r="K4032" s="1"/>
      <c r="L4032" s="1"/>
      <c r="M4032" s="1"/>
      <c r="AA4032" s="255"/>
      <c r="AB4032" s="255"/>
      <c r="AC4032" s="255"/>
      <c r="AD4032" s="255"/>
      <c r="AE4032" s="255"/>
      <c r="AF4032" s="255"/>
      <c r="AG4032" s="255"/>
      <c r="AH4032" s="255"/>
      <c r="AI4032" s="255"/>
      <c r="AJ4032" s="255"/>
      <c r="AK4032" s="255"/>
      <c r="AL4032" s="255"/>
      <c r="AM4032" s="255"/>
      <c r="AN4032" s="255"/>
      <c r="AO4032" s="255"/>
      <c r="AP4032" s="255"/>
      <c r="AQ4032" s="255"/>
      <c r="AR4032" s="255"/>
      <c r="AS4032" s="255"/>
      <c r="AT4032" s="255"/>
    </row>
    <row r="4033" spans="2:46" s="216" customFormat="1" ht="15" customHeight="1">
      <c r="B4033" s="216" t="s">
        <v>3110</v>
      </c>
      <c r="C4033" s="216" t="s">
        <v>7359</v>
      </c>
      <c r="D4033" s="216" t="s">
        <v>6866</v>
      </c>
      <c r="E4033" s="216" t="s">
        <v>7740</v>
      </c>
      <c r="F4033" s="216" t="s">
        <v>7740</v>
      </c>
      <c r="G4033" s="1"/>
      <c r="H4033" s="1"/>
      <c r="I4033" s="1"/>
      <c r="J4033" s="1"/>
      <c r="K4033" s="1"/>
      <c r="L4033" s="1"/>
      <c r="M4033" s="1"/>
      <c r="AA4033" s="255"/>
      <c r="AB4033" s="255"/>
      <c r="AC4033" s="255"/>
      <c r="AD4033" s="255"/>
      <c r="AE4033" s="255"/>
      <c r="AF4033" s="255"/>
      <c r="AG4033" s="255"/>
      <c r="AH4033" s="255"/>
      <c r="AI4033" s="255"/>
      <c r="AJ4033" s="255"/>
      <c r="AK4033" s="255"/>
      <c r="AL4033" s="255"/>
      <c r="AM4033" s="255"/>
      <c r="AN4033" s="255"/>
      <c r="AO4033" s="255"/>
      <c r="AP4033" s="255"/>
      <c r="AQ4033" s="255"/>
      <c r="AR4033" s="255"/>
      <c r="AS4033" s="255"/>
      <c r="AT4033" s="255"/>
    </row>
    <row r="4034" spans="2:46" s="216" customFormat="1" ht="15" customHeight="1">
      <c r="B4034" s="216" t="s">
        <v>3111</v>
      </c>
      <c r="C4034" s="216" t="s">
        <v>7438</v>
      </c>
      <c r="D4034" s="216" t="s">
        <v>6866</v>
      </c>
      <c r="E4034" s="216" t="s">
        <v>7740</v>
      </c>
      <c r="F4034" s="216" t="s">
        <v>7740</v>
      </c>
      <c r="G4034" s="1"/>
      <c r="H4034" s="1"/>
      <c r="I4034" s="1"/>
      <c r="J4034" s="1"/>
      <c r="K4034" s="1"/>
      <c r="L4034" s="1"/>
      <c r="M4034" s="1"/>
      <c r="AA4034" s="255"/>
      <c r="AB4034" s="255"/>
      <c r="AC4034" s="255"/>
      <c r="AD4034" s="255"/>
      <c r="AE4034" s="255"/>
      <c r="AF4034" s="255"/>
      <c r="AG4034" s="255"/>
      <c r="AH4034" s="255"/>
      <c r="AI4034" s="255"/>
      <c r="AJ4034" s="255"/>
      <c r="AK4034" s="255"/>
      <c r="AL4034" s="255"/>
      <c r="AM4034" s="255"/>
      <c r="AN4034" s="255"/>
      <c r="AO4034" s="255"/>
      <c r="AP4034" s="255"/>
      <c r="AQ4034" s="255"/>
      <c r="AR4034" s="255"/>
      <c r="AS4034" s="255"/>
      <c r="AT4034" s="255"/>
    </row>
    <row r="4035" spans="2:46" s="216" customFormat="1" ht="15" customHeight="1">
      <c r="B4035" s="216" t="s">
        <v>3112</v>
      </c>
      <c r="C4035" s="216" t="s">
        <v>6968</v>
      </c>
      <c r="D4035" s="216" t="s">
        <v>6866</v>
      </c>
      <c r="E4035" s="216" t="s">
        <v>7740</v>
      </c>
      <c r="F4035" s="216" t="s">
        <v>7740</v>
      </c>
      <c r="G4035" s="1"/>
      <c r="H4035" s="1"/>
      <c r="I4035" s="1"/>
      <c r="J4035" s="1"/>
      <c r="K4035" s="1"/>
      <c r="L4035" s="1"/>
      <c r="M4035" s="1"/>
      <c r="AA4035" s="255"/>
      <c r="AB4035" s="255"/>
      <c r="AC4035" s="255"/>
      <c r="AD4035" s="255"/>
      <c r="AE4035" s="255"/>
      <c r="AF4035" s="255"/>
      <c r="AG4035" s="255"/>
      <c r="AH4035" s="255"/>
      <c r="AI4035" s="255"/>
      <c r="AJ4035" s="255"/>
      <c r="AK4035" s="255"/>
      <c r="AL4035" s="255"/>
      <c r="AM4035" s="255"/>
      <c r="AN4035" s="255"/>
      <c r="AO4035" s="255"/>
      <c r="AP4035" s="255"/>
      <c r="AQ4035" s="255"/>
      <c r="AR4035" s="255"/>
      <c r="AS4035" s="255"/>
      <c r="AT4035" s="255"/>
    </row>
    <row r="4036" spans="2:46" s="216" customFormat="1" ht="15" customHeight="1">
      <c r="B4036" s="216" t="s">
        <v>3113</v>
      </c>
      <c r="C4036" s="216" t="s">
        <v>7237</v>
      </c>
      <c r="D4036" s="216" t="s">
        <v>6866</v>
      </c>
      <c r="E4036" s="216" t="s">
        <v>7740</v>
      </c>
      <c r="F4036" s="216" t="s">
        <v>7740</v>
      </c>
      <c r="G4036" s="1"/>
      <c r="H4036" s="1"/>
      <c r="I4036" s="1"/>
      <c r="J4036" s="1"/>
      <c r="K4036" s="1"/>
      <c r="L4036" s="1"/>
      <c r="M4036" s="1"/>
      <c r="AA4036" s="255"/>
      <c r="AB4036" s="255"/>
      <c r="AC4036" s="255"/>
      <c r="AD4036" s="255"/>
      <c r="AE4036" s="255"/>
      <c r="AF4036" s="255"/>
      <c r="AG4036" s="255"/>
      <c r="AH4036" s="255"/>
      <c r="AI4036" s="255"/>
      <c r="AJ4036" s="255"/>
      <c r="AK4036" s="255"/>
      <c r="AL4036" s="255"/>
      <c r="AM4036" s="255"/>
      <c r="AN4036" s="255"/>
      <c r="AO4036" s="255"/>
      <c r="AP4036" s="255"/>
      <c r="AQ4036" s="255"/>
      <c r="AR4036" s="255"/>
      <c r="AS4036" s="255"/>
      <c r="AT4036" s="255"/>
    </row>
    <row r="4037" spans="2:46" s="216" customFormat="1" ht="15" customHeight="1">
      <c r="B4037" s="216" t="s">
        <v>3114</v>
      </c>
      <c r="C4037" s="216" t="s">
        <v>7237</v>
      </c>
      <c r="D4037" s="216" t="s">
        <v>6866</v>
      </c>
      <c r="E4037" s="216" t="s">
        <v>7740</v>
      </c>
      <c r="F4037" s="216" t="s">
        <v>7740</v>
      </c>
      <c r="G4037" s="1"/>
      <c r="H4037" s="1"/>
      <c r="I4037" s="1"/>
      <c r="J4037" s="1"/>
      <c r="K4037" s="1"/>
      <c r="L4037" s="1"/>
      <c r="M4037" s="1"/>
      <c r="AA4037" s="255"/>
      <c r="AB4037" s="255"/>
      <c r="AC4037" s="255"/>
      <c r="AD4037" s="255"/>
      <c r="AE4037" s="255"/>
      <c r="AF4037" s="255"/>
      <c r="AG4037" s="255"/>
      <c r="AH4037" s="255"/>
      <c r="AI4037" s="255"/>
      <c r="AJ4037" s="255"/>
      <c r="AK4037" s="255"/>
      <c r="AL4037" s="255"/>
      <c r="AM4037" s="255"/>
      <c r="AN4037" s="255"/>
      <c r="AO4037" s="255"/>
      <c r="AP4037" s="255"/>
      <c r="AQ4037" s="255"/>
      <c r="AR4037" s="255"/>
      <c r="AS4037" s="255"/>
      <c r="AT4037" s="255"/>
    </row>
    <row r="4038" spans="2:46" s="216" customFormat="1" ht="15" customHeight="1">
      <c r="B4038" s="216" t="s">
        <v>3115</v>
      </c>
      <c r="C4038" s="216" t="s">
        <v>6866</v>
      </c>
      <c r="D4038" s="216" t="s">
        <v>7740</v>
      </c>
      <c r="E4038" s="216" t="s">
        <v>7740</v>
      </c>
      <c r="F4038" s="216" t="s">
        <v>7740</v>
      </c>
      <c r="G4038" s="1"/>
      <c r="H4038" s="1"/>
      <c r="I4038" s="1"/>
      <c r="J4038" s="1"/>
      <c r="K4038" s="1"/>
      <c r="L4038" s="1"/>
      <c r="M4038" s="1"/>
      <c r="AA4038" s="255"/>
      <c r="AB4038" s="255"/>
      <c r="AC4038" s="255"/>
      <c r="AD4038" s="255"/>
      <c r="AE4038" s="255"/>
      <c r="AF4038" s="255"/>
      <c r="AG4038" s="255"/>
      <c r="AH4038" s="255"/>
      <c r="AI4038" s="255"/>
      <c r="AJ4038" s="255"/>
      <c r="AK4038" s="255"/>
      <c r="AL4038" s="255"/>
      <c r="AM4038" s="255"/>
      <c r="AN4038" s="255"/>
      <c r="AO4038" s="255"/>
      <c r="AP4038" s="255"/>
      <c r="AQ4038" s="255"/>
      <c r="AR4038" s="255"/>
      <c r="AS4038" s="255"/>
      <c r="AT4038" s="255"/>
    </row>
    <row r="4039" spans="2:46" s="216" customFormat="1" ht="15" customHeight="1">
      <c r="B4039" s="216" t="s">
        <v>3116</v>
      </c>
      <c r="C4039" s="216" t="s">
        <v>7378</v>
      </c>
      <c r="D4039" s="216" t="s">
        <v>6866</v>
      </c>
      <c r="E4039" s="216" t="s">
        <v>7740</v>
      </c>
      <c r="F4039" s="216" t="s">
        <v>7740</v>
      </c>
      <c r="G4039" s="1"/>
      <c r="H4039" s="1"/>
      <c r="I4039" s="1"/>
      <c r="J4039" s="1"/>
      <c r="K4039" s="1"/>
      <c r="L4039" s="1"/>
      <c r="M4039" s="1"/>
      <c r="AA4039" s="255"/>
      <c r="AB4039" s="255"/>
      <c r="AC4039" s="255"/>
      <c r="AD4039" s="255"/>
      <c r="AE4039" s="255"/>
      <c r="AF4039" s="255"/>
      <c r="AG4039" s="255"/>
      <c r="AH4039" s="255"/>
      <c r="AI4039" s="255"/>
      <c r="AJ4039" s="255"/>
      <c r="AK4039" s="255"/>
      <c r="AL4039" s="255"/>
      <c r="AM4039" s="255"/>
      <c r="AN4039" s="255"/>
      <c r="AO4039" s="255"/>
      <c r="AP4039" s="255"/>
      <c r="AQ4039" s="255"/>
      <c r="AR4039" s="255"/>
      <c r="AS4039" s="255"/>
      <c r="AT4039" s="255"/>
    </row>
    <row r="4040" spans="2:46" s="216" customFormat="1" ht="15" customHeight="1">
      <c r="B4040" s="216" t="s">
        <v>3117</v>
      </c>
      <c r="C4040" s="216" t="s">
        <v>7598</v>
      </c>
      <c r="D4040" s="216" t="s">
        <v>6866</v>
      </c>
      <c r="E4040" s="216" t="s">
        <v>7740</v>
      </c>
      <c r="F4040" s="216" t="s">
        <v>7740</v>
      </c>
      <c r="G4040" s="1"/>
      <c r="H4040" s="1"/>
      <c r="I4040" s="1"/>
      <c r="J4040" s="1"/>
      <c r="K4040" s="1"/>
      <c r="L4040" s="1"/>
      <c r="M4040" s="1"/>
      <c r="AA4040" s="255"/>
      <c r="AB4040" s="255"/>
      <c r="AC4040" s="255"/>
      <c r="AD4040" s="255"/>
      <c r="AE4040" s="255"/>
      <c r="AF4040" s="255"/>
      <c r="AG4040" s="255"/>
      <c r="AH4040" s="255"/>
      <c r="AI4040" s="255"/>
      <c r="AJ4040" s="255"/>
      <c r="AK4040" s="255"/>
      <c r="AL4040" s="255"/>
      <c r="AM4040" s="255"/>
      <c r="AN4040" s="255"/>
      <c r="AO4040" s="255"/>
      <c r="AP4040" s="255"/>
      <c r="AQ4040" s="255"/>
      <c r="AR4040" s="255"/>
      <c r="AS4040" s="255"/>
      <c r="AT4040" s="255"/>
    </row>
    <row r="4041" spans="2:46" s="216" customFormat="1" ht="15" customHeight="1">
      <c r="B4041" s="216" t="s">
        <v>3118</v>
      </c>
      <c r="C4041" s="216" t="s">
        <v>7040</v>
      </c>
      <c r="D4041" s="216" t="s">
        <v>6866</v>
      </c>
      <c r="E4041" s="216" t="s">
        <v>7740</v>
      </c>
      <c r="F4041" s="216" t="s">
        <v>7740</v>
      </c>
      <c r="G4041" s="1"/>
      <c r="H4041" s="1"/>
      <c r="I4041" s="1"/>
      <c r="J4041" s="1"/>
      <c r="K4041" s="1"/>
      <c r="L4041" s="1"/>
      <c r="M4041" s="1"/>
      <c r="AA4041" s="255"/>
      <c r="AB4041" s="255"/>
      <c r="AC4041" s="255"/>
      <c r="AD4041" s="255"/>
      <c r="AE4041" s="255"/>
      <c r="AF4041" s="255"/>
      <c r="AG4041" s="255"/>
      <c r="AH4041" s="255"/>
      <c r="AI4041" s="255"/>
      <c r="AJ4041" s="255"/>
      <c r="AK4041" s="255"/>
      <c r="AL4041" s="255"/>
      <c r="AM4041" s="255"/>
      <c r="AN4041" s="255"/>
      <c r="AO4041" s="255"/>
      <c r="AP4041" s="255"/>
      <c r="AQ4041" s="255"/>
      <c r="AR4041" s="255"/>
      <c r="AS4041" s="255"/>
      <c r="AT4041" s="255"/>
    </row>
    <row r="4042" spans="2:46" s="216" customFormat="1" ht="15" customHeight="1">
      <c r="B4042" s="216" t="s">
        <v>3119</v>
      </c>
      <c r="C4042" s="216" t="s">
        <v>6866</v>
      </c>
      <c r="D4042" s="216" t="s">
        <v>7740</v>
      </c>
      <c r="E4042" s="216" t="s">
        <v>7740</v>
      </c>
      <c r="F4042" s="216" t="s">
        <v>7740</v>
      </c>
      <c r="G4042" s="1"/>
      <c r="H4042" s="1"/>
      <c r="I4042" s="1"/>
      <c r="J4042" s="1"/>
      <c r="K4042" s="1"/>
      <c r="L4042" s="1"/>
      <c r="M4042" s="1"/>
      <c r="AA4042" s="255"/>
      <c r="AB4042" s="255"/>
      <c r="AC4042" s="255"/>
      <c r="AD4042" s="255"/>
      <c r="AE4042" s="255"/>
      <c r="AF4042" s="255"/>
      <c r="AG4042" s="255"/>
      <c r="AH4042" s="255"/>
      <c r="AI4042" s="255"/>
      <c r="AJ4042" s="255"/>
      <c r="AK4042" s="255"/>
      <c r="AL4042" s="255"/>
      <c r="AM4042" s="255"/>
      <c r="AN4042" s="255"/>
      <c r="AO4042" s="255"/>
      <c r="AP4042" s="255"/>
      <c r="AQ4042" s="255"/>
      <c r="AR4042" s="255"/>
      <c r="AS4042" s="255"/>
      <c r="AT4042" s="255"/>
    </row>
    <row r="4043" spans="2:46" s="216" customFormat="1" ht="15" customHeight="1">
      <c r="B4043" s="216" t="s">
        <v>3120</v>
      </c>
      <c r="C4043" s="216" t="s">
        <v>7246</v>
      </c>
      <c r="D4043" s="216" t="s">
        <v>6866</v>
      </c>
      <c r="E4043" s="216" t="s">
        <v>7740</v>
      </c>
      <c r="F4043" s="216" t="s">
        <v>7740</v>
      </c>
      <c r="G4043" s="1"/>
      <c r="H4043" s="1"/>
      <c r="I4043" s="1"/>
      <c r="J4043" s="1"/>
      <c r="K4043" s="1"/>
      <c r="L4043" s="1"/>
      <c r="M4043" s="1"/>
      <c r="AA4043" s="255"/>
      <c r="AB4043" s="255"/>
      <c r="AC4043" s="255"/>
      <c r="AD4043" s="255"/>
      <c r="AE4043" s="255"/>
      <c r="AF4043" s="255"/>
      <c r="AG4043" s="255"/>
      <c r="AH4043" s="255"/>
      <c r="AI4043" s="255"/>
      <c r="AJ4043" s="255"/>
      <c r="AK4043" s="255"/>
      <c r="AL4043" s="255"/>
      <c r="AM4043" s="255"/>
      <c r="AN4043" s="255"/>
      <c r="AO4043" s="255"/>
      <c r="AP4043" s="255"/>
      <c r="AQ4043" s="255"/>
      <c r="AR4043" s="255"/>
      <c r="AS4043" s="255"/>
      <c r="AT4043" s="255"/>
    </row>
    <row r="4044" spans="2:46" s="216" customFormat="1" ht="15" customHeight="1">
      <c r="B4044" s="216" t="s">
        <v>3121</v>
      </c>
      <c r="C4044" s="216" t="s">
        <v>7281</v>
      </c>
      <c r="D4044" s="216" t="s">
        <v>6866</v>
      </c>
      <c r="E4044" s="216" t="s">
        <v>7740</v>
      </c>
      <c r="F4044" s="216" t="s">
        <v>7740</v>
      </c>
      <c r="G4044" s="1"/>
      <c r="H4044" s="1"/>
      <c r="I4044" s="1"/>
      <c r="J4044" s="1"/>
      <c r="K4044" s="1"/>
      <c r="L4044" s="1"/>
      <c r="M4044" s="1"/>
      <c r="AA4044" s="255"/>
      <c r="AB4044" s="255"/>
      <c r="AC4044" s="255"/>
      <c r="AD4044" s="255"/>
      <c r="AE4044" s="255"/>
      <c r="AF4044" s="255"/>
      <c r="AG4044" s="255"/>
      <c r="AH4044" s="255"/>
      <c r="AI4044" s="255"/>
      <c r="AJ4044" s="255"/>
      <c r="AK4044" s="255"/>
      <c r="AL4044" s="255"/>
      <c r="AM4044" s="255"/>
      <c r="AN4044" s="255"/>
      <c r="AO4044" s="255"/>
      <c r="AP4044" s="255"/>
      <c r="AQ4044" s="255"/>
      <c r="AR4044" s="255"/>
      <c r="AS4044" s="255"/>
      <c r="AT4044" s="255"/>
    </row>
    <row r="4045" spans="2:46" s="216" customFormat="1" ht="15" customHeight="1">
      <c r="B4045" s="216" t="s">
        <v>3122</v>
      </c>
      <c r="C4045" s="216" t="s">
        <v>7281</v>
      </c>
      <c r="D4045" s="216" t="s">
        <v>6866</v>
      </c>
      <c r="E4045" s="216" t="s">
        <v>7740</v>
      </c>
      <c r="F4045" s="216" t="s">
        <v>7740</v>
      </c>
      <c r="G4045" s="1"/>
      <c r="H4045" s="1"/>
      <c r="I4045" s="1"/>
      <c r="J4045" s="1"/>
      <c r="K4045" s="1"/>
      <c r="L4045" s="1"/>
      <c r="M4045" s="1"/>
      <c r="AA4045" s="255"/>
      <c r="AB4045" s="255"/>
      <c r="AC4045" s="255"/>
      <c r="AD4045" s="255"/>
      <c r="AE4045" s="255"/>
      <c r="AF4045" s="255"/>
      <c r="AG4045" s="255"/>
      <c r="AH4045" s="255"/>
      <c r="AI4045" s="255"/>
      <c r="AJ4045" s="255"/>
      <c r="AK4045" s="255"/>
      <c r="AL4045" s="255"/>
      <c r="AM4045" s="255"/>
      <c r="AN4045" s="255"/>
      <c r="AO4045" s="255"/>
      <c r="AP4045" s="255"/>
      <c r="AQ4045" s="255"/>
      <c r="AR4045" s="255"/>
      <c r="AS4045" s="255"/>
      <c r="AT4045" s="255"/>
    </row>
    <row r="4046" spans="2:46" s="216" customFormat="1" ht="15" customHeight="1">
      <c r="B4046" s="216" t="s">
        <v>3123</v>
      </c>
      <c r="C4046" s="216" t="s">
        <v>6866</v>
      </c>
      <c r="D4046" s="216" t="s">
        <v>7740</v>
      </c>
      <c r="E4046" s="216" t="s">
        <v>7740</v>
      </c>
      <c r="F4046" s="216" t="s">
        <v>7740</v>
      </c>
      <c r="G4046" s="1"/>
      <c r="H4046" s="1"/>
      <c r="I4046" s="1"/>
      <c r="J4046" s="1"/>
      <c r="K4046" s="1"/>
      <c r="L4046" s="1"/>
      <c r="M4046" s="1"/>
      <c r="AA4046" s="255"/>
      <c r="AB4046" s="255"/>
      <c r="AC4046" s="255"/>
      <c r="AD4046" s="255"/>
      <c r="AE4046" s="255"/>
      <c r="AF4046" s="255"/>
      <c r="AG4046" s="255"/>
      <c r="AH4046" s="255"/>
      <c r="AI4046" s="255"/>
      <c r="AJ4046" s="255"/>
      <c r="AK4046" s="255"/>
      <c r="AL4046" s="255"/>
      <c r="AM4046" s="255"/>
      <c r="AN4046" s="255"/>
      <c r="AO4046" s="255"/>
      <c r="AP4046" s="255"/>
      <c r="AQ4046" s="255"/>
      <c r="AR4046" s="255"/>
      <c r="AS4046" s="255"/>
      <c r="AT4046" s="255"/>
    </row>
    <row r="4047" spans="2:46" s="216" customFormat="1" ht="15" customHeight="1">
      <c r="B4047" s="216" t="s">
        <v>3124</v>
      </c>
      <c r="C4047" s="216" t="s">
        <v>7237</v>
      </c>
      <c r="D4047" s="216" t="s">
        <v>6866</v>
      </c>
      <c r="E4047" s="216" t="s">
        <v>7740</v>
      </c>
      <c r="F4047" s="216" t="s">
        <v>7740</v>
      </c>
      <c r="G4047" s="1"/>
      <c r="H4047" s="1"/>
      <c r="I4047" s="1"/>
      <c r="J4047" s="1"/>
      <c r="K4047" s="1"/>
      <c r="L4047" s="1"/>
      <c r="M4047" s="1"/>
      <c r="AA4047" s="255"/>
      <c r="AB4047" s="255"/>
      <c r="AC4047" s="255"/>
      <c r="AD4047" s="255"/>
      <c r="AE4047" s="255"/>
      <c r="AF4047" s="255"/>
      <c r="AG4047" s="255"/>
      <c r="AH4047" s="255"/>
      <c r="AI4047" s="255"/>
      <c r="AJ4047" s="255"/>
      <c r="AK4047" s="255"/>
      <c r="AL4047" s="255"/>
      <c r="AM4047" s="255"/>
      <c r="AN4047" s="255"/>
      <c r="AO4047" s="255"/>
      <c r="AP4047" s="255"/>
      <c r="AQ4047" s="255"/>
      <c r="AR4047" s="255"/>
      <c r="AS4047" s="255"/>
      <c r="AT4047" s="255"/>
    </row>
    <row r="4048" spans="2:46" s="216" customFormat="1" ht="15" customHeight="1">
      <c r="B4048" s="216" t="s">
        <v>3125</v>
      </c>
      <c r="C4048" s="216" t="s">
        <v>6866</v>
      </c>
      <c r="D4048" s="216" t="s">
        <v>7740</v>
      </c>
      <c r="E4048" s="216" t="s">
        <v>7740</v>
      </c>
      <c r="F4048" s="216" t="s">
        <v>7740</v>
      </c>
      <c r="G4048" s="1"/>
      <c r="H4048" s="1"/>
      <c r="I4048" s="1"/>
      <c r="J4048" s="1"/>
      <c r="K4048" s="1"/>
      <c r="L4048" s="1"/>
      <c r="M4048" s="1"/>
      <c r="AA4048" s="255"/>
      <c r="AB4048" s="255"/>
      <c r="AC4048" s="255"/>
      <c r="AD4048" s="255"/>
      <c r="AE4048" s="255"/>
      <c r="AF4048" s="255"/>
      <c r="AG4048" s="255"/>
      <c r="AH4048" s="255"/>
      <c r="AI4048" s="255"/>
      <c r="AJ4048" s="255"/>
      <c r="AK4048" s="255"/>
      <c r="AL4048" s="255"/>
      <c r="AM4048" s="255"/>
      <c r="AN4048" s="255"/>
      <c r="AO4048" s="255"/>
      <c r="AP4048" s="255"/>
      <c r="AQ4048" s="255"/>
      <c r="AR4048" s="255"/>
      <c r="AS4048" s="255"/>
      <c r="AT4048" s="255"/>
    </row>
    <row r="4049" spans="2:46" s="216" customFormat="1" ht="15" customHeight="1">
      <c r="B4049" s="216" t="s">
        <v>3126</v>
      </c>
      <c r="C4049" s="216" t="s">
        <v>7129</v>
      </c>
      <c r="D4049" s="216" t="s">
        <v>6866</v>
      </c>
      <c r="E4049" s="216" t="s">
        <v>7740</v>
      </c>
      <c r="F4049" s="216" t="s">
        <v>7740</v>
      </c>
      <c r="G4049" s="1"/>
      <c r="H4049" s="1"/>
      <c r="I4049" s="1"/>
      <c r="J4049" s="1"/>
      <c r="K4049" s="1"/>
      <c r="L4049" s="1"/>
      <c r="M4049" s="1"/>
      <c r="AA4049" s="255"/>
      <c r="AB4049" s="255"/>
      <c r="AC4049" s="255"/>
      <c r="AD4049" s="255"/>
      <c r="AE4049" s="255"/>
      <c r="AF4049" s="255"/>
      <c r="AG4049" s="255"/>
      <c r="AH4049" s="255"/>
      <c r="AI4049" s="255"/>
      <c r="AJ4049" s="255"/>
      <c r="AK4049" s="255"/>
      <c r="AL4049" s="255"/>
      <c r="AM4049" s="255"/>
      <c r="AN4049" s="255"/>
      <c r="AO4049" s="255"/>
      <c r="AP4049" s="255"/>
      <c r="AQ4049" s="255"/>
      <c r="AR4049" s="255"/>
      <c r="AS4049" s="255"/>
      <c r="AT4049" s="255"/>
    </row>
    <row r="4050" spans="2:46" s="216" customFormat="1" ht="15" customHeight="1">
      <c r="B4050" s="216" t="s">
        <v>3127</v>
      </c>
      <c r="C4050" s="216" t="s">
        <v>6942</v>
      </c>
      <c r="D4050" s="216" t="s">
        <v>6866</v>
      </c>
      <c r="E4050" s="216" t="s">
        <v>7740</v>
      </c>
      <c r="F4050" s="216" t="s">
        <v>7740</v>
      </c>
      <c r="G4050" s="1"/>
      <c r="H4050" s="1"/>
      <c r="I4050" s="1"/>
      <c r="J4050" s="1"/>
      <c r="K4050" s="1"/>
      <c r="L4050" s="1"/>
      <c r="M4050" s="1"/>
      <c r="AA4050" s="255"/>
      <c r="AB4050" s="255"/>
      <c r="AC4050" s="255"/>
      <c r="AD4050" s="255"/>
      <c r="AE4050" s="255"/>
      <c r="AF4050" s="255"/>
      <c r="AG4050" s="255"/>
      <c r="AH4050" s="255"/>
      <c r="AI4050" s="255"/>
      <c r="AJ4050" s="255"/>
      <c r="AK4050" s="255"/>
      <c r="AL4050" s="255"/>
      <c r="AM4050" s="255"/>
      <c r="AN4050" s="255"/>
      <c r="AO4050" s="255"/>
      <c r="AP4050" s="255"/>
      <c r="AQ4050" s="255"/>
      <c r="AR4050" s="255"/>
      <c r="AS4050" s="255"/>
      <c r="AT4050" s="255"/>
    </row>
    <row r="4051" spans="2:46" s="216" customFormat="1" ht="15" customHeight="1">
      <c r="B4051" s="216" t="s">
        <v>3128</v>
      </c>
      <c r="C4051" s="216" t="s">
        <v>7595</v>
      </c>
      <c r="D4051" s="216" t="s">
        <v>6866</v>
      </c>
      <c r="E4051" s="216" t="s">
        <v>7740</v>
      </c>
      <c r="F4051" s="216" t="s">
        <v>7740</v>
      </c>
      <c r="G4051" s="1"/>
      <c r="H4051" s="1"/>
      <c r="I4051" s="1"/>
      <c r="J4051" s="1"/>
      <c r="K4051" s="1"/>
      <c r="L4051" s="1"/>
      <c r="M4051" s="1"/>
      <c r="AA4051" s="255"/>
      <c r="AB4051" s="255"/>
      <c r="AC4051" s="255"/>
      <c r="AD4051" s="255"/>
      <c r="AE4051" s="255"/>
      <c r="AF4051" s="255"/>
      <c r="AG4051" s="255"/>
      <c r="AH4051" s="255"/>
      <c r="AI4051" s="255"/>
      <c r="AJ4051" s="255"/>
      <c r="AK4051" s="255"/>
      <c r="AL4051" s="255"/>
      <c r="AM4051" s="255"/>
      <c r="AN4051" s="255"/>
      <c r="AO4051" s="255"/>
      <c r="AP4051" s="255"/>
      <c r="AQ4051" s="255"/>
      <c r="AR4051" s="255"/>
      <c r="AS4051" s="255"/>
      <c r="AT4051" s="255"/>
    </row>
    <row r="4052" spans="2:46" s="216" customFormat="1" ht="15" customHeight="1">
      <c r="B4052" s="216" t="s">
        <v>3129</v>
      </c>
      <c r="C4052" s="216" t="s">
        <v>7318</v>
      </c>
      <c r="D4052" s="216" t="s">
        <v>6866</v>
      </c>
      <c r="E4052" s="216" t="s">
        <v>7740</v>
      </c>
      <c r="F4052" s="216" t="s">
        <v>7740</v>
      </c>
      <c r="G4052" s="1"/>
      <c r="H4052" s="1"/>
      <c r="I4052" s="1"/>
      <c r="J4052" s="1"/>
      <c r="K4052" s="1"/>
      <c r="L4052" s="1"/>
      <c r="M4052" s="1"/>
      <c r="AA4052" s="255"/>
      <c r="AB4052" s="255"/>
      <c r="AC4052" s="255"/>
      <c r="AD4052" s="255"/>
      <c r="AE4052" s="255"/>
      <c r="AF4052" s="255"/>
      <c r="AG4052" s="255"/>
      <c r="AH4052" s="255"/>
      <c r="AI4052" s="255"/>
      <c r="AJ4052" s="255"/>
      <c r="AK4052" s="255"/>
      <c r="AL4052" s="255"/>
      <c r="AM4052" s="255"/>
      <c r="AN4052" s="255"/>
      <c r="AO4052" s="255"/>
      <c r="AP4052" s="255"/>
      <c r="AQ4052" s="255"/>
      <c r="AR4052" s="255"/>
      <c r="AS4052" s="255"/>
      <c r="AT4052" s="255"/>
    </row>
    <row r="4053" spans="2:46" s="216" customFormat="1" ht="15" customHeight="1">
      <c r="B4053" s="216" t="s">
        <v>3130</v>
      </c>
      <c r="C4053" s="216" t="s">
        <v>7127</v>
      </c>
      <c r="D4053" s="216" t="s">
        <v>6866</v>
      </c>
      <c r="E4053" s="216" t="s">
        <v>7740</v>
      </c>
      <c r="F4053" s="216" t="s">
        <v>7740</v>
      </c>
      <c r="G4053" s="1"/>
      <c r="H4053" s="1"/>
      <c r="I4053" s="1"/>
      <c r="J4053" s="1"/>
      <c r="K4053" s="1"/>
      <c r="L4053" s="1"/>
      <c r="M4053" s="1"/>
      <c r="AA4053" s="255"/>
      <c r="AB4053" s="255"/>
      <c r="AC4053" s="255"/>
      <c r="AD4053" s="255"/>
      <c r="AE4053" s="255"/>
      <c r="AF4053" s="255"/>
      <c r="AG4053" s="255"/>
      <c r="AH4053" s="255"/>
      <c r="AI4053" s="255"/>
      <c r="AJ4053" s="255"/>
      <c r="AK4053" s="255"/>
      <c r="AL4053" s="255"/>
      <c r="AM4053" s="255"/>
      <c r="AN4053" s="255"/>
      <c r="AO4053" s="255"/>
      <c r="AP4053" s="255"/>
      <c r="AQ4053" s="255"/>
      <c r="AR4053" s="255"/>
      <c r="AS4053" s="255"/>
      <c r="AT4053" s="255"/>
    </row>
    <row r="4054" spans="2:46" s="216" customFormat="1" ht="15" customHeight="1">
      <c r="B4054" s="216" t="s">
        <v>3131</v>
      </c>
      <c r="C4054" s="216" t="s">
        <v>6866</v>
      </c>
      <c r="D4054" s="216" t="s">
        <v>7740</v>
      </c>
      <c r="E4054" s="216" t="s">
        <v>7740</v>
      </c>
      <c r="F4054" s="216" t="s">
        <v>7740</v>
      </c>
      <c r="G4054" s="1"/>
      <c r="H4054" s="1"/>
      <c r="I4054" s="1"/>
      <c r="J4054" s="1"/>
      <c r="K4054" s="1"/>
      <c r="L4054" s="1"/>
      <c r="M4054" s="1"/>
      <c r="AA4054" s="255"/>
      <c r="AB4054" s="255"/>
      <c r="AC4054" s="255"/>
      <c r="AD4054" s="255"/>
      <c r="AE4054" s="255"/>
      <c r="AF4054" s="255"/>
      <c r="AG4054" s="255"/>
      <c r="AH4054" s="255"/>
      <c r="AI4054" s="255"/>
      <c r="AJ4054" s="255"/>
      <c r="AK4054" s="255"/>
      <c r="AL4054" s="255"/>
      <c r="AM4054" s="255"/>
      <c r="AN4054" s="255"/>
      <c r="AO4054" s="255"/>
      <c r="AP4054" s="255"/>
      <c r="AQ4054" s="255"/>
      <c r="AR4054" s="255"/>
      <c r="AS4054" s="255"/>
      <c r="AT4054" s="255"/>
    </row>
    <row r="4055" spans="2:46" s="216" customFormat="1" ht="15" customHeight="1">
      <c r="B4055" s="216" t="s">
        <v>3132</v>
      </c>
      <c r="C4055" s="216" t="s">
        <v>6908</v>
      </c>
      <c r="D4055" s="216" t="s">
        <v>6866</v>
      </c>
      <c r="E4055" s="216" t="s">
        <v>7740</v>
      </c>
      <c r="F4055" s="216" t="s">
        <v>7740</v>
      </c>
      <c r="G4055" s="1"/>
      <c r="H4055" s="1"/>
      <c r="I4055" s="1"/>
      <c r="J4055" s="1"/>
      <c r="K4055" s="1"/>
      <c r="L4055" s="1"/>
      <c r="M4055" s="1"/>
      <c r="AA4055" s="255"/>
      <c r="AB4055" s="255"/>
      <c r="AC4055" s="255"/>
      <c r="AD4055" s="255"/>
      <c r="AE4055" s="255"/>
      <c r="AF4055" s="255"/>
      <c r="AG4055" s="255"/>
      <c r="AH4055" s="255"/>
      <c r="AI4055" s="255"/>
      <c r="AJ4055" s="255"/>
      <c r="AK4055" s="255"/>
      <c r="AL4055" s="255"/>
      <c r="AM4055" s="255"/>
      <c r="AN4055" s="255"/>
      <c r="AO4055" s="255"/>
      <c r="AP4055" s="255"/>
      <c r="AQ4055" s="255"/>
      <c r="AR4055" s="255"/>
      <c r="AS4055" s="255"/>
      <c r="AT4055" s="255"/>
    </row>
    <row r="4056" spans="2:46" s="216" customFormat="1" ht="15" customHeight="1">
      <c r="B4056" s="216" t="s">
        <v>3133</v>
      </c>
      <c r="C4056" s="216" t="s">
        <v>7227</v>
      </c>
      <c r="D4056" s="216" t="s">
        <v>6866</v>
      </c>
      <c r="E4056" s="216" t="s">
        <v>7740</v>
      </c>
      <c r="F4056" s="216" t="s">
        <v>7740</v>
      </c>
      <c r="G4056" s="1"/>
      <c r="H4056" s="1"/>
      <c r="I4056" s="1"/>
      <c r="J4056" s="1"/>
      <c r="K4056" s="1"/>
      <c r="L4056" s="1"/>
      <c r="M4056" s="1"/>
      <c r="AA4056" s="255"/>
      <c r="AB4056" s="255"/>
      <c r="AC4056" s="255"/>
      <c r="AD4056" s="255"/>
      <c r="AE4056" s="255"/>
      <c r="AF4056" s="255"/>
      <c r="AG4056" s="255"/>
      <c r="AH4056" s="255"/>
      <c r="AI4056" s="255"/>
      <c r="AJ4056" s="255"/>
      <c r="AK4056" s="255"/>
      <c r="AL4056" s="255"/>
      <c r="AM4056" s="255"/>
      <c r="AN4056" s="255"/>
      <c r="AO4056" s="255"/>
      <c r="AP4056" s="255"/>
      <c r="AQ4056" s="255"/>
      <c r="AR4056" s="255"/>
      <c r="AS4056" s="255"/>
      <c r="AT4056" s="255"/>
    </row>
    <row r="4057" spans="2:46" s="216" customFormat="1" ht="15" customHeight="1">
      <c r="B4057" s="216" t="s">
        <v>3134</v>
      </c>
      <c r="C4057" s="216" t="s">
        <v>7696</v>
      </c>
      <c r="D4057" s="216" t="s">
        <v>6866</v>
      </c>
      <c r="E4057" s="216" t="s">
        <v>7740</v>
      </c>
      <c r="F4057" s="216" t="s">
        <v>7740</v>
      </c>
      <c r="G4057" s="1"/>
      <c r="H4057" s="1"/>
      <c r="I4057" s="1"/>
      <c r="J4057" s="1"/>
      <c r="K4057" s="1"/>
      <c r="L4057" s="1"/>
      <c r="M4057" s="1"/>
      <c r="AA4057" s="255"/>
      <c r="AB4057" s="255"/>
      <c r="AC4057" s="255"/>
      <c r="AD4057" s="255"/>
      <c r="AE4057" s="255"/>
      <c r="AF4057" s="255"/>
      <c r="AG4057" s="255"/>
      <c r="AH4057" s="255"/>
      <c r="AI4057" s="255"/>
      <c r="AJ4057" s="255"/>
      <c r="AK4057" s="255"/>
      <c r="AL4057" s="255"/>
      <c r="AM4057" s="255"/>
      <c r="AN4057" s="255"/>
      <c r="AO4057" s="255"/>
      <c r="AP4057" s="255"/>
      <c r="AQ4057" s="255"/>
      <c r="AR4057" s="255"/>
      <c r="AS4057" s="255"/>
      <c r="AT4057" s="255"/>
    </row>
    <row r="4058" spans="2:46" s="216" customFormat="1" ht="15" customHeight="1">
      <c r="B4058" s="216" t="s">
        <v>3135</v>
      </c>
      <c r="C4058" s="216" t="s">
        <v>7343</v>
      </c>
      <c r="D4058" s="216" t="s">
        <v>6866</v>
      </c>
      <c r="E4058" s="216" t="s">
        <v>7740</v>
      </c>
      <c r="F4058" s="216" t="s">
        <v>7740</v>
      </c>
      <c r="G4058" s="1"/>
      <c r="H4058" s="1"/>
      <c r="I4058" s="1"/>
      <c r="J4058" s="1"/>
      <c r="K4058" s="1"/>
      <c r="L4058" s="1"/>
      <c r="M4058" s="1"/>
      <c r="AA4058" s="255"/>
      <c r="AB4058" s="255"/>
      <c r="AC4058" s="255"/>
      <c r="AD4058" s="255"/>
      <c r="AE4058" s="255"/>
      <c r="AF4058" s="255"/>
      <c r="AG4058" s="255"/>
      <c r="AH4058" s="255"/>
      <c r="AI4058" s="255"/>
      <c r="AJ4058" s="255"/>
      <c r="AK4058" s="255"/>
      <c r="AL4058" s="255"/>
      <c r="AM4058" s="255"/>
      <c r="AN4058" s="255"/>
      <c r="AO4058" s="255"/>
      <c r="AP4058" s="255"/>
      <c r="AQ4058" s="255"/>
      <c r="AR4058" s="255"/>
      <c r="AS4058" s="255"/>
      <c r="AT4058" s="255"/>
    </row>
    <row r="4059" spans="2:46" s="216" customFormat="1" ht="15" customHeight="1">
      <c r="B4059" s="216" t="s">
        <v>3136</v>
      </c>
      <c r="C4059" s="216" t="s">
        <v>6866</v>
      </c>
      <c r="D4059" s="216" t="s">
        <v>7740</v>
      </c>
      <c r="E4059" s="216" t="s">
        <v>7740</v>
      </c>
      <c r="F4059" s="216" t="s">
        <v>7740</v>
      </c>
      <c r="G4059" s="1"/>
      <c r="H4059" s="1"/>
      <c r="I4059" s="1"/>
      <c r="J4059" s="1"/>
      <c r="K4059" s="1"/>
      <c r="L4059" s="1"/>
      <c r="M4059" s="1"/>
      <c r="AA4059" s="255"/>
      <c r="AB4059" s="255"/>
      <c r="AC4059" s="255"/>
      <c r="AD4059" s="255"/>
      <c r="AE4059" s="255"/>
      <c r="AF4059" s="255"/>
      <c r="AG4059" s="255"/>
      <c r="AH4059" s="255"/>
      <c r="AI4059" s="255"/>
      <c r="AJ4059" s="255"/>
      <c r="AK4059" s="255"/>
      <c r="AL4059" s="255"/>
      <c r="AM4059" s="255"/>
      <c r="AN4059" s="255"/>
      <c r="AO4059" s="255"/>
      <c r="AP4059" s="255"/>
      <c r="AQ4059" s="255"/>
      <c r="AR4059" s="255"/>
      <c r="AS4059" s="255"/>
      <c r="AT4059" s="255"/>
    </row>
    <row r="4060" spans="2:46" s="216" customFormat="1" ht="15" customHeight="1">
      <c r="B4060" s="216" t="s">
        <v>3137</v>
      </c>
      <c r="C4060" s="216" t="s">
        <v>6866</v>
      </c>
      <c r="D4060" s="216" t="s">
        <v>7740</v>
      </c>
      <c r="E4060" s="216" t="s">
        <v>7740</v>
      </c>
      <c r="F4060" s="216" t="s">
        <v>7740</v>
      </c>
      <c r="G4060" s="1"/>
      <c r="H4060" s="1"/>
      <c r="I4060" s="1"/>
      <c r="J4060" s="1"/>
      <c r="K4060" s="1"/>
      <c r="L4060" s="1"/>
      <c r="M4060" s="1"/>
      <c r="AA4060" s="255"/>
      <c r="AB4060" s="255"/>
      <c r="AC4060" s="255"/>
      <c r="AD4060" s="255"/>
      <c r="AE4060" s="255"/>
      <c r="AF4060" s="255"/>
      <c r="AG4060" s="255"/>
      <c r="AH4060" s="255"/>
      <c r="AI4060" s="255"/>
      <c r="AJ4060" s="255"/>
      <c r="AK4060" s="255"/>
      <c r="AL4060" s="255"/>
      <c r="AM4060" s="255"/>
      <c r="AN4060" s="255"/>
      <c r="AO4060" s="255"/>
      <c r="AP4060" s="255"/>
      <c r="AQ4060" s="255"/>
      <c r="AR4060" s="255"/>
      <c r="AS4060" s="255"/>
      <c r="AT4060" s="255"/>
    </row>
    <row r="4061" spans="2:46" s="216" customFormat="1" ht="15" customHeight="1">
      <c r="B4061" s="216" t="s">
        <v>3138</v>
      </c>
      <c r="C4061" s="216" t="s">
        <v>6968</v>
      </c>
      <c r="D4061" s="216" t="s">
        <v>6866</v>
      </c>
      <c r="E4061" s="216" t="s">
        <v>7740</v>
      </c>
      <c r="F4061" s="216" t="s">
        <v>7740</v>
      </c>
      <c r="G4061" s="1"/>
      <c r="H4061" s="1"/>
      <c r="I4061" s="1"/>
      <c r="J4061" s="1"/>
      <c r="K4061" s="1"/>
      <c r="L4061" s="1"/>
      <c r="M4061" s="1"/>
      <c r="AA4061" s="255"/>
      <c r="AB4061" s="255"/>
      <c r="AC4061" s="255"/>
      <c r="AD4061" s="255"/>
      <c r="AE4061" s="255"/>
      <c r="AF4061" s="255"/>
      <c r="AG4061" s="255"/>
      <c r="AH4061" s="255"/>
      <c r="AI4061" s="255"/>
      <c r="AJ4061" s="255"/>
      <c r="AK4061" s="255"/>
      <c r="AL4061" s="255"/>
      <c r="AM4061" s="255"/>
      <c r="AN4061" s="255"/>
      <c r="AO4061" s="255"/>
      <c r="AP4061" s="255"/>
      <c r="AQ4061" s="255"/>
      <c r="AR4061" s="255"/>
      <c r="AS4061" s="255"/>
      <c r="AT4061" s="255"/>
    </row>
    <row r="4062" spans="2:46" s="216" customFormat="1" ht="15" customHeight="1">
      <c r="B4062" s="216" t="s">
        <v>3139</v>
      </c>
      <c r="C4062" s="216" t="s">
        <v>6966</v>
      </c>
      <c r="D4062" s="216" t="s">
        <v>6866</v>
      </c>
      <c r="E4062" s="216" t="s">
        <v>7740</v>
      </c>
      <c r="F4062" s="216" t="s">
        <v>7740</v>
      </c>
      <c r="G4062" s="1"/>
      <c r="H4062" s="1"/>
      <c r="I4062" s="1"/>
      <c r="J4062" s="1"/>
      <c r="K4062" s="1"/>
      <c r="L4062" s="1"/>
      <c r="M4062" s="1"/>
      <c r="AA4062" s="255"/>
      <c r="AB4062" s="255"/>
      <c r="AC4062" s="255"/>
      <c r="AD4062" s="255"/>
      <c r="AE4062" s="255"/>
      <c r="AF4062" s="255"/>
      <c r="AG4062" s="255"/>
      <c r="AH4062" s="255"/>
      <c r="AI4062" s="255"/>
      <c r="AJ4062" s="255"/>
      <c r="AK4062" s="255"/>
      <c r="AL4062" s="255"/>
      <c r="AM4062" s="255"/>
      <c r="AN4062" s="255"/>
      <c r="AO4062" s="255"/>
      <c r="AP4062" s="255"/>
      <c r="AQ4062" s="255"/>
      <c r="AR4062" s="255"/>
      <c r="AS4062" s="255"/>
      <c r="AT4062" s="255"/>
    </row>
    <row r="4063" spans="2:46" s="216" customFormat="1" ht="15" customHeight="1">
      <c r="B4063" s="216" t="s">
        <v>3140</v>
      </c>
      <c r="C4063" s="216" t="s">
        <v>7315</v>
      </c>
      <c r="D4063" s="216" t="s">
        <v>6866</v>
      </c>
      <c r="E4063" s="216" t="s">
        <v>7740</v>
      </c>
      <c r="F4063" s="216" t="s">
        <v>7740</v>
      </c>
      <c r="G4063" s="1"/>
      <c r="H4063" s="1"/>
      <c r="I4063" s="1"/>
      <c r="J4063" s="1"/>
      <c r="K4063" s="1"/>
      <c r="L4063" s="1"/>
      <c r="M4063" s="1"/>
      <c r="AA4063" s="255"/>
      <c r="AB4063" s="255"/>
      <c r="AC4063" s="255"/>
      <c r="AD4063" s="255"/>
      <c r="AE4063" s="255"/>
      <c r="AF4063" s="255"/>
      <c r="AG4063" s="255"/>
      <c r="AH4063" s="255"/>
      <c r="AI4063" s="255"/>
      <c r="AJ4063" s="255"/>
      <c r="AK4063" s="255"/>
      <c r="AL4063" s="255"/>
      <c r="AM4063" s="255"/>
      <c r="AN4063" s="255"/>
      <c r="AO4063" s="255"/>
      <c r="AP4063" s="255"/>
      <c r="AQ4063" s="255"/>
      <c r="AR4063" s="255"/>
      <c r="AS4063" s="255"/>
      <c r="AT4063" s="255"/>
    </row>
    <row r="4064" spans="2:46" s="216" customFormat="1" ht="15" customHeight="1">
      <c r="B4064" s="216" t="s">
        <v>3141</v>
      </c>
      <c r="C4064" s="216" t="s">
        <v>6866</v>
      </c>
      <c r="D4064" s="216" t="s">
        <v>7740</v>
      </c>
      <c r="E4064" s="216" t="s">
        <v>7740</v>
      </c>
      <c r="F4064" s="216" t="s">
        <v>7740</v>
      </c>
      <c r="G4064" s="1"/>
      <c r="H4064" s="1"/>
      <c r="I4064" s="1"/>
      <c r="J4064" s="1"/>
      <c r="K4064" s="1"/>
      <c r="L4064" s="1"/>
      <c r="M4064" s="1"/>
      <c r="AA4064" s="255"/>
      <c r="AB4064" s="255"/>
      <c r="AC4064" s="255"/>
      <c r="AD4064" s="255"/>
      <c r="AE4064" s="255"/>
      <c r="AF4064" s="255"/>
      <c r="AG4064" s="255"/>
      <c r="AH4064" s="255"/>
      <c r="AI4064" s="255"/>
      <c r="AJ4064" s="255"/>
      <c r="AK4064" s="255"/>
      <c r="AL4064" s="255"/>
      <c r="AM4064" s="255"/>
      <c r="AN4064" s="255"/>
      <c r="AO4064" s="255"/>
      <c r="AP4064" s="255"/>
      <c r="AQ4064" s="255"/>
      <c r="AR4064" s="255"/>
      <c r="AS4064" s="255"/>
      <c r="AT4064" s="255"/>
    </row>
    <row r="4065" spans="2:46" s="216" customFormat="1" ht="15" customHeight="1">
      <c r="B4065" s="216" t="s">
        <v>3142</v>
      </c>
      <c r="C4065" s="216" t="s">
        <v>6866</v>
      </c>
      <c r="D4065" s="216" t="s">
        <v>7740</v>
      </c>
      <c r="E4065" s="216" t="s">
        <v>7740</v>
      </c>
      <c r="F4065" s="216" t="s">
        <v>7740</v>
      </c>
      <c r="G4065" s="1"/>
      <c r="H4065" s="1"/>
      <c r="I4065" s="1"/>
      <c r="J4065" s="1"/>
      <c r="K4065" s="1"/>
      <c r="L4065" s="1"/>
      <c r="M4065" s="1"/>
      <c r="AA4065" s="255"/>
      <c r="AB4065" s="255"/>
      <c r="AC4065" s="255"/>
      <c r="AD4065" s="255"/>
      <c r="AE4065" s="255"/>
      <c r="AF4065" s="255"/>
      <c r="AG4065" s="255"/>
      <c r="AH4065" s="255"/>
      <c r="AI4065" s="255"/>
      <c r="AJ4065" s="255"/>
      <c r="AK4065" s="255"/>
      <c r="AL4065" s="255"/>
      <c r="AM4065" s="255"/>
      <c r="AN4065" s="255"/>
      <c r="AO4065" s="255"/>
      <c r="AP4065" s="255"/>
      <c r="AQ4065" s="255"/>
      <c r="AR4065" s="255"/>
      <c r="AS4065" s="255"/>
      <c r="AT4065" s="255"/>
    </row>
    <row r="4066" spans="2:46" s="216" customFormat="1" ht="15" customHeight="1">
      <c r="B4066" s="216" t="s">
        <v>3143</v>
      </c>
      <c r="C4066" s="216" t="s">
        <v>6942</v>
      </c>
      <c r="D4066" s="216" t="s">
        <v>6866</v>
      </c>
      <c r="E4066" s="216" t="s">
        <v>7740</v>
      </c>
      <c r="F4066" s="216" t="s">
        <v>7740</v>
      </c>
      <c r="G4066" s="1"/>
      <c r="H4066" s="1"/>
      <c r="I4066" s="1"/>
      <c r="J4066" s="1"/>
      <c r="K4066" s="1"/>
      <c r="L4066" s="1"/>
      <c r="M4066" s="1"/>
      <c r="AA4066" s="255"/>
      <c r="AB4066" s="255"/>
      <c r="AC4066" s="255"/>
      <c r="AD4066" s="255"/>
      <c r="AE4066" s="255"/>
      <c r="AF4066" s="255"/>
      <c r="AG4066" s="255"/>
      <c r="AH4066" s="255"/>
      <c r="AI4066" s="255"/>
      <c r="AJ4066" s="255"/>
      <c r="AK4066" s="255"/>
      <c r="AL4066" s="255"/>
      <c r="AM4066" s="255"/>
      <c r="AN4066" s="255"/>
      <c r="AO4066" s="255"/>
      <c r="AP4066" s="255"/>
      <c r="AQ4066" s="255"/>
      <c r="AR4066" s="255"/>
      <c r="AS4066" s="255"/>
      <c r="AT4066" s="255"/>
    </row>
    <row r="4067" spans="2:46" s="216" customFormat="1" ht="15" customHeight="1">
      <c r="B4067" s="216" t="s">
        <v>3144</v>
      </c>
      <c r="C4067" s="216" t="s">
        <v>6934</v>
      </c>
      <c r="D4067" s="216" t="s">
        <v>6866</v>
      </c>
      <c r="E4067" s="216" t="s">
        <v>7740</v>
      </c>
      <c r="F4067" s="216" t="s">
        <v>7740</v>
      </c>
      <c r="G4067" s="1"/>
      <c r="H4067" s="1"/>
      <c r="I4067" s="1"/>
      <c r="J4067" s="1"/>
      <c r="K4067" s="1"/>
      <c r="L4067" s="1"/>
      <c r="M4067" s="1"/>
      <c r="AA4067" s="255"/>
      <c r="AB4067" s="255"/>
      <c r="AC4067" s="255"/>
      <c r="AD4067" s="255"/>
      <c r="AE4067" s="255"/>
      <c r="AF4067" s="255"/>
      <c r="AG4067" s="255"/>
      <c r="AH4067" s="255"/>
      <c r="AI4067" s="255"/>
      <c r="AJ4067" s="255"/>
      <c r="AK4067" s="255"/>
      <c r="AL4067" s="255"/>
      <c r="AM4067" s="255"/>
      <c r="AN4067" s="255"/>
      <c r="AO4067" s="255"/>
      <c r="AP4067" s="255"/>
      <c r="AQ4067" s="255"/>
      <c r="AR4067" s="255"/>
      <c r="AS4067" s="255"/>
      <c r="AT4067" s="255"/>
    </row>
    <row r="4068" spans="2:46" s="216" customFormat="1" ht="15" customHeight="1">
      <c r="B4068" s="216" t="s">
        <v>3145</v>
      </c>
      <c r="C4068" s="216" t="s">
        <v>7168</v>
      </c>
      <c r="D4068" s="216" t="s">
        <v>6866</v>
      </c>
      <c r="E4068" s="216" t="s">
        <v>7740</v>
      </c>
      <c r="F4068" s="216" t="s">
        <v>7740</v>
      </c>
      <c r="G4068" s="1"/>
      <c r="H4068" s="1"/>
      <c r="I4068" s="1"/>
      <c r="J4068" s="1"/>
      <c r="K4068" s="1"/>
      <c r="L4068" s="1"/>
      <c r="M4068" s="1"/>
      <c r="AA4068" s="255"/>
      <c r="AB4068" s="255"/>
      <c r="AC4068" s="255"/>
      <c r="AD4068" s="255"/>
      <c r="AE4068" s="255"/>
      <c r="AF4068" s="255"/>
      <c r="AG4068" s="255"/>
      <c r="AH4068" s="255"/>
      <c r="AI4068" s="255"/>
      <c r="AJ4068" s="255"/>
      <c r="AK4068" s="255"/>
      <c r="AL4068" s="255"/>
      <c r="AM4068" s="255"/>
      <c r="AN4068" s="255"/>
      <c r="AO4068" s="255"/>
      <c r="AP4068" s="255"/>
      <c r="AQ4068" s="255"/>
      <c r="AR4068" s="255"/>
      <c r="AS4068" s="255"/>
      <c r="AT4068" s="255"/>
    </row>
    <row r="4069" spans="2:46" s="216" customFormat="1" ht="15" customHeight="1">
      <c r="B4069" s="216" t="s">
        <v>3146</v>
      </c>
      <c r="C4069" s="216" t="s">
        <v>6866</v>
      </c>
      <c r="D4069" s="216" t="s">
        <v>7740</v>
      </c>
      <c r="E4069" s="216" t="s">
        <v>7740</v>
      </c>
      <c r="F4069" s="216" t="s">
        <v>7740</v>
      </c>
      <c r="G4069" s="1"/>
      <c r="H4069" s="1"/>
      <c r="I4069" s="1"/>
      <c r="J4069" s="1"/>
      <c r="K4069" s="1"/>
      <c r="L4069" s="1"/>
      <c r="M4069" s="1"/>
      <c r="AA4069" s="255"/>
      <c r="AB4069" s="255"/>
      <c r="AC4069" s="255"/>
      <c r="AD4069" s="255"/>
      <c r="AE4069" s="255"/>
      <c r="AF4069" s="255"/>
      <c r="AG4069" s="255"/>
      <c r="AH4069" s="255"/>
      <c r="AI4069" s="255"/>
      <c r="AJ4069" s="255"/>
      <c r="AK4069" s="255"/>
      <c r="AL4069" s="255"/>
      <c r="AM4069" s="255"/>
      <c r="AN4069" s="255"/>
      <c r="AO4069" s="255"/>
      <c r="AP4069" s="255"/>
      <c r="AQ4069" s="255"/>
      <c r="AR4069" s="255"/>
      <c r="AS4069" s="255"/>
      <c r="AT4069" s="255"/>
    </row>
    <row r="4070" spans="2:46" s="216" customFormat="1" ht="15" customHeight="1">
      <c r="B4070" s="216" t="s">
        <v>3147</v>
      </c>
      <c r="C4070" s="216" t="s">
        <v>6995</v>
      </c>
      <c r="D4070" s="216" t="s">
        <v>6866</v>
      </c>
      <c r="E4070" s="216" t="s">
        <v>7740</v>
      </c>
      <c r="F4070" s="216" t="s">
        <v>7740</v>
      </c>
      <c r="G4070" s="1"/>
      <c r="H4070" s="1"/>
      <c r="I4070" s="1"/>
      <c r="J4070" s="1"/>
      <c r="K4070" s="1"/>
      <c r="L4070" s="1"/>
      <c r="M4070" s="1"/>
      <c r="AA4070" s="255"/>
      <c r="AB4070" s="255"/>
      <c r="AC4070" s="255"/>
      <c r="AD4070" s="255"/>
      <c r="AE4070" s="255"/>
      <c r="AF4070" s="255"/>
      <c r="AG4070" s="255"/>
      <c r="AH4070" s="255"/>
      <c r="AI4070" s="255"/>
      <c r="AJ4070" s="255"/>
      <c r="AK4070" s="255"/>
      <c r="AL4070" s="255"/>
      <c r="AM4070" s="255"/>
      <c r="AN4070" s="255"/>
      <c r="AO4070" s="255"/>
      <c r="AP4070" s="255"/>
      <c r="AQ4070" s="255"/>
      <c r="AR4070" s="255"/>
      <c r="AS4070" s="255"/>
      <c r="AT4070" s="255"/>
    </row>
    <row r="4071" spans="2:46" s="216" customFormat="1" ht="15" customHeight="1">
      <c r="B4071" s="216" t="s">
        <v>3148</v>
      </c>
      <c r="C4071" s="216" t="s">
        <v>6992</v>
      </c>
      <c r="D4071" s="216" t="s">
        <v>6866</v>
      </c>
      <c r="E4071" s="216" t="s">
        <v>7740</v>
      </c>
      <c r="F4071" s="216" t="s">
        <v>7740</v>
      </c>
      <c r="G4071" s="1"/>
      <c r="H4071" s="1"/>
      <c r="I4071" s="1"/>
      <c r="J4071" s="1"/>
      <c r="K4071" s="1"/>
      <c r="L4071" s="1"/>
      <c r="M4071" s="1"/>
      <c r="AA4071" s="255"/>
      <c r="AB4071" s="255"/>
      <c r="AC4071" s="255"/>
      <c r="AD4071" s="255"/>
      <c r="AE4071" s="255"/>
      <c r="AF4071" s="255"/>
      <c r="AG4071" s="255"/>
      <c r="AH4071" s="255"/>
      <c r="AI4071" s="255"/>
      <c r="AJ4071" s="255"/>
      <c r="AK4071" s="255"/>
      <c r="AL4071" s="255"/>
      <c r="AM4071" s="255"/>
      <c r="AN4071" s="255"/>
      <c r="AO4071" s="255"/>
      <c r="AP4071" s="255"/>
      <c r="AQ4071" s="255"/>
      <c r="AR4071" s="255"/>
      <c r="AS4071" s="255"/>
      <c r="AT4071" s="255"/>
    </row>
    <row r="4072" spans="2:46" s="216" customFormat="1" ht="15" customHeight="1">
      <c r="B4072" s="216" t="s">
        <v>3149</v>
      </c>
      <c r="C4072" s="216" t="s">
        <v>7087</v>
      </c>
      <c r="D4072" s="216" t="s">
        <v>6866</v>
      </c>
      <c r="E4072" s="216" t="s">
        <v>7740</v>
      </c>
      <c r="F4072" s="216" t="s">
        <v>7740</v>
      </c>
      <c r="G4072" s="1"/>
      <c r="H4072" s="1"/>
      <c r="I4072" s="1"/>
      <c r="J4072" s="1"/>
      <c r="K4072" s="1"/>
      <c r="L4072" s="1"/>
      <c r="M4072" s="1"/>
      <c r="AA4072" s="255"/>
      <c r="AB4072" s="255"/>
      <c r="AC4072" s="255"/>
      <c r="AD4072" s="255"/>
      <c r="AE4072" s="255"/>
      <c r="AF4072" s="255"/>
      <c r="AG4072" s="255"/>
      <c r="AH4072" s="255"/>
      <c r="AI4072" s="255"/>
      <c r="AJ4072" s="255"/>
      <c r="AK4072" s="255"/>
      <c r="AL4072" s="255"/>
      <c r="AM4072" s="255"/>
      <c r="AN4072" s="255"/>
      <c r="AO4072" s="255"/>
      <c r="AP4072" s="255"/>
      <c r="AQ4072" s="255"/>
      <c r="AR4072" s="255"/>
      <c r="AS4072" s="255"/>
      <c r="AT4072" s="255"/>
    </row>
    <row r="4073" spans="2:46" s="216" customFormat="1" ht="15" customHeight="1">
      <c r="B4073" s="216" t="s">
        <v>3150</v>
      </c>
      <c r="C4073" s="216" t="s">
        <v>6866</v>
      </c>
      <c r="D4073" s="216" t="s">
        <v>7740</v>
      </c>
      <c r="E4073" s="216" t="s">
        <v>7740</v>
      </c>
      <c r="F4073" s="216" t="s">
        <v>7740</v>
      </c>
      <c r="G4073" s="1"/>
      <c r="H4073" s="1"/>
      <c r="I4073" s="1"/>
      <c r="J4073" s="1"/>
      <c r="K4073" s="1"/>
      <c r="L4073" s="1"/>
      <c r="M4073" s="1"/>
      <c r="AA4073" s="255"/>
      <c r="AB4073" s="255"/>
      <c r="AC4073" s="255"/>
      <c r="AD4073" s="255"/>
      <c r="AE4073" s="255"/>
      <c r="AF4073" s="255"/>
      <c r="AG4073" s="255"/>
      <c r="AH4073" s="255"/>
      <c r="AI4073" s="255"/>
      <c r="AJ4073" s="255"/>
      <c r="AK4073" s="255"/>
      <c r="AL4073" s="255"/>
      <c r="AM4073" s="255"/>
      <c r="AN4073" s="255"/>
      <c r="AO4073" s="255"/>
      <c r="AP4073" s="255"/>
      <c r="AQ4073" s="255"/>
      <c r="AR4073" s="255"/>
      <c r="AS4073" s="255"/>
      <c r="AT4073" s="255"/>
    </row>
    <row r="4074" spans="2:46" s="216" customFormat="1" ht="15" customHeight="1">
      <c r="B4074" s="216" t="s">
        <v>3151</v>
      </c>
      <c r="C4074" s="216" t="s">
        <v>6866</v>
      </c>
      <c r="D4074" s="216" t="s">
        <v>7740</v>
      </c>
      <c r="E4074" s="216" t="s">
        <v>7740</v>
      </c>
      <c r="F4074" s="216" t="s">
        <v>7740</v>
      </c>
      <c r="G4074" s="1"/>
      <c r="H4074" s="1"/>
      <c r="I4074" s="1"/>
      <c r="J4074" s="1"/>
      <c r="K4074" s="1"/>
      <c r="L4074" s="1"/>
      <c r="M4074" s="1"/>
      <c r="AA4074" s="255"/>
      <c r="AB4074" s="255"/>
      <c r="AC4074" s="255"/>
      <c r="AD4074" s="255"/>
      <c r="AE4074" s="255"/>
      <c r="AF4074" s="255"/>
      <c r="AG4074" s="255"/>
      <c r="AH4074" s="255"/>
      <c r="AI4074" s="255"/>
      <c r="AJ4074" s="255"/>
      <c r="AK4074" s="255"/>
      <c r="AL4074" s="255"/>
      <c r="AM4074" s="255"/>
      <c r="AN4074" s="255"/>
      <c r="AO4074" s="255"/>
      <c r="AP4074" s="255"/>
      <c r="AQ4074" s="255"/>
      <c r="AR4074" s="255"/>
      <c r="AS4074" s="255"/>
      <c r="AT4074" s="255"/>
    </row>
    <row r="4075" spans="2:46" s="216" customFormat="1" ht="15" customHeight="1">
      <c r="B4075" s="216" t="s">
        <v>3152</v>
      </c>
      <c r="C4075" s="216" t="s">
        <v>7040</v>
      </c>
      <c r="D4075" s="216" t="s">
        <v>6866</v>
      </c>
      <c r="E4075" s="216" t="s">
        <v>7740</v>
      </c>
      <c r="F4075" s="216" t="s">
        <v>7740</v>
      </c>
      <c r="G4075" s="1"/>
      <c r="H4075" s="1"/>
      <c r="I4075" s="1"/>
      <c r="J4075" s="1"/>
      <c r="K4075" s="1"/>
      <c r="L4075" s="1"/>
      <c r="M4075" s="1"/>
      <c r="AA4075" s="255"/>
      <c r="AB4075" s="255"/>
      <c r="AC4075" s="255"/>
      <c r="AD4075" s="255"/>
      <c r="AE4075" s="255"/>
      <c r="AF4075" s="255"/>
      <c r="AG4075" s="255"/>
      <c r="AH4075" s="255"/>
      <c r="AI4075" s="255"/>
      <c r="AJ4075" s="255"/>
      <c r="AK4075" s="255"/>
      <c r="AL4075" s="255"/>
      <c r="AM4075" s="255"/>
      <c r="AN4075" s="255"/>
      <c r="AO4075" s="255"/>
      <c r="AP4075" s="255"/>
      <c r="AQ4075" s="255"/>
      <c r="AR4075" s="255"/>
      <c r="AS4075" s="255"/>
      <c r="AT4075" s="255"/>
    </row>
    <row r="4076" spans="2:46" s="216" customFormat="1" ht="15" customHeight="1">
      <c r="B4076" s="216" t="s">
        <v>3153</v>
      </c>
      <c r="C4076" s="216" t="s">
        <v>6953</v>
      </c>
      <c r="D4076" s="216" t="s">
        <v>6866</v>
      </c>
      <c r="E4076" s="216" t="s">
        <v>7740</v>
      </c>
      <c r="F4076" s="216" t="s">
        <v>7740</v>
      </c>
      <c r="G4076" s="1"/>
      <c r="H4076" s="1"/>
      <c r="I4076" s="1"/>
      <c r="J4076" s="1"/>
      <c r="K4076" s="1"/>
      <c r="L4076" s="1"/>
      <c r="M4076" s="1"/>
      <c r="AA4076" s="255"/>
      <c r="AB4076" s="255"/>
      <c r="AC4076" s="255"/>
      <c r="AD4076" s="255"/>
      <c r="AE4076" s="255"/>
      <c r="AF4076" s="255"/>
      <c r="AG4076" s="255"/>
      <c r="AH4076" s="255"/>
      <c r="AI4076" s="255"/>
      <c r="AJ4076" s="255"/>
      <c r="AK4076" s="255"/>
      <c r="AL4076" s="255"/>
      <c r="AM4076" s="255"/>
      <c r="AN4076" s="255"/>
      <c r="AO4076" s="255"/>
      <c r="AP4076" s="255"/>
      <c r="AQ4076" s="255"/>
      <c r="AR4076" s="255"/>
      <c r="AS4076" s="255"/>
      <c r="AT4076" s="255"/>
    </row>
    <row r="4077" spans="2:46" s="216" customFormat="1" ht="15" customHeight="1">
      <c r="B4077" s="216" t="s">
        <v>3154</v>
      </c>
      <c r="C4077" s="216" t="s">
        <v>7228</v>
      </c>
      <c r="D4077" s="216" t="s">
        <v>6866</v>
      </c>
      <c r="E4077" s="216" t="s">
        <v>7740</v>
      </c>
      <c r="F4077" s="216" t="s">
        <v>7740</v>
      </c>
      <c r="G4077" s="1"/>
      <c r="H4077" s="1"/>
      <c r="I4077" s="1"/>
      <c r="J4077" s="1"/>
      <c r="K4077" s="1"/>
      <c r="L4077" s="1"/>
      <c r="M4077" s="1"/>
      <c r="AA4077" s="255"/>
      <c r="AB4077" s="255"/>
      <c r="AC4077" s="255"/>
      <c r="AD4077" s="255"/>
      <c r="AE4077" s="255"/>
      <c r="AF4077" s="255"/>
      <c r="AG4077" s="255"/>
      <c r="AH4077" s="255"/>
      <c r="AI4077" s="255"/>
      <c r="AJ4077" s="255"/>
      <c r="AK4077" s="255"/>
      <c r="AL4077" s="255"/>
      <c r="AM4077" s="255"/>
      <c r="AN4077" s="255"/>
      <c r="AO4077" s="255"/>
      <c r="AP4077" s="255"/>
      <c r="AQ4077" s="255"/>
      <c r="AR4077" s="255"/>
      <c r="AS4077" s="255"/>
      <c r="AT4077" s="255"/>
    </row>
    <row r="4078" spans="2:46" s="216" customFormat="1" ht="15" customHeight="1">
      <c r="B4078" s="216" t="s">
        <v>3155</v>
      </c>
      <c r="C4078" s="216" t="s">
        <v>6866</v>
      </c>
      <c r="D4078" s="216" t="s">
        <v>7740</v>
      </c>
      <c r="E4078" s="216" t="s">
        <v>7740</v>
      </c>
      <c r="F4078" s="216" t="s">
        <v>7740</v>
      </c>
      <c r="G4078" s="1"/>
      <c r="H4078" s="1"/>
      <c r="I4078" s="1"/>
      <c r="J4078" s="1"/>
      <c r="K4078" s="1"/>
      <c r="L4078" s="1"/>
      <c r="M4078" s="1"/>
      <c r="AA4078" s="255"/>
      <c r="AB4078" s="255"/>
      <c r="AC4078" s="255"/>
      <c r="AD4078" s="255"/>
      <c r="AE4078" s="255"/>
      <c r="AF4078" s="255"/>
      <c r="AG4078" s="255"/>
      <c r="AH4078" s="255"/>
      <c r="AI4078" s="255"/>
      <c r="AJ4078" s="255"/>
      <c r="AK4078" s="255"/>
      <c r="AL4078" s="255"/>
      <c r="AM4078" s="255"/>
      <c r="AN4078" s="255"/>
      <c r="AO4078" s="255"/>
      <c r="AP4078" s="255"/>
      <c r="AQ4078" s="255"/>
      <c r="AR4078" s="255"/>
      <c r="AS4078" s="255"/>
      <c r="AT4078" s="255"/>
    </row>
    <row r="4079" spans="2:46" s="216" customFormat="1" ht="15" customHeight="1">
      <c r="B4079" s="216" t="s">
        <v>3156</v>
      </c>
      <c r="C4079" s="216" t="s">
        <v>7091</v>
      </c>
      <c r="D4079" s="216" t="s">
        <v>6866</v>
      </c>
      <c r="E4079" s="216" t="s">
        <v>7740</v>
      </c>
      <c r="F4079" s="216" t="s">
        <v>7740</v>
      </c>
      <c r="G4079" s="1"/>
      <c r="H4079" s="1"/>
      <c r="I4079" s="1"/>
      <c r="J4079" s="1"/>
      <c r="K4079" s="1"/>
      <c r="L4079" s="1"/>
      <c r="M4079" s="1"/>
      <c r="AA4079" s="255"/>
      <c r="AB4079" s="255"/>
      <c r="AC4079" s="255"/>
      <c r="AD4079" s="255"/>
      <c r="AE4079" s="255"/>
      <c r="AF4079" s="255"/>
      <c r="AG4079" s="255"/>
      <c r="AH4079" s="255"/>
      <c r="AI4079" s="255"/>
      <c r="AJ4079" s="255"/>
      <c r="AK4079" s="255"/>
      <c r="AL4079" s="255"/>
      <c r="AM4079" s="255"/>
      <c r="AN4079" s="255"/>
      <c r="AO4079" s="255"/>
      <c r="AP4079" s="255"/>
      <c r="AQ4079" s="255"/>
      <c r="AR4079" s="255"/>
      <c r="AS4079" s="255"/>
      <c r="AT4079" s="255"/>
    </row>
    <row r="4080" spans="2:46" s="216" customFormat="1" ht="15" customHeight="1">
      <c r="B4080" s="216" t="s">
        <v>3157</v>
      </c>
      <c r="C4080" s="216" t="s">
        <v>7037</v>
      </c>
      <c r="D4080" s="216" t="s">
        <v>6866</v>
      </c>
      <c r="E4080" s="216" t="s">
        <v>7740</v>
      </c>
      <c r="F4080" s="216" t="s">
        <v>7740</v>
      </c>
      <c r="G4080" s="1"/>
      <c r="H4080" s="1"/>
      <c r="I4080" s="1"/>
      <c r="J4080" s="1"/>
      <c r="K4080" s="1"/>
      <c r="L4080" s="1"/>
      <c r="M4080" s="1"/>
      <c r="AA4080" s="255"/>
      <c r="AB4080" s="255"/>
      <c r="AC4080" s="255"/>
      <c r="AD4080" s="255"/>
      <c r="AE4080" s="255"/>
      <c r="AF4080" s="255"/>
      <c r="AG4080" s="255"/>
      <c r="AH4080" s="255"/>
      <c r="AI4080" s="255"/>
      <c r="AJ4080" s="255"/>
      <c r="AK4080" s="255"/>
      <c r="AL4080" s="255"/>
      <c r="AM4080" s="255"/>
      <c r="AN4080" s="255"/>
      <c r="AO4080" s="255"/>
      <c r="AP4080" s="255"/>
      <c r="AQ4080" s="255"/>
      <c r="AR4080" s="255"/>
      <c r="AS4080" s="255"/>
      <c r="AT4080" s="255"/>
    </row>
    <row r="4081" spans="2:46" s="216" customFormat="1" ht="15" customHeight="1">
      <c r="B4081" s="216" t="s">
        <v>3158</v>
      </c>
      <c r="C4081" s="216" t="s">
        <v>7037</v>
      </c>
      <c r="D4081" s="216" t="s">
        <v>6866</v>
      </c>
      <c r="E4081" s="216" t="s">
        <v>7740</v>
      </c>
      <c r="F4081" s="216" t="s">
        <v>7740</v>
      </c>
      <c r="G4081" s="1"/>
      <c r="H4081" s="1"/>
      <c r="I4081" s="1"/>
      <c r="J4081" s="1"/>
      <c r="K4081" s="1"/>
      <c r="L4081" s="1"/>
      <c r="M4081" s="1"/>
      <c r="AA4081" s="255"/>
      <c r="AB4081" s="255"/>
      <c r="AC4081" s="255"/>
      <c r="AD4081" s="255"/>
      <c r="AE4081" s="255"/>
      <c r="AF4081" s="255"/>
      <c r="AG4081" s="255"/>
      <c r="AH4081" s="255"/>
      <c r="AI4081" s="255"/>
      <c r="AJ4081" s="255"/>
      <c r="AK4081" s="255"/>
      <c r="AL4081" s="255"/>
      <c r="AM4081" s="255"/>
      <c r="AN4081" s="255"/>
      <c r="AO4081" s="255"/>
      <c r="AP4081" s="255"/>
      <c r="AQ4081" s="255"/>
      <c r="AR4081" s="255"/>
      <c r="AS4081" s="255"/>
      <c r="AT4081" s="255"/>
    </row>
    <row r="4082" spans="2:46" s="216" customFormat="1" ht="15" customHeight="1">
      <c r="B4082" s="216" t="s">
        <v>3159</v>
      </c>
      <c r="C4082" s="216" t="s">
        <v>7420</v>
      </c>
      <c r="D4082" s="216" t="s">
        <v>6866</v>
      </c>
      <c r="E4082" s="216" t="s">
        <v>7740</v>
      </c>
      <c r="F4082" s="216" t="s">
        <v>7740</v>
      </c>
      <c r="G4082" s="1"/>
      <c r="H4082" s="1"/>
      <c r="I4082" s="1"/>
      <c r="J4082" s="1"/>
      <c r="K4082" s="1"/>
      <c r="L4082" s="1"/>
      <c r="M4082" s="1"/>
      <c r="AA4082" s="255"/>
      <c r="AB4082" s="255"/>
      <c r="AC4082" s="255"/>
      <c r="AD4082" s="255"/>
      <c r="AE4082" s="255"/>
      <c r="AF4082" s="255"/>
      <c r="AG4082" s="255"/>
      <c r="AH4082" s="255"/>
      <c r="AI4082" s="255"/>
      <c r="AJ4082" s="255"/>
      <c r="AK4082" s="255"/>
      <c r="AL4082" s="255"/>
      <c r="AM4082" s="255"/>
      <c r="AN4082" s="255"/>
      <c r="AO4082" s="255"/>
      <c r="AP4082" s="255"/>
      <c r="AQ4082" s="255"/>
      <c r="AR4082" s="255"/>
      <c r="AS4082" s="255"/>
      <c r="AT4082" s="255"/>
    </row>
    <row r="4083" spans="2:46" s="216" customFormat="1" ht="15" customHeight="1">
      <c r="B4083" s="216" t="s">
        <v>3160</v>
      </c>
      <c r="C4083" s="216" t="s">
        <v>6866</v>
      </c>
      <c r="D4083" s="216" t="s">
        <v>7740</v>
      </c>
      <c r="E4083" s="216" t="s">
        <v>7740</v>
      </c>
      <c r="F4083" s="216" t="s">
        <v>7740</v>
      </c>
      <c r="G4083" s="1"/>
      <c r="H4083" s="1"/>
      <c r="I4083" s="1"/>
      <c r="J4083" s="1"/>
      <c r="K4083" s="1"/>
      <c r="L4083" s="1"/>
      <c r="M4083" s="1"/>
      <c r="AA4083" s="255"/>
      <c r="AB4083" s="255"/>
      <c r="AC4083" s="255"/>
      <c r="AD4083" s="255"/>
      <c r="AE4083" s="255"/>
      <c r="AF4083" s="255"/>
      <c r="AG4083" s="255"/>
      <c r="AH4083" s="255"/>
      <c r="AI4083" s="255"/>
      <c r="AJ4083" s="255"/>
      <c r="AK4083" s="255"/>
      <c r="AL4083" s="255"/>
      <c r="AM4083" s="255"/>
      <c r="AN4083" s="255"/>
      <c r="AO4083" s="255"/>
      <c r="AP4083" s="255"/>
      <c r="AQ4083" s="255"/>
      <c r="AR4083" s="255"/>
      <c r="AS4083" s="255"/>
      <c r="AT4083" s="255"/>
    </row>
    <row r="4084" spans="2:46" s="216" customFormat="1" ht="15" customHeight="1">
      <c r="B4084" s="216" t="s">
        <v>3161</v>
      </c>
      <c r="C4084" s="216" t="s">
        <v>7055</v>
      </c>
      <c r="D4084" s="216" t="s">
        <v>6866</v>
      </c>
      <c r="E4084" s="216" t="s">
        <v>7740</v>
      </c>
      <c r="F4084" s="216" t="s">
        <v>7740</v>
      </c>
      <c r="G4084" s="1"/>
      <c r="H4084" s="1"/>
      <c r="I4084" s="1"/>
      <c r="J4084" s="1"/>
      <c r="K4084" s="1"/>
      <c r="L4084" s="1"/>
      <c r="M4084" s="1"/>
      <c r="AA4084" s="255"/>
      <c r="AB4084" s="255"/>
      <c r="AC4084" s="255"/>
      <c r="AD4084" s="255"/>
      <c r="AE4084" s="255"/>
      <c r="AF4084" s="255"/>
      <c r="AG4084" s="255"/>
      <c r="AH4084" s="255"/>
      <c r="AI4084" s="255"/>
      <c r="AJ4084" s="255"/>
      <c r="AK4084" s="255"/>
      <c r="AL4084" s="255"/>
      <c r="AM4084" s="255"/>
      <c r="AN4084" s="255"/>
      <c r="AO4084" s="255"/>
      <c r="AP4084" s="255"/>
      <c r="AQ4084" s="255"/>
      <c r="AR4084" s="255"/>
      <c r="AS4084" s="255"/>
      <c r="AT4084" s="255"/>
    </row>
    <row r="4085" spans="2:46" s="216" customFormat="1" ht="15" customHeight="1">
      <c r="B4085" s="216" t="s">
        <v>3162</v>
      </c>
      <c r="C4085" s="216" t="s">
        <v>7109</v>
      </c>
      <c r="D4085" s="216" t="s">
        <v>6866</v>
      </c>
      <c r="E4085" s="216" t="s">
        <v>7740</v>
      </c>
      <c r="F4085" s="216" t="s">
        <v>7740</v>
      </c>
      <c r="G4085" s="1"/>
      <c r="H4085" s="1"/>
      <c r="I4085" s="1"/>
      <c r="J4085" s="1"/>
      <c r="K4085" s="1"/>
      <c r="L4085" s="1"/>
      <c r="M4085" s="1"/>
      <c r="AA4085" s="255"/>
      <c r="AB4085" s="255"/>
      <c r="AC4085" s="255"/>
      <c r="AD4085" s="255"/>
      <c r="AE4085" s="255"/>
      <c r="AF4085" s="255"/>
      <c r="AG4085" s="255"/>
      <c r="AH4085" s="255"/>
      <c r="AI4085" s="255"/>
      <c r="AJ4085" s="255"/>
      <c r="AK4085" s="255"/>
      <c r="AL4085" s="255"/>
      <c r="AM4085" s="255"/>
      <c r="AN4085" s="255"/>
      <c r="AO4085" s="255"/>
      <c r="AP4085" s="255"/>
      <c r="AQ4085" s="255"/>
      <c r="AR4085" s="255"/>
      <c r="AS4085" s="255"/>
      <c r="AT4085" s="255"/>
    </row>
    <row r="4086" spans="2:46" s="216" customFormat="1" ht="15" customHeight="1">
      <c r="B4086" s="216" t="s">
        <v>3163</v>
      </c>
      <c r="C4086" s="216" t="s">
        <v>7014</v>
      </c>
      <c r="D4086" s="216" t="s">
        <v>6866</v>
      </c>
      <c r="E4086" s="216" t="s">
        <v>7740</v>
      </c>
      <c r="F4086" s="216" t="s">
        <v>7740</v>
      </c>
      <c r="G4086" s="1"/>
      <c r="H4086" s="1"/>
      <c r="I4086" s="1"/>
      <c r="J4086" s="1"/>
      <c r="K4086" s="1"/>
      <c r="L4086" s="1"/>
      <c r="M4086" s="1"/>
      <c r="AA4086" s="255"/>
      <c r="AB4086" s="255"/>
      <c r="AC4086" s="255"/>
      <c r="AD4086" s="255"/>
      <c r="AE4086" s="255"/>
      <c r="AF4086" s="255"/>
      <c r="AG4086" s="255"/>
      <c r="AH4086" s="255"/>
      <c r="AI4086" s="255"/>
      <c r="AJ4086" s="255"/>
      <c r="AK4086" s="255"/>
      <c r="AL4086" s="255"/>
      <c r="AM4086" s="255"/>
      <c r="AN4086" s="255"/>
      <c r="AO4086" s="255"/>
      <c r="AP4086" s="255"/>
      <c r="AQ4086" s="255"/>
      <c r="AR4086" s="255"/>
      <c r="AS4086" s="255"/>
      <c r="AT4086" s="255"/>
    </row>
    <row r="4087" spans="2:46" s="216" customFormat="1" ht="15" customHeight="1">
      <c r="B4087" s="216" t="s">
        <v>3164</v>
      </c>
      <c r="C4087" s="216" t="s">
        <v>6934</v>
      </c>
      <c r="D4087" s="216" t="s">
        <v>6866</v>
      </c>
      <c r="E4087" s="216" t="s">
        <v>7740</v>
      </c>
      <c r="F4087" s="216" t="s">
        <v>7740</v>
      </c>
      <c r="G4087" s="1"/>
      <c r="H4087" s="1"/>
      <c r="I4087" s="1"/>
      <c r="J4087" s="1"/>
      <c r="K4087" s="1"/>
      <c r="L4087" s="1"/>
      <c r="M4087" s="1"/>
      <c r="AA4087" s="255"/>
      <c r="AB4087" s="255"/>
      <c r="AC4087" s="255"/>
      <c r="AD4087" s="255"/>
      <c r="AE4087" s="255"/>
      <c r="AF4087" s="255"/>
      <c r="AG4087" s="255"/>
      <c r="AH4087" s="255"/>
      <c r="AI4087" s="255"/>
      <c r="AJ4087" s="255"/>
      <c r="AK4087" s="255"/>
      <c r="AL4087" s="255"/>
      <c r="AM4087" s="255"/>
      <c r="AN4087" s="255"/>
      <c r="AO4087" s="255"/>
      <c r="AP4087" s="255"/>
      <c r="AQ4087" s="255"/>
      <c r="AR4087" s="255"/>
      <c r="AS4087" s="255"/>
      <c r="AT4087" s="255"/>
    </row>
    <row r="4088" spans="2:46" s="216" customFormat="1" ht="15" customHeight="1">
      <c r="B4088" s="216" t="s">
        <v>3165</v>
      </c>
      <c r="C4088" s="216" t="s">
        <v>7599</v>
      </c>
      <c r="D4088" s="216" t="s">
        <v>6866</v>
      </c>
      <c r="E4088" s="216" t="s">
        <v>7740</v>
      </c>
      <c r="F4088" s="216" t="s">
        <v>7740</v>
      </c>
      <c r="G4088" s="1"/>
      <c r="H4088" s="1"/>
      <c r="I4088" s="1"/>
      <c r="J4088" s="1"/>
      <c r="K4088" s="1"/>
      <c r="L4088" s="1"/>
      <c r="M4088" s="1"/>
      <c r="AA4088" s="255"/>
      <c r="AB4088" s="255"/>
      <c r="AC4088" s="255"/>
      <c r="AD4088" s="255"/>
      <c r="AE4088" s="255"/>
      <c r="AF4088" s="255"/>
      <c r="AG4088" s="255"/>
      <c r="AH4088" s="255"/>
      <c r="AI4088" s="255"/>
      <c r="AJ4088" s="255"/>
      <c r="AK4088" s="255"/>
      <c r="AL4088" s="255"/>
      <c r="AM4088" s="255"/>
      <c r="AN4088" s="255"/>
      <c r="AO4088" s="255"/>
      <c r="AP4088" s="255"/>
      <c r="AQ4088" s="255"/>
      <c r="AR4088" s="255"/>
      <c r="AS4088" s="255"/>
      <c r="AT4088" s="255"/>
    </row>
    <row r="4089" spans="2:46" s="216" customFormat="1" ht="15" customHeight="1">
      <c r="B4089" s="216" t="s">
        <v>3166</v>
      </c>
      <c r="C4089" s="216" t="s">
        <v>6934</v>
      </c>
      <c r="D4089" s="216" t="s">
        <v>6866</v>
      </c>
      <c r="E4089" s="216" t="s">
        <v>7740</v>
      </c>
      <c r="F4089" s="216" t="s">
        <v>7740</v>
      </c>
      <c r="G4089" s="1"/>
      <c r="H4089" s="1"/>
      <c r="I4089" s="1"/>
      <c r="J4089" s="1"/>
      <c r="K4089" s="1"/>
      <c r="L4089" s="1"/>
      <c r="M4089" s="1"/>
      <c r="AA4089" s="255"/>
      <c r="AB4089" s="255"/>
      <c r="AC4089" s="255"/>
      <c r="AD4089" s="255"/>
      <c r="AE4089" s="255"/>
      <c r="AF4089" s="255"/>
      <c r="AG4089" s="255"/>
      <c r="AH4089" s="255"/>
      <c r="AI4089" s="255"/>
      <c r="AJ4089" s="255"/>
      <c r="AK4089" s="255"/>
      <c r="AL4089" s="255"/>
      <c r="AM4089" s="255"/>
      <c r="AN4089" s="255"/>
      <c r="AO4089" s="255"/>
      <c r="AP4089" s="255"/>
      <c r="AQ4089" s="255"/>
      <c r="AR4089" s="255"/>
      <c r="AS4089" s="255"/>
      <c r="AT4089" s="255"/>
    </row>
    <row r="4090" spans="2:46" s="216" customFormat="1" ht="15" customHeight="1">
      <c r="B4090" s="216" t="s">
        <v>3167</v>
      </c>
      <c r="C4090" s="216" t="s">
        <v>6934</v>
      </c>
      <c r="D4090" s="216" t="s">
        <v>6866</v>
      </c>
      <c r="E4090" s="216" t="s">
        <v>7740</v>
      </c>
      <c r="F4090" s="216" t="s">
        <v>7740</v>
      </c>
      <c r="G4090" s="1"/>
      <c r="H4090" s="1"/>
      <c r="I4090" s="1"/>
      <c r="J4090" s="1"/>
      <c r="K4090" s="1"/>
      <c r="L4090" s="1"/>
      <c r="M4090" s="1"/>
      <c r="AA4090" s="255"/>
      <c r="AB4090" s="255"/>
      <c r="AC4090" s="255"/>
      <c r="AD4090" s="255"/>
      <c r="AE4090" s="255"/>
      <c r="AF4090" s="255"/>
      <c r="AG4090" s="255"/>
      <c r="AH4090" s="255"/>
      <c r="AI4090" s="255"/>
      <c r="AJ4090" s="255"/>
      <c r="AK4090" s="255"/>
      <c r="AL4090" s="255"/>
      <c r="AM4090" s="255"/>
      <c r="AN4090" s="255"/>
      <c r="AO4090" s="255"/>
      <c r="AP4090" s="255"/>
      <c r="AQ4090" s="255"/>
      <c r="AR4090" s="255"/>
      <c r="AS4090" s="255"/>
      <c r="AT4090" s="255"/>
    </row>
    <row r="4091" spans="2:46" s="216" customFormat="1" ht="15" customHeight="1">
      <c r="B4091" s="216" t="s">
        <v>3168</v>
      </c>
      <c r="C4091" s="216" t="s">
        <v>7016</v>
      </c>
      <c r="D4091" s="216" t="s">
        <v>6866</v>
      </c>
      <c r="E4091" s="216" t="s">
        <v>7740</v>
      </c>
      <c r="F4091" s="216" t="s">
        <v>7740</v>
      </c>
      <c r="G4091" s="1"/>
      <c r="H4091" s="1"/>
      <c r="I4091" s="1"/>
      <c r="J4091" s="1"/>
      <c r="K4091" s="1"/>
      <c r="L4091" s="1"/>
      <c r="M4091" s="1"/>
      <c r="AA4091" s="255"/>
      <c r="AB4091" s="255"/>
      <c r="AC4091" s="255"/>
      <c r="AD4091" s="255"/>
      <c r="AE4091" s="255"/>
      <c r="AF4091" s="255"/>
      <c r="AG4091" s="255"/>
      <c r="AH4091" s="255"/>
      <c r="AI4091" s="255"/>
      <c r="AJ4091" s="255"/>
      <c r="AK4091" s="255"/>
      <c r="AL4091" s="255"/>
      <c r="AM4091" s="255"/>
      <c r="AN4091" s="255"/>
      <c r="AO4091" s="255"/>
      <c r="AP4091" s="255"/>
      <c r="AQ4091" s="255"/>
      <c r="AR4091" s="255"/>
      <c r="AS4091" s="255"/>
      <c r="AT4091" s="255"/>
    </row>
    <row r="4092" spans="2:46" s="216" customFormat="1" ht="15" customHeight="1">
      <c r="B4092" s="216" t="s">
        <v>3169</v>
      </c>
      <c r="C4092" s="216" t="s">
        <v>7016</v>
      </c>
      <c r="D4092" s="216" t="s">
        <v>6866</v>
      </c>
      <c r="E4092" s="216" t="s">
        <v>7740</v>
      </c>
      <c r="F4092" s="216" t="s">
        <v>7740</v>
      </c>
      <c r="G4092" s="1"/>
      <c r="H4092" s="1"/>
      <c r="I4092" s="1"/>
      <c r="J4092" s="1"/>
      <c r="K4092" s="1"/>
      <c r="L4092" s="1"/>
      <c r="M4092" s="1"/>
      <c r="AA4092" s="255"/>
      <c r="AB4092" s="255"/>
      <c r="AC4092" s="255"/>
      <c r="AD4092" s="255"/>
      <c r="AE4092" s="255"/>
      <c r="AF4092" s="255"/>
      <c r="AG4092" s="255"/>
      <c r="AH4092" s="255"/>
      <c r="AI4092" s="255"/>
      <c r="AJ4092" s="255"/>
      <c r="AK4092" s="255"/>
      <c r="AL4092" s="255"/>
      <c r="AM4092" s="255"/>
      <c r="AN4092" s="255"/>
      <c r="AO4092" s="255"/>
      <c r="AP4092" s="255"/>
      <c r="AQ4092" s="255"/>
      <c r="AR4092" s="255"/>
      <c r="AS4092" s="255"/>
      <c r="AT4092" s="255"/>
    </row>
    <row r="4093" spans="2:46" s="216" customFormat="1" ht="15" customHeight="1">
      <c r="B4093" s="216" t="s">
        <v>3170</v>
      </c>
      <c r="C4093" s="216" t="s">
        <v>7231</v>
      </c>
      <c r="D4093" s="216" t="s">
        <v>6866</v>
      </c>
      <c r="E4093" s="216" t="s">
        <v>7740</v>
      </c>
      <c r="F4093" s="216" t="s">
        <v>7740</v>
      </c>
      <c r="G4093" s="1"/>
      <c r="H4093" s="1"/>
      <c r="I4093" s="1"/>
      <c r="J4093" s="1"/>
      <c r="K4093" s="1"/>
      <c r="L4093" s="1"/>
      <c r="M4093" s="1"/>
      <c r="AA4093" s="255"/>
      <c r="AB4093" s="255"/>
      <c r="AC4093" s="255"/>
      <c r="AD4093" s="255"/>
      <c r="AE4093" s="255"/>
      <c r="AF4093" s="255"/>
      <c r="AG4093" s="255"/>
      <c r="AH4093" s="255"/>
      <c r="AI4093" s="255"/>
      <c r="AJ4093" s="255"/>
      <c r="AK4093" s="255"/>
      <c r="AL4093" s="255"/>
      <c r="AM4093" s="255"/>
      <c r="AN4093" s="255"/>
      <c r="AO4093" s="255"/>
      <c r="AP4093" s="255"/>
      <c r="AQ4093" s="255"/>
      <c r="AR4093" s="255"/>
      <c r="AS4093" s="255"/>
      <c r="AT4093" s="255"/>
    </row>
    <row r="4094" spans="2:46" s="216" customFormat="1" ht="15" customHeight="1">
      <c r="B4094" s="216" t="s">
        <v>3171</v>
      </c>
      <c r="C4094" s="216" t="s">
        <v>6866</v>
      </c>
      <c r="D4094" s="216" t="s">
        <v>7740</v>
      </c>
      <c r="E4094" s="216" t="s">
        <v>7740</v>
      </c>
      <c r="F4094" s="216" t="s">
        <v>7740</v>
      </c>
      <c r="G4094" s="1"/>
      <c r="H4094" s="1"/>
      <c r="I4094" s="1"/>
      <c r="J4094" s="1"/>
      <c r="K4094" s="1"/>
      <c r="L4094" s="1"/>
      <c r="M4094" s="1"/>
      <c r="AA4094" s="255"/>
      <c r="AB4094" s="255"/>
      <c r="AC4094" s="255"/>
      <c r="AD4094" s="255"/>
      <c r="AE4094" s="255"/>
      <c r="AF4094" s="255"/>
      <c r="AG4094" s="255"/>
      <c r="AH4094" s="255"/>
      <c r="AI4094" s="255"/>
      <c r="AJ4094" s="255"/>
      <c r="AK4094" s="255"/>
      <c r="AL4094" s="255"/>
      <c r="AM4094" s="255"/>
      <c r="AN4094" s="255"/>
      <c r="AO4094" s="255"/>
      <c r="AP4094" s="255"/>
      <c r="AQ4094" s="255"/>
      <c r="AR4094" s="255"/>
      <c r="AS4094" s="255"/>
      <c r="AT4094" s="255"/>
    </row>
    <row r="4095" spans="2:46" s="216" customFormat="1" ht="15" customHeight="1">
      <c r="B4095" s="216" t="s">
        <v>3172</v>
      </c>
      <c r="C4095" s="216" t="s">
        <v>7413</v>
      </c>
      <c r="D4095" s="216" t="s">
        <v>6866</v>
      </c>
      <c r="E4095" s="216" t="s">
        <v>7740</v>
      </c>
      <c r="F4095" s="216" t="s">
        <v>7740</v>
      </c>
      <c r="G4095" s="1"/>
      <c r="H4095" s="1"/>
      <c r="I4095" s="1"/>
      <c r="J4095" s="1"/>
      <c r="K4095" s="1"/>
      <c r="L4095" s="1"/>
      <c r="M4095" s="1"/>
      <c r="AA4095" s="255"/>
      <c r="AB4095" s="255"/>
      <c r="AC4095" s="255"/>
      <c r="AD4095" s="255"/>
      <c r="AE4095" s="255"/>
      <c r="AF4095" s="255"/>
      <c r="AG4095" s="255"/>
      <c r="AH4095" s="255"/>
      <c r="AI4095" s="255"/>
      <c r="AJ4095" s="255"/>
      <c r="AK4095" s="255"/>
      <c r="AL4095" s="255"/>
      <c r="AM4095" s="255"/>
      <c r="AN4095" s="255"/>
      <c r="AO4095" s="255"/>
      <c r="AP4095" s="255"/>
      <c r="AQ4095" s="255"/>
      <c r="AR4095" s="255"/>
      <c r="AS4095" s="255"/>
      <c r="AT4095" s="255"/>
    </row>
    <row r="4096" spans="2:46" s="216" customFormat="1" ht="15" customHeight="1">
      <c r="B4096" s="216" t="s">
        <v>3173</v>
      </c>
      <c r="C4096" s="216" t="s">
        <v>6934</v>
      </c>
      <c r="D4096" s="216" t="s">
        <v>6866</v>
      </c>
      <c r="E4096" s="216" t="s">
        <v>7740</v>
      </c>
      <c r="F4096" s="216" t="s">
        <v>7740</v>
      </c>
      <c r="G4096" s="1"/>
      <c r="H4096" s="1"/>
      <c r="I4096" s="1"/>
      <c r="J4096" s="1"/>
      <c r="K4096" s="1"/>
      <c r="L4096" s="1"/>
      <c r="M4096" s="1"/>
      <c r="AA4096" s="255"/>
      <c r="AB4096" s="255"/>
      <c r="AC4096" s="255"/>
      <c r="AD4096" s="255"/>
      <c r="AE4096" s="255"/>
      <c r="AF4096" s="255"/>
      <c r="AG4096" s="255"/>
      <c r="AH4096" s="255"/>
      <c r="AI4096" s="255"/>
      <c r="AJ4096" s="255"/>
      <c r="AK4096" s="255"/>
      <c r="AL4096" s="255"/>
      <c r="AM4096" s="255"/>
      <c r="AN4096" s="255"/>
      <c r="AO4096" s="255"/>
      <c r="AP4096" s="255"/>
      <c r="AQ4096" s="255"/>
      <c r="AR4096" s="255"/>
      <c r="AS4096" s="255"/>
      <c r="AT4096" s="255"/>
    </row>
    <row r="4097" spans="2:46" s="216" customFormat="1" ht="15" customHeight="1">
      <c r="B4097" s="216" t="s">
        <v>3174</v>
      </c>
      <c r="C4097" s="216" t="s">
        <v>7201</v>
      </c>
      <c r="D4097" s="216" t="s">
        <v>6866</v>
      </c>
      <c r="E4097" s="216" t="s">
        <v>7740</v>
      </c>
      <c r="F4097" s="216" t="s">
        <v>7740</v>
      </c>
      <c r="G4097" s="1"/>
      <c r="H4097" s="1"/>
      <c r="I4097" s="1"/>
      <c r="J4097" s="1"/>
      <c r="K4097" s="1"/>
      <c r="L4097" s="1"/>
      <c r="M4097" s="1"/>
      <c r="AA4097" s="255"/>
      <c r="AB4097" s="255"/>
      <c r="AC4097" s="255"/>
      <c r="AD4097" s="255"/>
      <c r="AE4097" s="255"/>
      <c r="AF4097" s="255"/>
      <c r="AG4097" s="255"/>
      <c r="AH4097" s="255"/>
      <c r="AI4097" s="255"/>
      <c r="AJ4097" s="255"/>
      <c r="AK4097" s="255"/>
      <c r="AL4097" s="255"/>
      <c r="AM4097" s="255"/>
      <c r="AN4097" s="255"/>
      <c r="AO4097" s="255"/>
      <c r="AP4097" s="255"/>
      <c r="AQ4097" s="255"/>
      <c r="AR4097" s="255"/>
      <c r="AS4097" s="255"/>
      <c r="AT4097" s="255"/>
    </row>
    <row r="4098" spans="2:46" s="216" customFormat="1" ht="15" customHeight="1">
      <c r="B4098" s="216" t="s">
        <v>209</v>
      </c>
      <c r="C4098" s="216" t="s">
        <v>6996</v>
      </c>
      <c r="D4098" s="216" t="s">
        <v>6866</v>
      </c>
      <c r="E4098" s="216" t="s">
        <v>7740</v>
      </c>
      <c r="F4098" s="216" t="s">
        <v>7740</v>
      </c>
      <c r="G4098" s="1"/>
      <c r="H4098" s="1"/>
      <c r="I4098" s="1"/>
      <c r="J4098" s="1"/>
      <c r="K4098" s="1"/>
      <c r="L4098" s="1"/>
      <c r="M4098" s="1"/>
      <c r="AA4098" s="255"/>
      <c r="AB4098" s="255"/>
      <c r="AC4098" s="255"/>
      <c r="AD4098" s="255"/>
      <c r="AE4098" s="255"/>
      <c r="AF4098" s="255"/>
      <c r="AG4098" s="255"/>
      <c r="AH4098" s="255"/>
      <c r="AI4098" s="255"/>
      <c r="AJ4098" s="255"/>
      <c r="AK4098" s="255"/>
      <c r="AL4098" s="255"/>
      <c r="AM4098" s="255"/>
      <c r="AN4098" s="255"/>
      <c r="AO4098" s="255"/>
      <c r="AP4098" s="255"/>
      <c r="AQ4098" s="255"/>
      <c r="AR4098" s="255"/>
      <c r="AS4098" s="255"/>
      <c r="AT4098" s="255"/>
    </row>
    <row r="4099" spans="2:46" s="216" customFormat="1" ht="15" customHeight="1">
      <c r="B4099" s="216" t="s">
        <v>210</v>
      </c>
      <c r="C4099" s="216" t="s">
        <v>6866</v>
      </c>
      <c r="D4099" s="216" t="s">
        <v>7740</v>
      </c>
      <c r="E4099" s="216" t="s">
        <v>7740</v>
      </c>
      <c r="F4099" s="216" t="s">
        <v>7740</v>
      </c>
      <c r="G4099" s="1"/>
      <c r="H4099" s="1"/>
      <c r="I4099" s="1"/>
      <c r="J4099" s="1"/>
      <c r="K4099" s="1"/>
      <c r="L4099" s="1"/>
      <c r="M4099" s="1"/>
      <c r="AA4099" s="255"/>
      <c r="AB4099" s="255"/>
      <c r="AC4099" s="255"/>
      <c r="AD4099" s="255"/>
      <c r="AE4099" s="255"/>
      <c r="AF4099" s="255"/>
      <c r="AG4099" s="255"/>
      <c r="AH4099" s="255"/>
      <c r="AI4099" s="255"/>
      <c r="AJ4099" s="255"/>
      <c r="AK4099" s="255"/>
      <c r="AL4099" s="255"/>
      <c r="AM4099" s="255"/>
      <c r="AN4099" s="255"/>
      <c r="AO4099" s="255"/>
      <c r="AP4099" s="255"/>
      <c r="AQ4099" s="255"/>
      <c r="AR4099" s="255"/>
      <c r="AS4099" s="255"/>
      <c r="AT4099" s="255"/>
    </row>
    <row r="4100" spans="2:46" s="216" customFormat="1" ht="15" customHeight="1">
      <c r="B4100" s="216" t="s">
        <v>211</v>
      </c>
      <c r="C4100" s="216" t="s">
        <v>7121</v>
      </c>
      <c r="D4100" s="216" t="s">
        <v>6866</v>
      </c>
      <c r="E4100" s="216" t="s">
        <v>7740</v>
      </c>
      <c r="F4100" s="216" t="s">
        <v>7740</v>
      </c>
      <c r="G4100" s="1"/>
      <c r="H4100" s="1"/>
      <c r="I4100" s="1"/>
      <c r="J4100" s="1"/>
      <c r="K4100" s="1"/>
      <c r="L4100" s="1"/>
      <c r="M4100" s="1"/>
      <c r="AA4100" s="255"/>
      <c r="AB4100" s="255"/>
      <c r="AC4100" s="255"/>
      <c r="AD4100" s="255"/>
      <c r="AE4100" s="255"/>
      <c r="AF4100" s="255"/>
      <c r="AG4100" s="255"/>
      <c r="AH4100" s="255"/>
      <c r="AI4100" s="255"/>
      <c r="AJ4100" s="255"/>
      <c r="AK4100" s="255"/>
      <c r="AL4100" s="255"/>
      <c r="AM4100" s="255"/>
      <c r="AN4100" s="255"/>
      <c r="AO4100" s="255"/>
      <c r="AP4100" s="255"/>
      <c r="AQ4100" s="255"/>
      <c r="AR4100" s="255"/>
      <c r="AS4100" s="255"/>
      <c r="AT4100" s="255"/>
    </row>
    <row r="4101" spans="2:46" s="216" customFormat="1" ht="15" customHeight="1">
      <c r="B4101" s="216" t="s">
        <v>212</v>
      </c>
      <c r="C4101" s="216" t="s">
        <v>6866</v>
      </c>
      <c r="D4101" s="216" t="s">
        <v>7740</v>
      </c>
      <c r="E4101" s="216" t="s">
        <v>7740</v>
      </c>
      <c r="F4101" s="216" t="s">
        <v>7740</v>
      </c>
      <c r="G4101" s="1"/>
      <c r="H4101" s="1"/>
      <c r="I4101" s="1"/>
      <c r="J4101" s="1"/>
      <c r="K4101" s="1"/>
      <c r="L4101" s="1"/>
      <c r="M4101" s="1"/>
      <c r="AA4101" s="255"/>
      <c r="AB4101" s="255"/>
      <c r="AC4101" s="255"/>
      <c r="AD4101" s="255"/>
      <c r="AE4101" s="255"/>
      <c r="AF4101" s="255"/>
      <c r="AG4101" s="255"/>
      <c r="AH4101" s="255"/>
      <c r="AI4101" s="255"/>
      <c r="AJ4101" s="255"/>
      <c r="AK4101" s="255"/>
      <c r="AL4101" s="255"/>
      <c r="AM4101" s="255"/>
      <c r="AN4101" s="255"/>
      <c r="AO4101" s="255"/>
      <c r="AP4101" s="255"/>
      <c r="AQ4101" s="255"/>
      <c r="AR4101" s="255"/>
      <c r="AS4101" s="255"/>
      <c r="AT4101" s="255"/>
    </row>
    <row r="4102" spans="2:46" s="216" customFormat="1" ht="15" customHeight="1">
      <c r="B4102" s="216" t="s">
        <v>213</v>
      </c>
      <c r="C4102" s="216" t="s">
        <v>7201</v>
      </c>
      <c r="D4102" s="216" t="s">
        <v>6866</v>
      </c>
      <c r="E4102" s="216" t="s">
        <v>7740</v>
      </c>
      <c r="F4102" s="216" t="s">
        <v>7740</v>
      </c>
      <c r="G4102" s="1"/>
      <c r="H4102" s="1"/>
      <c r="I4102" s="1"/>
      <c r="J4102" s="1"/>
      <c r="K4102" s="1"/>
      <c r="L4102" s="1"/>
      <c r="M4102" s="1"/>
      <c r="AA4102" s="255"/>
      <c r="AB4102" s="255"/>
      <c r="AC4102" s="255"/>
      <c r="AD4102" s="255"/>
      <c r="AE4102" s="255"/>
      <c r="AF4102" s="255"/>
      <c r="AG4102" s="255"/>
      <c r="AH4102" s="255"/>
      <c r="AI4102" s="255"/>
      <c r="AJ4102" s="255"/>
      <c r="AK4102" s="255"/>
      <c r="AL4102" s="255"/>
      <c r="AM4102" s="255"/>
      <c r="AN4102" s="255"/>
      <c r="AO4102" s="255"/>
      <c r="AP4102" s="255"/>
      <c r="AQ4102" s="255"/>
      <c r="AR4102" s="255"/>
      <c r="AS4102" s="255"/>
      <c r="AT4102" s="255"/>
    </row>
    <row r="4103" spans="2:46" s="216" customFormat="1" ht="15" customHeight="1">
      <c r="B4103" s="216" t="s">
        <v>214</v>
      </c>
      <c r="C4103" s="216" t="s">
        <v>6866</v>
      </c>
      <c r="D4103" s="216" t="s">
        <v>7740</v>
      </c>
      <c r="E4103" s="216" t="s">
        <v>7740</v>
      </c>
      <c r="F4103" s="216" t="s">
        <v>7740</v>
      </c>
      <c r="G4103" s="1"/>
      <c r="H4103" s="1"/>
      <c r="I4103" s="1"/>
      <c r="J4103" s="1"/>
      <c r="K4103" s="1"/>
      <c r="L4103" s="1"/>
      <c r="M4103" s="1"/>
      <c r="AA4103" s="255"/>
      <c r="AB4103" s="255"/>
      <c r="AC4103" s="255"/>
      <c r="AD4103" s="255"/>
      <c r="AE4103" s="255"/>
      <c r="AF4103" s="255"/>
      <c r="AG4103" s="255"/>
      <c r="AH4103" s="255"/>
      <c r="AI4103" s="255"/>
      <c r="AJ4103" s="255"/>
      <c r="AK4103" s="255"/>
      <c r="AL4103" s="255"/>
      <c r="AM4103" s="255"/>
      <c r="AN4103" s="255"/>
      <c r="AO4103" s="255"/>
      <c r="AP4103" s="255"/>
      <c r="AQ4103" s="255"/>
      <c r="AR4103" s="255"/>
      <c r="AS4103" s="255"/>
      <c r="AT4103" s="255"/>
    </row>
    <row r="4104" spans="2:46" s="216" customFormat="1" ht="15" customHeight="1">
      <c r="B4104" s="216" t="s">
        <v>215</v>
      </c>
      <c r="C4104" s="216" t="s">
        <v>7201</v>
      </c>
      <c r="D4104" s="216" t="s">
        <v>6866</v>
      </c>
      <c r="E4104" s="216" t="s">
        <v>7740</v>
      </c>
      <c r="F4104" s="216" t="s">
        <v>7740</v>
      </c>
      <c r="G4104" s="1"/>
      <c r="H4104" s="1"/>
      <c r="I4104" s="1"/>
      <c r="J4104" s="1"/>
      <c r="K4104" s="1"/>
      <c r="L4104" s="1"/>
      <c r="M4104" s="1"/>
      <c r="AA4104" s="255"/>
      <c r="AB4104" s="255"/>
      <c r="AC4104" s="255"/>
      <c r="AD4104" s="255"/>
      <c r="AE4104" s="255"/>
      <c r="AF4104" s="255"/>
      <c r="AG4104" s="255"/>
      <c r="AH4104" s="255"/>
      <c r="AI4104" s="255"/>
      <c r="AJ4104" s="255"/>
      <c r="AK4104" s="255"/>
      <c r="AL4104" s="255"/>
      <c r="AM4104" s="255"/>
      <c r="AN4104" s="255"/>
      <c r="AO4104" s="255"/>
      <c r="AP4104" s="255"/>
      <c r="AQ4104" s="255"/>
      <c r="AR4104" s="255"/>
      <c r="AS4104" s="255"/>
      <c r="AT4104" s="255"/>
    </row>
    <row r="4105" spans="2:46" s="216" customFormat="1" ht="15" customHeight="1">
      <c r="B4105" s="216" t="s">
        <v>216</v>
      </c>
      <c r="C4105" s="216" t="s">
        <v>7595</v>
      </c>
      <c r="D4105" s="216" t="s">
        <v>6866</v>
      </c>
      <c r="E4105" s="216" t="s">
        <v>7740</v>
      </c>
      <c r="F4105" s="216" t="s">
        <v>7740</v>
      </c>
      <c r="G4105" s="1"/>
      <c r="H4105" s="1"/>
      <c r="I4105" s="1"/>
      <c r="J4105" s="1"/>
      <c r="K4105" s="1"/>
      <c r="L4105" s="1"/>
      <c r="M4105" s="1"/>
      <c r="AA4105" s="255"/>
      <c r="AB4105" s="255"/>
      <c r="AC4105" s="255"/>
      <c r="AD4105" s="255"/>
      <c r="AE4105" s="255"/>
      <c r="AF4105" s="255"/>
      <c r="AG4105" s="255"/>
      <c r="AH4105" s="255"/>
      <c r="AI4105" s="255"/>
      <c r="AJ4105" s="255"/>
      <c r="AK4105" s="255"/>
      <c r="AL4105" s="255"/>
      <c r="AM4105" s="255"/>
      <c r="AN4105" s="255"/>
      <c r="AO4105" s="255"/>
      <c r="AP4105" s="255"/>
      <c r="AQ4105" s="255"/>
      <c r="AR4105" s="255"/>
      <c r="AS4105" s="255"/>
      <c r="AT4105" s="255"/>
    </row>
    <row r="4106" spans="2:46" s="216" customFormat="1" ht="15" customHeight="1">
      <c r="B4106" s="216" t="s">
        <v>217</v>
      </c>
      <c r="C4106" s="216" t="s">
        <v>6866</v>
      </c>
      <c r="D4106" s="216" t="s">
        <v>7740</v>
      </c>
      <c r="E4106" s="216" t="s">
        <v>7740</v>
      </c>
      <c r="F4106" s="216" t="s">
        <v>7740</v>
      </c>
      <c r="G4106" s="1"/>
      <c r="H4106" s="1"/>
      <c r="I4106" s="1"/>
      <c r="J4106" s="1"/>
      <c r="K4106" s="1"/>
      <c r="L4106" s="1"/>
      <c r="M4106" s="1"/>
      <c r="AA4106" s="255"/>
      <c r="AB4106" s="255"/>
      <c r="AC4106" s="255"/>
      <c r="AD4106" s="255"/>
      <c r="AE4106" s="255"/>
      <c r="AF4106" s="255"/>
      <c r="AG4106" s="255"/>
      <c r="AH4106" s="255"/>
      <c r="AI4106" s="255"/>
      <c r="AJ4106" s="255"/>
      <c r="AK4106" s="255"/>
      <c r="AL4106" s="255"/>
      <c r="AM4106" s="255"/>
      <c r="AN4106" s="255"/>
      <c r="AO4106" s="255"/>
      <c r="AP4106" s="255"/>
      <c r="AQ4106" s="255"/>
      <c r="AR4106" s="255"/>
      <c r="AS4106" s="255"/>
      <c r="AT4106" s="255"/>
    </row>
    <row r="4107" spans="2:46" s="216" customFormat="1" ht="15" customHeight="1">
      <c r="B4107" s="216" t="s">
        <v>218</v>
      </c>
      <c r="C4107" s="216" t="s">
        <v>7274</v>
      </c>
      <c r="D4107" s="216" t="s">
        <v>6866</v>
      </c>
      <c r="E4107" s="216" t="s">
        <v>7740</v>
      </c>
      <c r="F4107" s="216" t="s">
        <v>7740</v>
      </c>
      <c r="G4107" s="1"/>
      <c r="H4107" s="1"/>
      <c r="I4107" s="1"/>
      <c r="J4107" s="1"/>
      <c r="K4107" s="1"/>
      <c r="L4107" s="1"/>
      <c r="M4107" s="1"/>
      <c r="AA4107" s="255"/>
      <c r="AB4107" s="255"/>
      <c r="AC4107" s="255"/>
      <c r="AD4107" s="255"/>
      <c r="AE4107" s="255"/>
      <c r="AF4107" s="255"/>
      <c r="AG4107" s="255"/>
      <c r="AH4107" s="255"/>
      <c r="AI4107" s="255"/>
      <c r="AJ4107" s="255"/>
      <c r="AK4107" s="255"/>
      <c r="AL4107" s="255"/>
      <c r="AM4107" s="255"/>
      <c r="AN4107" s="255"/>
      <c r="AO4107" s="255"/>
      <c r="AP4107" s="255"/>
      <c r="AQ4107" s="255"/>
      <c r="AR4107" s="255"/>
      <c r="AS4107" s="255"/>
      <c r="AT4107" s="255"/>
    </row>
    <row r="4108" spans="2:46" s="216" customFormat="1" ht="15" customHeight="1">
      <c r="B4108" s="216" t="s">
        <v>219</v>
      </c>
      <c r="C4108" s="216" t="s">
        <v>7014</v>
      </c>
      <c r="D4108" s="216" t="s">
        <v>6866</v>
      </c>
      <c r="E4108" s="216" t="s">
        <v>7740</v>
      </c>
      <c r="F4108" s="216" t="s">
        <v>7740</v>
      </c>
      <c r="G4108" s="1"/>
      <c r="H4108" s="1"/>
      <c r="I4108" s="1"/>
      <c r="J4108" s="1"/>
      <c r="K4108" s="1"/>
      <c r="L4108" s="1"/>
      <c r="M4108" s="1"/>
      <c r="AA4108" s="255"/>
      <c r="AB4108" s="255"/>
      <c r="AC4108" s="255"/>
      <c r="AD4108" s="255"/>
      <c r="AE4108" s="255"/>
      <c r="AF4108" s="255"/>
      <c r="AG4108" s="255"/>
      <c r="AH4108" s="255"/>
      <c r="AI4108" s="255"/>
      <c r="AJ4108" s="255"/>
      <c r="AK4108" s="255"/>
      <c r="AL4108" s="255"/>
      <c r="AM4108" s="255"/>
      <c r="AN4108" s="255"/>
      <c r="AO4108" s="255"/>
      <c r="AP4108" s="255"/>
      <c r="AQ4108" s="255"/>
      <c r="AR4108" s="255"/>
      <c r="AS4108" s="255"/>
      <c r="AT4108" s="255"/>
    </row>
    <row r="4109" spans="2:46" s="216" customFormat="1" ht="15" customHeight="1">
      <c r="B4109" s="216" t="s">
        <v>220</v>
      </c>
      <c r="C4109" s="216" t="s">
        <v>6934</v>
      </c>
      <c r="D4109" s="216" t="s">
        <v>6866</v>
      </c>
      <c r="E4109" s="216" t="s">
        <v>7740</v>
      </c>
      <c r="F4109" s="216" t="s">
        <v>7740</v>
      </c>
      <c r="G4109" s="1"/>
      <c r="H4109" s="1"/>
      <c r="I4109" s="1"/>
      <c r="J4109" s="1"/>
      <c r="K4109" s="1"/>
      <c r="L4109" s="1"/>
      <c r="M4109" s="1"/>
      <c r="AA4109" s="255"/>
      <c r="AB4109" s="255"/>
      <c r="AC4109" s="255"/>
      <c r="AD4109" s="255"/>
      <c r="AE4109" s="255"/>
      <c r="AF4109" s="255"/>
      <c r="AG4109" s="255"/>
      <c r="AH4109" s="255"/>
      <c r="AI4109" s="255"/>
      <c r="AJ4109" s="255"/>
      <c r="AK4109" s="255"/>
      <c r="AL4109" s="255"/>
      <c r="AM4109" s="255"/>
      <c r="AN4109" s="255"/>
      <c r="AO4109" s="255"/>
      <c r="AP4109" s="255"/>
      <c r="AQ4109" s="255"/>
      <c r="AR4109" s="255"/>
      <c r="AS4109" s="255"/>
      <c r="AT4109" s="255"/>
    </row>
    <row r="4110" spans="2:46" s="216" customFormat="1" ht="15" customHeight="1">
      <c r="B4110" s="216" t="s">
        <v>221</v>
      </c>
      <c r="C4110" s="216" t="s">
        <v>6934</v>
      </c>
      <c r="D4110" s="216" t="s">
        <v>6866</v>
      </c>
      <c r="E4110" s="216" t="s">
        <v>7740</v>
      </c>
      <c r="F4110" s="216" t="s">
        <v>7740</v>
      </c>
      <c r="G4110" s="1"/>
      <c r="H4110" s="1"/>
      <c r="I4110" s="1"/>
      <c r="J4110" s="1"/>
      <c r="K4110" s="1"/>
      <c r="L4110" s="1"/>
      <c r="M4110" s="1"/>
      <c r="AA4110" s="255"/>
      <c r="AB4110" s="255"/>
      <c r="AC4110" s="255"/>
      <c r="AD4110" s="255"/>
      <c r="AE4110" s="255"/>
      <c r="AF4110" s="255"/>
      <c r="AG4110" s="255"/>
      <c r="AH4110" s="255"/>
      <c r="AI4110" s="255"/>
      <c r="AJ4110" s="255"/>
      <c r="AK4110" s="255"/>
      <c r="AL4110" s="255"/>
      <c r="AM4110" s="255"/>
      <c r="AN4110" s="255"/>
      <c r="AO4110" s="255"/>
      <c r="AP4110" s="255"/>
      <c r="AQ4110" s="255"/>
      <c r="AR4110" s="255"/>
      <c r="AS4110" s="255"/>
      <c r="AT4110" s="255"/>
    </row>
    <row r="4111" spans="2:46" s="216" customFormat="1" ht="15" customHeight="1">
      <c r="B4111" s="216" t="s">
        <v>222</v>
      </c>
      <c r="C4111" s="216" t="s">
        <v>6866</v>
      </c>
      <c r="D4111" s="216" t="s">
        <v>7740</v>
      </c>
      <c r="E4111" s="216" t="s">
        <v>7740</v>
      </c>
      <c r="F4111" s="216" t="s">
        <v>7740</v>
      </c>
      <c r="G4111" s="1"/>
      <c r="H4111" s="1"/>
      <c r="I4111" s="1"/>
      <c r="J4111" s="1"/>
      <c r="K4111" s="1"/>
      <c r="L4111" s="1"/>
      <c r="M4111" s="1"/>
      <c r="AA4111" s="255"/>
      <c r="AB4111" s="255"/>
      <c r="AC4111" s="255"/>
      <c r="AD4111" s="255"/>
      <c r="AE4111" s="255"/>
      <c r="AF4111" s="255"/>
      <c r="AG4111" s="255"/>
      <c r="AH4111" s="255"/>
      <c r="AI4111" s="255"/>
      <c r="AJ4111" s="255"/>
      <c r="AK4111" s="255"/>
      <c r="AL4111" s="255"/>
      <c r="AM4111" s="255"/>
      <c r="AN4111" s="255"/>
      <c r="AO4111" s="255"/>
      <c r="AP4111" s="255"/>
      <c r="AQ4111" s="255"/>
      <c r="AR4111" s="255"/>
      <c r="AS4111" s="255"/>
      <c r="AT4111" s="255"/>
    </row>
    <row r="4112" spans="2:46" s="216" customFormat="1" ht="15" customHeight="1">
      <c r="B4112" s="216" t="s">
        <v>223</v>
      </c>
      <c r="C4112" s="216" t="s">
        <v>7318</v>
      </c>
      <c r="D4112" s="216" t="s">
        <v>6866</v>
      </c>
      <c r="E4112" s="216" t="s">
        <v>7740</v>
      </c>
      <c r="F4112" s="216" t="s">
        <v>7740</v>
      </c>
      <c r="G4112" s="1"/>
      <c r="H4112" s="1"/>
      <c r="I4112" s="1"/>
      <c r="J4112" s="1"/>
      <c r="K4112" s="1"/>
      <c r="L4112" s="1"/>
      <c r="M4112" s="1"/>
      <c r="AA4112" s="255"/>
      <c r="AB4112" s="255"/>
      <c r="AC4112" s="255"/>
      <c r="AD4112" s="255"/>
      <c r="AE4112" s="255"/>
      <c r="AF4112" s="255"/>
      <c r="AG4112" s="255"/>
      <c r="AH4112" s="255"/>
      <c r="AI4112" s="255"/>
      <c r="AJ4112" s="255"/>
      <c r="AK4112" s="255"/>
      <c r="AL4112" s="255"/>
      <c r="AM4112" s="255"/>
      <c r="AN4112" s="255"/>
      <c r="AO4112" s="255"/>
      <c r="AP4112" s="255"/>
      <c r="AQ4112" s="255"/>
      <c r="AR4112" s="255"/>
      <c r="AS4112" s="255"/>
      <c r="AT4112" s="255"/>
    </row>
    <row r="4113" spans="2:46" s="216" customFormat="1" ht="15" customHeight="1">
      <c r="B4113" s="216" t="s">
        <v>224</v>
      </c>
      <c r="C4113" s="216" t="s">
        <v>6934</v>
      </c>
      <c r="D4113" s="216" t="s">
        <v>6866</v>
      </c>
      <c r="E4113" s="216" t="s">
        <v>7740</v>
      </c>
      <c r="F4113" s="216" t="s">
        <v>7740</v>
      </c>
      <c r="G4113" s="1"/>
      <c r="H4113" s="1"/>
      <c r="I4113" s="1"/>
      <c r="J4113" s="1"/>
      <c r="K4113" s="1"/>
      <c r="L4113" s="1"/>
      <c r="M4113" s="1"/>
      <c r="AA4113" s="255"/>
      <c r="AB4113" s="255"/>
      <c r="AC4113" s="255"/>
      <c r="AD4113" s="255"/>
      <c r="AE4113" s="255"/>
      <c r="AF4113" s="255"/>
      <c r="AG4113" s="255"/>
      <c r="AH4113" s="255"/>
      <c r="AI4113" s="255"/>
      <c r="AJ4113" s="255"/>
      <c r="AK4113" s="255"/>
      <c r="AL4113" s="255"/>
      <c r="AM4113" s="255"/>
      <c r="AN4113" s="255"/>
      <c r="AO4113" s="255"/>
      <c r="AP4113" s="255"/>
      <c r="AQ4113" s="255"/>
      <c r="AR4113" s="255"/>
      <c r="AS4113" s="255"/>
      <c r="AT4113" s="255"/>
    </row>
    <row r="4114" spans="2:46" s="216" customFormat="1" ht="15" customHeight="1">
      <c r="B4114" s="216" t="s">
        <v>225</v>
      </c>
      <c r="C4114" s="216" t="s">
        <v>7673</v>
      </c>
      <c r="D4114" s="216" t="s">
        <v>6866</v>
      </c>
      <c r="E4114" s="216" t="s">
        <v>7740</v>
      </c>
      <c r="F4114" s="216" t="s">
        <v>7740</v>
      </c>
      <c r="G4114" s="1"/>
      <c r="H4114" s="1"/>
      <c r="I4114" s="1"/>
      <c r="J4114" s="1"/>
      <c r="K4114" s="1"/>
      <c r="L4114" s="1"/>
      <c r="M4114" s="1"/>
      <c r="AA4114" s="255"/>
      <c r="AB4114" s="255"/>
      <c r="AC4114" s="255"/>
      <c r="AD4114" s="255"/>
      <c r="AE4114" s="255"/>
      <c r="AF4114" s="255"/>
      <c r="AG4114" s="255"/>
      <c r="AH4114" s="255"/>
      <c r="AI4114" s="255"/>
      <c r="AJ4114" s="255"/>
      <c r="AK4114" s="255"/>
      <c r="AL4114" s="255"/>
      <c r="AM4114" s="255"/>
      <c r="AN4114" s="255"/>
      <c r="AO4114" s="255"/>
      <c r="AP4114" s="255"/>
      <c r="AQ4114" s="255"/>
      <c r="AR4114" s="255"/>
      <c r="AS4114" s="255"/>
      <c r="AT4114" s="255"/>
    </row>
    <row r="4115" spans="2:46" s="216" customFormat="1" ht="15" customHeight="1">
      <c r="B4115" s="216" t="s">
        <v>226</v>
      </c>
      <c r="C4115" s="216" t="s">
        <v>7413</v>
      </c>
      <c r="D4115" s="216" t="s">
        <v>6866</v>
      </c>
      <c r="E4115" s="216" t="s">
        <v>7740</v>
      </c>
      <c r="F4115" s="216" t="s">
        <v>7740</v>
      </c>
      <c r="G4115" s="1"/>
      <c r="H4115" s="1"/>
      <c r="I4115" s="1"/>
      <c r="J4115" s="1"/>
      <c r="K4115" s="1"/>
      <c r="L4115" s="1"/>
      <c r="M4115" s="1"/>
      <c r="AA4115" s="255"/>
      <c r="AB4115" s="255"/>
      <c r="AC4115" s="255"/>
      <c r="AD4115" s="255"/>
      <c r="AE4115" s="255"/>
      <c r="AF4115" s="255"/>
      <c r="AG4115" s="255"/>
      <c r="AH4115" s="255"/>
      <c r="AI4115" s="255"/>
      <c r="AJ4115" s="255"/>
      <c r="AK4115" s="255"/>
      <c r="AL4115" s="255"/>
      <c r="AM4115" s="255"/>
      <c r="AN4115" s="255"/>
      <c r="AO4115" s="255"/>
      <c r="AP4115" s="255"/>
      <c r="AQ4115" s="255"/>
      <c r="AR4115" s="255"/>
      <c r="AS4115" s="255"/>
      <c r="AT4115" s="255"/>
    </row>
    <row r="4116" spans="2:46" s="216" customFormat="1" ht="15" customHeight="1">
      <c r="B4116" s="216" t="s">
        <v>227</v>
      </c>
      <c r="C4116" s="216" t="s">
        <v>6866</v>
      </c>
      <c r="D4116" s="216" t="s">
        <v>7740</v>
      </c>
      <c r="E4116" s="216" t="s">
        <v>7740</v>
      </c>
      <c r="F4116" s="216" t="s">
        <v>7740</v>
      </c>
      <c r="G4116" s="1"/>
      <c r="H4116" s="1"/>
      <c r="I4116" s="1"/>
      <c r="J4116" s="1"/>
      <c r="K4116" s="1"/>
      <c r="L4116" s="1"/>
      <c r="M4116" s="1"/>
      <c r="AA4116" s="255"/>
      <c r="AB4116" s="255"/>
      <c r="AC4116" s="255"/>
      <c r="AD4116" s="255"/>
      <c r="AE4116" s="255"/>
      <c r="AF4116" s="255"/>
      <c r="AG4116" s="255"/>
      <c r="AH4116" s="255"/>
      <c r="AI4116" s="255"/>
      <c r="AJ4116" s="255"/>
      <c r="AK4116" s="255"/>
      <c r="AL4116" s="255"/>
      <c r="AM4116" s="255"/>
      <c r="AN4116" s="255"/>
      <c r="AO4116" s="255"/>
      <c r="AP4116" s="255"/>
      <c r="AQ4116" s="255"/>
      <c r="AR4116" s="255"/>
      <c r="AS4116" s="255"/>
      <c r="AT4116" s="255"/>
    </row>
    <row r="4117" spans="2:46" s="216" customFormat="1" ht="15" customHeight="1">
      <c r="B4117" s="216" t="s">
        <v>228</v>
      </c>
      <c r="C4117" s="216" t="s">
        <v>6866</v>
      </c>
      <c r="D4117" s="216" t="s">
        <v>7740</v>
      </c>
      <c r="E4117" s="216" t="s">
        <v>7740</v>
      </c>
      <c r="F4117" s="216" t="s">
        <v>7740</v>
      </c>
      <c r="G4117" s="1"/>
      <c r="H4117" s="1"/>
      <c r="I4117" s="1"/>
      <c r="J4117" s="1"/>
      <c r="K4117" s="1"/>
      <c r="L4117" s="1"/>
      <c r="M4117" s="1"/>
      <c r="AA4117" s="255"/>
      <c r="AB4117" s="255"/>
      <c r="AC4117" s="255"/>
      <c r="AD4117" s="255"/>
      <c r="AE4117" s="255"/>
      <c r="AF4117" s="255"/>
      <c r="AG4117" s="255"/>
      <c r="AH4117" s="255"/>
      <c r="AI4117" s="255"/>
      <c r="AJ4117" s="255"/>
      <c r="AK4117" s="255"/>
      <c r="AL4117" s="255"/>
      <c r="AM4117" s="255"/>
      <c r="AN4117" s="255"/>
      <c r="AO4117" s="255"/>
      <c r="AP4117" s="255"/>
      <c r="AQ4117" s="255"/>
      <c r="AR4117" s="255"/>
      <c r="AS4117" s="255"/>
      <c r="AT4117" s="255"/>
    </row>
    <row r="4118" spans="2:46" s="216" customFormat="1" ht="15" customHeight="1">
      <c r="B4118" s="216" t="s">
        <v>229</v>
      </c>
      <c r="C4118" s="216" t="s">
        <v>6866</v>
      </c>
      <c r="D4118" s="216" t="s">
        <v>7740</v>
      </c>
      <c r="E4118" s="216" t="s">
        <v>7740</v>
      </c>
      <c r="F4118" s="216" t="s">
        <v>7740</v>
      </c>
      <c r="G4118" s="1"/>
      <c r="H4118" s="1"/>
      <c r="I4118" s="1"/>
      <c r="J4118" s="1"/>
      <c r="K4118" s="1"/>
      <c r="L4118" s="1"/>
      <c r="M4118" s="1"/>
      <c r="AA4118" s="255"/>
      <c r="AB4118" s="255"/>
      <c r="AC4118" s="255"/>
      <c r="AD4118" s="255"/>
      <c r="AE4118" s="255"/>
      <c r="AF4118" s="255"/>
      <c r="AG4118" s="255"/>
      <c r="AH4118" s="255"/>
      <c r="AI4118" s="255"/>
      <c r="AJ4118" s="255"/>
      <c r="AK4118" s="255"/>
      <c r="AL4118" s="255"/>
      <c r="AM4118" s="255"/>
      <c r="AN4118" s="255"/>
      <c r="AO4118" s="255"/>
      <c r="AP4118" s="255"/>
      <c r="AQ4118" s="255"/>
      <c r="AR4118" s="255"/>
      <c r="AS4118" s="255"/>
      <c r="AT4118" s="255"/>
    </row>
    <row r="4119" spans="2:46" s="216" customFormat="1" ht="15" customHeight="1">
      <c r="B4119" s="216" t="s">
        <v>230</v>
      </c>
      <c r="C4119" s="216" t="s">
        <v>7094</v>
      </c>
      <c r="D4119" s="216" t="s">
        <v>6866</v>
      </c>
      <c r="E4119" s="216" t="s">
        <v>7740</v>
      </c>
      <c r="F4119" s="216" t="s">
        <v>7740</v>
      </c>
      <c r="G4119" s="1"/>
      <c r="H4119" s="1"/>
      <c r="I4119" s="1"/>
      <c r="J4119" s="1"/>
      <c r="K4119" s="1"/>
      <c r="L4119" s="1"/>
      <c r="M4119" s="1"/>
      <c r="AA4119" s="255"/>
      <c r="AB4119" s="255"/>
      <c r="AC4119" s="255"/>
      <c r="AD4119" s="255"/>
      <c r="AE4119" s="255"/>
      <c r="AF4119" s="255"/>
      <c r="AG4119" s="255"/>
      <c r="AH4119" s="255"/>
      <c r="AI4119" s="255"/>
      <c r="AJ4119" s="255"/>
      <c r="AK4119" s="255"/>
      <c r="AL4119" s="255"/>
      <c r="AM4119" s="255"/>
      <c r="AN4119" s="255"/>
      <c r="AO4119" s="255"/>
      <c r="AP4119" s="255"/>
      <c r="AQ4119" s="255"/>
      <c r="AR4119" s="255"/>
      <c r="AS4119" s="255"/>
      <c r="AT4119" s="255"/>
    </row>
    <row r="4120" spans="2:46" s="216" customFormat="1" ht="15" customHeight="1">
      <c r="B4120" s="216" t="s">
        <v>231</v>
      </c>
      <c r="C4120" s="216" t="s">
        <v>6942</v>
      </c>
      <c r="D4120" s="216" t="s">
        <v>6866</v>
      </c>
      <c r="E4120" s="216" t="s">
        <v>7740</v>
      </c>
      <c r="F4120" s="216" t="s">
        <v>7740</v>
      </c>
      <c r="G4120" s="1"/>
      <c r="H4120" s="1"/>
      <c r="I4120" s="1"/>
      <c r="J4120" s="1"/>
      <c r="K4120" s="1"/>
      <c r="L4120" s="1"/>
      <c r="M4120" s="1"/>
      <c r="AA4120" s="255"/>
      <c r="AB4120" s="255"/>
      <c r="AC4120" s="255"/>
      <c r="AD4120" s="255"/>
      <c r="AE4120" s="255"/>
      <c r="AF4120" s="255"/>
      <c r="AG4120" s="255"/>
      <c r="AH4120" s="255"/>
      <c r="AI4120" s="255"/>
      <c r="AJ4120" s="255"/>
      <c r="AK4120" s="255"/>
      <c r="AL4120" s="255"/>
      <c r="AM4120" s="255"/>
      <c r="AN4120" s="255"/>
      <c r="AO4120" s="255"/>
      <c r="AP4120" s="255"/>
      <c r="AQ4120" s="255"/>
      <c r="AR4120" s="255"/>
      <c r="AS4120" s="255"/>
      <c r="AT4120" s="255"/>
    </row>
    <row r="4121" spans="2:46" s="216" customFormat="1" ht="15" customHeight="1">
      <c r="B4121" s="216" t="s">
        <v>232</v>
      </c>
      <c r="C4121" s="216" t="s">
        <v>7014</v>
      </c>
      <c r="D4121" s="216" t="s">
        <v>6866</v>
      </c>
      <c r="E4121" s="216" t="s">
        <v>7740</v>
      </c>
      <c r="F4121" s="216" t="s">
        <v>7740</v>
      </c>
      <c r="G4121" s="1"/>
      <c r="H4121" s="1"/>
      <c r="I4121" s="1"/>
      <c r="J4121" s="1"/>
      <c r="K4121" s="1"/>
      <c r="L4121" s="1"/>
      <c r="M4121" s="1"/>
      <c r="AA4121" s="255"/>
      <c r="AB4121" s="255"/>
      <c r="AC4121" s="255"/>
      <c r="AD4121" s="255"/>
      <c r="AE4121" s="255"/>
      <c r="AF4121" s="255"/>
      <c r="AG4121" s="255"/>
      <c r="AH4121" s="255"/>
      <c r="AI4121" s="255"/>
      <c r="AJ4121" s="255"/>
      <c r="AK4121" s="255"/>
      <c r="AL4121" s="255"/>
      <c r="AM4121" s="255"/>
      <c r="AN4121" s="255"/>
      <c r="AO4121" s="255"/>
      <c r="AP4121" s="255"/>
      <c r="AQ4121" s="255"/>
      <c r="AR4121" s="255"/>
      <c r="AS4121" s="255"/>
      <c r="AT4121" s="255"/>
    </row>
    <row r="4122" spans="2:46" s="216" customFormat="1" ht="15" customHeight="1">
      <c r="B4122" s="216" t="s">
        <v>233</v>
      </c>
      <c r="C4122" s="216" t="s">
        <v>7227</v>
      </c>
      <c r="D4122" s="216" t="s">
        <v>6866</v>
      </c>
      <c r="E4122" s="216" t="s">
        <v>7740</v>
      </c>
      <c r="F4122" s="216" t="s">
        <v>7740</v>
      </c>
      <c r="G4122" s="1"/>
      <c r="H4122" s="1"/>
      <c r="I4122" s="1"/>
      <c r="J4122" s="1"/>
      <c r="K4122" s="1"/>
      <c r="L4122" s="1"/>
      <c r="M4122" s="1"/>
      <c r="AA4122" s="255"/>
      <c r="AB4122" s="255"/>
      <c r="AC4122" s="255"/>
      <c r="AD4122" s="255"/>
      <c r="AE4122" s="255"/>
      <c r="AF4122" s="255"/>
      <c r="AG4122" s="255"/>
      <c r="AH4122" s="255"/>
      <c r="AI4122" s="255"/>
      <c r="AJ4122" s="255"/>
      <c r="AK4122" s="255"/>
      <c r="AL4122" s="255"/>
      <c r="AM4122" s="255"/>
      <c r="AN4122" s="255"/>
      <c r="AO4122" s="255"/>
      <c r="AP4122" s="255"/>
      <c r="AQ4122" s="255"/>
      <c r="AR4122" s="255"/>
      <c r="AS4122" s="255"/>
      <c r="AT4122" s="255"/>
    </row>
    <row r="4123" spans="2:46" s="216" customFormat="1" ht="15" customHeight="1">
      <c r="B4123" s="216" t="s">
        <v>234</v>
      </c>
      <c r="C4123" s="216" t="s">
        <v>6994</v>
      </c>
      <c r="D4123" s="216" t="s">
        <v>6866</v>
      </c>
      <c r="E4123" s="216" t="s">
        <v>7740</v>
      </c>
      <c r="F4123" s="216" t="s">
        <v>7740</v>
      </c>
      <c r="G4123" s="1"/>
      <c r="H4123" s="1"/>
      <c r="I4123" s="1"/>
      <c r="J4123" s="1"/>
      <c r="K4123" s="1"/>
      <c r="L4123" s="1"/>
      <c r="M4123" s="1"/>
      <c r="AA4123" s="255"/>
      <c r="AB4123" s="255"/>
      <c r="AC4123" s="255"/>
      <c r="AD4123" s="255"/>
      <c r="AE4123" s="255"/>
      <c r="AF4123" s="255"/>
      <c r="AG4123" s="255"/>
      <c r="AH4123" s="255"/>
      <c r="AI4123" s="255"/>
      <c r="AJ4123" s="255"/>
      <c r="AK4123" s="255"/>
      <c r="AL4123" s="255"/>
      <c r="AM4123" s="255"/>
      <c r="AN4123" s="255"/>
      <c r="AO4123" s="255"/>
      <c r="AP4123" s="255"/>
      <c r="AQ4123" s="255"/>
      <c r="AR4123" s="255"/>
      <c r="AS4123" s="255"/>
      <c r="AT4123" s="255"/>
    </row>
    <row r="4124" spans="2:46" s="216" customFormat="1" ht="15" customHeight="1">
      <c r="B4124" s="216" t="s">
        <v>235</v>
      </c>
      <c r="C4124" s="216" t="s">
        <v>7203</v>
      </c>
      <c r="D4124" s="216" t="s">
        <v>6866</v>
      </c>
      <c r="E4124" s="216" t="s">
        <v>7740</v>
      </c>
      <c r="F4124" s="216" t="s">
        <v>7740</v>
      </c>
      <c r="G4124" s="1"/>
      <c r="H4124" s="1"/>
      <c r="I4124" s="1"/>
      <c r="J4124" s="1"/>
      <c r="K4124" s="1"/>
      <c r="L4124" s="1"/>
      <c r="M4124" s="1"/>
      <c r="AA4124" s="255"/>
      <c r="AB4124" s="255"/>
      <c r="AC4124" s="255"/>
      <c r="AD4124" s="255"/>
      <c r="AE4124" s="255"/>
      <c r="AF4124" s="255"/>
      <c r="AG4124" s="255"/>
      <c r="AH4124" s="255"/>
      <c r="AI4124" s="255"/>
      <c r="AJ4124" s="255"/>
      <c r="AK4124" s="255"/>
      <c r="AL4124" s="255"/>
      <c r="AM4124" s="255"/>
      <c r="AN4124" s="255"/>
      <c r="AO4124" s="255"/>
      <c r="AP4124" s="255"/>
      <c r="AQ4124" s="255"/>
      <c r="AR4124" s="255"/>
      <c r="AS4124" s="255"/>
      <c r="AT4124" s="255"/>
    </row>
    <row r="4125" spans="2:46" s="216" customFormat="1" ht="15" customHeight="1">
      <c r="B4125" s="216" t="s">
        <v>236</v>
      </c>
      <c r="C4125" s="216" t="s">
        <v>6997</v>
      </c>
      <c r="D4125" s="216" t="s">
        <v>6866</v>
      </c>
      <c r="E4125" s="216" t="s">
        <v>7740</v>
      </c>
      <c r="F4125" s="216" t="s">
        <v>7740</v>
      </c>
      <c r="G4125" s="1"/>
      <c r="H4125" s="1"/>
      <c r="I4125" s="1"/>
      <c r="J4125" s="1"/>
      <c r="K4125" s="1"/>
      <c r="L4125" s="1"/>
      <c r="M4125" s="1"/>
      <c r="AA4125" s="255"/>
      <c r="AB4125" s="255"/>
      <c r="AC4125" s="255"/>
      <c r="AD4125" s="255"/>
      <c r="AE4125" s="255"/>
      <c r="AF4125" s="255"/>
      <c r="AG4125" s="255"/>
      <c r="AH4125" s="255"/>
      <c r="AI4125" s="255"/>
      <c r="AJ4125" s="255"/>
      <c r="AK4125" s="255"/>
      <c r="AL4125" s="255"/>
      <c r="AM4125" s="255"/>
      <c r="AN4125" s="255"/>
      <c r="AO4125" s="255"/>
      <c r="AP4125" s="255"/>
      <c r="AQ4125" s="255"/>
      <c r="AR4125" s="255"/>
      <c r="AS4125" s="255"/>
      <c r="AT4125" s="255"/>
    </row>
    <row r="4126" spans="2:46" s="216" customFormat="1" ht="15" customHeight="1">
      <c r="B4126" s="216" t="s">
        <v>237</v>
      </c>
      <c r="C4126" s="216" t="s">
        <v>6866</v>
      </c>
      <c r="D4126" s="216" t="s">
        <v>7740</v>
      </c>
      <c r="E4126" s="216" t="s">
        <v>7740</v>
      </c>
      <c r="F4126" s="216" t="s">
        <v>7740</v>
      </c>
      <c r="G4126" s="1"/>
      <c r="H4126" s="1"/>
      <c r="I4126" s="1"/>
      <c r="J4126" s="1"/>
      <c r="K4126" s="1"/>
      <c r="L4126" s="1"/>
      <c r="M4126" s="1"/>
      <c r="AA4126" s="255"/>
      <c r="AB4126" s="255"/>
      <c r="AC4126" s="255"/>
      <c r="AD4126" s="255"/>
      <c r="AE4126" s="255"/>
      <c r="AF4126" s="255"/>
      <c r="AG4126" s="255"/>
      <c r="AH4126" s="255"/>
      <c r="AI4126" s="255"/>
      <c r="AJ4126" s="255"/>
      <c r="AK4126" s="255"/>
      <c r="AL4126" s="255"/>
      <c r="AM4126" s="255"/>
      <c r="AN4126" s="255"/>
      <c r="AO4126" s="255"/>
      <c r="AP4126" s="255"/>
      <c r="AQ4126" s="255"/>
      <c r="AR4126" s="255"/>
      <c r="AS4126" s="255"/>
      <c r="AT4126" s="255"/>
    </row>
    <row r="4127" spans="2:46" s="216" customFormat="1" ht="15" customHeight="1">
      <c r="B4127" s="216" t="s">
        <v>238</v>
      </c>
      <c r="C4127" s="216" t="s">
        <v>7566</v>
      </c>
      <c r="D4127" s="216" t="s">
        <v>6866</v>
      </c>
      <c r="E4127" s="216" t="s">
        <v>7740</v>
      </c>
      <c r="F4127" s="216" t="s">
        <v>7740</v>
      </c>
      <c r="G4127" s="1"/>
      <c r="H4127" s="1"/>
      <c r="I4127" s="1"/>
      <c r="J4127" s="1"/>
      <c r="K4127" s="1"/>
      <c r="L4127" s="1"/>
      <c r="M4127" s="1"/>
      <c r="AA4127" s="255"/>
      <c r="AB4127" s="255"/>
      <c r="AC4127" s="255"/>
      <c r="AD4127" s="255"/>
      <c r="AE4127" s="255"/>
      <c r="AF4127" s="255"/>
      <c r="AG4127" s="255"/>
      <c r="AH4127" s="255"/>
      <c r="AI4127" s="255"/>
      <c r="AJ4127" s="255"/>
      <c r="AK4127" s="255"/>
      <c r="AL4127" s="255"/>
      <c r="AM4127" s="255"/>
      <c r="AN4127" s="255"/>
      <c r="AO4127" s="255"/>
      <c r="AP4127" s="255"/>
      <c r="AQ4127" s="255"/>
      <c r="AR4127" s="255"/>
      <c r="AS4127" s="255"/>
      <c r="AT4127" s="255"/>
    </row>
    <row r="4128" spans="2:46" s="216" customFormat="1" ht="15" customHeight="1">
      <c r="B4128" s="216" t="s">
        <v>239</v>
      </c>
      <c r="C4128" s="216" t="s">
        <v>6866</v>
      </c>
      <c r="D4128" s="216" t="s">
        <v>7740</v>
      </c>
      <c r="E4128" s="216" t="s">
        <v>7740</v>
      </c>
      <c r="F4128" s="216" t="s">
        <v>7740</v>
      </c>
      <c r="G4128" s="1"/>
      <c r="H4128" s="1"/>
      <c r="I4128" s="1"/>
      <c r="J4128" s="1"/>
      <c r="K4128" s="1"/>
      <c r="L4128" s="1"/>
      <c r="M4128" s="1"/>
      <c r="AA4128" s="255"/>
      <c r="AB4128" s="255"/>
      <c r="AC4128" s="255"/>
      <c r="AD4128" s="255"/>
      <c r="AE4128" s="255"/>
      <c r="AF4128" s="255"/>
      <c r="AG4128" s="255"/>
      <c r="AH4128" s="255"/>
      <c r="AI4128" s="255"/>
      <c r="AJ4128" s="255"/>
      <c r="AK4128" s="255"/>
      <c r="AL4128" s="255"/>
      <c r="AM4128" s="255"/>
      <c r="AN4128" s="255"/>
      <c r="AO4128" s="255"/>
      <c r="AP4128" s="255"/>
      <c r="AQ4128" s="255"/>
      <c r="AR4128" s="255"/>
      <c r="AS4128" s="255"/>
      <c r="AT4128" s="255"/>
    </row>
    <row r="4129" spans="2:46" s="216" customFormat="1" ht="15" customHeight="1">
      <c r="B4129" s="216" t="s">
        <v>240</v>
      </c>
      <c r="C4129" s="216" t="s">
        <v>7600</v>
      </c>
      <c r="D4129" s="216" t="s">
        <v>6866</v>
      </c>
      <c r="E4129" s="216" t="s">
        <v>7740</v>
      </c>
      <c r="F4129" s="216" t="s">
        <v>7740</v>
      </c>
      <c r="G4129" s="1"/>
      <c r="H4129" s="1"/>
      <c r="I4129" s="1"/>
      <c r="J4129" s="1"/>
      <c r="K4129" s="1"/>
      <c r="L4129" s="1"/>
      <c r="M4129" s="1"/>
      <c r="AA4129" s="255"/>
      <c r="AB4129" s="255"/>
      <c r="AC4129" s="255"/>
      <c r="AD4129" s="255"/>
      <c r="AE4129" s="255"/>
      <c r="AF4129" s="255"/>
      <c r="AG4129" s="255"/>
      <c r="AH4129" s="255"/>
      <c r="AI4129" s="255"/>
      <c r="AJ4129" s="255"/>
      <c r="AK4129" s="255"/>
      <c r="AL4129" s="255"/>
      <c r="AM4129" s="255"/>
      <c r="AN4129" s="255"/>
      <c r="AO4129" s="255"/>
      <c r="AP4129" s="255"/>
      <c r="AQ4129" s="255"/>
      <c r="AR4129" s="255"/>
      <c r="AS4129" s="255"/>
      <c r="AT4129" s="255"/>
    </row>
    <row r="4130" spans="2:46" s="216" customFormat="1" ht="15" customHeight="1">
      <c r="B4130" s="216" t="s">
        <v>241</v>
      </c>
      <c r="C4130" s="216" t="s">
        <v>6866</v>
      </c>
      <c r="D4130" s="216" t="s">
        <v>7740</v>
      </c>
      <c r="E4130" s="216" t="s">
        <v>7740</v>
      </c>
      <c r="F4130" s="216" t="s">
        <v>7740</v>
      </c>
      <c r="G4130" s="1"/>
      <c r="H4130" s="1"/>
      <c r="I4130" s="1"/>
      <c r="J4130" s="1"/>
      <c r="K4130" s="1"/>
      <c r="L4130" s="1"/>
      <c r="M4130" s="1"/>
      <c r="AA4130" s="255"/>
      <c r="AB4130" s="255"/>
      <c r="AC4130" s="255"/>
      <c r="AD4130" s="255"/>
      <c r="AE4130" s="255"/>
      <c r="AF4130" s="255"/>
      <c r="AG4130" s="255"/>
      <c r="AH4130" s="255"/>
      <c r="AI4130" s="255"/>
      <c r="AJ4130" s="255"/>
      <c r="AK4130" s="255"/>
      <c r="AL4130" s="255"/>
      <c r="AM4130" s="255"/>
      <c r="AN4130" s="255"/>
      <c r="AO4130" s="255"/>
      <c r="AP4130" s="255"/>
      <c r="AQ4130" s="255"/>
      <c r="AR4130" s="255"/>
      <c r="AS4130" s="255"/>
      <c r="AT4130" s="255"/>
    </row>
    <row r="4131" spans="2:46" s="216" customFormat="1" ht="15" customHeight="1">
      <c r="B4131" s="216" t="s">
        <v>242</v>
      </c>
      <c r="C4131" s="216" t="s">
        <v>7471</v>
      </c>
      <c r="D4131" s="216" t="s">
        <v>6866</v>
      </c>
      <c r="E4131" s="216" t="s">
        <v>7740</v>
      </c>
      <c r="F4131" s="216" t="s">
        <v>7740</v>
      </c>
      <c r="G4131" s="1"/>
      <c r="H4131" s="1"/>
      <c r="I4131" s="1"/>
      <c r="J4131" s="1"/>
      <c r="K4131" s="1"/>
      <c r="L4131" s="1"/>
      <c r="M4131" s="1"/>
      <c r="AA4131" s="255"/>
      <c r="AB4131" s="255"/>
      <c r="AC4131" s="255"/>
      <c r="AD4131" s="255"/>
      <c r="AE4131" s="255"/>
      <c r="AF4131" s="255"/>
      <c r="AG4131" s="255"/>
      <c r="AH4131" s="255"/>
      <c r="AI4131" s="255"/>
      <c r="AJ4131" s="255"/>
      <c r="AK4131" s="255"/>
      <c r="AL4131" s="255"/>
      <c r="AM4131" s="255"/>
      <c r="AN4131" s="255"/>
      <c r="AO4131" s="255"/>
      <c r="AP4131" s="255"/>
      <c r="AQ4131" s="255"/>
      <c r="AR4131" s="255"/>
      <c r="AS4131" s="255"/>
      <c r="AT4131" s="255"/>
    </row>
    <row r="4132" spans="2:46" s="216" customFormat="1" ht="15" customHeight="1">
      <c r="B4132" s="216" t="s">
        <v>243</v>
      </c>
      <c r="C4132" s="216" t="s">
        <v>6866</v>
      </c>
      <c r="D4132" s="216" t="s">
        <v>7740</v>
      </c>
      <c r="E4132" s="216" t="s">
        <v>7740</v>
      </c>
      <c r="F4132" s="216" t="s">
        <v>7740</v>
      </c>
      <c r="G4132" s="1"/>
      <c r="H4132" s="1"/>
      <c r="I4132" s="1"/>
      <c r="J4132" s="1"/>
      <c r="K4132" s="1"/>
      <c r="L4132" s="1"/>
      <c r="M4132" s="1"/>
      <c r="AA4132" s="255"/>
      <c r="AB4132" s="255"/>
      <c r="AC4132" s="255"/>
      <c r="AD4132" s="255"/>
      <c r="AE4132" s="255"/>
      <c r="AF4132" s="255"/>
      <c r="AG4132" s="255"/>
      <c r="AH4132" s="255"/>
      <c r="AI4132" s="255"/>
      <c r="AJ4132" s="255"/>
      <c r="AK4132" s="255"/>
      <c r="AL4132" s="255"/>
      <c r="AM4132" s="255"/>
      <c r="AN4132" s="255"/>
      <c r="AO4132" s="255"/>
      <c r="AP4132" s="255"/>
      <c r="AQ4132" s="255"/>
      <c r="AR4132" s="255"/>
      <c r="AS4132" s="255"/>
      <c r="AT4132" s="255"/>
    </row>
    <row r="4133" spans="2:46" s="216" customFormat="1" ht="15" customHeight="1">
      <c r="B4133" s="216" t="s">
        <v>244</v>
      </c>
      <c r="C4133" s="216" t="s">
        <v>6866</v>
      </c>
      <c r="D4133" s="216" t="s">
        <v>7740</v>
      </c>
      <c r="E4133" s="216" t="s">
        <v>7740</v>
      </c>
      <c r="F4133" s="216" t="s">
        <v>7740</v>
      </c>
      <c r="G4133" s="1"/>
      <c r="H4133" s="1"/>
      <c r="I4133" s="1"/>
      <c r="J4133" s="1"/>
      <c r="K4133" s="1"/>
      <c r="L4133" s="1"/>
      <c r="M4133" s="1"/>
      <c r="AA4133" s="255"/>
      <c r="AB4133" s="255"/>
      <c r="AC4133" s="255"/>
      <c r="AD4133" s="255"/>
      <c r="AE4133" s="255"/>
      <c r="AF4133" s="255"/>
      <c r="AG4133" s="255"/>
      <c r="AH4133" s="255"/>
      <c r="AI4133" s="255"/>
      <c r="AJ4133" s="255"/>
      <c r="AK4133" s="255"/>
      <c r="AL4133" s="255"/>
      <c r="AM4133" s="255"/>
      <c r="AN4133" s="255"/>
      <c r="AO4133" s="255"/>
      <c r="AP4133" s="255"/>
      <c r="AQ4133" s="255"/>
      <c r="AR4133" s="255"/>
      <c r="AS4133" s="255"/>
      <c r="AT4133" s="255"/>
    </row>
    <row r="4134" spans="2:46" s="216" customFormat="1" ht="15" customHeight="1">
      <c r="B4134" s="216" t="s">
        <v>245</v>
      </c>
      <c r="C4134" s="216" t="s">
        <v>7058</v>
      </c>
      <c r="D4134" s="216" t="s">
        <v>6866</v>
      </c>
      <c r="E4134" s="216" t="s">
        <v>7740</v>
      </c>
      <c r="F4134" s="216" t="s">
        <v>7740</v>
      </c>
      <c r="G4134" s="1"/>
      <c r="H4134" s="1"/>
      <c r="I4134" s="1"/>
      <c r="J4134" s="1"/>
      <c r="K4134" s="1"/>
      <c r="L4134" s="1"/>
      <c r="M4134" s="1"/>
      <c r="AA4134" s="255"/>
      <c r="AB4134" s="255"/>
      <c r="AC4134" s="255"/>
      <c r="AD4134" s="255"/>
      <c r="AE4134" s="255"/>
      <c r="AF4134" s="255"/>
      <c r="AG4134" s="255"/>
      <c r="AH4134" s="255"/>
      <c r="AI4134" s="255"/>
      <c r="AJ4134" s="255"/>
      <c r="AK4134" s="255"/>
      <c r="AL4134" s="255"/>
      <c r="AM4134" s="255"/>
      <c r="AN4134" s="255"/>
      <c r="AO4134" s="255"/>
      <c r="AP4134" s="255"/>
      <c r="AQ4134" s="255"/>
      <c r="AR4134" s="255"/>
      <c r="AS4134" s="255"/>
      <c r="AT4134" s="255"/>
    </row>
    <row r="4135" spans="2:46" s="216" customFormat="1" ht="15" customHeight="1">
      <c r="B4135" s="216" t="s">
        <v>246</v>
      </c>
      <c r="C4135" s="216" t="s">
        <v>7308</v>
      </c>
      <c r="D4135" s="216" t="s">
        <v>6866</v>
      </c>
      <c r="E4135" s="216" t="s">
        <v>7740</v>
      </c>
      <c r="F4135" s="216" t="s">
        <v>7740</v>
      </c>
      <c r="G4135" s="1"/>
      <c r="H4135" s="1"/>
      <c r="I4135" s="1"/>
      <c r="J4135" s="1"/>
      <c r="K4135" s="1"/>
      <c r="L4135" s="1"/>
      <c r="M4135" s="1"/>
      <c r="AA4135" s="255"/>
      <c r="AB4135" s="255"/>
      <c r="AC4135" s="255"/>
      <c r="AD4135" s="255"/>
      <c r="AE4135" s="255"/>
      <c r="AF4135" s="255"/>
      <c r="AG4135" s="255"/>
      <c r="AH4135" s="255"/>
      <c r="AI4135" s="255"/>
      <c r="AJ4135" s="255"/>
      <c r="AK4135" s="255"/>
      <c r="AL4135" s="255"/>
      <c r="AM4135" s="255"/>
      <c r="AN4135" s="255"/>
      <c r="AO4135" s="255"/>
      <c r="AP4135" s="255"/>
      <c r="AQ4135" s="255"/>
      <c r="AR4135" s="255"/>
      <c r="AS4135" s="255"/>
      <c r="AT4135" s="255"/>
    </row>
    <row r="4136" spans="2:46" s="216" customFormat="1" ht="15" customHeight="1">
      <c r="B4136" s="216" t="s">
        <v>247</v>
      </c>
      <c r="C4136" s="216" t="s">
        <v>7601</v>
      </c>
      <c r="D4136" s="216" t="s">
        <v>6866</v>
      </c>
      <c r="E4136" s="216" t="s">
        <v>7740</v>
      </c>
      <c r="F4136" s="216" t="s">
        <v>7740</v>
      </c>
      <c r="G4136" s="1"/>
      <c r="H4136" s="1"/>
      <c r="I4136" s="1"/>
      <c r="J4136" s="1"/>
      <c r="K4136" s="1"/>
      <c r="L4136" s="1"/>
      <c r="M4136" s="1"/>
      <c r="AA4136" s="255"/>
      <c r="AB4136" s="255"/>
      <c r="AC4136" s="255"/>
      <c r="AD4136" s="255"/>
      <c r="AE4136" s="255"/>
      <c r="AF4136" s="255"/>
      <c r="AG4136" s="255"/>
      <c r="AH4136" s="255"/>
      <c r="AI4136" s="255"/>
      <c r="AJ4136" s="255"/>
      <c r="AK4136" s="255"/>
      <c r="AL4136" s="255"/>
      <c r="AM4136" s="255"/>
      <c r="AN4136" s="255"/>
      <c r="AO4136" s="255"/>
      <c r="AP4136" s="255"/>
      <c r="AQ4136" s="255"/>
      <c r="AR4136" s="255"/>
      <c r="AS4136" s="255"/>
      <c r="AT4136" s="255"/>
    </row>
    <row r="4137" spans="2:46" s="216" customFormat="1" ht="15" customHeight="1">
      <c r="B4137" s="216" t="s">
        <v>248</v>
      </c>
      <c r="C4137" s="216" t="s">
        <v>6866</v>
      </c>
      <c r="D4137" s="216" t="s">
        <v>7740</v>
      </c>
      <c r="E4137" s="216" t="s">
        <v>7740</v>
      </c>
      <c r="F4137" s="216" t="s">
        <v>7740</v>
      </c>
      <c r="G4137" s="1"/>
      <c r="H4137" s="1"/>
      <c r="I4137" s="1"/>
      <c r="J4137" s="1"/>
      <c r="K4137" s="1"/>
      <c r="L4137" s="1"/>
      <c r="M4137" s="1"/>
      <c r="AA4137" s="255"/>
      <c r="AB4137" s="255"/>
      <c r="AC4137" s="255"/>
      <c r="AD4137" s="255"/>
      <c r="AE4137" s="255"/>
      <c r="AF4137" s="255"/>
      <c r="AG4137" s="255"/>
      <c r="AH4137" s="255"/>
      <c r="AI4137" s="255"/>
      <c r="AJ4137" s="255"/>
      <c r="AK4137" s="255"/>
      <c r="AL4137" s="255"/>
      <c r="AM4137" s="255"/>
      <c r="AN4137" s="255"/>
      <c r="AO4137" s="255"/>
      <c r="AP4137" s="255"/>
      <c r="AQ4137" s="255"/>
      <c r="AR4137" s="255"/>
      <c r="AS4137" s="255"/>
      <c r="AT4137" s="255"/>
    </row>
    <row r="4138" spans="2:46" s="216" customFormat="1" ht="15" customHeight="1">
      <c r="B4138" s="216" t="s">
        <v>249</v>
      </c>
      <c r="C4138" s="216" t="s">
        <v>7602</v>
      </c>
      <c r="D4138" s="216" t="s">
        <v>6866</v>
      </c>
      <c r="E4138" s="216" t="s">
        <v>7740</v>
      </c>
      <c r="F4138" s="216" t="s">
        <v>7740</v>
      </c>
      <c r="G4138" s="1"/>
      <c r="H4138" s="1"/>
      <c r="I4138" s="1"/>
      <c r="J4138" s="1"/>
      <c r="K4138" s="1"/>
      <c r="L4138" s="1"/>
      <c r="M4138" s="1"/>
      <c r="AA4138" s="255"/>
      <c r="AB4138" s="255"/>
      <c r="AC4138" s="255"/>
      <c r="AD4138" s="255"/>
      <c r="AE4138" s="255"/>
      <c r="AF4138" s="255"/>
      <c r="AG4138" s="255"/>
      <c r="AH4138" s="255"/>
      <c r="AI4138" s="255"/>
      <c r="AJ4138" s="255"/>
      <c r="AK4138" s="255"/>
      <c r="AL4138" s="255"/>
      <c r="AM4138" s="255"/>
      <c r="AN4138" s="255"/>
      <c r="AO4138" s="255"/>
      <c r="AP4138" s="255"/>
      <c r="AQ4138" s="255"/>
      <c r="AR4138" s="255"/>
      <c r="AS4138" s="255"/>
      <c r="AT4138" s="255"/>
    </row>
    <row r="4139" spans="2:46" s="216" customFormat="1" ht="15" customHeight="1">
      <c r="B4139" s="216" t="s">
        <v>250</v>
      </c>
      <c r="C4139" s="216" t="s">
        <v>6946</v>
      </c>
      <c r="D4139" s="216" t="s">
        <v>6866</v>
      </c>
      <c r="E4139" s="216" t="s">
        <v>7740</v>
      </c>
      <c r="F4139" s="216" t="s">
        <v>7740</v>
      </c>
      <c r="G4139" s="1"/>
      <c r="H4139" s="1"/>
      <c r="I4139" s="1"/>
      <c r="J4139" s="1"/>
      <c r="K4139" s="1"/>
      <c r="L4139" s="1"/>
      <c r="M4139" s="1"/>
      <c r="AA4139" s="255"/>
      <c r="AB4139" s="255"/>
      <c r="AC4139" s="255"/>
      <c r="AD4139" s="255"/>
      <c r="AE4139" s="255"/>
      <c r="AF4139" s="255"/>
      <c r="AG4139" s="255"/>
      <c r="AH4139" s="255"/>
      <c r="AI4139" s="255"/>
      <c r="AJ4139" s="255"/>
      <c r="AK4139" s="255"/>
      <c r="AL4139" s="255"/>
      <c r="AM4139" s="255"/>
      <c r="AN4139" s="255"/>
      <c r="AO4139" s="255"/>
      <c r="AP4139" s="255"/>
      <c r="AQ4139" s="255"/>
      <c r="AR4139" s="255"/>
      <c r="AS4139" s="255"/>
      <c r="AT4139" s="255"/>
    </row>
    <row r="4140" spans="2:46" s="216" customFormat="1" ht="15" customHeight="1">
      <c r="B4140" s="216" t="s">
        <v>251</v>
      </c>
      <c r="C4140" s="216" t="s">
        <v>6866</v>
      </c>
      <c r="D4140" s="216" t="s">
        <v>7740</v>
      </c>
      <c r="E4140" s="216" t="s">
        <v>7740</v>
      </c>
      <c r="F4140" s="216" t="s">
        <v>7740</v>
      </c>
      <c r="G4140" s="1"/>
      <c r="H4140" s="1"/>
      <c r="I4140" s="1"/>
      <c r="J4140" s="1"/>
      <c r="K4140" s="1"/>
      <c r="L4140" s="1"/>
      <c r="M4140" s="1"/>
      <c r="AA4140" s="255"/>
      <c r="AB4140" s="255"/>
      <c r="AC4140" s="255"/>
      <c r="AD4140" s="255"/>
      <c r="AE4140" s="255"/>
      <c r="AF4140" s="255"/>
      <c r="AG4140" s="255"/>
      <c r="AH4140" s="255"/>
      <c r="AI4140" s="255"/>
      <c r="AJ4140" s="255"/>
      <c r="AK4140" s="255"/>
      <c r="AL4140" s="255"/>
      <c r="AM4140" s="255"/>
      <c r="AN4140" s="255"/>
      <c r="AO4140" s="255"/>
      <c r="AP4140" s="255"/>
      <c r="AQ4140" s="255"/>
      <c r="AR4140" s="255"/>
      <c r="AS4140" s="255"/>
      <c r="AT4140" s="255"/>
    </row>
    <row r="4141" spans="2:46" s="216" customFormat="1" ht="15" customHeight="1">
      <c r="B4141" s="216" t="s">
        <v>252</v>
      </c>
      <c r="C4141" s="216" t="s">
        <v>7194</v>
      </c>
      <c r="D4141" s="216" t="s">
        <v>6866</v>
      </c>
      <c r="E4141" s="216" t="s">
        <v>7740</v>
      </c>
      <c r="F4141" s="216" t="s">
        <v>7740</v>
      </c>
      <c r="G4141" s="1"/>
      <c r="H4141" s="1"/>
      <c r="I4141" s="1"/>
      <c r="J4141" s="1"/>
      <c r="K4141" s="1"/>
      <c r="L4141" s="1"/>
      <c r="M4141" s="1"/>
      <c r="AA4141" s="255"/>
      <c r="AB4141" s="255"/>
      <c r="AC4141" s="255"/>
      <c r="AD4141" s="255"/>
      <c r="AE4141" s="255"/>
      <c r="AF4141" s="255"/>
      <c r="AG4141" s="255"/>
      <c r="AH4141" s="255"/>
      <c r="AI4141" s="255"/>
      <c r="AJ4141" s="255"/>
      <c r="AK4141" s="255"/>
      <c r="AL4141" s="255"/>
      <c r="AM4141" s="255"/>
      <c r="AN4141" s="255"/>
      <c r="AO4141" s="255"/>
      <c r="AP4141" s="255"/>
      <c r="AQ4141" s="255"/>
      <c r="AR4141" s="255"/>
      <c r="AS4141" s="255"/>
      <c r="AT4141" s="255"/>
    </row>
    <row r="4142" spans="2:46" s="216" customFormat="1" ht="15" customHeight="1">
      <c r="B4142" s="216" t="s">
        <v>253</v>
      </c>
      <c r="C4142" s="216" t="s">
        <v>7603</v>
      </c>
      <c r="D4142" s="216" t="s">
        <v>6866</v>
      </c>
      <c r="E4142" s="216" t="s">
        <v>7740</v>
      </c>
      <c r="F4142" s="216" t="s">
        <v>7740</v>
      </c>
      <c r="G4142" s="1"/>
      <c r="H4142" s="1"/>
      <c r="I4142" s="1"/>
      <c r="J4142" s="1"/>
      <c r="K4142" s="1"/>
      <c r="L4142" s="1"/>
      <c r="M4142" s="1"/>
      <c r="AA4142" s="255"/>
      <c r="AB4142" s="255"/>
      <c r="AC4142" s="255"/>
      <c r="AD4142" s="255"/>
      <c r="AE4142" s="255"/>
      <c r="AF4142" s="255"/>
      <c r="AG4142" s="255"/>
      <c r="AH4142" s="255"/>
      <c r="AI4142" s="255"/>
      <c r="AJ4142" s="255"/>
      <c r="AK4142" s="255"/>
      <c r="AL4142" s="255"/>
      <c r="AM4142" s="255"/>
      <c r="AN4142" s="255"/>
      <c r="AO4142" s="255"/>
      <c r="AP4142" s="255"/>
      <c r="AQ4142" s="255"/>
      <c r="AR4142" s="255"/>
      <c r="AS4142" s="255"/>
      <c r="AT4142" s="255"/>
    </row>
    <row r="4143" spans="2:46" s="216" customFormat="1" ht="15" customHeight="1">
      <c r="B4143" s="216" t="s">
        <v>254</v>
      </c>
      <c r="C4143" s="216" t="s">
        <v>7665</v>
      </c>
      <c r="D4143" s="216" t="s">
        <v>6866</v>
      </c>
      <c r="E4143" s="216" t="s">
        <v>7740</v>
      </c>
      <c r="F4143" s="216" t="s">
        <v>7740</v>
      </c>
      <c r="G4143" s="1"/>
      <c r="H4143" s="1"/>
      <c r="I4143" s="1"/>
      <c r="J4143" s="1"/>
      <c r="K4143" s="1"/>
      <c r="L4143" s="1"/>
      <c r="M4143" s="1"/>
      <c r="AA4143" s="255"/>
      <c r="AB4143" s="255"/>
      <c r="AC4143" s="255"/>
      <c r="AD4143" s="255"/>
      <c r="AE4143" s="255"/>
      <c r="AF4143" s="255"/>
      <c r="AG4143" s="255"/>
      <c r="AH4143" s="255"/>
      <c r="AI4143" s="255"/>
      <c r="AJ4143" s="255"/>
      <c r="AK4143" s="255"/>
      <c r="AL4143" s="255"/>
      <c r="AM4143" s="255"/>
      <c r="AN4143" s="255"/>
      <c r="AO4143" s="255"/>
      <c r="AP4143" s="255"/>
      <c r="AQ4143" s="255"/>
      <c r="AR4143" s="255"/>
      <c r="AS4143" s="255"/>
      <c r="AT4143" s="255"/>
    </row>
    <row r="4144" spans="2:46" s="216" customFormat="1" ht="15" customHeight="1">
      <c r="B4144" s="216" t="s">
        <v>255</v>
      </c>
      <c r="C4144" s="216" t="s">
        <v>7604</v>
      </c>
      <c r="D4144" s="216" t="s">
        <v>6866</v>
      </c>
      <c r="E4144" s="216" t="s">
        <v>7740</v>
      </c>
      <c r="F4144" s="216" t="s">
        <v>7740</v>
      </c>
      <c r="G4144" s="1"/>
      <c r="H4144" s="1"/>
      <c r="I4144" s="1"/>
      <c r="J4144" s="1"/>
      <c r="K4144" s="1"/>
      <c r="L4144" s="1"/>
      <c r="M4144" s="1"/>
      <c r="AA4144" s="255"/>
      <c r="AB4144" s="255"/>
      <c r="AC4144" s="255"/>
      <c r="AD4144" s="255"/>
      <c r="AE4144" s="255"/>
      <c r="AF4144" s="255"/>
      <c r="AG4144" s="255"/>
      <c r="AH4144" s="255"/>
      <c r="AI4144" s="255"/>
      <c r="AJ4144" s="255"/>
      <c r="AK4144" s="255"/>
      <c r="AL4144" s="255"/>
      <c r="AM4144" s="255"/>
      <c r="AN4144" s="255"/>
      <c r="AO4144" s="255"/>
      <c r="AP4144" s="255"/>
      <c r="AQ4144" s="255"/>
      <c r="AR4144" s="255"/>
      <c r="AS4144" s="255"/>
      <c r="AT4144" s="255"/>
    </row>
    <row r="4145" spans="2:46" s="216" customFormat="1" ht="15" customHeight="1">
      <c r="B4145" s="216" t="s">
        <v>256</v>
      </c>
      <c r="C4145" s="216" t="s">
        <v>6866</v>
      </c>
      <c r="D4145" s="216" t="s">
        <v>7740</v>
      </c>
      <c r="E4145" s="216" t="s">
        <v>7740</v>
      </c>
      <c r="F4145" s="216" t="s">
        <v>7740</v>
      </c>
      <c r="G4145" s="1"/>
      <c r="H4145" s="1"/>
      <c r="I4145" s="1"/>
      <c r="J4145" s="1"/>
      <c r="K4145" s="1"/>
      <c r="L4145" s="1"/>
      <c r="M4145" s="1"/>
      <c r="AA4145" s="255"/>
      <c r="AB4145" s="255"/>
      <c r="AC4145" s="255"/>
      <c r="AD4145" s="255"/>
      <c r="AE4145" s="255"/>
      <c r="AF4145" s="255"/>
      <c r="AG4145" s="255"/>
      <c r="AH4145" s="255"/>
      <c r="AI4145" s="255"/>
      <c r="AJ4145" s="255"/>
      <c r="AK4145" s="255"/>
      <c r="AL4145" s="255"/>
      <c r="AM4145" s="255"/>
      <c r="AN4145" s="255"/>
      <c r="AO4145" s="255"/>
      <c r="AP4145" s="255"/>
      <c r="AQ4145" s="255"/>
      <c r="AR4145" s="255"/>
      <c r="AS4145" s="255"/>
      <c r="AT4145" s="255"/>
    </row>
    <row r="4146" spans="2:46" s="216" customFormat="1" ht="15" customHeight="1">
      <c r="B4146" s="216" t="s">
        <v>257</v>
      </c>
      <c r="C4146" s="216" t="s">
        <v>7166</v>
      </c>
      <c r="D4146" s="216" t="s">
        <v>6866</v>
      </c>
      <c r="E4146" s="216" t="s">
        <v>7740</v>
      </c>
      <c r="F4146" s="216" t="s">
        <v>7740</v>
      </c>
      <c r="G4146" s="1"/>
      <c r="H4146" s="1"/>
      <c r="I4146" s="1"/>
      <c r="J4146" s="1"/>
      <c r="K4146" s="1"/>
      <c r="L4146" s="1"/>
      <c r="M4146" s="1"/>
      <c r="AA4146" s="255"/>
      <c r="AB4146" s="255"/>
      <c r="AC4146" s="255"/>
      <c r="AD4146" s="255"/>
      <c r="AE4146" s="255"/>
      <c r="AF4146" s="255"/>
      <c r="AG4146" s="255"/>
      <c r="AH4146" s="255"/>
      <c r="AI4146" s="255"/>
      <c r="AJ4146" s="255"/>
      <c r="AK4146" s="255"/>
      <c r="AL4146" s="255"/>
      <c r="AM4146" s="255"/>
      <c r="AN4146" s="255"/>
      <c r="AO4146" s="255"/>
      <c r="AP4146" s="255"/>
      <c r="AQ4146" s="255"/>
      <c r="AR4146" s="255"/>
      <c r="AS4146" s="255"/>
      <c r="AT4146" s="255"/>
    </row>
    <row r="4147" spans="2:46" s="216" customFormat="1" ht="15" customHeight="1">
      <c r="B4147" s="216" t="s">
        <v>258</v>
      </c>
      <c r="C4147" s="216" t="s">
        <v>6866</v>
      </c>
      <c r="D4147" s="216" t="s">
        <v>7740</v>
      </c>
      <c r="E4147" s="216" t="s">
        <v>7740</v>
      </c>
      <c r="F4147" s="216" t="s">
        <v>7740</v>
      </c>
      <c r="G4147" s="1"/>
      <c r="H4147" s="1"/>
      <c r="I4147" s="1"/>
      <c r="J4147" s="1"/>
      <c r="K4147" s="1"/>
      <c r="L4147" s="1"/>
      <c r="M4147" s="1"/>
      <c r="AA4147" s="255"/>
      <c r="AB4147" s="255"/>
      <c r="AC4147" s="255"/>
      <c r="AD4147" s="255"/>
      <c r="AE4147" s="255"/>
      <c r="AF4147" s="255"/>
      <c r="AG4147" s="255"/>
      <c r="AH4147" s="255"/>
      <c r="AI4147" s="255"/>
      <c r="AJ4147" s="255"/>
      <c r="AK4147" s="255"/>
      <c r="AL4147" s="255"/>
      <c r="AM4147" s="255"/>
      <c r="AN4147" s="255"/>
      <c r="AO4147" s="255"/>
      <c r="AP4147" s="255"/>
      <c r="AQ4147" s="255"/>
      <c r="AR4147" s="255"/>
      <c r="AS4147" s="255"/>
      <c r="AT4147" s="255"/>
    </row>
    <row r="4148" spans="2:46" s="216" customFormat="1" ht="15" customHeight="1">
      <c r="B4148" s="216" t="s">
        <v>259</v>
      </c>
      <c r="C4148" s="216" t="s">
        <v>6866</v>
      </c>
      <c r="D4148" s="216" t="s">
        <v>7740</v>
      </c>
      <c r="E4148" s="216" t="s">
        <v>7740</v>
      </c>
      <c r="F4148" s="216" t="s">
        <v>7740</v>
      </c>
      <c r="G4148" s="1"/>
      <c r="H4148" s="1"/>
      <c r="I4148" s="1"/>
      <c r="J4148" s="1"/>
      <c r="K4148" s="1"/>
      <c r="L4148" s="1"/>
      <c r="M4148" s="1"/>
      <c r="AA4148" s="255"/>
      <c r="AB4148" s="255"/>
      <c r="AC4148" s="255"/>
      <c r="AD4148" s="255"/>
      <c r="AE4148" s="255"/>
      <c r="AF4148" s="255"/>
      <c r="AG4148" s="255"/>
      <c r="AH4148" s="255"/>
      <c r="AI4148" s="255"/>
      <c r="AJ4148" s="255"/>
      <c r="AK4148" s="255"/>
      <c r="AL4148" s="255"/>
      <c r="AM4148" s="255"/>
      <c r="AN4148" s="255"/>
      <c r="AO4148" s="255"/>
      <c r="AP4148" s="255"/>
      <c r="AQ4148" s="255"/>
      <c r="AR4148" s="255"/>
      <c r="AS4148" s="255"/>
      <c r="AT4148" s="255"/>
    </row>
    <row r="4149" spans="2:46" s="216" customFormat="1" ht="15" customHeight="1">
      <c r="B4149" s="216" t="s">
        <v>260</v>
      </c>
      <c r="C4149" s="216" t="s">
        <v>7308</v>
      </c>
      <c r="D4149" s="216" t="s">
        <v>6866</v>
      </c>
      <c r="E4149" s="216" t="s">
        <v>7740</v>
      </c>
      <c r="F4149" s="216" t="s">
        <v>7740</v>
      </c>
      <c r="G4149" s="1"/>
      <c r="H4149" s="1"/>
      <c r="I4149" s="1"/>
      <c r="J4149" s="1"/>
      <c r="K4149" s="1"/>
      <c r="L4149" s="1"/>
      <c r="M4149" s="1"/>
      <c r="AA4149" s="255"/>
      <c r="AB4149" s="255"/>
      <c r="AC4149" s="255"/>
      <c r="AD4149" s="255"/>
      <c r="AE4149" s="255"/>
      <c r="AF4149" s="255"/>
      <c r="AG4149" s="255"/>
      <c r="AH4149" s="255"/>
      <c r="AI4149" s="255"/>
      <c r="AJ4149" s="255"/>
      <c r="AK4149" s="255"/>
      <c r="AL4149" s="255"/>
      <c r="AM4149" s="255"/>
      <c r="AN4149" s="255"/>
      <c r="AO4149" s="255"/>
      <c r="AP4149" s="255"/>
      <c r="AQ4149" s="255"/>
      <c r="AR4149" s="255"/>
      <c r="AS4149" s="255"/>
      <c r="AT4149" s="255"/>
    </row>
    <row r="4150" spans="2:46" s="216" customFormat="1" ht="15" customHeight="1">
      <c r="B4150" s="216" t="s">
        <v>261</v>
      </c>
      <c r="C4150" s="216" t="s">
        <v>7308</v>
      </c>
      <c r="D4150" s="216" t="s">
        <v>6866</v>
      </c>
      <c r="E4150" s="216" t="s">
        <v>7740</v>
      </c>
      <c r="F4150" s="216" t="s">
        <v>7740</v>
      </c>
      <c r="G4150" s="1"/>
      <c r="H4150" s="1"/>
      <c r="I4150" s="1"/>
      <c r="J4150" s="1"/>
      <c r="K4150" s="1"/>
      <c r="L4150" s="1"/>
      <c r="M4150" s="1"/>
      <c r="AA4150" s="255"/>
      <c r="AB4150" s="255"/>
      <c r="AC4150" s="255"/>
      <c r="AD4150" s="255"/>
      <c r="AE4150" s="255"/>
      <c r="AF4150" s="255"/>
      <c r="AG4150" s="255"/>
      <c r="AH4150" s="255"/>
      <c r="AI4150" s="255"/>
      <c r="AJ4150" s="255"/>
      <c r="AK4150" s="255"/>
      <c r="AL4150" s="255"/>
      <c r="AM4150" s="255"/>
      <c r="AN4150" s="255"/>
      <c r="AO4150" s="255"/>
      <c r="AP4150" s="255"/>
      <c r="AQ4150" s="255"/>
      <c r="AR4150" s="255"/>
      <c r="AS4150" s="255"/>
      <c r="AT4150" s="255"/>
    </row>
    <row r="4151" spans="2:46" s="216" customFormat="1" ht="15" customHeight="1">
      <c r="B4151" s="216" t="s">
        <v>262</v>
      </c>
      <c r="C4151" s="216" t="s">
        <v>7100</v>
      </c>
      <c r="D4151" s="216" t="s">
        <v>6866</v>
      </c>
      <c r="E4151" s="216" t="s">
        <v>7740</v>
      </c>
      <c r="F4151" s="216" t="s">
        <v>7740</v>
      </c>
      <c r="G4151" s="1"/>
      <c r="H4151" s="1"/>
      <c r="I4151" s="1"/>
      <c r="J4151" s="1"/>
      <c r="K4151" s="1"/>
      <c r="L4151" s="1"/>
      <c r="M4151" s="1"/>
      <c r="AA4151" s="255"/>
      <c r="AB4151" s="255"/>
      <c r="AC4151" s="255"/>
      <c r="AD4151" s="255"/>
      <c r="AE4151" s="255"/>
      <c r="AF4151" s="255"/>
      <c r="AG4151" s="255"/>
      <c r="AH4151" s="255"/>
      <c r="AI4151" s="255"/>
      <c r="AJ4151" s="255"/>
      <c r="AK4151" s="255"/>
      <c r="AL4151" s="255"/>
      <c r="AM4151" s="255"/>
      <c r="AN4151" s="255"/>
      <c r="AO4151" s="255"/>
      <c r="AP4151" s="255"/>
      <c r="AQ4151" s="255"/>
      <c r="AR4151" s="255"/>
      <c r="AS4151" s="255"/>
      <c r="AT4151" s="255"/>
    </row>
    <row r="4152" spans="2:46" s="216" customFormat="1" ht="15" customHeight="1">
      <c r="B4152" s="216" t="s">
        <v>263</v>
      </c>
      <c r="C4152" s="216" t="s">
        <v>7105</v>
      </c>
      <c r="D4152" s="216" t="s">
        <v>6866</v>
      </c>
      <c r="E4152" s="216" t="s">
        <v>7740</v>
      </c>
      <c r="F4152" s="216" t="s">
        <v>7740</v>
      </c>
      <c r="G4152" s="1"/>
      <c r="H4152" s="1"/>
      <c r="I4152" s="1"/>
      <c r="J4152" s="1"/>
      <c r="K4152" s="1"/>
      <c r="L4152" s="1"/>
      <c r="M4152" s="1"/>
      <c r="AA4152" s="255"/>
      <c r="AB4152" s="255"/>
      <c r="AC4152" s="255"/>
      <c r="AD4152" s="255"/>
      <c r="AE4152" s="255"/>
      <c r="AF4152" s="255"/>
      <c r="AG4152" s="255"/>
      <c r="AH4152" s="255"/>
      <c r="AI4152" s="255"/>
      <c r="AJ4152" s="255"/>
      <c r="AK4152" s="255"/>
      <c r="AL4152" s="255"/>
      <c r="AM4152" s="255"/>
      <c r="AN4152" s="255"/>
      <c r="AO4152" s="255"/>
      <c r="AP4152" s="255"/>
      <c r="AQ4152" s="255"/>
      <c r="AR4152" s="255"/>
      <c r="AS4152" s="255"/>
      <c r="AT4152" s="255"/>
    </row>
    <row r="4153" spans="2:46" s="216" customFormat="1" ht="15" customHeight="1">
      <c r="B4153" s="216" t="s">
        <v>264</v>
      </c>
      <c r="C4153" s="216" t="s">
        <v>7633</v>
      </c>
      <c r="D4153" s="216" t="s">
        <v>6866</v>
      </c>
      <c r="E4153" s="216" t="s">
        <v>7740</v>
      </c>
      <c r="F4153" s="216" t="s">
        <v>7740</v>
      </c>
      <c r="G4153" s="1"/>
      <c r="H4153" s="1"/>
      <c r="I4153" s="1"/>
      <c r="J4153" s="1"/>
      <c r="K4153" s="1"/>
      <c r="L4153" s="1"/>
      <c r="M4153" s="1"/>
      <c r="AA4153" s="255"/>
      <c r="AB4153" s="255"/>
      <c r="AC4153" s="255"/>
      <c r="AD4153" s="255"/>
      <c r="AE4153" s="255"/>
      <c r="AF4153" s="255"/>
      <c r="AG4153" s="255"/>
      <c r="AH4153" s="255"/>
      <c r="AI4153" s="255"/>
      <c r="AJ4153" s="255"/>
      <c r="AK4153" s="255"/>
      <c r="AL4153" s="255"/>
      <c r="AM4153" s="255"/>
      <c r="AN4153" s="255"/>
      <c r="AO4153" s="255"/>
      <c r="AP4153" s="255"/>
      <c r="AQ4153" s="255"/>
      <c r="AR4153" s="255"/>
      <c r="AS4153" s="255"/>
      <c r="AT4153" s="255"/>
    </row>
    <row r="4154" spans="2:46" s="216" customFormat="1" ht="15" customHeight="1">
      <c r="B4154" s="216" t="s">
        <v>265</v>
      </c>
      <c r="C4154" s="216" t="s">
        <v>7605</v>
      </c>
      <c r="D4154" s="216" t="s">
        <v>6866</v>
      </c>
      <c r="E4154" s="216" t="s">
        <v>7740</v>
      </c>
      <c r="F4154" s="216" t="s">
        <v>7740</v>
      </c>
      <c r="G4154" s="1"/>
      <c r="H4154" s="1"/>
      <c r="I4154" s="1"/>
      <c r="J4154" s="1"/>
      <c r="K4154" s="1"/>
      <c r="L4154" s="1"/>
      <c r="M4154" s="1"/>
      <c r="AA4154" s="255"/>
      <c r="AB4154" s="255"/>
      <c r="AC4154" s="255"/>
      <c r="AD4154" s="255"/>
      <c r="AE4154" s="255"/>
      <c r="AF4154" s="255"/>
      <c r="AG4154" s="255"/>
      <c r="AH4154" s="255"/>
      <c r="AI4154" s="255"/>
      <c r="AJ4154" s="255"/>
      <c r="AK4154" s="255"/>
      <c r="AL4154" s="255"/>
      <c r="AM4154" s="255"/>
      <c r="AN4154" s="255"/>
      <c r="AO4154" s="255"/>
      <c r="AP4154" s="255"/>
      <c r="AQ4154" s="255"/>
      <c r="AR4154" s="255"/>
      <c r="AS4154" s="255"/>
      <c r="AT4154" s="255"/>
    </row>
    <row r="4155" spans="2:46" s="216" customFormat="1" ht="15" customHeight="1">
      <c r="B4155" s="216" t="s">
        <v>266</v>
      </c>
      <c r="C4155" s="216" t="s">
        <v>7228</v>
      </c>
      <c r="D4155" s="216" t="s">
        <v>6866</v>
      </c>
      <c r="E4155" s="216" t="s">
        <v>7740</v>
      </c>
      <c r="F4155" s="216" t="s">
        <v>7740</v>
      </c>
      <c r="G4155" s="1"/>
      <c r="H4155" s="1"/>
      <c r="I4155" s="1"/>
      <c r="J4155" s="1"/>
      <c r="K4155" s="1"/>
      <c r="L4155" s="1"/>
      <c r="M4155" s="1"/>
      <c r="AA4155" s="255"/>
      <c r="AB4155" s="255"/>
      <c r="AC4155" s="255"/>
      <c r="AD4155" s="255"/>
      <c r="AE4155" s="255"/>
      <c r="AF4155" s="255"/>
      <c r="AG4155" s="255"/>
      <c r="AH4155" s="255"/>
      <c r="AI4155" s="255"/>
      <c r="AJ4155" s="255"/>
      <c r="AK4155" s="255"/>
      <c r="AL4155" s="255"/>
      <c r="AM4155" s="255"/>
      <c r="AN4155" s="255"/>
      <c r="AO4155" s="255"/>
      <c r="AP4155" s="255"/>
      <c r="AQ4155" s="255"/>
      <c r="AR4155" s="255"/>
      <c r="AS4155" s="255"/>
      <c r="AT4155" s="255"/>
    </row>
  </sheetData>
  <sheetProtection password="CC56" sheet="1" selectLockedCells="1"/>
  <mergeCells count="18">
    <mergeCell ref="J7:J9"/>
    <mergeCell ref="K7:K8"/>
    <mergeCell ref="L7:M7"/>
    <mergeCell ref="K9:M9"/>
    <mergeCell ref="E3:G3"/>
    <mergeCell ref="A6:B6"/>
    <mergeCell ref="C6:C11"/>
    <mergeCell ref="D6:D10"/>
    <mergeCell ref="E6:M6"/>
    <mergeCell ref="A7:A11"/>
    <mergeCell ref="B7:B11"/>
    <mergeCell ref="E7:E9"/>
    <mergeCell ref="F7:F9"/>
    <mergeCell ref="G7:G9"/>
    <mergeCell ref="E10:M10"/>
    <mergeCell ref="D11:M11"/>
    <mergeCell ref="H7:H9"/>
    <mergeCell ref="I7:I9"/>
  </mergeCells>
  <conditionalFormatting sqref="H2 A13:A452">
    <cfRule type="expression" dxfId="125" priority="17" stopIfTrue="1">
      <formula>ISERROR(A2)</formula>
    </cfRule>
  </conditionalFormatting>
  <conditionalFormatting sqref="D2 F2 D13:D452">
    <cfRule type="cellIs" dxfId="124" priority="18" stopIfTrue="1" operator="equal">
      <formula>0</formula>
    </cfRule>
  </conditionalFormatting>
  <conditionalFormatting sqref="B131:B452">
    <cfRule type="expression" dxfId="123" priority="26" stopIfTrue="1">
      <formula>AND(SUM(C131:M131)&gt;0,LEN(B131)=0)</formula>
    </cfRule>
  </conditionalFormatting>
  <conditionalFormatting sqref="C13:C452">
    <cfRule type="expression" dxfId="122" priority="9" stopIfTrue="1">
      <formula>AND(J13&gt;0,SUM(K13:M13)=0,C13&lt;&gt;"Kóddal még nem azonositott szv. telep 9999_1")</formula>
    </cfRule>
    <cfRule type="expression" dxfId="121" priority="11" stopIfTrue="1">
      <formula>AND(COUNTIF($A$13:$A$452,A13)&gt;1,COUNTIF($B$13:$B$452,B13)&gt;1,COUNTIF($C$13:$C$452,C13)&gt;1)</formula>
    </cfRule>
    <cfRule type="expression" dxfId="120" priority="27" stopIfTrue="1">
      <formula>AND(B13&gt;0,LEN(C13)=0)</formula>
    </cfRule>
  </conditionalFormatting>
  <conditionalFormatting sqref="D13:D452">
    <cfRule type="cellIs" dxfId="119" priority="16" stopIfTrue="1" operator="notEqual">
      <formula>SUM(J13:M13)</formula>
    </cfRule>
  </conditionalFormatting>
  <conditionalFormatting sqref="C13">
    <cfRule type="expression" dxfId="118" priority="14" stopIfTrue="1">
      <formula>AND(SUM(C13:M13)&gt;0,LEN(C13)=0)</formula>
    </cfRule>
    <cfRule type="expression" dxfId="117" priority="15" stopIfTrue="1">
      <formula>AND(IF(K13&lt;0,C13=0))</formula>
    </cfRule>
  </conditionalFormatting>
  <conditionalFormatting sqref="B131:B452">
    <cfRule type="expression" dxfId="116" priority="13" stopIfTrue="1">
      <formula>AND(COUNTIF($A$13:$A$452,A131)&gt;1,COUNTIF($B$13:$B$452,B131)&gt;1,COUNTIF($C$13:$C$452,C131)&gt;1)</formula>
    </cfRule>
  </conditionalFormatting>
  <conditionalFormatting sqref="A13:A452">
    <cfRule type="expression" dxfId="115" priority="12" stopIfTrue="1">
      <formula>AND(COUNTIF($A$13:$A$452,A13)&gt;1,COUNTIF($B$13:$B$452,B13)&gt;1,COUNTIF($C$13:$C$452,C13)&gt;1)</formula>
    </cfRule>
  </conditionalFormatting>
  <conditionalFormatting sqref="B13">
    <cfRule type="expression" dxfId="114" priority="3" stopIfTrue="1">
      <formula>AND(L13&lt;&gt;0,LEN(B13)=0)</formula>
    </cfRule>
    <cfRule type="expression" dxfId="113" priority="4" stopIfTrue="1">
      <formula>COUNTIF($B$12:$B$452,B13)&gt;1</formula>
    </cfRule>
  </conditionalFormatting>
  <conditionalFormatting sqref="B14:B130">
    <cfRule type="expression" dxfId="112" priority="1" stopIfTrue="1">
      <formula>AND(L14&lt;&gt;0,LEN(B14)=0)</formula>
    </cfRule>
    <cfRule type="expression" dxfId="111" priority="2" stopIfTrue="1">
      <formula>COUNTIF($B$12:$B$452,B14)&gt;1</formula>
    </cfRule>
  </conditionalFormatting>
  <dataValidations count="3">
    <dataValidation type="list" allowBlank="1" showInputMessage="1" showErrorMessage="1" sqref="C13:C452">
      <formula1>INDIRECT(B13)</formula1>
    </dataValidation>
    <dataValidation type="list" operator="greaterThanOrEqual" allowBlank="1" showInputMessage="1" showErrorMessage="1" sqref="B13:B452">
      <formula1>telep</formula1>
    </dataValidation>
    <dataValidation type="decimal" operator="greaterThanOrEqual" allowBlank="1" showInputMessage="1" showErrorMessage="1" error="Érvénytelen! Csak 0 vagy pozitív egész szám írható!" sqref="E13:M452">
      <formula1>0</formula1>
    </dataValidation>
  </dataValidations>
  <printOptions horizontalCentered="1"/>
  <pageMargins left="0.11811023622047245" right="0.11811023622047245" top="0.39370078740157483" bottom="0.19685039370078741" header="0.51181102362204722" footer="0.31496062992125984"/>
  <pageSetup paperSize="9" orientation="landscape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8"/>
    <pageSetUpPr autoPageBreaks="0" fitToPage="1"/>
  </sheetPr>
  <dimension ref="A1:BL4155"/>
  <sheetViews>
    <sheetView showGridLines="0" zoomScale="72" zoomScaleNormal="72" workbookViewId="0">
      <pane ySplit="13" topLeftCell="A14" activePane="bottomLeft" state="frozen"/>
      <selection pane="bottomLeft" activeCell="L20" sqref="L20"/>
    </sheetView>
  </sheetViews>
  <sheetFormatPr defaultColWidth="2.77734375" defaultRowHeight="15" customHeight="1"/>
  <cols>
    <col min="1" max="1" width="7.77734375" style="1" customWidth="1"/>
    <col min="2" max="2" width="13.77734375" style="1" customWidth="1"/>
    <col min="3" max="3" width="15.109375" style="1" customWidth="1"/>
    <col min="4" max="4" width="6.109375" style="1" customWidth="1"/>
    <col min="5" max="5" width="6.5546875" style="1" customWidth="1"/>
    <col min="6" max="6" width="6.109375" style="1" customWidth="1"/>
    <col min="7" max="7" width="6.44140625" style="1" customWidth="1"/>
    <col min="8" max="8" width="7.88671875" style="1" customWidth="1"/>
    <col min="9" max="11" width="5.77734375" style="1" customWidth="1"/>
    <col min="12" max="12" width="6.109375" style="1" bestFit="1" customWidth="1"/>
    <col min="13" max="20" width="5.77734375" style="1" customWidth="1"/>
    <col min="21" max="21" width="2.77734375" style="216"/>
    <col min="22" max="24" width="3.33203125" style="216" bestFit="1" customWidth="1"/>
    <col min="25" max="26" width="3" style="216" bestFit="1" customWidth="1"/>
    <col min="27" max="36" width="3.33203125" style="216" bestFit="1" customWidth="1"/>
    <col min="37" max="38" width="3.109375" style="216" bestFit="1" customWidth="1"/>
    <col min="39" max="64" width="2.77734375" style="216"/>
    <col min="65" max="16384" width="2.77734375" style="1"/>
  </cols>
  <sheetData>
    <row r="1" spans="1:64" s="175" customFormat="1" ht="17.649999999999999" hidden="1" customHeight="1">
      <c r="A1" s="176" t="s">
        <v>5306</v>
      </c>
      <c r="B1" s="176" t="s">
        <v>7727</v>
      </c>
      <c r="C1" s="175">
        <v>2020</v>
      </c>
      <c r="D1" s="175">
        <f>mho</f>
        <v>99</v>
      </c>
      <c r="E1" s="176" t="s">
        <v>1673</v>
      </c>
      <c r="F1" s="175">
        <f>asz_azon1</f>
        <v>11316385</v>
      </c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7"/>
      <c r="AL1" s="257"/>
      <c r="AM1" s="257"/>
      <c r="AN1" s="257"/>
      <c r="AO1" s="257"/>
      <c r="AP1" s="257"/>
      <c r="AQ1" s="257"/>
      <c r="AR1" s="257"/>
      <c r="AS1" s="257"/>
      <c r="AT1" s="257"/>
      <c r="AU1" s="257"/>
      <c r="AV1" s="257"/>
      <c r="AW1" s="257"/>
      <c r="AX1" s="257"/>
      <c r="AY1" s="257"/>
      <c r="AZ1" s="257"/>
      <c r="BA1" s="257"/>
      <c r="BB1" s="257"/>
      <c r="BC1" s="257"/>
      <c r="BD1" s="257"/>
      <c r="BE1" s="257"/>
      <c r="BF1" s="257"/>
      <c r="BG1" s="257"/>
      <c r="BH1" s="257"/>
      <c r="BI1" s="257"/>
      <c r="BJ1" s="257"/>
      <c r="BK1" s="257"/>
      <c r="BL1" s="257"/>
    </row>
    <row r="2" spans="1:64" ht="15" customHeight="1">
      <c r="A2" s="1" t="s">
        <v>4896</v>
      </c>
      <c r="C2" s="120">
        <f>asz_azon1</f>
        <v>11316385</v>
      </c>
      <c r="E2" s="120" t="str">
        <f>elolap!X22</f>
        <v>3600</v>
      </c>
      <c r="G2" s="120">
        <f>elolap!AP22</f>
        <v>18</v>
      </c>
    </row>
    <row r="3" spans="1:64" ht="15" customHeight="1">
      <c r="C3" s="53" t="s">
        <v>5359</v>
      </c>
      <c r="D3" s="405" t="s">
        <v>4559</v>
      </c>
      <c r="E3" s="405"/>
      <c r="F3" s="405"/>
      <c r="G3" s="125" t="s">
        <v>4560</v>
      </c>
    </row>
    <row r="4" spans="1:64" ht="15" customHeight="1">
      <c r="C4" s="53"/>
      <c r="D4" s="53"/>
      <c r="E4" s="53"/>
      <c r="F4" s="53"/>
      <c r="H4" s="125"/>
    </row>
    <row r="5" spans="1:64" ht="15" customHeight="1">
      <c r="C5" s="53"/>
      <c r="D5" s="53"/>
      <c r="E5" s="53"/>
      <c r="F5" s="53"/>
      <c r="H5" s="125"/>
    </row>
    <row r="6" spans="1:64" ht="15" customHeight="1" thickBot="1">
      <c r="C6" s="53"/>
      <c r="D6" s="53"/>
      <c r="E6" s="53"/>
      <c r="F6" s="53"/>
      <c r="H6" s="125"/>
    </row>
    <row r="7" spans="1:64" s="43" customFormat="1" ht="15" customHeight="1" thickBot="1">
      <c r="A7" s="41" t="s">
        <v>3976</v>
      </c>
      <c r="B7" s="42" t="s">
        <v>7716</v>
      </c>
      <c r="U7" s="258"/>
      <c r="V7" s="258"/>
      <c r="W7" s="258"/>
      <c r="X7" s="258"/>
      <c r="Y7" s="258"/>
      <c r="Z7" s="258"/>
      <c r="AA7" s="258"/>
      <c r="AB7" s="258"/>
      <c r="AC7" s="258"/>
      <c r="AD7" s="258"/>
      <c r="AE7" s="258"/>
      <c r="AF7" s="258"/>
      <c r="AG7" s="258"/>
      <c r="AH7" s="258"/>
      <c r="AI7" s="258"/>
      <c r="AJ7" s="258"/>
      <c r="AK7" s="258"/>
      <c r="AL7" s="258"/>
      <c r="AM7" s="258"/>
      <c r="AN7" s="258"/>
      <c r="AO7" s="258"/>
      <c r="AP7" s="258"/>
      <c r="AQ7" s="258"/>
      <c r="AR7" s="258"/>
      <c r="AS7" s="258"/>
      <c r="AT7" s="258"/>
      <c r="AU7" s="258"/>
      <c r="AV7" s="258"/>
      <c r="AW7" s="258"/>
      <c r="AX7" s="258"/>
      <c r="AY7" s="258"/>
      <c r="AZ7" s="258"/>
      <c r="BA7" s="258"/>
      <c r="BB7" s="258"/>
      <c r="BC7" s="258"/>
      <c r="BD7" s="258"/>
      <c r="BE7" s="258"/>
      <c r="BF7" s="258"/>
      <c r="BG7" s="258"/>
      <c r="BH7" s="258"/>
      <c r="BI7" s="258"/>
      <c r="BJ7" s="258"/>
      <c r="BK7" s="258"/>
      <c r="BL7" s="258"/>
    </row>
    <row r="8" spans="1:64" ht="22.5" customHeight="1">
      <c r="A8" s="403" t="s">
        <v>6839</v>
      </c>
      <c r="B8" s="404"/>
      <c r="C8" s="425"/>
      <c r="D8" s="407" t="s">
        <v>30</v>
      </c>
      <c r="E8" s="436" t="s">
        <v>4939</v>
      </c>
      <c r="F8" s="407" t="s">
        <v>4940</v>
      </c>
      <c r="G8" s="407" t="s">
        <v>6841</v>
      </c>
      <c r="H8" s="438"/>
      <c r="I8" s="437" t="s">
        <v>7609</v>
      </c>
      <c r="J8" s="404"/>
      <c r="K8" s="404"/>
      <c r="L8" s="404"/>
      <c r="M8" s="404"/>
      <c r="N8" s="425"/>
      <c r="O8" s="403" t="s">
        <v>7610</v>
      </c>
      <c r="P8" s="404"/>
      <c r="Q8" s="404"/>
      <c r="R8" s="404"/>
      <c r="S8" s="404"/>
      <c r="T8" s="425"/>
    </row>
    <row r="9" spans="1:64" ht="15" customHeight="1">
      <c r="A9" s="392" t="s">
        <v>2177</v>
      </c>
      <c r="B9" s="392" t="s">
        <v>6135</v>
      </c>
      <c r="C9" s="392" t="s">
        <v>7606</v>
      </c>
      <c r="D9" s="408"/>
      <c r="E9" s="408"/>
      <c r="F9" s="408"/>
      <c r="G9" s="407"/>
      <c r="H9" s="438"/>
      <c r="I9" s="168" t="s">
        <v>5981</v>
      </c>
      <c r="J9" s="403" t="s">
        <v>6846</v>
      </c>
      <c r="K9" s="404"/>
      <c r="L9" s="404"/>
      <c r="M9" s="404"/>
      <c r="N9" s="425"/>
      <c r="O9" s="157" t="s">
        <v>5981</v>
      </c>
      <c r="P9" s="403" t="s">
        <v>6846</v>
      </c>
      <c r="Q9" s="404"/>
      <c r="R9" s="404"/>
      <c r="S9" s="404"/>
      <c r="T9" s="425"/>
    </row>
    <row r="10" spans="1:64" ht="26.65" customHeight="1">
      <c r="A10" s="435"/>
      <c r="B10" s="435"/>
      <c r="C10" s="435"/>
      <c r="D10" s="408"/>
      <c r="E10" s="408"/>
      <c r="F10" s="408"/>
      <c r="G10" s="431" t="s">
        <v>6854</v>
      </c>
      <c r="H10" s="165" t="s">
        <v>4941</v>
      </c>
      <c r="I10" s="430" t="s">
        <v>7702</v>
      </c>
      <c r="J10" s="431" t="s">
        <v>6856</v>
      </c>
      <c r="K10" s="392" t="s">
        <v>0</v>
      </c>
      <c r="L10" s="392" t="s">
        <v>4942</v>
      </c>
      <c r="M10" s="431" t="s">
        <v>4943</v>
      </c>
      <c r="N10" s="392" t="s">
        <v>4944</v>
      </c>
      <c r="O10" s="439" t="s">
        <v>7703</v>
      </c>
      <c r="P10" s="431" t="s">
        <v>6856</v>
      </c>
      <c r="Q10" s="392" t="s">
        <v>0</v>
      </c>
      <c r="R10" s="392" t="s">
        <v>4942</v>
      </c>
      <c r="S10" s="431" t="s">
        <v>4943</v>
      </c>
      <c r="T10" s="392" t="s">
        <v>4944</v>
      </c>
    </row>
    <row r="11" spans="1:64" ht="22.5" customHeight="1">
      <c r="A11" s="435"/>
      <c r="B11" s="435"/>
      <c r="C11" s="435"/>
      <c r="D11" s="408"/>
      <c r="E11" s="408"/>
      <c r="F11" s="408"/>
      <c r="G11" s="434"/>
      <c r="H11" s="428" t="s">
        <v>6855</v>
      </c>
      <c r="I11" s="430"/>
      <c r="J11" s="432"/>
      <c r="K11" s="427"/>
      <c r="L11" s="427"/>
      <c r="M11" s="432"/>
      <c r="N11" s="427"/>
      <c r="O11" s="439"/>
      <c r="P11" s="432"/>
      <c r="Q11" s="427"/>
      <c r="R11" s="427"/>
      <c r="S11" s="432"/>
      <c r="T11" s="427"/>
    </row>
    <row r="12" spans="1:64" ht="19.5" customHeight="1">
      <c r="A12" s="427"/>
      <c r="B12" s="427"/>
      <c r="C12" s="427"/>
      <c r="D12" s="426" t="s">
        <v>7701</v>
      </c>
      <c r="E12" s="426"/>
      <c r="F12" s="426"/>
      <c r="G12" s="432"/>
      <c r="H12" s="429"/>
      <c r="I12" s="430"/>
      <c r="J12" s="426" t="s">
        <v>7717</v>
      </c>
      <c r="K12" s="426"/>
      <c r="L12" s="426"/>
      <c r="M12" s="426"/>
      <c r="N12" s="426"/>
      <c r="O12" s="439"/>
      <c r="P12" s="426" t="s">
        <v>7717</v>
      </c>
      <c r="Q12" s="426"/>
      <c r="R12" s="426"/>
      <c r="S12" s="426"/>
      <c r="T12" s="426"/>
    </row>
    <row r="13" spans="1:64" ht="10.9" customHeight="1">
      <c r="A13" s="51" t="s">
        <v>6141</v>
      </c>
      <c r="B13" s="51" t="s">
        <v>6124</v>
      </c>
      <c r="C13" s="51" t="s">
        <v>6125</v>
      </c>
      <c r="D13" s="51" t="s">
        <v>6126</v>
      </c>
      <c r="E13" s="51" t="s">
        <v>6127</v>
      </c>
      <c r="F13" s="51" t="s">
        <v>6128</v>
      </c>
      <c r="G13" s="51" t="s">
        <v>6129</v>
      </c>
      <c r="H13" s="166" t="s">
        <v>6130</v>
      </c>
      <c r="I13" s="169" t="s">
        <v>6131</v>
      </c>
      <c r="J13" s="163" t="s">
        <v>6132</v>
      </c>
      <c r="K13" s="163" t="s">
        <v>6138</v>
      </c>
      <c r="L13" s="163" t="s">
        <v>6142</v>
      </c>
      <c r="M13" s="163" t="s">
        <v>4893</v>
      </c>
      <c r="N13" s="163" t="s">
        <v>4897</v>
      </c>
      <c r="O13" s="164" t="s">
        <v>4898</v>
      </c>
      <c r="P13" s="163" t="s">
        <v>6842</v>
      </c>
      <c r="Q13" s="163" t="s">
        <v>6857</v>
      </c>
      <c r="R13" s="163" t="s">
        <v>6858</v>
      </c>
      <c r="S13" s="163" t="s">
        <v>6859</v>
      </c>
      <c r="T13" s="163" t="s">
        <v>6860</v>
      </c>
      <c r="V13" s="259" t="s">
        <v>6126</v>
      </c>
      <c r="W13" s="259" t="s">
        <v>6127</v>
      </c>
      <c r="X13" s="259" t="s">
        <v>6128</v>
      </c>
      <c r="Y13" s="259" t="s">
        <v>6129</v>
      </c>
      <c r="Z13" s="259" t="s">
        <v>6130</v>
      </c>
      <c r="AA13" s="259" t="s">
        <v>6131</v>
      </c>
      <c r="AB13" s="259" t="s">
        <v>6132</v>
      </c>
      <c r="AC13" s="259" t="s">
        <v>6138</v>
      </c>
      <c r="AD13" s="259" t="s">
        <v>6142</v>
      </c>
      <c r="AE13" s="259" t="s">
        <v>4893</v>
      </c>
      <c r="AF13" s="259" t="s">
        <v>4897</v>
      </c>
      <c r="AG13" s="259" t="s">
        <v>4898</v>
      </c>
      <c r="AH13" s="259" t="s">
        <v>6842</v>
      </c>
      <c r="AI13" s="259" t="s">
        <v>6857</v>
      </c>
      <c r="AJ13" s="259" t="s">
        <v>6858</v>
      </c>
      <c r="AK13" s="216" t="s">
        <v>6859</v>
      </c>
      <c r="AL13" s="216" t="s">
        <v>6860</v>
      </c>
    </row>
    <row r="14" spans="1:64" s="2" customFormat="1" ht="15" customHeight="1">
      <c r="A14" s="120" t="str">
        <f ca="1">VLOOKUP(INDIRECT("B14"),elolap!$A$90:$B$3244,2,FALSE)</f>
        <v>1702</v>
      </c>
      <c r="B14" s="122" t="s">
        <v>4681</v>
      </c>
      <c r="C14" s="128" t="s">
        <v>6974</v>
      </c>
      <c r="D14" s="158"/>
      <c r="E14" s="158"/>
      <c r="F14" s="158"/>
      <c r="G14" s="126">
        <v>3</v>
      </c>
      <c r="H14" s="167">
        <v>81</v>
      </c>
      <c r="I14" s="245">
        <v>41.460999999999999</v>
      </c>
      <c r="J14" s="244">
        <v>34.286510018214898</v>
      </c>
      <c r="K14" s="244">
        <v>60.039153005464499</v>
      </c>
      <c r="L14" s="244">
        <v>34.777396174863391</v>
      </c>
      <c r="M14" s="244">
        <v>8.8359508196721297</v>
      </c>
      <c r="N14" s="244">
        <v>0.93268369763205805</v>
      </c>
      <c r="O14" s="245">
        <v>41.460999999999999</v>
      </c>
      <c r="P14" s="244">
        <v>0.56640710382513704</v>
      </c>
      <c r="Q14" s="244">
        <v>3.5117240437158501</v>
      </c>
      <c r="R14" s="244">
        <v>1.17057468123862</v>
      </c>
      <c r="S14" s="244">
        <v>3.6627659380692199</v>
      </c>
      <c r="T14" s="244">
        <v>3.5117240437158498E-2</v>
      </c>
      <c r="U14" s="214"/>
      <c r="V14" s="262">
        <f>ROUND(D14,2)</f>
        <v>0</v>
      </c>
      <c r="W14" s="262">
        <f>ROUND(E14,2)</f>
        <v>0</v>
      </c>
      <c r="X14" s="262">
        <f>ROUND(F14,2)</f>
        <v>0</v>
      </c>
      <c r="Y14" s="263">
        <f>G14</f>
        <v>3</v>
      </c>
      <c r="Z14" s="263">
        <f>H14</f>
        <v>81</v>
      </c>
      <c r="AA14" s="262">
        <f t="shared" ref="AA14:AA45" si="0">ROUND(I14,2)</f>
        <v>41.46</v>
      </c>
      <c r="AB14" s="262">
        <f t="shared" ref="AB14:AJ29" si="1">ROUND(J14,2)</f>
        <v>34.29</v>
      </c>
      <c r="AC14" s="262">
        <f t="shared" si="1"/>
        <v>60.04</v>
      </c>
      <c r="AD14" s="262">
        <f t="shared" si="1"/>
        <v>34.78</v>
      </c>
      <c r="AE14" s="262">
        <f t="shared" si="1"/>
        <v>8.84</v>
      </c>
      <c r="AF14" s="262">
        <f t="shared" si="1"/>
        <v>0.93</v>
      </c>
      <c r="AG14" s="262">
        <f t="shared" si="1"/>
        <v>41.46</v>
      </c>
      <c r="AH14" s="262">
        <f t="shared" si="1"/>
        <v>0.56999999999999995</v>
      </c>
      <c r="AI14" s="262">
        <f t="shared" si="1"/>
        <v>3.51</v>
      </c>
      <c r="AJ14" s="262">
        <f t="shared" si="1"/>
        <v>1.17</v>
      </c>
      <c r="AK14" s="262">
        <f>ROUND(S14,2)</f>
        <v>3.66</v>
      </c>
      <c r="AL14" s="262">
        <f>ROUND(T14,2)</f>
        <v>0.04</v>
      </c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  <c r="BI14" s="214"/>
      <c r="BJ14" s="214"/>
      <c r="BK14" s="214"/>
      <c r="BL14" s="214"/>
    </row>
    <row r="15" spans="1:64" s="2" customFormat="1" ht="15" customHeight="1">
      <c r="A15" s="120" t="str">
        <f ca="1">VLOOKUP(INDIRECT("B15"),elolap!$A$90:$B$3244,2,FALSE)</f>
        <v>0729</v>
      </c>
      <c r="B15" s="122" t="s">
        <v>3342</v>
      </c>
      <c r="C15" s="128" t="s">
        <v>7070</v>
      </c>
      <c r="D15" s="158"/>
      <c r="E15" s="158"/>
      <c r="F15" s="158"/>
      <c r="G15" s="126">
        <v>2</v>
      </c>
      <c r="H15" s="167">
        <v>50</v>
      </c>
      <c r="I15" s="178">
        <v>21.768000000000001</v>
      </c>
      <c r="J15" s="244">
        <v>26.169180327868901</v>
      </c>
      <c r="K15" s="244">
        <v>42.584393442623004</v>
      </c>
      <c r="L15" s="244">
        <v>11.835606557377048</v>
      </c>
      <c r="M15" s="244">
        <v>7.3392655737704899</v>
      </c>
      <c r="N15" s="244">
        <v>0.75533770491803298</v>
      </c>
      <c r="O15" s="245">
        <v>21.768000000000001</v>
      </c>
      <c r="P15" s="244">
        <v>0.30927213114754099</v>
      </c>
      <c r="Q15" s="244">
        <v>2.8905049180327902</v>
      </c>
      <c r="R15" s="244">
        <v>0.59475409836065596</v>
      </c>
      <c r="S15" s="244">
        <v>2.3635527868852502</v>
      </c>
      <c r="T15" s="244">
        <v>0.42346491803278702</v>
      </c>
      <c r="U15" s="214"/>
      <c r="V15" s="262">
        <f t="shared" ref="V15:X78" si="2">ROUND(D15,2)</f>
        <v>0</v>
      </c>
      <c r="W15" s="262">
        <f t="shared" si="2"/>
        <v>0</v>
      </c>
      <c r="X15" s="262">
        <f t="shared" si="2"/>
        <v>0</v>
      </c>
      <c r="Y15" s="263">
        <f t="shared" ref="Y15:Z78" si="3">G15</f>
        <v>2</v>
      </c>
      <c r="Z15" s="263">
        <f t="shared" si="3"/>
        <v>50</v>
      </c>
      <c r="AA15" s="262">
        <f t="shared" si="0"/>
        <v>21.77</v>
      </c>
      <c r="AB15" s="262">
        <f t="shared" si="1"/>
        <v>26.17</v>
      </c>
      <c r="AC15" s="262">
        <f t="shared" si="1"/>
        <v>42.58</v>
      </c>
      <c r="AD15" s="262">
        <f t="shared" si="1"/>
        <v>11.84</v>
      </c>
      <c r="AE15" s="262">
        <f t="shared" si="1"/>
        <v>7.34</v>
      </c>
      <c r="AF15" s="262">
        <f t="shared" si="1"/>
        <v>0.76</v>
      </c>
      <c r="AG15" s="262">
        <f t="shared" si="1"/>
        <v>21.77</v>
      </c>
      <c r="AH15" s="262">
        <f t="shared" si="1"/>
        <v>0.31</v>
      </c>
      <c r="AI15" s="262">
        <f t="shared" si="1"/>
        <v>2.89</v>
      </c>
      <c r="AJ15" s="262">
        <f t="shared" si="1"/>
        <v>0.59</v>
      </c>
      <c r="AK15" s="262">
        <f t="shared" ref="AK15:AK78" si="4">ROUND(S15,2)</f>
        <v>2.36</v>
      </c>
      <c r="AL15" s="262">
        <f t="shared" ref="AL15:AL78" si="5">ROUND(T15,2)</f>
        <v>0.42</v>
      </c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  <c r="BI15" s="214"/>
      <c r="BJ15" s="214"/>
      <c r="BK15" s="214"/>
      <c r="BL15" s="214"/>
    </row>
    <row r="16" spans="1:64" s="2" customFormat="1" ht="15" customHeight="1">
      <c r="A16" s="120" t="str">
        <f ca="1">VLOOKUP(INDIRECT("B16"),elolap!$A$90:$B$3244,2,FALSE)</f>
        <v>2709</v>
      </c>
      <c r="B16" s="122" t="s">
        <v>1356</v>
      </c>
      <c r="C16" s="128" t="s">
        <v>7086</v>
      </c>
      <c r="D16" s="158">
        <v>0.995</v>
      </c>
      <c r="E16" s="158"/>
      <c r="F16" s="158"/>
      <c r="G16" s="126">
        <v>3</v>
      </c>
      <c r="H16" s="167">
        <v>720</v>
      </c>
      <c r="I16" s="178">
        <v>573.56399999999996</v>
      </c>
      <c r="J16" s="244">
        <v>800.93810432190799</v>
      </c>
      <c r="K16" s="244">
        <v>1262.23970193741</v>
      </c>
      <c r="L16" s="244">
        <v>456.17285842026808</v>
      </c>
      <c r="M16" s="244">
        <v>130.35545454545499</v>
      </c>
      <c r="N16" s="244">
        <v>20.571942771982101</v>
      </c>
      <c r="O16" s="245">
        <v>573.56399999999996</v>
      </c>
      <c r="P16" s="244">
        <v>8.4054336810730295</v>
      </c>
      <c r="Q16" s="244">
        <v>51.7147868852459</v>
      </c>
      <c r="R16" s="244">
        <v>16.098542473919501</v>
      </c>
      <c r="S16" s="244">
        <v>8.7188566318927005</v>
      </c>
      <c r="T16" s="244">
        <v>0.93741955290611001</v>
      </c>
      <c r="U16" s="214"/>
      <c r="V16" s="262">
        <f t="shared" si="2"/>
        <v>1</v>
      </c>
      <c r="W16" s="262">
        <f t="shared" si="2"/>
        <v>0</v>
      </c>
      <c r="X16" s="262">
        <f t="shared" si="2"/>
        <v>0</v>
      </c>
      <c r="Y16" s="263">
        <f t="shared" si="3"/>
        <v>3</v>
      </c>
      <c r="Z16" s="263">
        <f t="shared" si="3"/>
        <v>720</v>
      </c>
      <c r="AA16" s="262">
        <f t="shared" si="0"/>
        <v>573.55999999999995</v>
      </c>
      <c r="AB16" s="262">
        <f t="shared" si="1"/>
        <v>800.94</v>
      </c>
      <c r="AC16" s="262">
        <f t="shared" si="1"/>
        <v>1262.24</v>
      </c>
      <c r="AD16" s="262">
        <f t="shared" si="1"/>
        <v>456.17</v>
      </c>
      <c r="AE16" s="262">
        <f t="shared" si="1"/>
        <v>130.36000000000001</v>
      </c>
      <c r="AF16" s="262">
        <f t="shared" si="1"/>
        <v>20.57</v>
      </c>
      <c r="AG16" s="262">
        <f t="shared" si="1"/>
        <v>573.55999999999995</v>
      </c>
      <c r="AH16" s="262">
        <f t="shared" si="1"/>
        <v>8.41</v>
      </c>
      <c r="AI16" s="262">
        <f t="shared" si="1"/>
        <v>51.71</v>
      </c>
      <c r="AJ16" s="262">
        <f t="shared" si="1"/>
        <v>16.100000000000001</v>
      </c>
      <c r="AK16" s="262">
        <f t="shared" si="4"/>
        <v>8.7200000000000006</v>
      </c>
      <c r="AL16" s="262">
        <f t="shared" si="5"/>
        <v>0.94</v>
      </c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  <c r="BI16" s="214"/>
      <c r="BJ16" s="214"/>
      <c r="BK16" s="214"/>
      <c r="BL16" s="214"/>
    </row>
    <row r="17" spans="1:64" s="2" customFormat="1" ht="15" customHeight="1">
      <c r="A17" s="120" t="str">
        <f ca="1">VLOOKUP(INDIRECT("B17"),elolap!$A$90:$B$3244,2,FALSE)</f>
        <v>1272</v>
      </c>
      <c r="B17" s="122" t="s">
        <v>41</v>
      </c>
      <c r="C17" s="128" t="s">
        <v>7098</v>
      </c>
      <c r="D17" s="158"/>
      <c r="E17" s="158"/>
      <c r="F17" s="158"/>
      <c r="G17" s="126">
        <v>3</v>
      </c>
      <c r="H17" s="167">
        <v>24</v>
      </c>
      <c r="I17" s="178">
        <v>11.753</v>
      </c>
      <c r="J17" s="244">
        <v>38.213306010929003</v>
      </c>
      <c r="K17" s="244">
        <v>67.049901639344299</v>
      </c>
      <c r="L17" s="244">
        <v>67.377444262295072</v>
      </c>
      <c r="M17" s="244">
        <v>5.7159398907103798</v>
      </c>
      <c r="N17" s="244">
        <v>0.79573590163934405</v>
      </c>
      <c r="O17" s="245">
        <v>11.753</v>
      </c>
      <c r="P17" s="244">
        <v>0.17340491803278699</v>
      </c>
      <c r="Q17" s="244">
        <v>1.41292896174863</v>
      </c>
      <c r="R17" s="244">
        <v>0.34680983606557397</v>
      </c>
      <c r="S17" s="244">
        <v>0.43479677595628402</v>
      </c>
      <c r="T17" s="244">
        <v>8.7473147540983606E-2</v>
      </c>
      <c r="U17" s="214"/>
      <c r="V17" s="262">
        <f t="shared" si="2"/>
        <v>0</v>
      </c>
      <c r="W17" s="262">
        <f t="shared" si="2"/>
        <v>0</v>
      </c>
      <c r="X17" s="262">
        <f t="shared" si="2"/>
        <v>0</v>
      </c>
      <c r="Y17" s="263">
        <f t="shared" si="3"/>
        <v>3</v>
      </c>
      <c r="Z17" s="263">
        <f t="shared" si="3"/>
        <v>24</v>
      </c>
      <c r="AA17" s="262">
        <f t="shared" si="0"/>
        <v>11.75</v>
      </c>
      <c r="AB17" s="262">
        <f t="shared" si="1"/>
        <v>38.21</v>
      </c>
      <c r="AC17" s="262">
        <f t="shared" si="1"/>
        <v>67.05</v>
      </c>
      <c r="AD17" s="262">
        <f t="shared" si="1"/>
        <v>67.38</v>
      </c>
      <c r="AE17" s="262">
        <f t="shared" si="1"/>
        <v>5.72</v>
      </c>
      <c r="AF17" s="262">
        <f t="shared" si="1"/>
        <v>0.8</v>
      </c>
      <c r="AG17" s="262">
        <f t="shared" si="1"/>
        <v>11.75</v>
      </c>
      <c r="AH17" s="262">
        <f t="shared" si="1"/>
        <v>0.17</v>
      </c>
      <c r="AI17" s="262">
        <f t="shared" si="1"/>
        <v>1.41</v>
      </c>
      <c r="AJ17" s="262">
        <f t="shared" si="1"/>
        <v>0.35</v>
      </c>
      <c r="AK17" s="262">
        <f t="shared" si="4"/>
        <v>0.43</v>
      </c>
      <c r="AL17" s="262">
        <f t="shared" si="5"/>
        <v>0.09</v>
      </c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</row>
    <row r="18" spans="1:64" s="2" customFormat="1" ht="15" customHeight="1">
      <c r="A18" s="120" t="str">
        <f ca="1">VLOOKUP(INDIRECT("B18"),elolap!$A$90:$B$3244,2,FALSE)</f>
        <v>1214</v>
      </c>
      <c r="B18" s="122" t="s">
        <v>54</v>
      </c>
      <c r="C18" s="128" t="s">
        <v>7105</v>
      </c>
      <c r="D18" s="158"/>
      <c r="E18" s="158"/>
      <c r="F18" s="158"/>
      <c r="G18" s="126">
        <v>3</v>
      </c>
      <c r="H18" s="167">
        <v>435.06</v>
      </c>
      <c r="I18" s="178">
        <v>228.61099999999999</v>
      </c>
      <c r="J18" s="244">
        <v>478.35498406193102</v>
      </c>
      <c r="K18" s="244">
        <v>833.347474954463</v>
      </c>
      <c r="L18" s="244">
        <v>469.81850774134813</v>
      </c>
      <c r="M18" s="244">
        <v>81.721145264116601</v>
      </c>
      <c r="N18" s="244">
        <v>13.0909987477231</v>
      </c>
      <c r="O18" s="245">
        <v>228.61099999999999</v>
      </c>
      <c r="P18" s="244">
        <v>3.8518246812386199</v>
      </c>
      <c r="Q18" s="244">
        <v>30.4502356557377</v>
      </c>
      <c r="R18" s="244">
        <v>7.4433909380692196</v>
      </c>
      <c r="S18" s="244">
        <v>6.66782083333334</v>
      </c>
      <c r="T18" s="244">
        <v>0.49344997267759599</v>
      </c>
      <c r="U18" s="214"/>
      <c r="V18" s="262">
        <f t="shared" si="2"/>
        <v>0</v>
      </c>
      <c r="W18" s="262">
        <f t="shared" si="2"/>
        <v>0</v>
      </c>
      <c r="X18" s="262">
        <f t="shared" si="2"/>
        <v>0</v>
      </c>
      <c r="Y18" s="263">
        <f t="shared" si="3"/>
        <v>3</v>
      </c>
      <c r="Z18" s="263">
        <f t="shared" si="3"/>
        <v>435.06</v>
      </c>
      <c r="AA18" s="262">
        <f t="shared" si="0"/>
        <v>228.61</v>
      </c>
      <c r="AB18" s="262">
        <f t="shared" si="1"/>
        <v>478.35</v>
      </c>
      <c r="AC18" s="262">
        <f t="shared" si="1"/>
        <v>833.35</v>
      </c>
      <c r="AD18" s="262">
        <f t="shared" si="1"/>
        <v>469.82</v>
      </c>
      <c r="AE18" s="262">
        <f t="shared" si="1"/>
        <v>81.72</v>
      </c>
      <c r="AF18" s="262">
        <f t="shared" si="1"/>
        <v>13.09</v>
      </c>
      <c r="AG18" s="262">
        <f t="shared" si="1"/>
        <v>228.61</v>
      </c>
      <c r="AH18" s="262">
        <f t="shared" si="1"/>
        <v>3.85</v>
      </c>
      <c r="AI18" s="262">
        <f t="shared" si="1"/>
        <v>30.45</v>
      </c>
      <c r="AJ18" s="262">
        <f t="shared" si="1"/>
        <v>7.44</v>
      </c>
      <c r="AK18" s="262">
        <f t="shared" si="4"/>
        <v>6.67</v>
      </c>
      <c r="AL18" s="262">
        <f t="shared" si="5"/>
        <v>0.49</v>
      </c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</row>
    <row r="19" spans="1:64" s="2" customFormat="1" ht="15" customHeight="1">
      <c r="A19" s="120" t="str">
        <f ca="1">VLOOKUP(INDIRECT("B19"),elolap!$A$90:$B$3244,2,FALSE)</f>
        <v>1023</v>
      </c>
      <c r="B19" s="122" t="s">
        <v>6531</v>
      </c>
      <c r="C19" s="128" t="s">
        <v>7061</v>
      </c>
      <c r="D19" s="158"/>
      <c r="E19" s="158"/>
      <c r="F19" s="158"/>
      <c r="G19" s="126">
        <v>3</v>
      </c>
      <c r="H19" s="167">
        <v>250</v>
      </c>
      <c r="I19" s="178">
        <v>51.94</v>
      </c>
      <c r="J19" s="244">
        <v>90.965956284152995</v>
      </c>
      <c r="K19" s="244">
        <v>160.64502732240399</v>
      </c>
      <c r="L19" s="244">
        <v>72.304453551912573</v>
      </c>
      <c r="M19" s="244">
        <v>18.391868852459002</v>
      </c>
      <c r="N19" s="244">
        <v>1.9087240437158499</v>
      </c>
      <c r="O19" s="245">
        <v>51.94</v>
      </c>
      <c r="P19" s="244">
        <v>0.99338797814207702</v>
      </c>
      <c r="Q19" s="244">
        <v>6.5279781420765</v>
      </c>
      <c r="R19" s="244">
        <v>2.5402349726776001</v>
      </c>
      <c r="S19" s="244">
        <v>3.6343808743169399</v>
      </c>
      <c r="T19" s="244">
        <v>0.18093852459016399</v>
      </c>
      <c r="U19" s="214"/>
      <c r="V19" s="262">
        <f t="shared" si="2"/>
        <v>0</v>
      </c>
      <c r="W19" s="262">
        <f t="shared" si="2"/>
        <v>0</v>
      </c>
      <c r="X19" s="262">
        <f t="shared" si="2"/>
        <v>0</v>
      </c>
      <c r="Y19" s="263">
        <f t="shared" si="3"/>
        <v>3</v>
      </c>
      <c r="Z19" s="263">
        <f t="shared" si="3"/>
        <v>250</v>
      </c>
      <c r="AA19" s="262">
        <f t="shared" si="0"/>
        <v>51.94</v>
      </c>
      <c r="AB19" s="262">
        <f t="shared" si="1"/>
        <v>90.97</v>
      </c>
      <c r="AC19" s="262">
        <f t="shared" si="1"/>
        <v>160.65</v>
      </c>
      <c r="AD19" s="262">
        <f t="shared" si="1"/>
        <v>72.3</v>
      </c>
      <c r="AE19" s="262">
        <f t="shared" si="1"/>
        <v>18.39</v>
      </c>
      <c r="AF19" s="262">
        <f t="shared" si="1"/>
        <v>1.91</v>
      </c>
      <c r="AG19" s="262">
        <f t="shared" si="1"/>
        <v>51.94</v>
      </c>
      <c r="AH19" s="262">
        <f t="shared" si="1"/>
        <v>0.99</v>
      </c>
      <c r="AI19" s="262">
        <f t="shared" si="1"/>
        <v>6.53</v>
      </c>
      <c r="AJ19" s="262">
        <f t="shared" si="1"/>
        <v>2.54</v>
      </c>
      <c r="AK19" s="262">
        <f t="shared" si="4"/>
        <v>3.63</v>
      </c>
      <c r="AL19" s="262">
        <f t="shared" si="5"/>
        <v>0.18</v>
      </c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</row>
    <row r="20" spans="1:64" s="2" customFormat="1" ht="15" customHeight="1">
      <c r="A20" s="120" t="str">
        <f ca="1">VLOOKUP(INDIRECT("B20"),elolap!$A$90:$B$3244,2,FALSE)</f>
        <v>2594</v>
      </c>
      <c r="B20" s="122" t="s">
        <v>6535</v>
      </c>
      <c r="C20" s="128" t="s">
        <v>7171</v>
      </c>
      <c r="D20" s="158"/>
      <c r="E20" s="158"/>
      <c r="F20" s="158"/>
      <c r="G20" s="126">
        <v>5</v>
      </c>
      <c r="H20" s="167">
        <v>90</v>
      </c>
      <c r="I20" s="178">
        <v>64.012</v>
      </c>
      <c r="J20" s="244">
        <v>68.314445901639402</v>
      </c>
      <c r="K20" s="244">
        <v>110.534382513661</v>
      </c>
      <c r="L20" s="244">
        <v>47.221967213114752</v>
      </c>
      <c r="M20" s="244">
        <v>14.1665901639344</v>
      </c>
      <c r="N20" s="244">
        <v>1.4726257923497299</v>
      </c>
      <c r="O20" s="245">
        <v>64.012</v>
      </c>
      <c r="P20" s="244">
        <v>1.0843562841530101</v>
      </c>
      <c r="Q20" s="244">
        <v>7.0658054644808699</v>
      </c>
      <c r="R20" s="244">
        <v>2.2736502732240398</v>
      </c>
      <c r="S20" s="244">
        <v>5.2818644808743196</v>
      </c>
      <c r="T20" s="244">
        <v>0.25849654644808701</v>
      </c>
      <c r="U20" s="214"/>
      <c r="V20" s="262">
        <f t="shared" si="2"/>
        <v>0</v>
      </c>
      <c r="W20" s="262">
        <f t="shared" si="2"/>
        <v>0</v>
      </c>
      <c r="X20" s="262">
        <f t="shared" si="2"/>
        <v>0</v>
      </c>
      <c r="Y20" s="263">
        <f t="shared" si="3"/>
        <v>5</v>
      </c>
      <c r="Z20" s="263">
        <f t="shared" si="3"/>
        <v>90</v>
      </c>
      <c r="AA20" s="262">
        <f t="shared" si="0"/>
        <v>64.010000000000005</v>
      </c>
      <c r="AB20" s="262">
        <f t="shared" si="1"/>
        <v>68.31</v>
      </c>
      <c r="AC20" s="262">
        <f t="shared" si="1"/>
        <v>110.53</v>
      </c>
      <c r="AD20" s="262">
        <f t="shared" si="1"/>
        <v>47.22</v>
      </c>
      <c r="AE20" s="262">
        <f t="shared" si="1"/>
        <v>14.17</v>
      </c>
      <c r="AF20" s="262">
        <f t="shared" si="1"/>
        <v>1.47</v>
      </c>
      <c r="AG20" s="262">
        <f t="shared" si="1"/>
        <v>64.010000000000005</v>
      </c>
      <c r="AH20" s="262">
        <f t="shared" si="1"/>
        <v>1.08</v>
      </c>
      <c r="AI20" s="262">
        <f t="shared" si="1"/>
        <v>7.07</v>
      </c>
      <c r="AJ20" s="262">
        <f t="shared" si="1"/>
        <v>2.27</v>
      </c>
      <c r="AK20" s="262">
        <f t="shared" si="4"/>
        <v>5.28</v>
      </c>
      <c r="AL20" s="262">
        <f t="shared" si="5"/>
        <v>0.26</v>
      </c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</row>
    <row r="21" spans="1:64" s="2" customFormat="1" ht="15" customHeight="1">
      <c r="A21" s="120" t="str">
        <f ca="1">VLOOKUP(INDIRECT("B21"),elolap!$A$90:$B$3244,2,FALSE)</f>
        <v>1358</v>
      </c>
      <c r="B21" s="122" t="s">
        <v>4871</v>
      </c>
      <c r="C21" s="128" t="s">
        <v>7189</v>
      </c>
      <c r="D21" s="158"/>
      <c r="E21" s="158"/>
      <c r="F21" s="158"/>
      <c r="G21" s="126">
        <v>5</v>
      </c>
      <c r="H21" s="167">
        <v>60</v>
      </c>
      <c r="I21" s="178">
        <v>56.515000000000001</v>
      </c>
      <c r="J21" s="244">
        <v>69.485655737704903</v>
      </c>
      <c r="K21" s="244">
        <v>124.302117486339</v>
      </c>
      <c r="L21" s="244">
        <v>53.195129781420775</v>
      </c>
      <c r="M21" s="244">
        <v>16.522144808743199</v>
      </c>
      <c r="N21" s="244">
        <v>1.7217001366120199</v>
      </c>
      <c r="O21" s="245">
        <v>56.515000000000001</v>
      </c>
      <c r="P21" s="244">
        <v>3.91178506375228</v>
      </c>
      <c r="Q21" s="244">
        <v>21.8751138433515</v>
      </c>
      <c r="R21" s="244">
        <v>7.3860678506375201</v>
      </c>
      <c r="S21" s="244">
        <v>6.5720562613843398</v>
      </c>
      <c r="T21" s="244">
        <v>0.66011372950819702</v>
      </c>
      <c r="U21" s="214"/>
      <c r="V21" s="262">
        <f t="shared" si="2"/>
        <v>0</v>
      </c>
      <c r="W21" s="262">
        <f t="shared" si="2"/>
        <v>0</v>
      </c>
      <c r="X21" s="262">
        <f t="shared" si="2"/>
        <v>0</v>
      </c>
      <c r="Y21" s="263">
        <f t="shared" si="3"/>
        <v>5</v>
      </c>
      <c r="Z21" s="263">
        <f t="shared" si="3"/>
        <v>60</v>
      </c>
      <c r="AA21" s="262">
        <f t="shared" si="0"/>
        <v>56.52</v>
      </c>
      <c r="AB21" s="262">
        <f t="shared" si="1"/>
        <v>69.489999999999995</v>
      </c>
      <c r="AC21" s="262">
        <f t="shared" si="1"/>
        <v>124.3</v>
      </c>
      <c r="AD21" s="262">
        <f t="shared" si="1"/>
        <v>53.2</v>
      </c>
      <c r="AE21" s="262">
        <f t="shared" si="1"/>
        <v>16.52</v>
      </c>
      <c r="AF21" s="262">
        <f t="shared" si="1"/>
        <v>1.72</v>
      </c>
      <c r="AG21" s="262">
        <f t="shared" si="1"/>
        <v>56.52</v>
      </c>
      <c r="AH21" s="262">
        <f t="shared" si="1"/>
        <v>3.91</v>
      </c>
      <c r="AI21" s="262">
        <f t="shared" si="1"/>
        <v>21.88</v>
      </c>
      <c r="AJ21" s="262">
        <f t="shared" si="1"/>
        <v>7.39</v>
      </c>
      <c r="AK21" s="262">
        <f t="shared" si="4"/>
        <v>6.57</v>
      </c>
      <c r="AL21" s="262">
        <f t="shared" si="5"/>
        <v>0.66</v>
      </c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</row>
    <row r="22" spans="1:64" s="2" customFormat="1" ht="15" customHeight="1">
      <c r="A22" s="120" t="str">
        <f ca="1">VLOOKUP(INDIRECT("B22"),elolap!$A$90:$B$3244,2,FALSE)</f>
        <v>3094</v>
      </c>
      <c r="B22" s="122" t="s">
        <v>6630</v>
      </c>
      <c r="C22" s="128" t="s">
        <v>7211</v>
      </c>
      <c r="D22" s="158"/>
      <c r="E22" s="158"/>
      <c r="F22" s="158"/>
      <c r="G22" s="126">
        <v>5</v>
      </c>
      <c r="H22" s="167">
        <v>60</v>
      </c>
      <c r="I22" s="178">
        <v>27.186</v>
      </c>
      <c r="J22" s="244">
        <v>19.5960685543964</v>
      </c>
      <c r="K22" s="244">
        <v>35.5524813710879</v>
      </c>
      <c r="L22" s="244">
        <v>17.441986587183326</v>
      </c>
      <c r="M22" s="244">
        <v>5.3034983606557402</v>
      </c>
      <c r="N22" s="244">
        <v>0.56519329359165404</v>
      </c>
      <c r="O22" s="245">
        <v>27.186</v>
      </c>
      <c r="P22" s="244">
        <v>0.567219076005961</v>
      </c>
      <c r="Q22" s="244">
        <v>3.00491058122206</v>
      </c>
      <c r="R22" s="244">
        <v>1.13443815201192</v>
      </c>
      <c r="S22" s="244">
        <v>2.2533453055141601</v>
      </c>
      <c r="T22" s="244">
        <v>0.169760566318927</v>
      </c>
      <c r="U22" s="214"/>
      <c r="V22" s="262">
        <f t="shared" si="2"/>
        <v>0</v>
      </c>
      <c r="W22" s="262">
        <f t="shared" si="2"/>
        <v>0</v>
      </c>
      <c r="X22" s="262">
        <f t="shared" si="2"/>
        <v>0</v>
      </c>
      <c r="Y22" s="263">
        <f t="shared" si="3"/>
        <v>5</v>
      </c>
      <c r="Z22" s="263">
        <f t="shared" si="3"/>
        <v>60</v>
      </c>
      <c r="AA22" s="262">
        <f t="shared" si="0"/>
        <v>27.19</v>
      </c>
      <c r="AB22" s="262">
        <f t="shared" si="1"/>
        <v>19.600000000000001</v>
      </c>
      <c r="AC22" s="262">
        <f t="shared" si="1"/>
        <v>35.549999999999997</v>
      </c>
      <c r="AD22" s="262">
        <f t="shared" si="1"/>
        <v>17.440000000000001</v>
      </c>
      <c r="AE22" s="262">
        <f t="shared" si="1"/>
        <v>5.3</v>
      </c>
      <c r="AF22" s="262">
        <f t="shared" si="1"/>
        <v>0.56999999999999995</v>
      </c>
      <c r="AG22" s="262">
        <f t="shared" si="1"/>
        <v>27.19</v>
      </c>
      <c r="AH22" s="262">
        <f t="shared" si="1"/>
        <v>0.56999999999999995</v>
      </c>
      <c r="AI22" s="262">
        <f t="shared" si="1"/>
        <v>3</v>
      </c>
      <c r="AJ22" s="262">
        <f t="shared" si="1"/>
        <v>1.1299999999999999</v>
      </c>
      <c r="AK22" s="262">
        <f t="shared" si="4"/>
        <v>2.25</v>
      </c>
      <c r="AL22" s="262">
        <f t="shared" si="5"/>
        <v>0.17</v>
      </c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</row>
    <row r="23" spans="1:64" s="2" customFormat="1" ht="15" customHeight="1">
      <c r="A23" s="120" t="str">
        <f ca="1">VLOOKUP(INDIRECT("B23"),elolap!$A$90:$B$3244,2,FALSE)</f>
        <v>1499</v>
      </c>
      <c r="B23" s="122" t="s">
        <v>4594</v>
      </c>
      <c r="C23" s="128" t="s">
        <v>7248</v>
      </c>
      <c r="D23" s="158"/>
      <c r="E23" s="158"/>
      <c r="F23" s="158"/>
      <c r="G23" s="126">
        <v>3</v>
      </c>
      <c r="H23" s="167">
        <v>11</v>
      </c>
      <c r="I23" s="178">
        <v>3.706</v>
      </c>
      <c r="J23" s="244">
        <v>2.88581967213115</v>
      </c>
      <c r="K23" s="244">
        <v>5.46786885245902</v>
      </c>
      <c r="L23" s="244">
        <v>2.612426229508197</v>
      </c>
      <c r="M23" s="244">
        <v>1.2960874316939901</v>
      </c>
      <c r="N23" s="244">
        <v>0.146822404371585</v>
      </c>
      <c r="O23" s="245">
        <v>3.706</v>
      </c>
      <c r="P23" s="244">
        <v>5.06284153005465E-2</v>
      </c>
      <c r="Q23" s="244">
        <v>0.30377049180327897</v>
      </c>
      <c r="R23" s="244">
        <v>0.111382513661202</v>
      </c>
      <c r="S23" s="244">
        <v>5.2653551912568299E-2</v>
      </c>
      <c r="T23" s="244">
        <v>1.11888797814208E-2</v>
      </c>
      <c r="U23" s="214"/>
      <c r="V23" s="262">
        <f t="shared" si="2"/>
        <v>0</v>
      </c>
      <c r="W23" s="262">
        <f t="shared" si="2"/>
        <v>0</v>
      </c>
      <c r="X23" s="262">
        <f t="shared" si="2"/>
        <v>0</v>
      </c>
      <c r="Y23" s="263">
        <f t="shared" si="3"/>
        <v>3</v>
      </c>
      <c r="Z23" s="263">
        <f t="shared" si="3"/>
        <v>11</v>
      </c>
      <c r="AA23" s="262">
        <f t="shared" si="0"/>
        <v>3.71</v>
      </c>
      <c r="AB23" s="262">
        <f t="shared" si="1"/>
        <v>2.89</v>
      </c>
      <c r="AC23" s="262">
        <f t="shared" si="1"/>
        <v>5.47</v>
      </c>
      <c r="AD23" s="262">
        <f t="shared" si="1"/>
        <v>2.61</v>
      </c>
      <c r="AE23" s="262">
        <f t="shared" si="1"/>
        <v>1.3</v>
      </c>
      <c r="AF23" s="262">
        <f t="shared" si="1"/>
        <v>0.15</v>
      </c>
      <c r="AG23" s="262">
        <f t="shared" si="1"/>
        <v>3.71</v>
      </c>
      <c r="AH23" s="262">
        <f t="shared" si="1"/>
        <v>0.05</v>
      </c>
      <c r="AI23" s="262">
        <f t="shared" si="1"/>
        <v>0.3</v>
      </c>
      <c r="AJ23" s="262">
        <f t="shared" si="1"/>
        <v>0.11</v>
      </c>
      <c r="AK23" s="262">
        <f t="shared" si="4"/>
        <v>0.05</v>
      </c>
      <c r="AL23" s="262">
        <f t="shared" si="5"/>
        <v>0.01</v>
      </c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</row>
    <row r="24" spans="1:64" s="2" customFormat="1" ht="15" customHeight="1">
      <c r="A24" s="120" t="str">
        <f ca="1">VLOOKUP(INDIRECT("B24"),elolap!$A$90:$B$3244,2,FALSE)</f>
        <v>1803</v>
      </c>
      <c r="B24" s="122" t="s">
        <v>4597</v>
      </c>
      <c r="C24" s="128" t="s">
        <v>7249</v>
      </c>
      <c r="D24" s="158"/>
      <c r="E24" s="158"/>
      <c r="F24" s="158"/>
      <c r="G24" s="126">
        <v>3</v>
      </c>
      <c r="H24" s="167">
        <v>42</v>
      </c>
      <c r="I24" s="178">
        <v>16.966000000000001</v>
      </c>
      <c r="J24" s="244">
        <v>10.5844353369763</v>
      </c>
      <c r="K24" s="244">
        <v>17.460455373406202</v>
      </c>
      <c r="L24" s="244">
        <v>7.3163943533697475</v>
      </c>
      <c r="M24" s="244">
        <v>2.70405282331512</v>
      </c>
      <c r="N24" s="244">
        <v>0.312897540983607</v>
      </c>
      <c r="O24" s="245">
        <v>16.966000000000001</v>
      </c>
      <c r="P24" s="244">
        <v>0.23177595628415301</v>
      </c>
      <c r="Q24" s="244">
        <v>1.3983816029143901</v>
      </c>
      <c r="R24" s="244">
        <v>0.41796930783242298</v>
      </c>
      <c r="S24" s="244">
        <v>0.35461721311475403</v>
      </c>
      <c r="T24" s="244">
        <v>1.42155919854281E-2</v>
      </c>
      <c r="U24" s="214"/>
      <c r="V24" s="262">
        <f t="shared" si="2"/>
        <v>0</v>
      </c>
      <c r="W24" s="262">
        <f t="shared" si="2"/>
        <v>0</v>
      </c>
      <c r="X24" s="262">
        <f t="shared" si="2"/>
        <v>0</v>
      </c>
      <c r="Y24" s="263">
        <f t="shared" si="3"/>
        <v>3</v>
      </c>
      <c r="Z24" s="263">
        <f t="shared" si="3"/>
        <v>42</v>
      </c>
      <c r="AA24" s="262">
        <f t="shared" si="0"/>
        <v>16.97</v>
      </c>
      <c r="AB24" s="262">
        <f t="shared" si="1"/>
        <v>10.58</v>
      </c>
      <c r="AC24" s="262">
        <f t="shared" si="1"/>
        <v>17.46</v>
      </c>
      <c r="AD24" s="262">
        <f t="shared" si="1"/>
        <v>7.32</v>
      </c>
      <c r="AE24" s="262">
        <f t="shared" si="1"/>
        <v>2.7</v>
      </c>
      <c r="AF24" s="262">
        <f t="shared" si="1"/>
        <v>0.31</v>
      </c>
      <c r="AG24" s="262">
        <f t="shared" si="1"/>
        <v>16.97</v>
      </c>
      <c r="AH24" s="262">
        <f t="shared" si="1"/>
        <v>0.23</v>
      </c>
      <c r="AI24" s="262">
        <f t="shared" si="1"/>
        <v>1.4</v>
      </c>
      <c r="AJ24" s="262">
        <f t="shared" si="1"/>
        <v>0.42</v>
      </c>
      <c r="AK24" s="262">
        <f t="shared" si="4"/>
        <v>0.35</v>
      </c>
      <c r="AL24" s="262">
        <f t="shared" si="5"/>
        <v>0.01</v>
      </c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</row>
    <row r="25" spans="1:64" s="2" customFormat="1" ht="15" customHeight="1">
      <c r="A25" s="120" t="str">
        <f ca="1">VLOOKUP(INDIRECT("B25"),elolap!$A$90:$B$3244,2,FALSE)</f>
        <v>2088</v>
      </c>
      <c r="B25" s="122" t="s">
        <v>2223</v>
      </c>
      <c r="C25" s="128" t="s">
        <v>7270</v>
      </c>
      <c r="D25" s="158"/>
      <c r="E25" s="158"/>
      <c r="F25" s="158"/>
      <c r="G25" s="126">
        <v>1</v>
      </c>
      <c r="H25" s="167">
        <v>7.5</v>
      </c>
      <c r="I25" s="178">
        <v>0.55500000000000005</v>
      </c>
      <c r="J25" s="244">
        <v>0.608073770491803</v>
      </c>
      <c r="K25" s="244">
        <v>1.0918032786885199</v>
      </c>
      <c r="L25" s="244">
        <v>0.36165983606557378</v>
      </c>
      <c r="M25" s="244">
        <v>0.183483606557377</v>
      </c>
      <c r="N25" s="244">
        <v>1.86516393442623E-2</v>
      </c>
      <c r="O25" s="245">
        <v>0.55500000000000005</v>
      </c>
      <c r="P25" s="244">
        <v>0</v>
      </c>
      <c r="Q25" s="244">
        <v>0</v>
      </c>
      <c r="R25" s="244">
        <v>0</v>
      </c>
      <c r="S25" s="244">
        <v>0</v>
      </c>
      <c r="T25" s="244">
        <v>0</v>
      </c>
      <c r="U25" s="214"/>
      <c r="V25" s="262">
        <f t="shared" si="2"/>
        <v>0</v>
      </c>
      <c r="W25" s="262">
        <f t="shared" si="2"/>
        <v>0</v>
      </c>
      <c r="X25" s="262">
        <f t="shared" si="2"/>
        <v>0</v>
      </c>
      <c r="Y25" s="263">
        <f t="shared" si="3"/>
        <v>1</v>
      </c>
      <c r="Z25" s="263">
        <f t="shared" si="3"/>
        <v>7.5</v>
      </c>
      <c r="AA25" s="262">
        <f t="shared" si="0"/>
        <v>0.56000000000000005</v>
      </c>
      <c r="AB25" s="262">
        <f t="shared" si="1"/>
        <v>0.61</v>
      </c>
      <c r="AC25" s="262">
        <f t="shared" si="1"/>
        <v>1.0900000000000001</v>
      </c>
      <c r="AD25" s="262">
        <f t="shared" si="1"/>
        <v>0.36</v>
      </c>
      <c r="AE25" s="262">
        <f t="shared" si="1"/>
        <v>0.18</v>
      </c>
      <c r="AF25" s="262">
        <f t="shared" si="1"/>
        <v>0.02</v>
      </c>
      <c r="AG25" s="262">
        <f t="shared" si="1"/>
        <v>0.56000000000000005</v>
      </c>
      <c r="AH25" s="262">
        <f t="shared" si="1"/>
        <v>0</v>
      </c>
      <c r="AI25" s="262">
        <f t="shared" si="1"/>
        <v>0</v>
      </c>
      <c r="AJ25" s="262">
        <f t="shared" si="1"/>
        <v>0</v>
      </c>
      <c r="AK25" s="262">
        <f t="shared" si="4"/>
        <v>0</v>
      </c>
      <c r="AL25" s="262">
        <f t="shared" si="5"/>
        <v>0</v>
      </c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</row>
    <row r="26" spans="1:64" s="2" customFormat="1" ht="15" customHeight="1">
      <c r="A26" s="120" t="str">
        <f ca="1">VLOOKUP(INDIRECT("B26"),elolap!$A$90:$B$3244,2,FALSE)</f>
        <v>3168</v>
      </c>
      <c r="B26" s="122" t="s">
        <v>2273</v>
      </c>
      <c r="C26" s="128" t="s">
        <v>7092</v>
      </c>
      <c r="D26" s="158"/>
      <c r="E26" s="158"/>
      <c r="F26" s="158"/>
      <c r="G26" s="126">
        <v>5</v>
      </c>
      <c r="H26" s="167">
        <v>90</v>
      </c>
      <c r="I26" s="178">
        <v>99.707999999999998</v>
      </c>
      <c r="J26" s="244">
        <v>159.09691803278699</v>
      </c>
      <c r="K26" s="244">
        <v>277.874754098361</v>
      </c>
      <c r="L26" s="244">
        <v>96.384400000000014</v>
      </c>
      <c r="M26" s="244">
        <v>27.024681967213098</v>
      </c>
      <c r="N26" s="244">
        <v>3.3181514754098398</v>
      </c>
      <c r="O26" s="245">
        <v>99.707999999999998</v>
      </c>
      <c r="P26" s="244">
        <v>25.880491803278701</v>
      </c>
      <c r="Q26" s="244">
        <v>59.933770491803301</v>
      </c>
      <c r="R26" s="244">
        <v>20.268511475409799</v>
      </c>
      <c r="S26" s="244">
        <v>18.797409836065601</v>
      </c>
      <c r="T26" s="244">
        <v>2.0704393442622901</v>
      </c>
      <c r="U26" s="214"/>
      <c r="V26" s="262">
        <f t="shared" si="2"/>
        <v>0</v>
      </c>
      <c r="W26" s="262">
        <f t="shared" si="2"/>
        <v>0</v>
      </c>
      <c r="X26" s="262">
        <f t="shared" si="2"/>
        <v>0</v>
      </c>
      <c r="Y26" s="263">
        <f t="shared" si="3"/>
        <v>5</v>
      </c>
      <c r="Z26" s="263">
        <f t="shared" si="3"/>
        <v>90</v>
      </c>
      <c r="AA26" s="262">
        <f t="shared" si="0"/>
        <v>99.71</v>
      </c>
      <c r="AB26" s="262">
        <f t="shared" si="1"/>
        <v>159.1</v>
      </c>
      <c r="AC26" s="262">
        <f t="shared" si="1"/>
        <v>277.87</v>
      </c>
      <c r="AD26" s="262">
        <f t="shared" si="1"/>
        <v>96.38</v>
      </c>
      <c r="AE26" s="262">
        <f t="shared" si="1"/>
        <v>27.02</v>
      </c>
      <c r="AF26" s="262">
        <f t="shared" si="1"/>
        <v>3.32</v>
      </c>
      <c r="AG26" s="262">
        <f t="shared" si="1"/>
        <v>99.71</v>
      </c>
      <c r="AH26" s="262">
        <f t="shared" si="1"/>
        <v>25.88</v>
      </c>
      <c r="AI26" s="262">
        <f t="shared" si="1"/>
        <v>59.93</v>
      </c>
      <c r="AJ26" s="262">
        <f t="shared" si="1"/>
        <v>20.27</v>
      </c>
      <c r="AK26" s="262">
        <f t="shared" si="4"/>
        <v>18.8</v>
      </c>
      <c r="AL26" s="262">
        <f t="shared" si="5"/>
        <v>2.0699999999999998</v>
      </c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</row>
    <row r="27" spans="1:64" s="2" customFormat="1" ht="15" customHeight="1">
      <c r="A27" s="120" t="str">
        <f ca="1">VLOOKUP(INDIRECT("B27"),elolap!$A$90:$B$3244,2,FALSE)</f>
        <v>1395</v>
      </c>
      <c r="B27" s="122" t="s">
        <v>2280</v>
      </c>
      <c r="C27" s="128" t="s">
        <v>7282</v>
      </c>
      <c r="D27" s="158"/>
      <c r="E27" s="158"/>
      <c r="F27" s="158"/>
      <c r="G27" s="126">
        <v>5</v>
      </c>
      <c r="H27" s="167">
        <v>70</v>
      </c>
      <c r="I27" s="178">
        <v>85.301000000000002</v>
      </c>
      <c r="J27" s="244">
        <v>181.43942213114801</v>
      </c>
      <c r="K27" s="244">
        <v>312.69264571948997</v>
      </c>
      <c r="L27" s="244">
        <v>144.61549316939889</v>
      </c>
      <c r="M27" s="244">
        <v>31.851921675774101</v>
      </c>
      <c r="N27" s="244">
        <v>4.2067842896174898</v>
      </c>
      <c r="O27" s="245">
        <v>85.301000000000002</v>
      </c>
      <c r="P27" s="244">
        <v>1.70912750455373</v>
      </c>
      <c r="Q27" s="244">
        <v>11.6142982695811</v>
      </c>
      <c r="R27" s="244">
        <v>3.3405673952641202</v>
      </c>
      <c r="S27" s="244">
        <v>8.1144712659380698</v>
      </c>
      <c r="T27" s="244">
        <v>0.75085078779599301</v>
      </c>
      <c r="U27" s="214"/>
      <c r="V27" s="262">
        <f t="shared" si="2"/>
        <v>0</v>
      </c>
      <c r="W27" s="262">
        <f t="shared" si="2"/>
        <v>0</v>
      </c>
      <c r="X27" s="262">
        <f t="shared" si="2"/>
        <v>0</v>
      </c>
      <c r="Y27" s="263">
        <f t="shared" si="3"/>
        <v>5</v>
      </c>
      <c r="Z27" s="263">
        <f t="shared" si="3"/>
        <v>70</v>
      </c>
      <c r="AA27" s="262">
        <f t="shared" si="0"/>
        <v>85.3</v>
      </c>
      <c r="AB27" s="262">
        <f t="shared" si="1"/>
        <v>181.44</v>
      </c>
      <c r="AC27" s="262">
        <f t="shared" si="1"/>
        <v>312.69</v>
      </c>
      <c r="AD27" s="262">
        <f t="shared" si="1"/>
        <v>144.62</v>
      </c>
      <c r="AE27" s="262">
        <f t="shared" si="1"/>
        <v>31.85</v>
      </c>
      <c r="AF27" s="262">
        <f t="shared" si="1"/>
        <v>4.21</v>
      </c>
      <c r="AG27" s="262">
        <f t="shared" si="1"/>
        <v>85.3</v>
      </c>
      <c r="AH27" s="262">
        <f t="shared" si="1"/>
        <v>1.71</v>
      </c>
      <c r="AI27" s="262">
        <f t="shared" si="1"/>
        <v>11.61</v>
      </c>
      <c r="AJ27" s="262">
        <f t="shared" si="1"/>
        <v>3.34</v>
      </c>
      <c r="AK27" s="262">
        <f t="shared" si="4"/>
        <v>8.11</v>
      </c>
      <c r="AL27" s="262">
        <f t="shared" si="5"/>
        <v>0.75</v>
      </c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</row>
    <row r="28" spans="1:64" s="2" customFormat="1" ht="15" customHeight="1">
      <c r="A28" s="120" t="str">
        <f ca="1">VLOOKUP(INDIRECT("B28"),elolap!$A$90:$B$3244,2,FALSE)</f>
        <v>1167</v>
      </c>
      <c r="B28" s="122" t="s">
        <v>2288</v>
      </c>
      <c r="C28" s="128" t="s">
        <v>7284</v>
      </c>
      <c r="D28" s="158"/>
      <c r="E28" s="158"/>
      <c r="F28" s="158"/>
      <c r="G28" s="126">
        <v>3</v>
      </c>
      <c r="H28" s="167">
        <v>272</v>
      </c>
      <c r="I28" s="178">
        <v>104.114</v>
      </c>
      <c r="J28" s="244">
        <v>117.863116575592</v>
      </c>
      <c r="K28" s="244">
        <v>196.04343806921699</v>
      </c>
      <c r="L28" s="244">
        <v>89.867070582878057</v>
      </c>
      <c r="M28" s="244">
        <v>31.267387522768701</v>
      </c>
      <c r="N28" s="244">
        <v>3.1528146630236802</v>
      </c>
      <c r="O28" s="245">
        <v>104.114</v>
      </c>
      <c r="P28" s="244">
        <v>1.3630589708561001</v>
      </c>
      <c r="Q28" s="244">
        <v>9.6717923497267808</v>
      </c>
      <c r="R28" s="244">
        <v>2.86835018214936</v>
      </c>
      <c r="S28" s="244">
        <v>3.5415827868852499</v>
      </c>
      <c r="T28" s="244">
        <v>0.80716796448087402</v>
      </c>
      <c r="U28" s="214"/>
      <c r="V28" s="262">
        <f t="shared" si="2"/>
        <v>0</v>
      </c>
      <c r="W28" s="262">
        <f t="shared" si="2"/>
        <v>0</v>
      </c>
      <c r="X28" s="262">
        <f t="shared" si="2"/>
        <v>0</v>
      </c>
      <c r="Y28" s="263">
        <f t="shared" si="3"/>
        <v>3</v>
      </c>
      <c r="Z28" s="263">
        <f t="shared" si="3"/>
        <v>272</v>
      </c>
      <c r="AA28" s="262">
        <f t="shared" si="0"/>
        <v>104.11</v>
      </c>
      <c r="AB28" s="262">
        <f t="shared" si="1"/>
        <v>117.86</v>
      </c>
      <c r="AC28" s="262">
        <f t="shared" si="1"/>
        <v>196.04</v>
      </c>
      <c r="AD28" s="262">
        <f t="shared" si="1"/>
        <v>89.87</v>
      </c>
      <c r="AE28" s="262">
        <f t="shared" si="1"/>
        <v>31.27</v>
      </c>
      <c r="AF28" s="262">
        <f t="shared" si="1"/>
        <v>3.15</v>
      </c>
      <c r="AG28" s="262">
        <f t="shared" si="1"/>
        <v>104.11</v>
      </c>
      <c r="AH28" s="262">
        <f t="shared" si="1"/>
        <v>1.36</v>
      </c>
      <c r="AI28" s="262">
        <f t="shared" si="1"/>
        <v>9.67</v>
      </c>
      <c r="AJ28" s="262">
        <f t="shared" si="1"/>
        <v>2.87</v>
      </c>
      <c r="AK28" s="262">
        <f t="shared" si="4"/>
        <v>3.54</v>
      </c>
      <c r="AL28" s="262">
        <f t="shared" si="5"/>
        <v>0.81</v>
      </c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</row>
    <row r="29" spans="1:64" s="2" customFormat="1" ht="15" customHeight="1">
      <c r="A29" s="120" t="str">
        <f ca="1">VLOOKUP(INDIRECT("B29"),elolap!$A$90:$B$3244,2,FALSE)</f>
        <v>0464</v>
      </c>
      <c r="B29" s="122" t="s">
        <v>2339</v>
      </c>
      <c r="C29" s="128" t="s">
        <v>7305</v>
      </c>
      <c r="D29" s="158"/>
      <c r="E29" s="158"/>
      <c r="F29" s="158"/>
      <c r="G29" s="126">
        <v>2</v>
      </c>
      <c r="H29" s="167">
        <v>28</v>
      </c>
      <c r="I29" s="178">
        <v>29.026</v>
      </c>
      <c r="J29" s="244">
        <v>36.679030054644798</v>
      </c>
      <c r="K29" s="244">
        <v>63.048278688524597</v>
      </c>
      <c r="L29" s="244">
        <v>20.798001366120221</v>
      </c>
      <c r="M29" s="244">
        <v>10.5080464480874</v>
      </c>
      <c r="N29" s="244">
        <v>1.02503019125683</v>
      </c>
      <c r="O29" s="245">
        <v>29.026</v>
      </c>
      <c r="P29" s="244">
        <v>1.0904576502732199</v>
      </c>
      <c r="Q29" s="244">
        <v>7.6728565573770497</v>
      </c>
      <c r="R29" s="244">
        <v>3.7670355191256801</v>
      </c>
      <c r="S29" s="244">
        <v>5.8884713114754099</v>
      </c>
      <c r="T29" s="244">
        <v>0.72565000000000002</v>
      </c>
      <c r="U29" s="214"/>
      <c r="V29" s="262">
        <f t="shared" si="2"/>
        <v>0</v>
      </c>
      <c r="W29" s="262">
        <f t="shared" si="2"/>
        <v>0</v>
      </c>
      <c r="X29" s="262">
        <f t="shared" si="2"/>
        <v>0</v>
      </c>
      <c r="Y29" s="263">
        <f t="shared" si="3"/>
        <v>2</v>
      </c>
      <c r="Z29" s="263">
        <f t="shared" si="3"/>
        <v>28</v>
      </c>
      <c r="AA29" s="262">
        <f t="shared" si="0"/>
        <v>29.03</v>
      </c>
      <c r="AB29" s="262">
        <f t="shared" si="1"/>
        <v>36.68</v>
      </c>
      <c r="AC29" s="262">
        <f t="shared" si="1"/>
        <v>63.05</v>
      </c>
      <c r="AD29" s="262">
        <f t="shared" si="1"/>
        <v>20.8</v>
      </c>
      <c r="AE29" s="262">
        <f t="shared" si="1"/>
        <v>10.51</v>
      </c>
      <c r="AF29" s="262">
        <f t="shared" si="1"/>
        <v>1.03</v>
      </c>
      <c r="AG29" s="262">
        <f t="shared" si="1"/>
        <v>29.03</v>
      </c>
      <c r="AH29" s="262">
        <f t="shared" si="1"/>
        <v>1.0900000000000001</v>
      </c>
      <c r="AI29" s="262">
        <f t="shared" si="1"/>
        <v>7.67</v>
      </c>
      <c r="AJ29" s="262">
        <f t="shared" si="1"/>
        <v>3.77</v>
      </c>
      <c r="AK29" s="262">
        <f t="shared" si="4"/>
        <v>5.89</v>
      </c>
      <c r="AL29" s="262">
        <f t="shared" si="5"/>
        <v>0.73</v>
      </c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</row>
    <row r="30" spans="1:64" s="2" customFormat="1" ht="15" customHeight="1">
      <c r="A30" s="120" t="str">
        <f ca="1">VLOOKUP(INDIRECT("B30"),elolap!$A$90:$B$3244,2,FALSE)</f>
        <v>1342</v>
      </c>
      <c r="B30" s="122" t="s">
        <v>2637</v>
      </c>
      <c r="C30" s="128" t="s">
        <v>7321</v>
      </c>
      <c r="D30" s="158"/>
      <c r="E30" s="158"/>
      <c r="F30" s="158"/>
      <c r="G30" s="126">
        <v>3</v>
      </c>
      <c r="H30" s="167">
        <v>36</v>
      </c>
      <c r="I30" s="178">
        <v>13.708</v>
      </c>
      <c r="J30" s="244">
        <v>39.850579234972699</v>
      </c>
      <c r="K30" s="244">
        <v>68.614907103825104</v>
      </c>
      <c r="L30" s="244">
        <v>40.712010928961753</v>
      </c>
      <c r="M30" s="244">
        <v>7.4158032786885304</v>
      </c>
      <c r="N30" s="244">
        <v>0.798509726775956</v>
      </c>
      <c r="O30" s="245">
        <v>13.708</v>
      </c>
      <c r="P30" s="244">
        <v>0.99626448087431696</v>
      </c>
      <c r="Q30" s="244">
        <v>5.5805792349726797</v>
      </c>
      <c r="R30" s="244">
        <v>2.0449639344262298</v>
      </c>
      <c r="S30" s="244">
        <v>1.29664196721311</v>
      </c>
      <c r="T30" s="244">
        <v>0.17228633879781399</v>
      </c>
      <c r="U30" s="214"/>
      <c r="V30" s="262">
        <f t="shared" si="2"/>
        <v>0</v>
      </c>
      <c r="W30" s="262">
        <f t="shared" si="2"/>
        <v>0</v>
      </c>
      <c r="X30" s="262">
        <f t="shared" si="2"/>
        <v>0</v>
      </c>
      <c r="Y30" s="263">
        <f t="shared" si="3"/>
        <v>3</v>
      </c>
      <c r="Z30" s="263">
        <f t="shared" si="3"/>
        <v>36</v>
      </c>
      <c r="AA30" s="262">
        <f t="shared" si="0"/>
        <v>13.71</v>
      </c>
      <c r="AB30" s="262">
        <f t="shared" ref="AB30:AB61" si="6">ROUND(J30,2)</f>
        <v>39.85</v>
      </c>
      <c r="AC30" s="262">
        <f t="shared" ref="AC30:AC61" si="7">ROUND(K30,2)</f>
        <v>68.61</v>
      </c>
      <c r="AD30" s="262">
        <f t="shared" ref="AD30:AD61" si="8">ROUND(L30,2)</f>
        <v>40.71</v>
      </c>
      <c r="AE30" s="262">
        <f t="shared" ref="AE30:AE61" si="9">ROUND(M30,2)</f>
        <v>7.42</v>
      </c>
      <c r="AF30" s="262">
        <f t="shared" ref="AF30:AF61" si="10">ROUND(N30,2)</f>
        <v>0.8</v>
      </c>
      <c r="AG30" s="262">
        <f t="shared" ref="AG30:AG61" si="11">ROUND(O30,2)</f>
        <v>13.71</v>
      </c>
      <c r="AH30" s="262">
        <f t="shared" ref="AH30:AH61" si="12">ROUND(P30,2)</f>
        <v>1</v>
      </c>
      <c r="AI30" s="262">
        <f t="shared" ref="AI30:AI61" si="13">ROUND(Q30,2)</f>
        <v>5.58</v>
      </c>
      <c r="AJ30" s="262">
        <f t="shared" ref="AJ30:AJ61" si="14">ROUND(R30,2)</f>
        <v>2.04</v>
      </c>
      <c r="AK30" s="262">
        <f t="shared" si="4"/>
        <v>1.3</v>
      </c>
      <c r="AL30" s="262">
        <f t="shared" si="5"/>
        <v>0.17</v>
      </c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</row>
    <row r="31" spans="1:64" s="2" customFormat="1" ht="15" customHeight="1">
      <c r="A31" s="120" t="str">
        <f ca="1">VLOOKUP(INDIRECT("B31"),elolap!$A$90:$B$3244,2,FALSE)</f>
        <v>2448</v>
      </c>
      <c r="B31" s="122" t="s">
        <v>2639</v>
      </c>
      <c r="C31" s="128" t="s">
        <v>7322</v>
      </c>
      <c r="D31" s="158"/>
      <c r="E31" s="158"/>
      <c r="F31" s="158"/>
      <c r="G31" s="126">
        <v>3</v>
      </c>
      <c r="H31" s="167">
        <v>42</v>
      </c>
      <c r="I31" s="178">
        <v>15.939</v>
      </c>
      <c r="J31" s="244">
        <v>24.387540983606598</v>
      </c>
      <c r="K31" s="244">
        <v>38.758770491803297</v>
      </c>
      <c r="L31" s="244">
        <v>9.2150065573770501</v>
      </c>
      <c r="M31" s="244">
        <v>4.7642803278688497</v>
      </c>
      <c r="N31" s="244">
        <v>0.48513786885245902</v>
      </c>
      <c r="O31" s="245">
        <v>15.939</v>
      </c>
      <c r="P31" s="244">
        <v>1.2803459016393399</v>
      </c>
      <c r="Q31" s="244">
        <v>5.5568754098360698</v>
      </c>
      <c r="R31" s="244">
        <v>2.4910131147541001</v>
      </c>
      <c r="S31" s="244">
        <v>3.32715737704918</v>
      </c>
      <c r="T31" s="244">
        <v>0.42242704918032797</v>
      </c>
      <c r="U31" s="214"/>
      <c r="V31" s="262">
        <f t="shared" si="2"/>
        <v>0</v>
      </c>
      <c r="W31" s="262">
        <f t="shared" si="2"/>
        <v>0</v>
      </c>
      <c r="X31" s="262">
        <f t="shared" si="2"/>
        <v>0</v>
      </c>
      <c r="Y31" s="263">
        <f t="shared" si="3"/>
        <v>3</v>
      </c>
      <c r="Z31" s="263">
        <f t="shared" si="3"/>
        <v>42</v>
      </c>
      <c r="AA31" s="262">
        <f t="shared" si="0"/>
        <v>15.94</v>
      </c>
      <c r="AB31" s="262">
        <f t="shared" si="6"/>
        <v>24.39</v>
      </c>
      <c r="AC31" s="262">
        <f t="shared" si="7"/>
        <v>38.76</v>
      </c>
      <c r="AD31" s="262">
        <f t="shared" si="8"/>
        <v>9.2200000000000006</v>
      </c>
      <c r="AE31" s="262">
        <f t="shared" si="9"/>
        <v>4.76</v>
      </c>
      <c r="AF31" s="262">
        <f t="shared" si="10"/>
        <v>0.49</v>
      </c>
      <c r="AG31" s="262">
        <f t="shared" si="11"/>
        <v>15.94</v>
      </c>
      <c r="AH31" s="262">
        <f t="shared" si="12"/>
        <v>1.28</v>
      </c>
      <c r="AI31" s="262">
        <f t="shared" si="13"/>
        <v>5.56</v>
      </c>
      <c r="AJ31" s="262">
        <f t="shared" si="14"/>
        <v>2.4900000000000002</v>
      </c>
      <c r="AK31" s="262">
        <f t="shared" si="4"/>
        <v>3.33</v>
      </c>
      <c r="AL31" s="262">
        <f t="shared" si="5"/>
        <v>0.42</v>
      </c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</row>
    <row r="32" spans="1:64" s="2" customFormat="1" ht="15" customHeight="1">
      <c r="A32" s="120" t="str">
        <f ca="1">VLOOKUP(INDIRECT("B32"),elolap!$A$90:$B$3244,2,FALSE)</f>
        <v>2008</v>
      </c>
      <c r="B32" s="122" t="s">
        <v>2640</v>
      </c>
      <c r="C32" s="128" t="s">
        <v>7323</v>
      </c>
      <c r="D32" s="158"/>
      <c r="E32" s="158"/>
      <c r="F32" s="158"/>
      <c r="G32" s="126">
        <v>3</v>
      </c>
      <c r="H32" s="167">
        <v>15</v>
      </c>
      <c r="I32" s="178">
        <v>14.085000000000001</v>
      </c>
      <c r="J32" s="244">
        <v>29.247540983606601</v>
      </c>
      <c r="K32" s="244">
        <v>53.8129098360656</v>
      </c>
      <c r="L32" s="244">
        <v>21.595717213114767</v>
      </c>
      <c r="M32" s="244">
        <v>7.3118852459016397</v>
      </c>
      <c r="N32" s="244">
        <v>0.70938114754098403</v>
      </c>
      <c r="O32" s="245">
        <v>14.085000000000001</v>
      </c>
      <c r="P32" s="244">
        <v>1.1673360655737699</v>
      </c>
      <c r="Q32" s="244">
        <v>3.7008401639344299</v>
      </c>
      <c r="R32" s="244">
        <v>1.2250614754098399</v>
      </c>
      <c r="S32" s="244">
        <v>0.85112909836065598</v>
      </c>
      <c r="T32" s="244">
        <v>0.247577868852459</v>
      </c>
      <c r="U32" s="214"/>
      <c r="V32" s="262">
        <f t="shared" si="2"/>
        <v>0</v>
      </c>
      <c r="W32" s="262">
        <f t="shared" si="2"/>
        <v>0</v>
      </c>
      <c r="X32" s="262">
        <f t="shared" si="2"/>
        <v>0</v>
      </c>
      <c r="Y32" s="263">
        <f t="shared" si="3"/>
        <v>3</v>
      </c>
      <c r="Z32" s="263">
        <f t="shared" si="3"/>
        <v>15</v>
      </c>
      <c r="AA32" s="262">
        <f t="shared" si="0"/>
        <v>14.09</v>
      </c>
      <c r="AB32" s="262">
        <f t="shared" si="6"/>
        <v>29.25</v>
      </c>
      <c r="AC32" s="262">
        <f t="shared" si="7"/>
        <v>53.81</v>
      </c>
      <c r="AD32" s="262">
        <f t="shared" si="8"/>
        <v>21.6</v>
      </c>
      <c r="AE32" s="262">
        <f t="shared" si="9"/>
        <v>7.31</v>
      </c>
      <c r="AF32" s="262">
        <f t="shared" si="10"/>
        <v>0.71</v>
      </c>
      <c r="AG32" s="262">
        <f t="shared" si="11"/>
        <v>14.09</v>
      </c>
      <c r="AH32" s="262">
        <f t="shared" si="12"/>
        <v>1.17</v>
      </c>
      <c r="AI32" s="262">
        <f t="shared" si="13"/>
        <v>3.7</v>
      </c>
      <c r="AJ32" s="262">
        <f t="shared" si="14"/>
        <v>1.23</v>
      </c>
      <c r="AK32" s="262">
        <f t="shared" si="4"/>
        <v>0.85</v>
      </c>
      <c r="AL32" s="262">
        <f t="shared" si="5"/>
        <v>0.25</v>
      </c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</row>
    <row r="33" spans="1:64" s="2" customFormat="1" ht="15" customHeight="1">
      <c r="A33" s="120" t="str">
        <f ca="1">VLOOKUP(INDIRECT("B33"),elolap!$A$90:$B$3244,2,FALSE)</f>
        <v>0993</v>
      </c>
      <c r="B33" s="122" t="s">
        <v>2650</v>
      </c>
      <c r="C33" s="128" t="s">
        <v>7125</v>
      </c>
      <c r="D33" s="158"/>
      <c r="E33" s="158"/>
      <c r="F33" s="158"/>
      <c r="G33" s="126">
        <v>3</v>
      </c>
      <c r="H33" s="167">
        <v>177</v>
      </c>
      <c r="I33" s="178">
        <v>72.507000000000005</v>
      </c>
      <c r="J33" s="244">
        <v>108.29825136612</v>
      </c>
      <c r="K33" s="244">
        <v>179.94678961748599</v>
      </c>
      <c r="L33" s="244">
        <v>69.221732923497328</v>
      </c>
      <c r="M33" s="244">
        <v>24.268053278688502</v>
      </c>
      <c r="N33" s="244">
        <v>2.4779828551912599</v>
      </c>
      <c r="O33" s="245">
        <v>72.507000000000005</v>
      </c>
      <c r="P33" s="244">
        <v>1.07307718579235</v>
      </c>
      <c r="Q33" s="244">
        <v>7.5610669398907104</v>
      </c>
      <c r="R33" s="244">
        <v>1.9810655737704901</v>
      </c>
      <c r="S33" s="244">
        <v>1.6030122267759599</v>
      </c>
      <c r="T33" s="244">
        <v>0.96576946721311496</v>
      </c>
      <c r="U33" s="214"/>
      <c r="V33" s="262">
        <f t="shared" si="2"/>
        <v>0</v>
      </c>
      <c r="W33" s="262">
        <f t="shared" si="2"/>
        <v>0</v>
      </c>
      <c r="X33" s="262">
        <f t="shared" si="2"/>
        <v>0</v>
      </c>
      <c r="Y33" s="263">
        <f t="shared" si="3"/>
        <v>3</v>
      </c>
      <c r="Z33" s="263">
        <f t="shared" si="3"/>
        <v>177</v>
      </c>
      <c r="AA33" s="262">
        <f t="shared" si="0"/>
        <v>72.510000000000005</v>
      </c>
      <c r="AB33" s="262">
        <f t="shared" si="6"/>
        <v>108.3</v>
      </c>
      <c r="AC33" s="262">
        <f t="shared" si="7"/>
        <v>179.95</v>
      </c>
      <c r="AD33" s="262">
        <f t="shared" si="8"/>
        <v>69.22</v>
      </c>
      <c r="AE33" s="262">
        <f t="shared" si="9"/>
        <v>24.27</v>
      </c>
      <c r="AF33" s="262">
        <f t="shared" si="10"/>
        <v>2.48</v>
      </c>
      <c r="AG33" s="262">
        <f t="shared" si="11"/>
        <v>72.510000000000005</v>
      </c>
      <c r="AH33" s="262">
        <f t="shared" si="12"/>
        <v>1.07</v>
      </c>
      <c r="AI33" s="262">
        <f t="shared" si="13"/>
        <v>7.56</v>
      </c>
      <c r="AJ33" s="262">
        <f t="shared" si="14"/>
        <v>1.98</v>
      </c>
      <c r="AK33" s="262">
        <f t="shared" si="4"/>
        <v>1.6</v>
      </c>
      <c r="AL33" s="262">
        <f t="shared" si="5"/>
        <v>0.97</v>
      </c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</row>
    <row r="34" spans="1:64" s="2" customFormat="1" ht="15" customHeight="1">
      <c r="A34" s="120" t="str">
        <f ca="1">VLOOKUP(INDIRECT("B34"),elolap!$A$90:$B$3244,2,FALSE)</f>
        <v>1353</v>
      </c>
      <c r="B34" s="122" t="s">
        <v>2530</v>
      </c>
      <c r="C34" s="128" t="s">
        <v>7358</v>
      </c>
      <c r="D34" s="158">
        <v>9.0335000000000001</v>
      </c>
      <c r="E34" s="158"/>
      <c r="F34" s="158"/>
      <c r="G34" s="126">
        <v>3</v>
      </c>
      <c r="H34" s="167">
        <v>1200</v>
      </c>
      <c r="I34" s="178">
        <v>535.80700000000002</v>
      </c>
      <c r="J34" s="244">
        <v>1083.3256284152999</v>
      </c>
      <c r="K34" s="244">
        <v>1817.74232695811</v>
      </c>
      <c r="L34" s="244">
        <v>666.09886612021864</v>
      </c>
      <c r="M34" s="244">
        <v>170.67258492714001</v>
      </c>
      <c r="N34" s="244">
        <v>19.995165596539199</v>
      </c>
      <c r="O34" s="245">
        <v>535.80700000000002</v>
      </c>
      <c r="P34" s="244">
        <v>7.4417638888888904</v>
      </c>
      <c r="Q34" s="244">
        <v>54.288277550091102</v>
      </c>
      <c r="R34" s="244">
        <v>14.639535519125699</v>
      </c>
      <c r="S34" s="244">
        <v>12.6753978369763</v>
      </c>
      <c r="T34" s="244">
        <v>2.2447287795992699</v>
      </c>
      <c r="U34" s="214"/>
      <c r="V34" s="262">
        <f t="shared" si="2"/>
        <v>9.0299999999999994</v>
      </c>
      <c r="W34" s="262">
        <f t="shared" si="2"/>
        <v>0</v>
      </c>
      <c r="X34" s="262">
        <f t="shared" si="2"/>
        <v>0</v>
      </c>
      <c r="Y34" s="263">
        <f t="shared" si="3"/>
        <v>3</v>
      </c>
      <c r="Z34" s="263">
        <f t="shared" si="3"/>
        <v>1200</v>
      </c>
      <c r="AA34" s="262">
        <f t="shared" si="0"/>
        <v>535.80999999999995</v>
      </c>
      <c r="AB34" s="262">
        <f t="shared" si="6"/>
        <v>1083.33</v>
      </c>
      <c r="AC34" s="262">
        <f t="shared" si="7"/>
        <v>1817.74</v>
      </c>
      <c r="AD34" s="262">
        <f t="shared" si="8"/>
        <v>666.1</v>
      </c>
      <c r="AE34" s="262">
        <f t="shared" si="9"/>
        <v>170.67</v>
      </c>
      <c r="AF34" s="262">
        <f t="shared" si="10"/>
        <v>20</v>
      </c>
      <c r="AG34" s="262">
        <f t="shared" si="11"/>
        <v>535.80999999999995</v>
      </c>
      <c r="AH34" s="262">
        <f t="shared" si="12"/>
        <v>7.44</v>
      </c>
      <c r="AI34" s="262">
        <f t="shared" si="13"/>
        <v>54.29</v>
      </c>
      <c r="AJ34" s="262">
        <f t="shared" si="14"/>
        <v>14.64</v>
      </c>
      <c r="AK34" s="262">
        <f t="shared" si="4"/>
        <v>12.68</v>
      </c>
      <c r="AL34" s="262">
        <f t="shared" si="5"/>
        <v>2.2400000000000002</v>
      </c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</row>
    <row r="35" spans="1:64" s="2" customFormat="1" ht="15" customHeight="1">
      <c r="A35" s="120" t="str">
        <f ca="1">VLOOKUP(INDIRECT("B35"),elolap!$A$90:$B$3244,2,FALSE)</f>
        <v>1614</v>
      </c>
      <c r="B35" s="122" t="s">
        <v>2578</v>
      </c>
      <c r="C35" s="128" t="s">
        <v>7372</v>
      </c>
      <c r="D35" s="158"/>
      <c r="E35" s="158"/>
      <c r="F35" s="158"/>
      <c r="G35" s="126">
        <v>3</v>
      </c>
      <c r="H35" s="167">
        <v>48</v>
      </c>
      <c r="I35" s="178">
        <v>26.879000000000001</v>
      </c>
      <c r="J35" s="244">
        <v>70.737302732240394</v>
      </c>
      <c r="K35" s="244">
        <v>122.79149726775999</v>
      </c>
      <c r="L35" s="244">
        <v>81.444838797814214</v>
      </c>
      <c r="M35" s="244">
        <v>9.0184185792349698</v>
      </c>
      <c r="N35" s="244">
        <v>0.92681142076502698</v>
      </c>
      <c r="O35" s="245">
        <v>26.879000000000001</v>
      </c>
      <c r="P35" s="244">
        <v>1.7478693989070999</v>
      </c>
      <c r="Q35" s="244">
        <v>8.4308994535519108</v>
      </c>
      <c r="R35" s="244">
        <v>3.15791530054645</v>
      </c>
      <c r="S35" s="244">
        <v>2.9522836065573799</v>
      </c>
      <c r="T35" s="244">
        <v>0.60367590163934404</v>
      </c>
      <c r="U35" s="214"/>
      <c r="V35" s="262">
        <f t="shared" si="2"/>
        <v>0</v>
      </c>
      <c r="W35" s="262">
        <f t="shared" si="2"/>
        <v>0</v>
      </c>
      <c r="X35" s="262">
        <f t="shared" si="2"/>
        <v>0</v>
      </c>
      <c r="Y35" s="263">
        <f t="shared" si="3"/>
        <v>3</v>
      </c>
      <c r="Z35" s="263">
        <f t="shared" si="3"/>
        <v>48</v>
      </c>
      <c r="AA35" s="262">
        <f t="shared" si="0"/>
        <v>26.88</v>
      </c>
      <c r="AB35" s="262">
        <f t="shared" si="6"/>
        <v>70.739999999999995</v>
      </c>
      <c r="AC35" s="262">
        <f t="shared" si="7"/>
        <v>122.79</v>
      </c>
      <c r="AD35" s="262">
        <f t="shared" si="8"/>
        <v>81.44</v>
      </c>
      <c r="AE35" s="262">
        <f t="shared" si="9"/>
        <v>9.02</v>
      </c>
      <c r="AF35" s="262">
        <f t="shared" si="10"/>
        <v>0.93</v>
      </c>
      <c r="AG35" s="262">
        <f t="shared" si="11"/>
        <v>26.88</v>
      </c>
      <c r="AH35" s="262">
        <f t="shared" si="12"/>
        <v>1.75</v>
      </c>
      <c r="AI35" s="262">
        <f t="shared" si="13"/>
        <v>8.43</v>
      </c>
      <c r="AJ35" s="262">
        <f t="shared" si="14"/>
        <v>3.16</v>
      </c>
      <c r="AK35" s="262">
        <f t="shared" si="4"/>
        <v>2.95</v>
      </c>
      <c r="AL35" s="262">
        <f t="shared" si="5"/>
        <v>0.6</v>
      </c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</row>
    <row r="36" spans="1:64" s="2" customFormat="1" ht="15" customHeight="1">
      <c r="A36" s="120" t="str">
        <f ca="1">VLOOKUP(INDIRECT("B36"),elolap!$A$90:$B$3244,2,FALSE)</f>
        <v>2576</v>
      </c>
      <c r="B36" s="122" t="s">
        <v>5377</v>
      </c>
      <c r="C36" s="128" t="s">
        <v>7100</v>
      </c>
      <c r="D36" s="158"/>
      <c r="E36" s="158"/>
      <c r="F36" s="158"/>
      <c r="G36" s="126">
        <v>3</v>
      </c>
      <c r="H36" s="167">
        <v>420</v>
      </c>
      <c r="I36" s="178">
        <v>226.87</v>
      </c>
      <c r="J36" s="244">
        <v>344.02418032786898</v>
      </c>
      <c r="K36" s="244">
        <v>599.71782786885296</v>
      </c>
      <c r="L36" s="244">
        <v>293.50531420765026</v>
      </c>
      <c r="M36" s="244">
        <v>57.9572267759563</v>
      </c>
      <c r="N36" s="244">
        <v>7.0044562841530098</v>
      </c>
      <c r="O36" s="245">
        <v>226.87</v>
      </c>
      <c r="P36" s="244">
        <v>4.0291120218579204</v>
      </c>
      <c r="Q36" s="244">
        <v>24.639569672131099</v>
      </c>
      <c r="R36" s="244">
        <v>9.1429849726775991</v>
      </c>
      <c r="S36" s="244">
        <v>15.481088114754099</v>
      </c>
      <c r="T36" s="244">
        <v>1.76041202185792</v>
      </c>
      <c r="U36" s="214"/>
      <c r="V36" s="262">
        <f t="shared" si="2"/>
        <v>0</v>
      </c>
      <c r="W36" s="262">
        <f t="shared" si="2"/>
        <v>0</v>
      </c>
      <c r="X36" s="262">
        <f t="shared" si="2"/>
        <v>0</v>
      </c>
      <c r="Y36" s="263">
        <f t="shared" si="3"/>
        <v>3</v>
      </c>
      <c r="Z36" s="263">
        <f t="shared" si="3"/>
        <v>420</v>
      </c>
      <c r="AA36" s="262">
        <f t="shared" si="0"/>
        <v>226.87</v>
      </c>
      <c r="AB36" s="262">
        <f t="shared" si="6"/>
        <v>344.02</v>
      </c>
      <c r="AC36" s="262">
        <f t="shared" si="7"/>
        <v>599.72</v>
      </c>
      <c r="AD36" s="262">
        <f t="shared" si="8"/>
        <v>293.51</v>
      </c>
      <c r="AE36" s="262">
        <f t="shared" si="9"/>
        <v>57.96</v>
      </c>
      <c r="AF36" s="262">
        <f t="shared" si="10"/>
        <v>7</v>
      </c>
      <c r="AG36" s="262">
        <f t="shared" si="11"/>
        <v>226.87</v>
      </c>
      <c r="AH36" s="262">
        <f t="shared" si="12"/>
        <v>4.03</v>
      </c>
      <c r="AI36" s="262">
        <f t="shared" si="13"/>
        <v>24.64</v>
      </c>
      <c r="AJ36" s="262">
        <f t="shared" si="14"/>
        <v>9.14</v>
      </c>
      <c r="AK36" s="262">
        <f t="shared" si="4"/>
        <v>15.48</v>
      </c>
      <c r="AL36" s="262">
        <f t="shared" si="5"/>
        <v>1.76</v>
      </c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</row>
    <row r="37" spans="1:64" s="2" customFormat="1" ht="15" customHeight="1">
      <c r="A37" s="120" t="str">
        <f ca="1">VLOOKUP(INDIRECT("B37"),elolap!$A$90:$B$3244,2,FALSE)</f>
        <v>1480</v>
      </c>
      <c r="B37" s="122" t="s">
        <v>5389</v>
      </c>
      <c r="C37" s="128" t="s">
        <v>7402</v>
      </c>
      <c r="D37" s="158"/>
      <c r="E37" s="158"/>
      <c r="F37" s="158"/>
      <c r="G37" s="126">
        <v>3</v>
      </c>
      <c r="H37" s="167">
        <v>36</v>
      </c>
      <c r="I37" s="178">
        <v>14.040139999999999</v>
      </c>
      <c r="J37" s="244">
        <v>27.747817668488199</v>
      </c>
      <c r="K37" s="244">
        <v>48.718518579235003</v>
      </c>
      <c r="L37" s="244">
        <v>22.581864517304197</v>
      </c>
      <c r="M37" s="244">
        <v>6.13776612021858</v>
      </c>
      <c r="N37" s="244">
        <v>0.67195752003642994</v>
      </c>
      <c r="O37" s="245">
        <v>14.040139999999999</v>
      </c>
      <c r="P37" s="244">
        <v>0.75443375227686704</v>
      </c>
      <c r="Q37" s="244">
        <v>3.6123311020036399</v>
      </c>
      <c r="R37" s="244">
        <v>1.6047701001821499</v>
      </c>
      <c r="S37" s="244">
        <v>0.85289375045537297</v>
      </c>
      <c r="T37" s="244">
        <v>4.5266025136612001E-2</v>
      </c>
      <c r="U37" s="214"/>
      <c r="V37" s="262">
        <f t="shared" si="2"/>
        <v>0</v>
      </c>
      <c r="W37" s="262">
        <f t="shared" si="2"/>
        <v>0</v>
      </c>
      <c r="X37" s="262">
        <f t="shared" si="2"/>
        <v>0</v>
      </c>
      <c r="Y37" s="263">
        <f t="shared" si="3"/>
        <v>3</v>
      </c>
      <c r="Z37" s="263">
        <f t="shared" si="3"/>
        <v>36</v>
      </c>
      <c r="AA37" s="262">
        <f t="shared" si="0"/>
        <v>14.04</v>
      </c>
      <c r="AB37" s="262">
        <f t="shared" si="6"/>
        <v>27.75</v>
      </c>
      <c r="AC37" s="262">
        <f t="shared" si="7"/>
        <v>48.72</v>
      </c>
      <c r="AD37" s="262">
        <f t="shared" si="8"/>
        <v>22.58</v>
      </c>
      <c r="AE37" s="262">
        <f t="shared" si="9"/>
        <v>6.14</v>
      </c>
      <c r="AF37" s="262">
        <f t="shared" si="10"/>
        <v>0.67</v>
      </c>
      <c r="AG37" s="262">
        <f t="shared" si="11"/>
        <v>14.04</v>
      </c>
      <c r="AH37" s="262">
        <f t="shared" si="12"/>
        <v>0.75</v>
      </c>
      <c r="AI37" s="262">
        <f t="shared" si="13"/>
        <v>3.61</v>
      </c>
      <c r="AJ37" s="262">
        <f t="shared" si="14"/>
        <v>1.6</v>
      </c>
      <c r="AK37" s="262">
        <f t="shared" si="4"/>
        <v>0.85</v>
      </c>
      <c r="AL37" s="262">
        <f t="shared" si="5"/>
        <v>0.05</v>
      </c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</row>
    <row r="38" spans="1:64" s="2" customFormat="1" ht="15" customHeight="1">
      <c r="A38" s="120" t="str">
        <f ca="1">VLOOKUP(INDIRECT("B38"),elolap!$A$90:$B$3244,2,FALSE)</f>
        <v>0671</v>
      </c>
      <c r="B38" s="122" t="s">
        <v>5485</v>
      </c>
      <c r="C38" s="128" t="s">
        <v>7314</v>
      </c>
      <c r="D38" s="158"/>
      <c r="E38" s="158"/>
      <c r="F38" s="158"/>
      <c r="G38" s="126">
        <v>3</v>
      </c>
      <c r="H38" s="167">
        <v>75</v>
      </c>
      <c r="I38" s="178">
        <v>62.402000000000001</v>
      </c>
      <c r="J38" s="244">
        <v>108.322597449909</v>
      </c>
      <c r="K38" s="244">
        <v>179.02213114754099</v>
      </c>
      <c r="L38" s="244">
        <v>59.702459927140318</v>
      </c>
      <c r="M38" s="244">
        <v>17.589634790528201</v>
      </c>
      <c r="N38" s="244">
        <v>1.8157959016393399</v>
      </c>
      <c r="O38" s="245">
        <v>62.402000000000001</v>
      </c>
      <c r="P38" s="244">
        <v>0.93773497267759598</v>
      </c>
      <c r="Q38" s="244">
        <v>6.7346420765027304</v>
      </c>
      <c r="R38" s="244">
        <v>1.70497267759563</v>
      </c>
      <c r="S38" s="244">
        <v>3.8162971766848801</v>
      </c>
      <c r="T38" s="244">
        <v>5.2001666666666703E-2</v>
      </c>
      <c r="U38" s="214"/>
      <c r="V38" s="262">
        <f t="shared" si="2"/>
        <v>0</v>
      </c>
      <c r="W38" s="262">
        <f t="shared" si="2"/>
        <v>0</v>
      </c>
      <c r="X38" s="262">
        <f t="shared" si="2"/>
        <v>0</v>
      </c>
      <c r="Y38" s="263">
        <f t="shared" si="3"/>
        <v>3</v>
      </c>
      <c r="Z38" s="263">
        <f t="shared" si="3"/>
        <v>75</v>
      </c>
      <c r="AA38" s="262">
        <f t="shared" si="0"/>
        <v>62.4</v>
      </c>
      <c r="AB38" s="262">
        <f t="shared" si="6"/>
        <v>108.32</v>
      </c>
      <c r="AC38" s="262">
        <f t="shared" si="7"/>
        <v>179.02</v>
      </c>
      <c r="AD38" s="262">
        <f t="shared" si="8"/>
        <v>59.7</v>
      </c>
      <c r="AE38" s="262">
        <f t="shared" si="9"/>
        <v>17.59</v>
      </c>
      <c r="AF38" s="262">
        <f t="shared" si="10"/>
        <v>1.82</v>
      </c>
      <c r="AG38" s="262">
        <f t="shared" si="11"/>
        <v>62.4</v>
      </c>
      <c r="AH38" s="262">
        <f t="shared" si="12"/>
        <v>0.94</v>
      </c>
      <c r="AI38" s="262">
        <f t="shared" si="13"/>
        <v>6.73</v>
      </c>
      <c r="AJ38" s="262">
        <f t="shared" si="14"/>
        <v>1.7</v>
      </c>
      <c r="AK38" s="262">
        <f t="shared" si="4"/>
        <v>3.82</v>
      </c>
      <c r="AL38" s="262">
        <f t="shared" si="5"/>
        <v>0.05</v>
      </c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</row>
    <row r="39" spans="1:64" s="2" customFormat="1" ht="15" customHeight="1">
      <c r="A39" s="120" t="str">
        <f ca="1">VLOOKUP(INDIRECT("B39"),elolap!$A$90:$B$3244,2,FALSE)</f>
        <v>3292</v>
      </c>
      <c r="B39" s="122" t="s">
        <v>5542</v>
      </c>
      <c r="C39" s="128" t="s">
        <v>7241</v>
      </c>
      <c r="D39" s="158"/>
      <c r="E39" s="158"/>
      <c r="F39" s="158"/>
      <c r="G39" s="126">
        <v>3</v>
      </c>
      <c r="H39" s="167">
        <v>37.6</v>
      </c>
      <c r="I39" s="178">
        <v>15.555</v>
      </c>
      <c r="J39" s="244">
        <v>19.295000000000002</v>
      </c>
      <c r="K39" s="244">
        <v>33.575000000000003</v>
      </c>
      <c r="L39" s="244">
        <v>11.5685</v>
      </c>
      <c r="M39" s="244">
        <v>4.5644999999999998</v>
      </c>
      <c r="N39" s="244">
        <v>0.56950000000000001</v>
      </c>
      <c r="O39" s="245">
        <v>15.555</v>
      </c>
      <c r="P39" s="244">
        <v>0.3145</v>
      </c>
      <c r="Q39" s="244">
        <v>1.8105</v>
      </c>
      <c r="R39" s="244">
        <v>0.57799999999999996</v>
      </c>
      <c r="S39" s="244">
        <v>0.49895</v>
      </c>
      <c r="T39" s="244">
        <v>5.9584999999999999E-2</v>
      </c>
      <c r="U39" s="214"/>
      <c r="V39" s="262">
        <f t="shared" si="2"/>
        <v>0</v>
      </c>
      <c r="W39" s="262">
        <f t="shared" si="2"/>
        <v>0</v>
      </c>
      <c r="X39" s="262">
        <f t="shared" si="2"/>
        <v>0</v>
      </c>
      <c r="Y39" s="263">
        <f t="shared" si="3"/>
        <v>3</v>
      </c>
      <c r="Z39" s="263">
        <f t="shared" si="3"/>
        <v>37.6</v>
      </c>
      <c r="AA39" s="262">
        <f t="shared" si="0"/>
        <v>15.56</v>
      </c>
      <c r="AB39" s="262">
        <f t="shared" si="6"/>
        <v>19.3</v>
      </c>
      <c r="AC39" s="262">
        <f t="shared" si="7"/>
        <v>33.58</v>
      </c>
      <c r="AD39" s="262">
        <f t="shared" si="8"/>
        <v>11.57</v>
      </c>
      <c r="AE39" s="262">
        <f t="shared" si="9"/>
        <v>4.5599999999999996</v>
      </c>
      <c r="AF39" s="262">
        <f t="shared" si="10"/>
        <v>0.56999999999999995</v>
      </c>
      <c r="AG39" s="262">
        <f t="shared" si="11"/>
        <v>15.56</v>
      </c>
      <c r="AH39" s="262">
        <f t="shared" si="12"/>
        <v>0.31</v>
      </c>
      <c r="AI39" s="262">
        <f t="shared" si="13"/>
        <v>1.81</v>
      </c>
      <c r="AJ39" s="262">
        <f t="shared" si="14"/>
        <v>0.57999999999999996</v>
      </c>
      <c r="AK39" s="262">
        <f t="shared" si="4"/>
        <v>0.5</v>
      </c>
      <c r="AL39" s="262">
        <f t="shared" si="5"/>
        <v>0.06</v>
      </c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</row>
    <row r="40" spans="1:64" s="2" customFormat="1" ht="15" customHeight="1">
      <c r="A40" s="120" t="str">
        <f ca="1">VLOOKUP(INDIRECT("B40"),elolap!$A$90:$B$3244,2,FALSE)</f>
        <v>1084</v>
      </c>
      <c r="B40" s="122" t="s">
        <v>6756</v>
      </c>
      <c r="C40" s="128" t="s">
        <v>7440</v>
      </c>
      <c r="D40" s="158"/>
      <c r="E40" s="158"/>
      <c r="F40" s="158"/>
      <c r="G40" s="126">
        <v>3</v>
      </c>
      <c r="H40" s="167">
        <v>33</v>
      </c>
      <c r="I40" s="178">
        <v>15.117000000000001</v>
      </c>
      <c r="J40" s="244">
        <v>15.2822131147541</v>
      </c>
      <c r="K40" s="244">
        <v>25.298258196721299</v>
      </c>
      <c r="L40" s="244">
        <v>9.5513831967213125</v>
      </c>
      <c r="M40" s="244">
        <v>3.74827254098361</v>
      </c>
      <c r="N40" s="244">
        <v>0.29325327868852502</v>
      </c>
      <c r="O40" s="245">
        <v>15.117000000000001</v>
      </c>
      <c r="P40" s="244">
        <v>0.32216557377049199</v>
      </c>
      <c r="Q40" s="244">
        <v>2.3129836065573799</v>
      </c>
      <c r="R40" s="244">
        <v>0.64433114754098297</v>
      </c>
      <c r="S40" s="244">
        <v>1.1193188524590201</v>
      </c>
      <c r="T40" s="244">
        <v>3.2133950819672102E-2</v>
      </c>
      <c r="U40" s="214"/>
      <c r="V40" s="262">
        <f t="shared" si="2"/>
        <v>0</v>
      </c>
      <c r="W40" s="262">
        <f t="shared" si="2"/>
        <v>0</v>
      </c>
      <c r="X40" s="262">
        <f t="shared" si="2"/>
        <v>0</v>
      </c>
      <c r="Y40" s="263">
        <f t="shared" si="3"/>
        <v>3</v>
      </c>
      <c r="Z40" s="263">
        <f t="shared" si="3"/>
        <v>33</v>
      </c>
      <c r="AA40" s="262">
        <f t="shared" si="0"/>
        <v>15.12</v>
      </c>
      <c r="AB40" s="262">
        <f t="shared" si="6"/>
        <v>15.28</v>
      </c>
      <c r="AC40" s="262">
        <f t="shared" si="7"/>
        <v>25.3</v>
      </c>
      <c r="AD40" s="262">
        <f t="shared" si="8"/>
        <v>9.5500000000000007</v>
      </c>
      <c r="AE40" s="262">
        <f t="shared" si="9"/>
        <v>3.75</v>
      </c>
      <c r="AF40" s="262">
        <f t="shared" si="10"/>
        <v>0.28999999999999998</v>
      </c>
      <c r="AG40" s="262">
        <f t="shared" si="11"/>
        <v>15.12</v>
      </c>
      <c r="AH40" s="262">
        <f t="shared" si="12"/>
        <v>0.32</v>
      </c>
      <c r="AI40" s="262">
        <f t="shared" si="13"/>
        <v>2.31</v>
      </c>
      <c r="AJ40" s="262">
        <f t="shared" si="14"/>
        <v>0.64</v>
      </c>
      <c r="AK40" s="262">
        <f t="shared" si="4"/>
        <v>1.1200000000000001</v>
      </c>
      <c r="AL40" s="262">
        <f t="shared" si="5"/>
        <v>0.03</v>
      </c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</row>
    <row r="41" spans="1:64" s="2" customFormat="1" ht="15" customHeight="1">
      <c r="A41" s="120" t="str">
        <f ca="1">VLOOKUP(INDIRECT("B41"),elolap!$A$90:$B$3244,2,FALSE)</f>
        <v>0766</v>
      </c>
      <c r="B41" s="122" t="s">
        <v>1489</v>
      </c>
      <c r="C41" s="128" t="s">
        <v>7650</v>
      </c>
      <c r="D41" s="158"/>
      <c r="E41" s="158"/>
      <c r="F41" s="158"/>
      <c r="G41" s="126">
        <v>3</v>
      </c>
      <c r="H41" s="167">
        <v>39.6</v>
      </c>
      <c r="I41" s="178">
        <v>28.64</v>
      </c>
      <c r="J41" s="244">
        <v>40.064699453551903</v>
      </c>
      <c r="K41" s="244">
        <v>68.235191256830603</v>
      </c>
      <c r="L41" s="244">
        <v>33.335081967213114</v>
      </c>
      <c r="M41" s="244">
        <v>7.02697267759563</v>
      </c>
      <c r="N41" s="244">
        <v>0.81068415300546404</v>
      </c>
      <c r="O41" s="245">
        <v>28.64</v>
      </c>
      <c r="P41" s="244">
        <v>0.59471038251366104</v>
      </c>
      <c r="Q41" s="244">
        <v>3.49001092896175</v>
      </c>
      <c r="R41" s="244">
        <v>1.53372677595628</v>
      </c>
      <c r="S41" s="244">
        <v>2.8389595628415298</v>
      </c>
      <c r="T41" s="244">
        <v>6.8078688524590106E-2</v>
      </c>
      <c r="U41" s="214"/>
      <c r="V41" s="262">
        <f t="shared" si="2"/>
        <v>0</v>
      </c>
      <c r="W41" s="262">
        <f t="shared" si="2"/>
        <v>0</v>
      </c>
      <c r="X41" s="262">
        <f t="shared" si="2"/>
        <v>0</v>
      </c>
      <c r="Y41" s="263">
        <f t="shared" si="3"/>
        <v>3</v>
      </c>
      <c r="Z41" s="263">
        <f t="shared" si="3"/>
        <v>39.6</v>
      </c>
      <c r="AA41" s="262">
        <f t="shared" si="0"/>
        <v>28.64</v>
      </c>
      <c r="AB41" s="262">
        <f t="shared" si="6"/>
        <v>40.06</v>
      </c>
      <c r="AC41" s="262">
        <f t="shared" si="7"/>
        <v>68.239999999999995</v>
      </c>
      <c r="AD41" s="262">
        <f t="shared" si="8"/>
        <v>33.340000000000003</v>
      </c>
      <c r="AE41" s="262">
        <f t="shared" si="9"/>
        <v>7.03</v>
      </c>
      <c r="AF41" s="262">
        <f t="shared" si="10"/>
        <v>0.81</v>
      </c>
      <c r="AG41" s="262">
        <f t="shared" si="11"/>
        <v>28.64</v>
      </c>
      <c r="AH41" s="262">
        <f t="shared" si="12"/>
        <v>0.59</v>
      </c>
      <c r="AI41" s="262">
        <f t="shared" si="13"/>
        <v>3.49</v>
      </c>
      <c r="AJ41" s="262">
        <f t="shared" si="14"/>
        <v>1.53</v>
      </c>
      <c r="AK41" s="262">
        <f t="shared" si="4"/>
        <v>2.84</v>
      </c>
      <c r="AL41" s="262">
        <f t="shared" si="5"/>
        <v>7.0000000000000007E-2</v>
      </c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</row>
    <row r="42" spans="1:64" s="2" customFormat="1" ht="15" customHeight="1">
      <c r="A42" s="120" t="str">
        <f ca="1">VLOOKUP(INDIRECT("B42"),elolap!$A$90:$B$3244,2,FALSE)</f>
        <v>1063</v>
      </c>
      <c r="B42" s="122" t="s">
        <v>5986</v>
      </c>
      <c r="C42" s="128" t="s">
        <v>7343</v>
      </c>
      <c r="D42" s="158"/>
      <c r="E42" s="158"/>
      <c r="F42" s="158"/>
      <c r="G42" s="126">
        <v>3</v>
      </c>
      <c r="H42" s="167">
        <v>151</v>
      </c>
      <c r="I42" s="178">
        <v>112.316</v>
      </c>
      <c r="J42" s="244">
        <v>162.13193078324201</v>
      </c>
      <c r="K42" s="244">
        <v>285.39311475409801</v>
      </c>
      <c r="L42" s="244">
        <v>142.41525591985419</v>
      </c>
      <c r="M42" s="244">
        <v>31.761491803278702</v>
      </c>
      <c r="N42" s="244">
        <v>3.6645908014572002</v>
      </c>
      <c r="O42" s="245">
        <v>112.316</v>
      </c>
      <c r="P42" s="244">
        <v>1.63666302367942</v>
      </c>
      <c r="Q42" s="244">
        <v>10.6638825136612</v>
      </c>
      <c r="R42" s="244">
        <v>3.3500446265938102</v>
      </c>
      <c r="S42" s="244">
        <v>4.9534629326047401</v>
      </c>
      <c r="T42" s="244">
        <v>9.5898224043715896E-2</v>
      </c>
      <c r="U42" s="214"/>
      <c r="V42" s="262">
        <f t="shared" si="2"/>
        <v>0</v>
      </c>
      <c r="W42" s="262">
        <f t="shared" si="2"/>
        <v>0</v>
      </c>
      <c r="X42" s="262">
        <f t="shared" si="2"/>
        <v>0</v>
      </c>
      <c r="Y42" s="263">
        <f t="shared" si="3"/>
        <v>3</v>
      </c>
      <c r="Z42" s="263">
        <f t="shared" si="3"/>
        <v>151</v>
      </c>
      <c r="AA42" s="262">
        <f t="shared" si="0"/>
        <v>112.32</v>
      </c>
      <c r="AB42" s="262">
        <f t="shared" si="6"/>
        <v>162.13</v>
      </c>
      <c r="AC42" s="262">
        <f t="shared" si="7"/>
        <v>285.39</v>
      </c>
      <c r="AD42" s="262">
        <f t="shared" si="8"/>
        <v>142.41999999999999</v>
      </c>
      <c r="AE42" s="262">
        <f t="shared" si="9"/>
        <v>31.76</v>
      </c>
      <c r="AF42" s="262">
        <f t="shared" si="10"/>
        <v>3.66</v>
      </c>
      <c r="AG42" s="262">
        <f t="shared" si="11"/>
        <v>112.32</v>
      </c>
      <c r="AH42" s="262">
        <f t="shared" si="12"/>
        <v>1.64</v>
      </c>
      <c r="AI42" s="262">
        <f t="shared" si="13"/>
        <v>10.66</v>
      </c>
      <c r="AJ42" s="262">
        <f t="shared" si="14"/>
        <v>3.35</v>
      </c>
      <c r="AK42" s="262">
        <f t="shared" si="4"/>
        <v>4.95</v>
      </c>
      <c r="AL42" s="262">
        <f t="shared" si="5"/>
        <v>0.1</v>
      </c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</row>
    <row r="43" spans="1:64" s="2" customFormat="1" ht="15" customHeight="1">
      <c r="A43" s="120" t="str">
        <f ca="1">VLOOKUP(INDIRECT("B43"),elolap!$A$90:$B$3244,2,FALSE)</f>
        <v>0888</v>
      </c>
      <c r="B43" s="122" t="s">
        <v>3933</v>
      </c>
      <c r="C43" s="128" t="s">
        <v>7473</v>
      </c>
      <c r="D43" s="158"/>
      <c r="E43" s="158"/>
      <c r="F43" s="158"/>
      <c r="G43" s="126">
        <v>5</v>
      </c>
      <c r="H43" s="167">
        <v>22</v>
      </c>
      <c r="I43" s="178">
        <v>21.96</v>
      </c>
      <c r="J43" s="244">
        <v>19.271999999999998</v>
      </c>
      <c r="K43" s="244">
        <v>30.96</v>
      </c>
      <c r="L43" s="244">
        <v>10.907999999999999</v>
      </c>
      <c r="M43" s="244">
        <v>7.44</v>
      </c>
      <c r="N43" s="244">
        <v>0.60719999999999996</v>
      </c>
      <c r="O43" s="245">
        <v>21.96</v>
      </c>
      <c r="P43" s="244">
        <v>0.57599999999999996</v>
      </c>
      <c r="Q43" s="244">
        <v>4.008</v>
      </c>
      <c r="R43" s="244">
        <v>0.70799999999999996</v>
      </c>
      <c r="S43" s="244">
        <v>1.7243999999999999</v>
      </c>
      <c r="T43" s="244">
        <v>0.15372</v>
      </c>
      <c r="U43" s="214"/>
      <c r="V43" s="262">
        <f t="shared" si="2"/>
        <v>0</v>
      </c>
      <c r="W43" s="262">
        <f t="shared" si="2"/>
        <v>0</v>
      </c>
      <c r="X43" s="262">
        <f t="shared" si="2"/>
        <v>0</v>
      </c>
      <c r="Y43" s="263">
        <f t="shared" si="3"/>
        <v>5</v>
      </c>
      <c r="Z43" s="263">
        <f t="shared" si="3"/>
        <v>22</v>
      </c>
      <c r="AA43" s="262">
        <f t="shared" si="0"/>
        <v>21.96</v>
      </c>
      <c r="AB43" s="262">
        <f t="shared" si="6"/>
        <v>19.27</v>
      </c>
      <c r="AC43" s="262">
        <f t="shared" si="7"/>
        <v>30.96</v>
      </c>
      <c r="AD43" s="262">
        <f t="shared" si="8"/>
        <v>10.91</v>
      </c>
      <c r="AE43" s="262">
        <f t="shared" si="9"/>
        <v>7.44</v>
      </c>
      <c r="AF43" s="262">
        <f t="shared" si="10"/>
        <v>0.61</v>
      </c>
      <c r="AG43" s="262">
        <f t="shared" si="11"/>
        <v>21.96</v>
      </c>
      <c r="AH43" s="262">
        <f t="shared" si="12"/>
        <v>0.57999999999999996</v>
      </c>
      <c r="AI43" s="262">
        <f t="shared" si="13"/>
        <v>4.01</v>
      </c>
      <c r="AJ43" s="262">
        <f t="shared" si="14"/>
        <v>0.71</v>
      </c>
      <c r="AK43" s="262">
        <f t="shared" si="4"/>
        <v>1.72</v>
      </c>
      <c r="AL43" s="262">
        <f t="shared" si="5"/>
        <v>0.15</v>
      </c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</row>
    <row r="44" spans="1:64" s="2" customFormat="1" ht="15" customHeight="1">
      <c r="A44" s="120" t="str">
        <f ca="1">VLOOKUP(INDIRECT("B44"),elolap!$A$90:$B$3244,2,FALSE)</f>
        <v>2036</v>
      </c>
      <c r="B44" s="122" t="s">
        <v>6052</v>
      </c>
      <c r="C44" s="128" t="s">
        <v>7267</v>
      </c>
      <c r="D44" s="158"/>
      <c r="E44" s="158"/>
      <c r="F44" s="158"/>
      <c r="G44" s="126">
        <v>4</v>
      </c>
      <c r="H44" s="167">
        <v>54</v>
      </c>
      <c r="I44" s="178">
        <v>20.242999999999999</v>
      </c>
      <c r="J44" s="244">
        <v>28.2074590163934</v>
      </c>
      <c r="K44" s="244">
        <v>48.302969034608402</v>
      </c>
      <c r="L44" s="244">
        <v>16.592622950819674</v>
      </c>
      <c r="M44" s="244">
        <v>7.1901366120218597</v>
      </c>
      <c r="N44" s="244">
        <v>0.70242103825136604</v>
      </c>
      <c r="O44" s="245">
        <v>20.242999999999999</v>
      </c>
      <c r="P44" s="244">
        <v>0.31341621129326003</v>
      </c>
      <c r="Q44" s="244">
        <v>2.4520209471766901</v>
      </c>
      <c r="R44" s="244">
        <v>0.81119489981785098</v>
      </c>
      <c r="S44" s="244">
        <v>2.3229672131147501</v>
      </c>
      <c r="T44" s="244">
        <v>0.25995109289617502</v>
      </c>
      <c r="U44" s="214"/>
      <c r="V44" s="262">
        <f t="shared" si="2"/>
        <v>0</v>
      </c>
      <c r="W44" s="262">
        <f t="shared" si="2"/>
        <v>0</v>
      </c>
      <c r="X44" s="262">
        <f t="shared" si="2"/>
        <v>0</v>
      </c>
      <c r="Y44" s="263">
        <f t="shared" si="3"/>
        <v>4</v>
      </c>
      <c r="Z44" s="263">
        <f t="shared" si="3"/>
        <v>54</v>
      </c>
      <c r="AA44" s="262">
        <f t="shared" si="0"/>
        <v>20.239999999999998</v>
      </c>
      <c r="AB44" s="262">
        <f t="shared" si="6"/>
        <v>28.21</v>
      </c>
      <c r="AC44" s="262">
        <f t="shared" si="7"/>
        <v>48.3</v>
      </c>
      <c r="AD44" s="262">
        <f t="shared" si="8"/>
        <v>16.59</v>
      </c>
      <c r="AE44" s="262">
        <f t="shared" si="9"/>
        <v>7.19</v>
      </c>
      <c r="AF44" s="262">
        <f t="shared" si="10"/>
        <v>0.7</v>
      </c>
      <c r="AG44" s="262">
        <f t="shared" si="11"/>
        <v>20.239999999999998</v>
      </c>
      <c r="AH44" s="262">
        <f t="shared" si="12"/>
        <v>0.31</v>
      </c>
      <c r="AI44" s="262">
        <f t="shared" si="13"/>
        <v>2.4500000000000002</v>
      </c>
      <c r="AJ44" s="262">
        <f t="shared" si="14"/>
        <v>0.81</v>
      </c>
      <c r="AK44" s="262">
        <f t="shared" si="4"/>
        <v>2.3199999999999998</v>
      </c>
      <c r="AL44" s="262">
        <f t="shared" si="5"/>
        <v>0.26</v>
      </c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</row>
    <row r="45" spans="1:64" s="2" customFormat="1" ht="15" customHeight="1">
      <c r="A45" s="120" t="str">
        <f ca="1">VLOOKUP(INDIRECT("B45"),elolap!$A$90:$B$3244,2,FALSE)</f>
        <v>3218</v>
      </c>
      <c r="B45" s="122" t="s">
        <v>4593</v>
      </c>
      <c r="C45" s="128" t="s">
        <v>7742</v>
      </c>
      <c r="D45" s="158"/>
      <c r="E45" s="158"/>
      <c r="F45" s="158"/>
      <c r="G45" s="126">
        <v>3</v>
      </c>
      <c r="H45" s="167">
        <v>186</v>
      </c>
      <c r="I45" s="178">
        <v>85.997</v>
      </c>
      <c r="J45" s="244">
        <v>100.282840437158</v>
      </c>
      <c r="K45" s="244">
        <v>165.88492349726801</v>
      </c>
      <c r="L45" s="244">
        <v>67.152848633879785</v>
      </c>
      <c r="M45" s="244">
        <v>23.496448087431698</v>
      </c>
      <c r="N45" s="244">
        <v>2.3731412568305998</v>
      </c>
      <c r="O45" s="245">
        <v>85.997</v>
      </c>
      <c r="P45" s="244">
        <v>1.3158010928961701</v>
      </c>
      <c r="Q45" s="244">
        <v>10.3854300546448</v>
      </c>
      <c r="R45" s="244">
        <v>2.3496448087431698</v>
      </c>
      <c r="S45" s="244">
        <v>3.7735295628415302</v>
      </c>
      <c r="T45" s="244">
        <v>0.545117595628415</v>
      </c>
      <c r="U45" s="214"/>
      <c r="V45" s="262">
        <f t="shared" si="2"/>
        <v>0</v>
      </c>
      <c r="W45" s="262">
        <f t="shared" si="2"/>
        <v>0</v>
      </c>
      <c r="X45" s="262">
        <f t="shared" si="2"/>
        <v>0</v>
      </c>
      <c r="Y45" s="263">
        <f t="shared" si="3"/>
        <v>3</v>
      </c>
      <c r="Z45" s="263">
        <f t="shared" si="3"/>
        <v>186</v>
      </c>
      <c r="AA45" s="262">
        <f t="shared" si="0"/>
        <v>86</v>
      </c>
      <c r="AB45" s="262">
        <f t="shared" si="6"/>
        <v>100.28</v>
      </c>
      <c r="AC45" s="262">
        <f t="shared" si="7"/>
        <v>165.88</v>
      </c>
      <c r="AD45" s="262">
        <f t="shared" si="8"/>
        <v>67.150000000000006</v>
      </c>
      <c r="AE45" s="262">
        <f t="shared" si="9"/>
        <v>23.5</v>
      </c>
      <c r="AF45" s="262">
        <f t="shared" si="10"/>
        <v>2.37</v>
      </c>
      <c r="AG45" s="262">
        <f t="shared" si="11"/>
        <v>86</v>
      </c>
      <c r="AH45" s="262">
        <f t="shared" si="12"/>
        <v>1.32</v>
      </c>
      <c r="AI45" s="262">
        <f t="shared" si="13"/>
        <v>10.39</v>
      </c>
      <c r="AJ45" s="262">
        <f t="shared" si="14"/>
        <v>2.35</v>
      </c>
      <c r="AK45" s="262">
        <f t="shared" si="4"/>
        <v>3.77</v>
      </c>
      <c r="AL45" s="262">
        <f t="shared" si="5"/>
        <v>0.55000000000000004</v>
      </c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</row>
    <row r="46" spans="1:64" s="2" customFormat="1" ht="15" customHeight="1">
      <c r="A46" s="120" t="str">
        <f ca="1">VLOOKUP(INDIRECT("B46"),elolap!$A$90:$B$3244,2,FALSE)</f>
        <v>0727</v>
      </c>
      <c r="B46" s="122" t="s">
        <v>6097</v>
      </c>
      <c r="C46" s="128" t="s">
        <v>7495</v>
      </c>
      <c r="D46" s="158"/>
      <c r="E46" s="158"/>
      <c r="F46" s="158"/>
      <c r="G46" s="126">
        <v>3</v>
      </c>
      <c r="H46" s="167">
        <v>59</v>
      </c>
      <c r="I46" s="178">
        <v>33.545999999999999</v>
      </c>
      <c r="J46" s="244">
        <v>44.178065573770503</v>
      </c>
      <c r="K46" s="244">
        <v>76.807508196721301</v>
      </c>
      <c r="L46" s="244">
        <v>31.749547540983606</v>
      </c>
      <c r="M46" s="244">
        <v>13.7483606557377</v>
      </c>
      <c r="N46" s="244">
        <v>1.4078321311475399</v>
      </c>
      <c r="O46" s="245">
        <v>33.545999999999999</v>
      </c>
      <c r="P46" s="244">
        <v>0.54993442622950806</v>
      </c>
      <c r="Q46" s="244">
        <v>3.83120983606557</v>
      </c>
      <c r="R46" s="244">
        <v>1.2648491803278701</v>
      </c>
      <c r="S46" s="244">
        <v>2.1282462295081999</v>
      </c>
      <c r="T46" s="244">
        <v>0.33619324590163902</v>
      </c>
      <c r="U46" s="214"/>
      <c r="V46" s="262">
        <f t="shared" si="2"/>
        <v>0</v>
      </c>
      <c r="W46" s="262">
        <f t="shared" si="2"/>
        <v>0</v>
      </c>
      <c r="X46" s="262">
        <f t="shared" si="2"/>
        <v>0</v>
      </c>
      <c r="Y46" s="263">
        <f t="shared" si="3"/>
        <v>3</v>
      </c>
      <c r="Z46" s="263">
        <f t="shared" si="3"/>
        <v>59</v>
      </c>
      <c r="AA46" s="262">
        <f t="shared" ref="AA46:AA79" si="15">ROUND(I46,2)</f>
        <v>33.549999999999997</v>
      </c>
      <c r="AB46" s="262">
        <f t="shared" si="6"/>
        <v>44.18</v>
      </c>
      <c r="AC46" s="262">
        <f t="shared" si="7"/>
        <v>76.81</v>
      </c>
      <c r="AD46" s="262">
        <f t="shared" si="8"/>
        <v>31.75</v>
      </c>
      <c r="AE46" s="262">
        <f t="shared" si="9"/>
        <v>13.75</v>
      </c>
      <c r="AF46" s="262">
        <f t="shared" si="10"/>
        <v>1.41</v>
      </c>
      <c r="AG46" s="262">
        <f t="shared" si="11"/>
        <v>33.549999999999997</v>
      </c>
      <c r="AH46" s="262">
        <f t="shared" si="12"/>
        <v>0.55000000000000004</v>
      </c>
      <c r="AI46" s="262">
        <f t="shared" si="13"/>
        <v>3.83</v>
      </c>
      <c r="AJ46" s="262">
        <f t="shared" si="14"/>
        <v>1.26</v>
      </c>
      <c r="AK46" s="262">
        <f t="shared" si="4"/>
        <v>2.13</v>
      </c>
      <c r="AL46" s="262">
        <f t="shared" si="5"/>
        <v>0.34</v>
      </c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</row>
    <row r="47" spans="1:64" s="2" customFormat="1" ht="15" customHeight="1">
      <c r="A47" s="120" t="str">
        <f ca="1">VLOOKUP(INDIRECT("B47"),elolap!$A$90:$B$3244,2,FALSE)</f>
        <v>0319</v>
      </c>
      <c r="B47" s="122" t="s">
        <v>6102</v>
      </c>
      <c r="C47" s="128" t="s">
        <v>7496</v>
      </c>
      <c r="D47" s="158"/>
      <c r="E47" s="158"/>
      <c r="F47" s="158"/>
      <c r="G47" s="126">
        <v>3</v>
      </c>
      <c r="H47" s="167">
        <v>64</v>
      </c>
      <c r="I47" s="178">
        <v>30.387</v>
      </c>
      <c r="J47" s="244">
        <v>48.486360655737698</v>
      </c>
      <c r="K47" s="244">
        <v>79.039409836065602</v>
      </c>
      <c r="L47" s="244">
        <v>23.828057377049181</v>
      </c>
      <c r="M47" s="244">
        <v>13.782081967213101</v>
      </c>
      <c r="N47" s="244">
        <v>1.31344901639344</v>
      </c>
      <c r="O47" s="245">
        <v>30.387</v>
      </c>
      <c r="P47" s="244">
        <v>0.49814754098360697</v>
      </c>
      <c r="Q47" s="244">
        <v>3.20474918032787</v>
      </c>
      <c r="R47" s="244">
        <v>1.02950491803279</v>
      </c>
      <c r="S47" s="244">
        <v>1.4612327868852499</v>
      </c>
      <c r="T47" s="244">
        <v>0.30220950819672099</v>
      </c>
      <c r="U47" s="214"/>
      <c r="V47" s="262">
        <f t="shared" si="2"/>
        <v>0</v>
      </c>
      <c r="W47" s="262">
        <f t="shared" si="2"/>
        <v>0</v>
      </c>
      <c r="X47" s="262">
        <f t="shared" si="2"/>
        <v>0</v>
      </c>
      <c r="Y47" s="263">
        <f t="shared" si="3"/>
        <v>3</v>
      </c>
      <c r="Z47" s="263">
        <f t="shared" si="3"/>
        <v>64</v>
      </c>
      <c r="AA47" s="262">
        <f t="shared" si="15"/>
        <v>30.39</v>
      </c>
      <c r="AB47" s="262">
        <f t="shared" si="6"/>
        <v>48.49</v>
      </c>
      <c r="AC47" s="262">
        <f t="shared" si="7"/>
        <v>79.040000000000006</v>
      </c>
      <c r="AD47" s="262">
        <f t="shared" si="8"/>
        <v>23.83</v>
      </c>
      <c r="AE47" s="262">
        <f t="shared" si="9"/>
        <v>13.78</v>
      </c>
      <c r="AF47" s="262">
        <f t="shared" si="10"/>
        <v>1.31</v>
      </c>
      <c r="AG47" s="262">
        <f t="shared" si="11"/>
        <v>30.39</v>
      </c>
      <c r="AH47" s="262">
        <f t="shared" si="12"/>
        <v>0.5</v>
      </c>
      <c r="AI47" s="262">
        <f t="shared" si="13"/>
        <v>3.2</v>
      </c>
      <c r="AJ47" s="262">
        <f t="shared" si="14"/>
        <v>1.03</v>
      </c>
      <c r="AK47" s="262">
        <f t="shared" si="4"/>
        <v>1.46</v>
      </c>
      <c r="AL47" s="262">
        <f t="shared" si="5"/>
        <v>0.3</v>
      </c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</row>
    <row r="48" spans="1:64" s="2" customFormat="1" ht="15" customHeight="1">
      <c r="A48" s="120" t="str">
        <f ca="1">VLOOKUP(INDIRECT("B48"),elolap!$A$90:$B$3244,2,FALSE)</f>
        <v>3088</v>
      </c>
      <c r="B48" s="122" t="s">
        <v>4974</v>
      </c>
      <c r="C48" s="128" t="s">
        <v>7502</v>
      </c>
      <c r="D48" s="158">
        <v>0.86599999999999999</v>
      </c>
      <c r="E48" s="158"/>
      <c r="F48" s="158"/>
      <c r="G48" s="126">
        <v>2</v>
      </c>
      <c r="H48" s="167">
        <v>180</v>
      </c>
      <c r="I48" s="178">
        <v>114.393</v>
      </c>
      <c r="J48" s="244">
        <v>140.72526844262299</v>
      </c>
      <c r="K48" s="244">
        <v>233.10959699453599</v>
      </c>
      <c r="L48" s="244">
        <v>83.815271857923605</v>
      </c>
      <c r="M48" s="244">
        <v>29.171256830601099</v>
      </c>
      <c r="N48" s="244">
        <v>3.59952472677596</v>
      </c>
      <c r="O48" s="245">
        <v>114.393</v>
      </c>
      <c r="P48" s="244">
        <v>1.5627459016393399</v>
      </c>
      <c r="Q48" s="244">
        <v>11.876868852458999</v>
      </c>
      <c r="R48" s="244">
        <v>3.3078121584699498</v>
      </c>
      <c r="S48" s="244">
        <v>8.9154653688524608</v>
      </c>
      <c r="T48" s="244">
        <v>1.55493217213115</v>
      </c>
      <c r="U48" s="214"/>
      <c r="V48" s="262">
        <f t="shared" si="2"/>
        <v>0.87</v>
      </c>
      <c r="W48" s="262">
        <f t="shared" si="2"/>
        <v>0</v>
      </c>
      <c r="X48" s="262">
        <f t="shared" si="2"/>
        <v>0</v>
      </c>
      <c r="Y48" s="263">
        <f t="shared" si="3"/>
        <v>2</v>
      </c>
      <c r="Z48" s="263">
        <f t="shared" si="3"/>
        <v>180</v>
      </c>
      <c r="AA48" s="262">
        <f t="shared" si="15"/>
        <v>114.39</v>
      </c>
      <c r="AB48" s="262">
        <f t="shared" si="6"/>
        <v>140.72999999999999</v>
      </c>
      <c r="AC48" s="262">
        <f t="shared" si="7"/>
        <v>233.11</v>
      </c>
      <c r="AD48" s="262">
        <f t="shared" si="8"/>
        <v>83.82</v>
      </c>
      <c r="AE48" s="262">
        <f t="shared" si="9"/>
        <v>29.17</v>
      </c>
      <c r="AF48" s="262">
        <f t="shared" si="10"/>
        <v>3.6</v>
      </c>
      <c r="AG48" s="262">
        <f t="shared" si="11"/>
        <v>114.39</v>
      </c>
      <c r="AH48" s="262">
        <f t="shared" si="12"/>
        <v>1.56</v>
      </c>
      <c r="AI48" s="262">
        <f t="shared" si="13"/>
        <v>11.88</v>
      </c>
      <c r="AJ48" s="262">
        <f t="shared" si="14"/>
        <v>3.31</v>
      </c>
      <c r="AK48" s="262">
        <f t="shared" si="4"/>
        <v>8.92</v>
      </c>
      <c r="AL48" s="262">
        <f t="shared" si="5"/>
        <v>1.55</v>
      </c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</row>
    <row r="49" spans="1:64" s="2" customFormat="1" ht="15" customHeight="1">
      <c r="A49" s="120" t="str">
        <f ca="1">VLOOKUP(INDIRECT("B49"),elolap!$A$90:$B$3244,2,FALSE)</f>
        <v>2130</v>
      </c>
      <c r="B49" s="122" t="s">
        <v>6689</v>
      </c>
      <c r="C49" s="128" t="s">
        <v>7497</v>
      </c>
      <c r="D49" s="158"/>
      <c r="E49" s="158"/>
      <c r="F49" s="158"/>
      <c r="G49" s="126">
        <v>3</v>
      </c>
      <c r="H49" s="167">
        <v>2220</v>
      </c>
      <c r="I49" s="178">
        <v>1556.0409999999999</v>
      </c>
      <c r="J49" s="244">
        <v>1993.9432486338801</v>
      </c>
      <c r="K49" s="244">
        <v>3337.4103415300501</v>
      </c>
      <c r="L49" s="244">
        <v>1524.863493624774</v>
      </c>
      <c r="M49" s="244">
        <v>285.20332536429902</v>
      </c>
      <c r="N49" s="244">
        <v>54.418920218579203</v>
      </c>
      <c r="O49" s="245">
        <v>1556.0409999999999</v>
      </c>
      <c r="P49" s="244">
        <v>22.6745500910747</v>
      </c>
      <c r="Q49" s="244">
        <v>154.116082650273</v>
      </c>
      <c r="R49" s="244">
        <v>42.514781420764997</v>
      </c>
      <c r="S49" s="244">
        <v>43.754795878870702</v>
      </c>
      <c r="T49" s="244">
        <v>2.8520332536429902</v>
      </c>
      <c r="U49" s="214"/>
      <c r="V49" s="262">
        <f t="shared" si="2"/>
        <v>0</v>
      </c>
      <c r="W49" s="262">
        <f t="shared" si="2"/>
        <v>0</v>
      </c>
      <c r="X49" s="262">
        <f t="shared" si="2"/>
        <v>0</v>
      </c>
      <c r="Y49" s="263">
        <f t="shared" si="3"/>
        <v>3</v>
      </c>
      <c r="Z49" s="263">
        <f t="shared" si="3"/>
        <v>2220</v>
      </c>
      <c r="AA49" s="262">
        <f t="shared" si="15"/>
        <v>1556.04</v>
      </c>
      <c r="AB49" s="262">
        <f t="shared" si="6"/>
        <v>1993.94</v>
      </c>
      <c r="AC49" s="262">
        <f t="shared" si="7"/>
        <v>3337.41</v>
      </c>
      <c r="AD49" s="262">
        <f t="shared" si="8"/>
        <v>1524.86</v>
      </c>
      <c r="AE49" s="262">
        <f t="shared" si="9"/>
        <v>285.2</v>
      </c>
      <c r="AF49" s="262">
        <f t="shared" si="10"/>
        <v>54.42</v>
      </c>
      <c r="AG49" s="262">
        <f t="shared" si="11"/>
        <v>1556.04</v>
      </c>
      <c r="AH49" s="262">
        <f t="shared" si="12"/>
        <v>22.67</v>
      </c>
      <c r="AI49" s="262">
        <f t="shared" si="13"/>
        <v>154.12</v>
      </c>
      <c r="AJ49" s="262">
        <f t="shared" si="14"/>
        <v>42.51</v>
      </c>
      <c r="AK49" s="262">
        <f t="shared" si="4"/>
        <v>43.75</v>
      </c>
      <c r="AL49" s="262">
        <f t="shared" si="5"/>
        <v>2.85</v>
      </c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</row>
    <row r="50" spans="1:64" s="2" customFormat="1" ht="15" customHeight="1">
      <c r="A50" s="120" t="str">
        <f ca="1">VLOOKUP(INDIRECT("B50"),elolap!$A$90:$B$3244,2,FALSE)</f>
        <v>3074</v>
      </c>
      <c r="B50" s="122" t="s">
        <v>5340</v>
      </c>
      <c r="C50" s="128" t="s">
        <v>7518</v>
      </c>
      <c r="D50" s="158"/>
      <c r="E50" s="158"/>
      <c r="F50" s="158"/>
      <c r="G50" s="126">
        <v>3</v>
      </c>
      <c r="H50" s="167">
        <v>43</v>
      </c>
      <c r="I50" s="178">
        <v>23.271999999999998</v>
      </c>
      <c r="J50" s="244">
        <v>31.919519125683099</v>
      </c>
      <c r="K50" s="244">
        <v>54.555672131147503</v>
      </c>
      <c r="L50" s="244">
        <v>19.342465573770493</v>
      </c>
      <c r="M50" s="244">
        <v>9.1180459016393502</v>
      </c>
      <c r="N50" s="244">
        <v>0.88891409836065605</v>
      </c>
      <c r="O50" s="245">
        <v>23.271999999999998</v>
      </c>
      <c r="P50" s="244">
        <v>0.55954535519125703</v>
      </c>
      <c r="Q50" s="244">
        <v>3.1792349726775999</v>
      </c>
      <c r="R50" s="244">
        <v>0.75029945355191296</v>
      </c>
      <c r="S50" s="244">
        <v>1.0084533333333301</v>
      </c>
      <c r="T50" s="244">
        <v>4.2220240437158503E-2</v>
      </c>
      <c r="U50" s="214"/>
      <c r="V50" s="262">
        <f t="shared" si="2"/>
        <v>0</v>
      </c>
      <c r="W50" s="262">
        <f t="shared" si="2"/>
        <v>0</v>
      </c>
      <c r="X50" s="262">
        <f t="shared" si="2"/>
        <v>0</v>
      </c>
      <c r="Y50" s="263">
        <f t="shared" si="3"/>
        <v>3</v>
      </c>
      <c r="Z50" s="263">
        <f t="shared" si="3"/>
        <v>43</v>
      </c>
      <c r="AA50" s="262">
        <f t="shared" si="15"/>
        <v>23.27</v>
      </c>
      <c r="AB50" s="262">
        <f t="shared" si="6"/>
        <v>31.92</v>
      </c>
      <c r="AC50" s="262">
        <f t="shared" si="7"/>
        <v>54.56</v>
      </c>
      <c r="AD50" s="262">
        <f t="shared" si="8"/>
        <v>19.34</v>
      </c>
      <c r="AE50" s="262">
        <f t="shared" si="9"/>
        <v>9.1199999999999992</v>
      </c>
      <c r="AF50" s="262">
        <f t="shared" si="10"/>
        <v>0.89</v>
      </c>
      <c r="AG50" s="262">
        <f t="shared" si="11"/>
        <v>23.27</v>
      </c>
      <c r="AH50" s="262">
        <f t="shared" si="12"/>
        <v>0.56000000000000005</v>
      </c>
      <c r="AI50" s="262">
        <f t="shared" si="13"/>
        <v>3.18</v>
      </c>
      <c r="AJ50" s="262">
        <f t="shared" si="14"/>
        <v>0.75</v>
      </c>
      <c r="AK50" s="262">
        <f t="shared" si="4"/>
        <v>1.01</v>
      </c>
      <c r="AL50" s="262">
        <f t="shared" si="5"/>
        <v>0.04</v>
      </c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</row>
    <row r="51" spans="1:64" s="2" customFormat="1" ht="15" customHeight="1">
      <c r="A51" s="120" t="str">
        <f ca="1">VLOOKUP(INDIRECT("B51"),elolap!$A$90:$B$3244,2,FALSE)</f>
        <v>3158</v>
      </c>
      <c r="B51" s="122" t="s">
        <v>1123</v>
      </c>
      <c r="C51" s="128"/>
      <c r="D51" s="158"/>
      <c r="E51" s="158"/>
      <c r="F51" s="158"/>
      <c r="G51" s="126"/>
      <c r="H51" s="167" t="s">
        <v>7745</v>
      </c>
      <c r="I51" s="178">
        <v>711.61599999999999</v>
      </c>
      <c r="J51" s="244">
        <v>0</v>
      </c>
      <c r="K51" s="244">
        <v>0</v>
      </c>
      <c r="L51" s="244"/>
      <c r="M51" s="244">
        <v>0</v>
      </c>
      <c r="N51" s="244">
        <v>0</v>
      </c>
      <c r="O51" s="245">
        <v>711.61599999999999</v>
      </c>
      <c r="P51" s="244">
        <v>0</v>
      </c>
      <c r="Q51" s="244">
        <v>0</v>
      </c>
      <c r="R51" s="244">
        <v>0</v>
      </c>
      <c r="S51" s="244">
        <v>0</v>
      </c>
      <c r="T51" s="244">
        <v>0</v>
      </c>
      <c r="U51" s="214"/>
      <c r="V51" s="262">
        <f t="shared" si="2"/>
        <v>0</v>
      </c>
      <c r="W51" s="262">
        <f t="shared" si="2"/>
        <v>0</v>
      </c>
      <c r="X51" s="262">
        <f t="shared" si="2"/>
        <v>0</v>
      </c>
      <c r="Y51" s="263">
        <f t="shared" si="3"/>
        <v>0</v>
      </c>
      <c r="Z51" s="263" t="str">
        <f t="shared" si="3"/>
        <v>-</v>
      </c>
      <c r="AA51" s="262">
        <f t="shared" si="15"/>
        <v>711.62</v>
      </c>
      <c r="AB51" s="262">
        <f t="shared" si="6"/>
        <v>0</v>
      </c>
      <c r="AC51" s="262">
        <f t="shared" si="7"/>
        <v>0</v>
      </c>
      <c r="AD51" s="262">
        <f t="shared" si="8"/>
        <v>0</v>
      </c>
      <c r="AE51" s="262">
        <f t="shared" si="9"/>
        <v>0</v>
      </c>
      <c r="AF51" s="262">
        <f t="shared" si="10"/>
        <v>0</v>
      </c>
      <c r="AG51" s="262">
        <f t="shared" si="11"/>
        <v>711.62</v>
      </c>
      <c r="AH51" s="262">
        <f t="shared" si="12"/>
        <v>0</v>
      </c>
      <c r="AI51" s="262">
        <f t="shared" si="13"/>
        <v>0</v>
      </c>
      <c r="AJ51" s="262">
        <f t="shared" si="14"/>
        <v>0</v>
      </c>
      <c r="AK51" s="262">
        <f t="shared" si="4"/>
        <v>0</v>
      </c>
      <c r="AL51" s="262">
        <f t="shared" si="5"/>
        <v>0</v>
      </c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</row>
    <row r="52" spans="1:64" s="2" customFormat="1" ht="15" customHeight="1">
      <c r="A52" s="120" t="str">
        <f ca="1">VLOOKUP(INDIRECT("B52"),elolap!$A$90:$B$3244,2,FALSE)</f>
        <v>2125</v>
      </c>
      <c r="B52" s="122" t="s">
        <v>3095</v>
      </c>
      <c r="C52" s="128" t="s">
        <v>7542</v>
      </c>
      <c r="D52" s="158"/>
      <c r="E52" s="158">
        <v>58.598999999999997</v>
      </c>
      <c r="F52" s="158"/>
      <c r="G52" s="126">
        <v>3</v>
      </c>
      <c r="H52" s="167">
        <v>222</v>
      </c>
      <c r="I52" s="178">
        <v>118.041</v>
      </c>
      <c r="J52" s="244">
        <v>192.21977049180299</v>
      </c>
      <c r="K52" s="244">
        <v>330.579303278689</v>
      </c>
      <c r="L52" s="244">
        <v>174.88451434426227</v>
      </c>
      <c r="M52" s="244">
        <v>27.214240437158502</v>
      </c>
      <c r="N52" s="244">
        <v>3.4952714139344301</v>
      </c>
      <c r="O52" s="245">
        <v>118.041</v>
      </c>
      <c r="P52" s="244">
        <v>2.9348991803278701</v>
      </c>
      <c r="Q52" s="244">
        <v>18.083954918032799</v>
      </c>
      <c r="R52" s="244">
        <v>6.77284426229508</v>
      </c>
      <c r="S52" s="244">
        <v>3.9646479508196699</v>
      </c>
      <c r="T52" s="244">
        <v>0.249791590298307</v>
      </c>
      <c r="U52" s="214"/>
      <c r="V52" s="262">
        <f t="shared" si="2"/>
        <v>0</v>
      </c>
      <c r="W52" s="262">
        <f t="shared" si="2"/>
        <v>58.6</v>
      </c>
      <c r="X52" s="262">
        <f t="shared" si="2"/>
        <v>0</v>
      </c>
      <c r="Y52" s="263">
        <f t="shared" si="3"/>
        <v>3</v>
      </c>
      <c r="Z52" s="263">
        <f t="shared" si="3"/>
        <v>222</v>
      </c>
      <c r="AA52" s="262">
        <f t="shared" si="15"/>
        <v>118.04</v>
      </c>
      <c r="AB52" s="262">
        <f t="shared" si="6"/>
        <v>192.22</v>
      </c>
      <c r="AC52" s="262">
        <f t="shared" si="7"/>
        <v>330.58</v>
      </c>
      <c r="AD52" s="262">
        <f t="shared" si="8"/>
        <v>174.88</v>
      </c>
      <c r="AE52" s="262">
        <f t="shared" si="9"/>
        <v>27.21</v>
      </c>
      <c r="AF52" s="262">
        <f t="shared" si="10"/>
        <v>3.5</v>
      </c>
      <c r="AG52" s="262">
        <f t="shared" si="11"/>
        <v>118.04</v>
      </c>
      <c r="AH52" s="262">
        <f t="shared" si="12"/>
        <v>2.93</v>
      </c>
      <c r="AI52" s="262">
        <f t="shared" si="13"/>
        <v>18.079999999999998</v>
      </c>
      <c r="AJ52" s="262">
        <f t="shared" si="14"/>
        <v>6.77</v>
      </c>
      <c r="AK52" s="262">
        <f t="shared" si="4"/>
        <v>3.96</v>
      </c>
      <c r="AL52" s="262">
        <f t="shared" si="5"/>
        <v>0.25</v>
      </c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</row>
    <row r="53" spans="1:64" s="2" customFormat="1" ht="15" customHeight="1">
      <c r="A53" s="120" t="str">
        <f ca="1">VLOOKUP(INDIRECT("B53"),elolap!$A$90:$B$3244,2,FALSE)</f>
        <v>0300</v>
      </c>
      <c r="B53" s="122" t="s">
        <v>610</v>
      </c>
      <c r="C53" s="128" t="s">
        <v>7002</v>
      </c>
      <c r="D53" s="158">
        <v>17.456800000000001</v>
      </c>
      <c r="E53" s="158"/>
      <c r="F53" s="158"/>
      <c r="G53" s="126">
        <v>3</v>
      </c>
      <c r="H53" s="167">
        <v>15750</v>
      </c>
      <c r="I53" s="178">
        <v>6369.5969999999998</v>
      </c>
      <c r="J53" s="244">
        <v>7360.2942868852497</v>
      </c>
      <c r="K53" s="244">
        <v>12511.017786885201</v>
      </c>
      <c r="L53" s="244">
        <v>7683.3797403340586</v>
      </c>
      <c r="M53" s="244">
        <v>1167.1471127049199</v>
      </c>
      <c r="N53" s="244">
        <v>140.079909279307</v>
      </c>
      <c r="O53" s="245">
        <v>6369.5969999999998</v>
      </c>
      <c r="P53" s="244">
        <v>94.106573770491806</v>
      </c>
      <c r="Q53" s="244">
        <v>672.28189344262296</v>
      </c>
      <c r="R53" s="244">
        <v>202.27197401794001</v>
      </c>
      <c r="S53" s="244">
        <v>105.708754098361</v>
      </c>
      <c r="T53" s="244">
        <v>8.23432520491804</v>
      </c>
      <c r="U53" s="214"/>
      <c r="V53" s="262">
        <f t="shared" si="2"/>
        <v>17.46</v>
      </c>
      <c r="W53" s="262">
        <f t="shared" si="2"/>
        <v>0</v>
      </c>
      <c r="X53" s="262">
        <f t="shared" si="2"/>
        <v>0</v>
      </c>
      <c r="Y53" s="263">
        <f t="shared" si="3"/>
        <v>3</v>
      </c>
      <c r="Z53" s="263">
        <f t="shared" si="3"/>
        <v>15750</v>
      </c>
      <c r="AA53" s="262">
        <f t="shared" si="15"/>
        <v>6369.6</v>
      </c>
      <c r="AB53" s="262">
        <f t="shared" si="6"/>
        <v>7360.29</v>
      </c>
      <c r="AC53" s="262">
        <f t="shared" si="7"/>
        <v>12511.02</v>
      </c>
      <c r="AD53" s="262">
        <f t="shared" si="8"/>
        <v>7683.38</v>
      </c>
      <c r="AE53" s="262">
        <f t="shared" si="9"/>
        <v>1167.1500000000001</v>
      </c>
      <c r="AF53" s="262">
        <f t="shared" si="10"/>
        <v>140.08000000000001</v>
      </c>
      <c r="AG53" s="262">
        <f t="shared" si="11"/>
        <v>6369.6</v>
      </c>
      <c r="AH53" s="262">
        <f t="shared" si="12"/>
        <v>94.11</v>
      </c>
      <c r="AI53" s="262">
        <f t="shared" si="13"/>
        <v>672.28</v>
      </c>
      <c r="AJ53" s="262">
        <f t="shared" si="14"/>
        <v>202.27</v>
      </c>
      <c r="AK53" s="262">
        <f t="shared" si="4"/>
        <v>105.71</v>
      </c>
      <c r="AL53" s="262">
        <f t="shared" si="5"/>
        <v>8.23</v>
      </c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</row>
    <row r="54" spans="1:64" s="2" customFormat="1" ht="15" customHeight="1">
      <c r="A54" s="120" t="str">
        <f ca="1">VLOOKUP(INDIRECT("B54"),elolap!$A$90:$B$3244,2,FALSE)</f>
        <v>0922</v>
      </c>
      <c r="B54" s="122" t="s">
        <v>3478</v>
      </c>
      <c r="C54" s="128" t="s">
        <v>7577</v>
      </c>
      <c r="D54" s="158"/>
      <c r="E54" s="158"/>
      <c r="F54" s="158"/>
      <c r="G54" s="126">
        <v>3</v>
      </c>
      <c r="H54" s="167">
        <v>20</v>
      </c>
      <c r="I54" s="178">
        <v>14.462999999999999</v>
      </c>
      <c r="J54" s="244">
        <v>20.6275573770492</v>
      </c>
      <c r="K54" s="244">
        <v>33.2728032786885</v>
      </c>
      <c r="L54" s="244">
        <v>11.973467213114752</v>
      </c>
      <c r="M54" s="244">
        <v>4.2835770491803302</v>
      </c>
      <c r="N54" s="244">
        <v>0.49553557377049201</v>
      </c>
      <c r="O54" s="245">
        <v>14.462999999999999</v>
      </c>
      <c r="P54" s="244">
        <v>0.37145409836065602</v>
      </c>
      <c r="Q54" s="244">
        <v>2.4025967213114701</v>
      </c>
      <c r="R54" s="244">
        <v>0.86145737704918002</v>
      </c>
      <c r="S54" s="244">
        <v>0.72710163934426197</v>
      </c>
      <c r="T54" s="244">
        <v>9.2705459016393502E-2</v>
      </c>
      <c r="U54" s="214"/>
      <c r="V54" s="262">
        <f t="shared" si="2"/>
        <v>0</v>
      </c>
      <c r="W54" s="262">
        <f t="shared" si="2"/>
        <v>0</v>
      </c>
      <c r="X54" s="262">
        <f t="shared" si="2"/>
        <v>0</v>
      </c>
      <c r="Y54" s="263">
        <f t="shared" si="3"/>
        <v>3</v>
      </c>
      <c r="Z54" s="263">
        <f t="shared" si="3"/>
        <v>20</v>
      </c>
      <c r="AA54" s="262">
        <f t="shared" si="15"/>
        <v>14.46</v>
      </c>
      <c r="AB54" s="262">
        <f t="shared" si="6"/>
        <v>20.63</v>
      </c>
      <c r="AC54" s="262">
        <f t="shared" si="7"/>
        <v>33.270000000000003</v>
      </c>
      <c r="AD54" s="262">
        <f t="shared" si="8"/>
        <v>11.97</v>
      </c>
      <c r="AE54" s="262">
        <f t="shared" si="9"/>
        <v>4.28</v>
      </c>
      <c r="AF54" s="262">
        <f t="shared" si="10"/>
        <v>0.5</v>
      </c>
      <c r="AG54" s="262">
        <f t="shared" si="11"/>
        <v>14.46</v>
      </c>
      <c r="AH54" s="262">
        <f t="shared" si="12"/>
        <v>0.37</v>
      </c>
      <c r="AI54" s="262">
        <f t="shared" si="13"/>
        <v>2.4</v>
      </c>
      <c r="AJ54" s="262">
        <f t="shared" si="14"/>
        <v>0.86</v>
      </c>
      <c r="AK54" s="262">
        <f t="shared" si="4"/>
        <v>0.73</v>
      </c>
      <c r="AL54" s="262">
        <f t="shared" si="5"/>
        <v>0.09</v>
      </c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</row>
    <row r="55" spans="1:64" s="2" customFormat="1" ht="15" customHeight="1">
      <c r="A55" s="120" t="str">
        <f ca="1">VLOOKUP(INDIRECT("B55"),elolap!$A$90:$B$3244,2,FALSE)</f>
        <v>2153</v>
      </c>
      <c r="B55" s="122" t="s">
        <v>3577</v>
      </c>
      <c r="C55" s="128" t="s">
        <v>7588</v>
      </c>
      <c r="D55" s="158"/>
      <c r="E55" s="158"/>
      <c r="F55" s="158"/>
      <c r="G55" s="126">
        <v>3</v>
      </c>
      <c r="H55" s="167">
        <v>78</v>
      </c>
      <c r="I55" s="178">
        <v>45.802999999999997</v>
      </c>
      <c r="J55" s="244">
        <v>57.5666120218579</v>
      </c>
      <c r="K55" s="244">
        <v>95.610633879781403</v>
      </c>
      <c r="L55" s="244">
        <v>37.893848087431692</v>
      </c>
      <c r="M55" s="244">
        <v>18.521431693989101</v>
      </c>
      <c r="N55" s="244">
        <v>1.7920736612021899</v>
      </c>
      <c r="O55" s="245">
        <v>45.802999999999997</v>
      </c>
      <c r="P55" s="244">
        <v>0.70081092896174901</v>
      </c>
      <c r="Q55" s="244">
        <v>5.6315163934426202</v>
      </c>
      <c r="R55" s="244">
        <v>1.25144808743169</v>
      </c>
      <c r="S55" s="244">
        <v>2.07740382513661</v>
      </c>
      <c r="T55" s="244">
        <v>0.32537650273224</v>
      </c>
      <c r="U55" s="214"/>
      <c r="V55" s="262">
        <f t="shared" si="2"/>
        <v>0</v>
      </c>
      <c r="W55" s="262">
        <f t="shared" si="2"/>
        <v>0</v>
      </c>
      <c r="X55" s="262">
        <f t="shared" si="2"/>
        <v>0</v>
      </c>
      <c r="Y55" s="263">
        <f t="shared" si="3"/>
        <v>3</v>
      </c>
      <c r="Z55" s="263">
        <f t="shared" si="3"/>
        <v>78</v>
      </c>
      <c r="AA55" s="262">
        <f t="shared" si="15"/>
        <v>45.8</v>
      </c>
      <c r="AB55" s="262">
        <f t="shared" si="6"/>
        <v>57.57</v>
      </c>
      <c r="AC55" s="262">
        <f t="shared" si="7"/>
        <v>95.61</v>
      </c>
      <c r="AD55" s="262">
        <f t="shared" si="8"/>
        <v>37.89</v>
      </c>
      <c r="AE55" s="262">
        <f t="shared" si="9"/>
        <v>18.52</v>
      </c>
      <c r="AF55" s="262">
        <f t="shared" si="10"/>
        <v>1.79</v>
      </c>
      <c r="AG55" s="262">
        <f t="shared" si="11"/>
        <v>45.8</v>
      </c>
      <c r="AH55" s="262">
        <f t="shared" si="12"/>
        <v>0.7</v>
      </c>
      <c r="AI55" s="262">
        <f t="shared" si="13"/>
        <v>5.63</v>
      </c>
      <c r="AJ55" s="262">
        <f t="shared" si="14"/>
        <v>1.25</v>
      </c>
      <c r="AK55" s="262">
        <f t="shared" si="4"/>
        <v>2.08</v>
      </c>
      <c r="AL55" s="262">
        <f t="shared" si="5"/>
        <v>0.33</v>
      </c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</row>
    <row r="56" spans="1:64" s="2" customFormat="1" ht="15" customHeight="1">
      <c r="A56" s="120" t="str">
        <f ca="1">VLOOKUP(INDIRECT("B56"),elolap!$A$90:$B$3244,2,FALSE)</f>
        <v>0469</v>
      </c>
      <c r="B56" s="122" t="s">
        <v>3654</v>
      </c>
      <c r="C56" s="128" t="s">
        <v>7596</v>
      </c>
      <c r="D56" s="158">
        <v>1.0429999999999999</v>
      </c>
      <c r="E56" s="158"/>
      <c r="F56" s="158"/>
      <c r="G56" s="126">
        <v>3</v>
      </c>
      <c r="H56" s="167">
        <v>270</v>
      </c>
      <c r="I56" s="178">
        <v>163.21</v>
      </c>
      <c r="J56" s="244">
        <v>269.78702185792298</v>
      </c>
      <c r="K56" s="244">
        <v>493.86632513661198</v>
      </c>
      <c r="L56" s="244">
        <v>248.0479849726776</v>
      </c>
      <c r="M56" s="244">
        <v>44.592896174863398</v>
      </c>
      <c r="N56" s="244">
        <v>6.6220450819672099</v>
      </c>
      <c r="O56" s="245">
        <v>163.21</v>
      </c>
      <c r="P56" s="244">
        <v>2.2296448087431702</v>
      </c>
      <c r="Q56" s="244">
        <v>16.164924863387998</v>
      </c>
      <c r="R56" s="244">
        <v>4.4592896174863403</v>
      </c>
      <c r="S56" s="244">
        <v>4.3143627049180298</v>
      </c>
      <c r="T56" s="244">
        <v>1.5696699453551901</v>
      </c>
      <c r="U56" s="214"/>
      <c r="V56" s="262">
        <f t="shared" si="2"/>
        <v>1.04</v>
      </c>
      <c r="W56" s="262">
        <f t="shared" si="2"/>
        <v>0</v>
      </c>
      <c r="X56" s="262">
        <f t="shared" si="2"/>
        <v>0</v>
      </c>
      <c r="Y56" s="263">
        <f t="shared" si="3"/>
        <v>3</v>
      </c>
      <c r="Z56" s="263">
        <f t="shared" si="3"/>
        <v>270</v>
      </c>
      <c r="AA56" s="262">
        <f t="shared" si="15"/>
        <v>163.21</v>
      </c>
      <c r="AB56" s="262">
        <f t="shared" si="6"/>
        <v>269.79000000000002</v>
      </c>
      <c r="AC56" s="262">
        <f t="shared" si="7"/>
        <v>493.87</v>
      </c>
      <c r="AD56" s="262">
        <f t="shared" si="8"/>
        <v>248.05</v>
      </c>
      <c r="AE56" s="262">
        <f t="shared" si="9"/>
        <v>44.59</v>
      </c>
      <c r="AF56" s="262">
        <f t="shared" si="10"/>
        <v>6.62</v>
      </c>
      <c r="AG56" s="262">
        <f t="shared" si="11"/>
        <v>163.21</v>
      </c>
      <c r="AH56" s="262">
        <f t="shared" si="12"/>
        <v>2.23</v>
      </c>
      <c r="AI56" s="262">
        <f t="shared" si="13"/>
        <v>16.16</v>
      </c>
      <c r="AJ56" s="262">
        <f t="shared" si="14"/>
        <v>4.46</v>
      </c>
      <c r="AK56" s="262">
        <f t="shared" si="4"/>
        <v>4.3099999999999996</v>
      </c>
      <c r="AL56" s="262">
        <f t="shared" si="5"/>
        <v>1.57</v>
      </c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</row>
    <row r="57" spans="1:64" s="2" customFormat="1" ht="15" customHeight="1">
      <c r="A57" s="120" t="e">
        <f ca="1">VLOOKUP(INDIRECT("B57"),elolap!$A$90:$B$3244,2,FALSE)</f>
        <v>#N/A</v>
      </c>
      <c r="B57" s="122"/>
      <c r="C57" s="128"/>
      <c r="D57" s="158"/>
      <c r="E57" s="158"/>
      <c r="F57" s="158"/>
      <c r="G57" s="126"/>
      <c r="H57" s="167"/>
      <c r="I57" s="178"/>
      <c r="J57" s="244"/>
      <c r="K57" s="244"/>
      <c r="L57" s="244"/>
      <c r="M57" s="244"/>
      <c r="N57" s="244"/>
      <c r="O57" s="245"/>
      <c r="P57" s="244"/>
      <c r="Q57" s="244"/>
      <c r="R57" s="244"/>
      <c r="S57" s="244"/>
      <c r="T57" s="244"/>
      <c r="U57" s="214"/>
      <c r="V57" s="262">
        <f t="shared" si="2"/>
        <v>0</v>
      </c>
      <c r="W57" s="262">
        <f t="shared" si="2"/>
        <v>0</v>
      </c>
      <c r="X57" s="262">
        <f t="shared" si="2"/>
        <v>0</v>
      </c>
      <c r="Y57" s="263">
        <f t="shared" si="3"/>
        <v>0</v>
      </c>
      <c r="Z57" s="263">
        <f t="shared" si="3"/>
        <v>0</v>
      </c>
      <c r="AA57" s="262">
        <f t="shared" si="15"/>
        <v>0</v>
      </c>
      <c r="AB57" s="262">
        <f t="shared" si="6"/>
        <v>0</v>
      </c>
      <c r="AC57" s="262">
        <f t="shared" si="7"/>
        <v>0</v>
      </c>
      <c r="AD57" s="262">
        <f t="shared" si="8"/>
        <v>0</v>
      </c>
      <c r="AE57" s="262">
        <f t="shared" si="9"/>
        <v>0</v>
      </c>
      <c r="AF57" s="262">
        <f t="shared" si="10"/>
        <v>0</v>
      </c>
      <c r="AG57" s="262">
        <f t="shared" si="11"/>
        <v>0</v>
      </c>
      <c r="AH57" s="262">
        <f t="shared" si="12"/>
        <v>0</v>
      </c>
      <c r="AI57" s="262">
        <f t="shared" si="13"/>
        <v>0</v>
      </c>
      <c r="AJ57" s="262">
        <f t="shared" si="14"/>
        <v>0</v>
      </c>
      <c r="AK57" s="262">
        <f t="shared" si="4"/>
        <v>0</v>
      </c>
      <c r="AL57" s="262">
        <f t="shared" si="5"/>
        <v>0</v>
      </c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</row>
    <row r="58" spans="1:64" s="2" customFormat="1" ht="15" customHeight="1">
      <c r="A58" s="120" t="e">
        <f ca="1">VLOOKUP(INDIRECT("B58"),elolap!$A$90:$B$3244,2,FALSE)</f>
        <v>#N/A</v>
      </c>
      <c r="B58" s="122"/>
      <c r="C58" s="128"/>
      <c r="D58" s="158"/>
      <c r="E58" s="158"/>
      <c r="F58" s="158"/>
      <c r="G58" s="126"/>
      <c r="H58" s="167"/>
      <c r="I58" s="178"/>
      <c r="J58" s="244"/>
      <c r="K58" s="244"/>
      <c r="L58" s="244"/>
      <c r="M58" s="244"/>
      <c r="N58" s="244"/>
      <c r="O58" s="245"/>
      <c r="P58" s="244"/>
      <c r="Q58" s="244"/>
      <c r="R58" s="244"/>
      <c r="S58" s="244"/>
      <c r="T58" s="244"/>
      <c r="U58" s="214"/>
      <c r="V58" s="262">
        <f t="shared" si="2"/>
        <v>0</v>
      </c>
      <c r="W58" s="262">
        <f t="shared" si="2"/>
        <v>0</v>
      </c>
      <c r="X58" s="262">
        <f t="shared" si="2"/>
        <v>0</v>
      </c>
      <c r="Y58" s="263">
        <f t="shared" si="3"/>
        <v>0</v>
      </c>
      <c r="Z58" s="263">
        <f t="shared" si="3"/>
        <v>0</v>
      </c>
      <c r="AA58" s="262">
        <f t="shared" si="15"/>
        <v>0</v>
      </c>
      <c r="AB58" s="262">
        <f t="shared" si="6"/>
        <v>0</v>
      </c>
      <c r="AC58" s="262">
        <f t="shared" si="7"/>
        <v>0</v>
      </c>
      <c r="AD58" s="262">
        <f t="shared" si="8"/>
        <v>0</v>
      </c>
      <c r="AE58" s="262">
        <f t="shared" si="9"/>
        <v>0</v>
      </c>
      <c r="AF58" s="262">
        <f t="shared" si="10"/>
        <v>0</v>
      </c>
      <c r="AG58" s="262">
        <f t="shared" si="11"/>
        <v>0</v>
      </c>
      <c r="AH58" s="262">
        <f t="shared" si="12"/>
        <v>0</v>
      </c>
      <c r="AI58" s="262">
        <f t="shared" si="13"/>
        <v>0</v>
      </c>
      <c r="AJ58" s="262">
        <f t="shared" si="14"/>
        <v>0</v>
      </c>
      <c r="AK58" s="262">
        <f t="shared" si="4"/>
        <v>0</v>
      </c>
      <c r="AL58" s="262">
        <f t="shared" si="5"/>
        <v>0</v>
      </c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</row>
    <row r="59" spans="1:64" s="2" customFormat="1" ht="15" customHeight="1">
      <c r="A59" s="120" t="e">
        <f ca="1">VLOOKUP(INDIRECT("B59"),elolap!$A$90:$B$3244,2,FALSE)</f>
        <v>#N/A</v>
      </c>
      <c r="B59" s="122"/>
      <c r="C59" s="128"/>
      <c r="D59" s="158"/>
      <c r="E59" s="158"/>
      <c r="F59" s="158"/>
      <c r="G59" s="126"/>
      <c r="H59" s="167"/>
      <c r="I59" s="178"/>
      <c r="J59" s="244"/>
      <c r="K59" s="244"/>
      <c r="L59" s="244"/>
      <c r="M59" s="244"/>
      <c r="N59" s="244"/>
      <c r="O59" s="245"/>
      <c r="P59" s="244"/>
      <c r="Q59" s="244"/>
      <c r="R59" s="244"/>
      <c r="S59" s="244"/>
      <c r="T59" s="244"/>
      <c r="U59" s="214"/>
      <c r="V59" s="262">
        <f t="shared" si="2"/>
        <v>0</v>
      </c>
      <c r="W59" s="262">
        <f t="shared" si="2"/>
        <v>0</v>
      </c>
      <c r="X59" s="262">
        <f t="shared" si="2"/>
        <v>0</v>
      </c>
      <c r="Y59" s="263">
        <f t="shared" si="3"/>
        <v>0</v>
      </c>
      <c r="Z59" s="263">
        <f t="shared" si="3"/>
        <v>0</v>
      </c>
      <c r="AA59" s="262">
        <f t="shared" si="15"/>
        <v>0</v>
      </c>
      <c r="AB59" s="262">
        <f t="shared" si="6"/>
        <v>0</v>
      </c>
      <c r="AC59" s="262">
        <f t="shared" si="7"/>
        <v>0</v>
      </c>
      <c r="AD59" s="262">
        <f t="shared" si="8"/>
        <v>0</v>
      </c>
      <c r="AE59" s="262">
        <f t="shared" si="9"/>
        <v>0</v>
      </c>
      <c r="AF59" s="262">
        <f t="shared" si="10"/>
        <v>0</v>
      </c>
      <c r="AG59" s="262">
        <f t="shared" si="11"/>
        <v>0</v>
      </c>
      <c r="AH59" s="262">
        <f t="shared" si="12"/>
        <v>0</v>
      </c>
      <c r="AI59" s="262">
        <f t="shared" si="13"/>
        <v>0</v>
      </c>
      <c r="AJ59" s="262">
        <f t="shared" si="14"/>
        <v>0</v>
      </c>
      <c r="AK59" s="262">
        <f t="shared" si="4"/>
        <v>0</v>
      </c>
      <c r="AL59" s="262">
        <f t="shared" si="5"/>
        <v>0</v>
      </c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</row>
    <row r="60" spans="1:64" s="2" customFormat="1" ht="15" customHeight="1">
      <c r="A60" s="120" t="e">
        <f ca="1">VLOOKUP(INDIRECT("B60"),elolap!$A$90:$B$3244,2,FALSE)</f>
        <v>#N/A</v>
      </c>
      <c r="B60" s="122"/>
      <c r="C60" s="128"/>
      <c r="D60" s="158"/>
      <c r="E60" s="158"/>
      <c r="F60" s="158"/>
      <c r="G60" s="126"/>
      <c r="H60" s="167"/>
      <c r="I60" s="178"/>
      <c r="J60" s="244"/>
      <c r="K60" s="244"/>
      <c r="L60" s="244"/>
      <c r="M60" s="244"/>
      <c r="N60" s="244"/>
      <c r="O60" s="245"/>
      <c r="P60" s="244"/>
      <c r="Q60" s="244"/>
      <c r="R60" s="244"/>
      <c r="S60" s="244"/>
      <c r="T60" s="244"/>
      <c r="U60" s="214"/>
      <c r="V60" s="262">
        <f t="shared" si="2"/>
        <v>0</v>
      </c>
      <c r="W60" s="262">
        <f t="shared" si="2"/>
        <v>0</v>
      </c>
      <c r="X60" s="262">
        <f t="shared" si="2"/>
        <v>0</v>
      </c>
      <c r="Y60" s="263">
        <f t="shared" si="3"/>
        <v>0</v>
      </c>
      <c r="Z60" s="263">
        <f t="shared" si="3"/>
        <v>0</v>
      </c>
      <c r="AA60" s="262">
        <f t="shared" si="15"/>
        <v>0</v>
      </c>
      <c r="AB60" s="262">
        <f t="shared" si="6"/>
        <v>0</v>
      </c>
      <c r="AC60" s="262">
        <f t="shared" si="7"/>
        <v>0</v>
      </c>
      <c r="AD60" s="262">
        <f t="shared" si="8"/>
        <v>0</v>
      </c>
      <c r="AE60" s="262">
        <f t="shared" si="9"/>
        <v>0</v>
      </c>
      <c r="AF60" s="262">
        <f t="shared" si="10"/>
        <v>0</v>
      </c>
      <c r="AG60" s="262">
        <f t="shared" si="11"/>
        <v>0</v>
      </c>
      <c r="AH60" s="262">
        <f t="shared" si="12"/>
        <v>0</v>
      </c>
      <c r="AI60" s="262">
        <f t="shared" si="13"/>
        <v>0</v>
      </c>
      <c r="AJ60" s="262">
        <f t="shared" si="14"/>
        <v>0</v>
      </c>
      <c r="AK60" s="262">
        <f t="shared" si="4"/>
        <v>0</v>
      </c>
      <c r="AL60" s="262">
        <f t="shared" si="5"/>
        <v>0</v>
      </c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</row>
    <row r="61" spans="1:64" s="2" customFormat="1" ht="15" customHeight="1">
      <c r="A61" s="120" t="e">
        <f ca="1">VLOOKUP(INDIRECT("B61"),elolap!$A$90:$B$3244,2,FALSE)</f>
        <v>#N/A</v>
      </c>
      <c r="B61" s="122"/>
      <c r="C61" s="128"/>
      <c r="D61" s="158"/>
      <c r="E61" s="158"/>
      <c r="F61" s="158"/>
      <c r="G61" s="126"/>
      <c r="H61" s="167"/>
      <c r="I61" s="178"/>
      <c r="J61" s="244"/>
      <c r="K61" s="244"/>
      <c r="L61" s="244"/>
      <c r="M61" s="244"/>
      <c r="N61" s="244"/>
      <c r="O61" s="245"/>
      <c r="P61" s="244"/>
      <c r="Q61" s="244"/>
      <c r="R61" s="244"/>
      <c r="S61" s="244"/>
      <c r="T61" s="244"/>
      <c r="U61" s="214"/>
      <c r="V61" s="262">
        <f t="shared" si="2"/>
        <v>0</v>
      </c>
      <c r="W61" s="262">
        <f t="shared" si="2"/>
        <v>0</v>
      </c>
      <c r="X61" s="262">
        <f t="shared" si="2"/>
        <v>0</v>
      </c>
      <c r="Y61" s="263">
        <f t="shared" si="3"/>
        <v>0</v>
      </c>
      <c r="Z61" s="263">
        <f t="shared" si="3"/>
        <v>0</v>
      </c>
      <c r="AA61" s="262">
        <f t="shared" si="15"/>
        <v>0</v>
      </c>
      <c r="AB61" s="262">
        <f t="shared" si="6"/>
        <v>0</v>
      </c>
      <c r="AC61" s="262">
        <f t="shared" si="7"/>
        <v>0</v>
      </c>
      <c r="AD61" s="262">
        <f t="shared" si="8"/>
        <v>0</v>
      </c>
      <c r="AE61" s="262">
        <f t="shared" si="9"/>
        <v>0</v>
      </c>
      <c r="AF61" s="262">
        <f t="shared" si="10"/>
        <v>0</v>
      </c>
      <c r="AG61" s="262">
        <f t="shared" si="11"/>
        <v>0</v>
      </c>
      <c r="AH61" s="262">
        <f t="shared" si="12"/>
        <v>0</v>
      </c>
      <c r="AI61" s="262">
        <f t="shared" si="13"/>
        <v>0</v>
      </c>
      <c r="AJ61" s="262">
        <f t="shared" si="14"/>
        <v>0</v>
      </c>
      <c r="AK61" s="262">
        <f t="shared" si="4"/>
        <v>0</v>
      </c>
      <c r="AL61" s="262">
        <f t="shared" si="5"/>
        <v>0</v>
      </c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</row>
    <row r="62" spans="1:64" s="2" customFormat="1" ht="15" customHeight="1">
      <c r="A62" s="120" t="e">
        <f ca="1">VLOOKUP(INDIRECT("B62"),elolap!$A$90:$B$3244,2,FALSE)</f>
        <v>#N/A</v>
      </c>
      <c r="B62" s="122"/>
      <c r="C62" s="128"/>
      <c r="D62" s="158"/>
      <c r="E62" s="158"/>
      <c r="F62" s="158"/>
      <c r="G62" s="126"/>
      <c r="H62" s="167"/>
      <c r="I62" s="178"/>
      <c r="J62" s="244"/>
      <c r="K62" s="244"/>
      <c r="L62" s="244"/>
      <c r="M62" s="244"/>
      <c r="N62" s="244"/>
      <c r="O62" s="245"/>
      <c r="P62" s="244"/>
      <c r="Q62" s="244"/>
      <c r="R62" s="244"/>
      <c r="S62" s="244"/>
      <c r="T62" s="244"/>
      <c r="U62" s="214"/>
      <c r="V62" s="262">
        <f t="shared" si="2"/>
        <v>0</v>
      </c>
      <c r="W62" s="262">
        <f t="shared" si="2"/>
        <v>0</v>
      </c>
      <c r="X62" s="262">
        <f t="shared" si="2"/>
        <v>0</v>
      </c>
      <c r="Y62" s="263">
        <f t="shared" si="3"/>
        <v>0</v>
      </c>
      <c r="Z62" s="263">
        <f t="shared" si="3"/>
        <v>0</v>
      </c>
      <c r="AA62" s="262">
        <f t="shared" si="15"/>
        <v>0</v>
      </c>
      <c r="AB62" s="262">
        <f t="shared" ref="AB62:AB78" si="16">ROUND(J62,2)</f>
        <v>0</v>
      </c>
      <c r="AC62" s="262">
        <f t="shared" ref="AC62:AC78" si="17">ROUND(K62,2)</f>
        <v>0</v>
      </c>
      <c r="AD62" s="262">
        <f t="shared" ref="AD62:AD78" si="18">ROUND(L62,2)</f>
        <v>0</v>
      </c>
      <c r="AE62" s="262">
        <f t="shared" ref="AE62:AE78" si="19">ROUND(M62,2)</f>
        <v>0</v>
      </c>
      <c r="AF62" s="262">
        <f t="shared" ref="AF62:AF78" si="20">ROUND(N62,2)</f>
        <v>0</v>
      </c>
      <c r="AG62" s="262">
        <f t="shared" ref="AG62:AG78" si="21">ROUND(O62,2)</f>
        <v>0</v>
      </c>
      <c r="AH62" s="262">
        <f t="shared" ref="AH62:AH78" si="22">ROUND(P62,2)</f>
        <v>0</v>
      </c>
      <c r="AI62" s="262">
        <f t="shared" ref="AI62:AI78" si="23">ROUND(Q62,2)</f>
        <v>0</v>
      </c>
      <c r="AJ62" s="262">
        <f t="shared" ref="AJ62:AJ78" si="24">ROUND(R62,2)</f>
        <v>0</v>
      </c>
      <c r="AK62" s="262">
        <f t="shared" si="4"/>
        <v>0</v>
      </c>
      <c r="AL62" s="262">
        <f t="shared" si="5"/>
        <v>0</v>
      </c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</row>
    <row r="63" spans="1:64" s="2" customFormat="1" ht="15" customHeight="1">
      <c r="A63" s="120" t="e">
        <f ca="1">VLOOKUP(INDIRECT("B63"),elolap!$A$90:$B$3244,2,FALSE)</f>
        <v>#N/A</v>
      </c>
      <c r="B63" s="122"/>
      <c r="C63" s="128"/>
      <c r="D63" s="158"/>
      <c r="E63" s="158"/>
      <c r="F63" s="158"/>
      <c r="G63" s="126"/>
      <c r="H63" s="167"/>
      <c r="I63" s="178"/>
      <c r="J63" s="244"/>
      <c r="K63" s="244"/>
      <c r="L63" s="244"/>
      <c r="M63" s="244"/>
      <c r="N63" s="244"/>
      <c r="O63" s="245"/>
      <c r="P63" s="244"/>
      <c r="Q63" s="244"/>
      <c r="R63" s="244"/>
      <c r="S63" s="244"/>
      <c r="T63" s="244"/>
      <c r="U63" s="214"/>
      <c r="V63" s="262">
        <f t="shared" si="2"/>
        <v>0</v>
      </c>
      <c r="W63" s="262">
        <f t="shared" si="2"/>
        <v>0</v>
      </c>
      <c r="X63" s="262">
        <f t="shared" si="2"/>
        <v>0</v>
      </c>
      <c r="Y63" s="263">
        <f t="shared" si="3"/>
        <v>0</v>
      </c>
      <c r="Z63" s="263">
        <f t="shared" si="3"/>
        <v>0</v>
      </c>
      <c r="AA63" s="262">
        <f t="shared" si="15"/>
        <v>0</v>
      </c>
      <c r="AB63" s="262">
        <f t="shared" si="16"/>
        <v>0</v>
      </c>
      <c r="AC63" s="262">
        <f t="shared" si="17"/>
        <v>0</v>
      </c>
      <c r="AD63" s="262">
        <f t="shared" si="18"/>
        <v>0</v>
      </c>
      <c r="AE63" s="262">
        <f t="shared" si="19"/>
        <v>0</v>
      </c>
      <c r="AF63" s="262">
        <f t="shared" si="20"/>
        <v>0</v>
      </c>
      <c r="AG63" s="262">
        <f t="shared" si="21"/>
        <v>0</v>
      </c>
      <c r="AH63" s="262">
        <f t="shared" si="22"/>
        <v>0</v>
      </c>
      <c r="AI63" s="262">
        <f t="shared" si="23"/>
        <v>0</v>
      </c>
      <c r="AJ63" s="262">
        <f t="shared" si="24"/>
        <v>0</v>
      </c>
      <c r="AK63" s="262">
        <f t="shared" si="4"/>
        <v>0</v>
      </c>
      <c r="AL63" s="262">
        <f t="shared" si="5"/>
        <v>0</v>
      </c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</row>
    <row r="64" spans="1:64" s="2" customFormat="1" ht="15" customHeight="1">
      <c r="A64" s="120" t="e">
        <f ca="1">VLOOKUP(INDIRECT("B64"),elolap!$A$90:$B$3244,2,FALSE)</f>
        <v>#N/A</v>
      </c>
      <c r="B64" s="122"/>
      <c r="C64" s="128"/>
      <c r="D64" s="158"/>
      <c r="E64" s="158"/>
      <c r="F64" s="158"/>
      <c r="G64" s="126"/>
      <c r="H64" s="167"/>
      <c r="I64" s="178"/>
      <c r="J64" s="244"/>
      <c r="K64" s="244"/>
      <c r="L64" s="244"/>
      <c r="M64" s="244"/>
      <c r="N64" s="244"/>
      <c r="O64" s="245"/>
      <c r="P64" s="244"/>
      <c r="Q64" s="244"/>
      <c r="R64" s="244"/>
      <c r="S64" s="244"/>
      <c r="T64" s="244"/>
      <c r="U64" s="214"/>
      <c r="V64" s="262">
        <f t="shared" si="2"/>
        <v>0</v>
      </c>
      <c r="W64" s="262">
        <f t="shared" si="2"/>
        <v>0</v>
      </c>
      <c r="X64" s="262">
        <f t="shared" si="2"/>
        <v>0</v>
      </c>
      <c r="Y64" s="263">
        <f t="shared" si="3"/>
        <v>0</v>
      </c>
      <c r="Z64" s="263">
        <f t="shared" si="3"/>
        <v>0</v>
      </c>
      <c r="AA64" s="262">
        <f t="shared" si="15"/>
        <v>0</v>
      </c>
      <c r="AB64" s="262">
        <f t="shared" si="16"/>
        <v>0</v>
      </c>
      <c r="AC64" s="262">
        <f t="shared" si="17"/>
        <v>0</v>
      </c>
      <c r="AD64" s="262">
        <f t="shared" si="18"/>
        <v>0</v>
      </c>
      <c r="AE64" s="262">
        <f t="shared" si="19"/>
        <v>0</v>
      </c>
      <c r="AF64" s="262">
        <f t="shared" si="20"/>
        <v>0</v>
      </c>
      <c r="AG64" s="262">
        <f t="shared" si="21"/>
        <v>0</v>
      </c>
      <c r="AH64" s="262">
        <f t="shared" si="22"/>
        <v>0</v>
      </c>
      <c r="AI64" s="262">
        <f t="shared" si="23"/>
        <v>0</v>
      </c>
      <c r="AJ64" s="262">
        <f t="shared" si="24"/>
        <v>0</v>
      </c>
      <c r="AK64" s="262">
        <f t="shared" si="4"/>
        <v>0</v>
      </c>
      <c r="AL64" s="262">
        <f t="shared" si="5"/>
        <v>0</v>
      </c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</row>
    <row r="65" spans="1:64" s="2" customFormat="1" ht="15" customHeight="1">
      <c r="A65" s="120" t="e">
        <f ca="1">VLOOKUP(INDIRECT("B65"),elolap!$A$90:$B$3244,2,FALSE)</f>
        <v>#N/A</v>
      </c>
      <c r="B65" s="122"/>
      <c r="C65" s="128"/>
      <c r="D65" s="158"/>
      <c r="E65" s="158"/>
      <c r="F65" s="158"/>
      <c r="G65" s="126"/>
      <c r="H65" s="167"/>
      <c r="I65" s="178"/>
      <c r="J65" s="244"/>
      <c r="K65" s="244"/>
      <c r="L65" s="244"/>
      <c r="M65" s="244"/>
      <c r="N65" s="244"/>
      <c r="O65" s="245"/>
      <c r="P65" s="244"/>
      <c r="Q65" s="244"/>
      <c r="R65" s="244"/>
      <c r="S65" s="244"/>
      <c r="T65" s="244"/>
      <c r="U65" s="214"/>
      <c r="V65" s="262">
        <f t="shared" si="2"/>
        <v>0</v>
      </c>
      <c r="W65" s="262">
        <f t="shared" si="2"/>
        <v>0</v>
      </c>
      <c r="X65" s="262">
        <f t="shared" si="2"/>
        <v>0</v>
      </c>
      <c r="Y65" s="263">
        <f t="shared" si="3"/>
        <v>0</v>
      </c>
      <c r="Z65" s="263">
        <f t="shared" si="3"/>
        <v>0</v>
      </c>
      <c r="AA65" s="262">
        <f t="shared" si="15"/>
        <v>0</v>
      </c>
      <c r="AB65" s="262">
        <f t="shared" si="16"/>
        <v>0</v>
      </c>
      <c r="AC65" s="262">
        <f t="shared" si="17"/>
        <v>0</v>
      </c>
      <c r="AD65" s="262">
        <f t="shared" si="18"/>
        <v>0</v>
      </c>
      <c r="AE65" s="262">
        <f t="shared" si="19"/>
        <v>0</v>
      </c>
      <c r="AF65" s="262">
        <f t="shared" si="20"/>
        <v>0</v>
      </c>
      <c r="AG65" s="262">
        <f t="shared" si="21"/>
        <v>0</v>
      </c>
      <c r="AH65" s="262">
        <f t="shared" si="22"/>
        <v>0</v>
      </c>
      <c r="AI65" s="262">
        <f t="shared" si="23"/>
        <v>0</v>
      </c>
      <c r="AJ65" s="262">
        <f t="shared" si="24"/>
        <v>0</v>
      </c>
      <c r="AK65" s="262">
        <f t="shared" si="4"/>
        <v>0</v>
      </c>
      <c r="AL65" s="262">
        <f t="shared" si="5"/>
        <v>0</v>
      </c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</row>
    <row r="66" spans="1:64" s="2" customFormat="1" ht="15" customHeight="1">
      <c r="A66" s="120" t="e">
        <f ca="1">VLOOKUP(INDIRECT("B66"),elolap!$A$90:$B$3244,2,FALSE)</f>
        <v>#N/A</v>
      </c>
      <c r="B66" s="122"/>
      <c r="C66" s="128"/>
      <c r="D66" s="158"/>
      <c r="E66" s="158"/>
      <c r="F66" s="158"/>
      <c r="G66" s="126"/>
      <c r="H66" s="167"/>
      <c r="I66" s="178"/>
      <c r="J66" s="244"/>
      <c r="K66" s="244"/>
      <c r="L66" s="244"/>
      <c r="M66" s="244"/>
      <c r="N66" s="244"/>
      <c r="O66" s="245"/>
      <c r="P66" s="244"/>
      <c r="Q66" s="244"/>
      <c r="R66" s="244"/>
      <c r="S66" s="244"/>
      <c r="T66" s="244"/>
      <c r="U66" s="214"/>
      <c r="V66" s="262">
        <f t="shared" si="2"/>
        <v>0</v>
      </c>
      <c r="W66" s="262">
        <f t="shared" si="2"/>
        <v>0</v>
      </c>
      <c r="X66" s="262">
        <f t="shared" si="2"/>
        <v>0</v>
      </c>
      <c r="Y66" s="263">
        <f t="shared" si="3"/>
        <v>0</v>
      </c>
      <c r="Z66" s="263">
        <f t="shared" si="3"/>
        <v>0</v>
      </c>
      <c r="AA66" s="262">
        <f t="shared" si="15"/>
        <v>0</v>
      </c>
      <c r="AB66" s="262">
        <f t="shared" si="16"/>
        <v>0</v>
      </c>
      <c r="AC66" s="262">
        <f t="shared" si="17"/>
        <v>0</v>
      </c>
      <c r="AD66" s="262">
        <f t="shared" si="18"/>
        <v>0</v>
      </c>
      <c r="AE66" s="262">
        <f t="shared" si="19"/>
        <v>0</v>
      </c>
      <c r="AF66" s="262">
        <f t="shared" si="20"/>
        <v>0</v>
      </c>
      <c r="AG66" s="262">
        <f t="shared" si="21"/>
        <v>0</v>
      </c>
      <c r="AH66" s="262">
        <f t="shared" si="22"/>
        <v>0</v>
      </c>
      <c r="AI66" s="262">
        <f t="shared" si="23"/>
        <v>0</v>
      </c>
      <c r="AJ66" s="262">
        <f t="shared" si="24"/>
        <v>0</v>
      </c>
      <c r="AK66" s="262">
        <f t="shared" si="4"/>
        <v>0</v>
      </c>
      <c r="AL66" s="262">
        <f t="shared" si="5"/>
        <v>0</v>
      </c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</row>
    <row r="67" spans="1:64" s="2" customFormat="1" ht="15" customHeight="1">
      <c r="A67" s="120" t="e">
        <f ca="1">VLOOKUP(INDIRECT("B67"),elolap!$A$90:$B$3244,2,FALSE)</f>
        <v>#N/A</v>
      </c>
      <c r="B67" s="122"/>
      <c r="C67" s="128"/>
      <c r="D67" s="158"/>
      <c r="E67" s="158"/>
      <c r="F67" s="158"/>
      <c r="G67" s="126"/>
      <c r="H67" s="167"/>
      <c r="I67" s="178"/>
      <c r="J67" s="244"/>
      <c r="K67" s="244"/>
      <c r="L67" s="244"/>
      <c r="M67" s="244"/>
      <c r="N67" s="244"/>
      <c r="O67" s="245"/>
      <c r="P67" s="244"/>
      <c r="Q67" s="244"/>
      <c r="R67" s="244"/>
      <c r="S67" s="244"/>
      <c r="T67" s="244"/>
      <c r="U67" s="214"/>
      <c r="V67" s="262">
        <f t="shared" si="2"/>
        <v>0</v>
      </c>
      <c r="W67" s="262">
        <f t="shared" si="2"/>
        <v>0</v>
      </c>
      <c r="X67" s="262">
        <f t="shared" si="2"/>
        <v>0</v>
      </c>
      <c r="Y67" s="263">
        <f t="shared" si="3"/>
        <v>0</v>
      </c>
      <c r="Z67" s="263">
        <f t="shared" si="3"/>
        <v>0</v>
      </c>
      <c r="AA67" s="262">
        <f t="shared" si="15"/>
        <v>0</v>
      </c>
      <c r="AB67" s="262">
        <f t="shared" si="16"/>
        <v>0</v>
      </c>
      <c r="AC67" s="262">
        <f t="shared" si="17"/>
        <v>0</v>
      </c>
      <c r="AD67" s="262">
        <f t="shared" si="18"/>
        <v>0</v>
      </c>
      <c r="AE67" s="262">
        <f t="shared" si="19"/>
        <v>0</v>
      </c>
      <c r="AF67" s="262">
        <f t="shared" si="20"/>
        <v>0</v>
      </c>
      <c r="AG67" s="262">
        <f t="shared" si="21"/>
        <v>0</v>
      </c>
      <c r="AH67" s="262">
        <f t="shared" si="22"/>
        <v>0</v>
      </c>
      <c r="AI67" s="262">
        <f t="shared" si="23"/>
        <v>0</v>
      </c>
      <c r="AJ67" s="262">
        <f t="shared" si="24"/>
        <v>0</v>
      </c>
      <c r="AK67" s="262">
        <f t="shared" si="4"/>
        <v>0</v>
      </c>
      <c r="AL67" s="262">
        <f t="shared" si="5"/>
        <v>0</v>
      </c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</row>
    <row r="68" spans="1:64" s="2" customFormat="1" ht="15" customHeight="1">
      <c r="A68" s="120" t="e">
        <f ca="1">VLOOKUP(INDIRECT("B68"),elolap!$A$90:$B$3244,2,FALSE)</f>
        <v>#N/A</v>
      </c>
      <c r="B68" s="122"/>
      <c r="C68" s="128"/>
      <c r="D68" s="158"/>
      <c r="E68" s="158"/>
      <c r="F68" s="158"/>
      <c r="G68" s="126"/>
      <c r="H68" s="167"/>
      <c r="I68" s="178"/>
      <c r="J68" s="244"/>
      <c r="K68" s="244"/>
      <c r="L68" s="244"/>
      <c r="M68" s="244"/>
      <c r="N68" s="244"/>
      <c r="O68" s="245"/>
      <c r="P68" s="244"/>
      <c r="Q68" s="244"/>
      <c r="R68" s="244"/>
      <c r="S68" s="244"/>
      <c r="T68" s="244"/>
      <c r="U68" s="214"/>
      <c r="V68" s="262">
        <f t="shared" si="2"/>
        <v>0</v>
      </c>
      <c r="W68" s="262">
        <f t="shared" si="2"/>
        <v>0</v>
      </c>
      <c r="X68" s="262">
        <f t="shared" si="2"/>
        <v>0</v>
      </c>
      <c r="Y68" s="263">
        <f t="shared" si="3"/>
        <v>0</v>
      </c>
      <c r="Z68" s="263">
        <f t="shared" si="3"/>
        <v>0</v>
      </c>
      <c r="AA68" s="262">
        <f t="shared" si="15"/>
        <v>0</v>
      </c>
      <c r="AB68" s="262">
        <f t="shared" si="16"/>
        <v>0</v>
      </c>
      <c r="AC68" s="262">
        <f t="shared" si="17"/>
        <v>0</v>
      </c>
      <c r="AD68" s="262">
        <f t="shared" si="18"/>
        <v>0</v>
      </c>
      <c r="AE68" s="262">
        <f t="shared" si="19"/>
        <v>0</v>
      </c>
      <c r="AF68" s="262">
        <f t="shared" si="20"/>
        <v>0</v>
      </c>
      <c r="AG68" s="262">
        <f t="shared" si="21"/>
        <v>0</v>
      </c>
      <c r="AH68" s="262">
        <f t="shared" si="22"/>
        <v>0</v>
      </c>
      <c r="AI68" s="262">
        <f t="shared" si="23"/>
        <v>0</v>
      </c>
      <c r="AJ68" s="262">
        <f t="shared" si="24"/>
        <v>0</v>
      </c>
      <c r="AK68" s="262">
        <f t="shared" si="4"/>
        <v>0</v>
      </c>
      <c r="AL68" s="262">
        <f t="shared" si="5"/>
        <v>0</v>
      </c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</row>
    <row r="69" spans="1:64" s="2" customFormat="1" ht="15" customHeight="1">
      <c r="A69" s="120" t="e">
        <f ca="1">VLOOKUP(INDIRECT("B69"),elolap!$A$90:$B$3244,2,FALSE)</f>
        <v>#N/A</v>
      </c>
      <c r="B69" s="122"/>
      <c r="C69" s="128"/>
      <c r="D69" s="158"/>
      <c r="E69" s="158"/>
      <c r="F69" s="158"/>
      <c r="G69" s="126"/>
      <c r="H69" s="167"/>
      <c r="I69" s="178"/>
      <c r="J69" s="244"/>
      <c r="K69" s="244"/>
      <c r="L69" s="244"/>
      <c r="M69" s="244"/>
      <c r="N69" s="244"/>
      <c r="O69" s="245"/>
      <c r="P69" s="244"/>
      <c r="Q69" s="244"/>
      <c r="R69" s="244"/>
      <c r="S69" s="244"/>
      <c r="T69" s="244"/>
      <c r="U69" s="214"/>
      <c r="V69" s="262">
        <f t="shared" si="2"/>
        <v>0</v>
      </c>
      <c r="W69" s="262">
        <f t="shared" si="2"/>
        <v>0</v>
      </c>
      <c r="X69" s="262">
        <f t="shared" si="2"/>
        <v>0</v>
      </c>
      <c r="Y69" s="263">
        <f t="shared" si="3"/>
        <v>0</v>
      </c>
      <c r="Z69" s="263">
        <f t="shared" si="3"/>
        <v>0</v>
      </c>
      <c r="AA69" s="262">
        <f t="shared" si="15"/>
        <v>0</v>
      </c>
      <c r="AB69" s="262">
        <f t="shared" si="16"/>
        <v>0</v>
      </c>
      <c r="AC69" s="262">
        <f t="shared" si="17"/>
        <v>0</v>
      </c>
      <c r="AD69" s="262">
        <f t="shared" si="18"/>
        <v>0</v>
      </c>
      <c r="AE69" s="262">
        <f t="shared" si="19"/>
        <v>0</v>
      </c>
      <c r="AF69" s="262">
        <f t="shared" si="20"/>
        <v>0</v>
      </c>
      <c r="AG69" s="262">
        <f t="shared" si="21"/>
        <v>0</v>
      </c>
      <c r="AH69" s="262">
        <f t="shared" si="22"/>
        <v>0</v>
      </c>
      <c r="AI69" s="262">
        <f t="shared" si="23"/>
        <v>0</v>
      </c>
      <c r="AJ69" s="262">
        <f t="shared" si="24"/>
        <v>0</v>
      </c>
      <c r="AK69" s="262">
        <f t="shared" si="4"/>
        <v>0</v>
      </c>
      <c r="AL69" s="262">
        <f t="shared" si="5"/>
        <v>0</v>
      </c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</row>
    <row r="70" spans="1:64" s="2" customFormat="1" ht="15" customHeight="1">
      <c r="A70" s="120" t="e">
        <f ca="1">VLOOKUP(INDIRECT("B70"),elolap!$A$90:$B$3244,2,FALSE)</f>
        <v>#N/A</v>
      </c>
      <c r="B70" s="122"/>
      <c r="C70" s="128"/>
      <c r="D70" s="158"/>
      <c r="E70" s="158"/>
      <c r="F70" s="158"/>
      <c r="G70" s="126"/>
      <c r="H70" s="167"/>
      <c r="I70" s="178"/>
      <c r="J70" s="244"/>
      <c r="K70" s="244"/>
      <c r="L70" s="244"/>
      <c r="M70" s="244"/>
      <c r="N70" s="244"/>
      <c r="O70" s="245"/>
      <c r="P70" s="244"/>
      <c r="Q70" s="244"/>
      <c r="R70" s="244"/>
      <c r="S70" s="244"/>
      <c r="T70" s="244"/>
      <c r="U70" s="214"/>
      <c r="V70" s="262">
        <f t="shared" si="2"/>
        <v>0</v>
      </c>
      <c r="W70" s="262">
        <f t="shared" si="2"/>
        <v>0</v>
      </c>
      <c r="X70" s="262">
        <f t="shared" si="2"/>
        <v>0</v>
      </c>
      <c r="Y70" s="263">
        <f t="shared" si="3"/>
        <v>0</v>
      </c>
      <c r="Z70" s="263">
        <f t="shared" si="3"/>
        <v>0</v>
      </c>
      <c r="AA70" s="262">
        <f t="shared" si="15"/>
        <v>0</v>
      </c>
      <c r="AB70" s="262">
        <f t="shared" si="16"/>
        <v>0</v>
      </c>
      <c r="AC70" s="262">
        <f t="shared" si="17"/>
        <v>0</v>
      </c>
      <c r="AD70" s="262">
        <f t="shared" si="18"/>
        <v>0</v>
      </c>
      <c r="AE70" s="262">
        <f t="shared" si="19"/>
        <v>0</v>
      </c>
      <c r="AF70" s="262">
        <f t="shared" si="20"/>
        <v>0</v>
      </c>
      <c r="AG70" s="262">
        <f t="shared" si="21"/>
        <v>0</v>
      </c>
      <c r="AH70" s="262">
        <f t="shared" si="22"/>
        <v>0</v>
      </c>
      <c r="AI70" s="262">
        <f t="shared" si="23"/>
        <v>0</v>
      </c>
      <c r="AJ70" s="262">
        <f t="shared" si="24"/>
        <v>0</v>
      </c>
      <c r="AK70" s="262">
        <f t="shared" si="4"/>
        <v>0</v>
      </c>
      <c r="AL70" s="262">
        <f t="shared" si="5"/>
        <v>0</v>
      </c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</row>
    <row r="71" spans="1:64" s="2" customFormat="1" ht="15" customHeight="1">
      <c r="A71" s="120" t="e">
        <f ca="1">VLOOKUP(INDIRECT("B71"),elolap!$A$90:$B$3244,2,FALSE)</f>
        <v>#N/A</v>
      </c>
      <c r="B71" s="122"/>
      <c r="C71" s="128"/>
      <c r="D71" s="158"/>
      <c r="E71" s="158"/>
      <c r="F71" s="158"/>
      <c r="G71" s="126"/>
      <c r="H71" s="167"/>
      <c r="I71" s="178"/>
      <c r="J71" s="244"/>
      <c r="K71" s="244"/>
      <c r="L71" s="244"/>
      <c r="M71" s="244"/>
      <c r="N71" s="244"/>
      <c r="O71" s="245"/>
      <c r="P71" s="244"/>
      <c r="Q71" s="244"/>
      <c r="R71" s="244"/>
      <c r="S71" s="244"/>
      <c r="T71" s="244"/>
      <c r="U71" s="214"/>
      <c r="V71" s="262">
        <f t="shared" si="2"/>
        <v>0</v>
      </c>
      <c r="W71" s="262">
        <f t="shared" si="2"/>
        <v>0</v>
      </c>
      <c r="X71" s="262">
        <f t="shared" si="2"/>
        <v>0</v>
      </c>
      <c r="Y71" s="263">
        <f t="shared" si="3"/>
        <v>0</v>
      </c>
      <c r="Z71" s="263">
        <f t="shared" si="3"/>
        <v>0</v>
      </c>
      <c r="AA71" s="262">
        <f t="shared" si="15"/>
        <v>0</v>
      </c>
      <c r="AB71" s="262">
        <f t="shared" si="16"/>
        <v>0</v>
      </c>
      <c r="AC71" s="262">
        <f t="shared" si="17"/>
        <v>0</v>
      </c>
      <c r="AD71" s="262">
        <f t="shared" si="18"/>
        <v>0</v>
      </c>
      <c r="AE71" s="262">
        <f t="shared" si="19"/>
        <v>0</v>
      </c>
      <c r="AF71" s="262">
        <f t="shared" si="20"/>
        <v>0</v>
      </c>
      <c r="AG71" s="262">
        <f t="shared" si="21"/>
        <v>0</v>
      </c>
      <c r="AH71" s="262">
        <f t="shared" si="22"/>
        <v>0</v>
      </c>
      <c r="AI71" s="262">
        <f t="shared" si="23"/>
        <v>0</v>
      </c>
      <c r="AJ71" s="262">
        <f t="shared" si="24"/>
        <v>0</v>
      </c>
      <c r="AK71" s="262">
        <f t="shared" si="4"/>
        <v>0</v>
      </c>
      <c r="AL71" s="262">
        <f t="shared" si="5"/>
        <v>0</v>
      </c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</row>
    <row r="72" spans="1:64" s="2" customFormat="1" ht="15" customHeight="1">
      <c r="A72" s="120" t="e">
        <f ca="1">VLOOKUP(INDIRECT("B72"),elolap!$A$90:$B$3244,2,FALSE)</f>
        <v>#N/A</v>
      </c>
      <c r="B72" s="122"/>
      <c r="C72" s="128"/>
      <c r="D72" s="158"/>
      <c r="E72" s="158"/>
      <c r="F72" s="158"/>
      <c r="G72" s="126"/>
      <c r="H72" s="167"/>
      <c r="I72" s="178"/>
      <c r="J72" s="244"/>
      <c r="K72" s="244"/>
      <c r="L72" s="244"/>
      <c r="M72" s="244"/>
      <c r="N72" s="244"/>
      <c r="O72" s="245"/>
      <c r="P72" s="244"/>
      <c r="Q72" s="244"/>
      <c r="R72" s="244"/>
      <c r="S72" s="244"/>
      <c r="T72" s="244"/>
      <c r="U72" s="214"/>
      <c r="V72" s="262">
        <f t="shared" si="2"/>
        <v>0</v>
      </c>
      <c r="W72" s="262">
        <f t="shared" si="2"/>
        <v>0</v>
      </c>
      <c r="X72" s="262">
        <f t="shared" si="2"/>
        <v>0</v>
      </c>
      <c r="Y72" s="263">
        <f t="shared" si="3"/>
        <v>0</v>
      </c>
      <c r="Z72" s="263">
        <f t="shared" si="3"/>
        <v>0</v>
      </c>
      <c r="AA72" s="262">
        <f t="shared" si="15"/>
        <v>0</v>
      </c>
      <c r="AB72" s="262">
        <f t="shared" si="16"/>
        <v>0</v>
      </c>
      <c r="AC72" s="262">
        <f t="shared" si="17"/>
        <v>0</v>
      </c>
      <c r="AD72" s="262">
        <f t="shared" si="18"/>
        <v>0</v>
      </c>
      <c r="AE72" s="262">
        <f t="shared" si="19"/>
        <v>0</v>
      </c>
      <c r="AF72" s="262">
        <f t="shared" si="20"/>
        <v>0</v>
      </c>
      <c r="AG72" s="262">
        <f t="shared" si="21"/>
        <v>0</v>
      </c>
      <c r="AH72" s="262">
        <f t="shared" si="22"/>
        <v>0</v>
      </c>
      <c r="AI72" s="262">
        <f t="shared" si="23"/>
        <v>0</v>
      </c>
      <c r="AJ72" s="262">
        <f t="shared" si="24"/>
        <v>0</v>
      </c>
      <c r="AK72" s="262">
        <f t="shared" si="4"/>
        <v>0</v>
      </c>
      <c r="AL72" s="262">
        <f t="shared" si="5"/>
        <v>0</v>
      </c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</row>
    <row r="73" spans="1:64" s="2" customFormat="1" ht="15" customHeight="1">
      <c r="A73" s="120" t="e">
        <f ca="1">VLOOKUP(INDIRECT("B73"),elolap!$A$90:$B$3244,2,FALSE)</f>
        <v>#N/A</v>
      </c>
      <c r="B73" s="122"/>
      <c r="C73" s="128"/>
      <c r="D73" s="158"/>
      <c r="E73" s="158"/>
      <c r="F73" s="158"/>
      <c r="G73" s="126"/>
      <c r="H73" s="167"/>
      <c r="I73" s="178"/>
      <c r="J73" s="244"/>
      <c r="K73" s="244"/>
      <c r="L73" s="244"/>
      <c r="M73" s="244"/>
      <c r="N73" s="244"/>
      <c r="O73" s="245"/>
      <c r="P73" s="244"/>
      <c r="Q73" s="244"/>
      <c r="R73" s="244"/>
      <c r="S73" s="244"/>
      <c r="T73" s="244"/>
      <c r="U73" s="214"/>
      <c r="V73" s="262">
        <f t="shared" si="2"/>
        <v>0</v>
      </c>
      <c r="W73" s="262">
        <f t="shared" si="2"/>
        <v>0</v>
      </c>
      <c r="X73" s="262">
        <f t="shared" si="2"/>
        <v>0</v>
      </c>
      <c r="Y73" s="263">
        <f t="shared" si="3"/>
        <v>0</v>
      </c>
      <c r="Z73" s="263">
        <f t="shared" si="3"/>
        <v>0</v>
      </c>
      <c r="AA73" s="262">
        <f t="shared" si="15"/>
        <v>0</v>
      </c>
      <c r="AB73" s="262">
        <f t="shared" si="16"/>
        <v>0</v>
      </c>
      <c r="AC73" s="262">
        <f t="shared" si="17"/>
        <v>0</v>
      </c>
      <c r="AD73" s="262">
        <f t="shared" si="18"/>
        <v>0</v>
      </c>
      <c r="AE73" s="262">
        <f t="shared" si="19"/>
        <v>0</v>
      </c>
      <c r="AF73" s="262">
        <f t="shared" si="20"/>
        <v>0</v>
      </c>
      <c r="AG73" s="262">
        <f t="shared" si="21"/>
        <v>0</v>
      </c>
      <c r="AH73" s="262">
        <f t="shared" si="22"/>
        <v>0</v>
      </c>
      <c r="AI73" s="262">
        <f t="shared" si="23"/>
        <v>0</v>
      </c>
      <c r="AJ73" s="262">
        <f t="shared" si="24"/>
        <v>0</v>
      </c>
      <c r="AK73" s="262">
        <f t="shared" si="4"/>
        <v>0</v>
      </c>
      <c r="AL73" s="262">
        <f t="shared" si="5"/>
        <v>0</v>
      </c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</row>
    <row r="74" spans="1:64" s="2" customFormat="1" ht="15" customHeight="1">
      <c r="A74" s="120" t="e">
        <f ca="1">VLOOKUP(INDIRECT("B74"),elolap!$A$90:$B$3244,2,FALSE)</f>
        <v>#N/A</v>
      </c>
      <c r="B74" s="122"/>
      <c r="C74" s="128"/>
      <c r="D74" s="158"/>
      <c r="E74" s="158"/>
      <c r="F74" s="158"/>
      <c r="G74" s="126"/>
      <c r="H74" s="167"/>
      <c r="I74" s="178"/>
      <c r="J74" s="244"/>
      <c r="K74" s="244"/>
      <c r="L74" s="244"/>
      <c r="M74" s="244"/>
      <c r="N74" s="244"/>
      <c r="O74" s="245"/>
      <c r="P74" s="244"/>
      <c r="Q74" s="244"/>
      <c r="R74" s="244"/>
      <c r="S74" s="244"/>
      <c r="T74" s="244"/>
      <c r="U74" s="214"/>
      <c r="V74" s="262">
        <f t="shared" si="2"/>
        <v>0</v>
      </c>
      <c r="W74" s="262">
        <f t="shared" si="2"/>
        <v>0</v>
      </c>
      <c r="X74" s="262">
        <f t="shared" si="2"/>
        <v>0</v>
      </c>
      <c r="Y74" s="263">
        <f t="shared" si="3"/>
        <v>0</v>
      </c>
      <c r="Z74" s="263">
        <f t="shared" si="3"/>
        <v>0</v>
      </c>
      <c r="AA74" s="262">
        <f t="shared" si="15"/>
        <v>0</v>
      </c>
      <c r="AB74" s="262">
        <f t="shared" si="16"/>
        <v>0</v>
      </c>
      <c r="AC74" s="262">
        <f t="shared" si="17"/>
        <v>0</v>
      </c>
      <c r="AD74" s="262">
        <f t="shared" si="18"/>
        <v>0</v>
      </c>
      <c r="AE74" s="262">
        <f t="shared" si="19"/>
        <v>0</v>
      </c>
      <c r="AF74" s="262">
        <f t="shared" si="20"/>
        <v>0</v>
      </c>
      <c r="AG74" s="262">
        <f t="shared" si="21"/>
        <v>0</v>
      </c>
      <c r="AH74" s="262">
        <f t="shared" si="22"/>
        <v>0</v>
      </c>
      <c r="AI74" s="262">
        <f t="shared" si="23"/>
        <v>0</v>
      </c>
      <c r="AJ74" s="262">
        <f t="shared" si="24"/>
        <v>0</v>
      </c>
      <c r="AK74" s="262">
        <f t="shared" si="4"/>
        <v>0</v>
      </c>
      <c r="AL74" s="262">
        <f t="shared" si="5"/>
        <v>0</v>
      </c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</row>
    <row r="75" spans="1:64" s="2" customFormat="1" ht="15" customHeight="1">
      <c r="A75" s="120" t="e">
        <f ca="1">VLOOKUP(INDIRECT("B75"),elolap!$A$90:$B$3244,2,FALSE)</f>
        <v>#N/A</v>
      </c>
      <c r="B75" s="122"/>
      <c r="C75" s="128"/>
      <c r="D75" s="158"/>
      <c r="E75" s="158"/>
      <c r="F75" s="158"/>
      <c r="G75" s="126"/>
      <c r="H75" s="167"/>
      <c r="I75" s="178"/>
      <c r="J75" s="244"/>
      <c r="K75" s="244"/>
      <c r="L75" s="244"/>
      <c r="M75" s="244"/>
      <c r="N75" s="244"/>
      <c r="O75" s="245"/>
      <c r="P75" s="244"/>
      <c r="Q75" s="244"/>
      <c r="R75" s="244"/>
      <c r="S75" s="244"/>
      <c r="T75" s="244"/>
      <c r="U75" s="214"/>
      <c r="V75" s="262">
        <f t="shared" si="2"/>
        <v>0</v>
      </c>
      <c r="W75" s="262">
        <f t="shared" si="2"/>
        <v>0</v>
      </c>
      <c r="X75" s="262">
        <f t="shared" si="2"/>
        <v>0</v>
      </c>
      <c r="Y75" s="263">
        <f t="shared" si="3"/>
        <v>0</v>
      </c>
      <c r="Z75" s="263">
        <f t="shared" si="3"/>
        <v>0</v>
      </c>
      <c r="AA75" s="262">
        <f t="shared" si="15"/>
        <v>0</v>
      </c>
      <c r="AB75" s="262">
        <f t="shared" si="16"/>
        <v>0</v>
      </c>
      <c r="AC75" s="262">
        <f t="shared" si="17"/>
        <v>0</v>
      </c>
      <c r="AD75" s="262">
        <f t="shared" si="18"/>
        <v>0</v>
      </c>
      <c r="AE75" s="262">
        <f t="shared" si="19"/>
        <v>0</v>
      </c>
      <c r="AF75" s="262">
        <f t="shared" si="20"/>
        <v>0</v>
      </c>
      <c r="AG75" s="262">
        <f t="shared" si="21"/>
        <v>0</v>
      </c>
      <c r="AH75" s="262">
        <f t="shared" si="22"/>
        <v>0</v>
      </c>
      <c r="AI75" s="262">
        <f t="shared" si="23"/>
        <v>0</v>
      </c>
      <c r="AJ75" s="262">
        <f t="shared" si="24"/>
        <v>0</v>
      </c>
      <c r="AK75" s="262">
        <f t="shared" si="4"/>
        <v>0</v>
      </c>
      <c r="AL75" s="262">
        <f t="shared" si="5"/>
        <v>0</v>
      </c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</row>
    <row r="76" spans="1:64" s="2" customFormat="1" ht="15" customHeight="1">
      <c r="A76" s="120" t="e">
        <f ca="1">VLOOKUP(INDIRECT("B76"),elolap!$A$90:$B$3244,2,FALSE)</f>
        <v>#N/A</v>
      </c>
      <c r="B76" s="122"/>
      <c r="C76" s="128"/>
      <c r="D76" s="158"/>
      <c r="E76" s="158"/>
      <c r="F76" s="158"/>
      <c r="G76" s="126"/>
      <c r="H76" s="167"/>
      <c r="I76" s="178"/>
      <c r="J76" s="244"/>
      <c r="K76" s="244"/>
      <c r="L76" s="244"/>
      <c r="M76" s="244"/>
      <c r="N76" s="244"/>
      <c r="O76" s="245"/>
      <c r="P76" s="244"/>
      <c r="Q76" s="244"/>
      <c r="R76" s="244"/>
      <c r="S76" s="244"/>
      <c r="T76" s="244"/>
      <c r="U76" s="214"/>
      <c r="V76" s="262">
        <f t="shared" si="2"/>
        <v>0</v>
      </c>
      <c r="W76" s="262">
        <f t="shared" si="2"/>
        <v>0</v>
      </c>
      <c r="X76" s="262">
        <f t="shared" si="2"/>
        <v>0</v>
      </c>
      <c r="Y76" s="263">
        <f t="shared" si="3"/>
        <v>0</v>
      </c>
      <c r="Z76" s="263">
        <f t="shared" si="3"/>
        <v>0</v>
      </c>
      <c r="AA76" s="262">
        <f t="shared" si="15"/>
        <v>0</v>
      </c>
      <c r="AB76" s="262">
        <f t="shared" si="16"/>
        <v>0</v>
      </c>
      <c r="AC76" s="262">
        <f t="shared" si="17"/>
        <v>0</v>
      </c>
      <c r="AD76" s="262">
        <f t="shared" si="18"/>
        <v>0</v>
      </c>
      <c r="AE76" s="262">
        <f t="shared" si="19"/>
        <v>0</v>
      </c>
      <c r="AF76" s="262">
        <f t="shared" si="20"/>
        <v>0</v>
      </c>
      <c r="AG76" s="262">
        <f t="shared" si="21"/>
        <v>0</v>
      </c>
      <c r="AH76" s="262">
        <f t="shared" si="22"/>
        <v>0</v>
      </c>
      <c r="AI76" s="262">
        <f t="shared" si="23"/>
        <v>0</v>
      </c>
      <c r="AJ76" s="262">
        <f t="shared" si="24"/>
        <v>0</v>
      </c>
      <c r="AK76" s="262">
        <f t="shared" si="4"/>
        <v>0</v>
      </c>
      <c r="AL76" s="262">
        <f t="shared" si="5"/>
        <v>0</v>
      </c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</row>
    <row r="77" spans="1:64" s="2" customFormat="1" ht="15" customHeight="1">
      <c r="A77" s="120" t="e">
        <f ca="1">VLOOKUP(INDIRECT("B77"),elolap!$A$90:$B$3244,2,FALSE)</f>
        <v>#N/A</v>
      </c>
      <c r="B77" s="122"/>
      <c r="C77" s="128"/>
      <c r="D77" s="158"/>
      <c r="E77" s="158"/>
      <c r="F77" s="158"/>
      <c r="G77" s="126"/>
      <c r="H77" s="167"/>
      <c r="I77" s="178"/>
      <c r="J77" s="244"/>
      <c r="K77" s="244"/>
      <c r="L77" s="244"/>
      <c r="M77" s="244"/>
      <c r="N77" s="244"/>
      <c r="O77" s="245"/>
      <c r="P77" s="244"/>
      <c r="Q77" s="244"/>
      <c r="R77" s="244"/>
      <c r="S77" s="244"/>
      <c r="T77" s="244"/>
      <c r="U77" s="214"/>
      <c r="V77" s="262">
        <f t="shared" si="2"/>
        <v>0</v>
      </c>
      <c r="W77" s="262">
        <f t="shared" si="2"/>
        <v>0</v>
      </c>
      <c r="X77" s="262">
        <f t="shared" si="2"/>
        <v>0</v>
      </c>
      <c r="Y77" s="263">
        <f t="shared" si="3"/>
        <v>0</v>
      </c>
      <c r="Z77" s="263">
        <f t="shared" si="3"/>
        <v>0</v>
      </c>
      <c r="AA77" s="262">
        <f t="shared" si="15"/>
        <v>0</v>
      </c>
      <c r="AB77" s="262">
        <f t="shared" si="16"/>
        <v>0</v>
      </c>
      <c r="AC77" s="262">
        <f t="shared" si="17"/>
        <v>0</v>
      </c>
      <c r="AD77" s="262">
        <f t="shared" si="18"/>
        <v>0</v>
      </c>
      <c r="AE77" s="262">
        <f t="shared" si="19"/>
        <v>0</v>
      </c>
      <c r="AF77" s="262">
        <f t="shared" si="20"/>
        <v>0</v>
      </c>
      <c r="AG77" s="262">
        <f t="shared" si="21"/>
        <v>0</v>
      </c>
      <c r="AH77" s="262">
        <f t="shared" si="22"/>
        <v>0</v>
      </c>
      <c r="AI77" s="262">
        <f t="shared" si="23"/>
        <v>0</v>
      </c>
      <c r="AJ77" s="262">
        <f t="shared" si="24"/>
        <v>0</v>
      </c>
      <c r="AK77" s="262">
        <f t="shared" si="4"/>
        <v>0</v>
      </c>
      <c r="AL77" s="262">
        <f t="shared" si="5"/>
        <v>0</v>
      </c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</row>
    <row r="78" spans="1:64" s="2" customFormat="1" ht="15" customHeight="1">
      <c r="A78" s="120" t="e">
        <f ca="1">VLOOKUP(INDIRECT("B78"),elolap!$A$90:$B$3244,2,FALSE)</f>
        <v>#N/A</v>
      </c>
      <c r="B78" s="122"/>
      <c r="C78" s="128"/>
      <c r="D78" s="158"/>
      <c r="E78" s="158"/>
      <c r="F78" s="158"/>
      <c r="G78" s="126"/>
      <c r="H78" s="167"/>
      <c r="I78" s="178"/>
      <c r="J78" s="244"/>
      <c r="K78" s="244"/>
      <c r="L78" s="244"/>
      <c r="M78" s="244"/>
      <c r="N78" s="244"/>
      <c r="O78" s="245"/>
      <c r="P78" s="244"/>
      <c r="Q78" s="244"/>
      <c r="R78" s="244"/>
      <c r="S78" s="244"/>
      <c r="T78" s="244"/>
      <c r="U78" s="214"/>
      <c r="V78" s="262">
        <f t="shared" si="2"/>
        <v>0</v>
      </c>
      <c r="W78" s="262">
        <f t="shared" si="2"/>
        <v>0</v>
      </c>
      <c r="X78" s="262">
        <f t="shared" si="2"/>
        <v>0</v>
      </c>
      <c r="Y78" s="263">
        <f t="shared" si="3"/>
        <v>0</v>
      </c>
      <c r="Z78" s="263">
        <f t="shared" si="3"/>
        <v>0</v>
      </c>
      <c r="AA78" s="262">
        <f t="shared" si="15"/>
        <v>0</v>
      </c>
      <c r="AB78" s="262">
        <f t="shared" si="16"/>
        <v>0</v>
      </c>
      <c r="AC78" s="262">
        <f t="shared" si="17"/>
        <v>0</v>
      </c>
      <c r="AD78" s="262">
        <f t="shared" si="18"/>
        <v>0</v>
      </c>
      <c r="AE78" s="262">
        <f t="shared" si="19"/>
        <v>0</v>
      </c>
      <c r="AF78" s="262">
        <f t="shared" si="20"/>
        <v>0</v>
      </c>
      <c r="AG78" s="262">
        <f t="shared" si="21"/>
        <v>0</v>
      </c>
      <c r="AH78" s="262">
        <f t="shared" si="22"/>
        <v>0</v>
      </c>
      <c r="AI78" s="262">
        <f t="shared" si="23"/>
        <v>0</v>
      </c>
      <c r="AJ78" s="262">
        <f t="shared" si="24"/>
        <v>0</v>
      </c>
      <c r="AK78" s="262">
        <f t="shared" si="4"/>
        <v>0</v>
      </c>
      <c r="AL78" s="262">
        <f t="shared" si="5"/>
        <v>0</v>
      </c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</row>
    <row r="79" spans="1:64" s="2" customFormat="1" ht="15" customHeight="1">
      <c r="A79" s="120" t="e">
        <f ca="1">VLOOKUP(INDIRECT("B79"),elolap!$A$90:$B$3244,2,FALSE)</f>
        <v>#N/A</v>
      </c>
      <c r="B79" s="122"/>
      <c r="C79" s="128"/>
      <c r="D79" s="158"/>
      <c r="E79" s="158"/>
      <c r="F79" s="158"/>
      <c r="G79" s="126"/>
      <c r="H79" s="167"/>
      <c r="I79" s="178"/>
      <c r="J79" s="244"/>
      <c r="K79" s="244"/>
      <c r="L79" s="244"/>
      <c r="M79" s="244"/>
      <c r="N79" s="244"/>
      <c r="O79" s="245"/>
      <c r="P79" s="244"/>
      <c r="Q79" s="244"/>
      <c r="R79" s="244"/>
      <c r="S79" s="244"/>
      <c r="T79" s="244"/>
      <c r="U79" s="214"/>
      <c r="V79" s="262">
        <f t="shared" ref="V79:X142" si="25">ROUND(D79,2)</f>
        <v>0</v>
      </c>
      <c r="W79" s="262">
        <f t="shared" si="25"/>
        <v>0</v>
      </c>
      <c r="X79" s="262">
        <f t="shared" si="25"/>
        <v>0</v>
      </c>
      <c r="Y79" s="263">
        <f t="shared" ref="Y79:Z142" si="26">G79</f>
        <v>0</v>
      </c>
      <c r="Z79" s="263">
        <f t="shared" si="26"/>
        <v>0</v>
      </c>
      <c r="AA79" s="262">
        <f t="shared" si="15"/>
        <v>0</v>
      </c>
      <c r="AB79" s="262">
        <f>ROUND(J79,2)</f>
        <v>0</v>
      </c>
      <c r="AC79" s="262">
        <f>ROUND(K79,2)</f>
        <v>0</v>
      </c>
      <c r="AD79" s="262">
        <f>ROUND(L79,2)</f>
        <v>0</v>
      </c>
      <c r="AE79" s="262">
        <f>ROUND(M79,2)</f>
        <v>0</v>
      </c>
      <c r="AF79" s="262">
        <f t="shared" ref="AF79:AJ129" si="27">ROUND(N79,2)</f>
        <v>0</v>
      </c>
      <c r="AG79" s="262">
        <f t="shared" si="27"/>
        <v>0</v>
      </c>
      <c r="AH79" s="262">
        <f t="shared" si="27"/>
        <v>0</v>
      </c>
      <c r="AI79" s="262">
        <f t="shared" si="27"/>
        <v>0</v>
      </c>
      <c r="AJ79" s="262">
        <f t="shared" si="27"/>
        <v>0</v>
      </c>
      <c r="AK79" s="262">
        <f t="shared" ref="AK79:AK142" si="28">ROUND(S79,2)</f>
        <v>0</v>
      </c>
      <c r="AL79" s="262">
        <f t="shared" ref="AL79:AL142" si="29">ROUND(T79,2)</f>
        <v>0</v>
      </c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</row>
    <row r="80" spans="1:64" s="2" customFormat="1" ht="15" customHeight="1">
      <c r="A80" s="120" t="e">
        <f ca="1">VLOOKUP(INDIRECT("B80"),elolap!$A$90:$B$3244,2,FALSE)</f>
        <v>#N/A</v>
      </c>
      <c r="B80" s="122"/>
      <c r="C80" s="128"/>
      <c r="D80" s="158"/>
      <c r="E80" s="158"/>
      <c r="F80" s="158"/>
      <c r="G80" s="126"/>
      <c r="H80" s="167"/>
      <c r="I80" s="178"/>
      <c r="J80" s="244"/>
      <c r="K80" s="244"/>
      <c r="L80" s="244"/>
      <c r="M80" s="244"/>
      <c r="N80" s="244"/>
      <c r="O80" s="245"/>
      <c r="P80" s="244"/>
      <c r="Q80" s="244"/>
      <c r="R80" s="244"/>
      <c r="S80" s="244"/>
      <c r="T80" s="244"/>
      <c r="U80" s="214"/>
      <c r="V80" s="262">
        <f t="shared" si="25"/>
        <v>0</v>
      </c>
      <c r="W80" s="262">
        <f t="shared" si="25"/>
        <v>0</v>
      </c>
      <c r="X80" s="262">
        <f t="shared" si="25"/>
        <v>0</v>
      </c>
      <c r="Y80" s="263">
        <f t="shared" si="26"/>
        <v>0</v>
      </c>
      <c r="Z80" s="263">
        <f t="shared" si="26"/>
        <v>0</v>
      </c>
      <c r="AA80" s="262">
        <f t="shared" ref="AA80:AE130" si="30">ROUND(I80,2)</f>
        <v>0</v>
      </c>
      <c r="AB80" s="262">
        <f t="shared" si="30"/>
        <v>0</v>
      </c>
      <c r="AC80" s="262">
        <f t="shared" si="30"/>
        <v>0</v>
      </c>
      <c r="AD80" s="262">
        <f t="shared" si="30"/>
        <v>0</v>
      </c>
      <c r="AE80" s="262">
        <f t="shared" si="30"/>
        <v>0</v>
      </c>
      <c r="AF80" s="262">
        <f t="shared" si="27"/>
        <v>0</v>
      </c>
      <c r="AG80" s="262">
        <f t="shared" si="27"/>
        <v>0</v>
      </c>
      <c r="AH80" s="262">
        <f t="shared" si="27"/>
        <v>0</v>
      </c>
      <c r="AI80" s="262">
        <f t="shared" si="27"/>
        <v>0</v>
      </c>
      <c r="AJ80" s="262">
        <f t="shared" si="27"/>
        <v>0</v>
      </c>
      <c r="AK80" s="262">
        <f t="shared" si="28"/>
        <v>0</v>
      </c>
      <c r="AL80" s="262">
        <f t="shared" si="29"/>
        <v>0</v>
      </c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</row>
    <row r="81" spans="1:64" s="2" customFormat="1" ht="15" customHeight="1">
      <c r="A81" s="120" t="e">
        <f ca="1">VLOOKUP(INDIRECT("B81"),elolap!$A$90:$B$3244,2,FALSE)</f>
        <v>#N/A</v>
      </c>
      <c r="B81" s="122"/>
      <c r="C81" s="128"/>
      <c r="D81" s="158"/>
      <c r="E81" s="158"/>
      <c r="F81" s="158"/>
      <c r="G81" s="126"/>
      <c r="H81" s="167"/>
      <c r="I81" s="178"/>
      <c r="J81" s="244"/>
      <c r="K81" s="244"/>
      <c r="L81" s="244"/>
      <c r="M81" s="244"/>
      <c r="N81" s="244"/>
      <c r="O81" s="245"/>
      <c r="P81" s="244"/>
      <c r="Q81" s="244"/>
      <c r="R81" s="244"/>
      <c r="S81" s="244"/>
      <c r="T81" s="244"/>
      <c r="U81" s="214"/>
      <c r="V81" s="262">
        <f t="shared" si="25"/>
        <v>0</v>
      </c>
      <c r="W81" s="262">
        <f t="shared" si="25"/>
        <v>0</v>
      </c>
      <c r="X81" s="262">
        <f t="shared" si="25"/>
        <v>0</v>
      </c>
      <c r="Y81" s="263">
        <f t="shared" si="26"/>
        <v>0</v>
      </c>
      <c r="Z81" s="263">
        <f t="shared" si="26"/>
        <v>0</v>
      </c>
      <c r="AA81" s="262">
        <f t="shared" si="30"/>
        <v>0</v>
      </c>
      <c r="AB81" s="262">
        <f t="shared" si="30"/>
        <v>0</v>
      </c>
      <c r="AC81" s="262">
        <f t="shared" si="30"/>
        <v>0</v>
      </c>
      <c r="AD81" s="262">
        <f t="shared" si="30"/>
        <v>0</v>
      </c>
      <c r="AE81" s="262">
        <f t="shared" si="30"/>
        <v>0</v>
      </c>
      <c r="AF81" s="262">
        <f t="shared" si="27"/>
        <v>0</v>
      </c>
      <c r="AG81" s="262">
        <f t="shared" si="27"/>
        <v>0</v>
      </c>
      <c r="AH81" s="262">
        <f t="shared" si="27"/>
        <v>0</v>
      </c>
      <c r="AI81" s="262">
        <f t="shared" si="27"/>
        <v>0</v>
      </c>
      <c r="AJ81" s="262">
        <f t="shared" si="27"/>
        <v>0</v>
      </c>
      <c r="AK81" s="262">
        <f t="shared" si="28"/>
        <v>0</v>
      </c>
      <c r="AL81" s="262">
        <f t="shared" si="29"/>
        <v>0</v>
      </c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</row>
    <row r="82" spans="1:64" s="2" customFormat="1" ht="15" customHeight="1">
      <c r="A82" s="120" t="e">
        <f ca="1">VLOOKUP(INDIRECT("B82"),elolap!$A$90:$B$3244,2,FALSE)</f>
        <v>#N/A</v>
      </c>
      <c r="B82" s="122"/>
      <c r="C82" s="128"/>
      <c r="D82" s="158"/>
      <c r="E82" s="158"/>
      <c r="F82" s="158"/>
      <c r="G82" s="126"/>
      <c r="H82" s="167"/>
      <c r="I82" s="178"/>
      <c r="J82" s="244"/>
      <c r="K82" s="244"/>
      <c r="L82" s="244"/>
      <c r="M82" s="244"/>
      <c r="N82" s="244"/>
      <c r="O82" s="245"/>
      <c r="P82" s="244"/>
      <c r="Q82" s="244"/>
      <c r="R82" s="244"/>
      <c r="S82" s="244"/>
      <c r="T82" s="244"/>
      <c r="U82" s="214"/>
      <c r="V82" s="262">
        <f t="shared" si="25"/>
        <v>0</v>
      </c>
      <c r="W82" s="262">
        <f t="shared" si="25"/>
        <v>0</v>
      </c>
      <c r="X82" s="262">
        <f t="shared" si="25"/>
        <v>0</v>
      </c>
      <c r="Y82" s="263">
        <f t="shared" si="26"/>
        <v>0</v>
      </c>
      <c r="Z82" s="263">
        <f t="shared" si="26"/>
        <v>0</v>
      </c>
      <c r="AA82" s="262">
        <f t="shared" si="30"/>
        <v>0</v>
      </c>
      <c r="AB82" s="262">
        <f t="shared" si="30"/>
        <v>0</v>
      </c>
      <c r="AC82" s="262">
        <f t="shared" si="30"/>
        <v>0</v>
      </c>
      <c r="AD82" s="262">
        <f t="shared" si="30"/>
        <v>0</v>
      </c>
      <c r="AE82" s="262">
        <f t="shared" si="30"/>
        <v>0</v>
      </c>
      <c r="AF82" s="262">
        <f t="shared" si="27"/>
        <v>0</v>
      </c>
      <c r="AG82" s="262">
        <f t="shared" si="27"/>
        <v>0</v>
      </c>
      <c r="AH82" s="262">
        <f t="shared" si="27"/>
        <v>0</v>
      </c>
      <c r="AI82" s="262">
        <f t="shared" si="27"/>
        <v>0</v>
      </c>
      <c r="AJ82" s="262">
        <f t="shared" si="27"/>
        <v>0</v>
      </c>
      <c r="AK82" s="262">
        <f t="shared" si="28"/>
        <v>0</v>
      </c>
      <c r="AL82" s="262">
        <f t="shared" si="29"/>
        <v>0</v>
      </c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</row>
    <row r="83" spans="1:64" s="2" customFormat="1" ht="15" customHeight="1">
      <c r="A83" s="120" t="e">
        <f ca="1">VLOOKUP(INDIRECT("B83"),elolap!$A$90:$B$3244,2,FALSE)</f>
        <v>#N/A</v>
      </c>
      <c r="B83" s="122"/>
      <c r="C83" s="128"/>
      <c r="D83" s="158"/>
      <c r="E83" s="158"/>
      <c r="F83" s="158"/>
      <c r="G83" s="126"/>
      <c r="H83" s="167"/>
      <c r="I83" s="178"/>
      <c r="J83" s="244"/>
      <c r="K83" s="244"/>
      <c r="L83" s="244"/>
      <c r="M83" s="244"/>
      <c r="N83" s="244"/>
      <c r="O83" s="245"/>
      <c r="P83" s="244"/>
      <c r="Q83" s="244"/>
      <c r="R83" s="244"/>
      <c r="S83" s="244"/>
      <c r="T83" s="244"/>
      <c r="U83" s="214"/>
      <c r="V83" s="262">
        <f t="shared" si="25"/>
        <v>0</v>
      </c>
      <c r="W83" s="262">
        <f t="shared" si="25"/>
        <v>0</v>
      </c>
      <c r="X83" s="262">
        <f t="shared" si="25"/>
        <v>0</v>
      </c>
      <c r="Y83" s="263">
        <f t="shared" si="26"/>
        <v>0</v>
      </c>
      <c r="Z83" s="263">
        <f t="shared" si="26"/>
        <v>0</v>
      </c>
      <c r="AA83" s="262">
        <f t="shared" si="30"/>
        <v>0</v>
      </c>
      <c r="AB83" s="262">
        <f t="shared" si="30"/>
        <v>0</v>
      </c>
      <c r="AC83" s="262">
        <f t="shared" si="30"/>
        <v>0</v>
      </c>
      <c r="AD83" s="262">
        <f t="shared" si="30"/>
        <v>0</v>
      </c>
      <c r="AE83" s="262">
        <f t="shared" si="30"/>
        <v>0</v>
      </c>
      <c r="AF83" s="262">
        <f t="shared" si="27"/>
        <v>0</v>
      </c>
      <c r="AG83" s="262">
        <f t="shared" si="27"/>
        <v>0</v>
      </c>
      <c r="AH83" s="262">
        <f t="shared" si="27"/>
        <v>0</v>
      </c>
      <c r="AI83" s="262">
        <f t="shared" si="27"/>
        <v>0</v>
      </c>
      <c r="AJ83" s="262">
        <f t="shared" si="27"/>
        <v>0</v>
      </c>
      <c r="AK83" s="262">
        <f t="shared" si="28"/>
        <v>0</v>
      </c>
      <c r="AL83" s="262">
        <f t="shared" si="29"/>
        <v>0</v>
      </c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</row>
    <row r="84" spans="1:64" s="2" customFormat="1" ht="15" customHeight="1">
      <c r="A84" s="120" t="e">
        <f ca="1">VLOOKUP(INDIRECT("B84"),elolap!$A$90:$B$3244,2,FALSE)</f>
        <v>#N/A</v>
      </c>
      <c r="B84" s="122"/>
      <c r="C84" s="128"/>
      <c r="D84" s="158"/>
      <c r="E84" s="158"/>
      <c r="F84" s="158"/>
      <c r="G84" s="126"/>
      <c r="H84" s="167"/>
      <c r="I84" s="178"/>
      <c r="J84" s="244"/>
      <c r="K84" s="244"/>
      <c r="L84" s="244"/>
      <c r="M84" s="244"/>
      <c r="N84" s="244"/>
      <c r="O84" s="245"/>
      <c r="P84" s="244"/>
      <c r="Q84" s="244"/>
      <c r="R84" s="244"/>
      <c r="S84" s="244"/>
      <c r="T84" s="244"/>
      <c r="U84" s="214"/>
      <c r="V84" s="262">
        <f t="shared" si="25"/>
        <v>0</v>
      </c>
      <c r="W84" s="262">
        <f t="shared" si="25"/>
        <v>0</v>
      </c>
      <c r="X84" s="262">
        <f t="shared" si="25"/>
        <v>0</v>
      </c>
      <c r="Y84" s="263">
        <f t="shared" si="26"/>
        <v>0</v>
      </c>
      <c r="Z84" s="263">
        <f t="shared" si="26"/>
        <v>0</v>
      </c>
      <c r="AA84" s="262">
        <f t="shared" si="30"/>
        <v>0</v>
      </c>
      <c r="AB84" s="262">
        <f t="shared" si="30"/>
        <v>0</v>
      </c>
      <c r="AC84" s="262">
        <f t="shared" si="30"/>
        <v>0</v>
      </c>
      <c r="AD84" s="262">
        <f t="shared" si="30"/>
        <v>0</v>
      </c>
      <c r="AE84" s="262">
        <f t="shared" si="30"/>
        <v>0</v>
      </c>
      <c r="AF84" s="262">
        <f t="shared" si="27"/>
        <v>0</v>
      </c>
      <c r="AG84" s="262">
        <f t="shared" si="27"/>
        <v>0</v>
      </c>
      <c r="AH84" s="262">
        <f t="shared" si="27"/>
        <v>0</v>
      </c>
      <c r="AI84" s="262">
        <f t="shared" si="27"/>
        <v>0</v>
      </c>
      <c r="AJ84" s="262">
        <f t="shared" si="27"/>
        <v>0</v>
      </c>
      <c r="AK84" s="262">
        <f t="shared" si="28"/>
        <v>0</v>
      </c>
      <c r="AL84" s="262">
        <f t="shared" si="29"/>
        <v>0</v>
      </c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</row>
    <row r="85" spans="1:64" s="2" customFormat="1" ht="15" customHeight="1">
      <c r="A85" s="120" t="e">
        <f ca="1">VLOOKUP(INDIRECT("B85"),elolap!$A$90:$B$3244,2,FALSE)</f>
        <v>#N/A</v>
      </c>
      <c r="B85" s="122"/>
      <c r="C85" s="128"/>
      <c r="D85" s="158"/>
      <c r="E85" s="158"/>
      <c r="F85" s="158"/>
      <c r="G85" s="126"/>
      <c r="H85" s="167"/>
      <c r="I85" s="178"/>
      <c r="J85" s="244"/>
      <c r="K85" s="244"/>
      <c r="L85" s="244"/>
      <c r="M85" s="244"/>
      <c r="N85" s="244"/>
      <c r="O85" s="245"/>
      <c r="P85" s="244"/>
      <c r="Q85" s="244"/>
      <c r="R85" s="244"/>
      <c r="S85" s="244"/>
      <c r="T85" s="244"/>
      <c r="U85" s="214"/>
      <c r="V85" s="262">
        <f t="shared" si="25"/>
        <v>0</v>
      </c>
      <c r="W85" s="262">
        <f t="shared" si="25"/>
        <v>0</v>
      </c>
      <c r="X85" s="262">
        <f t="shared" si="25"/>
        <v>0</v>
      </c>
      <c r="Y85" s="263">
        <f t="shared" si="26"/>
        <v>0</v>
      </c>
      <c r="Z85" s="263">
        <f t="shared" si="26"/>
        <v>0</v>
      </c>
      <c r="AA85" s="262">
        <f t="shared" si="30"/>
        <v>0</v>
      </c>
      <c r="AB85" s="262">
        <f t="shared" si="30"/>
        <v>0</v>
      </c>
      <c r="AC85" s="262">
        <f t="shared" si="30"/>
        <v>0</v>
      </c>
      <c r="AD85" s="262">
        <f t="shared" si="30"/>
        <v>0</v>
      </c>
      <c r="AE85" s="262">
        <f t="shared" si="30"/>
        <v>0</v>
      </c>
      <c r="AF85" s="262">
        <f t="shared" si="27"/>
        <v>0</v>
      </c>
      <c r="AG85" s="262">
        <f t="shared" si="27"/>
        <v>0</v>
      </c>
      <c r="AH85" s="262">
        <f t="shared" si="27"/>
        <v>0</v>
      </c>
      <c r="AI85" s="262">
        <f t="shared" si="27"/>
        <v>0</v>
      </c>
      <c r="AJ85" s="262">
        <f t="shared" si="27"/>
        <v>0</v>
      </c>
      <c r="AK85" s="262">
        <f t="shared" si="28"/>
        <v>0</v>
      </c>
      <c r="AL85" s="262">
        <f t="shared" si="29"/>
        <v>0</v>
      </c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</row>
    <row r="86" spans="1:64" s="2" customFormat="1" ht="15" customHeight="1">
      <c r="A86" s="120" t="e">
        <f ca="1">VLOOKUP(INDIRECT("B86"),elolap!$A$90:$B$3244,2,FALSE)</f>
        <v>#N/A</v>
      </c>
      <c r="B86" s="122"/>
      <c r="C86" s="128"/>
      <c r="D86" s="158"/>
      <c r="E86" s="158"/>
      <c r="F86" s="158"/>
      <c r="G86" s="126"/>
      <c r="H86" s="167"/>
      <c r="I86" s="178"/>
      <c r="J86" s="244"/>
      <c r="K86" s="244"/>
      <c r="L86" s="244"/>
      <c r="M86" s="244"/>
      <c r="N86" s="244"/>
      <c r="O86" s="245"/>
      <c r="P86" s="244"/>
      <c r="Q86" s="244"/>
      <c r="R86" s="244"/>
      <c r="S86" s="244"/>
      <c r="T86" s="244"/>
      <c r="U86" s="214"/>
      <c r="V86" s="262">
        <f t="shared" si="25"/>
        <v>0</v>
      </c>
      <c r="W86" s="262">
        <f t="shared" si="25"/>
        <v>0</v>
      </c>
      <c r="X86" s="262">
        <f t="shared" si="25"/>
        <v>0</v>
      </c>
      <c r="Y86" s="263">
        <f t="shared" si="26"/>
        <v>0</v>
      </c>
      <c r="Z86" s="263">
        <f t="shared" si="26"/>
        <v>0</v>
      </c>
      <c r="AA86" s="262">
        <f t="shared" si="30"/>
        <v>0</v>
      </c>
      <c r="AB86" s="262">
        <f t="shared" si="30"/>
        <v>0</v>
      </c>
      <c r="AC86" s="262">
        <f t="shared" si="30"/>
        <v>0</v>
      </c>
      <c r="AD86" s="262">
        <f t="shared" si="30"/>
        <v>0</v>
      </c>
      <c r="AE86" s="262">
        <f t="shared" si="30"/>
        <v>0</v>
      </c>
      <c r="AF86" s="262">
        <f t="shared" si="27"/>
        <v>0</v>
      </c>
      <c r="AG86" s="262">
        <f t="shared" si="27"/>
        <v>0</v>
      </c>
      <c r="AH86" s="262">
        <f t="shared" si="27"/>
        <v>0</v>
      </c>
      <c r="AI86" s="262">
        <f t="shared" si="27"/>
        <v>0</v>
      </c>
      <c r="AJ86" s="262">
        <f t="shared" si="27"/>
        <v>0</v>
      </c>
      <c r="AK86" s="262">
        <f t="shared" si="28"/>
        <v>0</v>
      </c>
      <c r="AL86" s="262">
        <f t="shared" si="29"/>
        <v>0</v>
      </c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</row>
    <row r="87" spans="1:64" s="2" customFormat="1" ht="15" customHeight="1">
      <c r="A87" s="120" t="e">
        <f ca="1">VLOOKUP(INDIRECT("B87"),elolap!$A$90:$B$3244,2,FALSE)</f>
        <v>#N/A</v>
      </c>
      <c r="B87" s="122"/>
      <c r="C87" s="128"/>
      <c r="D87" s="158"/>
      <c r="E87" s="158"/>
      <c r="F87" s="158"/>
      <c r="G87" s="126"/>
      <c r="H87" s="167"/>
      <c r="I87" s="178"/>
      <c r="J87" s="244"/>
      <c r="K87" s="244"/>
      <c r="L87" s="244"/>
      <c r="M87" s="244"/>
      <c r="N87" s="244"/>
      <c r="O87" s="245"/>
      <c r="P87" s="244"/>
      <c r="Q87" s="244"/>
      <c r="R87" s="244"/>
      <c r="S87" s="244"/>
      <c r="T87" s="244"/>
      <c r="U87" s="214"/>
      <c r="V87" s="262">
        <f t="shared" si="25"/>
        <v>0</v>
      </c>
      <c r="W87" s="262">
        <f t="shared" si="25"/>
        <v>0</v>
      </c>
      <c r="X87" s="262">
        <f t="shared" si="25"/>
        <v>0</v>
      </c>
      <c r="Y87" s="263">
        <f t="shared" si="26"/>
        <v>0</v>
      </c>
      <c r="Z87" s="263">
        <f t="shared" si="26"/>
        <v>0</v>
      </c>
      <c r="AA87" s="262">
        <f t="shared" si="30"/>
        <v>0</v>
      </c>
      <c r="AB87" s="262">
        <f t="shared" si="30"/>
        <v>0</v>
      </c>
      <c r="AC87" s="262">
        <f t="shared" si="30"/>
        <v>0</v>
      </c>
      <c r="AD87" s="262">
        <f t="shared" si="30"/>
        <v>0</v>
      </c>
      <c r="AE87" s="262">
        <f t="shared" si="30"/>
        <v>0</v>
      </c>
      <c r="AF87" s="262">
        <f t="shared" si="27"/>
        <v>0</v>
      </c>
      <c r="AG87" s="262">
        <f t="shared" si="27"/>
        <v>0</v>
      </c>
      <c r="AH87" s="262">
        <f t="shared" si="27"/>
        <v>0</v>
      </c>
      <c r="AI87" s="262">
        <f t="shared" si="27"/>
        <v>0</v>
      </c>
      <c r="AJ87" s="262">
        <f t="shared" si="27"/>
        <v>0</v>
      </c>
      <c r="AK87" s="262">
        <f t="shared" si="28"/>
        <v>0</v>
      </c>
      <c r="AL87" s="262">
        <f t="shared" si="29"/>
        <v>0</v>
      </c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</row>
    <row r="88" spans="1:64" s="2" customFormat="1" ht="15" customHeight="1">
      <c r="A88" s="120" t="e">
        <f ca="1">VLOOKUP(INDIRECT("B88"),elolap!$A$90:$B$3244,2,FALSE)</f>
        <v>#N/A</v>
      </c>
      <c r="B88" s="122"/>
      <c r="C88" s="128"/>
      <c r="D88" s="158"/>
      <c r="E88" s="158"/>
      <c r="F88" s="158"/>
      <c r="G88" s="126"/>
      <c r="H88" s="167"/>
      <c r="I88" s="178"/>
      <c r="J88" s="244"/>
      <c r="K88" s="244"/>
      <c r="L88" s="244"/>
      <c r="M88" s="244"/>
      <c r="N88" s="244"/>
      <c r="O88" s="245"/>
      <c r="P88" s="244"/>
      <c r="Q88" s="244"/>
      <c r="R88" s="244"/>
      <c r="S88" s="244"/>
      <c r="T88" s="244"/>
      <c r="U88" s="214"/>
      <c r="V88" s="262">
        <f t="shared" si="25"/>
        <v>0</v>
      </c>
      <c r="W88" s="262">
        <f t="shared" si="25"/>
        <v>0</v>
      </c>
      <c r="X88" s="262">
        <f t="shared" si="25"/>
        <v>0</v>
      </c>
      <c r="Y88" s="263">
        <f t="shared" si="26"/>
        <v>0</v>
      </c>
      <c r="Z88" s="263">
        <f t="shared" si="26"/>
        <v>0</v>
      </c>
      <c r="AA88" s="262">
        <f t="shared" si="30"/>
        <v>0</v>
      </c>
      <c r="AB88" s="262">
        <f t="shared" si="30"/>
        <v>0</v>
      </c>
      <c r="AC88" s="262">
        <f t="shared" si="30"/>
        <v>0</v>
      </c>
      <c r="AD88" s="262">
        <f t="shared" si="30"/>
        <v>0</v>
      </c>
      <c r="AE88" s="262">
        <f t="shared" si="30"/>
        <v>0</v>
      </c>
      <c r="AF88" s="262">
        <f t="shared" si="27"/>
        <v>0</v>
      </c>
      <c r="AG88" s="262">
        <f t="shared" si="27"/>
        <v>0</v>
      </c>
      <c r="AH88" s="262">
        <f t="shared" si="27"/>
        <v>0</v>
      </c>
      <c r="AI88" s="262">
        <f t="shared" si="27"/>
        <v>0</v>
      </c>
      <c r="AJ88" s="262">
        <f t="shared" si="27"/>
        <v>0</v>
      </c>
      <c r="AK88" s="262">
        <f t="shared" si="28"/>
        <v>0</v>
      </c>
      <c r="AL88" s="262">
        <f t="shared" si="29"/>
        <v>0</v>
      </c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</row>
    <row r="89" spans="1:64" s="2" customFormat="1" ht="15" customHeight="1">
      <c r="A89" s="120" t="e">
        <f ca="1">VLOOKUP(INDIRECT("B89"),elolap!$A$90:$B$3244,2,FALSE)</f>
        <v>#N/A</v>
      </c>
      <c r="B89" s="122"/>
      <c r="C89" s="128"/>
      <c r="D89" s="158"/>
      <c r="E89" s="158"/>
      <c r="F89" s="158"/>
      <c r="G89" s="126"/>
      <c r="H89" s="167"/>
      <c r="I89" s="178"/>
      <c r="J89" s="244"/>
      <c r="K89" s="244"/>
      <c r="L89" s="244"/>
      <c r="M89" s="244"/>
      <c r="N89" s="244"/>
      <c r="O89" s="245"/>
      <c r="P89" s="244"/>
      <c r="Q89" s="244"/>
      <c r="R89" s="244"/>
      <c r="S89" s="244"/>
      <c r="T89" s="244"/>
      <c r="U89" s="214"/>
      <c r="V89" s="262">
        <f t="shared" si="25"/>
        <v>0</v>
      </c>
      <c r="W89" s="262">
        <f t="shared" si="25"/>
        <v>0</v>
      </c>
      <c r="X89" s="262">
        <f t="shared" si="25"/>
        <v>0</v>
      </c>
      <c r="Y89" s="263">
        <f t="shared" si="26"/>
        <v>0</v>
      </c>
      <c r="Z89" s="263">
        <f t="shared" si="26"/>
        <v>0</v>
      </c>
      <c r="AA89" s="262">
        <f t="shared" si="30"/>
        <v>0</v>
      </c>
      <c r="AB89" s="262">
        <f t="shared" si="30"/>
        <v>0</v>
      </c>
      <c r="AC89" s="262">
        <f t="shared" si="30"/>
        <v>0</v>
      </c>
      <c r="AD89" s="262">
        <f t="shared" si="30"/>
        <v>0</v>
      </c>
      <c r="AE89" s="262">
        <f t="shared" si="30"/>
        <v>0</v>
      </c>
      <c r="AF89" s="262">
        <f t="shared" si="27"/>
        <v>0</v>
      </c>
      <c r="AG89" s="262">
        <f t="shared" si="27"/>
        <v>0</v>
      </c>
      <c r="AH89" s="262">
        <f t="shared" si="27"/>
        <v>0</v>
      </c>
      <c r="AI89" s="262">
        <f t="shared" si="27"/>
        <v>0</v>
      </c>
      <c r="AJ89" s="262">
        <f t="shared" si="27"/>
        <v>0</v>
      </c>
      <c r="AK89" s="262">
        <f t="shared" si="28"/>
        <v>0</v>
      </c>
      <c r="AL89" s="262">
        <f t="shared" si="29"/>
        <v>0</v>
      </c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</row>
    <row r="90" spans="1:64" s="2" customFormat="1" ht="15" customHeight="1">
      <c r="A90" s="120" t="e">
        <f ca="1">VLOOKUP(INDIRECT("B90"),elolap!$A$90:$B$3244,2,FALSE)</f>
        <v>#N/A</v>
      </c>
      <c r="B90" s="122"/>
      <c r="C90" s="128"/>
      <c r="D90" s="158"/>
      <c r="E90" s="158"/>
      <c r="F90" s="158"/>
      <c r="G90" s="126"/>
      <c r="H90" s="167"/>
      <c r="I90" s="178"/>
      <c r="J90" s="244"/>
      <c r="K90" s="244"/>
      <c r="L90" s="244"/>
      <c r="M90" s="244"/>
      <c r="N90" s="244"/>
      <c r="O90" s="245"/>
      <c r="P90" s="244"/>
      <c r="Q90" s="244"/>
      <c r="R90" s="244"/>
      <c r="S90" s="244"/>
      <c r="T90" s="244"/>
      <c r="U90" s="214"/>
      <c r="V90" s="262">
        <f t="shared" si="25"/>
        <v>0</v>
      </c>
      <c r="W90" s="262">
        <f t="shared" si="25"/>
        <v>0</v>
      </c>
      <c r="X90" s="262">
        <f t="shared" si="25"/>
        <v>0</v>
      </c>
      <c r="Y90" s="263">
        <f t="shared" si="26"/>
        <v>0</v>
      </c>
      <c r="Z90" s="263">
        <f t="shared" si="26"/>
        <v>0</v>
      </c>
      <c r="AA90" s="262">
        <f t="shared" si="30"/>
        <v>0</v>
      </c>
      <c r="AB90" s="262">
        <f t="shared" si="30"/>
        <v>0</v>
      </c>
      <c r="AC90" s="262">
        <f t="shared" si="30"/>
        <v>0</v>
      </c>
      <c r="AD90" s="262">
        <f t="shared" si="30"/>
        <v>0</v>
      </c>
      <c r="AE90" s="262">
        <f t="shared" si="30"/>
        <v>0</v>
      </c>
      <c r="AF90" s="262">
        <f t="shared" si="27"/>
        <v>0</v>
      </c>
      <c r="AG90" s="262">
        <f t="shared" si="27"/>
        <v>0</v>
      </c>
      <c r="AH90" s="262">
        <f t="shared" si="27"/>
        <v>0</v>
      </c>
      <c r="AI90" s="262">
        <f t="shared" si="27"/>
        <v>0</v>
      </c>
      <c r="AJ90" s="262">
        <f t="shared" si="27"/>
        <v>0</v>
      </c>
      <c r="AK90" s="262">
        <f t="shared" si="28"/>
        <v>0</v>
      </c>
      <c r="AL90" s="262">
        <f t="shared" si="29"/>
        <v>0</v>
      </c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</row>
    <row r="91" spans="1:64" s="2" customFormat="1" ht="15" customHeight="1">
      <c r="A91" s="120" t="e">
        <f ca="1">VLOOKUP(INDIRECT("B91"),elolap!$A$90:$B$3244,2,FALSE)</f>
        <v>#N/A</v>
      </c>
      <c r="B91" s="122"/>
      <c r="C91" s="128"/>
      <c r="D91" s="158"/>
      <c r="E91" s="158"/>
      <c r="F91" s="158"/>
      <c r="G91" s="126"/>
      <c r="H91" s="167"/>
      <c r="I91" s="178"/>
      <c r="J91" s="244"/>
      <c r="K91" s="244"/>
      <c r="L91" s="244"/>
      <c r="M91" s="244"/>
      <c r="N91" s="244"/>
      <c r="O91" s="245"/>
      <c r="P91" s="244"/>
      <c r="Q91" s="244"/>
      <c r="R91" s="244"/>
      <c r="S91" s="244"/>
      <c r="T91" s="244"/>
      <c r="U91" s="214"/>
      <c r="V91" s="262">
        <f t="shared" si="25"/>
        <v>0</v>
      </c>
      <c r="W91" s="262">
        <f t="shared" si="25"/>
        <v>0</v>
      </c>
      <c r="X91" s="262">
        <f t="shared" si="25"/>
        <v>0</v>
      </c>
      <c r="Y91" s="263">
        <f t="shared" si="26"/>
        <v>0</v>
      </c>
      <c r="Z91" s="263">
        <f t="shared" si="26"/>
        <v>0</v>
      </c>
      <c r="AA91" s="262">
        <f t="shared" si="30"/>
        <v>0</v>
      </c>
      <c r="AB91" s="262">
        <f t="shared" si="30"/>
        <v>0</v>
      </c>
      <c r="AC91" s="262">
        <f t="shared" si="30"/>
        <v>0</v>
      </c>
      <c r="AD91" s="262">
        <f t="shared" si="30"/>
        <v>0</v>
      </c>
      <c r="AE91" s="262">
        <f t="shared" si="30"/>
        <v>0</v>
      </c>
      <c r="AF91" s="262">
        <f t="shared" si="27"/>
        <v>0</v>
      </c>
      <c r="AG91" s="262">
        <f t="shared" si="27"/>
        <v>0</v>
      </c>
      <c r="AH91" s="262">
        <f t="shared" si="27"/>
        <v>0</v>
      </c>
      <c r="AI91" s="262">
        <f t="shared" si="27"/>
        <v>0</v>
      </c>
      <c r="AJ91" s="262">
        <f t="shared" si="27"/>
        <v>0</v>
      </c>
      <c r="AK91" s="262">
        <f t="shared" si="28"/>
        <v>0</v>
      </c>
      <c r="AL91" s="262">
        <f t="shared" si="29"/>
        <v>0</v>
      </c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</row>
    <row r="92" spans="1:64" s="2" customFormat="1" ht="15" customHeight="1">
      <c r="A92" s="120" t="e">
        <f ca="1">VLOOKUP(INDIRECT("B92"),elolap!$A$90:$B$3244,2,FALSE)</f>
        <v>#N/A</v>
      </c>
      <c r="B92" s="122"/>
      <c r="C92" s="128"/>
      <c r="D92" s="158"/>
      <c r="E92" s="158"/>
      <c r="F92" s="158"/>
      <c r="G92" s="126"/>
      <c r="H92" s="167"/>
      <c r="I92" s="178"/>
      <c r="J92" s="244"/>
      <c r="K92" s="244"/>
      <c r="L92" s="244"/>
      <c r="M92" s="244"/>
      <c r="N92" s="244"/>
      <c r="O92" s="245"/>
      <c r="P92" s="244"/>
      <c r="Q92" s="244"/>
      <c r="R92" s="244"/>
      <c r="S92" s="244"/>
      <c r="T92" s="244"/>
      <c r="U92" s="214"/>
      <c r="V92" s="262">
        <f t="shared" si="25"/>
        <v>0</v>
      </c>
      <c r="W92" s="262">
        <f t="shared" si="25"/>
        <v>0</v>
      </c>
      <c r="X92" s="262">
        <f t="shared" si="25"/>
        <v>0</v>
      </c>
      <c r="Y92" s="263">
        <f t="shared" si="26"/>
        <v>0</v>
      </c>
      <c r="Z92" s="263">
        <f t="shared" si="26"/>
        <v>0</v>
      </c>
      <c r="AA92" s="262">
        <f t="shared" si="30"/>
        <v>0</v>
      </c>
      <c r="AB92" s="262">
        <f t="shared" si="30"/>
        <v>0</v>
      </c>
      <c r="AC92" s="262">
        <f t="shared" si="30"/>
        <v>0</v>
      </c>
      <c r="AD92" s="262">
        <f t="shared" si="30"/>
        <v>0</v>
      </c>
      <c r="AE92" s="262">
        <f t="shared" si="30"/>
        <v>0</v>
      </c>
      <c r="AF92" s="262">
        <f t="shared" si="27"/>
        <v>0</v>
      </c>
      <c r="AG92" s="262">
        <f t="shared" si="27"/>
        <v>0</v>
      </c>
      <c r="AH92" s="262">
        <f t="shared" si="27"/>
        <v>0</v>
      </c>
      <c r="AI92" s="262">
        <f t="shared" si="27"/>
        <v>0</v>
      </c>
      <c r="AJ92" s="262">
        <f t="shared" si="27"/>
        <v>0</v>
      </c>
      <c r="AK92" s="262">
        <f t="shared" si="28"/>
        <v>0</v>
      </c>
      <c r="AL92" s="262">
        <f t="shared" si="29"/>
        <v>0</v>
      </c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</row>
    <row r="93" spans="1:64" s="2" customFormat="1" ht="15" customHeight="1">
      <c r="A93" s="120" t="e">
        <f ca="1">VLOOKUP(INDIRECT("B93"),elolap!$A$90:$B$3244,2,FALSE)</f>
        <v>#N/A</v>
      </c>
      <c r="B93" s="122"/>
      <c r="C93" s="128"/>
      <c r="D93" s="158"/>
      <c r="E93" s="158"/>
      <c r="F93" s="158"/>
      <c r="G93" s="126"/>
      <c r="H93" s="167"/>
      <c r="I93" s="178"/>
      <c r="J93" s="244"/>
      <c r="K93" s="244"/>
      <c r="L93" s="244"/>
      <c r="M93" s="244"/>
      <c r="N93" s="244"/>
      <c r="O93" s="245"/>
      <c r="P93" s="244"/>
      <c r="Q93" s="244"/>
      <c r="R93" s="244"/>
      <c r="S93" s="244"/>
      <c r="T93" s="244"/>
      <c r="U93" s="214"/>
      <c r="V93" s="262">
        <f t="shared" si="25"/>
        <v>0</v>
      </c>
      <c r="W93" s="262">
        <f t="shared" si="25"/>
        <v>0</v>
      </c>
      <c r="X93" s="262">
        <f t="shared" si="25"/>
        <v>0</v>
      </c>
      <c r="Y93" s="263">
        <f t="shared" si="26"/>
        <v>0</v>
      </c>
      <c r="Z93" s="263">
        <f t="shared" si="26"/>
        <v>0</v>
      </c>
      <c r="AA93" s="262">
        <f t="shared" si="30"/>
        <v>0</v>
      </c>
      <c r="AB93" s="262">
        <f t="shared" si="30"/>
        <v>0</v>
      </c>
      <c r="AC93" s="262">
        <f t="shared" si="30"/>
        <v>0</v>
      </c>
      <c r="AD93" s="262">
        <f t="shared" si="30"/>
        <v>0</v>
      </c>
      <c r="AE93" s="262">
        <f t="shared" si="30"/>
        <v>0</v>
      </c>
      <c r="AF93" s="262">
        <f t="shared" si="27"/>
        <v>0</v>
      </c>
      <c r="AG93" s="262">
        <f t="shared" si="27"/>
        <v>0</v>
      </c>
      <c r="AH93" s="262">
        <f t="shared" si="27"/>
        <v>0</v>
      </c>
      <c r="AI93" s="262">
        <f t="shared" si="27"/>
        <v>0</v>
      </c>
      <c r="AJ93" s="262">
        <f t="shared" si="27"/>
        <v>0</v>
      </c>
      <c r="AK93" s="262">
        <f t="shared" si="28"/>
        <v>0</v>
      </c>
      <c r="AL93" s="262">
        <f t="shared" si="29"/>
        <v>0</v>
      </c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  <c r="BI93" s="214"/>
      <c r="BJ93" s="214"/>
      <c r="BK93" s="214"/>
      <c r="BL93" s="214"/>
    </row>
    <row r="94" spans="1:64" s="2" customFormat="1" ht="15" customHeight="1">
      <c r="A94" s="120" t="e">
        <f ca="1">VLOOKUP(INDIRECT("B94"),elolap!$A$90:$B$3244,2,FALSE)</f>
        <v>#N/A</v>
      </c>
      <c r="B94" s="122"/>
      <c r="C94" s="128"/>
      <c r="D94" s="158"/>
      <c r="E94" s="158"/>
      <c r="F94" s="158"/>
      <c r="G94" s="126"/>
      <c r="H94" s="167"/>
      <c r="I94" s="178"/>
      <c r="J94" s="244"/>
      <c r="K94" s="244"/>
      <c r="L94" s="244"/>
      <c r="M94" s="244"/>
      <c r="N94" s="244"/>
      <c r="O94" s="245"/>
      <c r="P94" s="244"/>
      <c r="Q94" s="244"/>
      <c r="R94" s="244"/>
      <c r="S94" s="244"/>
      <c r="T94" s="244"/>
      <c r="U94" s="214"/>
      <c r="V94" s="262">
        <f t="shared" si="25"/>
        <v>0</v>
      </c>
      <c r="W94" s="262">
        <f t="shared" si="25"/>
        <v>0</v>
      </c>
      <c r="X94" s="262">
        <f t="shared" si="25"/>
        <v>0</v>
      </c>
      <c r="Y94" s="263">
        <f t="shared" si="26"/>
        <v>0</v>
      </c>
      <c r="Z94" s="263">
        <f t="shared" si="26"/>
        <v>0</v>
      </c>
      <c r="AA94" s="262">
        <f t="shared" si="30"/>
        <v>0</v>
      </c>
      <c r="AB94" s="262">
        <f t="shared" si="30"/>
        <v>0</v>
      </c>
      <c r="AC94" s="262">
        <f t="shared" si="30"/>
        <v>0</v>
      </c>
      <c r="AD94" s="262">
        <f t="shared" si="30"/>
        <v>0</v>
      </c>
      <c r="AE94" s="262">
        <f t="shared" si="30"/>
        <v>0</v>
      </c>
      <c r="AF94" s="262">
        <f t="shared" si="27"/>
        <v>0</v>
      </c>
      <c r="AG94" s="262">
        <f t="shared" si="27"/>
        <v>0</v>
      </c>
      <c r="AH94" s="262">
        <f t="shared" si="27"/>
        <v>0</v>
      </c>
      <c r="AI94" s="262">
        <f t="shared" si="27"/>
        <v>0</v>
      </c>
      <c r="AJ94" s="262">
        <f t="shared" si="27"/>
        <v>0</v>
      </c>
      <c r="AK94" s="262">
        <f t="shared" si="28"/>
        <v>0</v>
      </c>
      <c r="AL94" s="262">
        <f t="shared" si="29"/>
        <v>0</v>
      </c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  <c r="BI94" s="214"/>
      <c r="BJ94" s="214"/>
      <c r="BK94" s="214"/>
      <c r="BL94" s="214"/>
    </row>
    <row r="95" spans="1:64" s="2" customFormat="1" ht="15" customHeight="1">
      <c r="A95" s="120" t="e">
        <f ca="1">VLOOKUP(INDIRECT("B95"),elolap!$A$90:$B$3244,2,FALSE)</f>
        <v>#N/A</v>
      </c>
      <c r="B95" s="122"/>
      <c r="C95" s="128"/>
      <c r="D95" s="158"/>
      <c r="E95" s="158"/>
      <c r="F95" s="158"/>
      <c r="G95" s="126"/>
      <c r="H95" s="167"/>
      <c r="I95" s="178"/>
      <c r="J95" s="244"/>
      <c r="K95" s="244"/>
      <c r="L95" s="244"/>
      <c r="M95" s="244"/>
      <c r="N95" s="244"/>
      <c r="O95" s="245"/>
      <c r="P95" s="244"/>
      <c r="Q95" s="244"/>
      <c r="R95" s="244"/>
      <c r="S95" s="244"/>
      <c r="T95" s="244"/>
      <c r="U95" s="214"/>
      <c r="V95" s="262">
        <f t="shared" si="25"/>
        <v>0</v>
      </c>
      <c r="W95" s="262">
        <f t="shared" si="25"/>
        <v>0</v>
      </c>
      <c r="X95" s="262">
        <f t="shared" si="25"/>
        <v>0</v>
      </c>
      <c r="Y95" s="263">
        <f t="shared" si="26"/>
        <v>0</v>
      </c>
      <c r="Z95" s="263">
        <f t="shared" si="26"/>
        <v>0</v>
      </c>
      <c r="AA95" s="262">
        <f t="shared" si="30"/>
        <v>0</v>
      </c>
      <c r="AB95" s="262">
        <f t="shared" si="30"/>
        <v>0</v>
      </c>
      <c r="AC95" s="262">
        <f t="shared" si="30"/>
        <v>0</v>
      </c>
      <c r="AD95" s="262">
        <f t="shared" si="30"/>
        <v>0</v>
      </c>
      <c r="AE95" s="262">
        <f t="shared" si="30"/>
        <v>0</v>
      </c>
      <c r="AF95" s="262">
        <f t="shared" si="27"/>
        <v>0</v>
      </c>
      <c r="AG95" s="262">
        <f t="shared" si="27"/>
        <v>0</v>
      </c>
      <c r="AH95" s="262">
        <f t="shared" si="27"/>
        <v>0</v>
      </c>
      <c r="AI95" s="262">
        <f t="shared" si="27"/>
        <v>0</v>
      </c>
      <c r="AJ95" s="262">
        <f t="shared" si="27"/>
        <v>0</v>
      </c>
      <c r="AK95" s="262">
        <f t="shared" si="28"/>
        <v>0</v>
      </c>
      <c r="AL95" s="262">
        <f t="shared" si="29"/>
        <v>0</v>
      </c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  <c r="BI95" s="214"/>
      <c r="BJ95" s="214"/>
      <c r="BK95" s="214"/>
      <c r="BL95" s="214"/>
    </row>
    <row r="96" spans="1:64" s="2" customFormat="1" ht="15" customHeight="1">
      <c r="A96" s="120" t="e">
        <f ca="1">VLOOKUP(INDIRECT("B96"),elolap!$A$90:$B$3244,2,FALSE)</f>
        <v>#N/A</v>
      </c>
      <c r="B96" s="122"/>
      <c r="C96" s="128"/>
      <c r="D96" s="158"/>
      <c r="E96" s="158"/>
      <c r="F96" s="158"/>
      <c r="G96" s="126"/>
      <c r="H96" s="167"/>
      <c r="I96" s="178"/>
      <c r="J96" s="244"/>
      <c r="K96" s="244"/>
      <c r="L96" s="244"/>
      <c r="M96" s="244"/>
      <c r="N96" s="244"/>
      <c r="O96" s="245"/>
      <c r="P96" s="244"/>
      <c r="Q96" s="244"/>
      <c r="R96" s="244"/>
      <c r="S96" s="244"/>
      <c r="T96" s="244"/>
      <c r="U96" s="214"/>
      <c r="V96" s="262">
        <f t="shared" si="25"/>
        <v>0</v>
      </c>
      <c r="W96" s="262">
        <f t="shared" si="25"/>
        <v>0</v>
      </c>
      <c r="X96" s="262">
        <f t="shared" si="25"/>
        <v>0</v>
      </c>
      <c r="Y96" s="263">
        <f t="shared" si="26"/>
        <v>0</v>
      </c>
      <c r="Z96" s="263">
        <f t="shared" si="26"/>
        <v>0</v>
      </c>
      <c r="AA96" s="262">
        <f t="shared" si="30"/>
        <v>0</v>
      </c>
      <c r="AB96" s="262">
        <f t="shared" si="30"/>
        <v>0</v>
      </c>
      <c r="AC96" s="262">
        <f t="shared" si="30"/>
        <v>0</v>
      </c>
      <c r="AD96" s="262">
        <f t="shared" si="30"/>
        <v>0</v>
      </c>
      <c r="AE96" s="262">
        <f t="shared" si="30"/>
        <v>0</v>
      </c>
      <c r="AF96" s="262">
        <f t="shared" si="27"/>
        <v>0</v>
      </c>
      <c r="AG96" s="262">
        <f t="shared" si="27"/>
        <v>0</v>
      </c>
      <c r="AH96" s="262">
        <f t="shared" si="27"/>
        <v>0</v>
      </c>
      <c r="AI96" s="262">
        <f t="shared" si="27"/>
        <v>0</v>
      </c>
      <c r="AJ96" s="262">
        <f t="shared" si="27"/>
        <v>0</v>
      </c>
      <c r="AK96" s="262">
        <f t="shared" si="28"/>
        <v>0</v>
      </c>
      <c r="AL96" s="262">
        <f t="shared" si="29"/>
        <v>0</v>
      </c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  <c r="BI96" s="214"/>
      <c r="BJ96" s="214"/>
      <c r="BK96" s="214"/>
      <c r="BL96" s="214"/>
    </row>
    <row r="97" spans="1:64" s="2" customFormat="1" ht="15" customHeight="1">
      <c r="A97" s="120" t="e">
        <f ca="1">VLOOKUP(INDIRECT("B97"),elolap!$A$90:$B$3244,2,FALSE)</f>
        <v>#N/A</v>
      </c>
      <c r="B97" s="122"/>
      <c r="C97" s="128"/>
      <c r="D97" s="158"/>
      <c r="E97" s="158"/>
      <c r="F97" s="158"/>
      <c r="G97" s="126"/>
      <c r="H97" s="167"/>
      <c r="I97" s="178"/>
      <c r="J97" s="244"/>
      <c r="K97" s="244"/>
      <c r="L97" s="244"/>
      <c r="M97" s="244"/>
      <c r="N97" s="244"/>
      <c r="O97" s="245"/>
      <c r="P97" s="244"/>
      <c r="Q97" s="244"/>
      <c r="R97" s="244"/>
      <c r="S97" s="244"/>
      <c r="T97" s="244"/>
      <c r="U97" s="214"/>
      <c r="V97" s="262">
        <f t="shared" si="25"/>
        <v>0</v>
      </c>
      <c r="W97" s="262">
        <f t="shared" si="25"/>
        <v>0</v>
      </c>
      <c r="X97" s="262">
        <f t="shared" si="25"/>
        <v>0</v>
      </c>
      <c r="Y97" s="263">
        <f t="shared" si="26"/>
        <v>0</v>
      </c>
      <c r="Z97" s="263">
        <f t="shared" si="26"/>
        <v>0</v>
      </c>
      <c r="AA97" s="262">
        <f t="shared" si="30"/>
        <v>0</v>
      </c>
      <c r="AB97" s="262">
        <f t="shared" si="30"/>
        <v>0</v>
      </c>
      <c r="AC97" s="262">
        <f t="shared" si="30"/>
        <v>0</v>
      </c>
      <c r="AD97" s="262">
        <f t="shared" si="30"/>
        <v>0</v>
      </c>
      <c r="AE97" s="262">
        <f t="shared" si="30"/>
        <v>0</v>
      </c>
      <c r="AF97" s="262">
        <f t="shared" si="27"/>
        <v>0</v>
      </c>
      <c r="AG97" s="262">
        <f t="shared" si="27"/>
        <v>0</v>
      </c>
      <c r="AH97" s="262">
        <f t="shared" si="27"/>
        <v>0</v>
      </c>
      <c r="AI97" s="262">
        <f t="shared" si="27"/>
        <v>0</v>
      </c>
      <c r="AJ97" s="262">
        <f t="shared" si="27"/>
        <v>0</v>
      </c>
      <c r="AK97" s="262">
        <f t="shared" si="28"/>
        <v>0</v>
      </c>
      <c r="AL97" s="262">
        <f t="shared" si="29"/>
        <v>0</v>
      </c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  <c r="BI97" s="214"/>
      <c r="BJ97" s="214"/>
      <c r="BK97" s="214"/>
      <c r="BL97" s="214"/>
    </row>
    <row r="98" spans="1:64" s="2" customFormat="1" ht="15" customHeight="1">
      <c r="A98" s="120" t="e">
        <f ca="1">VLOOKUP(INDIRECT("B98"),elolap!$A$90:$B$3244,2,FALSE)</f>
        <v>#N/A</v>
      </c>
      <c r="B98" s="122"/>
      <c r="C98" s="128"/>
      <c r="D98" s="158"/>
      <c r="E98" s="158"/>
      <c r="F98" s="158"/>
      <c r="G98" s="126"/>
      <c r="H98" s="167"/>
      <c r="I98" s="178"/>
      <c r="J98" s="244"/>
      <c r="K98" s="244"/>
      <c r="L98" s="244"/>
      <c r="M98" s="244"/>
      <c r="N98" s="244"/>
      <c r="O98" s="245"/>
      <c r="P98" s="244"/>
      <c r="Q98" s="244"/>
      <c r="R98" s="244"/>
      <c r="S98" s="244"/>
      <c r="T98" s="244"/>
      <c r="U98" s="214"/>
      <c r="V98" s="262">
        <f t="shared" si="25"/>
        <v>0</v>
      </c>
      <c r="W98" s="262">
        <f t="shared" si="25"/>
        <v>0</v>
      </c>
      <c r="X98" s="262">
        <f t="shared" si="25"/>
        <v>0</v>
      </c>
      <c r="Y98" s="263">
        <f t="shared" si="26"/>
        <v>0</v>
      </c>
      <c r="Z98" s="263">
        <f t="shared" si="26"/>
        <v>0</v>
      </c>
      <c r="AA98" s="262">
        <f t="shared" si="30"/>
        <v>0</v>
      </c>
      <c r="AB98" s="262">
        <f t="shared" si="30"/>
        <v>0</v>
      </c>
      <c r="AC98" s="262">
        <f t="shared" si="30"/>
        <v>0</v>
      </c>
      <c r="AD98" s="262">
        <f t="shared" si="30"/>
        <v>0</v>
      </c>
      <c r="AE98" s="262">
        <f t="shared" si="30"/>
        <v>0</v>
      </c>
      <c r="AF98" s="262">
        <f t="shared" si="27"/>
        <v>0</v>
      </c>
      <c r="AG98" s="262">
        <f t="shared" si="27"/>
        <v>0</v>
      </c>
      <c r="AH98" s="262">
        <f t="shared" si="27"/>
        <v>0</v>
      </c>
      <c r="AI98" s="262">
        <f t="shared" si="27"/>
        <v>0</v>
      </c>
      <c r="AJ98" s="262">
        <f t="shared" si="27"/>
        <v>0</v>
      </c>
      <c r="AK98" s="262">
        <f t="shared" si="28"/>
        <v>0</v>
      </c>
      <c r="AL98" s="262">
        <f t="shared" si="29"/>
        <v>0</v>
      </c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  <c r="BI98" s="214"/>
      <c r="BJ98" s="214"/>
      <c r="BK98" s="214"/>
      <c r="BL98" s="214"/>
    </row>
    <row r="99" spans="1:64" s="2" customFormat="1" ht="15" customHeight="1">
      <c r="A99" s="120" t="e">
        <f ca="1">VLOOKUP(INDIRECT("B99"),elolap!$A$90:$B$3244,2,FALSE)</f>
        <v>#N/A</v>
      </c>
      <c r="B99" s="122"/>
      <c r="C99" s="128"/>
      <c r="D99" s="158"/>
      <c r="E99" s="158"/>
      <c r="F99" s="158"/>
      <c r="G99" s="126"/>
      <c r="H99" s="167"/>
      <c r="I99" s="178"/>
      <c r="J99" s="244"/>
      <c r="K99" s="244"/>
      <c r="L99" s="244"/>
      <c r="M99" s="244"/>
      <c r="N99" s="244"/>
      <c r="O99" s="245"/>
      <c r="P99" s="244"/>
      <c r="Q99" s="244"/>
      <c r="R99" s="244"/>
      <c r="S99" s="244"/>
      <c r="T99" s="244"/>
      <c r="U99" s="214"/>
      <c r="V99" s="262">
        <f t="shared" si="25"/>
        <v>0</v>
      </c>
      <c r="W99" s="262">
        <f t="shared" si="25"/>
        <v>0</v>
      </c>
      <c r="X99" s="262">
        <f t="shared" si="25"/>
        <v>0</v>
      </c>
      <c r="Y99" s="263">
        <f t="shared" si="26"/>
        <v>0</v>
      </c>
      <c r="Z99" s="263">
        <f t="shared" si="26"/>
        <v>0</v>
      </c>
      <c r="AA99" s="262">
        <f t="shared" si="30"/>
        <v>0</v>
      </c>
      <c r="AB99" s="262">
        <f t="shared" si="30"/>
        <v>0</v>
      </c>
      <c r="AC99" s="262">
        <f t="shared" si="30"/>
        <v>0</v>
      </c>
      <c r="AD99" s="262">
        <f t="shared" si="30"/>
        <v>0</v>
      </c>
      <c r="AE99" s="262">
        <f t="shared" si="30"/>
        <v>0</v>
      </c>
      <c r="AF99" s="262">
        <f t="shared" si="27"/>
        <v>0</v>
      </c>
      <c r="AG99" s="262">
        <f t="shared" si="27"/>
        <v>0</v>
      </c>
      <c r="AH99" s="262">
        <f t="shared" si="27"/>
        <v>0</v>
      </c>
      <c r="AI99" s="262">
        <f t="shared" si="27"/>
        <v>0</v>
      </c>
      <c r="AJ99" s="262">
        <f t="shared" si="27"/>
        <v>0</v>
      </c>
      <c r="AK99" s="262">
        <f t="shared" si="28"/>
        <v>0</v>
      </c>
      <c r="AL99" s="262">
        <f t="shared" si="29"/>
        <v>0</v>
      </c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  <c r="BI99" s="214"/>
      <c r="BJ99" s="214"/>
      <c r="BK99" s="214"/>
      <c r="BL99" s="214"/>
    </row>
    <row r="100" spans="1:64" s="2" customFormat="1" ht="15" customHeight="1">
      <c r="A100" s="120" t="e">
        <f ca="1">VLOOKUP(INDIRECT("B100"),elolap!$A$90:$B$3244,2,FALSE)</f>
        <v>#N/A</v>
      </c>
      <c r="B100" s="122"/>
      <c r="C100" s="128"/>
      <c r="D100" s="158"/>
      <c r="E100" s="158"/>
      <c r="F100" s="158"/>
      <c r="G100" s="126"/>
      <c r="H100" s="167"/>
      <c r="I100" s="178"/>
      <c r="J100" s="244"/>
      <c r="K100" s="244"/>
      <c r="L100" s="244"/>
      <c r="M100" s="244"/>
      <c r="N100" s="244"/>
      <c r="O100" s="245"/>
      <c r="P100" s="244"/>
      <c r="Q100" s="244"/>
      <c r="R100" s="244"/>
      <c r="S100" s="244"/>
      <c r="T100" s="244"/>
      <c r="U100" s="214"/>
      <c r="V100" s="262">
        <f t="shared" si="25"/>
        <v>0</v>
      </c>
      <c r="W100" s="262">
        <f t="shared" si="25"/>
        <v>0</v>
      </c>
      <c r="X100" s="262">
        <f t="shared" si="25"/>
        <v>0</v>
      </c>
      <c r="Y100" s="263">
        <f t="shared" si="26"/>
        <v>0</v>
      </c>
      <c r="Z100" s="263">
        <f t="shared" si="26"/>
        <v>0</v>
      </c>
      <c r="AA100" s="262">
        <f t="shared" si="30"/>
        <v>0</v>
      </c>
      <c r="AB100" s="262">
        <f t="shared" si="30"/>
        <v>0</v>
      </c>
      <c r="AC100" s="262">
        <f t="shared" si="30"/>
        <v>0</v>
      </c>
      <c r="AD100" s="262">
        <f t="shared" si="30"/>
        <v>0</v>
      </c>
      <c r="AE100" s="262">
        <f t="shared" si="30"/>
        <v>0</v>
      </c>
      <c r="AF100" s="262">
        <f t="shared" si="27"/>
        <v>0</v>
      </c>
      <c r="AG100" s="262">
        <f t="shared" si="27"/>
        <v>0</v>
      </c>
      <c r="AH100" s="262">
        <f t="shared" si="27"/>
        <v>0</v>
      </c>
      <c r="AI100" s="262">
        <f t="shared" si="27"/>
        <v>0</v>
      </c>
      <c r="AJ100" s="262">
        <f t="shared" si="27"/>
        <v>0</v>
      </c>
      <c r="AK100" s="262">
        <f t="shared" si="28"/>
        <v>0</v>
      </c>
      <c r="AL100" s="262">
        <f t="shared" si="29"/>
        <v>0</v>
      </c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  <c r="BI100" s="214"/>
      <c r="BJ100" s="214"/>
      <c r="BK100" s="214"/>
      <c r="BL100" s="214"/>
    </row>
    <row r="101" spans="1:64" s="2" customFormat="1" ht="15" customHeight="1">
      <c r="A101" s="120" t="e">
        <f ca="1">VLOOKUP(INDIRECT("B101"),elolap!$A$90:$B$3244,2,FALSE)</f>
        <v>#N/A</v>
      </c>
      <c r="B101" s="122"/>
      <c r="C101" s="128"/>
      <c r="D101" s="158"/>
      <c r="E101" s="158"/>
      <c r="F101" s="158"/>
      <c r="G101" s="126"/>
      <c r="H101" s="167"/>
      <c r="I101" s="178"/>
      <c r="J101" s="244"/>
      <c r="K101" s="244"/>
      <c r="L101" s="244"/>
      <c r="M101" s="244"/>
      <c r="N101" s="244"/>
      <c r="O101" s="245"/>
      <c r="P101" s="244"/>
      <c r="Q101" s="244"/>
      <c r="R101" s="244"/>
      <c r="S101" s="244"/>
      <c r="T101" s="244"/>
      <c r="U101" s="214"/>
      <c r="V101" s="262">
        <f t="shared" si="25"/>
        <v>0</v>
      </c>
      <c r="W101" s="262">
        <f t="shared" si="25"/>
        <v>0</v>
      </c>
      <c r="X101" s="262">
        <f t="shared" si="25"/>
        <v>0</v>
      </c>
      <c r="Y101" s="263">
        <f t="shared" si="26"/>
        <v>0</v>
      </c>
      <c r="Z101" s="263">
        <f t="shared" si="26"/>
        <v>0</v>
      </c>
      <c r="AA101" s="262">
        <f t="shared" si="30"/>
        <v>0</v>
      </c>
      <c r="AB101" s="262">
        <f t="shared" si="30"/>
        <v>0</v>
      </c>
      <c r="AC101" s="262">
        <f t="shared" si="30"/>
        <v>0</v>
      </c>
      <c r="AD101" s="262">
        <f t="shared" si="30"/>
        <v>0</v>
      </c>
      <c r="AE101" s="262">
        <f t="shared" si="30"/>
        <v>0</v>
      </c>
      <c r="AF101" s="262">
        <f t="shared" si="27"/>
        <v>0</v>
      </c>
      <c r="AG101" s="262">
        <f t="shared" si="27"/>
        <v>0</v>
      </c>
      <c r="AH101" s="262">
        <f t="shared" si="27"/>
        <v>0</v>
      </c>
      <c r="AI101" s="262">
        <f t="shared" si="27"/>
        <v>0</v>
      </c>
      <c r="AJ101" s="262">
        <f t="shared" si="27"/>
        <v>0</v>
      </c>
      <c r="AK101" s="262">
        <f t="shared" si="28"/>
        <v>0</v>
      </c>
      <c r="AL101" s="262">
        <f t="shared" si="29"/>
        <v>0</v>
      </c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  <c r="BI101" s="214"/>
      <c r="BJ101" s="214"/>
      <c r="BK101" s="214"/>
      <c r="BL101" s="214"/>
    </row>
    <row r="102" spans="1:64" s="2" customFormat="1" ht="15" customHeight="1">
      <c r="A102" s="120" t="e">
        <f ca="1">VLOOKUP(INDIRECT("B102"),elolap!$A$90:$B$3244,2,FALSE)</f>
        <v>#N/A</v>
      </c>
      <c r="B102" s="122"/>
      <c r="C102" s="128"/>
      <c r="D102" s="158"/>
      <c r="E102" s="158"/>
      <c r="F102" s="158"/>
      <c r="G102" s="126"/>
      <c r="H102" s="167"/>
      <c r="I102" s="178"/>
      <c r="J102" s="244"/>
      <c r="K102" s="244"/>
      <c r="L102" s="244"/>
      <c r="M102" s="244"/>
      <c r="N102" s="244"/>
      <c r="O102" s="245"/>
      <c r="P102" s="244"/>
      <c r="Q102" s="244"/>
      <c r="R102" s="244"/>
      <c r="S102" s="244"/>
      <c r="T102" s="244"/>
      <c r="U102" s="214"/>
      <c r="V102" s="262">
        <f t="shared" si="25"/>
        <v>0</v>
      </c>
      <c r="W102" s="262">
        <f t="shared" si="25"/>
        <v>0</v>
      </c>
      <c r="X102" s="262">
        <f t="shared" si="25"/>
        <v>0</v>
      </c>
      <c r="Y102" s="263">
        <f t="shared" si="26"/>
        <v>0</v>
      </c>
      <c r="Z102" s="263">
        <f t="shared" si="26"/>
        <v>0</v>
      </c>
      <c r="AA102" s="262">
        <f t="shared" si="30"/>
        <v>0</v>
      </c>
      <c r="AB102" s="262">
        <f t="shared" si="30"/>
        <v>0</v>
      </c>
      <c r="AC102" s="262">
        <f t="shared" si="30"/>
        <v>0</v>
      </c>
      <c r="AD102" s="262">
        <f t="shared" si="30"/>
        <v>0</v>
      </c>
      <c r="AE102" s="262">
        <f t="shared" si="30"/>
        <v>0</v>
      </c>
      <c r="AF102" s="262">
        <f t="shared" si="27"/>
        <v>0</v>
      </c>
      <c r="AG102" s="262">
        <f t="shared" si="27"/>
        <v>0</v>
      </c>
      <c r="AH102" s="262">
        <f t="shared" si="27"/>
        <v>0</v>
      </c>
      <c r="AI102" s="262">
        <f t="shared" si="27"/>
        <v>0</v>
      </c>
      <c r="AJ102" s="262">
        <f t="shared" si="27"/>
        <v>0</v>
      </c>
      <c r="AK102" s="262">
        <f t="shared" si="28"/>
        <v>0</v>
      </c>
      <c r="AL102" s="262">
        <f t="shared" si="29"/>
        <v>0</v>
      </c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  <c r="BI102" s="214"/>
      <c r="BJ102" s="214"/>
      <c r="BK102" s="214"/>
      <c r="BL102" s="214"/>
    </row>
    <row r="103" spans="1:64" s="2" customFormat="1" ht="15" customHeight="1">
      <c r="A103" s="120" t="e">
        <f ca="1">VLOOKUP(INDIRECT("B103"),elolap!$A$90:$B$3244,2,FALSE)</f>
        <v>#N/A</v>
      </c>
      <c r="B103" s="122"/>
      <c r="C103" s="128"/>
      <c r="D103" s="158"/>
      <c r="E103" s="158"/>
      <c r="F103" s="158"/>
      <c r="G103" s="126"/>
      <c r="H103" s="167"/>
      <c r="I103" s="178"/>
      <c r="J103" s="244"/>
      <c r="K103" s="244"/>
      <c r="L103" s="244"/>
      <c r="M103" s="244"/>
      <c r="N103" s="244"/>
      <c r="O103" s="245"/>
      <c r="P103" s="244"/>
      <c r="Q103" s="244"/>
      <c r="R103" s="244"/>
      <c r="S103" s="244"/>
      <c r="T103" s="244"/>
      <c r="U103" s="214"/>
      <c r="V103" s="262">
        <f t="shared" si="25"/>
        <v>0</v>
      </c>
      <c r="W103" s="262">
        <f t="shared" si="25"/>
        <v>0</v>
      </c>
      <c r="X103" s="262">
        <f t="shared" si="25"/>
        <v>0</v>
      </c>
      <c r="Y103" s="263">
        <f t="shared" si="26"/>
        <v>0</v>
      </c>
      <c r="Z103" s="263">
        <f t="shared" si="26"/>
        <v>0</v>
      </c>
      <c r="AA103" s="262">
        <f t="shared" si="30"/>
        <v>0</v>
      </c>
      <c r="AB103" s="262">
        <f t="shared" si="30"/>
        <v>0</v>
      </c>
      <c r="AC103" s="262">
        <f t="shared" si="30"/>
        <v>0</v>
      </c>
      <c r="AD103" s="262">
        <f t="shared" si="30"/>
        <v>0</v>
      </c>
      <c r="AE103" s="262">
        <f t="shared" si="30"/>
        <v>0</v>
      </c>
      <c r="AF103" s="262">
        <f t="shared" si="27"/>
        <v>0</v>
      </c>
      <c r="AG103" s="262">
        <f t="shared" si="27"/>
        <v>0</v>
      </c>
      <c r="AH103" s="262">
        <f t="shared" si="27"/>
        <v>0</v>
      </c>
      <c r="AI103" s="262">
        <f t="shared" si="27"/>
        <v>0</v>
      </c>
      <c r="AJ103" s="262">
        <f t="shared" si="27"/>
        <v>0</v>
      </c>
      <c r="AK103" s="262">
        <f t="shared" si="28"/>
        <v>0</v>
      </c>
      <c r="AL103" s="262">
        <f t="shared" si="29"/>
        <v>0</v>
      </c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  <c r="BI103" s="214"/>
      <c r="BJ103" s="214"/>
      <c r="BK103" s="214"/>
      <c r="BL103" s="214"/>
    </row>
    <row r="104" spans="1:64" s="2" customFormat="1" ht="15" customHeight="1">
      <c r="A104" s="120" t="e">
        <f ca="1">VLOOKUP(INDIRECT("B104"),elolap!$A$90:$B$3244,2,FALSE)</f>
        <v>#N/A</v>
      </c>
      <c r="B104" s="122"/>
      <c r="C104" s="128"/>
      <c r="D104" s="158"/>
      <c r="E104" s="158"/>
      <c r="F104" s="158"/>
      <c r="G104" s="126"/>
      <c r="H104" s="167"/>
      <c r="I104" s="178"/>
      <c r="J104" s="244"/>
      <c r="K104" s="244"/>
      <c r="L104" s="244"/>
      <c r="M104" s="244"/>
      <c r="N104" s="244"/>
      <c r="O104" s="245"/>
      <c r="P104" s="244"/>
      <c r="Q104" s="244"/>
      <c r="R104" s="244"/>
      <c r="S104" s="244"/>
      <c r="T104" s="244"/>
      <c r="U104" s="214"/>
      <c r="V104" s="262">
        <f t="shared" si="25"/>
        <v>0</v>
      </c>
      <c r="W104" s="262">
        <f t="shared" si="25"/>
        <v>0</v>
      </c>
      <c r="X104" s="262">
        <f t="shared" si="25"/>
        <v>0</v>
      </c>
      <c r="Y104" s="263">
        <f t="shared" si="26"/>
        <v>0</v>
      </c>
      <c r="Z104" s="263">
        <f t="shared" si="26"/>
        <v>0</v>
      </c>
      <c r="AA104" s="262">
        <f t="shared" si="30"/>
        <v>0</v>
      </c>
      <c r="AB104" s="262">
        <f t="shared" si="30"/>
        <v>0</v>
      </c>
      <c r="AC104" s="262">
        <f t="shared" si="30"/>
        <v>0</v>
      </c>
      <c r="AD104" s="262">
        <f t="shared" si="30"/>
        <v>0</v>
      </c>
      <c r="AE104" s="262">
        <f t="shared" si="30"/>
        <v>0</v>
      </c>
      <c r="AF104" s="262">
        <f t="shared" si="27"/>
        <v>0</v>
      </c>
      <c r="AG104" s="262">
        <f t="shared" si="27"/>
        <v>0</v>
      </c>
      <c r="AH104" s="262">
        <f t="shared" si="27"/>
        <v>0</v>
      </c>
      <c r="AI104" s="262">
        <f t="shared" si="27"/>
        <v>0</v>
      </c>
      <c r="AJ104" s="262">
        <f t="shared" si="27"/>
        <v>0</v>
      </c>
      <c r="AK104" s="262">
        <f t="shared" si="28"/>
        <v>0</v>
      </c>
      <c r="AL104" s="262">
        <f t="shared" si="29"/>
        <v>0</v>
      </c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  <c r="BI104" s="214"/>
      <c r="BJ104" s="214"/>
      <c r="BK104" s="214"/>
      <c r="BL104" s="214"/>
    </row>
    <row r="105" spans="1:64" s="2" customFormat="1" ht="15" customHeight="1">
      <c r="A105" s="120" t="e">
        <f ca="1">VLOOKUP(INDIRECT("B105"),elolap!$A$90:$B$3244,2,FALSE)</f>
        <v>#N/A</v>
      </c>
      <c r="B105" s="122"/>
      <c r="C105" s="128"/>
      <c r="D105" s="158"/>
      <c r="E105" s="158"/>
      <c r="F105" s="158"/>
      <c r="G105" s="126"/>
      <c r="H105" s="167"/>
      <c r="I105" s="178"/>
      <c r="J105" s="244"/>
      <c r="K105" s="244"/>
      <c r="L105" s="244"/>
      <c r="M105" s="244"/>
      <c r="N105" s="244"/>
      <c r="O105" s="245"/>
      <c r="P105" s="244"/>
      <c r="Q105" s="244"/>
      <c r="R105" s="244"/>
      <c r="S105" s="244"/>
      <c r="T105" s="244"/>
      <c r="U105" s="214"/>
      <c r="V105" s="262">
        <f t="shared" si="25"/>
        <v>0</v>
      </c>
      <c r="W105" s="262">
        <f t="shared" si="25"/>
        <v>0</v>
      </c>
      <c r="X105" s="262">
        <f t="shared" si="25"/>
        <v>0</v>
      </c>
      <c r="Y105" s="263">
        <f t="shared" si="26"/>
        <v>0</v>
      </c>
      <c r="Z105" s="263">
        <f t="shared" si="26"/>
        <v>0</v>
      </c>
      <c r="AA105" s="262">
        <f t="shared" si="30"/>
        <v>0</v>
      </c>
      <c r="AB105" s="262">
        <f t="shared" si="30"/>
        <v>0</v>
      </c>
      <c r="AC105" s="262">
        <f t="shared" si="30"/>
        <v>0</v>
      </c>
      <c r="AD105" s="262">
        <f t="shared" si="30"/>
        <v>0</v>
      </c>
      <c r="AE105" s="262">
        <f t="shared" si="30"/>
        <v>0</v>
      </c>
      <c r="AF105" s="262">
        <f t="shared" si="27"/>
        <v>0</v>
      </c>
      <c r="AG105" s="262">
        <f t="shared" si="27"/>
        <v>0</v>
      </c>
      <c r="AH105" s="262">
        <f t="shared" si="27"/>
        <v>0</v>
      </c>
      <c r="AI105" s="262">
        <f t="shared" si="27"/>
        <v>0</v>
      </c>
      <c r="AJ105" s="262">
        <f t="shared" si="27"/>
        <v>0</v>
      </c>
      <c r="AK105" s="262">
        <f t="shared" si="28"/>
        <v>0</v>
      </c>
      <c r="AL105" s="262">
        <f t="shared" si="29"/>
        <v>0</v>
      </c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  <c r="BI105" s="214"/>
      <c r="BJ105" s="214"/>
      <c r="BK105" s="214"/>
      <c r="BL105" s="214"/>
    </row>
    <row r="106" spans="1:64" s="2" customFormat="1" ht="15" customHeight="1">
      <c r="A106" s="120" t="e">
        <f ca="1">VLOOKUP(INDIRECT("B106"),elolap!$A$90:$B$3244,2,FALSE)</f>
        <v>#N/A</v>
      </c>
      <c r="B106" s="122"/>
      <c r="C106" s="128"/>
      <c r="D106" s="158"/>
      <c r="E106" s="158"/>
      <c r="F106" s="158"/>
      <c r="G106" s="126"/>
      <c r="H106" s="167"/>
      <c r="I106" s="178"/>
      <c r="J106" s="244"/>
      <c r="K106" s="244"/>
      <c r="L106" s="244"/>
      <c r="M106" s="244"/>
      <c r="N106" s="244"/>
      <c r="O106" s="245"/>
      <c r="P106" s="244"/>
      <c r="Q106" s="244"/>
      <c r="R106" s="244"/>
      <c r="S106" s="244"/>
      <c r="T106" s="244"/>
      <c r="U106" s="214"/>
      <c r="V106" s="262">
        <f t="shared" si="25"/>
        <v>0</v>
      </c>
      <c r="W106" s="262">
        <f t="shared" si="25"/>
        <v>0</v>
      </c>
      <c r="X106" s="262">
        <f t="shared" si="25"/>
        <v>0</v>
      </c>
      <c r="Y106" s="263">
        <f t="shared" si="26"/>
        <v>0</v>
      </c>
      <c r="Z106" s="263">
        <f t="shared" si="26"/>
        <v>0</v>
      </c>
      <c r="AA106" s="262">
        <f t="shared" si="30"/>
        <v>0</v>
      </c>
      <c r="AB106" s="262">
        <f t="shared" si="30"/>
        <v>0</v>
      </c>
      <c r="AC106" s="262">
        <f t="shared" si="30"/>
        <v>0</v>
      </c>
      <c r="AD106" s="262">
        <f t="shared" si="30"/>
        <v>0</v>
      </c>
      <c r="AE106" s="262">
        <f t="shared" si="30"/>
        <v>0</v>
      </c>
      <c r="AF106" s="262">
        <f t="shared" si="27"/>
        <v>0</v>
      </c>
      <c r="AG106" s="262">
        <f t="shared" si="27"/>
        <v>0</v>
      </c>
      <c r="AH106" s="262">
        <f t="shared" si="27"/>
        <v>0</v>
      </c>
      <c r="AI106" s="262">
        <f t="shared" si="27"/>
        <v>0</v>
      </c>
      <c r="AJ106" s="262">
        <f t="shared" si="27"/>
        <v>0</v>
      </c>
      <c r="AK106" s="262">
        <f t="shared" si="28"/>
        <v>0</v>
      </c>
      <c r="AL106" s="262">
        <f t="shared" si="29"/>
        <v>0</v>
      </c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  <c r="BI106" s="214"/>
      <c r="BJ106" s="214"/>
      <c r="BK106" s="214"/>
      <c r="BL106" s="214"/>
    </row>
    <row r="107" spans="1:64" s="2" customFormat="1" ht="15" customHeight="1">
      <c r="A107" s="120" t="e">
        <f ca="1">VLOOKUP(INDIRECT("B107"),elolap!$A$90:$B$3244,2,FALSE)</f>
        <v>#N/A</v>
      </c>
      <c r="B107" s="122"/>
      <c r="C107" s="128"/>
      <c r="D107" s="158"/>
      <c r="E107" s="158"/>
      <c r="F107" s="158"/>
      <c r="G107" s="126"/>
      <c r="H107" s="167"/>
      <c r="I107" s="178"/>
      <c r="J107" s="244"/>
      <c r="K107" s="244"/>
      <c r="L107" s="244"/>
      <c r="M107" s="244"/>
      <c r="N107" s="244"/>
      <c r="O107" s="245"/>
      <c r="P107" s="244"/>
      <c r="Q107" s="244"/>
      <c r="R107" s="244"/>
      <c r="S107" s="244"/>
      <c r="T107" s="244"/>
      <c r="U107" s="214"/>
      <c r="V107" s="262">
        <f t="shared" si="25"/>
        <v>0</v>
      </c>
      <c r="W107" s="262">
        <f t="shared" si="25"/>
        <v>0</v>
      </c>
      <c r="X107" s="262">
        <f t="shared" si="25"/>
        <v>0</v>
      </c>
      <c r="Y107" s="263">
        <f t="shared" si="26"/>
        <v>0</v>
      </c>
      <c r="Z107" s="263">
        <f t="shared" si="26"/>
        <v>0</v>
      </c>
      <c r="AA107" s="262">
        <f t="shared" si="30"/>
        <v>0</v>
      </c>
      <c r="AB107" s="262">
        <f t="shared" si="30"/>
        <v>0</v>
      </c>
      <c r="AC107" s="262">
        <f t="shared" si="30"/>
        <v>0</v>
      </c>
      <c r="AD107" s="262">
        <f t="shared" si="30"/>
        <v>0</v>
      </c>
      <c r="AE107" s="262">
        <f t="shared" si="30"/>
        <v>0</v>
      </c>
      <c r="AF107" s="262">
        <f t="shared" si="27"/>
        <v>0</v>
      </c>
      <c r="AG107" s="262">
        <f t="shared" si="27"/>
        <v>0</v>
      </c>
      <c r="AH107" s="262">
        <f t="shared" si="27"/>
        <v>0</v>
      </c>
      <c r="AI107" s="262">
        <f t="shared" si="27"/>
        <v>0</v>
      </c>
      <c r="AJ107" s="262">
        <f t="shared" si="27"/>
        <v>0</v>
      </c>
      <c r="AK107" s="262">
        <f t="shared" si="28"/>
        <v>0</v>
      </c>
      <c r="AL107" s="262">
        <f t="shared" si="29"/>
        <v>0</v>
      </c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  <c r="BI107" s="214"/>
      <c r="BJ107" s="214"/>
      <c r="BK107" s="214"/>
      <c r="BL107" s="214"/>
    </row>
    <row r="108" spans="1:64" s="2" customFormat="1" ht="15" customHeight="1">
      <c r="A108" s="120" t="e">
        <f ca="1">VLOOKUP(INDIRECT("B108"),elolap!$A$90:$B$3244,2,FALSE)</f>
        <v>#N/A</v>
      </c>
      <c r="B108" s="122"/>
      <c r="C108" s="128"/>
      <c r="D108" s="158"/>
      <c r="E108" s="158"/>
      <c r="F108" s="158"/>
      <c r="G108" s="126"/>
      <c r="H108" s="167"/>
      <c r="I108" s="178"/>
      <c r="J108" s="244"/>
      <c r="K108" s="244"/>
      <c r="L108" s="244"/>
      <c r="M108" s="244"/>
      <c r="N108" s="244"/>
      <c r="O108" s="245"/>
      <c r="P108" s="244"/>
      <c r="Q108" s="244"/>
      <c r="R108" s="244"/>
      <c r="S108" s="244"/>
      <c r="T108" s="244"/>
      <c r="U108" s="214"/>
      <c r="V108" s="262">
        <f t="shared" si="25"/>
        <v>0</v>
      </c>
      <c r="W108" s="262">
        <f t="shared" si="25"/>
        <v>0</v>
      </c>
      <c r="X108" s="262">
        <f t="shared" si="25"/>
        <v>0</v>
      </c>
      <c r="Y108" s="263">
        <f t="shared" si="26"/>
        <v>0</v>
      </c>
      <c r="Z108" s="263">
        <f t="shared" si="26"/>
        <v>0</v>
      </c>
      <c r="AA108" s="262">
        <f t="shared" si="30"/>
        <v>0</v>
      </c>
      <c r="AB108" s="262">
        <f t="shared" si="30"/>
        <v>0</v>
      </c>
      <c r="AC108" s="262">
        <f t="shared" si="30"/>
        <v>0</v>
      </c>
      <c r="AD108" s="262">
        <f t="shared" si="30"/>
        <v>0</v>
      </c>
      <c r="AE108" s="262">
        <f t="shared" si="30"/>
        <v>0</v>
      </c>
      <c r="AF108" s="262">
        <f t="shared" si="27"/>
        <v>0</v>
      </c>
      <c r="AG108" s="262">
        <f t="shared" si="27"/>
        <v>0</v>
      </c>
      <c r="AH108" s="262">
        <f t="shared" si="27"/>
        <v>0</v>
      </c>
      <c r="AI108" s="262">
        <f t="shared" si="27"/>
        <v>0</v>
      </c>
      <c r="AJ108" s="262">
        <f t="shared" si="27"/>
        <v>0</v>
      </c>
      <c r="AK108" s="262">
        <f t="shared" si="28"/>
        <v>0</v>
      </c>
      <c r="AL108" s="262">
        <f t="shared" si="29"/>
        <v>0</v>
      </c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  <c r="BI108" s="214"/>
      <c r="BJ108" s="214"/>
      <c r="BK108" s="214"/>
      <c r="BL108" s="214"/>
    </row>
    <row r="109" spans="1:64" s="2" customFormat="1" ht="15" customHeight="1">
      <c r="A109" s="120" t="e">
        <f ca="1">VLOOKUP(INDIRECT("B109"),elolap!$A$90:$B$3244,2,FALSE)</f>
        <v>#N/A</v>
      </c>
      <c r="B109" s="122"/>
      <c r="C109" s="128"/>
      <c r="D109" s="158"/>
      <c r="E109" s="158"/>
      <c r="F109" s="158"/>
      <c r="G109" s="126"/>
      <c r="H109" s="167"/>
      <c r="I109" s="178"/>
      <c r="J109" s="244"/>
      <c r="K109" s="244"/>
      <c r="L109" s="244"/>
      <c r="M109" s="244"/>
      <c r="N109" s="244"/>
      <c r="O109" s="245"/>
      <c r="P109" s="244"/>
      <c r="Q109" s="244"/>
      <c r="R109" s="244"/>
      <c r="S109" s="244"/>
      <c r="T109" s="244"/>
      <c r="U109" s="214"/>
      <c r="V109" s="262">
        <f t="shared" si="25"/>
        <v>0</v>
      </c>
      <c r="W109" s="262">
        <f t="shared" si="25"/>
        <v>0</v>
      </c>
      <c r="X109" s="262">
        <f t="shared" si="25"/>
        <v>0</v>
      </c>
      <c r="Y109" s="263">
        <f t="shared" si="26"/>
        <v>0</v>
      </c>
      <c r="Z109" s="263">
        <f t="shared" si="26"/>
        <v>0</v>
      </c>
      <c r="AA109" s="262">
        <f t="shared" si="30"/>
        <v>0</v>
      </c>
      <c r="AB109" s="262">
        <f t="shared" si="30"/>
        <v>0</v>
      </c>
      <c r="AC109" s="262">
        <f t="shared" si="30"/>
        <v>0</v>
      </c>
      <c r="AD109" s="262">
        <f t="shared" si="30"/>
        <v>0</v>
      </c>
      <c r="AE109" s="262">
        <f t="shared" si="30"/>
        <v>0</v>
      </c>
      <c r="AF109" s="262">
        <f t="shared" si="27"/>
        <v>0</v>
      </c>
      <c r="AG109" s="262">
        <f t="shared" si="27"/>
        <v>0</v>
      </c>
      <c r="AH109" s="262">
        <f t="shared" si="27"/>
        <v>0</v>
      </c>
      <c r="AI109" s="262">
        <f t="shared" si="27"/>
        <v>0</v>
      </c>
      <c r="AJ109" s="262">
        <f t="shared" si="27"/>
        <v>0</v>
      </c>
      <c r="AK109" s="262">
        <f t="shared" si="28"/>
        <v>0</v>
      </c>
      <c r="AL109" s="262">
        <f t="shared" si="29"/>
        <v>0</v>
      </c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  <c r="BI109" s="214"/>
      <c r="BJ109" s="214"/>
      <c r="BK109" s="214"/>
      <c r="BL109" s="214"/>
    </row>
    <row r="110" spans="1:64" s="2" customFormat="1" ht="15" customHeight="1">
      <c r="A110" s="120" t="e">
        <f ca="1">VLOOKUP(INDIRECT("B110"),elolap!$A$90:$B$3244,2,FALSE)</f>
        <v>#N/A</v>
      </c>
      <c r="B110" s="122"/>
      <c r="C110" s="128"/>
      <c r="D110" s="158"/>
      <c r="E110" s="158"/>
      <c r="F110" s="158"/>
      <c r="G110" s="126"/>
      <c r="H110" s="167"/>
      <c r="I110" s="178"/>
      <c r="J110" s="244"/>
      <c r="K110" s="244"/>
      <c r="L110" s="244"/>
      <c r="M110" s="244"/>
      <c r="N110" s="244"/>
      <c r="O110" s="245"/>
      <c r="P110" s="244"/>
      <c r="Q110" s="244"/>
      <c r="R110" s="244"/>
      <c r="S110" s="244"/>
      <c r="T110" s="244"/>
      <c r="U110" s="214"/>
      <c r="V110" s="262">
        <f t="shared" si="25"/>
        <v>0</v>
      </c>
      <c r="W110" s="262">
        <f t="shared" si="25"/>
        <v>0</v>
      </c>
      <c r="X110" s="262">
        <f t="shared" si="25"/>
        <v>0</v>
      </c>
      <c r="Y110" s="263">
        <f t="shared" si="26"/>
        <v>0</v>
      </c>
      <c r="Z110" s="263">
        <f t="shared" si="26"/>
        <v>0</v>
      </c>
      <c r="AA110" s="262">
        <f t="shared" si="30"/>
        <v>0</v>
      </c>
      <c r="AB110" s="262">
        <f t="shared" si="30"/>
        <v>0</v>
      </c>
      <c r="AC110" s="262">
        <f t="shared" si="30"/>
        <v>0</v>
      </c>
      <c r="AD110" s="262">
        <f t="shared" si="30"/>
        <v>0</v>
      </c>
      <c r="AE110" s="262">
        <f t="shared" si="30"/>
        <v>0</v>
      </c>
      <c r="AF110" s="262">
        <f t="shared" si="27"/>
        <v>0</v>
      </c>
      <c r="AG110" s="262">
        <f t="shared" si="27"/>
        <v>0</v>
      </c>
      <c r="AH110" s="262">
        <f t="shared" si="27"/>
        <v>0</v>
      </c>
      <c r="AI110" s="262">
        <f t="shared" si="27"/>
        <v>0</v>
      </c>
      <c r="AJ110" s="262">
        <f t="shared" si="27"/>
        <v>0</v>
      </c>
      <c r="AK110" s="262">
        <f t="shared" si="28"/>
        <v>0</v>
      </c>
      <c r="AL110" s="262">
        <f t="shared" si="29"/>
        <v>0</v>
      </c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  <c r="BI110" s="214"/>
      <c r="BJ110" s="214"/>
      <c r="BK110" s="214"/>
      <c r="BL110" s="214"/>
    </row>
    <row r="111" spans="1:64" s="2" customFormat="1" ht="15" customHeight="1">
      <c r="A111" s="120" t="e">
        <f ca="1">VLOOKUP(INDIRECT("B111"),elolap!$A$90:$B$3244,2,FALSE)</f>
        <v>#N/A</v>
      </c>
      <c r="B111" s="122"/>
      <c r="C111" s="128"/>
      <c r="D111" s="158"/>
      <c r="E111" s="158"/>
      <c r="F111" s="158"/>
      <c r="G111" s="126"/>
      <c r="H111" s="167"/>
      <c r="I111" s="178"/>
      <c r="J111" s="244"/>
      <c r="K111" s="244"/>
      <c r="L111" s="244"/>
      <c r="M111" s="244"/>
      <c r="N111" s="244"/>
      <c r="O111" s="245"/>
      <c r="P111" s="244"/>
      <c r="Q111" s="244"/>
      <c r="R111" s="244"/>
      <c r="S111" s="244"/>
      <c r="T111" s="244"/>
      <c r="U111" s="214"/>
      <c r="V111" s="262">
        <f t="shared" si="25"/>
        <v>0</v>
      </c>
      <c r="W111" s="262">
        <f t="shared" si="25"/>
        <v>0</v>
      </c>
      <c r="X111" s="262">
        <f t="shared" si="25"/>
        <v>0</v>
      </c>
      <c r="Y111" s="263">
        <f t="shared" si="26"/>
        <v>0</v>
      </c>
      <c r="Z111" s="263">
        <f t="shared" si="26"/>
        <v>0</v>
      </c>
      <c r="AA111" s="262">
        <f t="shared" si="30"/>
        <v>0</v>
      </c>
      <c r="AB111" s="262">
        <f t="shared" si="30"/>
        <v>0</v>
      </c>
      <c r="AC111" s="262">
        <f t="shared" si="30"/>
        <v>0</v>
      </c>
      <c r="AD111" s="262">
        <f t="shared" si="30"/>
        <v>0</v>
      </c>
      <c r="AE111" s="262">
        <f t="shared" si="30"/>
        <v>0</v>
      </c>
      <c r="AF111" s="262">
        <f t="shared" si="27"/>
        <v>0</v>
      </c>
      <c r="AG111" s="262">
        <f t="shared" si="27"/>
        <v>0</v>
      </c>
      <c r="AH111" s="262">
        <f t="shared" si="27"/>
        <v>0</v>
      </c>
      <c r="AI111" s="262">
        <f t="shared" si="27"/>
        <v>0</v>
      </c>
      <c r="AJ111" s="262">
        <f t="shared" si="27"/>
        <v>0</v>
      </c>
      <c r="AK111" s="262">
        <f t="shared" si="28"/>
        <v>0</v>
      </c>
      <c r="AL111" s="262">
        <f t="shared" si="29"/>
        <v>0</v>
      </c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  <c r="BI111" s="214"/>
      <c r="BJ111" s="214"/>
      <c r="BK111" s="214"/>
      <c r="BL111" s="214"/>
    </row>
    <row r="112" spans="1:64" s="2" customFormat="1" ht="15" customHeight="1">
      <c r="A112" s="120" t="e">
        <f ca="1">VLOOKUP(INDIRECT("B112"),elolap!$A$90:$B$3244,2,FALSE)</f>
        <v>#N/A</v>
      </c>
      <c r="B112" s="122"/>
      <c r="C112" s="128"/>
      <c r="D112" s="158"/>
      <c r="E112" s="158"/>
      <c r="F112" s="158"/>
      <c r="G112" s="126"/>
      <c r="H112" s="167"/>
      <c r="I112" s="178"/>
      <c r="J112" s="244"/>
      <c r="K112" s="244"/>
      <c r="L112" s="244"/>
      <c r="M112" s="244"/>
      <c r="N112" s="244"/>
      <c r="O112" s="245"/>
      <c r="P112" s="244"/>
      <c r="Q112" s="244"/>
      <c r="R112" s="244"/>
      <c r="S112" s="244"/>
      <c r="T112" s="244"/>
      <c r="U112" s="214"/>
      <c r="V112" s="262">
        <f t="shared" si="25"/>
        <v>0</v>
      </c>
      <c r="W112" s="262">
        <f t="shared" si="25"/>
        <v>0</v>
      </c>
      <c r="X112" s="262">
        <f t="shared" si="25"/>
        <v>0</v>
      </c>
      <c r="Y112" s="263">
        <f t="shared" si="26"/>
        <v>0</v>
      </c>
      <c r="Z112" s="263">
        <f t="shared" si="26"/>
        <v>0</v>
      </c>
      <c r="AA112" s="262">
        <f t="shared" si="30"/>
        <v>0</v>
      </c>
      <c r="AB112" s="262">
        <f t="shared" si="30"/>
        <v>0</v>
      </c>
      <c r="AC112" s="262">
        <f t="shared" si="30"/>
        <v>0</v>
      </c>
      <c r="AD112" s="262">
        <f t="shared" si="30"/>
        <v>0</v>
      </c>
      <c r="AE112" s="262">
        <f t="shared" si="30"/>
        <v>0</v>
      </c>
      <c r="AF112" s="262">
        <f t="shared" si="27"/>
        <v>0</v>
      </c>
      <c r="AG112" s="262">
        <f t="shared" si="27"/>
        <v>0</v>
      </c>
      <c r="AH112" s="262">
        <f t="shared" si="27"/>
        <v>0</v>
      </c>
      <c r="AI112" s="262">
        <f t="shared" si="27"/>
        <v>0</v>
      </c>
      <c r="AJ112" s="262">
        <f t="shared" si="27"/>
        <v>0</v>
      </c>
      <c r="AK112" s="262">
        <f t="shared" si="28"/>
        <v>0</v>
      </c>
      <c r="AL112" s="262">
        <f t="shared" si="29"/>
        <v>0</v>
      </c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  <c r="BI112" s="214"/>
      <c r="BJ112" s="214"/>
      <c r="BK112" s="214"/>
      <c r="BL112" s="214"/>
    </row>
    <row r="113" spans="1:64" s="2" customFormat="1" ht="15" customHeight="1">
      <c r="A113" s="120" t="e">
        <f ca="1">VLOOKUP(INDIRECT("B113"),elolap!$A$90:$B$3244,2,FALSE)</f>
        <v>#N/A</v>
      </c>
      <c r="B113" s="122"/>
      <c r="C113" s="128"/>
      <c r="D113" s="158"/>
      <c r="E113" s="158"/>
      <c r="F113" s="158"/>
      <c r="G113" s="126"/>
      <c r="H113" s="167"/>
      <c r="I113" s="178"/>
      <c r="J113" s="244"/>
      <c r="K113" s="244"/>
      <c r="L113" s="244"/>
      <c r="M113" s="244"/>
      <c r="N113" s="244"/>
      <c r="O113" s="245"/>
      <c r="P113" s="244"/>
      <c r="Q113" s="244"/>
      <c r="R113" s="244"/>
      <c r="S113" s="244"/>
      <c r="T113" s="244"/>
      <c r="U113" s="214"/>
      <c r="V113" s="262">
        <f t="shared" si="25"/>
        <v>0</v>
      </c>
      <c r="W113" s="262">
        <f t="shared" si="25"/>
        <v>0</v>
      </c>
      <c r="X113" s="262">
        <f t="shared" si="25"/>
        <v>0</v>
      </c>
      <c r="Y113" s="263">
        <f t="shared" si="26"/>
        <v>0</v>
      </c>
      <c r="Z113" s="263">
        <f t="shared" si="26"/>
        <v>0</v>
      </c>
      <c r="AA113" s="262">
        <f t="shared" si="30"/>
        <v>0</v>
      </c>
      <c r="AB113" s="262">
        <f t="shared" si="30"/>
        <v>0</v>
      </c>
      <c r="AC113" s="262">
        <f t="shared" si="30"/>
        <v>0</v>
      </c>
      <c r="AD113" s="262">
        <f t="shared" si="30"/>
        <v>0</v>
      </c>
      <c r="AE113" s="262">
        <f t="shared" si="30"/>
        <v>0</v>
      </c>
      <c r="AF113" s="262">
        <f t="shared" si="27"/>
        <v>0</v>
      </c>
      <c r="AG113" s="262">
        <f t="shared" si="27"/>
        <v>0</v>
      </c>
      <c r="AH113" s="262">
        <f t="shared" si="27"/>
        <v>0</v>
      </c>
      <c r="AI113" s="262">
        <f t="shared" si="27"/>
        <v>0</v>
      </c>
      <c r="AJ113" s="262">
        <f t="shared" si="27"/>
        <v>0</v>
      </c>
      <c r="AK113" s="262">
        <f t="shared" si="28"/>
        <v>0</v>
      </c>
      <c r="AL113" s="262">
        <f t="shared" si="29"/>
        <v>0</v>
      </c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  <c r="BI113" s="214"/>
      <c r="BJ113" s="214"/>
      <c r="BK113" s="214"/>
      <c r="BL113" s="214"/>
    </row>
    <row r="114" spans="1:64" s="2" customFormat="1" ht="15" customHeight="1">
      <c r="A114" s="120" t="e">
        <f ca="1">VLOOKUP(INDIRECT("B114"),elolap!$A$90:$B$3244,2,FALSE)</f>
        <v>#N/A</v>
      </c>
      <c r="B114" s="122"/>
      <c r="C114" s="128"/>
      <c r="D114" s="158"/>
      <c r="E114" s="158"/>
      <c r="F114" s="158"/>
      <c r="G114" s="126"/>
      <c r="H114" s="167"/>
      <c r="I114" s="178"/>
      <c r="J114" s="244"/>
      <c r="K114" s="244"/>
      <c r="L114" s="244"/>
      <c r="M114" s="244"/>
      <c r="N114" s="244"/>
      <c r="O114" s="245"/>
      <c r="P114" s="244"/>
      <c r="Q114" s="244"/>
      <c r="R114" s="244"/>
      <c r="S114" s="244"/>
      <c r="T114" s="244"/>
      <c r="U114" s="214"/>
      <c r="V114" s="262">
        <f t="shared" si="25"/>
        <v>0</v>
      </c>
      <c r="W114" s="262">
        <f t="shared" si="25"/>
        <v>0</v>
      </c>
      <c r="X114" s="262">
        <f t="shared" si="25"/>
        <v>0</v>
      </c>
      <c r="Y114" s="263">
        <f t="shared" si="26"/>
        <v>0</v>
      </c>
      <c r="Z114" s="263">
        <f t="shared" si="26"/>
        <v>0</v>
      </c>
      <c r="AA114" s="262">
        <f t="shared" si="30"/>
        <v>0</v>
      </c>
      <c r="AB114" s="262">
        <f t="shared" si="30"/>
        <v>0</v>
      </c>
      <c r="AC114" s="262">
        <f t="shared" si="30"/>
        <v>0</v>
      </c>
      <c r="AD114" s="262">
        <f t="shared" si="30"/>
        <v>0</v>
      </c>
      <c r="AE114" s="262">
        <f t="shared" si="30"/>
        <v>0</v>
      </c>
      <c r="AF114" s="262">
        <f t="shared" si="27"/>
        <v>0</v>
      </c>
      <c r="AG114" s="262">
        <f t="shared" si="27"/>
        <v>0</v>
      </c>
      <c r="AH114" s="262">
        <f t="shared" si="27"/>
        <v>0</v>
      </c>
      <c r="AI114" s="262">
        <f t="shared" si="27"/>
        <v>0</v>
      </c>
      <c r="AJ114" s="262">
        <f t="shared" si="27"/>
        <v>0</v>
      </c>
      <c r="AK114" s="262">
        <f t="shared" si="28"/>
        <v>0</v>
      </c>
      <c r="AL114" s="262">
        <f t="shared" si="29"/>
        <v>0</v>
      </c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  <c r="BI114" s="214"/>
      <c r="BJ114" s="214"/>
      <c r="BK114" s="214"/>
      <c r="BL114" s="214"/>
    </row>
    <row r="115" spans="1:64" s="2" customFormat="1" ht="15" customHeight="1">
      <c r="A115" s="120" t="e">
        <f ca="1">VLOOKUP(INDIRECT("B115"),elolap!$A$90:$B$3244,2,FALSE)</f>
        <v>#N/A</v>
      </c>
      <c r="B115" s="122"/>
      <c r="C115" s="128"/>
      <c r="D115" s="158"/>
      <c r="E115" s="158"/>
      <c r="F115" s="158"/>
      <c r="G115" s="126"/>
      <c r="H115" s="167"/>
      <c r="I115" s="178"/>
      <c r="J115" s="244"/>
      <c r="K115" s="244"/>
      <c r="L115" s="244"/>
      <c r="M115" s="244"/>
      <c r="N115" s="244"/>
      <c r="O115" s="245"/>
      <c r="P115" s="244"/>
      <c r="Q115" s="244"/>
      <c r="R115" s="244"/>
      <c r="S115" s="244"/>
      <c r="T115" s="244"/>
      <c r="U115" s="214"/>
      <c r="V115" s="262">
        <f t="shared" si="25"/>
        <v>0</v>
      </c>
      <c r="W115" s="262">
        <f t="shared" si="25"/>
        <v>0</v>
      </c>
      <c r="X115" s="262">
        <f t="shared" si="25"/>
        <v>0</v>
      </c>
      <c r="Y115" s="263">
        <f t="shared" si="26"/>
        <v>0</v>
      </c>
      <c r="Z115" s="263">
        <f t="shared" si="26"/>
        <v>0</v>
      </c>
      <c r="AA115" s="262">
        <f t="shared" si="30"/>
        <v>0</v>
      </c>
      <c r="AB115" s="262">
        <f t="shared" si="30"/>
        <v>0</v>
      </c>
      <c r="AC115" s="262">
        <f t="shared" si="30"/>
        <v>0</v>
      </c>
      <c r="AD115" s="262">
        <f t="shared" si="30"/>
        <v>0</v>
      </c>
      <c r="AE115" s="262">
        <f t="shared" si="30"/>
        <v>0</v>
      </c>
      <c r="AF115" s="262">
        <f t="shared" si="27"/>
        <v>0</v>
      </c>
      <c r="AG115" s="262">
        <f t="shared" si="27"/>
        <v>0</v>
      </c>
      <c r="AH115" s="262">
        <f t="shared" si="27"/>
        <v>0</v>
      </c>
      <c r="AI115" s="262">
        <f t="shared" si="27"/>
        <v>0</v>
      </c>
      <c r="AJ115" s="262">
        <f t="shared" si="27"/>
        <v>0</v>
      </c>
      <c r="AK115" s="262">
        <f t="shared" si="28"/>
        <v>0</v>
      </c>
      <c r="AL115" s="262">
        <f t="shared" si="29"/>
        <v>0</v>
      </c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  <c r="BI115" s="214"/>
      <c r="BJ115" s="214"/>
      <c r="BK115" s="214"/>
      <c r="BL115" s="214"/>
    </row>
    <row r="116" spans="1:64" s="2" customFormat="1" ht="15" customHeight="1">
      <c r="A116" s="120" t="e">
        <f ca="1">VLOOKUP(INDIRECT("B116"),elolap!$A$90:$B$3244,2,FALSE)</f>
        <v>#N/A</v>
      </c>
      <c r="B116" s="122"/>
      <c r="C116" s="128"/>
      <c r="D116" s="158"/>
      <c r="E116" s="158"/>
      <c r="F116" s="158"/>
      <c r="G116" s="126"/>
      <c r="H116" s="167"/>
      <c r="I116" s="178"/>
      <c r="J116" s="244"/>
      <c r="K116" s="244"/>
      <c r="L116" s="244"/>
      <c r="M116" s="244"/>
      <c r="N116" s="244"/>
      <c r="O116" s="245"/>
      <c r="P116" s="244"/>
      <c r="Q116" s="244"/>
      <c r="R116" s="244"/>
      <c r="S116" s="244"/>
      <c r="T116" s="244"/>
      <c r="U116" s="214"/>
      <c r="V116" s="262">
        <f t="shared" si="25"/>
        <v>0</v>
      </c>
      <c r="W116" s="262">
        <f t="shared" si="25"/>
        <v>0</v>
      </c>
      <c r="X116" s="262">
        <f t="shared" si="25"/>
        <v>0</v>
      </c>
      <c r="Y116" s="263">
        <f t="shared" si="26"/>
        <v>0</v>
      </c>
      <c r="Z116" s="263">
        <f t="shared" si="26"/>
        <v>0</v>
      </c>
      <c r="AA116" s="262">
        <f t="shared" si="30"/>
        <v>0</v>
      </c>
      <c r="AB116" s="262">
        <f t="shared" si="30"/>
        <v>0</v>
      </c>
      <c r="AC116" s="262">
        <f t="shared" si="30"/>
        <v>0</v>
      </c>
      <c r="AD116" s="262">
        <f t="shared" si="30"/>
        <v>0</v>
      </c>
      <c r="AE116" s="262">
        <f t="shared" si="30"/>
        <v>0</v>
      </c>
      <c r="AF116" s="262">
        <f t="shared" si="27"/>
        <v>0</v>
      </c>
      <c r="AG116" s="262">
        <f t="shared" si="27"/>
        <v>0</v>
      </c>
      <c r="AH116" s="262">
        <f t="shared" si="27"/>
        <v>0</v>
      </c>
      <c r="AI116" s="262">
        <f t="shared" si="27"/>
        <v>0</v>
      </c>
      <c r="AJ116" s="262">
        <f t="shared" si="27"/>
        <v>0</v>
      </c>
      <c r="AK116" s="262">
        <f t="shared" si="28"/>
        <v>0</v>
      </c>
      <c r="AL116" s="262">
        <f t="shared" si="29"/>
        <v>0</v>
      </c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  <c r="BI116" s="214"/>
      <c r="BJ116" s="214"/>
      <c r="BK116" s="214"/>
      <c r="BL116" s="214"/>
    </row>
    <row r="117" spans="1:64" s="2" customFormat="1" ht="15" customHeight="1">
      <c r="A117" s="120" t="e">
        <f ca="1">VLOOKUP(INDIRECT("B117"),elolap!$A$90:$B$3244,2,FALSE)</f>
        <v>#N/A</v>
      </c>
      <c r="B117" s="122"/>
      <c r="C117" s="128"/>
      <c r="D117" s="158"/>
      <c r="E117" s="158"/>
      <c r="F117" s="158"/>
      <c r="G117" s="126"/>
      <c r="H117" s="167"/>
      <c r="I117" s="178"/>
      <c r="J117" s="244"/>
      <c r="K117" s="244"/>
      <c r="L117" s="244"/>
      <c r="M117" s="244"/>
      <c r="N117" s="244"/>
      <c r="O117" s="245"/>
      <c r="P117" s="244"/>
      <c r="Q117" s="244"/>
      <c r="R117" s="244"/>
      <c r="S117" s="244"/>
      <c r="T117" s="244"/>
      <c r="U117" s="214"/>
      <c r="V117" s="262">
        <f t="shared" si="25"/>
        <v>0</v>
      </c>
      <c r="W117" s="262">
        <f t="shared" si="25"/>
        <v>0</v>
      </c>
      <c r="X117" s="262">
        <f t="shared" si="25"/>
        <v>0</v>
      </c>
      <c r="Y117" s="263">
        <f t="shared" si="26"/>
        <v>0</v>
      </c>
      <c r="Z117" s="263">
        <f t="shared" si="26"/>
        <v>0</v>
      </c>
      <c r="AA117" s="262">
        <f t="shared" si="30"/>
        <v>0</v>
      </c>
      <c r="AB117" s="262">
        <f t="shared" si="30"/>
        <v>0</v>
      </c>
      <c r="AC117" s="262">
        <f t="shared" si="30"/>
        <v>0</v>
      </c>
      <c r="AD117" s="262">
        <f t="shared" si="30"/>
        <v>0</v>
      </c>
      <c r="AE117" s="262">
        <f t="shared" si="30"/>
        <v>0</v>
      </c>
      <c r="AF117" s="262">
        <f t="shared" si="27"/>
        <v>0</v>
      </c>
      <c r="AG117" s="262">
        <f t="shared" si="27"/>
        <v>0</v>
      </c>
      <c r="AH117" s="262">
        <f t="shared" si="27"/>
        <v>0</v>
      </c>
      <c r="AI117" s="262">
        <f t="shared" si="27"/>
        <v>0</v>
      </c>
      <c r="AJ117" s="262">
        <f t="shared" si="27"/>
        <v>0</v>
      </c>
      <c r="AK117" s="262">
        <f t="shared" si="28"/>
        <v>0</v>
      </c>
      <c r="AL117" s="262">
        <f t="shared" si="29"/>
        <v>0</v>
      </c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  <c r="BI117" s="214"/>
      <c r="BJ117" s="214"/>
      <c r="BK117" s="214"/>
      <c r="BL117" s="214"/>
    </row>
    <row r="118" spans="1:64" s="2" customFormat="1" ht="15" customHeight="1">
      <c r="A118" s="120" t="e">
        <f ca="1">VLOOKUP(INDIRECT("B118"),elolap!$A$90:$B$3244,2,FALSE)</f>
        <v>#N/A</v>
      </c>
      <c r="B118" s="122"/>
      <c r="C118" s="128"/>
      <c r="D118" s="158"/>
      <c r="E118" s="158"/>
      <c r="F118" s="158"/>
      <c r="G118" s="126"/>
      <c r="H118" s="167"/>
      <c r="I118" s="178"/>
      <c r="J118" s="244"/>
      <c r="K118" s="244"/>
      <c r="L118" s="244"/>
      <c r="M118" s="244"/>
      <c r="N118" s="244"/>
      <c r="O118" s="245"/>
      <c r="P118" s="244"/>
      <c r="Q118" s="244"/>
      <c r="R118" s="244"/>
      <c r="S118" s="244"/>
      <c r="T118" s="244"/>
      <c r="U118" s="214"/>
      <c r="V118" s="262">
        <f t="shared" si="25"/>
        <v>0</v>
      </c>
      <c r="W118" s="262">
        <f t="shared" si="25"/>
        <v>0</v>
      </c>
      <c r="X118" s="262">
        <f t="shared" si="25"/>
        <v>0</v>
      </c>
      <c r="Y118" s="263">
        <f t="shared" si="26"/>
        <v>0</v>
      </c>
      <c r="Z118" s="263">
        <f t="shared" si="26"/>
        <v>0</v>
      </c>
      <c r="AA118" s="262">
        <f t="shared" si="30"/>
        <v>0</v>
      </c>
      <c r="AB118" s="262">
        <f t="shared" si="30"/>
        <v>0</v>
      </c>
      <c r="AC118" s="262">
        <f t="shared" si="30"/>
        <v>0</v>
      </c>
      <c r="AD118" s="262">
        <f t="shared" si="30"/>
        <v>0</v>
      </c>
      <c r="AE118" s="262">
        <f t="shared" si="30"/>
        <v>0</v>
      </c>
      <c r="AF118" s="262">
        <f t="shared" si="27"/>
        <v>0</v>
      </c>
      <c r="AG118" s="262">
        <f t="shared" si="27"/>
        <v>0</v>
      </c>
      <c r="AH118" s="262">
        <f t="shared" si="27"/>
        <v>0</v>
      </c>
      <c r="AI118" s="262">
        <f t="shared" si="27"/>
        <v>0</v>
      </c>
      <c r="AJ118" s="262">
        <f t="shared" si="27"/>
        <v>0</v>
      </c>
      <c r="AK118" s="262">
        <f t="shared" si="28"/>
        <v>0</v>
      </c>
      <c r="AL118" s="262">
        <f t="shared" si="29"/>
        <v>0</v>
      </c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  <c r="BI118" s="214"/>
      <c r="BJ118" s="214"/>
      <c r="BK118" s="214"/>
      <c r="BL118" s="214"/>
    </row>
    <row r="119" spans="1:64" s="2" customFormat="1" ht="15" customHeight="1">
      <c r="A119" s="120" t="e">
        <f ca="1">VLOOKUP(INDIRECT("B119"),elolap!$A$90:$B$3244,2,FALSE)</f>
        <v>#N/A</v>
      </c>
      <c r="B119" s="122"/>
      <c r="C119" s="128"/>
      <c r="D119" s="158"/>
      <c r="E119" s="158"/>
      <c r="F119" s="158"/>
      <c r="G119" s="126"/>
      <c r="H119" s="167"/>
      <c r="I119" s="178"/>
      <c r="J119" s="244"/>
      <c r="K119" s="244"/>
      <c r="L119" s="244"/>
      <c r="M119" s="244"/>
      <c r="N119" s="244"/>
      <c r="O119" s="245"/>
      <c r="P119" s="244"/>
      <c r="Q119" s="244"/>
      <c r="R119" s="244"/>
      <c r="S119" s="244"/>
      <c r="T119" s="244"/>
      <c r="U119" s="214"/>
      <c r="V119" s="262">
        <f t="shared" si="25"/>
        <v>0</v>
      </c>
      <c r="W119" s="262">
        <f t="shared" si="25"/>
        <v>0</v>
      </c>
      <c r="X119" s="262">
        <f t="shared" si="25"/>
        <v>0</v>
      </c>
      <c r="Y119" s="263">
        <f t="shared" si="26"/>
        <v>0</v>
      </c>
      <c r="Z119" s="263">
        <f t="shared" si="26"/>
        <v>0</v>
      </c>
      <c r="AA119" s="262">
        <f t="shared" si="30"/>
        <v>0</v>
      </c>
      <c r="AB119" s="262">
        <f t="shared" si="30"/>
        <v>0</v>
      </c>
      <c r="AC119" s="262">
        <f t="shared" si="30"/>
        <v>0</v>
      </c>
      <c r="AD119" s="262">
        <f t="shared" si="30"/>
        <v>0</v>
      </c>
      <c r="AE119" s="262">
        <f t="shared" si="30"/>
        <v>0</v>
      </c>
      <c r="AF119" s="262">
        <f t="shared" si="27"/>
        <v>0</v>
      </c>
      <c r="AG119" s="262">
        <f t="shared" si="27"/>
        <v>0</v>
      </c>
      <c r="AH119" s="262">
        <f t="shared" si="27"/>
        <v>0</v>
      </c>
      <c r="AI119" s="262">
        <f t="shared" si="27"/>
        <v>0</v>
      </c>
      <c r="AJ119" s="262">
        <f t="shared" si="27"/>
        <v>0</v>
      </c>
      <c r="AK119" s="262">
        <f t="shared" si="28"/>
        <v>0</v>
      </c>
      <c r="AL119" s="262">
        <f t="shared" si="29"/>
        <v>0</v>
      </c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  <c r="BI119" s="214"/>
      <c r="BJ119" s="214"/>
      <c r="BK119" s="214"/>
      <c r="BL119" s="214"/>
    </row>
    <row r="120" spans="1:64" s="2" customFormat="1" ht="15" customHeight="1">
      <c r="A120" s="120" t="e">
        <f ca="1">VLOOKUP(INDIRECT("B120"),elolap!$A$90:$B$3244,2,FALSE)</f>
        <v>#N/A</v>
      </c>
      <c r="B120" s="122"/>
      <c r="C120" s="128"/>
      <c r="D120" s="158"/>
      <c r="E120" s="158"/>
      <c r="F120" s="158"/>
      <c r="G120" s="126"/>
      <c r="H120" s="167"/>
      <c r="I120" s="178"/>
      <c r="J120" s="244"/>
      <c r="K120" s="244"/>
      <c r="L120" s="244"/>
      <c r="M120" s="244"/>
      <c r="N120" s="244"/>
      <c r="O120" s="245"/>
      <c r="P120" s="244"/>
      <c r="Q120" s="244"/>
      <c r="R120" s="244"/>
      <c r="S120" s="244"/>
      <c r="T120" s="244"/>
      <c r="U120" s="214"/>
      <c r="V120" s="262">
        <f t="shared" si="25"/>
        <v>0</v>
      </c>
      <c r="W120" s="262">
        <f t="shared" si="25"/>
        <v>0</v>
      </c>
      <c r="X120" s="262">
        <f t="shared" si="25"/>
        <v>0</v>
      </c>
      <c r="Y120" s="263">
        <f t="shared" si="26"/>
        <v>0</v>
      </c>
      <c r="Z120" s="263">
        <f t="shared" si="26"/>
        <v>0</v>
      </c>
      <c r="AA120" s="262">
        <f t="shared" si="30"/>
        <v>0</v>
      </c>
      <c r="AB120" s="262">
        <f t="shared" si="30"/>
        <v>0</v>
      </c>
      <c r="AC120" s="262">
        <f t="shared" si="30"/>
        <v>0</v>
      </c>
      <c r="AD120" s="262">
        <f t="shared" si="30"/>
        <v>0</v>
      </c>
      <c r="AE120" s="262">
        <f t="shared" si="30"/>
        <v>0</v>
      </c>
      <c r="AF120" s="262">
        <f t="shared" si="27"/>
        <v>0</v>
      </c>
      <c r="AG120" s="262">
        <f t="shared" si="27"/>
        <v>0</v>
      </c>
      <c r="AH120" s="262">
        <f t="shared" si="27"/>
        <v>0</v>
      </c>
      <c r="AI120" s="262">
        <f t="shared" si="27"/>
        <v>0</v>
      </c>
      <c r="AJ120" s="262">
        <f t="shared" si="27"/>
        <v>0</v>
      </c>
      <c r="AK120" s="262">
        <f t="shared" si="28"/>
        <v>0</v>
      </c>
      <c r="AL120" s="262">
        <f t="shared" si="29"/>
        <v>0</v>
      </c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  <c r="BI120" s="214"/>
      <c r="BJ120" s="214"/>
      <c r="BK120" s="214"/>
      <c r="BL120" s="214"/>
    </row>
    <row r="121" spans="1:64" s="2" customFormat="1" ht="15" customHeight="1">
      <c r="A121" s="120" t="e">
        <f ca="1">VLOOKUP(INDIRECT("B121"),elolap!$A$90:$B$3244,2,FALSE)</f>
        <v>#N/A</v>
      </c>
      <c r="B121" s="122"/>
      <c r="C121" s="128"/>
      <c r="D121" s="158"/>
      <c r="E121" s="158"/>
      <c r="F121" s="158"/>
      <c r="G121" s="126"/>
      <c r="H121" s="167"/>
      <c r="I121" s="178"/>
      <c r="J121" s="244"/>
      <c r="K121" s="244"/>
      <c r="L121" s="244"/>
      <c r="M121" s="244"/>
      <c r="N121" s="244"/>
      <c r="O121" s="245"/>
      <c r="P121" s="244"/>
      <c r="Q121" s="244"/>
      <c r="R121" s="244"/>
      <c r="S121" s="244"/>
      <c r="T121" s="244"/>
      <c r="U121" s="214"/>
      <c r="V121" s="262">
        <f t="shared" si="25"/>
        <v>0</v>
      </c>
      <c r="W121" s="262">
        <f t="shared" si="25"/>
        <v>0</v>
      </c>
      <c r="X121" s="262">
        <f t="shared" si="25"/>
        <v>0</v>
      </c>
      <c r="Y121" s="263">
        <f t="shared" si="26"/>
        <v>0</v>
      </c>
      <c r="Z121" s="263">
        <f t="shared" si="26"/>
        <v>0</v>
      </c>
      <c r="AA121" s="262">
        <f t="shared" si="30"/>
        <v>0</v>
      </c>
      <c r="AB121" s="262">
        <f t="shared" si="30"/>
        <v>0</v>
      </c>
      <c r="AC121" s="262">
        <f t="shared" si="30"/>
        <v>0</v>
      </c>
      <c r="AD121" s="262">
        <f t="shared" si="30"/>
        <v>0</v>
      </c>
      <c r="AE121" s="262">
        <f t="shared" si="30"/>
        <v>0</v>
      </c>
      <c r="AF121" s="262">
        <f t="shared" si="27"/>
        <v>0</v>
      </c>
      <c r="AG121" s="262">
        <f t="shared" si="27"/>
        <v>0</v>
      </c>
      <c r="AH121" s="262">
        <f t="shared" si="27"/>
        <v>0</v>
      </c>
      <c r="AI121" s="262">
        <f t="shared" si="27"/>
        <v>0</v>
      </c>
      <c r="AJ121" s="262">
        <f t="shared" si="27"/>
        <v>0</v>
      </c>
      <c r="AK121" s="262">
        <f t="shared" si="28"/>
        <v>0</v>
      </c>
      <c r="AL121" s="262">
        <f t="shared" si="29"/>
        <v>0</v>
      </c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  <c r="BI121" s="214"/>
      <c r="BJ121" s="214"/>
      <c r="BK121" s="214"/>
      <c r="BL121" s="214"/>
    </row>
    <row r="122" spans="1:64" s="2" customFormat="1" ht="15" customHeight="1">
      <c r="A122" s="120" t="e">
        <f ca="1">VLOOKUP(INDIRECT("B122"),elolap!$A$90:$B$3244,2,FALSE)</f>
        <v>#N/A</v>
      </c>
      <c r="B122" s="122"/>
      <c r="C122" s="128"/>
      <c r="D122" s="158"/>
      <c r="E122" s="158"/>
      <c r="F122" s="158"/>
      <c r="G122" s="126"/>
      <c r="H122" s="167"/>
      <c r="I122" s="178"/>
      <c r="J122" s="244"/>
      <c r="K122" s="244"/>
      <c r="L122" s="244"/>
      <c r="M122" s="244"/>
      <c r="N122" s="244"/>
      <c r="O122" s="245"/>
      <c r="P122" s="244"/>
      <c r="Q122" s="244"/>
      <c r="R122" s="244"/>
      <c r="S122" s="244"/>
      <c r="T122" s="244"/>
      <c r="U122" s="214"/>
      <c r="V122" s="262">
        <f t="shared" si="25"/>
        <v>0</v>
      </c>
      <c r="W122" s="262">
        <f t="shared" si="25"/>
        <v>0</v>
      </c>
      <c r="X122" s="262">
        <f t="shared" si="25"/>
        <v>0</v>
      </c>
      <c r="Y122" s="263">
        <f t="shared" si="26"/>
        <v>0</v>
      </c>
      <c r="Z122" s="263">
        <f t="shared" si="26"/>
        <v>0</v>
      </c>
      <c r="AA122" s="262">
        <f t="shared" si="30"/>
        <v>0</v>
      </c>
      <c r="AB122" s="262">
        <f t="shared" si="30"/>
        <v>0</v>
      </c>
      <c r="AC122" s="262">
        <f t="shared" si="30"/>
        <v>0</v>
      </c>
      <c r="AD122" s="262">
        <f t="shared" si="30"/>
        <v>0</v>
      </c>
      <c r="AE122" s="262">
        <f t="shared" si="30"/>
        <v>0</v>
      </c>
      <c r="AF122" s="262">
        <f t="shared" si="27"/>
        <v>0</v>
      </c>
      <c r="AG122" s="262">
        <f t="shared" si="27"/>
        <v>0</v>
      </c>
      <c r="AH122" s="262">
        <f t="shared" si="27"/>
        <v>0</v>
      </c>
      <c r="AI122" s="262">
        <f t="shared" si="27"/>
        <v>0</v>
      </c>
      <c r="AJ122" s="262">
        <f t="shared" si="27"/>
        <v>0</v>
      </c>
      <c r="AK122" s="262">
        <f t="shared" si="28"/>
        <v>0</v>
      </c>
      <c r="AL122" s="262">
        <f t="shared" si="29"/>
        <v>0</v>
      </c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  <c r="BI122" s="214"/>
      <c r="BJ122" s="214"/>
      <c r="BK122" s="214"/>
      <c r="BL122" s="214"/>
    </row>
    <row r="123" spans="1:64" s="2" customFormat="1" ht="15" customHeight="1">
      <c r="A123" s="120" t="e">
        <f ca="1">VLOOKUP(INDIRECT("B123"),elolap!$A$90:$B$3244,2,FALSE)</f>
        <v>#N/A</v>
      </c>
      <c r="B123" s="122"/>
      <c r="C123" s="128"/>
      <c r="D123" s="158"/>
      <c r="E123" s="158"/>
      <c r="F123" s="158"/>
      <c r="G123" s="126"/>
      <c r="H123" s="167"/>
      <c r="I123" s="178"/>
      <c r="J123" s="244"/>
      <c r="K123" s="244"/>
      <c r="L123" s="244"/>
      <c r="M123" s="244"/>
      <c r="N123" s="244"/>
      <c r="O123" s="245"/>
      <c r="P123" s="244"/>
      <c r="Q123" s="244"/>
      <c r="R123" s="244"/>
      <c r="S123" s="244"/>
      <c r="T123" s="244"/>
      <c r="U123" s="214"/>
      <c r="V123" s="262">
        <f t="shared" si="25"/>
        <v>0</v>
      </c>
      <c r="W123" s="262">
        <f t="shared" si="25"/>
        <v>0</v>
      </c>
      <c r="X123" s="262">
        <f t="shared" si="25"/>
        <v>0</v>
      </c>
      <c r="Y123" s="263">
        <f t="shared" si="26"/>
        <v>0</v>
      </c>
      <c r="Z123" s="263">
        <f t="shared" si="26"/>
        <v>0</v>
      </c>
      <c r="AA123" s="262">
        <f t="shared" si="30"/>
        <v>0</v>
      </c>
      <c r="AB123" s="262">
        <f t="shared" si="30"/>
        <v>0</v>
      </c>
      <c r="AC123" s="262">
        <f t="shared" si="30"/>
        <v>0</v>
      </c>
      <c r="AD123" s="262">
        <f t="shared" si="30"/>
        <v>0</v>
      </c>
      <c r="AE123" s="262">
        <f t="shared" si="30"/>
        <v>0</v>
      </c>
      <c r="AF123" s="262">
        <f t="shared" si="27"/>
        <v>0</v>
      </c>
      <c r="AG123" s="262">
        <f t="shared" si="27"/>
        <v>0</v>
      </c>
      <c r="AH123" s="262">
        <f t="shared" si="27"/>
        <v>0</v>
      </c>
      <c r="AI123" s="262">
        <f t="shared" si="27"/>
        <v>0</v>
      </c>
      <c r="AJ123" s="262">
        <f t="shared" si="27"/>
        <v>0</v>
      </c>
      <c r="AK123" s="262">
        <f t="shared" si="28"/>
        <v>0</v>
      </c>
      <c r="AL123" s="262">
        <f t="shared" si="29"/>
        <v>0</v>
      </c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  <c r="BI123" s="214"/>
      <c r="BJ123" s="214"/>
      <c r="BK123" s="214"/>
      <c r="BL123" s="214"/>
    </row>
    <row r="124" spans="1:64" s="2" customFormat="1" ht="15" customHeight="1">
      <c r="A124" s="120" t="e">
        <f ca="1">VLOOKUP(INDIRECT("B124"),elolap!$A$90:$B$3244,2,FALSE)</f>
        <v>#N/A</v>
      </c>
      <c r="B124" s="122"/>
      <c r="C124" s="128"/>
      <c r="D124" s="158"/>
      <c r="E124" s="158"/>
      <c r="F124" s="158"/>
      <c r="G124" s="126"/>
      <c r="H124" s="167"/>
      <c r="I124" s="178"/>
      <c r="J124" s="244"/>
      <c r="K124" s="244"/>
      <c r="L124" s="244"/>
      <c r="M124" s="244"/>
      <c r="N124" s="244"/>
      <c r="O124" s="245"/>
      <c r="P124" s="244"/>
      <c r="Q124" s="244"/>
      <c r="R124" s="244"/>
      <c r="S124" s="244"/>
      <c r="T124" s="244"/>
      <c r="U124" s="214"/>
      <c r="V124" s="262">
        <f t="shared" si="25"/>
        <v>0</v>
      </c>
      <c r="W124" s="262">
        <f t="shared" si="25"/>
        <v>0</v>
      </c>
      <c r="X124" s="262">
        <f t="shared" si="25"/>
        <v>0</v>
      </c>
      <c r="Y124" s="263">
        <f t="shared" si="26"/>
        <v>0</v>
      </c>
      <c r="Z124" s="263">
        <f t="shared" si="26"/>
        <v>0</v>
      </c>
      <c r="AA124" s="262">
        <f t="shared" si="30"/>
        <v>0</v>
      </c>
      <c r="AB124" s="262">
        <f t="shared" si="30"/>
        <v>0</v>
      </c>
      <c r="AC124" s="262">
        <f t="shared" si="30"/>
        <v>0</v>
      </c>
      <c r="AD124" s="262">
        <f t="shared" si="30"/>
        <v>0</v>
      </c>
      <c r="AE124" s="262">
        <f t="shared" si="30"/>
        <v>0</v>
      </c>
      <c r="AF124" s="262">
        <f t="shared" si="27"/>
        <v>0</v>
      </c>
      <c r="AG124" s="262">
        <f t="shared" si="27"/>
        <v>0</v>
      </c>
      <c r="AH124" s="262">
        <f t="shared" si="27"/>
        <v>0</v>
      </c>
      <c r="AI124" s="262">
        <f t="shared" si="27"/>
        <v>0</v>
      </c>
      <c r="AJ124" s="262">
        <f t="shared" si="27"/>
        <v>0</v>
      </c>
      <c r="AK124" s="262">
        <f t="shared" si="28"/>
        <v>0</v>
      </c>
      <c r="AL124" s="262">
        <f t="shared" si="29"/>
        <v>0</v>
      </c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  <c r="BI124" s="214"/>
      <c r="BJ124" s="214"/>
      <c r="BK124" s="214"/>
      <c r="BL124" s="214"/>
    </row>
    <row r="125" spans="1:64" s="2" customFormat="1" ht="15" customHeight="1">
      <c r="A125" s="120" t="e">
        <f ca="1">VLOOKUP(INDIRECT("B125"),elolap!$A$90:$B$3244,2,FALSE)</f>
        <v>#N/A</v>
      </c>
      <c r="B125" s="122"/>
      <c r="C125" s="128"/>
      <c r="D125" s="158"/>
      <c r="E125" s="158"/>
      <c r="F125" s="158"/>
      <c r="G125" s="126"/>
      <c r="H125" s="167"/>
      <c r="I125" s="178"/>
      <c r="J125" s="244"/>
      <c r="K125" s="244"/>
      <c r="L125" s="244"/>
      <c r="M125" s="244"/>
      <c r="N125" s="244"/>
      <c r="O125" s="245"/>
      <c r="P125" s="244"/>
      <c r="Q125" s="244"/>
      <c r="R125" s="244"/>
      <c r="S125" s="244"/>
      <c r="T125" s="244"/>
      <c r="U125" s="214"/>
      <c r="V125" s="262">
        <f t="shared" si="25"/>
        <v>0</v>
      </c>
      <c r="W125" s="262">
        <f t="shared" si="25"/>
        <v>0</v>
      </c>
      <c r="X125" s="262">
        <f t="shared" si="25"/>
        <v>0</v>
      </c>
      <c r="Y125" s="263">
        <f t="shared" si="26"/>
        <v>0</v>
      </c>
      <c r="Z125" s="263">
        <f t="shared" si="26"/>
        <v>0</v>
      </c>
      <c r="AA125" s="262">
        <f t="shared" si="30"/>
        <v>0</v>
      </c>
      <c r="AB125" s="262">
        <f t="shared" si="30"/>
        <v>0</v>
      </c>
      <c r="AC125" s="262">
        <f t="shared" si="30"/>
        <v>0</v>
      </c>
      <c r="AD125" s="262">
        <f t="shared" si="30"/>
        <v>0</v>
      </c>
      <c r="AE125" s="262">
        <f t="shared" si="30"/>
        <v>0</v>
      </c>
      <c r="AF125" s="262">
        <f t="shared" si="27"/>
        <v>0</v>
      </c>
      <c r="AG125" s="262">
        <f t="shared" si="27"/>
        <v>0</v>
      </c>
      <c r="AH125" s="262">
        <f t="shared" si="27"/>
        <v>0</v>
      </c>
      <c r="AI125" s="262">
        <f t="shared" si="27"/>
        <v>0</v>
      </c>
      <c r="AJ125" s="262">
        <f t="shared" si="27"/>
        <v>0</v>
      </c>
      <c r="AK125" s="262">
        <f t="shared" si="28"/>
        <v>0</v>
      </c>
      <c r="AL125" s="262">
        <f t="shared" si="29"/>
        <v>0</v>
      </c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  <c r="BI125" s="214"/>
      <c r="BJ125" s="214"/>
      <c r="BK125" s="214"/>
      <c r="BL125" s="214"/>
    </row>
    <row r="126" spans="1:64" s="2" customFormat="1" ht="15" customHeight="1">
      <c r="A126" s="120" t="e">
        <f ca="1">VLOOKUP(INDIRECT("B126"),elolap!$A$90:$B$3244,2,FALSE)</f>
        <v>#N/A</v>
      </c>
      <c r="B126" s="122"/>
      <c r="C126" s="128"/>
      <c r="D126" s="158"/>
      <c r="E126" s="158"/>
      <c r="F126" s="158"/>
      <c r="G126" s="126"/>
      <c r="H126" s="167"/>
      <c r="I126" s="178"/>
      <c r="J126" s="244"/>
      <c r="K126" s="244"/>
      <c r="L126" s="244"/>
      <c r="M126" s="244"/>
      <c r="N126" s="244"/>
      <c r="O126" s="245"/>
      <c r="P126" s="244"/>
      <c r="Q126" s="244"/>
      <c r="R126" s="244"/>
      <c r="S126" s="244"/>
      <c r="T126" s="244"/>
      <c r="U126" s="214"/>
      <c r="V126" s="262">
        <f t="shared" si="25"/>
        <v>0</v>
      </c>
      <c r="W126" s="262">
        <f t="shared" si="25"/>
        <v>0</v>
      </c>
      <c r="X126" s="262">
        <f t="shared" si="25"/>
        <v>0</v>
      </c>
      <c r="Y126" s="263">
        <f t="shared" si="26"/>
        <v>0</v>
      </c>
      <c r="Z126" s="263">
        <f t="shared" si="26"/>
        <v>0</v>
      </c>
      <c r="AA126" s="262">
        <f t="shared" si="30"/>
        <v>0</v>
      </c>
      <c r="AB126" s="262">
        <f t="shared" si="30"/>
        <v>0</v>
      </c>
      <c r="AC126" s="262">
        <f t="shared" si="30"/>
        <v>0</v>
      </c>
      <c r="AD126" s="262">
        <f t="shared" si="30"/>
        <v>0</v>
      </c>
      <c r="AE126" s="262">
        <f t="shared" si="30"/>
        <v>0</v>
      </c>
      <c r="AF126" s="262">
        <f t="shared" si="27"/>
        <v>0</v>
      </c>
      <c r="AG126" s="262">
        <f t="shared" si="27"/>
        <v>0</v>
      </c>
      <c r="AH126" s="262">
        <f t="shared" si="27"/>
        <v>0</v>
      </c>
      <c r="AI126" s="262">
        <f t="shared" si="27"/>
        <v>0</v>
      </c>
      <c r="AJ126" s="262">
        <f t="shared" si="27"/>
        <v>0</v>
      </c>
      <c r="AK126" s="262">
        <f t="shared" si="28"/>
        <v>0</v>
      </c>
      <c r="AL126" s="262">
        <f t="shared" si="29"/>
        <v>0</v>
      </c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  <c r="BI126" s="214"/>
      <c r="BJ126" s="214"/>
      <c r="BK126" s="214"/>
      <c r="BL126" s="214"/>
    </row>
    <row r="127" spans="1:64" s="2" customFormat="1" ht="15" customHeight="1">
      <c r="A127" s="120" t="e">
        <f ca="1">VLOOKUP(INDIRECT("B127"),elolap!$A$90:$B$3244,2,FALSE)</f>
        <v>#N/A</v>
      </c>
      <c r="B127" s="122"/>
      <c r="C127" s="128"/>
      <c r="D127" s="158"/>
      <c r="E127" s="158"/>
      <c r="F127" s="158"/>
      <c r="G127" s="126"/>
      <c r="H127" s="167"/>
      <c r="I127" s="178"/>
      <c r="J127" s="244"/>
      <c r="K127" s="244"/>
      <c r="L127" s="244"/>
      <c r="M127" s="244"/>
      <c r="N127" s="244"/>
      <c r="O127" s="245"/>
      <c r="P127" s="244"/>
      <c r="Q127" s="244"/>
      <c r="R127" s="244"/>
      <c r="S127" s="244"/>
      <c r="T127" s="244"/>
      <c r="U127" s="214"/>
      <c r="V127" s="262">
        <f t="shared" si="25"/>
        <v>0</v>
      </c>
      <c r="W127" s="262">
        <f t="shared" si="25"/>
        <v>0</v>
      </c>
      <c r="X127" s="262">
        <f t="shared" si="25"/>
        <v>0</v>
      </c>
      <c r="Y127" s="263">
        <f t="shared" si="26"/>
        <v>0</v>
      </c>
      <c r="Z127" s="263">
        <f t="shared" si="26"/>
        <v>0</v>
      </c>
      <c r="AA127" s="262">
        <f t="shared" si="30"/>
        <v>0</v>
      </c>
      <c r="AB127" s="262">
        <f t="shared" si="30"/>
        <v>0</v>
      </c>
      <c r="AC127" s="262">
        <f t="shared" si="30"/>
        <v>0</v>
      </c>
      <c r="AD127" s="262">
        <f t="shared" si="30"/>
        <v>0</v>
      </c>
      <c r="AE127" s="262">
        <f t="shared" si="30"/>
        <v>0</v>
      </c>
      <c r="AF127" s="262">
        <f t="shared" si="27"/>
        <v>0</v>
      </c>
      <c r="AG127" s="262">
        <f t="shared" si="27"/>
        <v>0</v>
      </c>
      <c r="AH127" s="262">
        <f t="shared" si="27"/>
        <v>0</v>
      </c>
      <c r="AI127" s="262">
        <f t="shared" si="27"/>
        <v>0</v>
      </c>
      <c r="AJ127" s="262">
        <f t="shared" si="27"/>
        <v>0</v>
      </c>
      <c r="AK127" s="262">
        <f t="shared" si="28"/>
        <v>0</v>
      </c>
      <c r="AL127" s="262">
        <f t="shared" si="29"/>
        <v>0</v>
      </c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  <c r="BI127" s="214"/>
      <c r="BJ127" s="214"/>
      <c r="BK127" s="214"/>
      <c r="BL127" s="214"/>
    </row>
    <row r="128" spans="1:64" s="2" customFormat="1" ht="15" customHeight="1">
      <c r="A128" s="120" t="e">
        <f ca="1">VLOOKUP(INDIRECT("B128"),elolap!$A$90:$B$3244,2,FALSE)</f>
        <v>#N/A</v>
      </c>
      <c r="B128" s="122"/>
      <c r="C128" s="128"/>
      <c r="D128" s="158"/>
      <c r="E128" s="158"/>
      <c r="F128" s="158"/>
      <c r="G128" s="126"/>
      <c r="H128" s="167"/>
      <c r="I128" s="178"/>
      <c r="J128" s="244"/>
      <c r="K128" s="244"/>
      <c r="L128" s="244"/>
      <c r="M128" s="244"/>
      <c r="N128" s="244"/>
      <c r="O128" s="245"/>
      <c r="P128" s="244"/>
      <c r="Q128" s="244"/>
      <c r="R128" s="244"/>
      <c r="S128" s="244"/>
      <c r="T128" s="244"/>
      <c r="U128" s="214"/>
      <c r="V128" s="262">
        <f t="shared" si="25"/>
        <v>0</v>
      </c>
      <c r="W128" s="262">
        <f t="shared" si="25"/>
        <v>0</v>
      </c>
      <c r="X128" s="262">
        <f t="shared" si="25"/>
        <v>0</v>
      </c>
      <c r="Y128" s="263">
        <f t="shared" si="26"/>
        <v>0</v>
      </c>
      <c r="Z128" s="263">
        <f t="shared" si="26"/>
        <v>0</v>
      </c>
      <c r="AA128" s="262">
        <f t="shared" si="30"/>
        <v>0</v>
      </c>
      <c r="AB128" s="262">
        <f t="shared" si="30"/>
        <v>0</v>
      </c>
      <c r="AC128" s="262">
        <f t="shared" si="30"/>
        <v>0</v>
      </c>
      <c r="AD128" s="262">
        <f t="shared" si="30"/>
        <v>0</v>
      </c>
      <c r="AE128" s="262">
        <f t="shared" si="30"/>
        <v>0</v>
      </c>
      <c r="AF128" s="262">
        <f t="shared" si="27"/>
        <v>0</v>
      </c>
      <c r="AG128" s="262">
        <f t="shared" si="27"/>
        <v>0</v>
      </c>
      <c r="AH128" s="262">
        <f t="shared" si="27"/>
        <v>0</v>
      </c>
      <c r="AI128" s="262">
        <f t="shared" si="27"/>
        <v>0</v>
      </c>
      <c r="AJ128" s="262">
        <f t="shared" si="27"/>
        <v>0</v>
      </c>
      <c r="AK128" s="262">
        <f t="shared" si="28"/>
        <v>0</v>
      </c>
      <c r="AL128" s="262">
        <f t="shared" si="29"/>
        <v>0</v>
      </c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  <c r="BI128" s="214"/>
      <c r="BJ128" s="214"/>
      <c r="BK128" s="214"/>
      <c r="BL128" s="214"/>
    </row>
    <row r="129" spans="1:64" s="2" customFormat="1" ht="15" customHeight="1">
      <c r="A129" s="120" t="e">
        <f ca="1">VLOOKUP(INDIRECT("B129"),elolap!$A$90:$B$3244,2,FALSE)</f>
        <v>#N/A</v>
      </c>
      <c r="B129" s="122"/>
      <c r="C129" s="128"/>
      <c r="D129" s="158"/>
      <c r="E129" s="158"/>
      <c r="F129" s="158"/>
      <c r="G129" s="126"/>
      <c r="H129" s="167"/>
      <c r="I129" s="178"/>
      <c r="J129" s="244"/>
      <c r="K129" s="244"/>
      <c r="L129" s="244"/>
      <c r="M129" s="244"/>
      <c r="N129" s="244"/>
      <c r="O129" s="245"/>
      <c r="P129" s="244"/>
      <c r="Q129" s="244"/>
      <c r="R129" s="244"/>
      <c r="S129" s="244"/>
      <c r="T129" s="244"/>
      <c r="U129" s="214"/>
      <c r="V129" s="262">
        <f t="shared" si="25"/>
        <v>0</v>
      </c>
      <c r="W129" s="262">
        <f t="shared" si="25"/>
        <v>0</v>
      </c>
      <c r="X129" s="262">
        <f t="shared" si="25"/>
        <v>0</v>
      </c>
      <c r="Y129" s="263">
        <f t="shared" si="26"/>
        <v>0</v>
      </c>
      <c r="Z129" s="263">
        <f t="shared" si="26"/>
        <v>0</v>
      </c>
      <c r="AA129" s="262">
        <f t="shared" si="30"/>
        <v>0</v>
      </c>
      <c r="AB129" s="262">
        <f t="shared" si="30"/>
        <v>0</v>
      </c>
      <c r="AC129" s="262">
        <f t="shared" si="30"/>
        <v>0</v>
      </c>
      <c r="AD129" s="262">
        <f t="shared" si="30"/>
        <v>0</v>
      </c>
      <c r="AE129" s="262">
        <f t="shared" si="30"/>
        <v>0</v>
      </c>
      <c r="AF129" s="262">
        <f t="shared" si="27"/>
        <v>0</v>
      </c>
      <c r="AG129" s="262">
        <f t="shared" si="27"/>
        <v>0</v>
      </c>
      <c r="AH129" s="262">
        <f t="shared" si="27"/>
        <v>0</v>
      </c>
      <c r="AI129" s="262">
        <f t="shared" si="27"/>
        <v>0</v>
      </c>
      <c r="AJ129" s="262">
        <f t="shared" si="27"/>
        <v>0</v>
      </c>
      <c r="AK129" s="262">
        <f t="shared" si="28"/>
        <v>0</v>
      </c>
      <c r="AL129" s="262">
        <f t="shared" si="29"/>
        <v>0</v>
      </c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  <c r="BI129" s="214"/>
      <c r="BJ129" s="214"/>
      <c r="BK129" s="214"/>
      <c r="BL129" s="214"/>
    </row>
    <row r="130" spans="1:64" s="2" customFormat="1" ht="15" customHeight="1">
      <c r="A130" s="120" t="e">
        <f ca="1">VLOOKUP(INDIRECT("B130"),elolap!$A$90:$B$3244,2,FALSE)</f>
        <v>#N/A</v>
      </c>
      <c r="B130" s="122"/>
      <c r="C130" s="128"/>
      <c r="D130" s="158"/>
      <c r="E130" s="158"/>
      <c r="F130" s="158"/>
      <c r="G130" s="126"/>
      <c r="H130" s="167"/>
      <c r="I130" s="178"/>
      <c r="J130" s="244"/>
      <c r="K130" s="244"/>
      <c r="L130" s="244"/>
      <c r="M130" s="244"/>
      <c r="N130" s="244"/>
      <c r="O130" s="245"/>
      <c r="P130" s="244"/>
      <c r="Q130" s="244"/>
      <c r="R130" s="244"/>
      <c r="S130" s="244"/>
      <c r="T130" s="244"/>
      <c r="U130" s="214"/>
      <c r="V130" s="262">
        <f t="shared" si="25"/>
        <v>0</v>
      </c>
      <c r="W130" s="262">
        <f t="shared" si="25"/>
        <v>0</v>
      </c>
      <c r="X130" s="262">
        <f t="shared" si="25"/>
        <v>0</v>
      </c>
      <c r="Y130" s="263">
        <f t="shared" si="26"/>
        <v>0</v>
      </c>
      <c r="Z130" s="263">
        <f t="shared" si="26"/>
        <v>0</v>
      </c>
      <c r="AA130" s="262">
        <f t="shared" si="30"/>
        <v>0</v>
      </c>
      <c r="AB130" s="262">
        <f t="shared" si="30"/>
        <v>0</v>
      </c>
      <c r="AC130" s="262">
        <f t="shared" si="30"/>
        <v>0</v>
      </c>
      <c r="AD130" s="262">
        <f t="shared" si="30"/>
        <v>0</v>
      </c>
      <c r="AE130" s="262">
        <f t="shared" si="30"/>
        <v>0</v>
      </c>
      <c r="AF130" s="262">
        <f t="shared" ref="AF130:AJ180" si="31">ROUND(N130,2)</f>
        <v>0</v>
      </c>
      <c r="AG130" s="262">
        <f t="shared" si="31"/>
        <v>0</v>
      </c>
      <c r="AH130" s="262">
        <f t="shared" si="31"/>
        <v>0</v>
      </c>
      <c r="AI130" s="262">
        <f t="shared" si="31"/>
        <v>0</v>
      </c>
      <c r="AJ130" s="262">
        <f t="shared" si="31"/>
        <v>0</v>
      </c>
      <c r="AK130" s="262">
        <f t="shared" si="28"/>
        <v>0</v>
      </c>
      <c r="AL130" s="262">
        <f t="shared" si="29"/>
        <v>0</v>
      </c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  <c r="BI130" s="214"/>
      <c r="BJ130" s="214"/>
      <c r="BK130" s="214"/>
      <c r="BL130" s="214"/>
    </row>
    <row r="131" spans="1:64" s="2" customFormat="1" ht="15" customHeight="1">
      <c r="A131" s="120" t="e">
        <f ca="1">VLOOKUP(INDIRECT("B131"),elolap!$A$90:$B$3244,2,FALSE)</f>
        <v>#N/A</v>
      </c>
      <c r="B131" s="122"/>
      <c r="C131" s="128"/>
      <c r="D131" s="158"/>
      <c r="E131" s="158"/>
      <c r="F131" s="158"/>
      <c r="G131" s="126"/>
      <c r="H131" s="167"/>
      <c r="I131" s="178"/>
      <c r="J131" s="244"/>
      <c r="K131" s="244"/>
      <c r="L131" s="244"/>
      <c r="M131" s="244"/>
      <c r="N131" s="244"/>
      <c r="O131" s="245"/>
      <c r="P131" s="244"/>
      <c r="Q131" s="244"/>
      <c r="R131" s="244"/>
      <c r="S131" s="244"/>
      <c r="T131" s="244"/>
      <c r="U131" s="214"/>
      <c r="V131" s="262">
        <f t="shared" si="25"/>
        <v>0</v>
      </c>
      <c r="W131" s="262">
        <f t="shared" si="25"/>
        <v>0</v>
      </c>
      <c r="X131" s="262">
        <f t="shared" si="25"/>
        <v>0</v>
      </c>
      <c r="Y131" s="263">
        <f t="shared" si="26"/>
        <v>0</v>
      </c>
      <c r="Z131" s="263">
        <f t="shared" si="26"/>
        <v>0</v>
      </c>
      <c r="AA131" s="262">
        <f t="shared" ref="AA131:AE181" si="32">ROUND(I131,2)</f>
        <v>0</v>
      </c>
      <c r="AB131" s="262">
        <f t="shared" si="32"/>
        <v>0</v>
      </c>
      <c r="AC131" s="262">
        <f t="shared" si="32"/>
        <v>0</v>
      </c>
      <c r="AD131" s="262">
        <f t="shared" si="32"/>
        <v>0</v>
      </c>
      <c r="AE131" s="262">
        <f t="shared" si="32"/>
        <v>0</v>
      </c>
      <c r="AF131" s="262">
        <f t="shared" si="31"/>
        <v>0</v>
      </c>
      <c r="AG131" s="262">
        <f t="shared" si="31"/>
        <v>0</v>
      </c>
      <c r="AH131" s="262">
        <f t="shared" si="31"/>
        <v>0</v>
      </c>
      <c r="AI131" s="262">
        <f t="shared" si="31"/>
        <v>0</v>
      </c>
      <c r="AJ131" s="262">
        <f t="shared" si="31"/>
        <v>0</v>
      </c>
      <c r="AK131" s="262">
        <f t="shared" si="28"/>
        <v>0</v>
      </c>
      <c r="AL131" s="262">
        <f t="shared" si="29"/>
        <v>0</v>
      </c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  <c r="BH131" s="214"/>
      <c r="BI131" s="214"/>
      <c r="BJ131" s="214"/>
      <c r="BK131" s="214"/>
      <c r="BL131" s="214"/>
    </row>
    <row r="132" spans="1:64" s="2" customFormat="1" ht="15" customHeight="1">
      <c r="A132" s="120" t="e">
        <f ca="1">VLOOKUP(INDIRECT("B132"),elolap!$A$90:$B$3244,2,FALSE)</f>
        <v>#N/A</v>
      </c>
      <c r="B132" s="122"/>
      <c r="C132" s="128"/>
      <c r="D132" s="158"/>
      <c r="E132" s="158"/>
      <c r="F132" s="158"/>
      <c r="G132" s="126"/>
      <c r="H132" s="167"/>
      <c r="I132" s="178"/>
      <c r="J132" s="244"/>
      <c r="K132" s="244"/>
      <c r="L132" s="244"/>
      <c r="M132" s="244"/>
      <c r="N132" s="244"/>
      <c r="O132" s="245"/>
      <c r="P132" s="244"/>
      <c r="Q132" s="244"/>
      <c r="R132" s="244"/>
      <c r="S132" s="244"/>
      <c r="T132" s="244"/>
      <c r="U132" s="214"/>
      <c r="V132" s="262">
        <f t="shared" si="25"/>
        <v>0</v>
      </c>
      <c r="W132" s="262">
        <f t="shared" si="25"/>
        <v>0</v>
      </c>
      <c r="X132" s="262">
        <f t="shared" si="25"/>
        <v>0</v>
      </c>
      <c r="Y132" s="263">
        <f t="shared" si="26"/>
        <v>0</v>
      </c>
      <c r="Z132" s="263">
        <f t="shared" si="26"/>
        <v>0</v>
      </c>
      <c r="AA132" s="262">
        <f t="shared" si="32"/>
        <v>0</v>
      </c>
      <c r="AB132" s="262">
        <f t="shared" si="32"/>
        <v>0</v>
      </c>
      <c r="AC132" s="262">
        <f t="shared" si="32"/>
        <v>0</v>
      </c>
      <c r="AD132" s="262">
        <f t="shared" si="32"/>
        <v>0</v>
      </c>
      <c r="AE132" s="262">
        <f t="shared" si="32"/>
        <v>0</v>
      </c>
      <c r="AF132" s="262">
        <f t="shared" si="31"/>
        <v>0</v>
      </c>
      <c r="AG132" s="262">
        <f t="shared" si="31"/>
        <v>0</v>
      </c>
      <c r="AH132" s="262">
        <f t="shared" si="31"/>
        <v>0</v>
      </c>
      <c r="AI132" s="262">
        <f t="shared" si="31"/>
        <v>0</v>
      </c>
      <c r="AJ132" s="262">
        <f t="shared" si="31"/>
        <v>0</v>
      </c>
      <c r="AK132" s="262">
        <f t="shared" si="28"/>
        <v>0</v>
      </c>
      <c r="AL132" s="262">
        <f t="shared" si="29"/>
        <v>0</v>
      </c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  <c r="BI132" s="214"/>
      <c r="BJ132" s="214"/>
      <c r="BK132" s="214"/>
      <c r="BL132" s="214"/>
    </row>
    <row r="133" spans="1:64" s="2" customFormat="1" ht="15" customHeight="1">
      <c r="A133" s="120" t="e">
        <f ca="1">VLOOKUP(INDIRECT("B133"),elolap!$A$90:$B$3244,2,FALSE)</f>
        <v>#N/A</v>
      </c>
      <c r="B133" s="122"/>
      <c r="C133" s="128"/>
      <c r="D133" s="158"/>
      <c r="E133" s="158"/>
      <c r="F133" s="158"/>
      <c r="G133" s="126"/>
      <c r="H133" s="167"/>
      <c r="I133" s="178"/>
      <c r="J133" s="244"/>
      <c r="K133" s="244"/>
      <c r="L133" s="244"/>
      <c r="M133" s="244"/>
      <c r="N133" s="244"/>
      <c r="O133" s="245"/>
      <c r="P133" s="244"/>
      <c r="Q133" s="244"/>
      <c r="R133" s="244"/>
      <c r="S133" s="244"/>
      <c r="T133" s="244"/>
      <c r="U133" s="214"/>
      <c r="V133" s="262">
        <f t="shared" si="25"/>
        <v>0</v>
      </c>
      <c r="W133" s="262">
        <f t="shared" si="25"/>
        <v>0</v>
      </c>
      <c r="X133" s="262">
        <f t="shared" si="25"/>
        <v>0</v>
      </c>
      <c r="Y133" s="263">
        <f t="shared" si="26"/>
        <v>0</v>
      </c>
      <c r="Z133" s="263">
        <f t="shared" si="26"/>
        <v>0</v>
      </c>
      <c r="AA133" s="262">
        <f t="shared" si="32"/>
        <v>0</v>
      </c>
      <c r="AB133" s="262">
        <f t="shared" si="32"/>
        <v>0</v>
      </c>
      <c r="AC133" s="262">
        <f t="shared" si="32"/>
        <v>0</v>
      </c>
      <c r="AD133" s="262">
        <f t="shared" si="32"/>
        <v>0</v>
      </c>
      <c r="AE133" s="262">
        <f t="shared" si="32"/>
        <v>0</v>
      </c>
      <c r="AF133" s="262">
        <f t="shared" si="31"/>
        <v>0</v>
      </c>
      <c r="AG133" s="262">
        <f t="shared" si="31"/>
        <v>0</v>
      </c>
      <c r="AH133" s="262">
        <f t="shared" si="31"/>
        <v>0</v>
      </c>
      <c r="AI133" s="262">
        <f t="shared" si="31"/>
        <v>0</v>
      </c>
      <c r="AJ133" s="262">
        <f t="shared" si="31"/>
        <v>0</v>
      </c>
      <c r="AK133" s="262">
        <f t="shared" si="28"/>
        <v>0</v>
      </c>
      <c r="AL133" s="262">
        <f t="shared" si="29"/>
        <v>0</v>
      </c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  <c r="BI133" s="214"/>
      <c r="BJ133" s="214"/>
      <c r="BK133" s="214"/>
      <c r="BL133" s="214"/>
    </row>
    <row r="134" spans="1:64" s="2" customFormat="1" ht="15" customHeight="1">
      <c r="A134" s="120" t="e">
        <f ca="1">VLOOKUP(INDIRECT("B134"),elolap!$A$90:$B$3244,2,FALSE)</f>
        <v>#N/A</v>
      </c>
      <c r="B134" s="122"/>
      <c r="C134" s="128"/>
      <c r="D134" s="158"/>
      <c r="E134" s="158"/>
      <c r="F134" s="158"/>
      <c r="G134" s="126"/>
      <c r="H134" s="167"/>
      <c r="I134" s="178"/>
      <c r="J134" s="244"/>
      <c r="K134" s="244"/>
      <c r="L134" s="244"/>
      <c r="M134" s="244"/>
      <c r="N134" s="244"/>
      <c r="O134" s="245"/>
      <c r="P134" s="244"/>
      <c r="Q134" s="244"/>
      <c r="R134" s="244"/>
      <c r="S134" s="244"/>
      <c r="T134" s="244"/>
      <c r="U134" s="214"/>
      <c r="V134" s="262">
        <f t="shared" si="25"/>
        <v>0</v>
      </c>
      <c r="W134" s="262">
        <f t="shared" si="25"/>
        <v>0</v>
      </c>
      <c r="X134" s="262">
        <f t="shared" si="25"/>
        <v>0</v>
      </c>
      <c r="Y134" s="263">
        <f t="shared" si="26"/>
        <v>0</v>
      </c>
      <c r="Z134" s="263">
        <f t="shared" si="26"/>
        <v>0</v>
      </c>
      <c r="AA134" s="262">
        <f t="shared" si="32"/>
        <v>0</v>
      </c>
      <c r="AB134" s="262">
        <f t="shared" si="32"/>
        <v>0</v>
      </c>
      <c r="AC134" s="262">
        <f t="shared" si="32"/>
        <v>0</v>
      </c>
      <c r="AD134" s="262">
        <f t="shared" si="32"/>
        <v>0</v>
      </c>
      <c r="AE134" s="262">
        <f t="shared" si="32"/>
        <v>0</v>
      </c>
      <c r="AF134" s="262">
        <f t="shared" si="31"/>
        <v>0</v>
      </c>
      <c r="AG134" s="262">
        <f t="shared" si="31"/>
        <v>0</v>
      </c>
      <c r="AH134" s="262">
        <f t="shared" si="31"/>
        <v>0</v>
      </c>
      <c r="AI134" s="262">
        <f t="shared" si="31"/>
        <v>0</v>
      </c>
      <c r="AJ134" s="262">
        <f t="shared" si="31"/>
        <v>0</v>
      </c>
      <c r="AK134" s="262">
        <f t="shared" si="28"/>
        <v>0</v>
      </c>
      <c r="AL134" s="262">
        <f t="shared" si="29"/>
        <v>0</v>
      </c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14"/>
      <c r="AZ134" s="214"/>
      <c r="BA134" s="214"/>
      <c r="BB134" s="214"/>
      <c r="BC134" s="214"/>
      <c r="BD134" s="214"/>
      <c r="BE134" s="214"/>
      <c r="BF134" s="214"/>
      <c r="BG134" s="214"/>
      <c r="BH134" s="214"/>
      <c r="BI134" s="214"/>
      <c r="BJ134" s="214"/>
      <c r="BK134" s="214"/>
      <c r="BL134" s="214"/>
    </row>
    <row r="135" spans="1:64" s="2" customFormat="1" ht="15" customHeight="1">
      <c r="A135" s="120" t="e">
        <f ca="1">VLOOKUP(INDIRECT("B135"),elolap!$A$90:$B$3244,2,FALSE)</f>
        <v>#N/A</v>
      </c>
      <c r="B135" s="122"/>
      <c r="C135" s="128"/>
      <c r="D135" s="158"/>
      <c r="E135" s="158"/>
      <c r="F135" s="158"/>
      <c r="G135" s="126"/>
      <c r="H135" s="167"/>
      <c r="I135" s="178"/>
      <c r="J135" s="244"/>
      <c r="K135" s="244"/>
      <c r="L135" s="244"/>
      <c r="M135" s="244"/>
      <c r="N135" s="244"/>
      <c r="O135" s="245"/>
      <c r="P135" s="244"/>
      <c r="Q135" s="244"/>
      <c r="R135" s="244"/>
      <c r="S135" s="244"/>
      <c r="T135" s="244"/>
      <c r="U135" s="214"/>
      <c r="V135" s="262">
        <f t="shared" si="25"/>
        <v>0</v>
      </c>
      <c r="W135" s="262">
        <f t="shared" si="25"/>
        <v>0</v>
      </c>
      <c r="X135" s="262">
        <f t="shared" si="25"/>
        <v>0</v>
      </c>
      <c r="Y135" s="263">
        <f t="shared" si="26"/>
        <v>0</v>
      </c>
      <c r="Z135" s="263">
        <f t="shared" si="26"/>
        <v>0</v>
      </c>
      <c r="AA135" s="262">
        <f t="shared" si="32"/>
        <v>0</v>
      </c>
      <c r="AB135" s="262">
        <f t="shared" si="32"/>
        <v>0</v>
      </c>
      <c r="AC135" s="262">
        <f t="shared" si="32"/>
        <v>0</v>
      </c>
      <c r="AD135" s="262">
        <f t="shared" si="32"/>
        <v>0</v>
      </c>
      <c r="AE135" s="262">
        <f t="shared" si="32"/>
        <v>0</v>
      </c>
      <c r="AF135" s="262">
        <f t="shared" si="31"/>
        <v>0</v>
      </c>
      <c r="AG135" s="262">
        <f t="shared" si="31"/>
        <v>0</v>
      </c>
      <c r="AH135" s="262">
        <f t="shared" si="31"/>
        <v>0</v>
      </c>
      <c r="AI135" s="262">
        <f t="shared" si="31"/>
        <v>0</v>
      </c>
      <c r="AJ135" s="262">
        <f t="shared" si="31"/>
        <v>0</v>
      </c>
      <c r="AK135" s="262">
        <f t="shared" si="28"/>
        <v>0</v>
      </c>
      <c r="AL135" s="262">
        <f t="shared" si="29"/>
        <v>0</v>
      </c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  <c r="BI135" s="214"/>
      <c r="BJ135" s="214"/>
      <c r="BK135" s="214"/>
      <c r="BL135" s="214"/>
    </row>
    <row r="136" spans="1:64" s="2" customFormat="1" ht="15" customHeight="1">
      <c r="A136" s="120" t="e">
        <f ca="1">VLOOKUP(INDIRECT("B136"),elolap!$A$90:$B$3244,2,FALSE)</f>
        <v>#N/A</v>
      </c>
      <c r="B136" s="122"/>
      <c r="C136" s="128"/>
      <c r="D136" s="158"/>
      <c r="E136" s="158"/>
      <c r="F136" s="158"/>
      <c r="G136" s="126"/>
      <c r="H136" s="167"/>
      <c r="I136" s="178"/>
      <c r="J136" s="244"/>
      <c r="K136" s="244"/>
      <c r="L136" s="244"/>
      <c r="M136" s="244"/>
      <c r="N136" s="244"/>
      <c r="O136" s="245"/>
      <c r="P136" s="244"/>
      <c r="Q136" s="244"/>
      <c r="R136" s="244"/>
      <c r="S136" s="244"/>
      <c r="T136" s="244"/>
      <c r="U136" s="214"/>
      <c r="V136" s="262">
        <f t="shared" si="25"/>
        <v>0</v>
      </c>
      <c r="W136" s="262">
        <f t="shared" si="25"/>
        <v>0</v>
      </c>
      <c r="X136" s="262">
        <f t="shared" si="25"/>
        <v>0</v>
      </c>
      <c r="Y136" s="263">
        <f t="shared" si="26"/>
        <v>0</v>
      </c>
      <c r="Z136" s="263">
        <f t="shared" si="26"/>
        <v>0</v>
      </c>
      <c r="AA136" s="262">
        <f t="shared" si="32"/>
        <v>0</v>
      </c>
      <c r="AB136" s="262">
        <f t="shared" si="32"/>
        <v>0</v>
      </c>
      <c r="AC136" s="262">
        <f t="shared" si="32"/>
        <v>0</v>
      </c>
      <c r="AD136" s="262">
        <f t="shared" si="32"/>
        <v>0</v>
      </c>
      <c r="AE136" s="262">
        <f t="shared" si="32"/>
        <v>0</v>
      </c>
      <c r="AF136" s="262">
        <f t="shared" si="31"/>
        <v>0</v>
      </c>
      <c r="AG136" s="262">
        <f t="shared" si="31"/>
        <v>0</v>
      </c>
      <c r="AH136" s="262">
        <f t="shared" si="31"/>
        <v>0</v>
      </c>
      <c r="AI136" s="262">
        <f t="shared" si="31"/>
        <v>0</v>
      </c>
      <c r="AJ136" s="262">
        <f t="shared" si="31"/>
        <v>0</v>
      </c>
      <c r="AK136" s="262">
        <f t="shared" si="28"/>
        <v>0</v>
      </c>
      <c r="AL136" s="262">
        <f t="shared" si="29"/>
        <v>0</v>
      </c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  <c r="BI136" s="214"/>
      <c r="BJ136" s="214"/>
      <c r="BK136" s="214"/>
      <c r="BL136" s="214"/>
    </row>
    <row r="137" spans="1:64" s="2" customFormat="1" ht="15" customHeight="1">
      <c r="A137" s="120" t="e">
        <f ca="1">VLOOKUP(INDIRECT("B137"),elolap!$A$90:$B$3244,2,FALSE)</f>
        <v>#N/A</v>
      </c>
      <c r="B137" s="122"/>
      <c r="C137" s="128"/>
      <c r="D137" s="158"/>
      <c r="E137" s="158"/>
      <c r="F137" s="158"/>
      <c r="G137" s="126"/>
      <c r="H137" s="167"/>
      <c r="I137" s="178"/>
      <c r="J137" s="244"/>
      <c r="K137" s="244"/>
      <c r="L137" s="244"/>
      <c r="M137" s="244"/>
      <c r="N137" s="244"/>
      <c r="O137" s="245"/>
      <c r="P137" s="244"/>
      <c r="Q137" s="244"/>
      <c r="R137" s="244"/>
      <c r="S137" s="244"/>
      <c r="T137" s="244"/>
      <c r="U137" s="214"/>
      <c r="V137" s="262">
        <f t="shared" si="25"/>
        <v>0</v>
      </c>
      <c r="W137" s="262">
        <f t="shared" si="25"/>
        <v>0</v>
      </c>
      <c r="X137" s="262">
        <f t="shared" si="25"/>
        <v>0</v>
      </c>
      <c r="Y137" s="263">
        <f t="shared" si="26"/>
        <v>0</v>
      </c>
      <c r="Z137" s="263">
        <f t="shared" si="26"/>
        <v>0</v>
      </c>
      <c r="AA137" s="262">
        <f t="shared" si="32"/>
        <v>0</v>
      </c>
      <c r="AB137" s="262">
        <f t="shared" si="32"/>
        <v>0</v>
      </c>
      <c r="AC137" s="262">
        <f t="shared" si="32"/>
        <v>0</v>
      </c>
      <c r="AD137" s="262">
        <f t="shared" si="32"/>
        <v>0</v>
      </c>
      <c r="AE137" s="262">
        <f t="shared" si="32"/>
        <v>0</v>
      </c>
      <c r="AF137" s="262">
        <f t="shared" si="31"/>
        <v>0</v>
      </c>
      <c r="AG137" s="262">
        <f t="shared" si="31"/>
        <v>0</v>
      </c>
      <c r="AH137" s="262">
        <f t="shared" si="31"/>
        <v>0</v>
      </c>
      <c r="AI137" s="262">
        <f t="shared" si="31"/>
        <v>0</v>
      </c>
      <c r="AJ137" s="262">
        <f t="shared" si="31"/>
        <v>0</v>
      </c>
      <c r="AK137" s="262">
        <f t="shared" si="28"/>
        <v>0</v>
      </c>
      <c r="AL137" s="262">
        <f t="shared" si="29"/>
        <v>0</v>
      </c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  <c r="BI137" s="214"/>
      <c r="BJ137" s="214"/>
      <c r="BK137" s="214"/>
      <c r="BL137" s="214"/>
    </row>
    <row r="138" spans="1:64" s="2" customFormat="1" ht="15" customHeight="1">
      <c r="A138" s="120" t="e">
        <f ca="1">VLOOKUP(INDIRECT("B138"),elolap!$A$90:$B$3244,2,FALSE)</f>
        <v>#N/A</v>
      </c>
      <c r="B138" s="122"/>
      <c r="C138" s="128"/>
      <c r="D138" s="158"/>
      <c r="E138" s="158"/>
      <c r="F138" s="158"/>
      <c r="G138" s="126"/>
      <c r="H138" s="167"/>
      <c r="I138" s="178"/>
      <c r="J138" s="244"/>
      <c r="K138" s="244"/>
      <c r="L138" s="244"/>
      <c r="M138" s="244"/>
      <c r="N138" s="244"/>
      <c r="O138" s="245"/>
      <c r="P138" s="244"/>
      <c r="Q138" s="244"/>
      <c r="R138" s="244"/>
      <c r="S138" s="244"/>
      <c r="T138" s="244"/>
      <c r="U138" s="214"/>
      <c r="V138" s="262">
        <f t="shared" si="25"/>
        <v>0</v>
      </c>
      <c r="W138" s="262">
        <f t="shared" si="25"/>
        <v>0</v>
      </c>
      <c r="X138" s="262">
        <f t="shared" si="25"/>
        <v>0</v>
      </c>
      <c r="Y138" s="263">
        <f t="shared" si="26"/>
        <v>0</v>
      </c>
      <c r="Z138" s="263">
        <f t="shared" si="26"/>
        <v>0</v>
      </c>
      <c r="AA138" s="262">
        <f t="shared" si="32"/>
        <v>0</v>
      </c>
      <c r="AB138" s="262">
        <f t="shared" si="32"/>
        <v>0</v>
      </c>
      <c r="AC138" s="262">
        <f t="shared" si="32"/>
        <v>0</v>
      </c>
      <c r="AD138" s="262">
        <f t="shared" si="32"/>
        <v>0</v>
      </c>
      <c r="AE138" s="262">
        <f t="shared" si="32"/>
        <v>0</v>
      </c>
      <c r="AF138" s="262">
        <f t="shared" si="31"/>
        <v>0</v>
      </c>
      <c r="AG138" s="262">
        <f t="shared" si="31"/>
        <v>0</v>
      </c>
      <c r="AH138" s="262">
        <f t="shared" si="31"/>
        <v>0</v>
      </c>
      <c r="AI138" s="262">
        <f t="shared" si="31"/>
        <v>0</v>
      </c>
      <c r="AJ138" s="262">
        <f t="shared" si="31"/>
        <v>0</v>
      </c>
      <c r="AK138" s="262">
        <f t="shared" si="28"/>
        <v>0</v>
      </c>
      <c r="AL138" s="262">
        <f t="shared" si="29"/>
        <v>0</v>
      </c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  <c r="BI138" s="214"/>
      <c r="BJ138" s="214"/>
      <c r="BK138" s="214"/>
      <c r="BL138" s="214"/>
    </row>
    <row r="139" spans="1:64" s="2" customFormat="1" ht="15" customHeight="1">
      <c r="A139" s="120" t="e">
        <f ca="1">VLOOKUP(INDIRECT("B139"),elolap!$A$90:$B$3244,2,FALSE)</f>
        <v>#N/A</v>
      </c>
      <c r="B139" s="122"/>
      <c r="C139" s="128"/>
      <c r="D139" s="158"/>
      <c r="E139" s="158"/>
      <c r="F139" s="158"/>
      <c r="G139" s="126"/>
      <c r="H139" s="167"/>
      <c r="I139" s="178"/>
      <c r="J139" s="244"/>
      <c r="K139" s="244"/>
      <c r="L139" s="244"/>
      <c r="M139" s="244"/>
      <c r="N139" s="244"/>
      <c r="O139" s="245"/>
      <c r="P139" s="244"/>
      <c r="Q139" s="244"/>
      <c r="R139" s="244"/>
      <c r="S139" s="244"/>
      <c r="T139" s="244"/>
      <c r="U139" s="214"/>
      <c r="V139" s="262">
        <f t="shared" si="25"/>
        <v>0</v>
      </c>
      <c r="W139" s="262">
        <f t="shared" si="25"/>
        <v>0</v>
      </c>
      <c r="X139" s="262">
        <f t="shared" si="25"/>
        <v>0</v>
      </c>
      <c r="Y139" s="263">
        <f t="shared" si="26"/>
        <v>0</v>
      </c>
      <c r="Z139" s="263">
        <f t="shared" si="26"/>
        <v>0</v>
      </c>
      <c r="AA139" s="262">
        <f t="shared" si="32"/>
        <v>0</v>
      </c>
      <c r="AB139" s="262">
        <f t="shared" si="32"/>
        <v>0</v>
      </c>
      <c r="AC139" s="262">
        <f t="shared" si="32"/>
        <v>0</v>
      </c>
      <c r="AD139" s="262">
        <f t="shared" si="32"/>
        <v>0</v>
      </c>
      <c r="AE139" s="262">
        <f t="shared" si="32"/>
        <v>0</v>
      </c>
      <c r="AF139" s="262">
        <f t="shared" si="31"/>
        <v>0</v>
      </c>
      <c r="AG139" s="262">
        <f t="shared" si="31"/>
        <v>0</v>
      </c>
      <c r="AH139" s="262">
        <f t="shared" si="31"/>
        <v>0</v>
      </c>
      <c r="AI139" s="262">
        <f t="shared" si="31"/>
        <v>0</v>
      </c>
      <c r="AJ139" s="262">
        <f t="shared" si="31"/>
        <v>0</v>
      </c>
      <c r="AK139" s="262">
        <f t="shared" si="28"/>
        <v>0</v>
      </c>
      <c r="AL139" s="262">
        <f t="shared" si="29"/>
        <v>0</v>
      </c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  <c r="BI139" s="214"/>
      <c r="BJ139" s="214"/>
      <c r="BK139" s="214"/>
      <c r="BL139" s="214"/>
    </row>
    <row r="140" spans="1:64" s="2" customFormat="1" ht="15" customHeight="1">
      <c r="A140" s="120" t="e">
        <f ca="1">VLOOKUP(INDIRECT("B140"),elolap!$A$90:$B$3244,2,FALSE)</f>
        <v>#N/A</v>
      </c>
      <c r="B140" s="122"/>
      <c r="C140" s="128"/>
      <c r="D140" s="158"/>
      <c r="E140" s="158"/>
      <c r="F140" s="158"/>
      <c r="G140" s="126"/>
      <c r="H140" s="167"/>
      <c r="I140" s="178"/>
      <c r="J140" s="244"/>
      <c r="K140" s="244"/>
      <c r="L140" s="244"/>
      <c r="M140" s="244"/>
      <c r="N140" s="244"/>
      <c r="O140" s="245"/>
      <c r="P140" s="244"/>
      <c r="Q140" s="244"/>
      <c r="R140" s="244"/>
      <c r="S140" s="244"/>
      <c r="T140" s="244"/>
      <c r="U140" s="214"/>
      <c r="V140" s="262">
        <f t="shared" si="25"/>
        <v>0</v>
      </c>
      <c r="W140" s="262">
        <f t="shared" si="25"/>
        <v>0</v>
      </c>
      <c r="X140" s="262">
        <f t="shared" si="25"/>
        <v>0</v>
      </c>
      <c r="Y140" s="263">
        <f t="shared" si="26"/>
        <v>0</v>
      </c>
      <c r="Z140" s="263">
        <f t="shared" si="26"/>
        <v>0</v>
      </c>
      <c r="AA140" s="262">
        <f t="shared" si="32"/>
        <v>0</v>
      </c>
      <c r="AB140" s="262">
        <f t="shared" si="32"/>
        <v>0</v>
      </c>
      <c r="AC140" s="262">
        <f t="shared" si="32"/>
        <v>0</v>
      </c>
      <c r="AD140" s="262">
        <f t="shared" si="32"/>
        <v>0</v>
      </c>
      <c r="AE140" s="262">
        <f t="shared" si="32"/>
        <v>0</v>
      </c>
      <c r="AF140" s="262">
        <f t="shared" si="31"/>
        <v>0</v>
      </c>
      <c r="AG140" s="262">
        <f t="shared" si="31"/>
        <v>0</v>
      </c>
      <c r="AH140" s="262">
        <f t="shared" si="31"/>
        <v>0</v>
      </c>
      <c r="AI140" s="262">
        <f t="shared" si="31"/>
        <v>0</v>
      </c>
      <c r="AJ140" s="262">
        <f t="shared" si="31"/>
        <v>0</v>
      </c>
      <c r="AK140" s="262">
        <f t="shared" si="28"/>
        <v>0</v>
      </c>
      <c r="AL140" s="262">
        <f t="shared" si="29"/>
        <v>0</v>
      </c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  <c r="BI140" s="214"/>
      <c r="BJ140" s="214"/>
      <c r="BK140" s="214"/>
      <c r="BL140" s="214"/>
    </row>
    <row r="141" spans="1:64" s="2" customFormat="1" ht="15" customHeight="1">
      <c r="A141" s="120" t="e">
        <f ca="1">VLOOKUP(INDIRECT("B141"),elolap!$A$90:$B$3244,2,FALSE)</f>
        <v>#N/A</v>
      </c>
      <c r="B141" s="122"/>
      <c r="C141" s="128"/>
      <c r="D141" s="158"/>
      <c r="E141" s="158"/>
      <c r="F141" s="158"/>
      <c r="G141" s="126"/>
      <c r="H141" s="167"/>
      <c r="I141" s="178"/>
      <c r="J141" s="244"/>
      <c r="K141" s="244"/>
      <c r="L141" s="244"/>
      <c r="M141" s="244"/>
      <c r="N141" s="244"/>
      <c r="O141" s="245"/>
      <c r="P141" s="244"/>
      <c r="Q141" s="244"/>
      <c r="R141" s="244"/>
      <c r="S141" s="244"/>
      <c r="T141" s="244"/>
      <c r="U141" s="214"/>
      <c r="V141" s="262">
        <f t="shared" si="25"/>
        <v>0</v>
      </c>
      <c r="W141" s="262">
        <f t="shared" si="25"/>
        <v>0</v>
      </c>
      <c r="X141" s="262">
        <f t="shared" si="25"/>
        <v>0</v>
      </c>
      <c r="Y141" s="263">
        <f t="shared" si="26"/>
        <v>0</v>
      </c>
      <c r="Z141" s="263">
        <f t="shared" si="26"/>
        <v>0</v>
      </c>
      <c r="AA141" s="262">
        <f t="shared" si="32"/>
        <v>0</v>
      </c>
      <c r="AB141" s="262">
        <f t="shared" si="32"/>
        <v>0</v>
      </c>
      <c r="AC141" s="262">
        <f t="shared" si="32"/>
        <v>0</v>
      </c>
      <c r="AD141" s="262">
        <f t="shared" si="32"/>
        <v>0</v>
      </c>
      <c r="AE141" s="262">
        <f t="shared" si="32"/>
        <v>0</v>
      </c>
      <c r="AF141" s="262">
        <f t="shared" si="31"/>
        <v>0</v>
      </c>
      <c r="AG141" s="262">
        <f t="shared" si="31"/>
        <v>0</v>
      </c>
      <c r="AH141" s="262">
        <f t="shared" si="31"/>
        <v>0</v>
      </c>
      <c r="AI141" s="262">
        <f t="shared" si="31"/>
        <v>0</v>
      </c>
      <c r="AJ141" s="262">
        <f t="shared" si="31"/>
        <v>0</v>
      </c>
      <c r="AK141" s="262">
        <f t="shared" si="28"/>
        <v>0</v>
      </c>
      <c r="AL141" s="262">
        <f t="shared" si="29"/>
        <v>0</v>
      </c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214"/>
      <c r="AW141" s="214"/>
      <c r="AX141" s="214"/>
      <c r="AY141" s="214"/>
      <c r="AZ141" s="214"/>
      <c r="BA141" s="214"/>
      <c r="BB141" s="214"/>
      <c r="BC141" s="214"/>
      <c r="BD141" s="214"/>
      <c r="BE141" s="214"/>
      <c r="BF141" s="214"/>
      <c r="BG141" s="214"/>
      <c r="BH141" s="214"/>
      <c r="BI141" s="214"/>
      <c r="BJ141" s="214"/>
      <c r="BK141" s="214"/>
      <c r="BL141" s="214"/>
    </row>
    <row r="142" spans="1:64" s="2" customFormat="1" ht="15" customHeight="1">
      <c r="A142" s="120" t="e">
        <f ca="1">VLOOKUP(INDIRECT("B142"),elolap!$A$90:$B$3244,2,FALSE)</f>
        <v>#N/A</v>
      </c>
      <c r="B142" s="122"/>
      <c r="C142" s="128"/>
      <c r="D142" s="158"/>
      <c r="E142" s="158"/>
      <c r="F142" s="158"/>
      <c r="G142" s="126"/>
      <c r="H142" s="167"/>
      <c r="I142" s="178"/>
      <c r="J142" s="244"/>
      <c r="K142" s="244"/>
      <c r="L142" s="244"/>
      <c r="M142" s="244"/>
      <c r="N142" s="244"/>
      <c r="O142" s="245"/>
      <c r="P142" s="244"/>
      <c r="Q142" s="244"/>
      <c r="R142" s="244"/>
      <c r="S142" s="244"/>
      <c r="T142" s="244"/>
      <c r="U142" s="214"/>
      <c r="V142" s="262">
        <f t="shared" si="25"/>
        <v>0</v>
      </c>
      <c r="W142" s="262">
        <f t="shared" si="25"/>
        <v>0</v>
      </c>
      <c r="X142" s="262">
        <f t="shared" si="25"/>
        <v>0</v>
      </c>
      <c r="Y142" s="263">
        <f t="shared" si="26"/>
        <v>0</v>
      </c>
      <c r="Z142" s="263">
        <f t="shared" si="26"/>
        <v>0</v>
      </c>
      <c r="AA142" s="262">
        <f t="shared" si="32"/>
        <v>0</v>
      </c>
      <c r="AB142" s="262">
        <f t="shared" si="32"/>
        <v>0</v>
      </c>
      <c r="AC142" s="262">
        <f t="shared" si="32"/>
        <v>0</v>
      </c>
      <c r="AD142" s="262">
        <f t="shared" si="32"/>
        <v>0</v>
      </c>
      <c r="AE142" s="262">
        <f t="shared" si="32"/>
        <v>0</v>
      </c>
      <c r="AF142" s="262">
        <f t="shared" si="31"/>
        <v>0</v>
      </c>
      <c r="AG142" s="262">
        <f t="shared" si="31"/>
        <v>0</v>
      </c>
      <c r="AH142" s="262">
        <f t="shared" si="31"/>
        <v>0</v>
      </c>
      <c r="AI142" s="262">
        <f t="shared" si="31"/>
        <v>0</v>
      </c>
      <c r="AJ142" s="262">
        <f t="shared" si="31"/>
        <v>0</v>
      </c>
      <c r="AK142" s="262">
        <f t="shared" si="28"/>
        <v>0</v>
      </c>
      <c r="AL142" s="262">
        <f t="shared" si="29"/>
        <v>0</v>
      </c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214"/>
      <c r="BG142" s="214"/>
      <c r="BH142" s="214"/>
      <c r="BI142" s="214"/>
      <c r="BJ142" s="214"/>
      <c r="BK142" s="214"/>
      <c r="BL142" s="214"/>
    </row>
    <row r="143" spans="1:64" s="2" customFormat="1" ht="15" customHeight="1">
      <c r="A143" s="120" t="e">
        <f ca="1">VLOOKUP(INDIRECT("B143"),elolap!$A$90:$B$3244,2,FALSE)</f>
        <v>#N/A</v>
      </c>
      <c r="B143" s="122"/>
      <c r="C143" s="128"/>
      <c r="D143" s="158"/>
      <c r="E143" s="158"/>
      <c r="F143" s="158"/>
      <c r="G143" s="126"/>
      <c r="H143" s="167"/>
      <c r="I143" s="178"/>
      <c r="J143" s="244"/>
      <c r="K143" s="244"/>
      <c r="L143" s="244"/>
      <c r="M143" s="244"/>
      <c r="N143" s="244"/>
      <c r="O143" s="245"/>
      <c r="P143" s="244"/>
      <c r="Q143" s="244"/>
      <c r="R143" s="244"/>
      <c r="S143" s="244"/>
      <c r="T143" s="244"/>
      <c r="U143" s="214"/>
      <c r="V143" s="262">
        <f t="shared" ref="V143:X206" si="33">ROUND(D143,2)</f>
        <v>0</v>
      </c>
      <c r="W143" s="262">
        <f t="shared" si="33"/>
        <v>0</v>
      </c>
      <c r="X143" s="262">
        <f t="shared" si="33"/>
        <v>0</v>
      </c>
      <c r="Y143" s="263">
        <f t="shared" ref="Y143:Z206" si="34">G143</f>
        <v>0</v>
      </c>
      <c r="Z143" s="263">
        <f t="shared" si="34"/>
        <v>0</v>
      </c>
      <c r="AA143" s="262">
        <f t="shared" si="32"/>
        <v>0</v>
      </c>
      <c r="AB143" s="262">
        <f t="shared" si="32"/>
        <v>0</v>
      </c>
      <c r="AC143" s="262">
        <f t="shared" si="32"/>
        <v>0</v>
      </c>
      <c r="AD143" s="262">
        <f t="shared" si="32"/>
        <v>0</v>
      </c>
      <c r="AE143" s="262">
        <f t="shared" si="32"/>
        <v>0</v>
      </c>
      <c r="AF143" s="262">
        <f t="shared" si="31"/>
        <v>0</v>
      </c>
      <c r="AG143" s="262">
        <f t="shared" si="31"/>
        <v>0</v>
      </c>
      <c r="AH143" s="262">
        <f t="shared" si="31"/>
        <v>0</v>
      </c>
      <c r="AI143" s="262">
        <f t="shared" si="31"/>
        <v>0</v>
      </c>
      <c r="AJ143" s="262">
        <f t="shared" si="31"/>
        <v>0</v>
      </c>
      <c r="AK143" s="262">
        <f t="shared" ref="AK143:AK206" si="35">ROUND(S143,2)</f>
        <v>0</v>
      </c>
      <c r="AL143" s="262">
        <f t="shared" ref="AL143:AL206" si="36">ROUND(T143,2)</f>
        <v>0</v>
      </c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  <c r="BH143" s="214"/>
      <c r="BI143" s="214"/>
      <c r="BJ143" s="214"/>
      <c r="BK143" s="214"/>
      <c r="BL143" s="214"/>
    </row>
    <row r="144" spans="1:64" s="2" customFormat="1" ht="15" customHeight="1">
      <c r="A144" s="120" t="e">
        <f ca="1">VLOOKUP(INDIRECT("B144"),elolap!$A$90:$B$3244,2,FALSE)</f>
        <v>#N/A</v>
      </c>
      <c r="B144" s="122"/>
      <c r="C144" s="128"/>
      <c r="D144" s="158"/>
      <c r="E144" s="158"/>
      <c r="F144" s="158"/>
      <c r="G144" s="126"/>
      <c r="H144" s="167"/>
      <c r="I144" s="178"/>
      <c r="J144" s="244"/>
      <c r="K144" s="244"/>
      <c r="L144" s="244"/>
      <c r="M144" s="244"/>
      <c r="N144" s="244"/>
      <c r="O144" s="245"/>
      <c r="P144" s="244"/>
      <c r="Q144" s="244"/>
      <c r="R144" s="244"/>
      <c r="S144" s="244"/>
      <c r="T144" s="244"/>
      <c r="U144" s="214"/>
      <c r="V144" s="262">
        <f t="shared" si="33"/>
        <v>0</v>
      </c>
      <c r="W144" s="262">
        <f t="shared" si="33"/>
        <v>0</v>
      </c>
      <c r="X144" s="262">
        <f t="shared" si="33"/>
        <v>0</v>
      </c>
      <c r="Y144" s="263">
        <f t="shared" si="34"/>
        <v>0</v>
      </c>
      <c r="Z144" s="263">
        <f t="shared" si="34"/>
        <v>0</v>
      </c>
      <c r="AA144" s="262">
        <f t="shared" si="32"/>
        <v>0</v>
      </c>
      <c r="AB144" s="262">
        <f t="shared" si="32"/>
        <v>0</v>
      </c>
      <c r="AC144" s="262">
        <f t="shared" si="32"/>
        <v>0</v>
      </c>
      <c r="AD144" s="262">
        <f t="shared" si="32"/>
        <v>0</v>
      </c>
      <c r="AE144" s="262">
        <f t="shared" si="32"/>
        <v>0</v>
      </c>
      <c r="AF144" s="262">
        <f t="shared" si="31"/>
        <v>0</v>
      </c>
      <c r="AG144" s="262">
        <f t="shared" si="31"/>
        <v>0</v>
      </c>
      <c r="AH144" s="262">
        <f t="shared" si="31"/>
        <v>0</v>
      </c>
      <c r="AI144" s="262">
        <f t="shared" si="31"/>
        <v>0</v>
      </c>
      <c r="AJ144" s="262">
        <f t="shared" si="31"/>
        <v>0</v>
      </c>
      <c r="AK144" s="262">
        <f t="shared" si="35"/>
        <v>0</v>
      </c>
      <c r="AL144" s="262">
        <f t="shared" si="36"/>
        <v>0</v>
      </c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  <c r="BI144" s="214"/>
      <c r="BJ144" s="214"/>
      <c r="BK144" s="214"/>
      <c r="BL144" s="214"/>
    </row>
    <row r="145" spans="1:64" s="2" customFormat="1" ht="15" customHeight="1">
      <c r="A145" s="120" t="e">
        <f ca="1">VLOOKUP(INDIRECT("B145"),elolap!$A$90:$B$3244,2,FALSE)</f>
        <v>#N/A</v>
      </c>
      <c r="B145" s="122"/>
      <c r="C145" s="128"/>
      <c r="D145" s="158"/>
      <c r="E145" s="158"/>
      <c r="F145" s="158"/>
      <c r="G145" s="126"/>
      <c r="H145" s="167"/>
      <c r="I145" s="178"/>
      <c r="J145" s="244"/>
      <c r="K145" s="244"/>
      <c r="L145" s="244"/>
      <c r="M145" s="244"/>
      <c r="N145" s="244"/>
      <c r="O145" s="245"/>
      <c r="P145" s="244"/>
      <c r="Q145" s="244"/>
      <c r="R145" s="244"/>
      <c r="S145" s="244"/>
      <c r="T145" s="244"/>
      <c r="U145" s="214"/>
      <c r="V145" s="262">
        <f t="shared" si="33"/>
        <v>0</v>
      </c>
      <c r="W145" s="262">
        <f t="shared" si="33"/>
        <v>0</v>
      </c>
      <c r="X145" s="262">
        <f t="shared" si="33"/>
        <v>0</v>
      </c>
      <c r="Y145" s="263">
        <f t="shared" si="34"/>
        <v>0</v>
      </c>
      <c r="Z145" s="263">
        <f t="shared" si="34"/>
        <v>0</v>
      </c>
      <c r="AA145" s="262">
        <f t="shared" si="32"/>
        <v>0</v>
      </c>
      <c r="AB145" s="262">
        <f t="shared" si="32"/>
        <v>0</v>
      </c>
      <c r="AC145" s="262">
        <f t="shared" si="32"/>
        <v>0</v>
      </c>
      <c r="AD145" s="262">
        <f t="shared" si="32"/>
        <v>0</v>
      </c>
      <c r="AE145" s="262">
        <f t="shared" si="32"/>
        <v>0</v>
      </c>
      <c r="AF145" s="262">
        <f t="shared" si="31"/>
        <v>0</v>
      </c>
      <c r="AG145" s="262">
        <f t="shared" si="31"/>
        <v>0</v>
      </c>
      <c r="AH145" s="262">
        <f t="shared" si="31"/>
        <v>0</v>
      </c>
      <c r="AI145" s="262">
        <f t="shared" si="31"/>
        <v>0</v>
      </c>
      <c r="AJ145" s="262">
        <f t="shared" si="31"/>
        <v>0</v>
      </c>
      <c r="AK145" s="262">
        <f t="shared" si="35"/>
        <v>0</v>
      </c>
      <c r="AL145" s="262">
        <f t="shared" si="36"/>
        <v>0</v>
      </c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  <c r="BI145" s="214"/>
      <c r="BJ145" s="214"/>
      <c r="BK145" s="214"/>
      <c r="BL145" s="214"/>
    </row>
    <row r="146" spans="1:64" s="2" customFormat="1" ht="15" customHeight="1">
      <c r="A146" s="120" t="e">
        <f ca="1">VLOOKUP(INDIRECT("B146"),elolap!$A$90:$B$3244,2,FALSE)</f>
        <v>#N/A</v>
      </c>
      <c r="B146" s="122"/>
      <c r="C146" s="128"/>
      <c r="D146" s="158"/>
      <c r="E146" s="158"/>
      <c r="F146" s="158"/>
      <c r="G146" s="126"/>
      <c r="H146" s="167"/>
      <c r="I146" s="178"/>
      <c r="J146" s="244"/>
      <c r="K146" s="244"/>
      <c r="L146" s="244"/>
      <c r="M146" s="244"/>
      <c r="N146" s="244"/>
      <c r="O146" s="245"/>
      <c r="P146" s="244"/>
      <c r="Q146" s="244"/>
      <c r="R146" s="244"/>
      <c r="S146" s="244"/>
      <c r="T146" s="244"/>
      <c r="U146" s="214"/>
      <c r="V146" s="262">
        <f t="shared" si="33"/>
        <v>0</v>
      </c>
      <c r="W146" s="262">
        <f t="shared" si="33"/>
        <v>0</v>
      </c>
      <c r="X146" s="262">
        <f t="shared" si="33"/>
        <v>0</v>
      </c>
      <c r="Y146" s="263">
        <f t="shared" si="34"/>
        <v>0</v>
      </c>
      <c r="Z146" s="263">
        <f t="shared" si="34"/>
        <v>0</v>
      </c>
      <c r="AA146" s="262">
        <f t="shared" si="32"/>
        <v>0</v>
      </c>
      <c r="AB146" s="262">
        <f t="shared" si="32"/>
        <v>0</v>
      </c>
      <c r="AC146" s="262">
        <f t="shared" si="32"/>
        <v>0</v>
      </c>
      <c r="AD146" s="262">
        <f t="shared" si="32"/>
        <v>0</v>
      </c>
      <c r="AE146" s="262">
        <f t="shared" si="32"/>
        <v>0</v>
      </c>
      <c r="AF146" s="262">
        <f t="shared" si="31"/>
        <v>0</v>
      </c>
      <c r="AG146" s="262">
        <f t="shared" si="31"/>
        <v>0</v>
      </c>
      <c r="AH146" s="262">
        <f t="shared" si="31"/>
        <v>0</v>
      </c>
      <c r="AI146" s="262">
        <f t="shared" si="31"/>
        <v>0</v>
      </c>
      <c r="AJ146" s="262">
        <f t="shared" si="31"/>
        <v>0</v>
      </c>
      <c r="AK146" s="262">
        <f t="shared" si="35"/>
        <v>0</v>
      </c>
      <c r="AL146" s="262">
        <f t="shared" si="36"/>
        <v>0</v>
      </c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4"/>
      <c r="AZ146" s="214"/>
      <c r="BA146" s="214"/>
      <c r="BB146" s="214"/>
      <c r="BC146" s="214"/>
      <c r="BD146" s="214"/>
      <c r="BE146" s="214"/>
      <c r="BF146" s="214"/>
      <c r="BG146" s="214"/>
      <c r="BH146" s="214"/>
      <c r="BI146" s="214"/>
      <c r="BJ146" s="214"/>
      <c r="BK146" s="214"/>
      <c r="BL146" s="214"/>
    </row>
    <row r="147" spans="1:64" s="2" customFormat="1" ht="15" customHeight="1">
      <c r="A147" s="120" t="e">
        <f ca="1">VLOOKUP(INDIRECT("B147"),elolap!$A$90:$B$3244,2,FALSE)</f>
        <v>#N/A</v>
      </c>
      <c r="B147" s="122"/>
      <c r="C147" s="128"/>
      <c r="D147" s="158"/>
      <c r="E147" s="158"/>
      <c r="F147" s="158"/>
      <c r="G147" s="126"/>
      <c r="H147" s="167"/>
      <c r="I147" s="178"/>
      <c r="J147" s="244"/>
      <c r="K147" s="244"/>
      <c r="L147" s="244"/>
      <c r="M147" s="244"/>
      <c r="N147" s="244"/>
      <c r="O147" s="245"/>
      <c r="P147" s="244"/>
      <c r="Q147" s="244"/>
      <c r="R147" s="244"/>
      <c r="S147" s="244"/>
      <c r="T147" s="244"/>
      <c r="U147" s="214"/>
      <c r="V147" s="262">
        <f t="shared" si="33"/>
        <v>0</v>
      </c>
      <c r="W147" s="262">
        <f t="shared" si="33"/>
        <v>0</v>
      </c>
      <c r="X147" s="262">
        <f t="shared" si="33"/>
        <v>0</v>
      </c>
      <c r="Y147" s="263">
        <f t="shared" si="34"/>
        <v>0</v>
      </c>
      <c r="Z147" s="263">
        <f t="shared" si="34"/>
        <v>0</v>
      </c>
      <c r="AA147" s="262">
        <f t="shared" si="32"/>
        <v>0</v>
      </c>
      <c r="AB147" s="262">
        <f t="shared" si="32"/>
        <v>0</v>
      </c>
      <c r="AC147" s="262">
        <f t="shared" si="32"/>
        <v>0</v>
      </c>
      <c r="AD147" s="262">
        <f t="shared" si="32"/>
        <v>0</v>
      </c>
      <c r="AE147" s="262">
        <f t="shared" si="32"/>
        <v>0</v>
      </c>
      <c r="AF147" s="262">
        <f t="shared" si="31"/>
        <v>0</v>
      </c>
      <c r="AG147" s="262">
        <f t="shared" si="31"/>
        <v>0</v>
      </c>
      <c r="AH147" s="262">
        <f t="shared" si="31"/>
        <v>0</v>
      </c>
      <c r="AI147" s="262">
        <f t="shared" si="31"/>
        <v>0</v>
      </c>
      <c r="AJ147" s="262">
        <f t="shared" si="31"/>
        <v>0</v>
      </c>
      <c r="AK147" s="262">
        <f t="shared" si="35"/>
        <v>0</v>
      </c>
      <c r="AL147" s="262">
        <f t="shared" si="36"/>
        <v>0</v>
      </c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14"/>
      <c r="AZ147" s="214"/>
      <c r="BA147" s="214"/>
      <c r="BB147" s="214"/>
      <c r="BC147" s="214"/>
      <c r="BD147" s="214"/>
      <c r="BE147" s="214"/>
      <c r="BF147" s="214"/>
      <c r="BG147" s="214"/>
      <c r="BH147" s="214"/>
      <c r="BI147" s="214"/>
      <c r="BJ147" s="214"/>
      <c r="BK147" s="214"/>
      <c r="BL147" s="214"/>
    </row>
    <row r="148" spans="1:64" s="2" customFormat="1" ht="15" customHeight="1">
      <c r="A148" s="120" t="e">
        <f ca="1">VLOOKUP(INDIRECT("B148"),elolap!$A$90:$B$3244,2,FALSE)</f>
        <v>#N/A</v>
      </c>
      <c r="B148" s="122"/>
      <c r="C148" s="128"/>
      <c r="D148" s="158"/>
      <c r="E148" s="158"/>
      <c r="F148" s="158"/>
      <c r="G148" s="126"/>
      <c r="H148" s="167"/>
      <c r="I148" s="178"/>
      <c r="J148" s="244"/>
      <c r="K148" s="244"/>
      <c r="L148" s="244"/>
      <c r="M148" s="244"/>
      <c r="N148" s="244"/>
      <c r="O148" s="245"/>
      <c r="P148" s="244"/>
      <c r="Q148" s="244"/>
      <c r="R148" s="244"/>
      <c r="S148" s="244"/>
      <c r="T148" s="244"/>
      <c r="U148" s="214"/>
      <c r="V148" s="262">
        <f t="shared" si="33"/>
        <v>0</v>
      </c>
      <c r="W148" s="262">
        <f t="shared" si="33"/>
        <v>0</v>
      </c>
      <c r="X148" s="262">
        <f t="shared" si="33"/>
        <v>0</v>
      </c>
      <c r="Y148" s="263">
        <f t="shared" si="34"/>
        <v>0</v>
      </c>
      <c r="Z148" s="263">
        <f t="shared" si="34"/>
        <v>0</v>
      </c>
      <c r="AA148" s="262">
        <f t="shared" si="32"/>
        <v>0</v>
      </c>
      <c r="AB148" s="262">
        <f t="shared" si="32"/>
        <v>0</v>
      </c>
      <c r="AC148" s="262">
        <f t="shared" si="32"/>
        <v>0</v>
      </c>
      <c r="AD148" s="262">
        <f t="shared" si="32"/>
        <v>0</v>
      </c>
      <c r="AE148" s="262">
        <f t="shared" si="32"/>
        <v>0</v>
      </c>
      <c r="AF148" s="262">
        <f t="shared" si="31"/>
        <v>0</v>
      </c>
      <c r="AG148" s="262">
        <f t="shared" si="31"/>
        <v>0</v>
      </c>
      <c r="AH148" s="262">
        <f t="shared" si="31"/>
        <v>0</v>
      </c>
      <c r="AI148" s="262">
        <f t="shared" si="31"/>
        <v>0</v>
      </c>
      <c r="AJ148" s="262">
        <f t="shared" si="31"/>
        <v>0</v>
      </c>
      <c r="AK148" s="262">
        <f t="shared" si="35"/>
        <v>0</v>
      </c>
      <c r="AL148" s="262">
        <f t="shared" si="36"/>
        <v>0</v>
      </c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/>
      <c r="BE148" s="214"/>
      <c r="BF148" s="214"/>
      <c r="BG148" s="214"/>
      <c r="BH148" s="214"/>
      <c r="BI148" s="214"/>
      <c r="BJ148" s="214"/>
      <c r="BK148" s="214"/>
      <c r="BL148" s="214"/>
    </row>
    <row r="149" spans="1:64" s="2" customFormat="1" ht="15" customHeight="1">
      <c r="A149" s="120" t="e">
        <f ca="1">VLOOKUP(INDIRECT("B149"),elolap!$A$90:$B$3244,2,FALSE)</f>
        <v>#N/A</v>
      </c>
      <c r="B149" s="122"/>
      <c r="C149" s="128"/>
      <c r="D149" s="158"/>
      <c r="E149" s="158"/>
      <c r="F149" s="158"/>
      <c r="G149" s="126"/>
      <c r="H149" s="167"/>
      <c r="I149" s="178"/>
      <c r="J149" s="244"/>
      <c r="K149" s="244"/>
      <c r="L149" s="244"/>
      <c r="M149" s="244"/>
      <c r="N149" s="244"/>
      <c r="O149" s="245"/>
      <c r="P149" s="244"/>
      <c r="Q149" s="244"/>
      <c r="R149" s="244"/>
      <c r="S149" s="244"/>
      <c r="T149" s="244"/>
      <c r="U149" s="214"/>
      <c r="V149" s="262">
        <f t="shared" si="33"/>
        <v>0</v>
      </c>
      <c r="W149" s="262">
        <f t="shared" si="33"/>
        <v>0</v>
      </c>
      <c r="X149" s="262">
        <f t="shared" si="33"/>
        <v>0</v>
      </c>
      <c r="Y149" s="263">
        <f t="shared" si="34"/>
        <v>0</v>
      </c>
      <c r="Z149" s="263">
        <f t="shared" si="34"/>
        <v>0</v>
      </c>
      <c r="AA149" s="262">
        <f t="shared" si="32"/>
        <v>0</v>
      </c>
      <c r="AB149" s="262">
        <f t="shared" si="32"/>
        <v>0</v>
      </c>
      <c r="AC149" s="262">
        <f t="shared" si="32"/>
        <v>0</v>
      </c>
      <c r="AD149" s="262">
        <f t="shared" si="32"/>
        <v>0</v>
      </c>
      <c r="AE149" s="262">
        <f t="shared" si="32"/>
        <v>0</v>
      </c>
      <c r="AF149" s="262">
        <f t="shared" si="31"/>
        <v>0</v>
      </c>
      <c r="AG149" s="262">
        <f t="shared" si="31"/>
        <v>0</v>
      </c>
      <c r="AH149" s="262">
        <f t="shared" si="31"/>
        <v>0</v>
      </c>
      <c r="AI149" s="262">
        <f t="shared" si="31"/>
        <v>0</v>
      </c>
      <c r="AJ149" s="262">
        <f t="shared" si="31"/>
        <v>0</v>
      </c>
      <c r="AK149" s="262">
        <f t="shared" si="35"/>
        <v>0</v>
      </c>
      <c r="AL149" s="262">
        <f t="shared" si="36"/>
        <v>0</v>
      </c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214"/>
      <c r="AW149" s="214"/>
      <c r="AX149" s="214"/>
      <c r="AY149" s="214"/>
      <c r="AZ149" s="214"/>
      <c r="BA149" s="214"/>
      <c r="BB149" s="214"/>
      <c r="BC149" s="214"/>
      <c r="BD149" s="214"/>
      <c r="BE149" s="214"/>
      <c r="BF149" s="214"/>
      <c r="BG149" s="214"/>
      <c r="BH149" s="214"/>
      <c r="BI149" s="214"/>
      <c r="BJ149" s="214"/>
      <c r="BK149" s="214"/>
      <c r="BL149" s="214"/>
    </row>
    <row r="150" spans="1:64" s="2" customFormat="1" ht="15" customHeight="1">
      <c r="A150" s="120" t="e">
        <f ca="1">VLOOKUP(INDIRECT("B150"),elolap!$A$90:$B$3244,2,FALSE)</f>
        <v>#N/A</v>
      </c>
      <c r="B150" s="122"/>
      <c r="C150" s="128"/>
      <c r="D150" s="158"/>
      <c r="E150" s="158"/>
      <c r="F150" s="158"/>
      <c r="G150" s="126"/>
      <c r="H150" s="167"/>
      <c r="I150" s="178"/>
      <c r="J150" s="244"/>
      <c r="K150" s="244"/>
      <c r="L150" s="244"/>
      <c r="M150" s="244"/>
      <c r="N150" s="244"/>
      <c r="O150" s="245"/>
      <c r="P150" s="244"/>
      <c r="Q150" s="244"/>
      <c r="R150" s="244"/>
      <c r="S150" s="244"/>
      <c r="T150" s="244"/>
      <c r="U150" s="214"/>
      <c r="V150" s="262">
        <f t="shared" si="33"/>
        <v>0</v>
      </c>
      <c r="W150" s="262">
        <f t="shared" si="33"/>
        <v>0</v>
      </c>
      <c r="X150" s="262">
        <f t="shared" si="33"/>
        <v>0</v>
      </c>
      <c r="Y150" s="263">
        <f t="shared" si="34"/>
        <v>0</v>
      </c>
      <c r="Z150" s="263">
        <f t="shared" si="34"/>
        <v>0</v>
      </c>
      <c r="AA150" s="262">
        <f t="shared" si="32"/>
        <v>0</v>
      </c>
      <c r="AB150" s="262">
        <f t="shared" si="32"/>
        <v>0</v>
      </c>
      <c r="AC150" s="262">
        <f t="shared" si="32"/>
        <v>0</v>
      </c>
      <c r="AD150" s="262">
        <f t="shared" si="32"/>
        <v>0</v>
      </c>
      <c r="AE150" s="262">
        <f t="shared" si="32"/>
        <v>0</v>
      </c>
      <c r="AF150" s="262">
        <f t="shared" si="31"/>
        <v>0</v>
      </c>
      <c r="AG150" s="262">
        <f t="shared" si="31"/>
        <v>0</v>
      </c>
      <c r="AH150" s="262">
        <f t="shared" si="31"/>
        <v>0</v>
      </c>
      <c r="AI150" s="262">
        <f t="shared" si="31"/>
        <v>0</v>
      </c>
      <c r="AJ150" s="262">
        <f t="shared" si="31"/>
        <v>0</v>
      </c>
      <c r="AK150" s="262">
        <f t="shared" si="35"/>
        <v>0</v>
      </c>
      <c r="AL150" s="262">
        <f t="shared" si="36"/>
        <v>0</v>
      </c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  <c r="BI150" s="214"/>
      <c r="BJ150" s="214"/>
      <c r="BK150" s="214"/>
      <c r="BL150" s="214"/>
    </row>
    <row r="151" spans="1:64" s="2" customFormat="1" ht="15" customHeight="1">
      <c r="A151" s="120" t="e">
        <f ca="1">VLOOKUP(INDIRECT("B151"),elolap!$A$90:$B$3244,2,FALSE)</f>
        <v>#N/A</v>
      </c>
      <c r="B151" s="122"/>
      <c r="C151" s="128"/>
      <c r="D151" s="158"/>
      <c r="E151" s="158"/>
      <c r="F151" s="158"/>
      <c r="G151" s="126"/>
      <c r="H151" s="167"/>
      <c r="I151" s="178"/>
      <c r="J151" s="244"/>
      <c r="K151" s="244"/>
      <c r="L151" s="244"/>
      <c r="M151" s="244"/>
      <c r="N151" s="244"/>
      <c r="O151" s="245"/>
      <c r="P151" s="244"/>
      <c r="Q151" s="244"/>
      <c r="R151" s="244"/>
      <c r="S151" s="244"/>
      <c r="T151" s="244"/>
      <c r="U151" s="214"/>
      <c r="V151" s="262">
        <f t="shared" si="33"/>
        <v>0</v>
      </c>
      <c r="W151" s="262">
        <f t="shared" si="33"/>
        <v>0</v>
      </c>
      <c r="X151" s="262">
        <f t="shared" si="33"/>
        <v>0</v>
      </c>
      <c r="Y151" s="263">
        <f t="shared" si="34"/>
        <v>0</v>
      </c>
      <c r="Z151" s="263">
        <f t="shared" si="34"/>
        <v>0</v>
      </c>
      <c r="AA151" s="262">
        <f t="shared" si="32"/>
        <v>0</v>
      </c>
      <c r="AB151" s="262">
        <f t="shared" si="32"/>
        <v>0</v>
      </c>
      <c r="AC151" s="262">
        <f t="shared" si="32"/>
        <v>0</v>
      </c>
      <c r="AD151" s="262">
        <f t="shared" si="32"/>
        <v>0</v>
      </c>
      <c r="AE151" s="262">
        <f t="shared" si="32"/>
        <v>0</v>
      </c>
      <c r="AF151" s="262">
        <f t="shared" si="31"/>
        <v>0</v>
      </c>
      <c r="AG151" s="262">
        <f t="shared" si="31"/>
        <v>0</v>
      </c>
      <c r="AH151" s="262">
        <f t="shared" si="31"/>
        <v>0</v>
      </c>
      <c r="AI151" s="262">
        <f t="shared" si="31"/>
        <v>0</v>
      </c>
      <c r="AJ151" s="262">
        <f t="shared" si="31"/>
        <v>0</v>
      </c>
      <c r="AK151" s="262">
        <f t="shared" si="35"/>
        <v>0</v>
      </c>
      <c r="AL151" s="262">
        <f t="shared" si="36"/>
        <v>0</v>
      </c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214"/>
      <c r="AW151" s="214"/>
      <c r="AX151" s="214"/>
      <c r="AY151" s="214"/>
      <c r="AZ151" s="214"/>
      <c r="BA151" s="214"/>
      <c r="BB151" s="214"/>
      <c r="BC151" s="214"/>
      <c r="BD151" s="214"/>
      <c r="BE151" s="214"/>
      <c r="BF151" s="214"/>
      <c r="BG151" s="214"/>
      <c r="BH151" s="214"/>
      <c r="BI151" s="214"/>
      <c r="BJ151" s="214"/>
      <c r="BK151" s="214"/>
      <c r="BL151" s="214"/>
    </row>
    <row r="152" spans="1:64" s="2" customFormat="1" ht="15" customHeight="1">
      <c r="A152" s="120" t="e">
        <f ca="1">VLOOKUP(INDIRECT("B152"),elolap!$A$90:$B$3244,2,FALSE)</f>
        <v>#N/A</v>
      </c>
      <c r="B152" s="122"/>
      <c r="C152" s="128"/>
      <c r="D152" s="158"/>
      <c r="E152" s="158"/>
      <c r="F152" s="158"/>
      <c r="G152" s="126"/>
      <c r="H152" s="167"/>
      <c r="I152" s="178"/>
      <c r="J152" s="244"/>
      <c r="K152" s="244"/>
      <c r="L152" s="244"/>
      <c r="M152" s="244"/>
      <c r="N152" s="244"/>
      <c r="O152" s="245"/>
      <c r="P152" s="244"/>
      <c r="Q152" s="244"/>
      <c r="R152" s="244"/>
      <c r="S152" s="244"/>
      <c r="T152" s="244"/>
      <c r="U152" s="214"/>
      <c r="V152" s="262">
        <f t="shared" si="33"/>
        <v>0</v>
      </c>
      <c r="W152" s="262">
        <f t="shared" si="33"/>
        <v>0</v>
      </c>
      <c r="X152" s="262">
        <f t="shared" si="33"/>
        <v>0</v>
      </c>
      <c r="Y152" s="263">
        <f t="shared" si="34"/>
        <v>0</v>
      </c>
      <c r="Z152" s="263">
        <f t="shared" si="34"/>
        <v>0</v>
      </c>
      <c r="AA152" s="262">
        <f t="shared" si="32"/>
        <v>0</v>
      </c>
      <c r="AB152" s="262">
        <f t="shared" si="32"/>
        <v>0</v>
      </c>
      <c r="AC152" s="262">
        <f t="shared" si="32"/>
        <v>0</v>
      </c>
      <c r="AD152" s="262">
        <f t="shared" si="32"/>
        <v>0</v>
      </c>
      <c r="AE152" s="262">
        <f t="shared" si="32"/>
        <v>0</v>
      </c>
      <c r="AF152" s="262">
        <f t="shared" si="31"/>
        <v>0</v>
      </c>
      <c r="AG152" s="262">
        <f t="shared" si="31"/>
        <v>0</v>
      </c>
      <c r="AH152" s="262">
        <f t="shared" si="31"/>
        <v>0</v>
      </c>
      <c r="AI152" s="262">
        <f t="shared" si="31"/>
        <v>0</v>
      </c>
      <c r="AJ152" s="262">
        <f t="shared" si="31"/>
        <v>0</v>
      </c>
      <c r="AK152" s="262">
        <f t="shared" si="35"/>
        <v>0</v>
      </c>
      <c r="AL152" s="262">
        <f t="shared" si="36"/>
        <v>0</v>
      </c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214"/>
      <c r="AW152" s="214"/>
      <c r="AX152" s="214"/>
      <c r="AY152" s="214"/>
      <c r="AZ152" s="214"/>
      <c r="BA152" s="214"/>
      <c r="BB152" s="214"/>
      <c r="BC152" s="214"/>
      <c r="BD152" s="214"/>
      <c r="BE152" s="214"/>
      <c r="BF152" s="214"/>
      <c r="BG152" s="214"/>
      <c r="BH152" s="214"/>
      <c r="BI152" s="214"/>
      <c r="BJ152" s="214"/>
      <c r="BK152" s="214"/>
      <c r="BL152" s="214"/>
    </row>
    <row r="153" spans="1:64" s="2" customFormat="1" ht="15" customHeight="1">
      <c r="A153" s="120" t="e">
        <f ca="1">VLOOKUP(INDIRECT("B153"),elolap!$A$90:$B$3244,2,FALSE)</f>
        <v>#N/A</v>
      </c>
      <c r="B153" s="122"/>
      <c r="C153" s="128"/>
      <c r="D153" s="158"/>
      <c r="E153" s="158"/>
      <c r="F153" s="158"/>
      <c r="G153" s="126"/>
      <c r="H153" s="167"/>
      <c r="I153" s="178"/>
      <c r="J153" s="244"/>
      <c r="K153" s="244"/>
      <c r="L153" s="244"/>
      <c r="M153" s="244"/>
      <c r="N153" s="244"/>
      <c r="O153" s="245"/>
      <c r="P153" s="244"/>
      <c r="Q153" s="244"/>
      <c r="R153" s="244"/>
      <c r="S153" s="244"/>
      <c r="T153" s="244"/>
      <c r="U153" s="214"/>
      <c r="V153" s="262">
        <f t="shared" si="33"/>
        <v>0</v>
      </c>
      <c r="W153" s="262">
        <f t="shared" si="33"/>
        <v>0</v>
      </c>
      <c r="X153" s="262">
        <f t="shared" si="33"/>
        <v>0</v>
      </c>
      <c r="Y153" s="263">
        <f t="shared" si="34"/>
        <v>0</v>
      </c>
      <c r="Z153" s="263">
        <f t="shared" si="34"/>
        <v>0</v>
      </c>
      <c r="AA153" s="262">
        <f t="shared" si="32"/>
        <v>0</v>
      </c>
      <c r="AB153" s="262">
        <f t="shared" si="32"/>
        <v>0</v>
      </c>
      <c r="AC153" s="262">
        <f t="shared" si="32"/>
        <v>0</v>
      </c>
      <c r="AD153" s="262">
        <f t="shared" si="32"/>
        <v>0</v>
      </c>
      <c r="AE153" s="262">
        <f t="shared" si="32"/>
        <v>0</v>
      </c>
      <c r="AF153" s="262">
        <f t="shared" si="31"/>
        <v>0</v>
      </c>
      <c r="AG153" s="262">
        <f t="shared" si="31"/>
        <v>0</v>
      </c>
      <c r="AH153" s="262">
        <f t="shared" si="31"/>
        <v>0</v>
      </c>
      <c r="AI153" s="262">
        <f t="shared" si="31"/>
        <v>0</v>
      </c>
      <c r="AJ153" s="262">
        <f t="shared" si="31"/>
        <v>0</v>
      </c>
      <c r="AK153" s="262">
        <f t="shared" si="35"/>
        <v>0</v>
      </c>
      <c r="AL153" s="262">
        <f t="shared" si="36"/>
        <v>0</v>
      </c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4"/>
      <c r="BB153" s="214"/>
      <c r="BC153" s="214"/>
      <c r="BD153" s="214"/>
      <c r="BE153" s="214"/>
      <c r="BF153" s="214"/>
      <c r="BG153" s="214"/>
      <c r="BH153" s="214"/>
      <c r="BI153" s="214"/>
      <c r="BJ153" s="214"/>
      <c r="BK153" s="214"/>
      <c r="BL153" s="214"/>
    </row>
    <row r="154" spans="1:64" s="2" customFormat="1" ht="15" customHeight="1">
      <c r="A154" s="120" t="e">
        <f ca="1">VLOOKUP(INDIRECT("B154"),elolap!$A$90:$B$3244,2,FALSE)</f>
        <v>#N/A</v>
      </c>
      <c r="B154" s="122"/>
      <c r="C154" s="128"/>
      <c r="D154" s="158"/>
      <c r="E154" s="158"/>
      <c r="F154" s="158"/>
      <c r="G154" s="126"/>
      <c r="H154" s="167"/>
      <c r="I154" s="178"/>
      <c r="J154" s="244"/>
      <c r="K154" s="244"/>
      <c r="L154" s="244"/>
      <c r="M154" s="244"/>
      <c r="N154" s="244"/>
      <c r="O154" s="245"/>
      <c r="P154" s="244"/>
      <c r="Q154" s="244"/>
      <c r="R154" s="244"/>
      <c r="S154" s="244"/>
      <c r="T154" s="244"/>
      <c r="U154" s="214"/>
      <c r="V154" s="262">
        <f t="shared" si="33"/>
        <v>0</v>
      </c>
      <c r="W154" s="262">
        <f t="shared" si="33"/>
        <v>0</v>
      </c>
      <c r="X154" s="262">
        <f t="shared" si="33"/>
        <v>0</v>
      </c>
      <c r="Y154" s="263">
        <f t="shared" si="34"/>
        <v>0</v>
      </c>
      <c r="Z154" s="263">
        <f t="shared" si="34"/>
        <v>0</v>
      </c>
      <c r="AA154" s="262">
        <f t="shared" si="32"/>
        <v>0</v>
      </c>
      <c r="AB154" s="262">
        <f t="shared" si="32"/>
        <v>0</v>
      </c>
      <c r="AC154" s="262">
        <f t="shared" si="32"/>
        <v>0</v>
      </c>
      <c r="AD154" s="262">
        <f t="shared" si="32"/>
        <v>0</v>
      </c>
      <c r="AE154" s="262">
        <f t="shared" si="32"/>
        <v>0</v>
      </c>
      <c r="AF154" s="262">
        <f t="shared" si="31"/>
        <v>0</v>
      </c>
      <c r="AG154" s="262">
        <f t="shared" si="31"/>
        <v>0</v>
      </c>
      <c r="AH154" s="262">
        <f t="shared" si="31"/>
        <v>0</v>
      </c>
      <c r="AI154" s="262">
        <f t="shared" si="31"/>
        <v>0</v>
      </c>
      <c r="AJ154" s="262">
        <f t="shared" si="31"/>
        <v>0</v>
      </c>
      <c r="AK154" s="262">
        <f t="shared" si="35"/>
        <v>0</v>
      </c>
      <c r="AL154" s="262">
        <f t="shared" si="36"/>
        <v>0</v>
      </c>
      <c r="AM154" s="214"/>
      <c r="AN154" s="214"/>
      <c r="AO154" s="214"/>
      <c r="AP154" s="214"/>
      <c r="AQ154" s="214"/>
      <c r="AR154" s="214"/>
      <c r="AS154" s="214"/>
      <c r="AT154" s="214"/>
      <c r="AU154" s="214"/>
      <c r="AV154" s="214"/>
      <c r="AW154" s="214"/>
      <c r="AX154" s="214"/>
      <c r="AY154" s="214"/>
      <c r="AZ154" s="214"/>
      <c r="BA154" s="214"/>
      <c r="BB154" s="214"/>
      <c r="BC154" s="214"/>
      <c r="BD154" s="214"/>
      <c r="BE154" s="214"/>
      <c r="BF154" s="214"/>
      <c r="BG154" s="214"/>
      <c r="BH154" s="214"/>
      <c r="BI154" s="214"/>
      <c r="BJ154" s="214"/>
      <c r="BK154" s="214"/>
      <c r="BL154" s="214"/>
    </row>
    <row r="155" spans="1:64" s="2" customFormat="1" ht="15" customHeight="1">
      <c r="A155" s="120" t="e">
        <f ca="1">VLOOKUP(INDIRECT("B155"),elolap!$A$90:$B$3244,2,FALSE)</f>
        <v>#N/A</v>
      </c>
      <c r="B155" s="122"/>
      <c r="C155" s="128"/>
      <c r="D155" s="158"/>
      <c r="E155" s="158"/>
      <c r="F155" s="158"/>
      <c r="G155" s="126"/>
      <c r="H155" s="167"/>
      <c r="I155" s="178"/>
      <c r="J155" s="244"/>
      <c r="K155" s="244"/>
      <c r="L155" s="244"/>
      <c r="M155" s="244"/>
      <c r="N155" s="244"/>
      <c r="O155" s="245"/>
      <c r="P155" s="244"/>
      <c r="Q155" s="244"/>
      <c r="R155" s="244"/>
      <c r="S155" s="244"/>
      <c r="T155" s="244"/>
      <c r="U155" s="214"/>
      <c r="V155" s="262">
        <f t="shared" si="33"/>
        <v>0</v>
      </c>
      <c r="W155" s="262">
        <f t="shared" si="33"/>
        <v>0</v>
      </c>
      <c r="X155" s="262">
        <f t="shared" si="33"/>
        <v>0</v>
      </c>
      <c r="Y155" s="263">
        <f t="shared" si="34"/>
        <v>0</v>
      </c>
      <c r="Z155" s="263">
        <f t="shared" si="34"/>
        <v>0</v>
      </c>
      <c r="AA155" s="262">
        <f t="shared" si="32"/>
        <v>0</v>
      </c>
      <c r="AB155" s="262">
        <f t="shared" si="32"/>
        <v>0</v>
      </c>
      <c r="AC155" s="262">
        <f t="shared" si="32"/>
        <v>0</v>
      </c>
      <c r="AD155" s="262">
        <f t="shared" si="32"/>
        <v>0</v>
      </c>
      <c r="AE155" s="262">
        <f t="shared" si="32"/>
        <v>0</v>
      </c>
      <c r="AF155" s="262">
        <f t="shared" si="31"/>
        <v>0</v>
      </c>
      <c r="AG155" s="262">
        <f t="shared" si="31"/>
        <v>0</v>
      </c>
      <c r="AH155" s="262">
        <f t="shared" si="31"/>
        <v>0</v>
      </c>
      <c r="AI155" s="262">
        <f t="shared" si="31"/>
        <v>0</v>
      </c>
      <c r="AJ155" s="262">
        <f t="shared" si="31"/>
        <v>0</v>
      </c>
      <c r="AK155" s="262">
        <f t="shared" si="35"/>
        <v>0</v>
      </c>
      <c r="AL155" s="262">
        <f t="shared" si="36"/>
        <v>0</v>
      </c>
      <c r="AM155" s="214"/>
      <c r="AN155" s="214"/>
      <c r="AO155" s="214"/>
      <c r="AP155" s="214"/>
      <c r="AQ155" s="214"/>
      <c r="AR155" s="214"/>
      <c r="AS155" s="214"/>
      <c r="AT155" s="214"/>
      <c r="AU155" s="214"/>
      <c r="AV155" s="214"/>
      <c r="AW155" s="214"/>
      <c r="AX155" s="214"/>
      <c r="AY155" s="214"/>
      <c r="AZ155" s="214"/>
      <c r="BA155" s="214"/>
      <c r="BB155" s="214"/>
      <c r="BC155" s="214"/>
      <c r="BD155" s="214"/>
      <c r="BE155" s="214"/>
      <c r="BF155" s="214"/>
      <c r="BG155" s="214"/>
      <c r="BH155" s="214"/>
      <c r="BI155" s="214"/>
      <c r="BJ155" s="214"/>
      <c r="BK155" s="214"/>
      <c r="BL155" s="214"/>
    </row>
    <row r="156" spans="1:64" s="2" customFormat="1" ht="15" customHeight="1">
      <c r="A156" s="120" t="e">
        <f ca="1">VLOOKUP(INDIRECT("B156"),elolap!$A$90:$B$3244,2,FALSE)</f>
        <v>#N/A</v>
      </c>
      <c r="B156" s="122"/>
      <c r="C156" s="128"/>
      <c r="D156" s="158"/>
      <c r="E156" s="158"/>
      <c r="F156" s="158"/>
      <c r="G156" s="126"/>
      <c r="H156" s="167"/>
      <c r="I156" s="178"/>
      <c r="J156" s="244"/>
      <c r="K156" s="244"/>
      <c r="L156" s="244"/>
      <c r="M156" s="244"/>
      <c r="N156" s="244"/>
      <c r="O156" s="245"/>
      <c r="P156" s="244"/>
      <c r="Q156" s="244"/>
      <c r="R156" s="244"/>
      <c r="S156" s="244"/>
      <c r="T156" s="244"/>
      <c r="U156" s="214"/>
      <c r="V156" s="262">
        <f t="shared" si="33"/>
        <v>0</v>
      </c>
      <c r="W156" s="262">
        <f t="shared" si="33"/>
        <v>0</v>
      </c>
      <c r="X156" s="262">
        <f t="shared" si="33"/>
        <v>0</v>
      </c>
      <c r="Y156" s="263">
        <f t="shared" si="34"/>
        <v>0</v>
      </c>
      <c r="Z156" s="263">
        <f t="shared" si="34"/>
        <v>0</v>
      </c>
      <c r="AA156" s="262">
        <f t="shared" si="32"/>
        <v>0</v>
      </c>
      <c r="AB156" s="262">
        <f t="shared" si="32"/>
        <v>0</v>
      </c>
      <c r="AC156" s="262">
        <f t="shared" si="32"/>
        <v>0</v>
      </c>
      <c r="AD156" s="262">
        <f t="shared" si="32"/>
        <v>0</v>
      </c>
      <c r="AE156" s="262">
        <f t="shared" si="32"/>
        <v>0</v>
      </c>
      <c r="AF156" s="262">
        <f t="shared" si="31"/>
        <v>0</v>
      </c>
      <c r="AG156" s="262">
        <f t="shared" si="31"/>
        <v>0</v>
      </c>
      <c r="AH156" s="262">
        <f t="shared" si="31"/>
        <v>0</v>
      </c>
      <c r="AI156" s="262">
        <f t="shared" si="31"/>
        <v>0</v>
      </c>
      <c r="AJ156" s="262">
        <f t="shared" si="31"/>
        <v>0</v>
      </c>
      <c r="AK156" s="262">
        <f t="shared" si="35"/>
        <v>0</v>
      </c>
      <c r="AL156" s="262">
        <f t="shared" si="36"/>
        <v>0</v>
      </c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14"/>
      <c r="BB156" s="214"/>
      <c r="BC156" s="214"/>
      <c r="BD156" s="214"/>
      <c r="BE156" s="214"/>
      <c r="BF156" s="214"/>
      <c r="BG156" s="214"/>
      <c r="BH156" s="214"/>
      <c r="BI156" s="214"/>
      <c r="BJ156" s="214"/>
      <c r="BK156" s="214"/>
      <c r="BL156" s="214"/>
    </row>
    <row r="157" spans="1:64" s="2" customFormat="1" ht="15" customHeight="1">
      <c r="A157" s="120" t="e">
        <f ca="1">VLOOKUP(INDIRECT("B157"),elolap!$A$90:$B$3244,2,FALSE)</f>
        <v>#N/A</v>
      </c>
      <c r="B157" s="122"/>
      <c r="C157" s="128"/>
      <c r="D157" s="158"/>
      <c r="E157" s="158"/>
      <c r="F157" s="158"/>
      <c r="G157" s="126"/>
      <c r="H157" s="167"/>
      <c r="I157" s="178"/>
      <c r="J157" s="244"/>
      <c r="K157" s="244"/>
      <c r="L157" s="244"/>
      <c r="M157" s="244"/>
      <c r="N157" s="244"/>
      <c r="O157" s="245"/>
      <c r="P157" s="244"/>
      <c r="Q157" s="244"/>
      <c r="R157" s="244"/>
      <c r="S157" s="244"/>
      <c r="T157" s="244"/>
      <c r="U157" s="214"/>
      <c r="V157" s="262">
        <f t="shared" si="33"/>
        <v>0</v>
      </c>
      <c r="W157" s="262">
        <f t="shared" si="33"/>
        <v>0</v>
      </c>
      <c r="X157" s="262">
        <f t="shared" si="33"/>
        <v>0</v>
      </c>
      <c r="Y157" s="263">
        <f t="shared" si="34"/>
        <v>0</v>
      </c>
      <c r="Z157" s="263">
        <f t="shared" si="34"/>
        <v>0</v>
      </c>
      <c r="AA157" s="262">
        <f t="shared" si="32"/>
        <v>0</v>
      </c>
      <c r="AB157" s="262">
        <f t="shared" si="32"/>
        <v>0</v>
      </c>
      <c r="AC157" s="262">
        <f t="shared" si="32"/>
        <v>0</v>
      </c>
      <c r="AD157" s="262">
        <f t="shared" si="32"/>
        <v>0</v>
      </c>
      <c r="AE157" s="262">
        <f t="shared" si="32"/>
        <v>0</v>
      </c>
      <c r="AF157" s="262">
        <f t="shared" si="31"/>
        <v>0</v>
      </c>
      <c r="AG157" s="262">
        <f t="shared" si="31"/>
        <v>0</v>
      </c>
      <c r="AH157" s="262">
        <f t="shared" si="31"/>
        <v>0</v>
      </c>
      <c r="AI157" s="262">
        <f t="shared" si="31"/>
        <v>0</v>
      </c>
      <c r="AJ157" s="262">
        <f t="shared" si="31"/>
        <v>0</v>
      </c>
      <c r="AK157" s="262">
        <f t="shared" si="35"/>
        <v>0</v>
      </c>
      <c r="AL157" s="262">
        <f t="shared" si="36"/>
        <v>0</v>
      </c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14"/>
      <c r="BB157" s="214"/>
      <c r="BC157" s="214"/>
      <c r="BD157" s="214"/>
      <c r="BE157" s="214"/>
      <c r="BF157" s="214"/>
      <c r="BG157" s="214"/>
      <c r="BH157" s="214"/>
      <c r="BI157" s="214"/>
      <c r="BJ157" s="214"/>
      <c r="BK157" s="214"/>
      <c r="BL157" s="214"/>
    </row>
    <row r="158" spans="1:64" s="2" customFormat="1" ht="15" customHeight="1">
      <c r="A158" s="120" t="e">
        <f ca="1">VLOOKUP(INDIRECT("B158"),elolap!$A$90:$B$3244,2,FALSE)</f>
        <v>#N/A</v>
      </c>
      <c r="B158" s="122"/>
      <c r="C158" s="128"/>
      <c r="D158" s="158"/>
      <c r="E158" s="158"/>
      <c r="F158" s="158"/>
      <c r="G158" s="126"/>
      <c r="H158" s="167"/>
      <c r="I158" s="178"/>
      <c r="J158" s="244"/>
      <c r="K158" s="244"/>
      <c r="L158" s="244"/>
      <c r="M158" s="244"/>
      <c r="N158" s="244"/>
      <c r="O158" s="245"/>
      <c r="P158" s="244"/>
      <c r="Q158" s="244"/>
      <c r="R158" s="244"/>
      <c r="S158" s="244"/>
      <c r="T158" s="244"/>
      <c r="U158" s="214"/>
      <c r="V158" s="262">
        <f t="shared" si="33"/>
        <v>0</v>
      </c>
      <c r="W158" s="262">
        <f t="shared" si="33"/>
        <v>0</v>
      </c>
      <c r="X158" s="262">
        <f t="shared" si="33"/>
        <v>0</v>
      </c>
      <c r="Y158" s="263">
        <f t="shared" si="34"/>
        <v>0</v>
      </c>
      <c r="Z158" s="263">
        <f t="shared" si="34"/>
        <v>0</v>
      </c>
      <c r="AA158" s="262">
        <f t="shared" si="32"/>
        <v>0</v>
      </c>
      <c r="AB158" s="262">
        <f t="shared" si="32"/>
        <v>0</v>
      </c>
      <c r="AC158" s="262">
        <f t="shared" si="32"/>
        <v>0</v>
      </c>
      <c r="AD158" s="262">
        <f t="shared" si="32"/>
        <v>0</v>
      </c>
      <c r="AE158" s="262">
        <f t="shared" si="32"/>
        <v>0</v>
      </c>
      <c r="AF158" s="262">
        <f t="shared" si="31"/>
        <v>0</v>
      </c>
      <c r="AG158" s="262">
        <f t="shared" si="31"/>
        <v>0</v>
      </c>
      <c r="AH158" s="262">
        <f t="shared" si="31"/>
        <v>0</v>
      </c>
      <c r="AI158" s="262">
        <f t="shared" si="31"/>
        <v>0</v>
      </c>
      <c r="AJ158" s="262">
        <f t="shared" si="31"/>
        <v>0</v>
      </c>
      <c r="AK158" s="262">
        <f t="shared" si="35"/>
        <v>0</v>
      </c>
      <c r="AL158" s="262">
        <f t="shared" si="36"/>
        <v>0</v>
      </c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4"/>
      <c r="BA158" s="214"/>
      <c r="BB158" s="214"/>
      <c r="BC158" s="214"/>
      <c r="BD158" s="214"/>
      <c r="BE158" s="214"/>
      <c r="BF158" s="214"/>
      <c r="BG158" s="214"/>
      <c r="BH158" s="214"/>
      <c r="BI158" s="214"/>
      <c r="BJ158" s="214"/>
      <c r="BK158" s="214"/>
      <c r="BL158" s="214"/>
    </row>
    <row r="159" spans="1:64" s="2" customFormat="1" ht="15" customHeight="1">
      <c r="A159" s="120" t="e">
        <f ca="1">VLOOKUP(INDIRECT("B159"),elolap!$A$90:$B$3244,2,FALSE)</f>
        <v>#N/A</v>
      </c>
      <c r="B159" s="122"/>
      <c r="C159" s="128"/>
      <c r="D159" s="158"/>
      <c r="E159" s="158"/>
      <c r="F159" s="158"/>
      <c r="G159" s="126"/>
      <c r="H159" s="167"/>
      <c r="I159" s="178"/>
      <c r="J159" s="244"/>
      <c r="K159" s="244"/>
      <c r="L159" s="244"/>
      <c r="M159" s="244"/>
      <c r="N159" s="244"/>
      <c r="O159" s="245"/>
      <c r="P159" s="244"/>
      <c r="Q159" s="244"/>
      <c r="R159" s="244"/>
      <c r="S159" s="244"/>
      <c r="T159" s="244"/>
      <c r="U159" s="214"/>
      <c r="V159" s="262">
        <f t="shared" si="33"/>
        <v>0</v>
      </c>
      <c r="W159" s="262">
        <f t="shared" si="33"/>
        <v>0</v>
      </c>
      <c r="X159" s="262">
        <f t="shared" si="33"/>
        <v>0</v>
      </c>
      <c r="Y159" s="263">
        <f t="shared" si="34"/>
        <v>0</v>
      </c>
      <c r="Z159" s="263">
        <f t="shared" si="34"/>
        <v>0</v>
      </c>
      <c r="AA159" s="262">
        <f t="shared" si="32"/>
        <v>0</v>
      </c>
      <c r="AB159" s="262">
        <f t="shared" si="32"/>
        <v>0</v>
      </c>
      <c r="AC159" s="262">
        <f t="shared" si="32"/>
        <v>0</v>
      </c>
      <c r="AD159" s="262">
        <f t="shared" si="32"/>
        <v>0</v>
      </c>
      <c r="AE159" s="262">
        <f t="shared" si="32"/>
        <v>0</v>
      </c>
      <c r="AF159" s="262">
        <f t="shared" si="31"/>
        <v>0</v>
      </c>
      <c r="AG159" s="262">
        <f t="shared" si="31"/>
        <v>0</v>
      </c>
      <c r="AH159" s="262">
        <f t="shared" si="31"/>
        <v>0</v>
      </c>
      <c r="AI159" s="262">
        <f t="shared" si="31"/>
        <v>0</v>
      </c>
      <c r="AJ159" s="262">
        <f t="shared" si="31"/>
        <v>0</v>
      </c>
      <c r="AK159" s="262">
        <f t="shared" si="35"/>
        <v>0</v>
      </c>
      <c r="AL159" s="262">
        <f t="shared" si="36"/>
        <v>0</v>
      </c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4"/>
      <c r="BH159" s="214"/>
      <c r="BI159" s="214"/>
      <c r="BJ159" s="214"/>
      <c r="BK159" s="214"/>
      <c r="BL159" s="214"/>
    </row>
    <row r="160" spans="1:64" s="2" customFormat="1" ht="15" customHeight="1">
      <c r="A160" s="120" t="e">
        <f ca="1">VLOOKUP(INDIRECT("B160"),elolap!$A$90:$B$3244,2,FALSE)</f>
        <v>#N/A</v>
      </c>
      <c r="B160" s="122"/>
      <c r="C160" s="128"/>
      <c r="D160" s="158"/>
      <c r="E160" s="158"/>
      <c r="F160" s="158"/>
      <c r="G160" s="126"/>
      <c r="H160" s="167"/>
      <c r="I160" s="178"/>
      <c r="J160" s="244"/>
      <c r="K160" s="244"/>
      <c r="L160" s="244"/>
      <c r="M160" s="244"/>
      <c r="N160" s="244"/>
      <c r="O160" s="245"/>
      <c r="P160" s="244"/>
      <c r="Q160" s="244"/>
      <c r="R160" s="244"/>
      <c r="S160" s="244"/>
      <c r="T160" s="244"/>
      <c r="U160" s="214"/>
      <c r="V160" s="262">
        <f t="shared" si="33"/>
        <v>0</v>
      </c>
      <c r="W160" s="262">
        <f t="shared" si="33"/>
        <v>0</v>
      </c>
      <c r="X160" s="262">
        <f t="shared" si="33"/>
        <v>0</v>
      </c>
      <c r="Y160" s="263">
        <f t="shared" si="34"/>
        <v>0</v>
      </c>
      <c r="Z160" s="263">
        <f t="shared" si="34"/>
        <v>0</v>
      </c>
      <c r="AA160" s="262">
        <f t="shared" si="32"/>
        <v>0</v>
      </c>
      <c r="AB160" s="262">
        <f t="shared" si="32"/>
        <v>0</v>
      </c>
      <c r="AC160" s="262">
        <f t="shared" si="32"/>
        <v>0</v>
      </c>
      <c r="AD160" s="262">
        <f t="shared" si="32"/>
        <v>0</v>
      </c>
      <c r="AE160" s="262">
        <f t="shared" si="32"/>
        <v>0</v>
      </c>
      <c r="AF160" s="262">
        <f t="shared" si="31"/>
        <v>0</v>
      </c>
      <c r="AG160" s="262">
        <f t="shared" si="31"/>
        <v>0</v>
      </c>
      <c r="AH160" s="262">
        <f t="shared" si="31"/>
        <v>0</v>
      </c>
      <c r="AI160" s="262">
        <f t="shared" si="31"/>
        <v>0</v>
      </c>
      <c r="AJ160" s="262">
        <f t="shared" si="31"/>
        <v>0</v>
      </c>
      <c r="AK160" s="262">
        <f t="shared" si="35"/>
        <v>0</v>
      </c>
      <c r="AL160" s="262">
        <f t="shared" si="36"/>
        <v>0</v>
      </c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4"/>
      <c r="BG160" s="214"/>
      <c r="BH160" s="214"/>
      <c r="BI160" s="214"/>
      <c r="BJ160" s="214"/>
      <c r="BK160" s="214"/>
      <c r="BL160" s="214"/>
    </row>
    <row r="161" spans="1:64" s="2" customFormat="1" ht="15" customHeight="1">
      <c r="A161" s="120" t="e">
        <f ca="1">VLOOKUP(INDIRECT("B161"),elolap!$A$90:$B$3244,2,FALSE)</f>
        <v>#N/A</v>
      </c>
      <c r="B161" s="122"/>
      <c r="C161" s="128"/>
      <c r="D161" s="158"/>
      <c r="E161" s="158"/>
      <c r="F161" s="158"/>
      <c r="G161" s="126"/>
      <c r="H161" s="167"/>
      <c r="I161" s="178"/>
      <c r="J161" s="244"/>
      <c r="K161" s="244"/>
      <c r="L161" s="244"/>
      <c r="M161" s="244"/>
      <c r="N161" s="244"/>
      <c r="O161" s="245"/>
      <c r="P161" s="244"/>
      <c r="Q161" s="244"/>
      <c r="R161" s="244"/>
      <c r="S161" s="244"/>
      <c r="T161" s="244"/>
      <c r="U161" s="214"/>
      <c r="V161" s="262">
        <f t="shared" si="33"/>
        <v>0</v>
      </c>
      <c r="W161" s="262">
        <f t="shared" si="33"/>
        <v>0</v>
      </c>
      <c r="X161" s="262">
        <f t="shared" si="33"/>
        <v>0</v>
      </c>
      <c r="Y161" s="263">
        <f t="shared" si="34"/>
        <v>0</v>
      </c>
      <c r="Z161" s="263">
        <f t="shared" si="34"/>
        <v>0</v>
      </c>
      <c r="AA161" s="262">
        <f t="shared" si="32"/>
        <v>0</v>
      </c>
      <c r="AB161" s="262">
        <f t="shared" si="32"/>
        <v>0</v>
      </c>
      <c r="AC161" s="262">
        <f t="shared" si="32"/>
        <v>0</v>
      </c>
      <c r="AD161" s="262">
        <f t="shared" si="32"/>
        <v>0</v>
      </c>
      <c r="AE161" s="262">
        <f t="shared" si="32"/>
        <v>0</v>
      </c>
      <c r="AF161" s="262">
        <f t="shared" si="31"/>
        <v>0</v>
      </c>
      <c r="AG161" s="262">
        <f t="shared" si="31"/>
        <v>0</v>
      </c>
      <c r="AH161" s="262">
        <f t="shared" si="31"/>
        <v>0</v>
      </c>
      <c r="AI161" s="262">
        <f t="shared" si="31"/>
        <v>0</v>
      </c>
      <c r="AJ161" s="262">
        <f t="shared" si="31"/>
        <v>0</v>
      </c>
      <c r="AK161" s="262">
        <f t="shared" si="35"/>
        <v>0</v>
      </c>
      <c r="AL161" s="262">
        <f t="shared" si="36"/>
        <v>0</v>
      </c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14"/>
      <c r="AZ161" s="214"/>
      <c r="BA161" s="214"/>
      <c r="BB161" s="214"/>
      <c r="BC161" s="214"/>
      <c r="BD161" s="214"/>
      <c r="BE161" s="214"/>
      <c r="BF161" s="214"/>
      <c r="BG161" s="214"/>
      <c r="BH161" s="214"/>
      <c r="BI161" s="214"/>
      <c r="BJ161" s="214"/>
      <c r="BK161" s="214"/>
      <c r="BL161" s="214"/>
    </row>
    <row r="162" spans="1:64" s="2" customFormat="1" ht="15" customHeight="1">
      <c r="A162" s="120" t="e">
        <f ca="1">VLOOKUP(INDIRECT("B162"),elolap!$A$90:$B$3244,2,FALSE)</f>
        <v>#N/A</v>
      </c>
      <c r="B162" s="122"/>
      <c r="C162" s="128"/>
      <c r="D162" s="158"/>
      <c r="E162" s="158"/>
      <c r="F162" s="158"/>
      <c r="G162" s="126"/>
      <c r="H162" s="167"/>
      <c r="I162" s="178"/>
      <c r="J162" s="244"/>
      <c r="K162" s="244"/>
      <c r="L162" s="244"/>
      <c r="M162" s="244"/>
      <c r="N162" s="244"/>
      <c r="O162" s="245"/>
      <c r="P162" s="244"/>
      <c r="Q162" s="244"/>
      <c r="R162" s="244"/>
      <c r="S162" s="244"/>
      <c r="T162" s="244"/>
      <c r="U162" s="214"/>
      <c r="V162" s="262">
        <f t="shared" si="33"/>
        <v>0</v>
      </c>
      <c r="W162" s="262">
        <f t="shared" si="33"/>
        <v>0</v>
      </c>
      <c r="X162" s="262">
        <f t="shared" si="33"/>
        <v>0</v>
      </c>
      <c r="Y162" s="263">
        <f t="shared" si="34"/>
        <v>0</v>
      </c>
      <c r="Z162" s="263">
        <f t="shared" si="34"/>
        <v>0</v>
      </c>
      <c r="AA162" s="262">
        <f t="shared" si="32"/>
        <v>0</v>
      </c>
      <c r="AB162" s="262">
        <f t="shared" si="32"/>
        <v>0</v>
      </c>
      <c r="AC162" s="262">
        <f t="shared" si="32"/>
        <v>0</v>
      </c>
      <c r="AD162" s="262">
        <f t="shared" si="32"/>
        <v>0</v>
      </c>
      <c r="AE162" s="262">
        <f t="shared" si="32"/>
        <v>0</v>
      </c>
      <c r="AF162" s="262">
        <f t="shared" si="31"/>
        <v>0</v>
      </c>
      <c r="AG162" s="262">
        <f t="shared" si="31"/>
        <v>0</v>
      </c>
      <c r="AH162" s="262">
        <f t="shared" si="31"/>
        <v>0</v>
      </c>
      <c r="AI162" s="262">
        <f t="shared" si="31"/>
        <v>0</v>
      </c>
      <c r="AJ162" s="262">
        <f t="shared" si="31"/>
        <v>0</v>
      </c>
      <c r="AK162" s="262">
        <f t="shared" si="35"/>
        <v>0</v>
      </c>
      <c r="AL162" s="262">
        <f t="shared" si="36"/>
        <v>0</v>
      </c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14"/>
      <c r="BB162" s="214"/>
      <c r="BC162" s="214"/>
      <c r="BD162" s="214"/>
      <c r="BE162" s="214"/>
      <c r="BF162" s="214"/>
      <c r="BG162" s="214"/>
      <c r="BH162" s="214"/>
      <c r="BI162" s="214"/>
      <c r="BJ162" s="214"/>
      <c r="BK162" s="214"/>
      <c r="BL162" s="214"/>
    </row>
    <row r="163" spans="1:64" s="2" customFormat="1" ht="15" customHeight="1">
      <c r="A163" s="120" t="e">
        <f ca="1">VLOOKUP(INDIRECT("B163"),elolap!$A$90:$B$3244,2,FALSE)</f>
        <v>#N/A</v>
      </c>
      <c r="B163" s="122"/>
      <c r="C163" s="128"/>
      <c r="D163" s="158"/>
      <c r="E163" s="158"/>
      <c r="F163" s="158"/>
      <c r="G163" s="126"/>
      <c r="H163" s="167"/>
      <c r="I163" s="178"/>
      <c r="J163" s="244"/>
      <c r="K163" s="244"/>
      <c r="L163" s="244"/>
      <c r="M163" s="244"/>
      <c r="N163" s="244"/>
      <c r="O163" s="245"/>
      <c r="P163" s="244"/>
      <c r="Q163" s="244"/>
      <c r="R163" s="244"/>
      <c r="S163" s="244"/>
      <c r="T163" s="244"/>
      <c r="U163" s="214"/>
      <c r="V163" s="262">
        <f t="shared" si="33"/>
        <v>0</v>
      </c>
      <c r="W163" s="262">
        <f t="shared" si="33"/>
        <v>0</v>
      </c>
      <c r="X163" s="262">
        <f t="shared" si="33"/>
        <v>0</v>
      </c>
      <c r="Y163" s="263">
        <f t="shared" si="34"/>
        <v>0</v>
      </c>
      <c r="Z163" s="263">
        <f t="shared" si="34"/>
        <v>0</v>
      </c>
      <c r="AA163" s="262">
        <f t="shared" si="32"/>
        <v>0</v>
      </c>
      <c r="AB163" s="262">
        <f t="shared" si="32"/>
        <v>0</v>
      </c>
      <c r="AC163" s="262">
        <f t="shared" si="32"/>
        <v>0</v>
      </c>
      <c r="AD163" s="262">
        <f t="shared" si="32"/>
        <v>0</v>
      </c>
      <c r="AE163" s="262">
        <f t="shared" si="32"/>
        <v>0</v>
      </c>
      <c r="AF163" s="262">
        <f t="shared" si="31"/>
        <v>0</v>
      </c>
      <c r="AG163" s="262">
        <f t="shared" si="31"/>
        <v>0</v>
      </c>
      <c r="AH163" s="262">
        <f t="shared" si="31"/>
        <v>0</v>
      </c>
      <c r="AI163" s="262">
        <f t="shared" si="31"/>
        <v>0</v>
      </c>
      <c r="AJ163" s="262">
        <f t="shared" si="31"/>
        <v>0</v>
      </c>
      <c r="AK163" s="262">
        <f t="shared" si="35"/>
        <v>0</v>
      </c>
      <c r="AL163" s="262">
        <f t="shared" si="36"/>
        <v>0</v>
      </c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  <c r="BH163" s="214"/>
      <c r="BI163" s="214"/>
      <c r="BJ163" s="214"/>
      <c r="BK163" s="214"/>
      <c r="BL163" s="214"/>
    </row>
    <row r="164" spans="1:64" s="2" customFormat="1" ht="15" customHeight="1">
      <c r="A164" s="120" t="e">
        <f ca="1">VLOOKUP(INDIRECT("B164"),elolap!$A$90:$B$3244,2,FALSE)</f>
        <v>#N/A</v>
      </c>
      <c r="B164" s="122"/>
      <c r="C164" s="128"/>
      <c r="D164" s="158"/>
      <c r="E164" s="158"/>
      <c r="F164" s="158"/>
      <c r="G164" s="126"/>
      <c r="H164" s="167"/>
      <c r="I164" s="178"/>
      <c r="J164" s="244"/>
      <c r="K164" s="244"/>
      <c r="L164" s="244"/>
      <c r="M164" s="244"/>
      <c r="N164" s="244"/>
      <c r="O164" s="245"/>
      <c r="P164" s="244"/>
      <c r="Q164" s="244"/>
      <c r="R164" s="244"/>
      <c r="S164" s="244"/>
      <c r="T164" s="244"/>
      <c r="U164" s="214"/>
      <c r="V164" s="262">
        <f t="shared" si="33"/>
        <v>0</v>
      </c>
      <c r="W164" s="262">
        <f t="shared" si="33"/>
        <v>0</v>
      </c>
      <c r="X164" s="262">
        <f t="shared" si="33"/>
        <v>0</v>
      </c>
      <c r="Y164" s="263">
        <f t="shared" si="34"/>
        <v>0</v>
      </c>
      <c r="Z164" s="263">
        <f t="shared" si="34"/>
        <v>0</v>
      </c>
      <c r="AA164" s="262">
        <f t="shared" si="32"/>
        <v>0</v>
      </c>
      <c r="AB164" s="262">
        <f t="shared" si="32"/>
        <v>0</v>
      </c>
      <c r="AC164" s="262">
        <f t="shared" si="32"/>
        <v>0</v>
      </c>
      <c r="AD164" s="262">
        <f t="shared" si="32"/>
        <v>0</v>
      </c>
      <c r="AE164" s="262">
        <f t="shared" si="32"/>
        <v>0</v>
      </c>
      <c r="AF164" s="262">
        <f t="shared" si="31"/>
        <v>0</v>
      </c>
      <c r="AG164" s="262">
        <f t="shared" si="31"/>
        <v>0</v>
      </c>
      <c r="AH164" s="262">
        <f t="shared" si="31"/>
        <v>0</v>
      </c>
      <c r="AI164" s="262">
        <f t="shared" si="31"/>
        <v>0</v>
      </c>
      <c r="AJ164" s="262">
        <f t="shared" si="31"/>
        <v>0</v>
      </c>
      <c r="AK164" s="262">
        <f t="shared" si="35"/>
        <v>0</v>
      </c>
      <c r="AL164" s="262">
        <f t="shared" si="36"/>
        <v>0</v>
      </c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214"/>
      <c r="AW164" s="214"/>
      <c r="AX164" s="214"/>
      <c r="AY164" s="214"/>
      <c r="AZ164" s="214"/>
      <c r="BA164" s="214"/>
      <c r="BB164" s="214"/>
      <c r="BC164" s="214"/>
      <c r="BD164" s="214"/>
      <c r="BE164" s="214"/>
      <c r="BF164" s="214"/>
      <c r="BG164" s="214"/>
      <c r="BH164" s="214"/>
      <c r="BI164" s="214"/>
      <c r="BJ164" s="214"/>
      <c r="BK164" s="214"/>
      <c r="BL164" s="214"/>
    </row>
    <row r="165" spans="1:64" s="2" customFormat="1" ht="15" customHeight="1">
      <c r="A165" s="120" t="e">
        <f ca="1">VLOOKUP(INDIRECT("B165"),elolap!$A$90:$B$3244,2,FALSE)</f>
        <v>#N/A</v>
      </c>
      <c r="B165" s="122"/>
      <c r="C165" s="128"/>
      <c r="D165" s="158"/>
      <c r="E165" s="158"/>
      <c r="F165" s="158"/>
      <c r="G165" s="126"/>
      <c r="H165" s="167"/>
      <c r="I165" s="178"/>
      <c r="J165" s="244"/>
      <c r="K165" s="244"/>
      <c r="L165" s="244"/>
      <c r="M165" s="244"/>
      <c r="N165" s="244"/>
      <c r="O165" s="245"/>
      <c r="P165" s="244"/>
      <c r="Q165" s="244"/>
      <c r="R165" s="244"/>
      <c r="S165" s="244"/>
      <c r="T165" s="244"/>
      <c r="U165" s="214"/>
      <c r="V165" s="262">
        <f t="shared" si="33"/>
        <v>0</v>
      </c>
      <c r="W165" s="262">
        <f t="shared" si="33"/>
        <v>0</v>
      </c>
      <c r="X165" s="262">
        <f t="shared" si="33"/>
        <v>0</v>
      </c>
      <c r="Y165" s="263">
        <f t="shared" si="34"/>
        <v>0</v>
      </c>
      <c r="Z165" s="263">
        <f t="shared" si="34"/>
        <v>0</v>
      </c>
      <c r="AA165" s="262">
        <f t="shared" si="32"/>
        <v>0</v>
      </c>
      <c r="AB165" s="262">
        <f t="shared" si="32"/>
        <v>0</v>
      </c>
      <c r="AC165" s="262">
        <f t="shared" si="32"/>
        <v>0</v>
      </c>
      <c r="AD165" s="262">
        <f t="shared" si="32"/>
        <v>0</v>
      </c>
      <c r="AE165" s="262">
        <f t="shared" si="32"/>
        <v>0</v>
      </c>
      <c r="AF165" s="262">
        <f t="shared" si="31"/>
        <v>0</v>
      </c>
      <c r="AG165" s="262">
        <f t="shared" si="31"/>
        <v>0</v>
      </c>
      <c r="AH165" s="262">
        <f t="shared" si="31"/>
        <v>0</v>
      </c>
      <c r="AI165" s="262">
        <f t="shared" si="31"/>
        <v>0</v>
      </c>
      <c r="AJ165" s="262">
        <f t="shared" si="31"/>
        <v>0</v>
      </c>
      <c r="AK165" s="262">
        <f t="shared" si="35"/>
        <v>0</v>
      </c>
      <c r="AL165" s="262">
        <f t="shared" si="36"/>
        <v>0</v>
      </c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214"/>
      <c r="AW165" s="214"/>
      <c r="AX165" s="214"/>
      <c r="AY165" s="214"/>
      <c r="AZ165" s="214"/>
      <c r="BA165" s="214"/>
      <c r="BB165" s="214"/>
      <c r="BC165" s="214"/>
      <c r="BD165" s="214"/>
      <c r="BE165" s="214"/>
      <c r="BF165" s="214"/>
      <c r="BG165" s="214"/>
      <c r="BH165" s="214"/>
      <c r="BI165" s="214"/>
      <c r="BJ165" s="214"/>
      <c r="BK165" s="214"/>
      <c r="BL165" s="214"/>
    </row>
    <row r="166" spans="1:64" s="2" customFormat="1" ht="15" customHeight="1">
      <c r="A166" s="120" t="e">
        <f ca="1">VLOOKUP(INDIRECT("B166"),elolap!$A$90:$B$3244,2,FALSE)</f>
        <v>#N/A</v>
      </c>
      <c r="B166" s="122"/>
      <c r="C166" s="128"/>
      <c r="D166" s="158"/>
      <c r="E166" s="158"/>
      <c r="F166" s="158"/>
      <c r="G166" s="126"/>
      <c r="H166" s="167"/>
      <c r="I166" s="178"/>
      <c r="J166" s="244"/>
      <c r="K166" s="244"/>
      <c r="L166" s="244"/>
      <c r="M166" s="244"/>
      <c r="N166" s="244"/>
      <c r="O166" s="245"/>
      <c r="P166" s="244"/>
      <c r="Q166" s="244"/>
      <c r="R166" s="244"/>
      <c r="S166" s="244"/>
      <c r="T166" s="244"/>
      <c r="U166" s="214"/>
      <c r="V166" s="262">
        <f t="shared" si="33"/>
        <v>0</v>
      </c>
      <c r="W166" s="262">
        <f t="shared" si="33"/>
        <v>0</v>
      </c>
      <c r="X166" s="262">
        <f t="shared" si="33"/>
        <v>0</v>
      </c>
      <c r="Y166" s="263">
        <f t="shared" si="34"/>
        <v>0</v>
      </c>
      <c r="Z166" s="263">
        <f t="shared" si="34"/>
        <v>0</v>
      </c>
      <c r="AA166" s="262">
        <f t="shared" si="32"/>
        <v>0</v>
      </c>
      <c r="AB166" s="262">
        <f t="shared" si="32"/>
        <v>0</v>
      </c>
      <c r="AC166" s="262">
        <f t="shared" si="32"/>
        <v>0</v>
      </c>
      <c r="AD166" s="262">
        <f t="shared" si="32"/>
        <v>0</v>
      </c>
      <c r="AE166" s="262">
        <f t="shared" si="32"/>
        <v>0</v>
      </c>
      <c r="AF166" s="262">
        <f t="shared" si="31"/>
        <v>0</v>
      </c>
      <c r="AG166" s="262">
        <f t="shared" si="31"/>
        <v>0</v>
      </c>
      <c r="AH166" s="262">
        <f t="shared" si="31"/>
        <v>0</v>
      </c>
      <c r="AI166" s="262">
        <f t="shared" si="31"/>
        <v>0</v>
      </c>
      <c r="AJ166" s="262">
        <f t="shared" si="31"/>
        <v>0</v>
      </c>
      <c r="AK166" s="262">
        <f t="shared" si="35"/>
        <v>0</v>
      </c>
      <c r="AL166" s="262">
        <f t="shared" si="36"/>
        <v>0</v>
      </c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214"/>
      <c r="AW166" s="214"/>
      <c r="AX166" s="214"/>
      <c r="AY166" s="214"/>
      <c r="AZ166" s="214"/>
      <c r="BA166" s="214"/>
      <c r="BB166" s="214"/>
      <c r="BC166" s="214"/>
      <c r="BD166" s="214"/>
      <c r="BE166" s="214"/>
      <c r="BF166" s="214"/>
      <c r="BG166" s="214"/>
      <c r="BH166" s="214"/>
      <c r="BI166" s="214"/>
      <c r="BJ166" s="214"/>
      <c r="BK166" s="214"/>
      <c r="BL166" s="214"/>
    </row>
    <row r="167" spans="1:64" s="2" customFormat="1" ht="15" customHeight="1">
      <c r="A167" s="120" t="e">
        <f ca="1">VLOOKUP(INDIRECT("B167"),elolap!$A$90:$B$3244,2,FALSE)</f>
        <v>#N/A</v>
      </c>
      <c r="B167" s="122"/>
      <c r="C167" s="128"/>
      <c r="D167" s="158"/>
      <c r="E167" s="158"/>
      <c r="F167" s="158"/>
      <c r="G167" s="126"/>
      <c r="H167" s="167"/>
      <c r="I167" s="178"/>
      <c r="J167" s="244"/>
      <c r="K167" s="244"/>
      <c r="L167" s="244"/>
      <c r="M167" s="244"/>
      <c r="N167" s="244"/>
      <c r="O167" s="245"/>
      <c r="P167" s="244"/>
      <c r="Q167" s="244"/>
      <c r="R167" s="244"/>
      <c r="S167" s="244"/>
      <c r="T167" s="244"/>
      <c r="U167" s="214"/>
      <c r="V167" s="262">
        <f t="shared" si="33"/>
        <v>0</v>
      </c>
      <c r="W167" s="262">
        <f t="shared" si="33"/>
        <v>0</v>
      </c>
      <c r="X167" s="262">
        <f t="shared" si="33"/>
        <v>0</v>
      </c>
      <c r="Y167" s="263">
        <f t="shared" si="34"/>
        <v>0</v>
      </c>
      <c r="Z167" s="263">
        <f t="shared" si="34"/>
        <v>0</v>
      </c>
      <c r="AA167" s="262">
        <f t="shared" si="32"/>
        <v>0</v>
      </c>
      <c r="AB167" s="262">
        <f t="shared" si="32"/>
        <v>0</v>
      </c>
      <c r="AC167" s="262">
        <f t="shared" si="32"/>
        <v>0</v>
      </c>
      <c r="AD167" s="262">
        <f t="shared" si="32"/>
        <v>0</v>
      </c>
      <c r="AE167" s="262">
        <f t="shared" si="32"/>
        <v>0</v>
      </c>
      <c r="AF167" s="262">
        <f t="shared" si="31"/>
        <v>0</v>
      </c>
      <c r="AG167" s="262">
        <f t="shared" si="31"/>
        <v>0</v>
      </c>
      <c r="AH167" s="262">
        <f t="shared" si="31"/>
        <v>0</v>
      </c>
      <c r="AI167" s="262">
        <f t="shared" si="31"/>
        <v>0</v>
      </c>
      <c r="AJ167" s="262">
        <f t="shared" si="31"/>
        <v>0</v>
      </c>
      <c r="AK167" s="262">
        <f t="shared" si="35"/>
        <v>0</v>
      </c>
      <c r="AL167" s="262">
        <f t="shared" si="36"/>
        <v>0</v>
      </c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214"/>
      <c r="AW167" s="214"/>
      <c r="AX167" s="214"/>
      <c r="AY167" s="214"/>
      <c r="AZ167" s="214"/>
      <c r="BA167" s="214"/>
      <c r="BB167" s="214"/>
      <c r="BC167" s="214"/>
      <c r="BD167" s="214"/>
      <c r="BE167" s="214"/>
      <c r="BF167" s="214"/>
      <c r="BG167" s="214"/>
      <c r="BH167" s="214"/>
      <c r="BI167" s="214"/>
      <c r="BJ167" s="214"/>
      <c r="BK167" s="214"/>
      <c r="BL167" s="214"/>
    </row>
    <row r="168" spans="1:64" s="2" customFormat="1" ht="15" customHeight="1">
      <c r="A168" s="120" t="e">
        <f ca="1">VLOOKUP(INDIRECT("B168"),elolap!$A$90:$B$3244,2,FALSE)</f>
        <v>#N/A</v>
      </c>
      <c r="B168" s="122"/>
      <c r="C168" s="128"/>
      <c r="D168" s="158"/>
      <c r="E168" s="158"/>
      <c r="F168" s="158"/>
      <c r="G168" s="126"/>
      <c r="H168" s="167"/>
      <c r="I168" s="178"/>
      <c r="J168" s="244"/>
      <c r="K168" s="244"/>
      <c r="L168" s="244"/>
      <c r="M168" s="244"/>
      <c r="N168" s="244"/>
      <c r="O168" s="245"/>
      <c r="P168" s="244"/>
      <c r="Q168" s="244"/>
      <c r="R168" s="244"/>
      <c r="S168" s="244"/>
      <c r="T168" s="244"/>
      <c r="U168" s="214"/>
      <c r="V168" s="262">
        <f t="shared" si="33"/>
        <v>0</v>
      </c>
      <c r="W168" s="262">
        <f t="shared" si="33"/>
        <v>0</v>
      </c>
      <c r="X168" s="262">
        <f t="shared" si="33"/>
        <v>0</v>
      </c>
      <c r="Y168" s="263">
        <f t="shared" si="34"/>
        <v>0</v>
      </c>
      <c r="Z168" s="263">
        <f t="shared" si="34"/>
        <v>0</v>
      </c>
      <c r="AA168" s="262">
        <f t="shared" si="32"/>
        <v>0</v>
      </c>
      <c r="AB168" s="262">
        <f t="shared" si="32"/>
        <v>0</v>
      </c>
      <c r="AC168" s="262">
        <f t="shared" si="32"/>
        <v>0</v>
      </c>
      <c r="AD168" s="262">
        <f t="shared" si="32"/>
        <v>0</v>
      </c>
      <c r="AE168" s="262">
        <f t="shared" si="32"/>
        <v>0</v>
      </c>
      <c r="AF168" s="262">
        <f t="shared" si="31"/>
        <v>0</v>
      </c>
      <c r="AG168" s="262">
        <f t="shared" si="31"/>
        <v>0</v>
      </c>
      <c r="AH168" s="262">
        <f t="shared" si="31"/>
        <v>0</v>
      </c>
      <c r="AI168" s="262">
        <f t="shared" si="31"/>
        <v>0</v>
      </c>
      <c r="AJ168" s="262">
        <f t="shared" si="31"/>
        <v>0</v>
      </c>
      <c r="AK168" s="262">
        <f t="shared" si="35"/>
        <v>0</v>
      </c>
      <c r="AL168" s="262">
        <f t="shared" si="36"/>
        <v>0</v>
      </c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214"/>
      <c r="AW168" s="214"/>
      <c r="AX168" s="214"/>
      <c r="AY168" s="214"/>
      <c r="AZ168" s="214"/>
      <c r="BA168" s="214"/>
      <c r="BB168" s="214"/>
      <c r="BC168" s="214"/>
      <c r="BD168" s="214"/>
      <c r="BE168" s="214"/>
      <c r="BF168" s="214"/>
      <c r="BG168" s="214"/>
      <c r="BH168" s="214"/>
      <c r="BI168" s="214"/>
      <c r="BJ168" s="214"/>
      <c r="BK168" s="214"/>
      <c r="BL168" s="214"/>
    </row>
    <row r="169" spans="1:64" s="2" customFormat="1" ht="15" customHeight="1">
      <c r="A169" s="120" t="e">
        <f ca="1">VLOOKUP(INDIRECT("B169"),elolap!$A$90:$B$3244,2,FALSE)</f>
        <v>#N/A</v>
      </c>
      <c r="B169" s="122"/>
      <c r="C169" s="128"/>
      <c r="D169" s="158"/>
      <c r="E169" s="158"/>
      <c r="F169" s="158"/>
      <c r="G169" s="126"/>
      <c r="H169" s="167"/>
      <c r="I169" s="178"/>
      <c r="J169" s="244"/>
      <c r="K169" s="244"/>
      <c r="L169" s="244"/>
      <c r="M169" s="244"/>
      <c r="N169" s="244"/>
      <c r="O169" s="245"/>
      <c r="P169" s="244"/>
      <c r="Q169" s="244"/>
      <c r="R169" s="244"/>
      <c r="S169" s="244"/>
      <c r="T169" s="244"/>
      <c r="U169" s="214"/>
      <c r="V169" s="262">
        <f t="shared" si="33"/>
        <v>0</v>
      </c>
      <c r="W169" s="262">
        <f t="shared" si="33"/>
        <v>0</v>
      </c>
      <c r="X169" s="262">
        <f t="shared" si="33"/>
        <v>0</v>
      </c>
      <c r="Y169" s="263">
        <f t="shared" si="34"/>
        <v>0</v>
      </c>
      <c r="Z169" s="263">
        <f t="shared" si="34"/>
        <v>0</v>
      </c>
      <c r="AA169" s="262">
        <f t="shared" si="32"/>
        <v>0</v>
      </c>
      <c r="AB169" s="262">
        <f t="shared" si="32"/>
        <v>0</v>
      </c>
      <c r="AC169" s="262">
        <f t="shared" si="32"/>
        <v>0</v>
      </c>
      <c r="AD169" s="262">
        <f t="shared" si="32"/>
        <v>0</v>
      </c>
      <c r="AE169" s="262">
        <f t="shared" si="32"/>
        <v>0</v>
      </c>
      <c r="AF169" s="262">
        <f t="shared" si="31"/>
        <v>0</v>
      </c>
      <c r="AG169" s="262">
        <f t="shared" si="31"/>
        <v>0</v>
      </c>
      <c r="AH169" s="262">
        <f t="shared" si="31"/>
        <v>0</v>
      </c>
      <c r="AI169" s="262">
        <f t="shared" si="31"/>
        <v>0</v>
      </c>
      <c r="AJ169" s="262">
        <f t="shared" si="31"/>
        <v>0</v>
      </c>
      <c r="AK169" s="262">
        <f t="shared" si="35"/>
        <v>0</v>
      </c>
      <c r="AL169" s="262">
        <f t="shared" si="36"/>
        <v>0</v>
      </c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214"/>
      <c r="AW169" s="214"/>
      <c r="AX169" s="214"/>
      <c r="AY169" s="214"/>
      <c r="AZ169" s="214"/>
      <c r="BA169" s="214"/>
      <c r="BB169" s="214"/>
      <c r="BC169" s="214"/>
      <c r="BD169" s="214"/>
      <c r="BE169" s="214"/>
      <c r="BF169" s="214"/>
      <c r="BG169" s="214"/>
      <c r="BH169" s="214"/>
      <c r="BI169" s="214"/>
      <c r="BJ169" s="214"/>
      <c r="BK169" s="214"/>
      <c r="BL169" s="214"/>
    </row>
    <row r="170" spans="1:64" s="2" customFormat="1" ht="15" customHeight="1">
      <c r="A170" s="120" t="e">
        <f ca="1">VLOOKUP(INDIRECT("B170"),elolap!$A$90:$B$3244,2,FALSE)</f>
        <v>#N/A</v>
      </c>
      <c r="B170" s="122"/>
      <c r="C170" s="128"/>
      <c r="D170" s="158"/>
      <c r="E170" s="158"/>
      <c r="F170" s="158"/>
      <c r="G170" s="126"/>
      <c r="H170" s="167"/>
      <c r="I170" s="178"/>
      <c r="J170" s="244"/>
      <c r="K170" s="244"/>
      <c r="L170" s="244"/>
      <c r="M170" s="244"/>
      <c r="N170" s="244"/>
      <c r="O170" s="245"/>
      <c r="P170" s="244"/>
      <c r="Q170" s="244"/>
      <c r="R170" s="244"/>
      <c r="S170" s="244"/>
      <c r="T170" s="244"/>
      <c r="U170" s="214"/>
      <c r="V170" s="262">
        <f t="shared" si="33"/>
        <v>0</v>
      </c>
      <c r="W170" s="262">
        <f t="shared" si="33"/>
        <v>0</v>
      </c>
      <c r="X170" s="262">
        <f t="shared" si="33"/>
        <v>0</v>
      </c>
      <c r="Y170" s="263">
        <f t="shared" si="34"/>
        <v>0</v>
      </c>
      <c r="Z170" s="263">
        <f t="shared" si="34"/>
        <v>0</v>
      </c>
      <c r="AA170" s="262">
        <f t="shared" si="32"/>
        <v>0</v>
      </c>
      <c r="AB170" s="262">
        <f t="shared" si="32"/>
        <v>0</v>
      </c>
      <c r="AC170" s="262">
        <f t="shared" si="32"/>
        <v>0</v>
      </c>
      <c r="AD170" s="262">
        <f t="shared" si="32"/>
        <v>0</v>
      </c>
      <c r="AE170" s="262">
        <f t="shared" si="32"/>
        <v>0</v>
      </c>
      <c r="AF170" s="262">
        <f t="shared" si="31"/>
        <v>0</v>
      </c>
      <c r="AG170" s="262">
        <f t="shared" si="31"/>
        <v>0</v>
      </c>
      <c r="AH170" s="262">
        <f t="shared" si="31"/>
        <v>0</v>
      </c>
      <c r="AI170" s="262">
        <f t="shared" si="31"/>
        <v>0</v>
      </c>
      <c r="AJ170" s="262">
        <f t="shared" si="31"/>
        <v>0</v>
      </c>
      <c r="AK170" s="262">
        <f t="shared" si="35"/>
        <v>0</v>
      </c>
      <c r="AL170" s="262">
        <f t="shared" si="36"/>
        <v>0</v>
      </c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214"/>
      <c r="BD170" s="214"/>
      <c r="BE170" s="214"/>
      <c r="BF170" s="214"/>
      <c r="BG170" s="214"/>
      <c r="BH170" s="214"/>
      <c r="BI170" s="214"/>
      <c r="BJ170" s="214"/>
      <c r="BK170" s="214"/>
      <c r="BL170" s="214"/>
    </row>
    <row r="171" spans="1:64" s="2" customFormat="1" ht="15" customHeight="1">
      <c r="A171" s="120" t="e">
        <f ca="1">VLOOKUP(INDIRECT("B171"),elolap!$A$90:$B$3244,2,FALSE)</f>
        <v>#N/A</v>
      </c>
      <c r="B171" s="122"/>
      <c r="C171" s="128"/>
      <c r="D171" s="158"/>
      <c r="E171" s="158"/>
      <c r="F171" s="158"/>
      <c r="G171" s="126"/>
      <c r="H171" s="167"/>
      <c r="I171" s="178"/>
      <c r="J171" s="244"/>
      <c r="K171" s="244"/>
      <c r="L171" s="244"/>
      <c r="M171" s="244"/>
      <c r="N171" s="244"/>
      <c r="O171" s="245"/>
      <c r="P171" s="244"/>
      <c r="Q171" s="244"/>
      <c r="R171" s="244"/>
      <c r="S171" s="244"/>
      <c r="T171" s="244"/>
      <c r="U171" s="214"/>
      <c r="V171" s="262">
        <f t="shared" si="33"/>
        <v>0</v>
      </c>
      <c r="W171" s="262">
        <f t="shared" si="33"/>
        <v>0</v>
      </c>
      <c r="X171" s="262">
        <f t="shared" si="33"/>
        <v>0</v>
      </c>
      <c r="Y171" s="263">
        <f t="shared" si="34"/>
        <v>0</v>
      </c>
      <c r="Z171" s="263">
        <f t="shared" si="34"/>
        <v>0</v>
      </c>
      <c r="AA171" s="262">
        <f t="shared" si="32"/>
        <v>0</v>
      </c>
      <c r="AB171" s="262">
        <f t="shared" si="32"/>
        <v>0</v>
      </c>
      <c r="AC171" s="262">
        <f t="shared" si="32"/>
        <v>0</v>
      </c>
      <c r="AD171" s="262">
        <f t="shared" si="32"/>
        <v>0</v>
      </c>
      <c r="AE171" s="262">
        <f t="shared" si="32"/>
        <v>0</v>
      </c>
      <c r="AF171" s="262">
        <f t="shared" si="31"/>
        <v>0</v>
      </c>
      <c r="AG171" s="262">
        <f t="shared" si="31"/>
        <v>0</v>
      </c>
      <c r="AH171" s="262">
        <f t="shared" si="31"/>
        <v>0</v>
      </c>
      <c r="AI171" s="262">
        <f t="shared" si="31"/>
        <v>0</v>
      </c>
      <c r="AJ171" s="262">
        <f t="shared" si="31"/>
        <v>0</v>
      </c>
      <c r="AK171" s="262">
        <f t="shared" si="35"/>
        <v>0</v>
      </c>
      <c r="AL171" s="262">
        <f t="shared" si="36"/>
        <v>0</v>
      </c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214"/>
      <c r="AW171" s="214"/>
      <c r="AX171" s="214"/>
      <c r="AY171" s="214"/>
      <c r="AZ171" s="214"/>
      <c r="BA171" s="214"/>
      <c r="BB171" s="214"/>
      <c r="BC171" s="214"/>
      <c r="BD171" s="214"/>
      <c r="BE171" s="214"/>
      <c r="BF171" s="214"/>
      <c r="BG171" s="214"/>
      <c r="BH171" s="214"/>
      <c r="BI171" s="214"/>
      <c r="BJ171" s="214"/>
      <c r="BK171" s="214"/>
      <c r="BL171" s="214"/>
    </row>
    <row r="172" spans="1:64" s="2" customFormat="1" ht="15" customHeight="1">
      <c r="A172" s="120" t="e">
        <f ca="1">VLOOKUP(INDIRECT("B172"),elolap!$A$90:$B$3244,2,FALSE)</f>
        <v>#N/A</v>
      </c>
      <c r="B172" s="122"/>
      <c r="C172" s="128"/>
      <c r="D172" s="158"/>
      <c r="E172" s="158"/>
      <c r="F172" s="158"/>
      <c r="G172" s="126"/>
      <c r="H172" s="167"/>
      <c r="I172" s="178"/>
      <c r="J172" s="244"/>
      <c r="K172" s="244"/>
      <c r="L172" s="244"/>
      <c r="M172" s="244"/>
      <c r="N172" s="244"/>
      <c r="O172" s="245"/>
      <c r="P172" s="244"/>
      <c r="Q172" s="244"/>
      <c r="R172" s="244"/>
      <c r="S172" s="244"/>
      <c r="T172" s="244"/>
      <c r="U172" s="214"/>
      <c r="V172" s="262">
        <f t="shared" si="33"/>
        <v>0</v>
      </c>
      <c r="W172" s="262">
        <f t="shared" si="33"/>
        <v>0</v>
      </c>
      <c r="X172" s="262">
        <f t="shared" si="33"/>
        <v>0</v>
      </c>
      <c r="Y172" s="263">
        <f t="shared" si="34"/>
        <v>0</v>
      </c>
      <c r="Z172" s="263">
        <f t="shared" si="34"/>
        <v>0</v>
      </c>
      <c r="AA172" s="262">
        <f t="shared" si="32"/>
        <v>0</v>
      </c>
      <c r="AB172" s="262">
        <f t="shared" si="32"/>
        <v>0</v>
      </c>
      <c r="AC172" s="262">
        <f t="shared" si="32"/>
        <v>0</v>
      </c>
      <c r="AD172" s="262">
        <f t="shared" si="32"/>
        <v>0</v>
      </c>
      <c r="AE172" s="262">
        <f t="shared" si="32"/>
        <v>0</v>
      </c>
      <c r="AF172" s="262">
        <f t="shared" si="31"/>
        <v>0</v>
      </c>
      <c r="AG172" s="262">
        <f t="shared" si="31"/>
        <v>0</v>
      </c>
      <c r="AH172" s="262">
        <f t="shared" si="31"/>
        <v>0</v>
      </c>
      <c r="AI172" s="262">
        <f t="shared" si="31"/>
        <v>0</v>
      </c>
      <c r="AJ172" s="262">
        <f t="shared" si="31"/>
        <v>0</v>
      </c>
      <c r="AK172" s="262">
        <f t="shared" si="35"/>
        <v>0</v>
      </c>
      <c r="AL172" s="262">
        <f t="shared" si="36"/>
        <v>0</v>
      </c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  <c r="BI172" s="214"/>
      <c r="BJ172" s="214"/>
      <c r="BK172" s="214"/>
      <c r="BL172" s="214"/>
    </row>
    <row r="173" spans="1:64" s="2" customFormat="1" ht="15" customHeight="1">
      <c r="A173" s="120" t="e">
        <f ca="1">VLOOKUP(INDIRECT("B173"),elolap!$A$90:$B$3244,2,FALSE)</f>
        <v>#N/A</v>
      </c>
      <c r="B173" s="122"/>
      <c r="C173" s="128"/>
      <c r="D173" s="158"/>
      <c r="E173" s="158"/>
      <c r="F173" s="158"/>
      <c r="G173" s="126"/>
      <c r="H173" s="167"/>
      <c r="I173" s="178"/>
      <c r="J173" s="244"/>
      <c r="K173" s="244"/>
      <c r="L173" s="244"/>
      <c r="M173" s="244"/>
      <c r="N173" s="244"/>
      <c r="O173" s="245"/>
      <c r="P173" s="244"/>
      <c r="Q173" s="244"/>
      <c r="R173" s="244"/>
      <c r="S173" s="244"/>
      <c r="T173" s="244"/>
      <c r="U173" s="214"/>
      <c r="V173" s="262">
        <f t="shared" si="33"/>
        <v>0</v>
      </c>
      <c r="W173" s="262">
        <f t="shared" si="33"/>
        <v>0</v>
      </c>
      <c r="X173" s="262">
        <f t="shared" si="33"/>
        <v>0</v>
      </c>
      <c r="Y173" s="263">
        <f t="shared" si="34"/>
        <v>0</v>
      </c>
      <c r="Z173" s="263">
        <f t="shared" si="34"/>
        <v>0</v>
      </c>
      <c r="AA173" s="262">
        <f t="shared" si="32"/>
        <v>0</v>
      </c>
      <c r="AB173" s="262">
        <f t="shared" si="32"/>
        <v>0</v>
      </c>
      <c r="AC173" s="262">
        <f t="shared" si="32"/>
        <v>0</v>
      </c>
      <c r="AD173" s="262">
        <f t="shared" si="32"/>
        <v>0</v>
      </c>
      <c r="AE173" s="262">
        <f t="shared" si="32"/>
        <v>0</v>
      </c>
      <c r="AF173" s="262">
        <f t="shared" si="31"/>
        <v>0</v>
      </c>
      <c r="AG173" s="262">
        <f t="shared" si="31"/>
        <v>0</v>
      </c>
      <c r="AH173" s="262">
        <f t="shared" si="31"/>
        <v>0</v>
      </c>
      <c r="AI173" s="262">
        <f t="shared" si="31"/>
        <v>0</v>
      </c>
      <c r="AJ173" s="262">
        <f t="shared" si="31"/>
        <v>0</v>
      </c>
      <c r="AK173" s="262">
        <f t="shared" si="35"/>
        <v>0</v>
      </c>
      <c r="AL173" s="262">
        <f t="shared" si="36"/>
        <v>0</v>
      </c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  <c r="BI173" s="214"/>
      <c r="BJ173" s="214"/>
      <c r="BK173" s="214"/>
      <c r="BL173" s="214"/>
    </row>
    <row r="174" spans="1:64" s="2" customFormat="1" ht="15" customHeight="1">
      <c r="A174" s="120" t="e">
        <f ca="1">VLOOKUP(INDIRECT("B174"),elolap!$A$90:$B$3244,2,FALSE)</f>
        <v>#N/A</v>
      </c>
      <c r="B174" s="122"/>
      <c r="C174" s="128"/>
      <c r="D174" s="158"/>
      <c r="E174" s="158"/>
      <c r="F174" s="158"/>
      <c r="G174" s="126"/>
      <c r="H174" s="167"/>
      <c r="I174" s="178"/>
      <c r="J174" s="244"/>
      <c r="K174" s="244"/>
      <c r="L174" s="244"/>
      <c r="M174" s="244"/>
      <c r="N174" s="244"/>
      <c r="O174" s="245"/>
      <c r="P174" s="244"/>
      <c r="Q174" s="244"/>
      <c r="R174" s="244"/>
      <c r="S174" s="244"/>
      <c r="T174" s="244"/>
      <c r="U174" s="214"/>
      <c r="V174" s="262">
        <f t="shared" si="33"/>
        <v>0</v>
      </c>
      <c r="W174" s="262">
        <f t="shared" si="33"/>
        <v>0</v>
      </c>
      <c r="X174" s="262">
        <f t="shared" si="33"/>
        <v>0</v>
      </c>
      <c r="Y174" s="263">
        <f t="shared" si="34"/>
        <v>0</v>
      </c>
      <c r="Z174" s="263">
        <f t="shared" si="34"/>
        <v>0</v>
      </c>
      <c r="AA174" s="262">
        <f t="shared" si="32"/>
        <v>0</v>
      </c>
      <c r="AB174" s="262">
        <f t="shared" si="32"/>
        <v>0</v>
      </c>
      <c r="AC174" s="262">
        <f t="shared" si="32"/>
        <v>0</v>
      </c>
      <c r="AD174" s="262">
        <f t="shared" si="32"/>
        <v>0</v>
      </c>
      <c r="AE174" s="262">
        <f t="shared" si="32"/>
        <v>0</v>
      </c>
      <c r="AF174" s="262">
        <f t="shared" si="31"/>
        <v>0</v>
      </c>
      <c r="AG174" s="262">
        <f t="shared" si="31"/>
        <v>0</v>
      </c>
      <c r="AH174" s="262">
        <f t="shared" si="31"/>
        <v>0</v>
      </c>
      <c r="AI174" s="262">
        <f t="shared" si="31"/>
        <v>0</v>
      </c>
      <c r="AJ174" s="262">
        <f t="shared" si="31"/>
        <v>0</v>
      </c>
      <c r="AK174" s="262">
        <f t="shared" si="35"/>
        <v>0</v>
      </c>
      <c r="AL174" s="262">
        <f t="shared" si="36"/>
        <v>0</v>
      </c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  <c r="BI174" s="214"/>
      <c r="BJ174" s="214"/>
      <c r="BK174" s="214"/>
      <c r="BL174" s="214"/>
    </row>
    <row r="175" spans="1:64" s="2" customFormat="1" ht="15" customHeight="1">
      <c r="A175" s="120" t="e">
        <f ca="1">VLOOKUP(INDIRECT("B175"),elolap!$A$90:$B$3244,2,FALSE)</f>
        <v>#N/A</v>
      </c>
      <c r="B175" s="122"/>
      <c r="C175" s="128"/>
      <c r="D175" s="158"/>
      <c r="E175" s="158"/>
      <c r="F175" s="158"/>
      <c r="G175" s="126"/>
      <c r="H175" s="167"/>
      <c r="I175" s="178"/>
      <c r="J175" s="244"/>
      <c r="K175" s="244"/>
      <c r="L175" s="244"/>
      <c r="M175" s="244"/>
      <c r="N175" s="244"/>
      <c r="O175" s="245"/>
      <c r="P175" s="244"/>
      <c r="Q175" s="244"/>
      <c r="R175" s="244"/>
      <c r="S175" s="244"/>
      <c r="T175" s="244"/>
      <c r="U175" s="214"/>
      <c r="V175" s="262">
        <f t="shared" si="33"/>
        <v>0</v>
      </c>
      <c r="W175" s="262">
        <f t="shared" si="33"/>
        <v>0</v>
      </c>
      <c r="X175" s="262">
        <f t="shared" si="33"/>
        <v>0</v>
      </c>
      <c r="Y175" s="263">
        <f t="shared" si="34"/>
        <v>0</v>
      </c>
      <c r="Z175" s="263">
        <f t="shared" si="34"/>
        <v>0</v>
      </c>
      <c r="AA175" s="262">
        <f t="shared" si="32"/>
        <v>0</v>
      </c>
      <c r="AB175" s="262">
        <f t="shared" si="32"/>
        <v>0</v>
      </c>
      <c r="AC175" s="262">
        <f t="shared" si="32"/>
        <v>0</v>
      </c>
      <c r="AD175" s="262">
        <f t="shared" si="32"/>
        <v>0</v>
      </c>
      <c r="AE175" s="262">
        <f t="shared" si="32"/>
        <v>0</v>
      </c>
      <c r="AF175" s="262">
        <f t="shared" si="31"/>
        <v>0</v>
      </c>
      <c r="AG175" s="262">
        <f t="shared" si="31"/>
        <v>0</v>
      </c>
      <c r="AH175" s="262">
        <f t="shared" si="31"/>
        <v>0</v>
      </c>
      <c r="AI175" s="262">
        <f t="shared" si="31"/>
        <v>0</v>
      </c>
      <c r="AJ175" s="262">
        <f t="shared" si="31"/>
        <v>0</v>
      </c>
      <c r="AK175" s="262">
        <f t="shared" si="35"/>
        <v>0</v>
      </c>
      <c r="AL175" s="262">
        <f t="shared" si="36"/>
        <v>0</v>
      </c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  <c r="BI175" s="214"/>
      <c r="BJ175" s="214"/>
      <c r="BK175" s="214"/>
      <c r="BL175" s="214"/>
    </row>
    <row r="176" spans="1:64" s="2" customFormat="1" ht="15" customHeight="1">
      <c r="A176" s="120" t="e">
        <f ca="1">VLOOKUP(INDIRECT("B176"),elolap!$A$90:$B$3244,2,FALSE)</f>
        <v>#N/A</v>
      </c>
      <c r="B176" s="122"/>
      <c r="C176" s="128"/>
      <c r="D176" s="158"/>
      <c r="E176" s="158"/>
      <c r="F176" s="158"/>
      <c r="G176" s="126"/>
      <c r="H176" s="167"/>
      <c r="I176" s="178"/>
      <c r="J176" s="244"/>
      <c r="K176" s="244"/>
      <c r="L176" s="244"/>
      <c r="M176" s="244"/>
      <c r="N176" s="244"/>
      <c r="O176" s="245"/>
      <c r="P176" s="244"/>
      <c r="Q176" s="244"/>
      <c r="R176" s="244"/>
      <c r="S176" s="244"/>
      <c r="T176" s="244"/>
      <c r="U176" s="214"/>
      <c r="V176" s="262">
        <f t="shared" si="33"/>
        <v>0</v>
      </c>
      <c r="W176" s="262">
        <f t="shared" si="33"/>
        <v>0</v>
      </c>
      <c r="X176" s="262">
        <f t="shared" si="33"/>
        <v>0</v>
      </c>
      <c r="Y176" s="263">
        <f t="shared" si="34"/>
        <v>0</v>
      </c>
      <c r="Z176" s="263">
        <f t="shared" si="34"/>
        <v>0</v>
      </c>
      <c r="AA176" s="262">
        <f t="shared" si="32"/>
        <v>0</v>
      </c>
      <c r="AB176" s="262">
        <f t="shared" si="32"/>
        <v>0</v>
      </c>
      <c r="AC176" s="262">
        <f t="shared" si="32"/>
        <v>0</v>
      </c>
      <c r="AD176" s="262">
        <f t="shared" si="32"/>
        <v>0</v>
      </c>
      <c r="AE176" s="262">
        <f t="shared" si="32"/>
        <v>0</v>
      </c>
      <c r="AF176" s="262">
        <f t="shared" si="31"/>
        <v>0</v>
      </c>
      <c r="AG176" s="262">
        <f t="shared" si="31"/>
        <v>0</v>
      </c>
      <c r="AH176" s="262">
        <f t="shared" si="31"/>
        <v>0</v>
      </c>
      <c r="AI176" s="262">
        <f t="shared" si="31"/>
        <v>0</v>
      </c>
      <c r="AJ176" s="262">
        <f t="shared" si="31"/>
        <v>0</v>
      </c>
      <c r="AK176" s="262">
        <f t="shared" si="35"/>
        <v>0</v>
      </c>
      <c r="AL176" s="262">
        <f t="shared" si="36"/>
        <v>0</v>
      </c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214"/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214"/>
      <c r="BG176" s="214"/>
      <c r="BH176" s="214"/>
      <c r="BI176" s="214"/>
      <c r="BJ176" s="214"/>
      <c r="BK176" s="214"/>
      <c r="BL176" s="214"/>
    </row>
    <row r="177" spans="1:64" s="2" customFormat="1" ht="15" customHeight="1">
      <c r="A177" s="120" t="e">
        <f ca="1">VLOOKUP(INDIRECT("B177"),elolap!$A$90:$B$3244,2,FALSE)</f>
        <v>#N/A</v>
      </c>
      <c r="B177" s="122"/>
      <c r="C177" s="128"/>
      <c r="D177" s="158"/>
      <c r="E177" s="158"/>
      <c r="F177" s="158"/>
      <c r="G177" s="126"/>
      <c r="H177" s="167"/>
      <c r="I177" s="178"/>
      <c r="J177" s="244"/>
      <c r="K177" s="244"/>
      <c r="L177" s="244"/>
      <c r="M177" s="244"/>
      <c r="N177" s="244"/>
      <c r="O177" s="245"/>
      <c r="P177" s="244"/>
      <c r="Q177" s="244"/>
      <c r="R177" s="244"/>
      <c r="S177" s="244"/>
      <c r="T177" s="244"/>
      <c r="U177" s="214"/>
      <c r="V177" s="262">
        <f t="shared" si="33"/>
        <v>0</v>
      </c>
      <c r="W177" s="262">
        <f t="shared" si="33"/>
        <v>0</v>
      </c>
      <c r="X177" s="262">
        <f t="shared" si="33"/>
        <v>0</v>
      </c>
      <c r="Y177" s="263">
        <f t="shared" si="34"/>
        <v>0</v>
      </c>
      <c r="Z177" s="263">
        <f t="shared" si="34"/>
        <v>0</v>
      </c>
      <c r="AA177" s="262">
        <f t="shared" si="32"/>
        <v>0</v>
      </c>
      <c r="AB177" s="262">
        <f t="shared" si="32"/>
        <v>0</v>
      </c>
      <c r="AC177" s="262">
        <f t="shared" si="32"/>
        <v>0</v>
      </c>
      <c r="AD177" s="262">
        <f t="shared" si="32"/>
        <v>0</v>
      </c>
      <c r="AE177" s="262">
        <f t="shared" si="32"/>
        <v>0</v>
      </c>
      <c r="AF177" s="262">
        <f t="shared" si="31"/>
        <v>0</v>
      </c>
      <c r="AG177" s="262">
        <f t="shared" si="31"/>
        <v>0</v>
      </c>
      <c r="AH177" s="262">
        <f t="shared" si="31"/>
        <v>0</v>
      </c>
      <c r="AI177" s="262">
        <f t="shared" si="31"/>
        <v>0</v>
      </c>
      <c r="AJ177" s="262">
        <f t="shared" si="31"/>
        <v>0</v>
      </c>
      <c r="AK177" s="262">
        <f t="shared" si="35"/>
        <v>0</v>
      </c>
      <c r="AL177" s="262">
        <f t="shared" si="36"/>
        <v>0</v>
      </c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214"/>
      <c r="BD177" s="214"/>
      <c r="BE177" s="214"/>
      <c r="BF177" s="214"/>
      <c r="BG177" s="214"/>
      <c r="BH177" s="214"/>
      <c r="BI177" s="214"/>
      <c r="BJ177" s="214"/>
      <c r="BK177" s="214"/>
      <c r="BL177" s="214"/>
    </row>
    <row r="178" spans="1:64" s="2" customFormat="1" ht="15" customHeight="1">
      <c r="A178" s="120" t="e">
        <f ca="1">VLOOKUP(INDIRECT("B178"),elolap!$A$90:$B$3244,2,FALSE)</f>
        <v>#N/A</v>
      </c>
      <c r="B178" s="122"/>
      <c r="C178" s="128"/>
      <c r="D178" s="158"/>
      <c r="E178" s="158"/>
      <c r="F178" s="158"/>
      <c r="G178" s="126"/>
      <c r="H178" s="167"/>
      <c r="I178" s="178"/>
      <c r="J178" s="244"/>
      <c r="K178" s="244"/>
      <c r="L178" s="244"/>
      <c r="M178" s="244"/>
      <c r="N178" s="244"/>
      <c r="O178" s="245"/>
      <c r="P178" s="244"/>
      <c r="Q178" s="244"/>
      <c r="R178" s="244"/>
      <c r="S178" s="244"/>
      <c r="T178" s="244"/>
      <c r="U178" s="214"/>
      <c r="V178" s="262">
        <f t="shared" si="33"/>
        <v>0</v>
      </c>
      <c r="W178" s="262">
        <f t="shared" si="33"/>
        <v>0</v>
      </c>
      <c r="X178" s="262">
        <f t="shared" si="33"/>
        <v>0</v>
      </c>
      <c r="Y178" s="263">
        <f t="shared" si="34"/>
        <v>0</v>
      </c>
      <c r="Z178" s="263">
        <f t="shared" si="34"/>
        <v>0</v>
      </c>
      <c r="AA178" s="262">
        <f t="shared" si="32"/>
        <v>0</v>
      </c>
      <c r="AB178" s="262">
        <f t="shared" si="32"/>
        <v>0</v>
      </c>
      <c r="AC178" s="262">
        <f t="shared" si="32"/>
        <v>0</v>
      </c>
      <c r="AD178" s="262">
        <f t="shared" si="32"/>
        <v>0</v>
      </c>
      <c r="AE178" s="262">
        <f t="shared" si="32"/>
        <v>0</v>
      </c>
      <c r="AF178" s="262">
        <f t="shared" si="31"/>
        <v>0</v>
      </c>
      <c r="AG178" s="262">
        <f t="shared" si="31"/>
        <v>0</v>
      </c>
      <c r="AH178" s="262">
        <f t="shared" si="31"/>
        <v>0</v>
      </c>
      <c r="AI178" s="262">
        <f t="shared" si="31"/>
        <v>0</v>
      </c>
      <c r="AJ178" s="262">
        <f t="shared" si="31"/>
        <v>0</v>
      </c>
      <c r="AK178" s="262">
        <f t="shared" si="35"/>
        <v>0</v>
      </c>
      <c r="AL178" s="262">
        <f t="shared" si="36"/>
        <v>0</v>
      </c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  <c r="BH178" s="214"/>
      <c r="BI178" s="214"/>
      <c r="BJ178" s="214"/>
      <c r="BK178" s="214"/>
      <c r="BL178" s="214"/>
    </row>
    <row r="179" spans="1:64" s="2" customFormat="1" ht="15" customHeight="1">
      <c r="A179" s="120" t="e">
        <f ca="1">VLOOKUP(INDIRECT("B179"),elolap!$A$90:$B$3244,2,FALSE)</f>
        <v>#N/A</v>
      </c>
      <c r="B179" s="122"/>
      <c r="C179" s="128"/>
      <c r="D179" s="158"/>
      <c r="E179" s="158"/>
      <c r="F179" s="158"/>
      <c r="G179" s="126"/>
      <c r="H179" s="167"/>
      <c r="I179" s="178"/>
      <c r="J179" s="244"/>
      <c r="K179" s="244"/>
      <c r="L179" s="244"/>
      <c r="M179" s="244"/>
      <c r="N179" s="244"/>
      <c r="O179" s="245"/>
      <c r="P179" s="244"/>
      <c r="Q179" s="244"/>
      <c r="R179" s="244"/>
      <c r="S179" s="244"/>
      <c r="T179" s="244"/>
      <c r="U179" s="214"/>
      <c r="V179" s="262">
        <f t="shared" si="33"/>
        <v>0</v>
      </c>
      <c r="W179" s="262">
        <f t="shared" si="33"/>
        <v>0</v>
      </c>
      <c r="X179" s="262">
        <f t="shared" si="33"/>
        <v>0</v>
      </c>
      <c r="Y179" s="263">
        <f t="shared" si="34"/>
        <v>0</v>
      </c>
      <c r="Z179" s="263">
        <f t="shared" si="34"/>
        <v>0</v>
      </c>
      <c r="AA179" s="262">
        <f t="shared" si="32"/>
        <v>0</v>
      </c>
      <c r="AB179" s="262">
        <f t="shared" si="32"/>
        <v>0</v>
      </c>
      <c r="AC179" s="262">
        <f t="shared" si="32"/>
        <v>0</v>
      </c>
      <c r="AD179" s="262">
        <f t="shared" si="32"/>
        <v>0</v>
      </c>
      <c r="AE179" s="262">
        <f t="shared" si="32"/>
        <v>0</v>
      </c>
      <c r="AF179" s="262">
        <f t="shared" si="31"/>
        <v>0</v>
      </c>
      <c r="AG179" s="262">
        <f t="shared" si="31"/>
        <v>0</v>
      </c>
      <c r="AH179" s="262">
        <f t="shared" si="31"/>
        <v>0</v>
      </c>
      <c r="AI179" s="262">
        <f t="shared" si="31"/>
        <v>0</v>
      </c>
      <c r="AJ179" s="262">
        <f t="shared" si="31"/>
        <v>0</v>
      </c>
      <c r="AK179" s="262">
        <f t="shared" si="35"/>
        <v>0</v>
      </c>
      <c r="AL179" s="262">
        <f t="shared" si="36"/>
        <v>0</v>
      </c>
      <c r="AM179" s="214"/>
      <c r="AN179" s="214"/>
      <c r="AO179" s="214"/>
      <c r="AP179" s="214"/>
      <c r="AQ179" s="214"/>
      <c r="AR179" s="214"/>
      <c r="AS179" s="214"/>
      <c r="AT179" s="214"/>
      <c r="AU179" s="214"/>
      <c r="AV179" s="214"/>
      <c r="AW179" s="214"/>
      <c r="AX179" s="214"/>
      <c r="AY179" s="214"/>
      <c r="AZ179" s="214"/>
      <c r="BA179" s="214"/>
      <c r="BB179" s="214"/>
      <c r="BC179" s="214"/>
      <c r="BD179" s="214"/>
      <c r="BE179" s="214"/>
      <c r="BF179" s="214"/>
      <c r="BG179" s="214"/>
      <c r="BH179" s="214"/>
      <c r="BI179" s="214"/>
      <c r="BJ179" s="214"/>
      <c r="BK179" s="214"/>
      <c r="BL179" s="214"/>
    </row>
    <row r="180" spans="1:64" s="2" customFormat="1" ht="15" customHeight="1">
      <c r="A180" s="120" t="e">
        <f ca="1">VLOOKUP(INDIRECT("B180"),elolap!$A$90:$B$3244,2,FALSE)</f>
        <v>#N/A</v>
      </c>
      <c r="B180" s="122"/>
      <c r="C180" s="128"/>
      <c r="D180" s="158"/>
      <c r="E180" s="158"/>
      <c r="F180" s="158"/>
      <c r="G180" s="126"/>
      <c r="H180" s="167"/>
      <c r="I180" s="178"/>
      <c r="J180" s="244"/>
      <c r="K180" s="244"/>
      <c r="L180" s="244"/>
      <c r="M180" s="244"/>
      <c r="N180" s="244"/>
      <c r="O180" s="245"/>
      <c r="P180" s="244"/>
      <c r="Q180" s="244"/>
      <c r="R180" s="244"/>
      <c r="S180" s="244"/>
      <c r="T180" s="244"/>
      <c r="U180" s="214"/>
      <c r="V180" s="262">
        <f t="shared" si="33"/>
        <v>0</v>
      </c>
      <c r="W180" s="262">
        <f t="shared" si="33"/>
        <v>0</v>
      </c>
      <c r="X180" s="262">
        <f t="shared" si="33"/>
        <v>0</v>
      </c>
      <c r="Y180" s="263">
        <f t="shared" si="34"/>
        <v>0</v>
      </c>
      <c r="Z180" s="263">
        <f t="shared" si="34"/>
        <v>0</v>
      </c>
      <c r="AA180" s="262">
        <f t="shared" si="32"/>
        <v>0</v>
      </c>
      <c r="AB180" s="262">
        <f t="shared" si="32"/>
        <v>0</v>
      </c>
      <c r="AC180" s="262">
        <f t="shared" si="32"/>
        <v>0</v>
      </c>
      <c r="AD180" s="262">
        <f t="shared" si="32"/>
        <v>0</v>
      </c>
      <c r="AE180" s="262">
        <f t="shared" si="32"/>
        <v>0</v>
      </c>
      <c r="AF180" s="262">
        <f t="shared" si="31"/>
        <v>0</v>
      </c>
      <c r="AG180" s="262">
        <f t="shared" si="31"/>
        <v>0</v>
      </c>
      <c r="AH180" s="262">
        <f t="shared" si="31"/>
        <v>0</v>
      </c>
      <c r="AI180" s="262">
        <f t="shared" si="31"/>
        <v>0</v>
      </c>
      <c r="AJ180" s="262">
        <f t="shared" si="31"/>
        <v>0</v>
      </c>
      <c r="AK180" s="262">
        <f t="shared" si="35"/>
        <v>0</v>
      </c>
      <c r="AL180" s="262">
        <f t="shared" si="36"/>
        <v>0</v>
      </c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214"/>
      <c r="AW180" s="214"/>
      <c r="AX180" s="214"/>
      <c r="AY180" s="214"/>
      <c r="AZ180" s="214"/>
      <c r="BA180" s="214"/>
      <c r="BB180" s="214"/>
      <c r="BC180" s="214"/>
      <c r="BD180" s="214"/>
      <c r="BE180" s="214"/>
      <c r="BF180" s="214"/>
      <c r="BG180" s="214"/>
      <c r="BH180" s="214"/>
      <c r="BI180" s="214"/>
      <c r="BJ180" s="214"/>
      <c r="BK180" s="214"/>
      <c r="BL180" s="214"/>
    </row>
    <row r="181" spans="1:64" s="2" customFormat="1" ht="15" customHeight="1">
      <c r="A181" s="120" t="e">
        <f ca="1">VLOOKUP(INDIRECT("B181"),elolap!$A$90:$B$3244,2,FALSE)</f>
        <v>#N/A</v>
      </c>
      <c r="B181" s="122"/>
      <c r="C181" s="128"/>
      <c r="D181" s="158"/>
      <c r="E181" s="158"/>
      <c r="F181" s="158"/>
      <c r="G181" s="126"/>
      <c r="H181" s="167"/>
      <c r="I181" s="178"/>
      <c r="J181" s="244"/>
      <c r="K181" s="244"/>
      <c r="L181" s="244"/>
      <c r="M181" s="244"/>
      <c r="N181" s="244"/>
      <c r="O181" s="245"/>
      <c r="P181" s="244"/>
      <c r="Q181" s="244"/>
      <c r="R181" s="244"/>
      <c r="S181" s="244"/>
      <c r="T181" s="244"/>
      <c r="U181" s="214"/>
      <c r="V181" s="262">
        <f t="shared" si="33"/>
        <v>0</v>
      </c>
      <c r="W181" s="262">
        <f t="shared" si="33"/>
        <v>0</v>
      </c>
      <c r="X181" s="262">
        <f t="shared" si="33"/>
        <v>0</v>
      </c>
      <c r="Y181" s="263">
        <f t="shared" si="34"/>
        <v>0</v>
      </c>
      <c r="Z181" s="263">
        <f t="shared" si="34"/>
        <v>0</v>
      </c>
      <c r="AA181" s="262">
        <f t="shared" si="32"/>
        <v>0</v>
      </c>
      <c r="AB181" s="262">
        <f t="shared" si="32"/>
        <v>0</v>
      </c>
      <c r="AC181" s="262">
        <f t="shared" si="32"/>
        <v>0</v>
      </c>
      <c r="AD181" s="262">
        <f t="shared" si="32"/>
        <v>0</v>
      </c>
      <c r="AE181" s="262">
        <f t="shared" si="32"/>
        <v>0</v>
      </c>
      <c r="AF181" s="262">
        <f t="shared" ref="AF181:AJ231" si="37">ROUND(N181,2)</f>
        <v>0</v>
      </c>
      <c r="AG181" s="262">
        <f t="shared" si="37"/>
        <v>0</v>
      </c>
      <c r="AH181" s="262">
        <f t="shared" si="37"/>
        <v>0</v>
      </c>
      <c r="AI181" s="262">
        <f t="shared" si="37"/>
        <v>0</v>
      </c>
      <c r="AJ181" s="262">
        <f t="shared" si="37"/>
        <v>0</v>
      </c>
      <c r="AK181" s="262">
        <f t="shared" si="35"/>
        <v>0</v>
      </c>
      <c r="AL181" s="262">
        <f t="shared" si="36"/>
        <v>0</v>
      </c>
      <c r="AM181" s="214"/>
      <c r="AN181" s="214"/>
      <c r="AO181" s="214"/>
      <c r="AP181" s="214"/>
      <c r="AQ181" s="214"/>
      <c r="AR181" s="214"/>
      <c r="AS181" s="214"/>
      <c r="AT181" s="214"/>
      <c r="AU181" s="214"/>
      <c r="AV181" s="214"/>
      <c r="AW181" s="214"/>
      <c r="AX181" s="214"/>
      <c r="AY181" s="214"/>
      <c r="AZ181" s="214"/>
      <c r="BA181" s="214"/>
      <c r="BB181" s="214"/>
      <c r="BC181" s="214"/>
      <c r="BD181" s="214"/>
      <c r="BE181" s="214"/>
      <c r="BF181" s="214"/>
      <c r="BG181" s="214"/>
      <c r="BH181" s="214"/>
      <c r="BI181" s="214"/>
      <c r="BJ181" s="214"/>
      <c r="BK181" s="214"/>
      <c r="BL181" s="214"/>
    </row>
    <row r="182" spans="1:64" s="2" customFormat="1" ht="15" customHeight="1">
      <c r="A182" s="120" t="e">
        <f ca="1">VLOOKUP(INDIRECT("B182"),elolap!$A$90:$B$3244,2,FALSE)</f>
        <v>#N/A</v>
      </c>
      <c r="B182" s="122"/>
      <c r="C182" s="128"/>
      <c r="D182" s="158"/>
      <c r="E182" s="158"/>
      <c r="F182" s="158"/>
      <c r="G182" s="126"/>
      <c r="H182" s="167"/>
      <c r="I182" s="178"/>
      <c r="J182" s="244"/>
      <c r="K182" s="244"/>
      <c r="L182" s="244"/>
      <c r="M182" s="244"/>
      <c r="N182" s="244"/>
      <c r="O182" s="245"/>
      <c r="P182" s="244"/>
      <c r="Q182" s="244"/>
      <c r="R182" s="244"/>
      <c r="S182" s="244"/>
      <c r="T182" s="244"/>
      <c r="U182" s="214"/>
      <c r="V182" s="262">
        <f t="shared" si="33"/>
        <v>0</v>
      </c>
      <c r="W182" s="262">
        <f t="shared" si="33"/>
        <v>0</v>
      </c>
      <c r="X182" s="262">
        <f t="shared" si="33"/>
        <v>0</v>
      </c>
      <c r="Y182" s="263">
        <f t="shared" si="34"/>
        <v>0</v>
      </c>
      <c r="Z182" s="263">
        <f t="shared" si="34"/>
        <v>0</v>
      </c>
      <c r="AA182" s="262">
        <f t="shared" ref="AA182:AE232" si="38">ROUND(I182,2)</f>
        <v>0</v>
      </c>
      <c r="AB182" s="262">
        <f t="shared" si="38"/>
        <v>0</v>
      </c>
      <c r="AC182" s="262">
        <f t="shared" si="38"/>
        <v>0</v>
      </c>
      <c r="AD182" s="262">
        <f t="shared" si="38"/>
        <v>0</v>
      </c>
      <c r="AE182" s="262">
        <f t="shared" si="38"/>
        <v>0</v>
      </c>
      <c r="AF182" s="262">
        <f t="shared" si="37"/>
        <v>0</v>
      </c>
      <c r="AG182" s="262">
        <f t="shared" si="37"/>
        <v>0</v>
      </c>
      <c r="AH182" s="262">
        <f t="shared" si="37"/>
        <v>0</v>
      </c>
      <c r="AI182" s="262">
        <f t="shared" si="37"/>
        <v>0</v>
      </c>
      <c r="AJ182" s="262">
        <f t="shared" si="37"/>
        <v>0</v>
      </c>
      <c r="AK182" s="262">
        <f t="shared" si="35"/>
        <v>0</v>
      </c>
      <c r="AL182" s="262">
        <f t="shared" si="36"/>
        <v>0</v>
      </c>
      <c r="AM182" s="214"/>
      <c r="AN182" s="214"/>
      <c r="AO182" s="214"/>
      <c r="AP182" s="214"/>
      <c r="AQ182" s="214"/>
      <c r="AR182" s="214"/>
      <c r="AS182" s="214"/>
      <c r="AT182" s="214"/>
      <c r="AU182" s="214"/>
      <c r="AV182" s="214"/>
      <c r="AW182" s="214"/>
      <c r="AX182" s="214"/>
      <c r="AY182" s="214"/>
      <c r="AZ182" s="214"/>
      <c r="BA182" s="214"/>
      <c r="BB182" s="214"/>
      <c r="BC182" s="214"/>
      <c r="BD182" s="214"/>
      <c r="BE182" s="214"/>
      <c r="BF182" s="214"/>
      <c r="BG182" s="214"/>
      <c r="BH182" s="214"/>
      <c r="BI182" s="214"/>
      <c r="BJ182" s="214"/>
      <c r="BK182" s="214"/>
      <c r="BL182" s="214"/>
    </row>
    <row r="183" spans="1:64" s="2" customFormat="1" ht="15" customHeight="1">
      <c r="A183" s="120" t="e">
        <f ca="1">VLOOKUP(INDIRECT("B183"),elolap!$A$90:$B$3244,2,FALSE)</f>
        <v>#N/A</v>
      </c>
      <c r="B183" s="122"/>
      <c r="C183" s="128"/>
      <c r="D183" s="158"/>
      <c r="E183" s="158"/>
      <c r="F183" s="158"/>
      <c r="G183" s="126"/>
      <c r="H183" s="167"/>
      <c r="I183" s="178"/>
      <c r="J183" s="244"/>
      <c r="K183" s="244"/>
      <c r="L183" s="244"/>
      <c r="M183" s="244"/>
      <c r="N183" s="244"/>
      <c r="O183" s="245"/>
      <c r="P183" s="244"/>
      <c r="Q183" s="244"/>
      <c r="R183" s="244"/>
      <c r="S183" s="244"/>
      <c r="T183" s="244"/>
      <c r="U183" s="214"/>
      <c r="V183" s="262">
        <f t="shared" si="33"/>
        <v>0</v>
      </c>
      <c r="W183" s="262">
        <f t="shared" si="33"/>
        <v>0</v>
      </c>
      <c r="X183" s="262">
        <f t="shared" si="33"/>
        <v>0</v>
      </c>
      <c r="Y183" s="263">
        <f t="shared" si="34"/>
        <v>0</v>
      </c>
      <c r="Z183" s="263">
        <f t="shared" si="34"/>
        <v>0</v>
      </c>
      <c r="AA183" s="262">
        <f t="shared" si="38"/>
        <v>0</v>
      </c>
      <c r="AB183" s="262">
        <f t="shared" si="38"/>
        <v>0</v>
      </c>
      <c r="AC183" s="262">
        <f t="shared" si="38"/>
        <v>0</v>
      </c>
      <c r="AD183" s="262">
        <f t="shared" si="38"/>
        <v>0</v>
      </c>
      <c r="AE183" s="262">
        <f t="shared" si="38"/>
        <v>0</v>
      </c>
      <c r="AF183" s="262">
        <f t="shared" si="37"/>
        <v>0</v>
      </c>
      <c r="AG183" s="262">
        <f t="shared" si="37"/>
        <v>0</v>
      </c>
      <c r="AH183" s="262">
        <f t="shared" si="37"/>
        <v>0</v>
      </c>
      <c r="AI183" s="262">
        <f t="shared" si="37"/>
        <v>0</v>
      </c>
      <c r="AJ183" s="262">
        <f t="shared" si="37"/>
        <v>0</v>
      </c>
      <c r="AK183" s="262">
        <f t="shared" si="35"/>
        <v>0</v>
      </c>
      <c r="AL183" s="262">
        <f t="shared" si="36"/>
        <v>0</v>
      </c>
      <c r="AM183" s="214"/>
      <c r="AN183" s="214"/>
      <c r="AO183" s="214"/>
      <c r="AP183" s="214"/>
      <c r="AQ183" s="214"/>
      <c r="AR183" s="214"/>
      <c r="AS183" s="214"/>
      <c r="AT183" s="214"/>
      <c r="AU183" s="214"/>
      <c r="AV183" s="214"/>
      <c r="AW183" s="214"/>
      <c r="AX183" s="214"/>
      <c r="AY183" s="214"/>
      <c r="AZ183" s="214"/>
      <c r="BA183" s="214"/>
      <c r="BB183" s="214"/>
      <c r="BC183" s="214"/>
      <c r="BD183" s="214"/>
      <c r="BE183" s="214"/>
      <c r="BF183" s="214"/>
      <c r="BG183" s="214"/>
      <c r="BH183" s="214"/>
      <c r="BI183" s="214"/>
      <c r="BJ183" s="214"/>
      <c r="BK183" s="214"/>
      <c r="BL183" s="214"/>
    </row>
    <row r="184" spans="1:64" s="2" customFormat="1" ht="15" customHeight="1">
      <c r="A184" s="120" t="e">
        <f ca="1">VLOOKUP(INDIRECT("B184"),elolap!$A$90:$B$3244,2,FALSE)</f>
        <v>#N/A</v>
      </c>
      <c r="B184" s="122"/>
      <c r="C184" s="128"/>
      <c r="D184" s="158"/>
      <c r="E184" s="158"/>
      <c r="F184" s="158"/>
      <c r="G184" s="126"/>
      <c r="H184" s="167"/>
      <c r="I184" s="178"/>
      <c r="J184" s="244"/>
      <c r="K184" s="244"/>
      <c r="L184" s="244"/>
      <c r="M184" s="244"/>
      <c r="N184" s="244"/>
      <c r="O184" s="245"/>
      <c r="P184" s="244"/>
      <c r="Q184" s="244"/>
      <c r="R184" s="244"/>
      <c r="S184" s="244"/>
      <c r="T184" s="244"/>
      <c r="U184" s="214"/>
      <c r="V184" s="262">
        <f t="shared" si="33"/>
        <v>0</v>
      </c>
      <c r="W184" s="262">
        <f t="shared" si="33"/>
        <v>0</v>
      </c>
      <c r="X184" s="262">
        <f t="shared" si="33"/>
        <v>0</v>
      </c>
      <c r="Y184" s="263">
        <f t="shared" si="34"/>
        <v>0</v>
      </c>
      <c r="Z184" s="263">
        <f t="shared" si="34"/>
        <v>0</v>
      </c>
      <c r="AA184" s="262">
        <f t="shared" si="38"/>
        <v>0</v>
      </c>
      <c r="AB184" s="262">
        <f t="shared" si="38"/>
        <v>0</v>
      </c>
      <c r="AC184" s="262">
        <f t="shared" si="38"/>
        <v>0</v>
      </c>
      <c r="AD184" s="262">
        <f t="shared" si="38"/>
        <v>0</v>
      </c>
      <c r="AE184" s="262">
        <f t="shared" si="38"/>
        <v>0</v>
      </c>
      <c r="AF184" s="262">
        <f t="shared" si="37"/>
        <v>0</v>
      </c>
      <c r="AG184" s="262">
        <f t="shared" si="37"/>
        <v>0</v>
      </c>
      <c r="AH184" s="262">
        <f t="shared" si="37"/>
        <v>0</v>
      </c>
      <c r="AI184" s="262">
        <f t="shared" si="37"/>
        <v>0</v>
      </c>
      <c r="AJ184" s="262">
        <f t="shared" si="37"/>
        <v>0</v>
      </c>
      <c r="AK184" s="262">
        <f t="shared" si="35"/>
        <v>0</v>
      </c>
      <c r="AL184" s="262">
        <f t="shared" si="36"/>
        <v>0</v>
      </c>
      <c r="AM184" s="214"/>
      <c r="AN184" s="214"/>
      <c r="AO184" s="214"/>
      <c r="AP184" s="214"/>
      <c r="AQ184" s="214"/>
      <c r="AR184" s="214"/>
      <c r="AS184" s="214"/>
      <c r="AT184" s="214"/>
      <c r="AU184" s="214"/>
      <c r="AV184" s="214"/>
      <c r="AW184" s="214"/>
      <c r="AX184" s="214"/>
      <c r="AY184" s="214"/>
      <c r="AZ184" s="214"/>
      <c r="BA184" s="214"/>
      <c r="BB184" s="214"/>
      <c r="BC184" s="214"/>
      <c r="BD184" s="214"/>
      <c r="BE184" s="214"/>
      <c r="BF184" s="214"/>
      <c r="BG184" s="214"/>
      <c r="BH184" s="214"/>
      <c r="BI184" s="214"/>
      <c r="BJ184" s="214"/>
      <c r="BK184" s="214"/>
      <c r="BL184" s="214"/>
    </row>
    <row r="185" spans="1:64" s="2" customFormat="1" ht="15" customHeight="1">
      <c r="A185" s="120" t="e">
        <f ca="1">VLOOKUP(INDIRECT("B185"),elolap!$A$90:$B$3244,2,FALSE)</f>
        <v>#N/A</v>
      </c>
      <c r="B185" s="122"/>
      <c r="C185" s="128"/>
      <c r="D185" s="158"/>
      <c r="E185" s="158"/>
      <c r="F185" s="158"/>
      <c r="G185" s="126"/>
      <c r="H185" s="167"/>
      <c r="I185" s="178"/>
      <c r="J185" s="244"/>
      <c r="K185" s="244"/>
      <c r="L185" s="244"/>
      <c r="M185" s="244"/>
      <c r="N185" s="244"/>
      <c r="O185" s="245"/>
      <c r="P185" s="244"/>
      <c r="Q185" s="244"/>
      <c r="R185" s="244"/>
      <c r="S185" s="244"/>
      <c r="T185" s="244"/>
      <c r="U185" s="214"/>
      <c r="V185" s="262">
        <f t="shared" si="33"/>
        <v>0</v>
      </c>
      <c r="W185" s="262">
        <f t="shared" si="33"/>
        <v>0</v>
      </c>
      <c r="X185" s="262">
        <f t="shared" si="33"/>
        <v>0</v>
      </c>
      <c r="Y185" s="263">
        <f t="shared" si="34"/>
        <v>0</v>
      </c>
      <c r="Z185" s="263">
        <f t="shared" si="34"/>
        <v>0</v>
      </c>
      <c r="AA185" s="262">
        <f t="shared" si="38"/>
        <v>0</v>
      </c>
      <c r="AB185" s="262">
        <f t="shared" si="38"/>
        <v>0</v>
      </c>
      <c r="AC185" s="262">
        <f t="shared" si="38"/>
        <v>0</v>
      </c>
      <c r="AD185" s="262">
        <f t="shared" si="38"/>
        <v>0</v>
      </c>
      <c r="AE185" s="262">
        <f t="shared" si="38"/>
        <v>0</v>
      </c>
      <c r="AF185" s="262">
        <f t="shared" si="37"/>
        <v>0</v>
      </c>
      <c r="AG185" s="262">
        <f t="shared" si="37"/>
        <v>0</v>
      </c>
      <c r="AH185" s="262">
        <f t="shared" si="37"/>
        <v>0</v>
      </c>
      <c r="AI185" s="262">
        <f t="shared" si="37"/>
        <v>0</v>
      </c>
      <c r="AJ185" s="262">
        <f t="shared" si="37"/>
        <v>0</v>
      </c>
      <c r="AK185" s="262">
        <f t="shared" si="35"/>
        <v>0</v>
      </c>
      <c r="AL185" s="262">
        <f t="shared" si="36"/>
        <v>0</v>
      </c>
      <c r="AM185" s="214"/>
      <c r="AN185" s="214"/>
      <c r="AO185" s="214"/>
      <c r="AP185" s="214"/>
      <c r="AQ185" s="214"/>
      <c r="AR185" s="214"/>
      <c r="AS185" s="214"/>
      <c r="AT185" s="214"/>
      <c r="AU185" s="214"/>
      <c r="AV185" s="214"/>
      <c r="AW185" s="214"/>
      <c r="AX185" s="214"/>
      <c r="AY185" s="214"/>
      <c r="AZ185" s="214"/>
      <c r="BA185" s="214"/>
      <c r="BB185" s="214"/>
      <c r="BC185" s="214"/>
      <c r="BD185" s="214"/>
      <c r="BE185" s="214"/>
      <c r="BF185" s="214"/>
      <c r="BG185" s="214"/>
      <c r="BH185" s="214"/>
      <c r="BI185" s="214"/>
      <c r="BJ185" s="214"/>
      <c r="BK185" s="214"/>
      <c r="BL185" s="214"/>
    </row>
    <row r="186" spans="1:64" s="2" customFormat="1" ht="15" customHeight="1">
      <c r="A186" s="120" t="e">
        <f ca="1">VLOOKUP(INDIRECT("B186"),elolap!$A$90:$B$3244,2,FALSE)</f>
        <v>#N/A</v>
      </c>
      <c r="B186" s="122"/>
      <c r="C186" s="128"/>
      <c r="D186" s="158"/>
      <c r="E186" s="158"/>
      <c r="F186" s="158"/>
      <c r="G186" s="126"/>
      <c r="H186" s="167"/>
      <c r="I186" s="178"/>
      <c r="J186" s="244"/>
      <c r="K186" s="244"/>
      <c r="L186" s="244"/>
      <c r="M186" s="244"/>
      <c r="N186" s="244"/>
      <c r="O186" s="245"/>
      <c r="P186" s="244"/>
      <c r="Q186" s="244"/>
      <c r="R186" s="244"/>
      <c r="S186" s="244"/>
      <c r="T186" s="244"/>
      <c r="U186" s="214"/>
      <c r="V186" s="262">
        <f t="shared" si="33"/>
        <v>0</v>
      </c>
      <c r="W186" s="262">
        <f t="shared" si="33"/>
        <v>0</v>
      </c>
      <c r="X186" s="262">
        <f t="shared" si="33"/>
        <v>0</v>
      </c>
      <c r="Y186" s="263">
        <f t="shared" si="34"/>
        <v>0</v>
      </c>
      <c r="Z186" s="263">
        <f t="shared" si="34"/>
        <v>0</v>
      </c>
      <c r="AA186" s="262">
        <f t="shared" si="38"/>
        <v>0</v>
      </c>
      <c r="AB186" s="262">
        <f t="shared" si="38"/>
        <v>0</v>
      </c>
      <c r="AC186" s="262">
        <f t="shared" si="38"/>
        <v>0</v>
      </c>
      <c r="AD186" s="262">
        <f t="shared" si="38"/>
        <v>0</v>
      </c>
      <c r="AE186" s="262">
        <f t="shared" si="38"/>
        <v>0</v>
      </c>
      <c r="AF186" s="262">
        <f t="shared" si="37"/>
        <v>0</v>
      </c>
      <c r="AG186" s="262">
        <f t="shared" si="37"/>
        <v>0</v>
      </c>
      <c r="AH186" s="262">
        <f t="shared" si="37"/>
        <v>0</v>
      </c>
      <c r="AI186" s="262">
        <f t="shared" si="37"/>
        <v>0</v>
      </c>
      <c r="AJ186" s="262">
        <f t="shared" si="37"/>
        <v>0</v>
      </c>
      <c r="AK186" s="262">
        <f t="shared" si="35"/>
        <v>0</v>
      </c>
      <c r="AL186" s="262">
        <f t="shared" si="36"/>
        <v>0</v>
      </c>
      <c r="AM186" s="214"/>
      <c r="AN186" s="214"/>
      <c r="AO186" s="214"/>
      <c r="AP186" s="214"/>
      <c r="AQ186" s="214"/>
      <c r="AR186" s="214"/>
      <c r="AS186" s="214"/>
      <c r="AT186" s="214"/>
      <c r="AU186" s="214"/>
      <c r="AV186" s="214"/>
      <c r="AW186" s="214"/>
      <c r="AX186" s="214"/>
      <c r="AY186" s="214"/>
      <c r="AZ186" s="214"/>
      <c r="BA186" s="214"/>
      <c r="BB186" s="214"/>
      <c r="BC186" s="214"/>
      <c r="BD186" s="214"/>
      <c r="BE186" s="214"/>
      <c r="BF186" s="214"/>
      <c r="BG186" s="214"/>
      <c r="BH186" s="214"/>
      <c r="BI186" s="214"/>
      <c r="BJ186" s="214"/>
      <c r="BK186" s="214"/>
      <c r="BL186" s="214"/>
    </row>
    <row r="187" spans="1:64" s="2" customFormat="1" ht="15" customHeight="1">
      <c r="A187" s="120" t="e">
        <f ca="1">VLOOKUP(INDIRECT("B187"),elolap!$A$90:$B$3244,2,FALSE)</f>
        <v>#N/A</v>
      </c>
      <c r="B187" s="122"/>
      <c r="C187" s="128"/>
      <c r="D187" s="158"/>
      <c r="E187" s="158"/>
      <c r="F187" s="158"/>
      <c r="G187" s="126"/>
      <c r="H187" s="167"/>
      <c r="I187" s="178"/>
      <c r="J187" s="244"/>
      <c r="K187" s="244"/>
      <c r="L187" s="244"/>
      <c r="M187" s="244"/>
      <c r="N187" s="244"/>
      <c r="O187" s="245"/>
      <c r="P187" s="244"/>
      <c r="Q187" s="244"/>
      <c r="R187" s="244"/>
      <c r="S187" s="244"/>
      <c r="T187" s="244"/>
      <c r="U187" s="214"/>
      <c r="V187" s="262">
        <f t="shared" si="33"/>
        <v>0</v>
      </c>
      <c r="W187" s="262">
        <f t="shared" si="33"/>
        <v>0</v>
      </c>
      <c r="X187" s="262">
        <f t="shared" si="33"/>
        <v>0</v>
      </c>
      <c r="Y187" s="263">
        <f t="shared" si="34"/>
        <v>0</v>
      </c>
      <c r="Z187" s="263">
        <f t="shared" si="34"/>
        <v>0</v>
      </c>
      <c r="AA187" s="262">
        <f t="shared" si="38"/>
        <v>0</v>
      </c>
      <c r="AB187" s="262">
        <f t="shared" si="38"/>
        <v>0</v>
      </c>
      <c r="AC187" s="262">
        <f t="shared" si="38"/>
        <v>0</v>
      </c>
      <c r="AD187" s="262">
        <f t="shared" si="38"/>
        <v>0</v>
      </c>
      <c r="AE187" s="262">
        <f t="shared" si="38"/>
        <v>0</v>
      </c>
      <c r="AF187" s="262">
        <f t="shared" si="37"/>
        <v>0</v>
      </c>
      <c r="AG187" s="262">
        <f t="shared" si="37"/>
        <v>0</v>
      </c>
      <c r="AH187" s="262">
        <f t="shared" si="37"/>
        <v>0</v>
      </c>
      <c r="AI187" s="262">
        <f t="shared" si="37"/>
        <v>0</v>
      </c>
      <c r="AJ187" s="262">
        <f t="shared" si="37"/>
        <v>0</v>
      </c>
      <c r="AK187" s="262">
        <f t="shared" si="35"/>
        <v>0</v>
      </c>
      <c r="AL187" s="262">
        <f t="shared" si="36"/>
        <v>0</v>
      </c>
      <c r="AM187" s="214"/>
      <c r="AN187" s="214"/>
      <c r="AO187" s="214"/>
      <c r="AP187" s="214"/>
      <c r="AQ187" s="214"/>
      <c r="AR187" s="214"/>
      <c r="AS187" s="214"/>
      <c r="AT187" s="214"/>
      <c r="AU187" s="214"/>
      <c r="AV187" s="214"/>
      <c r="AW187" s="214"/>
      <c r="AX187" s="214"/>
      <c r="AY187" s="214"/>
      <c r="AZ187" s="214"/>
      <c r="BA187" s="214"/>
      <c r="BB187" s="214"/>
      <c r="BC187" s="214"/>
      <c r="BD187" s="214"/>
      <c r="BE187" s="214"/>
      <c r="BF187" s="214"/>
      <c r="BG187" s="214"/>
      <c r="BH187" s="214"/>
      <c r="BI187" s="214"/>
      <c r="BJ187" s="214"/>
      <c r="BK187" s="214"/>
      <c r="BL187" s="214"/>
    </row>
    <row r="188" spans="1:64" s="2" customFormat="1" ht="15" customHeight="1">
      <c r="A188" s="120" t="e">
        <f ca="1">VLOOKUP(INDIRECT("B188"),elolap!$A$90:$B$3244,2,FALSE)</f>
        <v>#N/A</v>
      </c>
      <c r="B188" s="122"/>
      <c r="C188" s="128"/>
      <c r="D188" s="158"/>
      <c r="E188" s="158"/>
      <c r="F188" s="158"/>
      <c r="G188" s="126"/>
      <c r="H188" s="167"/>
      <c r="I188" s="178"/>
      <c r="J188" s="244"/>
      <c r="K188" s="244"/>
      <c r="L188" s="244"/>
      <c r="M188" s="244"/>
      <c r="N188" s="244"/>
      <c r="O188" s="245"/>
      <c r="P188" s="244"/>
      <c r="Q188" s="244"/>
      <c r="R188" s="244"/>
      <c r="S188" s="244"/>
      <c r="T188" s="244"/>
      <c r="U188" s="214"/>
      <c r="V188" s="262">
        <f t="shared" si="33"/>
        <v>0</v>
      </c>
      <c r="W188" s="262">
        <f t="shared" si="33"/>
        <v>0</v>
      </c>
      <c r="X188" s="262">
        <f t="shared" si="33"/>
        <v>0</v>
      </c>
      <c r="Y188" s="263">
        <f t="shared" si="34"/>
        <v>0</v>
      </c>
      <c r="Z188" s="263">
        <f t="shared" si="34"/>
        <v>0</v>
      </c>
      <c r="AA188" s="262">
        <f t="shared" si="38"/>
        <v>0</v>
      </c>
      <c r="AB188" s="262">
        <f t="shared" si="38"/>
        <v>0</v>
      </c>
      <c r="AC188" s="262">
        <f t="shared" si="38"/>
        <v>0</v>
      </c>
      <c r="AD188" s="262">
        <f t="shared" si="38"/>
        <v>0</v>
      </c>
      <c r="AE188" s="262">
        <f t="shared" si="38"/>
        <v>0</v>
      </c>
      <c r="AF188" s="262">
        <f t="shared" si="37"/>
        <v>0</v>
      </c>
      <c r="AG188" s="262">
        <f t="shared" si="37"/>
        <v>0</v>
      </c>
      <c r="AH188" s="262">
        <f t="shared" si="37"/>
        <v>0</v>
      </c>
      <c r="AI188" s="262">
        <f t="shared" si="37"/>
        <v>0</v>
      </c>
      <c r="AJ188" s="262">
        <f t="shared" si="37"/>
        <v>0</v>
      </c>
      <c r="AK188" s="262">
        <f t="shared" si="35"/>
        <v>0</v>
      </c>
      <c r="AL188" s="262">
        <f t="shared" si="36"/>
        <v>0</v>
      </c>
      <c r="AM188" s="214"/>
      <c r="AN188" s="214"/>
      <c r="AO188" s="214"/>
      <c r="AP188" s="214"/>
      <c r="AQ188" s="214"/>
      <c r="AR188" s="214"/>
      <c r="AS188" s="214"/>
      <c r="AT188" s="214"/>
      <c r="AU188" s="214"/>
      <c r="AV188" s="214"/>
      <c r="AW188" s="214"/>
      <c r="AX188" s="214"/>
      <c r="AY188" s="214"/>
      <c r="AZ188" s="214"/>
      <c r="BA188" s="214"/>
      <c r="BB188" s="214"/>
      <c r="BC188" s="214"/>
      <c r="BD188" s="214"/>
      <c r="BE188" s="214"/>
      <c r="BF188" s="214"/>
      <c r="BG188" s="214"/>
      <c r="BH188" s="214"/>
      <c r="BI188" s="214"/>
      <c r="BJ188" s="214"/>
      <c r="BK188" s="214"/>
      <c r="BL188" s="214"/>
    </row>
    <row r="189" spans="1:64" s="2" customFormat="1" ht="15" customHeight="1">
      <c r="A189" s="120" t="e">
        <f ca="1">VLOOKUP(INDIRECT("B189"),elolap!$A$90:$B$3244,2,FALSE)</f>
        <v>#N/A</v>
      </c>
      <c r="B189" s="122"/>
      <c r="C189" s="128"/>
      <c r="D189" s="158"/>
      <c r="E189" s="158"/>
      <c r="F189" s="158"/>
      <c r="G189" s="126"/>
      <c r="H189" s="167"/>
      <c r="I189" s="178"/>
      <c r="J189" s="244"/>
      <c r="K189" s="244"/>
      <c r="L189" s="244"/>
      <c r="M189" s="244"/>
      <c r="N189" s="244"/>
      <c r="O189" s="245"/>
      <c r="P189" s="244"/>
      <c r="Q189" s="244"/>
      <c r="R189" s="244"/>
      <c r="S189" s="244"/>
      <c r="T189" s="244"/>
      <c r="U189" s="214"/>
      <c r="V189" s="262">
        <f t="shared" si="33"/>
        <v>0</v>
      </c>
      <c r="W189" s="262">
        <f t="shared" si="33"/>
        <v>0</v>
      </c>
      <c r="X189" s="262">
        <f t="shared" si="33"/>
        <v>0</v>
      </c>
      <c r="Y189" s="263">
        <f t="shared" si="34"/>
        <v>0</v>
      </c>
      <c r="Z189" s="263">
        <f t="shared" si="34"/>
        <v>0</v>
      </c>
      <c r="AA189" s="262">
        <f t="shared" si="38"/>
        <v>0</v>
      </c>
      <c r="AB189" s="262">
        <f t="shared" si="38"/>
        <v>0</v>
      </c>
      <c r="AC189" s="262">
        <f t="shared" si="38"/>
        <v>0</v>
      </c>
      <c r="AD189" s="262">
        <f t="shared" si="38"/>
        <v>0</v>
      </c>
      <c r="AE189" s="262">
        <f t="shared" si="38"/>
        <v>0</v>
      </c>
      <c r="AF189" s="262">
        <f t="shared" si="37"/>
        <v>0</v>
      </c>
      <c r="AG189" s="262">
        <f t="shared" si="37"/>
        <v>0</v>
      </c>
      <c r="AH189" s="262">
        <f t="shared" si="37"/>
        <v>0</v>
      </c>
      <c r="AI189" s="262">
        <f t="shared" si="37"/>
        <v>0</v>
      </c>
      <c r="AJ189" s="262">
        <f t="shared" si="37"/>
        <v>0</v>
      </c>
      <c r="AK189" s="262">
        <f t="shared" si="35"/>
        <v>0</v>
      </c>
      <c r="AL189" s="262">
        <f t="shared" si="36"/>
        <v>0</v>
      </c>
      <c r="AM189" s="214"/>
      <c r="AN189" s="214"/>
      <c r="AO189" s="214"/>
      <c r="AP189" s="214"/>
      <c r="AQ189" s="214"/>
      <c r="AR189" s="214"/>
      <c r="AS189" s="214"/>
      <c r="AT189" s="214"/>
      <c r="AU189" s="214"/>
      <c r="AV189" s="214"/>
      <c r="AW189" s="214"/>
      <c r="AX189" s="214"/>
      <c r="AY189" s="214"/>
      <c r="AZ189" s="214"/>
      <c r="BA189" s="214"/>
      <c r="BB189" s="214"/>
      <c r="BC189" s="214"/>
      <c r="BD189" s="214"/>
      <c r="BE189" s="214"/>
      <c r="BF189" s="214"/>
      <c r="BG189" s="214"/>
      <c r="BH189" s="214"/>
      <c r="BI189" s="214"/>
      <c r="BJ189" s="214"/>
      <c r="BK189" s="214"/>
      <c r="BL189" s="214"/>
    </row>
    <row r="190" spans="1:64" s="2" customFormat="1" ht="15" customHeight="1">
      <c r="A190" s="120" t="e">
        <f ca="1">VLOOKUP(INDIRECT("B190"),elolap!$A$90:$B$3244,2,FALSE)</f>
        <v>#N/A</v>
      </c>
      <c r="B190" s="122"/>
      <c r="C190" s="128"/>
      <c r="D190" s="158"/>
      <c r="E190" s="158"/>
      <c r="F190" s="158"/>
      <c r="G190" s="126"/>
      <c r="H190" s="167"/>
      <c r="I190" s="178"/>
      <c r="J190" s="244"/>
      <c r="K190" s="244"/>
      <c r="L190" s="244"/>
      <c r="M190" s="244"/>
      <c r="N190" s="244"/>
      <c r="O190" s="245"/>
      <c r="P190" s="244"/>
      <c r="Q190" s="244"/>
      <c r="R190" s="244"/>
      <c r="S190" s="244"/>
      <c r="T190" s="244"/>
      <c r="U190" s="214"/>
      <c r="V190" s="262">
        <f t="shared" si="33"/>
        <v>0</v>
      </c>
      <c r="W190" s="262">
        <f t="shared" si="33"/>
        <v>0</v>
      </c>
      <c r="X190" s="262">
        <f t="shared" si="33"/>
        <v>0</v>
      </c>
      <c r="Y190" s="263">
        <f t="shared" si="34"/>
        <v>0</v>
      </c>
      <c r="Z190" s="263">
        <f t="shared" si="34"/>
        <v>0</v>
      </c>
      <c r="AA190" s="262">
        <f t="shared" si="38"/>
        <v>0</v>
      </c>
      <c r="AB190" s="262">
        <f t="shared" si="38"/>
        <v>0</v>
      </c>
      <c r="AC190" s="262">
        <f t="shared" si="38"/>
        <v>0</v>
      </c>
      <c r="AD190" s="262">
        <f t="shared" si="38"/>
        <v>0</v>
      </c>
      <c r="AE190" s="262">
        <f t="shared" si="38"/>
        <v>0</v>
      </c>
      <c r="AF190" s="262">
        <f t="shared" si="37"/>
        <v>0</v>
      </c>
      <c r="AG190" s="262">
        <f t="shared" si="37"/>
        <v>0</v>
      </c>
      <c r="AH190" s="262">
        <f t="shared" si="37"/>
        <v>0</v>
      </c>
      <c r="AI190" s="262">
        <f t="shared" si="37"/>
        <v>0</v>
      </c>
      <c r="AJ190" s="262">
        <f t="shared" si="37"/>
        <v>0</v>
      </c>
      <c r="AK190" s="262">
        <f t="shared" si="35"/>
        <v>0</v>
      </c>
      <c r="AL190" s="262">
        <f t="shared" si="36"/>
        <v>0</v>
      </c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214"/>
      <c r="AW190" s="214"/>
      <c r="AX190" s="214"/>
      <c r="AY190" s="214"/>
      <c r="AZ190" s="214"/>
      <c r="BA190" s="214"/>
      <c r="BB190" s="214"/>
      <c r="BC190" s="214"/>
      <c r="BD190" s="214"/>
      <c r="BE190" s="214"/>
      <c r="BF190" s="214"/>
      <c r="BG190" s="214"/>
      <c r="BH190" s="214"/>
      <c r="BI190" s="214"/>
      <c r="BJ190" s="214"/>
      <c r="BK190" s="214"/>
      <c r="BL190" s="214"/>
    </row>
    <row r="191" spans="1:64" s="2" customFormat="1" ht="15" customHeight="1">
      <c r="A191" s="120" t="e">
        <f ca="1">VLOOKUP(INDIRECT("B191"),elolap!$A$90:$B$3244,2,FALSE)</f>
        <v>#N/A</v>
      </c>
      <c r="B191" s="122"/>
      <c r="C191" s="128"/>
      <c r="D191" s="158"/>
      <c r="E191" s="158"/>
      <c r="F191" s="158"/>
      <c r="G191" s="126"/>
      <c r="H191" s="167"/>
      <c r="I191" s="178"/>
      <c r="J191" s="244"/>
      <c r="K191" s="244"/>
      <c r="L191" s="244"/>
      <c r="M191" s="244"/>
      <c r="N191" s="244"/>
      <c r="O191" s="245"/>
      <c r="P191" s="244"/>
      <c r="Q191" s="244"/>
      <c r="R191" s="244"/>
      <c r="S191" s="244"/>
      <c r="T191" s="244"/>
      <c r="U191" s="214"/>
      <c r="V191" s="262">
        <f t="shared" si="33"/>
        <v>0</v>
      </c>
      <c r="W191" s="262">
        <f t="shared" si="33"/>
        <v>0</v>
      </c>
      <c r="X191" s="262">
        <f t="shared" si="33"/>
        <v>0</v>
      </c>
      <c r="Y191" s="263">
        <f t="shared" si="34"/>
        <v>0</v>
      </c>
      <c r="Z191" s="263">
        <f t="shared" si="34"/>
        <v>0</v>
      </c>
      <c r="AA191" s="262">
        <f t="shared" si="38"/>
        <v>0</v>
      </c>
      <c r="AB191" s="262">
        <f t="shared" si="38"/>
        <v>0</v>
      </c>
      <c r="AC191" s="262">
        <f t="shared" si="38"/>
        <v>0</v>
      </c>
      <c r="AD191" s="262">
        <f t="shared" si="38"/>
        <v>0</v>
      </c>
      <c r="AE191" s="262">
        <f t="shared" si="38"/>
        <v>0</v>
      </c>
      <c r="AF191" s="262">
        <f t="shared" si="37"/>
        <v>0</v>
      </c>
      <c r="AG191" s="262">
        <f t="shared" si="37"/>
        <v>0</v>
      </c>
      <c r="AH191" s="262">
        <f t="shared" si="37"/>
        <v>0</v>
      </c>
      <c r="AI191" s="262">
        <f t="shared" si="37"/>
        <v>0</v>
      </c>
      <c r="AJ191" s="262">
        <f t="shared" si="37"/>
        <v>0</v>
      </c>
      <c r="AK191" s="262">
        <f t="shared" si="35"/>
        <v>0</v>
      </c>
      <c r="AL191" s="262">
        <f t="shared" si="36"/>
        <v>0</v>
      </c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214"/>
      <c r="AW191" s="214"/>
      <c r="AX191" s="214"/>
      <c r="AY191" s="214"/>
      <c r="AZ191" s="214"/>
      <c r="BA191" s="214"/>
      <c r="BB191" s="214"/>
      <c r="BC191" s="214"/>
      <c r="BD191" s="214"/>
      <c r="BE191" s="214"/>
      <c r="BF191" s="214"/>
      <c r="BG191" s="214"/>
      <c r="BH191" s="214"/>
      <c r="BI191" s="214"/>
      <c r="BJ191" s="214"/>
      <c r="BK191" s="214"/>
      <c r="BL191" s="214"/>
    </row>
    <row r="192" spans="1:64" s="2" customFormat="1" ht="15" customHeight="1">
      <c r="A192" s="120" t="e">
        <f ca="1">VLOOKUP(INDIRECT("B192"),elolap!$A$90:$B$3244,2,FALSE)</f>
        <v>#N/A</v>
      </c>
      <c r="B192" s="122"/>
      <c r="C192" s="128"/>
      <c r="D192" s="158"/>
      <c r="E192" s="158"/>
      <c r="F192" s="158"/>
      <c r="G192" s="126"/>
      <c r="H192" s="167"/>
      <c r="I192" s="178"/>
      <c r="J192" s="244"/>
      <c r="K192" s="244"/>
      <c r="L192" s="244"/>
      <c r="M192" s="244"/>
      <c r="N192" s="244"/>
      <c r="O192" s="245"/>
      <c r="P192" s="244"/>
      <c r="Q192" s="244"/>
      <c r="R192" s="244"/>
      <c r="S192" s="244"/>
      <c r="T192" s="244"/>
      <c r="U192" s="214"/>
      <c r="V192" s="262">
        <f t="shared" si="33"/>
        <v>0</v>
      </c>
      <c r="W192" s="262">
        <f t="shared" si="33"/>
        <v>0</v>
      </c>
      <c r="X192" s="262">
        <f t="shared" si="33"/>
        <v>0</v>
      </c>
      <c r="Y192" s="263">
        <f t="shared" si="34"/>
        <v>0</v>
      </c>
      <c r="Z192" s="263">
        <f t="shared" si="34"/>
        <v>0</v>
      </c>
      <c r="AA192" s="262">
        <f t="shared" si="38"/>
        <v>0</v>
      </c>
      <c r="AB192" s="262">
        <f t="shared" si="38"/>
        <v>0</v>
      </c>
      <c r="AC192" s="262">
        <f t="shared" si="38"/>
        <v>0</v>
      </c>
      <c r="AD192" s="262">
        <f t="shared" si="38"/>
        <v>0</v>
      </c>
      <c r="AE192" s="262">
        <f t="shared" si="38"/>
        <v>0</v>
      </c>
      <c r="AF192" s="262">
        <f t="shared" si="37"/>
        <v>0</v>
      </c>
      <c r="AG192" s="262">
        <f t="shared" si="37"/>
        <v>0</v>
      </c>
      <c r="AH192" s="262">
        <f t="shared" si="37"/>
        <v>0</v>
      </c>
      <c r="AI192" s="262">
        <f t="shared" si="37"/>
        <v>0</v>
      </c>
      <c r="AJ192" s="262">
        <f t="shared" si="37"/>
        <v>0</v>
      </c>
      <c r="AK192" s="262">
        <f t="shared" si="35"/>
        <v>0</v>
      </c>
      <c r="AL192" s="262">
        <f t="shared" si="36"/>
        <v>0</v>
      </c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214"/>
      <c r="AW192" s="214"/>
      <c r="AX192" s="214"/>
      <c r="AY192" s="214"/>
      <c r="AZ192" s="214"/>
      <c r="BA192" s="214"/>
      <c r="BB192" s="214"/>
      <c r="BC192" s="214"/>
      <c r="BD192" s="214"/>
      <c r="BE192" s="214"/>
      <c r="BF192" s="214"/>
      <c r="BG192" s="214"/>
      <c r="BH192" s="214"/>
      <c r="BI192" s="214"/>
      <c r="BJ192" s="214"/>
      <c r="BK192" s="214"/>
      <c r="BL192" s="214"/>
    </row>
    <row r="193" spans="1:64" s="2" customFormat="1" ht="15" customHeight="1">
      <c r="A193" s="120" t="e">
        <f ca="1">VLOOKUP(INDIRECT("B193"),elolap!$A$90:$B$3244,2,FALSE)</f>
        <v>#N/A</v>
      </c>
      <c r="B193" s="122"/>
      <c r="C193" s="128"/>
      <c r="D193" s="158"/>
      <c r="E193" s="158"/>
      <c r="F193" s="158"/>
      <c r="G193" s="126"/>
      <c r="H193" s="167"/>
      <c r="I193" s="178"/>
      <c r="J193" s="244"/>
      <c r="K193" s="244"/>
      <c r="L193" s="244"/>
      <c r="M193" s="244"/>
      <c r="N193" s="244"/>
      <c r="O193" s="245"/>
      <c r="P193" s="244"/>
      <c r="Q193" s="244"/>
      <c r="R193" s="244"/>
      <c r="S193" s="244"/>
      <c r="T193" s="244"/>
      <c r="U193" s="214"/>
      <c r="V193" s="262">
        <f t="shared" si="33"/>
        <v>0</v>
      </c>
      <c r="W193" s="262">
        <f t="shared" si="33"/>
        <v>0</v>
      </c>
      <c r="X193" s="262">
        <f t="shared" si="33"/>
        <v>0</v>
      </c>
      <c r="Y193" s="263">
        <f t="shared" si="34"/>
        <v>0</v>
      </c>
      <c r="Z193" s="263">
        <f t="shared" si="34"/>
        <v>0</v>
      </c>
      <c r="AA193" s="262">
        <f t="shared" si="38"/>
        <v>0</v>
      </c>
      <c r="AB193" s="262">
        <f t="shared" si="38"/>
        <v>0</v>
      </c>
      <c r="AC193" s="262">
        <f t="shared" si="38"/>
        <v>0</v>
      </c>
      <c r="AD193" s="262">
        <f t="shared" si="38"/>
        <v>0</v>
      </c>
      <c r="AE193" s="262">
        <f t="shared" si="38"/>
        <v>0</v>
      </c>
      <c r="AF193" s="262">
        <f t="shared" si="37"/>
        <v>0</v>
      </c>
      <c r="AG193" s="262">
        <f t="shared" si="37"/>
        <v>0</v>
      </c>
      <c r="AH193" s="262">
        <f t="shared" si="37"/>
        <v>0</v>
      </c>
      <c r="AI193" s="262">
        <f t="shared" si="37"/>
        <v>0</v>
      </c>
      <c r="AJ193" s="262">
        <f t="shared" si="37"/>
        <v>0</v>
      </c>
      <c r="AK193" s="262">
        <f t="shared" si="35"/>
        <v>0</v>
      </c>
      <c r="AL193" s="262">
        <f t="shared" si="36"/>
        <v>0</v>
      </c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214"/>
      <c r="AW193" s="214"/>
      <c r="AX193" s="214"/>
      <c r="AY193" s="214"/>
      <c r="AZ193" s="214"/>
      <c r="BA193" s="214"/>
      <c r="BB193" s="214"/>
      <c r="BC193" s="214"/>
      <c r="BD193" s="214"/>
      <c r="BE193" s="214"/>
      <c r="BF193" s="214"/>
      <c r="BG193" s="214"/>
      <c r="BH193" s="214"/>
      <c r="BI193" s="214"/>
      <c r="BJ193" s="214"/>
      <c r="BK193" s="214"/>
      <c r="BL193" s="214"/>
    </row>
    <row r="194" spans="1:64" s="2" customFormat="1" ht="15" customHeight="1">
      <c r="A194" s="120" t="e">
        <f ca="1">VLOOKUP(INDIRECT("B194"),elolap!$A$90:$B$3244,2,FALSE)</f>
        <v>#N/A</v>
      </c>
      <c r="B194" s="122"/>
      <c r="C194" s="128"/>
      <c r="D194" s="158"/>
      <c r="E194" s="158"/>
      <c r="F194" s="158"/>
      <c r="G194" s="126"/>
      <c r="H194" s="167"/>
      <c r="I194" s="178"/>
      <c r="J194" s="244"/>
      <c r="K194" s="244"/>
      <c r="L194" s="244"/>
      <c r="M194" s="244"/>
      <c r="N194" s="244"/>
      <c r="O194" s="245"/>
      <c r="P194" s="244"/>
      <c r="Q194" s="244"/>
      <c r="R194" s="244"/>
      <c r="S194" s="244"/>
      <c r="T194" s="244"/>
      <c r="U194" s="214"/>
      <c r="V194" s="262">
        <f t="shared" si="33"/>
        <v>0</v>
      </c>
      <c r="W194" s="262">
        <f t="shared" si="33"/>
        <v>0</v>
      </c>
      <c r="X194" s="262">
        <f t="shared" si="33"/>
        <v>0</v>
      </c>
      <c r="Y194" s="263">
        <f t="shared" si="34"/>
        <v>0</v>
      </c>
      <c r="Z194" s="263">
        <f t="shared" si="34"/>
        <v>0</v>
      </c>
      <c r="AA194" s="262">
        <f t="shared" si="38"/>
        <v>0</v>
      </c>
      <c r="AB194" s="262">
        <f t="shared" si="38"/>
        <v>0</v>
      </c>
      <c r="AC194" s="262">
        <f t="shared" si="38"/>
        <v>0</v>
      </c>
      <c r="AD194" s="262">
        <f t="shared" si="38"/>
        <v>0</v>
      </c>
      <c r="AE194" s="262">
        <f t="shared" si="38"/>
        <v>0</v>
      </c>
      <c r="AF194" s="262">
        <f t="shared" si="37"/>
        <v>0</v>
      </c>
      <c r="AG194" s="262">
        <f t="shared" si="37"/>
        <v>0</v>
      </c>
      <c r="AH194" s="262">
        <f t="shared" si="37"/>
        <v>0</v>
      </c>
      <c r="AI194" s="262">
        <f t="shared" si="37"/>
        <v>0</v>
      </c>
      <c r="AJ194" s="262">
        <f t="shared" si="37"/>
        <v>0</v>
      </c>
      <c r="AK194" s="262">
        <f t="shared" si="35"/>
        <v>0</v>
      </c>
      <c r="AL194" s="262">
        <f t="shared" si="36"/>
        <v>0</v>
      </c>
      <c r="AM194" s="214"/>
      <c r="AN194" s="214"/>
      <c r="AO194" s="214"/>
      <c r="AP194" s="214"/>
      <c r="AQ194" s="214"/>
      <c r="AR194" s="214"/>
      <c r="AS194" s="214"/>
      <c r="AT194" s="214"/>
      <c r="AU194" s="214"/>
      <c r="AV194" s="214"/>
      <c r="AW194" s="214"/>
      <c r="AX194" s="214"/>
      <c r="AY194" s="214"/>
      <c r="AZ194" s="214"/>
      <c r="BA194" s="214"/>
      <c r="BB194" s="214"/>
      <c r="BC194" s="214"/>
      <c r="BD194" s="214"/>
      <c r="BE194" s="214"/>
      <c r="BF194" s="214"/>
      <c r="BG194" s="214"/>
      <c r="BH194" s="214"/>
      <c r="BI194" s="214"/>
      <c r="BJ194" s="214"/>
      <c r="BK194" s="214"/>
      <c r="BL194" s="214"/>
    </row>
    <row r="195" spans="1:64" s="2" customFormat="1" ht="15" customHeight="1">
      <c r="A195" s="120" t="e">
        <f ca="1">VLOOKUP(INDIRECT("B195"),elolap!$A$90:$B$3244,2,FALSE)</f>
        <v>#N/A</v>
      </c>
      <c r="B195" s="122"/>
      <c r="C195" s="128"/>
      <c r="D195" s="158"/>
      <c r="E195" s="158"/>
      <c r="F195" s="158"/>
      <c r="G195" s="126"/>
      <c r="H195" s="167"/>
      <c r="I195" s="178"/>
      <c r="J195" s="244"/>
      <c r="K195" s="244"/>
      <c r="L195" s="244"/>
      <c r="M195" s="244"/>
      <c r="N195" s="244"/>
      <c r="O195" s="245"/>
      <c r="P195" s="244"/>
      <c r="Q195" s="244"/>
      <c r="R195" s="244"/>
      <c r="S195" s="244"/>
      <c r="T195" s="244"/>
      <c r="U195" s="214"/>
      <c r="V195" s="262">
        <f t="shared" si="33"/>
        <v>0</v>
      </c>
      <c r="W195" s="262">
        <f t="shared" si="33"/>
        <v>0</v>
      </c>
      <c r="X195" s="262">
        <f t="shared" si="33"/>
        <v>0</v>
      </c>
      <c r="Y195" s="263">
        <f t="shared" si="34"/>
        <v>0</v>
      </c>
      <c r="Z195" s="263">
        <f t="shared" si="34"/>
        <v>0</v>
      </c>
      <c r="AA195" s="262">
        <f t="shared" si="38"/>
        <v>0</v>
      </c>
      <c r="AB195" s="262">
        <f t="shared" si="38"/>
        <v>0</v>
      </c>
      <c r="AC195" s="262">
        <f t="shared" si="38"/>
        <v>0</v>
      </c>
      <c r="AD195" s="262">
        <f t="shared" si="38"/>
        <v>0</v>
      </c>
      <c r="AE195" s="262">
        <f t="shared" si="38"/>
        <v>0</v>
      </c>
      <c r="AF195" s="262">
        <f t="shared" si="37"/>
        <v>0</v>
      </c>
      <c r="AG195" s="262">
        <f t="shared" si="37"/>
        <v>0</v>
      </c>
      <c r="AH195" s="262">
        <f t="shared" si="37"/>
        <v>0</v>
      </c>
      <c r="AI195" s="262">
        <f t="shared" si="37"/>
        <v>0</v>
      </c>
      <c r="AJ195" s="262">
        <f t="shared" si="37"/>
        <v>0</v>
      </c>
      <c r="AK195" s="262">
        <f t="shared" si="35"/>
        <v>0</v>
      </c>
      <c r="AL195" s="262">
        <f t="shared" si="36"/>
        <v>0</v>
      </c>
      <c r="AM195" s="214"/>
      <c r="AN195" s="214"/>
      <c r="AO195" s="214"/>
      <c r="AP195" s="214"/>
      <c r="AQ195" s="214"/>
      <c r="AR195" s="214"/>
      <c r="AS195" s="214"/>
      <c r="AT195" s="214"/>
      <c r="AU195" s="214"/>
      <c r="AV195" s="214"/>
      <c r="AW195" s="214"/>
      <c r="AX195" s="214"/>
      <c r="AY195" s="214"/>
      <c r="AZ195" s="214"/>
      <c r="BA195" s="214"/>
      <c r="BB195" s="214"/>
      <c r="BC195" s="214"/>
      <c r="BD195" s="214"/>
      <c r="BE195" s="214"/>
      <c r="BF195" s="214"/>
      <c r="BG195" s="214"/>
      <c r="BH195" s="214"/>
      <c r="BI195" s="214"/>
      <c r="BJ195" s="214"/>
      <c r="BK195" s="214"/>
      <c r="BL195" s="214"/>
    </row>
    <row r="196" spans="1:64" s="2" customFormat="1" ht="15" customHeight="1">
      <c r="A196" s="120" t="e">
        <f ca="1">VLOOKUP(INDIRECT("B196"),elolap!$A$90:$B$3244,2,FALSE)</f>
        <v>#N/A</v>
      </c>
      <c r="B196" s="122"/>
      <c r="C196" s="128"/>
      <c r="D196" s="158"/>
      <c r="E196" s="158"/>
      <c r="F196" s="158"/>
      <c r="G196" s="126"/>
      <c r="H196" s="167"/>
      <c r="I196" s="178"/>
      <c r="J196" s="244"/>
      <c r="K196" s="244"/>
      <c r="L196" s="244"/>
      <c r="M196" s="244"/>
      <c r="N196" s="244"/>
      <c r="O196" s="245"/>
      <c r="P196" s="244"/>
      <c r="Q196" s="244"/>
      <c r="R196" s="244"/>
      <c r="S196" s="244"/>
      <c r="T196" s="244"/>
      <c r="U196" s="214"/>
      <c r="V196" s="262">
        <f t="shared" si="33"/>
        <v>0</v>
      </c>
      <c r="W196" s="262">
        <f t="shared" si="33"/>
        <v>0</v>
      </c>
      <c r="X196" s="262">
        <f t="shared" si="33"/>
        <v>0</v>
      </c>
      <c r="Y196" s="263">
        <f t="shared" si="34"/>
        <v>0</v>
      </c>
      <c r="Z196" s="263">
        <f t="shared" si="34"/>
        <v>0</v>
      </c>
      <c r="AA196" s="262">
        <f t="shared" si="38"/>
        <v>0</v>
      </c>
      <c r="AB196" s="262">
        <f t="shared" si="38"/>
        <v>0</v>
      </c>
      <c r="AC196" s="262">
        <f t="shared" si="38"/>
        <v>0</v>
      </c>
      <c r="AD196" s="262">
        <f t="shared" si="38"/>
        <v>0</v>
      </c>
      <c r="AE196" s="262">
        <f t="shared" si="38"/>
        <v>0</v>
      </c>
      <c r="AF196" s="262">
        <f t="shared" si="37"/>
        <v>0</v>
      </c>
      <c r="AG196" s="262">
        <f t="shared" si="37"/>
        <v>0</v>
      </c>
      <c r="AH196" s="262">
        <f t="shared" si="37"/>
        <v>0</v>
      </c>
      <c r="AI196" s="262">
        <f t="shared" si="37"/>
        <v>0</v>
      </c>
      <c r="AJ196" s="262">
        <f t="shared" si="37"/>
        <v>0</v>
      </c>
      <c r="AK196" s="262">
        <f t="shared" si="35"/>
        <v>0</v>
      </c>
      <c r="AL196" s="262">
        <f t="shared" si="36"/>
        <v>0</v>
      </c>
      <c r="AM196" s="214"/>
      <c r="AN196" s="214"/>
      <c r="AO196" s="214"/>
      <c r="AP196" s="214"/>
      <c r="AQ196" s="214"/>
      <c r="AR196" s="214"/>
      <c r="AS196" s="214"/>
      <c r="AT196" s="214"/>
      <c r="AU196" s="214"/>
      <c r="AV196" s="214"/>
      <c r="AW196" s="214"/>
      <c r="AX196" s="214"/>
      <c r="AY196" s="214"/>
      <c r="AZ196" s="214"/>
      <c r="BA196" s="214"/>
      <c r="BB196" s="214"/>
      <c r="BC196" s="214"/>
      <c r="BD196" s="214"/>
      <c r="BE196" s="214"/>
      <c r="BF196" s="214"/>
      <c r="BG196" s="214"/>
      <c r="BH196" s="214"/>
      <c r="BI196" s="214"/>
      <c r="BJ196" s="214"/>
      <c r="BK196" s="214"/>
      <c r="BL196" s="214"/>
    </row>
    <row r="197" spans="1:64" s="2" customFormat="1" ht="15" customHeight="1">
      <c r="A197" s="120" t="e">
        <f ca="1">VLOOKUP(INDIRECT("B197"),elolap!$A$90:$B$3244,2,FALSE)</f>
        <v>#N/A</v>
      </c>
      <c r="B197" s="122"/>
      <c r="C197" s="128"/>
      <c r="D197" s="158"/>
      <c r="E197" s="158"/>
      <c r="F197" s="158"/>
      <c r="G197" s="126"/>
      <c r="H197" s="167"/>
      <c r="I197" s="178"/>
      <c r="J197" s="244"/>
      <c r="K197" s="244"/>
      <c r="L197" s="244"/>
      <c r="M197" s="244"/>
      <c r="N197" s="244"/>
      <c r="O197" s="245"/>
      <c r="P197" s="244"/>
      <c r="Q197" s="244"/>
      <c r="R197" s="244"/>
      <c r="S197" s="244"/>
      <c r="T197" s="244"/>
      <c r="U197" s="214"/>
      <c r="V197" s="262">
        <f t="shared" si="33"/>
        <v>0</v>
      </c>
      <c r="W197" s="262">
        <f t="shared" si="33"/>
        <v>0</v>
      </c>
      <c r="X197" s="262">
        <f t="shared" si="33"/>
        <v>0</v>
      </c>
      <c r="Y197" s="263">
        <f t="shared" si="34"/>
        <v>0</v>
      </c>
      <c r="Z197" s="263">
        <f t="shared" si="34"/>
        <v>0</v>
      </c>
      <c r="AA197" s="262">
        <f t="shared" si="38"/>
        <v>0</v>
      </c>
      <c r="AB197" s="262">
        <f t="shared" si="38"/>
        <v>0</v>
      </c>
      <c r="AC197" s="262">
        <f t="shared" si="38"/>
        <v>0</v>
      </c>
      <c r="AD197" s="262">
        <f t="shared" si="38"/>
        <v>0</v>
      </c>
      <c r="AE197" s="262">
        <f t="shared" si="38"/>
        <v>0</v>
      </c>
      <c r="AF197" s="262">
        <f t="shared" si="37"/>
        <v>0</v>
      </c>
      <c r="AG197" s="262">
        <f t="shared" si="37"/>
        <v>0</v>
      </c>
      <c r="AH197" s="262">
        <f t="shared" si="37"/>
        <v>0</v>
      </c>
      <c r="AI197" s="262">
        <f t="shared" si="37"/>
        <v>0</v>
      </c>
      <c r="AJ197" s="262">
        <f t="shared" si="37"/>
        <v>0</v>
      </c>
      <c r="AK197" s="262">
        <f t="shared" si="35"/>
        <v>0</v>
      </c>
      <c r="AL197" s="262">
        <f t="shared" si="36"/>
        <v>0</v>
      </c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214"/>
      <c r="AW197" s="214"/>
      <c r="AX197" s="214"/>
      <c r="AY197" s="214"/>
      <c r="AZ197" s="214"/>
      <c r="BA197" s="214"/>
      <c r="BB197" s="214"/>
      <c r="BC197" s="214"/>
      <c r="BD197" s="214"/>
      <c r="BE197" s="214"/>
      <c r="BF197" s="214"/>
      <c r="BG197" s="214"/>
      <c r="BH197" s="214"/>
      <c r="BI197" s="214"/>
      <c r="BJ197" s="214"/>
      <c r="BK197" s="214"/>
      <c r="BL197" s="214"/>
    </row>
    <row r="198" spans="1:64" s="2" customFormat="1" ht="15" customHeight="1">
      <c r="A198" s="120" t="e">
        <f ca="1">VLOOKUP(INDIRECT("B198"),elolap!$A$90:$B$3244,2,FALSE)</f>
        <v>#N/A</v>
      </c>
      <c r="B198" s="122"/>
      <c r="C198" s="128"/>
      <c r="D198" s="158"/>
      <c r="E198" s="158"/>
      <c r="F198" s="158"/>
      <c r="G198" s="126"/>
      <c r="H198" s="167"/>
      <c r="I198" s="178"/>
      <c r="J198" s="244"/>
      <c r="K198" s="244"/>
      <c r="L198" s="244"/>
      <c r="M198" s="244"/>
      <c r="N198" s="244"/>
      <c r="O198" s="245"/>
      <c r="P198" s="244"/>
      <c r="Q198" s="244"/>
      <c r="R198" s="244"/>
      <c r="S198" s="244"/>
      <c r="T198" s="244"/>
      <c r="U198" s="214"/>
      <c r="V198" s="262">
        <f t="shared" si="33"/>
        <v>0</v>
      </c>
      <c r="W198" s="262">
        <f t="shared" si="33"/>
        <v>0</v>
      </c>
      <c r="X198" s="262">
        <f t="shared" si="33"/>
        <v>0</v>
      </c>
      <c r="Y198" s="263">
        <f t="shared" si="34"/>
        <v>0</v>
      </c>
      <c r="Z198" s="263">
        <f t="shared" si="34"/>
        <v>0</v>
      </c>
      <c r="AA198" s="262">
        <f t="shared" si="38"/>
        <v>0</v>
      </c>
      <c r="AB198" s="262">
        <f t="shared" si="38"/>
        <v>0</v>
      </c>
      <c r="AC198" s="262">
        <f t="shared" si="38"/>
        <v>0</v>
      </c>
      <c r="AD198" s="262">
        <f t="shared" si="38"/>
        <v>0</v>
      </c>
      <c r="AE198" s="262">
        <f t="shared" si="38"/>
        <v>0</v>
      </c>
      <c r="AF198" s="262">
        <f t="shared" si="37"/>
        <v>0</v>
      </c>
      <c r="AG198" s="262">
        <f t="shared" si="37"/>
        <v>0</v>
      </c>
      <c r="AH198" s="262">
        <f t="shared" si="37"/>
        <v>0</v>
      </c>
      <c r="AI198" s="262">
        <f t="shared" si="37"/>
        <v>0</v>
      </c>
      <c r="AJ198" s="262">
        <f t="shared" si="37"/>
        <v>0</v>
      </c>
      <c r="AK198" s="262">
        <f t="shared" si="35"/>
        <v>0</v>
      </c>
      <c r="AL198" s="262">
        <f t="shared" si="36"/>
        <v>0</v>
      </c>
      <c r="AM198" s="214"/>
      <c r="AN198" s="214"/>
      <c r="AO198" s="214"/>
      <c r="AP198" s="214"/>
      <c r="AQ198" s="214"/>
      <c r="AR198" s="214"/>
      <c r="AS198" s="214"/>
      <c r="AT198" s="214"/>
      <c r="AU198" s="214"/>
      <c r="AV198" s="214"/>
      <c r="AW198" s="214"/>
      <c r="AX198" s="214"/>
      <c r="AY198" s="214"/>
      <c r="AZ198" s="214"/>
      <c r="BA198" s="214"/>
      <c r="BB198" s="214"/>
      <c r="BC198" s="214"/>
      <c r="BD198" s="214"/>
      <c r="BE198" s="214"/>
      <c r="BF198" s="214"/>
      <c r="BG198" s="214"/>
      <c r="BH198" s="214"/>
      <c r="BI198" s="214"/>
      <c r="BJ198" s="214"/>
      <c r="BK198" s="214"/>
      <c r="BL198" s="214"/>
    </row>
    <row r="199" spans="1:64" s="2" customFormat="1" ht="15" customHeight="1">
      <c r="A199" s="120" t="e">
        <f ca="1">VLOOKUP(INDIRECT("B199"),elolap!$A$90:$B$3244,2,FALSE)</f>
        <v>#N/A</v>
      </c>
      <c r="B199" s="122"/>
      <c r="C199" s="128"/>
      <c r="D199" s="158"/>
      <c r="E199" s="158"/>
      <c r="F199" s="158"/>
      <c r="G199" s="126"/>
      <c r="H199" s="167"/>
      <c r="I199" s="178"/>
      <c r="J199" s="244"/>
      <c r="K199" s="244"/>
      <c r="L199" s="244"/>
      <c r="M199" s="244"/>
      <c r="N199" s="244"/>
      <c r="O199" s="245"/>
      <c r="P199" s="244"/>
      <c r="Q199" s="244"/>
      <c r="R199" s="244"/>
      <c r="S199" s="244"/>
      <c r="T199" s="244"/>
      <c r="U199" s="214"/>
      <c r="V199" s="262">
        <f t="shared" si="33"/>
        <v>0</v>
      </c>
      <c r="W199" s="262">
        <f t="shared" si="33"/>
        <v>0</v>
      </c>
      <c r="X199" s="262">
        <f t="shared" si="33"/>
        <v>0</v>
      </c>
      <c r="Y199" s="263">
        <f t="shared" si="34"/>
        <v>0</v>
      </c>
      <c r="Z199" s="263">
        <f t="shared" si="34"/>
        <v>0</v>
      </c>
      <c r="AA199" s="262">
        <f t="shared" si="38"/>
        <v>0</v>
      </c>
      <c r="AB199" s="262">
        <f t="shared" si="38"/>
        <v>0</v>
      </c>
      <c r="AC199" s="262">
        <f t="shared" si="38"/>
        <v>0</v>
      </c>
      <c r="AD199" s="262">
        <f t="shared" si="38"/>
        <v>0</v>
      </c>
      <c r="AE199" s="262">
        <f t="shared" si="38"/>
        <v>0</v>
      </c>
      <c r="AF199" s="262">
        <f t="shared" si="37"/>
        <v>0</v>
      </c>
      <c r="AG199" s="262">
        <f t="shared" si="37"/>
        <v>0</v>
      </c>
      <c r="AH199" s="262">
        <f t="shared" si="37"/>
        <v>0</v>
      </c>
      <c r="AI199" s="262">
        <f t="shared" si="37"/>
        <v>0</v>
      </c>
      <c r="AJ199" s="262">
        <f t="shared" si="37"/>
        <v>0</v>
      </c>
      <c r="AK199" s="262">
        <f t="shared" si="35"/>
        <v>0</v>
      </c>
      <c r="AL199" s="262">
        <f t="shared" si="36"/>
        <v>0</v>
      </c>
      <c r="AM199" s="214"/>
      <c r="AN199" s="214"/>
      <c r="AO199" s="214"/>
      <c r="AP199" s="214"/>
      <c r="AQ199" s="214"/>
      <c r="AR199" s="214"/>
      <c r="AS199" s="214"/>
      <c r="AT199" s="214"/>
      <c r="AU199" s="214"/>
      <c r="AV199" s="214"/>
      <c r="AW199" s="214"/>
      <c r="AX199" s="214"/>
      <c r="AY199" s="214"/>
      <c r="AZ199" s="214"/>
      <c r="BA199" s="214"/>
      <c r="BB199" s="214"/>
      <c r="BC199" s="214"/>
      <c r="BD199" s="214"/>
      <c r="BE199" s="214"/>
      <c r="BF199" s="214"/>
      <c r="BG199" s="214"/>
      <c r="BH199" s="214"/>
      <c r="BI199" s="214"/>
      <c r="BJ199" s="214"/>
      <c r="BK199" s="214"/>
      <c r="BL199" s="214"/>
    </row>
    <row r="200" spans="1:64" s="2" customFormat="1" ht="15" customHeight="1">
      <c r="A200" s="120" t="e">
        <f ca="1">VLOOKUP(INDIRECT("B200"),elolap!$A$90:$B$3244,2,FALSE)</f>
        <v>#N/A</v>
      </c>
      <c r="B200" s="122"/>
      <c r="C200" s="128"/>
      <c r="D200" s="158"/>
      <c r="E200" s="158"/>
      <c r="F200" s="158"/>
      <c r="G200" s="126"/>
      <c r="H200" s="167"/>
      <c r="I200" s="178"/>
      <c r="J200" s="244"/>
      <c r="K200" s="244"/>
      <c r="L200" s="244"/>
      <c r="M200" s="244"/>
      <c r="N200" s="244"/>
      <c r="O200" s="245"/>
      <c r="P200" s="244"/>
      <c r="Q200" s="244"/>
      <c r="R200" s="244"/>
      <c r="S200" s="244"/>
      <c r="T200" s="244"/>
      <c r="U200" s="214"/>
      <c r="V200" s="262">
        <f t="shared" si="33"/>
        <v>0</v>
      </c>
      <c r="W200" s="262">
        <f t="shared" si="33"/>
        <v>0</v>
      </c>
      <c r="X200" s="262">
        <f t="shared" si="33"/>
        <v>0</v>
      </c>
      <c r="Y200" s="263">
        <f t="shared" si="34"/>
        <v>0</v>
      </c>
      <c r="Z200" s="263">
        <f t="shared" si="34"/>
        <v>0</v>
      </c>
      <c r="AA200" s="262">
        <f t="shared" si="38"/>
        <v>0</v>
      </c>
      <c r="AB200" s="262">
        <f t="shared" si="38"/>
        <v>0</v>
      </c>
      <c r="AC200" s="262">
        <f t="shared" si="38"/>
        <v>0</v>
      </c>
      <c r="AD200" s="262">
        <f t="shared" si="38"/>
        <v>0</v>
      </c>
      <c r="AE200" s="262">
        <f t="shared" si="38"/>
        <v>0</v>
      </c>
      <c r="AF200" s="262">
        <f t="shared" si="37"/>
        <v>0</v>
      </c>
      <c r="AG200" s="262">
        <f t="shared" si="37"/>
        <v>0</v>
      </c>
      <c r="AH200" s="262">
        <f t="shared" si="37"/>
        <v>0</v>
      </c>
      <c r="AI200" s="262">
        <f t="shared" si="37"/>
        <v>0</v>
      </c>
      <c r="AJ200" s="262">
        <f t="shared" si="37"/>
        <v>0</v>
      </c>
      <c r="AK200" s="262">
        <f t="shared" si="35"/>
        <v>0</v>
      </c>
      <c r="AL200" s="262">
        <f t="shared" si="36"/>
        <v>0</v>
      </c>
      <c r="AM200" s="214"/>
      <c r="AN200" s="214"/>
      <c r="AO200" s="214"/>
      <c r="AP200" s="214"/>
      <c r="AQ200" s="214"/>
      <c r="AR200" s="214"/>
      <c r="AS200" s="214"/>
      <c r="AT200" s="214"/>
      <c r="AU200" s="214"/>
      <c r="AV200" s="214"/>
      <c r="AW200" s="214"/>
      <c r="AX200" s="214"/>
      <c r="AY200" s="214"/>
      <c r="AZ200" s="214"/>
      <c r="BA200" s="214"/>
      <c r="BB200" s="214"/>
      <c r="BC200" s="214"/>
      <c r="BD200" s="214"/>
      <c r="BE200" s="214"/>
      <c r="BF200" s="214"/>
      <c r="BG200" s="214"/>
      <c r="BH200" s="214"/>
      <c r="BI200" s="214"/>
      <c r="BJ200" s="214"/>
      <c r="BK200" s="214"/>
      <c r="BL200" s="214"/>
    </row>
    <row r="201" spans="1:64" s="2" customFormat="1" ht="15" customHeight="1">
      <c r="A201" s="120" t="e">
        <f ca="1">VLOOKUP(INDIRECT("B201"),elolap!$A$90:$B$3244,2,FALSE)</f>
        <v>#N/A</v>
      </c>
      <c r="B201" s="122"/>
      <c r="C201" s="128"/>
      <c r="D201" s="158"/>
      <c r="E201" s="158"/>
      <c r="F201" s="158"/>
      <c r="G201" s="126"/>
      <c r="H201" s="167"/>
      <c r="I201" s="178"/>
      <c r="J201" s="244"/>
      <c r="K201" s="244"/>
      <c r="L201" s="244"/>
      <c r="M201" s="244"/>
      <c r="N201" s="244"/>
      <c r="O201" s="245"/>
      <c r="P201" s="244"/>
      <c r="Q201" s="244"/>
      <c r="R201" s="244"/>
      <c r="S201" s="244"/>
      <c r="T201" s="244"/>
      <c r="U201" s="214"/>
      <c r="V201" s="262">
        <f t="shared" si="33"/>
        <v>0</v>
      </c>
      <c r="W201" s="262">
        <f t="shared" si="33"/>
        <v>0</v>
      </c>
      <c r="X201" s="262">
        <f t="shared" si="33"/>
        <v>0</v>
      </c>
      <c r="Y201" s="263">
        <f t="shared" si="34"/>
        <v>0</v>
      </c>
      <c r="Z201" s="263">
        <f t="shared" si="34"/>
        <v>0</v>
      </c>
      <c r="AA201" s="262">
        <f t="shared" si="38"/>
        <v>0</v>
      </c>
      <c r="AB201" s="262">
        <f t="shared" si="38"/>
        <v>0</v>
      </c>
      <c r="AC201" s="262">
        <f t="shared" si="38"/>
        <v>0</v>
      </c>
      <c r="AD201" s="262">
        <f t="shared" si="38"/>
        <v>0</v>
      </c>
      <c r="AE201" s="262">
        <f t="shared" si="38"/>
        <v>0</v>
      </c>
      <c r="AF201" s="262">
        <f t="shared" si="37"/>
        <v>0</v>
      </c>
      <c r="AG201" s="262">
        <f t="shared" si="37"/>
        <v>0</v>
      </c>
      <c r="AH201" s="262">
        <f t="shared" si="37"/>
        <v>0</v>
      </c>
      <c r="AI201" s="262">
        <f t="shared" si="37"/>
        <v>0</v>
      </c>
      <c r="AJ201" s="262">
        <f t="shared" si="37"/>
        <v>0</v>
      </c>
      <c r="AK201" s="262">
        <f t="shared" si="35"/>
        <v>0</v>
      </c>
      <c r="AL201" s="262">
        <f t="shared" si="36"/>
        <v>0</v>
      </c>
      <c r="AM201" s="214"/>
      <c r="AN201" s="214"/>
      <c r="AO201" s="214"/>
      <c r="AP201" s="214"/>
      <c r="AQ201" s="214"/>
      <c r="AR201" s="214"/>
      <c r="AS201" s="214"/>
      <c r="AT201" s="214"/>
      <c r="AU201" s="214"/>
      <c r="AV201" s="214"/>
      <c r="AW201" s="214"/>
      <c r="AX201" s="214"/>
      <c r="AY201" s="214"/>
      <c r="AZ201" s="214"/>
      <c r="BA201" s="214"/>
      <c r="BB201" s="214"/>
      <c r="BC201" s="214"/>
      <c r="BD201" s="214"/>
      <c r="BE201" s="214"/>
      <c r="BF201" s="214"/>
      <c r="BG201" s="214"/>
      <c r="BH201" s="214"/>
      <c r="BI201" s="214"/>
      <c r="BJ201" s="214"/>
      <c r="BK201" s="214"/>
      <c r="BL201" s="214"/>
    </row>
    <row r="202" spans="1:64" s="2" customFormat="1" ht="15" customHeight="1">
      <c r="A202" s="120" t="e">
        <f ca="1">VLOOKUP(INDIRECT("B202"),elolap!$A$90:$B$3244,2,FALSE)</f>
        <v>#N/A</v>
      </c>
      <c r="B202" s="122"/>
      <c r="C202" s="128"/>
      <c r="D202" s="158"/>
      <c r="E202" s="158"/>
      <c r="F202" s="158"/>
      <c r="G202" s="126"/>
      <c r="H202" s="167"/>
      <c r="I202" s="178"/>
      <c r="J202" s="244"/>
      <c r="K202" s="244"/>
      <c r="L202" s="244"/>
      <c r="M202" s="244"/>
      <c r="N202" s="244"/>
      <c r="O202" s="245"/>
      <c r="P202" s="244"/>
      <c r="Q202" s="244"/>
      <c r="R202" s="244"/>
      <c r="S202" s="244"/>
      <c r="T202" s="244"/>
      <c r="U202" s="214"/>
      <c r="V202" s="262">
        <f t="shared" si="33"/>
        <v>0</v>
      </c>
      <c r="W202" s="262">
        <f t="shared" si="33"/>
        <v>0</v>
      </c>
      <c r="X202" s="262">
        <f t="shared" si="33"/>
        <v>0</v>
      </c>
      <c r="Y202" s="263">
        <f t="shared" si="34"/>
        <v>0</v>
      </c>
      <c r="Z202" s="263">
        <f t="shared" si="34"/>
        <v>0</v>
      </c>
      <c r="AA202" s="262">
        <f t="shared" si="38"/>
        <v>0</v>
      </c>
      <c r="AB202" s="262">
        <f t="shared" si="38"/>
        <v>0</v>
      </c>
      <c r="AC202" s="262">
        <f t="shared" si="38"/>
        <v>0</v>
      </c>
      <c r="AD202" s="262">
        <f t="shared" si="38"/>
        <v>0</v>
      </c>
      <c r="AE202" s="262">
        <f t="shared" si="38"/>
        <v>0</v>
      </c>
      <c r="AF202" s="262">
        <f t="shared" si="37"/>
        <v>0</v>
      </c>
      <c r="AG202" s="262">
        <f t="shared" si="37"/>
        <v>0</v>
      </c>
      <c r="AH202" s="262">
        <f t="shared" si="37"/>
        <v>0</v>
      </c>
      <c r="AI202" s="262">
        <f t="shared" si="37"/>
        <v>0</v>
      </c>
      <c r="AJ202" s="262">
        <f t="shared" si="37"/>
        <v>0</v>
      </c>
      <c r="AK202" s="262">
        <f t="shared" si="35"/>
        <v>0</v>
      </c>
      <c r="AL202" s="262">
        <f t="shared" si="36"/>
        <v>0</v>
      </c>
      <c r="AM202" s="214"/>
      <c r="AN202" s="214"/>
      <c r="AO202" s="214"/>
      <c r="AP202" s="214"/>
      <c r="AQ202" s="214"/>
      <c r="AR202" s="214"/>
      <c r="AS202" s="214"/>
      <c r="AT202" s="214"/>
      <c r="AU202" s="214"/>
      <c r="AV202" s="214"/>
      <c r="AW202" s="214"/>
      <c r="AX202" s="214"/>
      <c r="AY202" s="214"/>
      <c r="AZ202" s="214"/>
      <c r="BA202" s="214"/>
      <c r="BB202" s="214"/>
      <c r="BC202" s="214"/>
      <c r="BD202" s="214"/>
      <c r="BE202" s="214"/>
      <c r="BF202" s="214"/>
      <c r="BG202" s="214"/>
      <c r="BH202" s="214"/>
      <c r="BI202" s="214"/>
      <c r="BJ202" s="214"/>
      <c r="BK202" s="214"/>
      <c r="BL202" s="214"/>
    </row>
    <row r="203" spans="1:64" s="2" customFormat="1" ht="15" customHeight="1">
      <c r="A203" s="120" t="e">
        <f ca="1">VLOOKUP(INDIRECT("B203"),elolap!$A$90:$B$3244,2,FALSE)</f>
        <v>#N/A</v>
      </c>
      <c r="B203" s="122"/>
      <c r="C203" s="128"/>
      <c r="D203" s="158"/>
      <c r="E203" s="158"/>
      <c r="F203" s="158"/>
      <c r="G203" s="126"/>
      <c r="H203" s="167"/>
      <c r="I203" s="178"/>
      <c r="J203" s="244"/>
      <c r="K203" s="244"/>
      <c r="L203" s="244"/>
      <c r="M203" s="244"/>
      <c r="N203" s="244"/>
      <c r="O203" s="245"/>
      <c r="P203" s="244"/>
      <c r="Q203" s="244"/>
      <c r="R203" s="244"/>
      <c r="S203" s="244"/>
      <c r="T203" s="244"/>
      <c r="U203" s="214"/>
      <c r="V203" s="262">
        <f t="shared" si="33"/>
        <v>0</v>
      </c>
      <c r="W203" s="262">
        <f t="shared" si="33"/>
        <v>0</v>
      </c>
      <c r="X203" s="262">
        <f t="shared" si="33"/>
        <v>0</v>
      </c>
      <c r="Y203" s="263">
        <f t="shared" si="34"/>
        <v>0</v>
      </c>
      <c r="Z203" s="263">
        <f t="shared" si="34"/>
        <v>0</v>
      </c>
      <c r="AA203" s="262">
        <f t="shared" si="38"/>
        <v>0</v>
      </c>
      <c r="AB203" s="262">
        <f t="shared" si="38"/>
        <v>0</v>
      </c>
      <c r="AC203" s="262">
        <f t="shared" si="38"/>
        <v>0</v>
      </c>
      <c r="AD203" s="262">
        <f t="shared" si="38"/>
        <v>0</v>
      </c>
      <c r="AE203" s="262">
        <f t="shared" si="38"/>
        <v>0</v>
      </c>
      <c r="AF203" s="262">
        <f t="shared" si="37"/>
        <v>0</v>
      </c>
      <c r="AG203" s="262">
        <f t="shared" si="37"/>
        <v>0</v>
      </c>
      <c r="AH203" s="262">
        <f t="shared" si="37"/>
        <v>0</v>
      </c>
      <c r="AI203" s="262">
        <f t="shared" si="37"/>
        <v>0</v>
      </c>
      <c r="AJ203" s="262">
        <f t="shared" si="37"/>
        <v>0</v>
      </c>
      <c r="AK203" s="262">
        <f t="shared" si="35"/>
        <v>0</v>
      </c>
      <c r="AL203" s="262">
        <f t="shared" si="36"/>
        <v>0</v>
      </c>
      <c r="AM203" s="214"/>
      <c r="AN203" s="214"/>
      <c r="AO203" s="214"/>
      <c r="AP203" s="214"/>
      <c r="AQ203" s="214"/>
      <c r="AR203" s="214"/>
      <c r="AS203" s="214"/>
      <c r="AT203" s="214"/>
      <c r="AU203" s="214"/>
      <c r="AV203" s="214"/>
      <c r="AW203" s="214"/>
      <c r="AX203" s="214"/>
      <c r="AY203" s="214"/>
      <c r="AZ203" s="214"/>
      <c r="BA203" s="214"/>
      <c r="BB203" s="214"/>
      <c r="BC203" s="214"/>
      <c r="BD203" s="214"/>
      <c r="BE203" s="214"/>
      <c r="BF203" s="214"/>
      <c r="BG203" s="214"/>
      <c r="BH203" s="214"/>
      <c r="BI203" s="214"/>
      <c r="BJ203" s="214"/>
      <c r="BK203" s="214"/>
      <c r="BL203" s="214"/>
    </row>
    <row r="204" spans="1:64" s="2" customFormat="1" ht="15" customHeight="1">
      <c r="A204" s="120" t="e">
        <f ca="1">VLOOKUP(INDIRECT("B204"),elolap!$A$90:$B$3244,2,FALSE)</f>
        <v>#N/A</v>
      </c>
      <c r="B204" s="122"/>
      <c r="C204" s="128"/>
      <c r="D204" s="158"/>
      <c r="E204" s="158"/>
      <c r="F204" s="158"/>
      <c r="G204" s="126"/>
      <c r="H204" s="167"/>
      <c r="I204" s="178"/>
      <c r="J204" s="244"/>
      <c r="K204" s="244"/>
      <c r="L204" s="244"/>
      <c r="M204" s="244"/>
      <c r="N204" s="244"/>
      <c r="O204" s="245"/>
      <c r="P204" s="244"/>
      <c r="Q204" s="244"/>
      <c r="R204" s="244"/>
      <c r="S204" s="244"/>
      <c r="T204" s="244"/>
      <c r="U204" s="214"/>
      <c r="V204" s="262">
        <f t="shared" si="33"/>
        <v>0</v>
      </c>
      <c r="W204" s="262">
        <f t="shared" si="33"/>
        <v>0</v>
      </c>
      <c r="X204" s="262">
        <f t="shared" si="33"/>
        <v>0</v>
      </c>
      <c r="Y204" s="263">
        <f t="shared" si="34"/>
        <v>0</v>
      </c>
      <c r="Z204" s="263">
        <f t="shared" si="34"/>
        <v>0</v>
      </c>
      <c r="AA204" s="262">
        <f t="shared" si="38"/>
        <v>0</v>
      </c>
      <c r="AB204" s="262">
        <f t="shared" si="38"/>
        <v>0</v>
      </c>
      <c r="AC204" s="262">
        <f t="shared" si="38"/>
        <v>0</v>
      </c>
      <c r="AD204" s="262">
        <f t="shared" si="38"/>
        <v>0</v>
      </c>
      <c r="AE204" s="262">
        <f t="shared" si="38"/>
        <v>0</v>
      </c>
      <c r="AF204" s="262">
        <f t="shared" si="37"/>
        <v>0</v>
      </c>
      <c r="AG204" s="262">
        <f t="shared" si="37"/>
        <v>0</v>
      </c>
      <c r="AH204" s="262">
        <f t="shared" si="37"/>
        <v>0</v>
      </c>
      <c r="AI204" s="262">
        <f t="shared" si="37"/>
        <v>0</v>
      </c>
      <c r="AJ204" s="262">
        <f t="shared" si="37"/>
        <v>0</v>
      </c>
      <c r="AK204" s="262">
        <f t="shared" si="35"/>
        <v>0</v>
      </c>
      <c r="AL204" s="262">
        <f t="shared" si="36"/>
        <v>0</v>
      </c>
      <c r="AM204" s="214"/>
      <c r="AN204" s="214"/>
      <c r="AO204" s="214"/>
      <c r="AP204" s="214"/>
      <c r="AQ204" s="214"/>
      <c r="AR204" s="214"/>
      <c r="AS204" s="214"/>
      <c r="AT204" s="214"/>
      <c r="AU204" s="214"/>
      <c r="AV204" s="214"/>
      <c r="AW204" s="214"/>
      <c r="AX204" s="214"/>
      <c r="AY204" s="214"/>
      <c r="AZ204" s="214"/>
      <c r="BA204" s="214"/>
      <c r="BB204" s="214"/>
      <c r="BC204" s="214"/>
      <c r="BD204" s="214"/>
      <c r="BE204" s="214"/>
      <c r="BF204" s="214"/>
      <c r="BG204" s="214"/>
      <c r="BH204" s="214"/>
      <c r="BI204" s="214"/>
      <c r="BJ204" s="214"/>
      <c r="BK204" s="214"/>
      <c r="BL204" s="214"/>
    </row>
    <row r="205" spans="1:64" s="2" customFormat="1" ht="15" customHeight="1">
      <c r="A205" s="120" t="e">
        <f ca="1">VLOOKUP(INDIRECT("B205"),elolap!$A$90:$B$3244,2,FALSE)</f>
        <v>#N/A</v>
      </c>
      <c r="B205" s="122"/>
      <c r="C205" s="128"/>
      <c r="D205" s="158"/>
      <c r="E205" s="158"/>
      <c r="F205" s="158"/>
      <c r="G205" s="126"/>
      <c r="H205" s="167"/>
      <c r="I205" s="178"/>
      <c r="J205" s="244"/>
      <c r="K205" s="244"/>
      <c r="L205" s="244"/>
      <c r="M205" s="244"/>
      <c r="N205" s="244"/>
      <c r="O205" s="245"/>
      <c r="P205" s="244"/>
      <c r="Q205" s="244"/>
      <c r="R205" s="244"/>
      <c r="S205" s="244"/>
      <c r="T205" s="244"/>
      <c r="U205" s="214"/>
      <c r="V205" s="262">
        <f t="shared" si="33"/>
        <v>0</v>
      </c>
      <c r="W205" s="262">
        <f t="shared" si="33"/>
        <v>0</v>
      </c>
      <c r="X205" s="262">
        <f t="shared" si="33"/>
        <v>0</v>
      </c>
      <c r="Y205" s="263">
        <f t="shared" si="34"/>
        <v>0</v>
      </c>
      <c r="Z205" s="263">
        <f t="shared" si="34"/>
        <v>0</v>
      </c>
      <c r="AA205" s="262">
        <f t="shared" si="38"/>
        <v>0</v>
      </c>
      <c r="AB205" s="262">
        <f t="shared" si="38"/>
        <v>0</v>
      </c>
      <c r="AC205" s="262">
        <f t="shared" si="38"/>
        <v>0</v>
      </c>
      <c r="AD205" s="262">
        <f t="shared" si="38"/>
        <v>0</v>
      </c>
      <c r="AE205" s="262">
        <f t="shared" si="38"/>
        <v>0</v>
      </c>
      <c r="AF205" s="262">
        <f t="shared" si="37"/>
        <v>0</v>
      </c>
      <c r="AG205" s="262">
        <f t="shared" si="37"/>
        <v>0</v>
      </c>
      <c r="AH205" s="262">
        <f t="shared" si="37"/>
        <v>0</v>
      </c>
      <c r="AI205" s="262">
        <f t="shared" si="37"/>
        <v>0</v>
      </c>
      <c r="AJ205" s="262">
        <f t="shared" si="37"/>
        <v>0</v>
      </c>
      <c r="AK205" s="262">
        <f t="shared" si="35"/>
        <v>0</v>
      </c>
      <c r="AL205" s="262">
        <f t="shared" si="36"/>
        <v>0</v>
      </c>
      <c r="AM205" s="214"/>
      <c r="AN205" s="214"/>
      <c r="AO205" s="214"/>
      <c r="AP205" s="214"/>
      <c r="AQ205" s="214"/>
      <c r="AR205" s="214"/>
      <c r="AS205" s="214"/>
      <c r="AT205" s="214"/>
      <c r="AU205" s="214"/>
      <c r="AV205" s="214"/>
      <c r="AW205" s="214"/>
      <c r="AX205" s="214"/>
      <c r="AY205" s="214"/>
      <c r="AZ205" s="214"/>
      <c r="BA205" s="214"/>
      <c r="BB205" s="214"/>
      <c r="BC205" s="214"/>
      <c r="BD205" s="214"/>
      <c r="BE205" s="214"/>
      <c r="BF205" s="214"/>
      <c r="BG205" s="214"/>
      <c r="BH205" s="214"/>
      <c r="BI205" s="214"/>
      <c r="BJ205" s="214"/>
      <c r="BK205" s="214"/>
      <c r="BL205" s="214"/>
    </row>
    <row r="206" spans="1:64" s="2" customFormat="1" ht="15" customHeight="1">
      <c r="A206" s="120" t="e">
        <f ca="1">VLOOKUP(INDIRECT("B206"),elolap!$A$90:$B$3244,2,FALSE)</f>
        <v>#N/A</v>
      </c>
      <c r="B206" s="122"/>
      <c r="C206" s="128"/>
      <c r="D206" s="158"/>
      <c r="E206" s="158"/>
      <c r="F206" s="158"/>
      <c r="G206" s="126"/>
      <c r="H206" s="167"/>
      <c r="I206" s="178"/>
      <c r="J206" s="244"/>
      <c r="K206" s="244"/>
      <c r="L206" s="244"/>
      <c r="M206" s="244"/>
      <c r="N206" s="244"/>
      <c r="O206" s="245"/>
      <c r="P206" s="244"/>
      <c r="Q206" s="244"/>
      <c r="R206" s="244"/>
      <c r="S206" s="244"/>
      <c r="T206" s="244"/>
      <c r="U206" s="214"/>
      <c r="V206" s="262">
        <f t="shared" si="33"/>
        <v>0</v>
      </c>
      <c r="W206" s="262">
        <f t="shared" si="33"/>
        <v>0</v>
      </c>
      <c r="X206" s="262">
        <f t="shared" si="33"/>
        <v>0</v>
      </c>
      <c r="Y206" s="263">
        <f t="shared" si="34"/>
        <v>0</v>
      </c>
      <c r="Z206" s="263">
        <f t="shared" si="34"/>
        <v>0</v>
      </c>
      <c r="AA206" s="262">
        <f t="shared" si="38"/>
        <v>0</v>
      </c>
      <c r="AB206" s="262">
        <f t="shared" si="38"/>
        <v>0</v>
      </c>
      <c r="AC206" s="262">
        <f t="shared" si="38"/>
        <v>0</v>
      </c>
      <c r="AD206" s="262">
        <f t="shared" si="38"/>
        <v>0</v>
      </c>
      <c r="AE206" s="262">
        <f t="shared" si="38"/>
        <v>0</v>
      </c>
      <c r="AF206" s="262">
        <f t="shared" si="37"/>
        <v>0</v>
      </c>
      <c r="AG206" s="262">
        <f t="shared" si="37"/>
        <v>0</v>
      </c>
      <c r="AH206" s="262">
        <f t="shared" si="37"/>
        <v>0</v>
      </c>
      <c r="AI206" s="262">
        <f t="shared" si="37"/>
        <v>0</v>
      </c>
      <c r="AJ206" s="262">
        <f t="shared" si="37"/>
        <v>0</v>
      </c>
      <c r="AK206" s="262">
        <f t="shared" si="35"/>
        <v>0</v>
      </c>
      <c r="AL206" s="262">
        <f t="shared" si="36"/>
        <v>0</v>
      </c>
      <c r="AM206" s="214"/>
      <c r="AN206" s="214"/>
      <c r="AO206" s="214"/>
      <c r="AP206" s="214"/>
      <c r="AQ206" s="214"/>
      <c r="AR206" s="214"/>
      <c r="AS206" s="214"/>
      <c r="AT206" s="214"/>
      <c r="AU206" s="214"/>
      <c r="AV206" s="214"/>
      <c r="AW206" s="214"/>
      <c r="AX206" s="214"/>
      <c r="AY206" s="214"/>
      <c r="AZ206" s="214"/>
      <c r="BA206" s="214"/>
      <c r="BB206" s="214"/>
      <c r="BC206" s="214"/>
      <c r="BD206" s="214"/>
      <c r="BE206" s="214"/>
      <c r="BF206" s="214"/>
      <c r="BG206" s="214"/>
      <c r="BH206" s="214"/>
      <c r="BI206" s="214"/>
      <c r="BJ206" s="214"/>
      <c r="BK206" s="214"/>
      <c r="BL206" s="214"/>
    </row>
    <row r="207" spans="1:64" s="2" customFormat="1" ht="15" customHeight="1">
      <c r="A207" s="120" t="e">
        <f ca="1">VLOOKUP(INDIRECT("B207"),elolap!$A$90:$B$3244,2,FALSE)</f>
        <v>#N/A</v>
      </c>
      <c r="B207" s="122"/>
      <c r="C207" s="128"/>
      <c r="D207" s="158"/>
      <c r="E207" s="158"/>
      <c r="F207" s="158"/>
      <c r="G207" s="126"/>
      <c r="H207" s="167"/>
      <c r="I207" s="178"/>
      <c r="J207" s="244"/>
      <c r="K207" s="244"/>
      <c r="L207" s="244"/>
      <c r="M207" s="244"/>
      <c r="N207" s="244"/>
      <c r="O207" s="245"/>
      <c r="P207" s="244"/>
      <c r="Q207" s="244"/>
      <c r="R207" s="244"/>
      <c r="S207" s="244"/>
      <c r="T207" s="244"/>
      <c r="U207" s="214"/>
      <c r="V207" s="262">
        <f t="shared" ref="V207:X270" si="39">ROUND(D207,2)</f>
        <v>0</v>
      </c>
      <c r="W207" s="262">
        <f t="shared" si="39"/>
        <v>0</v>
      </c>
      <c r="X207" s="262">
        <f t="shared" si="39"/>
        <v>0</v>
      </c>
      <c r="Y207" s="263">
        <f t="shared" ref="Y207:Z270" si="40">G207</f>
        <v>0</v>
      </c>
      <c r="Z207" s="263">
        <f t="shared" si="40"/>
        <v>0</v>
      </c>
      <c r="AA207" s="262">
        <f t="shared" si="38"/>
        <v>0</v>
      </c>
      <c r="AB207" s="262">
        <f t="shared" si="38"/>
        <v>0</v>
      </c>
      <c r="AC207" s="262">
        <f t="shared" si="38"/>
        <v>0</v>
      </c>
      <c r="AD207" s="262">
        <f t="shared" si="38"/>
        <v>0</v>
      </c>
      <c r="AE207" s="262">
        <f t="shared" si="38"/>
        <v>0</v>
      </c>
      <c r="AF207" s="262">
        <f t="shared" si="37"/>
        <v>0</v>
      </c>
      <c r="AG207" s="262">
        <f t="shared" si="37"/>
        <v>0</v>
      </c>
      <c r="AH207" s="262">
        <f t="shared" si="37"/>
        <v>0</v>
      </c>
      <c r="AI207" s="262">
        <f t="shared" si="37"/>
        <v>0</v>
      </c>
      <c r="AJ207" s="262">
        <f t="shared" si="37"/>
        <v>0</v>
      </c>
      <c r="AK207" s="262">
        <f t="shared" ref="AK207:AK270" si="41">ROUND(S207,2)</f>
        <v>0</v>
      </c>
      <c r="AL207" s="262">
        <f t="shared" ref="AL207:AL270" si="42">ROUND(T207,2)</f>
        <v>0</v>
      </c>
      <c r="AM207" s="214"/>
      <c r="AN207" s="214"/>
      <c r="AO207" s="214"/>
      <c r="AP207" s="214"/>
      <c r="AQ207" s="214"/>
      <c r="AR207" s="214"/>
      <c r="AS207" s="214"/>
      <c r="AT207" s="214"/>
      <c r="AU207" s="214"/>
      <c r="AV207" s="214"/>
      <c r="AW207" s="214"/>
      <c r="AX207" s="214"/>
      <c r="AY207" s="214"/>
      <c r="AZ207" s="214"/>
      <c r="BA207" s="214"/>
      <c r="BB207" s="214"/>
      <c r="BC207" s="214"/>
      <c r="BD207" s="214"/>
      <c r="BE207" s="214"/>
      <c r="BF207" s="214"/>
      <c r="BG207" s="214"/>
      <c r="BH207" s="214"/>
      <c r="BI207" s="214"/>
      <c r="BJ207" s="214"/>
      <c r="BK207" s="214"/>
      <c r="BL207" s="214"/>
    </row>
    <row r="208" spans="1:64" s="2" customFormat="1" ht="15" customHeight="1">
      <c r="A208" s="120" t="e">
        <f ca="1">VLOOKUP(INDIRECT("B208"),elolap!$A$90:$B$3244,2,FALSE)</f>
        <v>#N/A</v>
      </c>
      <c r="B208" s="122"/>
      <c r="C208" s="128"/>
      <c r="D208" s="158"/>
      <c r="E208" s="158"/>
      <c r="F208" s="158"/>
      <c r="G208" s="126"/>
      <c r="H208" s="167"/>
      <c r="I208" s="178"/>
      <c r="J208" s="244"/>
      <c r="K208" s="244"/>
      <c r="L208" s="244"/>
      <c r="M208" s="244"/>
      <c r="N208" s="244"/>
      <c r="O208" s="245"/>
      <c r="P208" s="244"/>
      <c r="Q208" s="244"/>
      <c r="R208" s="244"/>
      <c r="S208" s="244"/>
      <c r="T208" s="244"/>
      <c r="U208" s="214"/>
      <c r="V208" s="262">
        <f t="shared" si="39"/>
        <v>0</v>
      </c>
      <c r="W208" s="262">
        <f t="shared" si="39"/>
        <v>0</v>
      </c>
      <c r="X208" s="262">
        <f t="shared" si="39"/>
        <v>0</v>
      </c>
      <c r="Y208" s="263">
        <f t="shared" si="40"/>
        <v>0</v>
      </c>
      <c r="Z208" s="263">
        <f t="shared" si="40"/>
        <v>0</v>
      </c>
      <c r="AA208" s="262">
        <f t="shared" si="38"/>
        <v>0</v>
      </c>
      <c r="AB208" s="262">
        <f t="shared" si="38"/>
        <v>0</v>
      </c>
      <c r="AC208" s="262">
        <f t="shared" si="38"/>
        <v>0</v>
      </c>
      <c r="AD208" s="262">
        <f t="shared" si="38"/>
        <v>0</v>
      </c>
      <c r="AE208" s="262">
        <f t="shared" si="38"/>
        <v>0</v>
      </c>
      <c r="AF208" s="262">
        <f t="shared" si="37"/>
        <v>0</v>
      </c>
      <c r="AG208" s="262">
        <f t="shared" si="37"/>
        <v>0</v>
      </c>
      <c r="AH208" s="262">
        <f t="shared" si="37"/>
        <v>0</v>
      </c>
      <c r="AI208" s="262">
        <f t="shared" si="37"/>
        <v>0</v>
      </c>
      <c r="AJ208" s="262">
        <f t="shared" si="37"/>
        <v>0</v>
      </c>
      <c r="AK208" s="262">
        <f t="shared" si="41"/>
        <v>0</v>
      </c>
      <c r="AL208" s="262">
        <f t="shared" si="42"/>
        <v>0</v>
      </c>
      <c r="AM208" s="214"/>
      <c r="AN208" s="214"/>
      <c r="AO208" s="214"/>
      <c r="AP208" s="214"/>
      <c r="AQ208" s="214"/>
      <c r="AR208" s="214"/>
      <c r="AS208" s="214"/>
      <c r="AT208" s="214"/>
      <c r="AU208" s="214"/>
      <c r="AV208" s="214"/>
      <c r="AW208" s="214"/>
      <c r="AX208" s="214"/>
      <c r="AY208" s="214"/>
      <c r="AZ208" s="214"/>
      <c r="BA208" s="214"/>
      <c r="BB208" s="214"/>
      <c r="BC208" s="214"/>
      <c r="BD208" s="214"/>
      <c r="BE208" s="214"/>
      <c r="BF208" s="214"/>
      <c r="BG208" s="214"/>
      <c r="BH208" s="214"/>
      <c r="BI208" s="214"/>
      <c r="BJ208" s="214"/>
      <c r="BK208" s="214"/>
      <c r="BL208" s="214"/>
    </row>
    <row r="209" spans="1:64" s="2" customFormat="1" ht="15" customHeight="1">
      <c r="A209" s="120" t="e">
        <f ca="1">VLOOKUP(INDIRECT("B209"),elolap!$A$90:$B$3244,2,FALSE)</f>
        <v>#N/A</v>
      </c>
      <c r="B209" s="122"/>
      <c r="C209" s="128"/>
      <c r="D209" s="158"/>
      <c r="E209" s="158"/>
      <c r="F209" s="158"/>
      <c r="G209" s="126"/>
      <c r="H209" s="167"/>
      <c r="I209" s="178"/>
      <c r="J209" s="244"/>
      <c r="K209" s="244"/>
      <c r="L209" s="244"/>
      <c r="M209" s="244"/>
      <c r="N209" s="244"/>
      <c r="O209" s="245"/>
      <c r="P209" s="244"/>
      <c r="Q209" s="244"/>
      <c r="R209" s="244"/>
      <c r="S209" s="244"/>
      <c r="T209" s="244"/>
      <c r="U209" s="214"/>
      <c r="V209" s="262">
        <f t="shared" si="39"/>
        <v>0</v>
      </c>
      <c r="W209" s="262">
        <f t="shared" si="39"/>
        <v>0</v>
      </c>
      <c r="X209" s="262">
        <f t="shared" si="39"/>
        <v>0</v>
      </c>
      <c r="Y209" s="263">
        <f t="shared" si="40"/>
        <v>0</v>
      </c>
      <c r="Z209" s="263">
        <f t="shared" si="40"/>
        <v>0</v>
      </c>
      <c r="AA209" s="262">
        <f t="shared" si="38"/>
        <v>0</v>
      </c>
      <c r="AB209" s="262">
        <f t="shared" si="38"/>
        <v>0</v>
      </c>
      <c r="AC209" s="262">
        <f t="shared" si="38"/>
        <v>0</v>
      </c>
      <c r="AD209" s="262">
        <f t="shared" si="38"/>
        <v>0</v>
      </c>
      <c r="AE209" s="262">
        <f t="shared" si="38"/>
        <v>0</v>
      </c>
      <c r="AF209" s="262">
        <f t="shared" si="37"/>
        <v>0</v>
      </c>
      <c r="AG209" s="262">
        <f t="shared" si="37"/>
        <v>0</v>
      </c>
      <c r="AH209" s="262">
        <f t="shared" si="37"/>
        <v>0</v>
      </c>
      <c r="AI209" s="262">
        <f t="shared" si="37"/>
        <v>0</v>
      </c>
      <c r="AJ209" s="262">
        <f t="shared" si="37"/>
        <v>0</v>
      </c>
      <c r="AK209" s="262">
        <f t="shared" si="41"/>
        <v>0</v>
      </c>
      <c r="AL209" s="262">
        <f t="shared" si="42"/>
        <v>0</v>
      </c>
      <c r="AM209" s="214"/>
      <c r="AN209" s="214"/>
      <c r="AO209" s="214"/>
      <c r="AP209" s="214"/>
      <c r="AQ209" s="214"/>
      <c r="AR209" s="214"/>
      <c r="AS209" s="214"/>
      <c r="AT209" s="214"/>
      <c r="AU209" s="214"/>
      <c r="AV209" s="214"/>
      <c r="AW209" s="214"/>
      <c r="AX209" s="214"/>
      <c r="AY209" s="214"/>
      <c r="AZ209" s="214"/>
      <c r="BA209" s="214"/>
      <c r="BB209" s="214"/>
      <c r="BC209" s="214"/>
      <c r="BD209" s="214"/>
      <c r="BE209" s="214"/>
      <c r="BF209" s="214"/>
      <c r="BG209" s="214"/>
      <c r="BH209" s="214"/>
      <c r="BI209" s="214"/>
      <c r="BJ209" s="214"/>
      <c r="BK209" s="214"/>
      <c r="BL209" s="214"/>
    </row>
    <row r="210" spans="1:64" s="2" customFormat="1" ht="15" customHeight="1">
      <c r="A210" s="120" t="e">
        <f ca="1">VLOOKUP(INDIRECT("B210"),elolap!$A$90:$B$3244,2,FALSE)</f>
        <v>#N/A</v>
      </c>
      <c r="B210" s="122"/>
      <c r="C210" s="128"/>
      <c r="D210" s="158"/>
      <c r="E210" s="158"/>
      <c r="F210" s="158"/>
      <c r="G210" s="126"/>
      <c r="H210" s="167"/>
      <c r="I210" s="178"/>
      <c r="J210" s="244"/>
      <c r="K210" s="244"/>
      <c r="L210" s="244"/>
      <c r="M210" s="244"/>
      <c r="N210" s="244"/>
      <c r="O210" s="245"/>
      <c r="P210" s="244"/>
      <c r="Q210" s="244"/>
      <c r="R210" s="244"/>
      <c r="S210" s="244"/>
      <c r="T210" s="244"/>
      <c r="U210" s="214"/>
      <c r="V210" s="262">
        <f t="shared" si="39"/>
        <v>0</v>
      </c>
      <c r="W210" s="262">
        <f t="shared" si="39"/>
        <v>0</v>
      </c>
      <c r="X210" s="262">
        <f t="shared" si="39"/>
        <v>0</v>
      </c>
      <c r="Y210" s="263">
        <f t="shared" si="40"/>
        <v>0</v>
      </c>
      <c r="Z210" s="263">
        <f t="shared" si="40"/>
        <v>0</v>
      </c>
      <c r="AA210" s="262">
        <f t="shared" si="38"/>
        <v>0</v>
      </c>
      <c r="AB210" s="262">
        <f t="shared" si="38"/>
        <v>0</v>
      </c>
      <c r="AC210" s="262">
        <f t="shared" si="38"/>
        <v>0</v>
      </c>
      <c r="AD210" s="262">
        <f t="shared" si="38"/>
        <v>0</v>
      </c>
      <c r="AE210" s="262">
        <f t="shared" si="38"/>
        <v>0</v>
      </c>
      <c r="AF210" s="262">
        <f t="shared" si="37"/>
        <v>0</v>
      </c>
      <c r="AG210" s="262">
        <f t="shared" si="37"/>
        <v>0</v>
      </c>
      <c r="AH210" s="262">
        <f t="shared" si="37"/>
        <v>0</v>
      </c>
      <c r="AI210" s="262">
        <f t="shared" si="37"/>
        <v>0</v>
      </c>
      <c r="AJ210" s="262">
        <f t="shared" si="37"/>
        <v>0</v>
      </c>
      <c r="AK210" s="262">
        <f t="shared" si="41"/>
        <v>0</v>
      </c>
      <c r="AL210" s="262">
        <f t="shared" si="42"/>
        <v>0</v>
      </c>
      <c r="AM210" s="214"/>
      <c r="AN210" s="214"/>
      <c r="AO210" s="214"/>
      <c r="AP210" s="214"/>
      <c r="AQ210" s="214"/>
      <c r="AR210" s="214"/>
      <c r="AS210" s="214"/>
      <c r="AT210" s="214"/>
      <c r="AU210" s="214"/>
      <c r="AV210" s="214"/>
      <c r="AW210" s="214"/>
      <c r="AX210" s="214"/>
      <c r="AY210" s="214"/>
      <c r="AZ210" s="214"/>
      <c r="BA210" s="214"/>
      <c r="BB210" s="214"/>
      <c r="BC210" s="214"/>
      <c r="BD210" s="214"/>
      <c r="BE210" s="214"/>
      <c r="BF210" s="214"/>
      <c r="BG210" s="214"/>
      <c r="BH210" s="214"/>
      <c r="BI210" s="214"/>
      <c r="BJ210" s="214"/>
      <c r="BK210" s="214"/>
      <c r="BL210" s="214"/>
    </row>
    <row r="211" spans="1:64" s="2" customFormat="1" ht="15" customHeight="1">
      <c r="A211" s="120" t="e">
        <f ca="1">VLOOKUP(INDIRECT("B211"),elolap!$A$90:$B$3244,2,FALSE)</f>
        <v>#N/A</v>
      </c>
      <c r="B211" s="122"/>
      <c r="C211" s="128"/>
      <c r="D211" s="158"/>
      <c r="E211" s="158"/>
      <c r="F211" s="158"/>
      <c r="G211" s="126"/>
      <c r="H211" s="167"/>
      <c r="I211" s="178"/>
      <c r="J211" s="244"/>
      <c r="K211" s="244"/>
      <c r="L211" s="244"/>
      <c r="M211" s="244"/>
      <c r="N211" s="244"/>
      <c r="O211" s="245"/>
      <c r="P211" s="244"/>
      <c r="Q211" s="244"/>
      <c r="R211" s="244"/>
      <c r="S211" s="244"/>
      <c r="T211" s="244"/>
      <c r="U211" s="214"/>
      <c r="V211" s="262">
        <f t="shared" si="39"/>
        <v>0</v>
      </c>
      <c r="W211" s="262">
        <f t="shared" si="39"/>
        <v>0</v>
      </c>
      <c r="X211" s="262">
        <f t="shared" si="39"/>
        <v>0</v>
      </c>
      <c r="Y211" s="263">
        <f t="shared" si="40"/>
        <v>0</v>
      </c>
      <c r="Z211" s="263">
        <f t="shared" si="40"/>
        <v>0</v>
      </c>
      <c r="AA211" s="262">
        <f t="shared" si="38"/>
        <v>0</v>
      </c>
      <c r="AB211" s="262">
        <f t="shared" si="38"/>
        <v>0</v>
      </c>
      <c r="AC211" s="262">
        <f t="shared" si="38"/>
        <v>0</v>
      </c>
      <c r="AD211" s="262">
        <f t="shared" si="38"/>
        <v>0</v>
      </c>
      <c r="AE211" s="262">
        <f t="shared" si="38"/>
        <v>0</v>
      </c>
      <c r="AF211" s="262">
        <f t="shared" si="37"/>
        <v>0</v>
      </c>
      <c r="AG211" s="262">
        <f t="shared" si="37"/>
        <v>0</v>
      </c>
      <c r="AH211" s="262">
        <f t="shared" si="37"/>
        <v>0</v>
      </c>
      <c r="AI211" s="262">
        <f t="shared" si="37"/>
        <v>0</v>
      </c>
      <c r="AJ211" s="262">
        <f t="shared" si="37"/>
        <v>0</v>
      </c>
      <c r="AK211" s="262">
        <f t="shared" si="41"/>
        <v>0</v>
      </c>
      <c r="AL211" s="262">
        <f t="shared" si="42"/>
        <v>0</v>
      </c>
      <c r="AM211" s="214"/>
      <c r="AN211" s="214"/>
      <c r="AO211" s="214"/>
      <c r="AP211" s="214"/>
      <c r="AQ211" s="214"/>
      <c r="AR211" s="214"/>
      <c r="AS211" s="214"/>
      <c r="AT211" s="214"/>
      <c r="AU211" s="214"/>
      <c r="AV211" s="214"/>
      <c r="AW211" s="214"/>
      <c r="AX211" s="214"/>
      <c r="AY211" s="214"/>
      <c r="AZ211" s="214"/>
      <c r="BA211" s="214"/>
      <c r="BB211" s="214"/>
      <c r="BC211" s="214"/>
      <c r="BD211" s="214"/>
      <c r="BE211" s="214"/>
      <c r="BF211" s="214"/>
      <c r="BG211" s="214"/>
      <c r="BH211" s="214"/>
      <c r="BI211" s="214"/>
      <c r="BJ211" s="214"/>
      <c r="BK211" s="214"/>
      <c r="BL211" s="214"/>
    </row>
    <row r="212" spans="1:64" s="2" customFormat="1" ht="15" customHeight="1">
      <c r="A212" s="120" t="e">
        <f ca="1">VLOOKUP(INDIRECT("B212"),elolap!$A$90:$B$3244,2,FALSE)</f>
        <v>#N/A</v>
      </c>
      <c r="B212" s="122"/>
      <c r="C212" s="128"/>
      <c r="D212" s="158"/>
      <c r="E212" s="158"/>
      <c r="F212" s="158"/>
      <c r="G212" s="126"/>
      <c r="H212" s="167"/>
      <c r="I212" s="178"/>
      <c r="J212" s="244"/>
      <c r="K212" s="244"/>
      <c r="L212" s="244"/>
      <c r="M212" s="244"/>
      <c r="N212" s="244"/>
      <c r="O212" s="245"/>
      <c r="P212" s="244"/>
      <c r="Q212" s="244"/>
      <c r="R212" s="244"/>
      <c r="S212" s="244"/>
      <c r="T212" s="244"/>
      <c r="U212" s="214"/>
      <c r="V212" s="262">
        <f t="shared" si="39"/>
        <v>0</v>
      </c>
      <c r="W212" s="262">
        <f t="shared" si="39"/>
        <v>0</v>
      </c>
      <c r="X212" s="262">
        <f t="shared" si="39"/>
        <v>0</v>
      </c>
      <c r="Y212" s="263">
        <f t="shared" si="40"/>
        <v>0</v>
      </c>
      <c r="Z212" s="263">
        <f t="shared" si="40"/>
        <v>0</v>
      </c>
      <c r="AA212" s="262">
        <f t="shared" si="38"/>
        <v>0</v>
      </c>
      <c r="AB212" s="262">
        <f t="shared" si="38"/>
        <v>0</v>
      </c>
      <c r="AC212" s="262">
        <f t="shared" si="38"/>
        <v>0</v>
      </c>
      <c r="AD212" s="262">
        <f t="shared" si="38"/>
        <v>0</v>
      </c>
      <c r="AE212" s="262">
        <f t="shared" si="38"/>
        <v>0</v>
      </c>
      <c r="AF212" s="262">
        <f t="shared" si="37"/>
        <v>0</v>
      </c>
      <c r="AG212" s="262">
        <f t="shared" si="37"/>
        <v>0</v>
      </c>
      <c r="AH212" s="262">
        <f t="shared" si="37"/>
        <v>0</v>
      </c>
      <c r="AI212" s="262">
        <f t="shared" si="37"/>
        <v>0</v>
      </c>
      <c r="AJ212" s="262">
        <f t="shared" si="37"/>
        <v>0</v>
      </c>
      <c r="AK212" s="262">
        <f t="shared" si="41"/>
        <v>0</v>
      </c>
      <c r="AL212" s="262">
        <f t="shared" si="42"/>
        <v>0</v>
      </c>
      <c r="AM212" s="214"/>
      <c r="AN212" s="214"/>
      <c r="AO212" s="214"/>
      <c r="AP212" s="214"/>
      <c r="AQ212" s="214"/>
      <c r="AR212" s="214"/>
      <c r="AS212" s="214"/>
      <c r="AT212" s="214"/>
      <c r="AU212" s="214"/>
      <c r="AV212" s="214"/>
      <c r="AW212" s="214"/>
      <c r="AX212" s="214"/>
      <c r="AY212" s="214"/>
      <c r="AZ212" s="214"/>
      <c r="BA212" s="214"/>
      <c r="BB212" s="214"/>
      <c r="BC212" s="214"/>
      <c r="BD212" s="214"/>
      <c r="BE212" s="214"/>
      <c r="BF212" s="214"/>
      <c r="BG212" s="214"/>
      <c r="BH212" s="214"/>
      <c r="BI212" s="214"/>
      <c r="BJ212" s="214"/>
      <c r="BK212" s="214"/>
      <c r="BL212" s="214"/>
    </row>
    <row r="213" spans="1:64" s="2" customFormat="1" ht="15" customHeight="1">
      <c r="A213" s="120" t="e">
        <f ca="1">VLOOKUP(INDIRECT("B213"),elolap!$A$90:$B$3244,2,FALSE)</f>
        <v>#N/A</v>
      </c>
      <c r="B213" s="122"/>
      <c r="C213" s="128"/>
      <c r="D213" s="158"/>
      <c r="E213" s="158"/>
      <c r="F213" s="158"/>
      <c r="G213" s="126"/>
      <c r="H213" s="167"/>
      <c r="I213" s="178"/>
      <c r="J213" s="244"/>
      <c r="K213" s="244"/>
      <c r="L213" s="244"/>
      <c r="M213" s="244"/>
      <c r="N213" s="244"/>
      <c r="O213" s="245"/>
      <c r="P213" s="244"/>
      <c r="Q213" s="244"/>
      <c r="R213" s="244"/>
      <c r="S213" s="244"/>
      <c r="T213" s="244"/>
      <c r="U213" s="214"/>
      <c r="V213" s="262">
        <f t="shared" si="39"/>
        <v>0</v>
      </c>
      <c r="W213" s="262">
        <f t="shared" si="39"/>
        <v>0</v>
      </c>
      <c r="X213" s="262">
        <f t="shared" si="39"/>
        <v>0</v>
      </c>
      <c r="Y213" s="263">
        <f t="shared" si="40"/>
        <v>0</v>
      </c>
      <c r="Z213" s="263">
        <f t="shared" si="40"/>
        <v>0</v>
      </c>
      <c r="AA213" s="262">
        <f t="shared" si="38"/>
        <v>0</v>
      </c>
      <c r="AB213" s="262">
        <f t="shared" si="38"/>
        <v>0</v>
      </c>
      <c r="AC213" s="262">
        <f t="shared" si="38"/>
        <v>0</v>
      </c>
      <c r="AD213" s="262">
        <f t="shared" si="38"/>
        <v>0</v>
      </c>
      <c r="AE213" s="262">
        <f t="shared" si="38"/>
        <v>0</v>
      </c>
      <c r="AF213" s="262">
        <f t="shared" si="37"/>
        <v>0</v>
      </c>
      <c r="AG213" s="262">
        <f t="shared" si="37"/>
        <v>0</v>
      </c>
      <c r="AH213" s="262">
        <f t="shared" si="37"/>
        <v>0</v>
      </c>
      <c r="AI213" s="262">
        <f t="shared" si="37"/>
        <v>0</v>
      </c>
      <c r="AJ213" s="262">
        <f t="shared" si="37"/>
        <v>0</v>
      </c>
      <c r="AK213" s="262">
        <f t="shared" si="41"/>
        <v>0</v>
      </c>
      <c r="AL213" s="262">
        <f t="shared" si="42"/>
        <v>0</v>
      </c>
      <c r="AM213" s="214"/>
      <c r="AN213" s="214"/>
      <c r="AO213" s="214"/>
      <c r="AP213" s="214"/>
      <c r="AQ213" s="214"/>
      <c r="AR213" s="214"/>
      <c r="AS213" s="214"/>
      <c r="AT213" s="214"/>
      <c r="AU213" s="214"/>
      <c r="AV213" s="214"/>
      <c r="AW213" s="214"/>
      <c r="AX213" s="214"/>
      <c r="AY213" s="214"/>
      <c r="AZ213" s="214"/>
      <c r="BA213" s="214"/>
      <c r="BB213" s="214"/>
      <c r="BC213" s="214"/>
      <c r="BD213" s="214"/>
      <c r="BE213" s="214"/>
      <c r="BF213" s="214"/>
      <c r="BG213" s="214"/>
      <c r="BH213" s="214"/>
      <c r="BI213" s="214"/>
      <c r="BJ213" s="214"/>
      <c r="BK213" s="214"/>
      <c r="BL213" s="214"/>
    </row>
    <row r="214" spans="1:64" s="2" customFormat="1" ht="15" customHeight="1">
      <c r="A214" s="120" t="e">
        <f ca="1">VLOOKUP(INDIRECT("B214"),elolap!$A$90:$B$3244,2,FALSE)</f>
        <v>#N/A</v>
      </c>
      <c r="B214" s="122"/>
      <c r="C214" s="128"/>
      <c r="D214" s="158"/>
      <c r="E214" s="158"/>
      <c r="F214" s="158"/>
      <c r="G214" s="126"/>
      <c r="H214" s="167"/>
      <c r="I214" s="178"/>
      <c r="J214" s="244"/>
      <c r="K214" s="244"/>
      <c r="L214" s="244"/>
      <c r="M214" s="244"/>
      <c r="N214" s="244"/>
      <c r="O214" s="245"/>
      <c r="P214" s="244"/>
      <c r="Q214" s="244"/>
      <c r="R214" s="244"/>
      <c r="S214" s="244"/>
      <c r="T214" s="244"/>
      <c r="U214" s="214"/>
      <c r="V214" s="262">
        <f t="shared" si="39"/>
        <v>0</v>
      </c>
      <c r="W214" s="262">
        <f t="shared" si="39"/>
        <v>0</v>
      </c>
      <c r="X214" s="262">
        <f t="shared" si="39"/>
        <v>0</v>
      </c>
      <c r="Y214" s="263">
        <f t="shared" si="40"/>
        <v>0</v>
      </c>
      <c r="Z214" s="263">
        <f t="shared" si="40"/>
        <v>0</v>
      </c>
      <c r="AA214" s="262">
        <f t="shared" si="38"/>
        <v>0</v>
      </c>
      <c r="AB214" s="262">
        <f t="shared" si="38"/>
        <v>0</v>
      </c>
      <c r="AC214" s="262">
        <f t="shared" si="38"/>
        <v>0</v>
      </c>
      <c r="AD214" s="262">
        <f t="shared" si="38"/>
        <v>0</v>
      </c>
      <c r="AE214" s="262">
        <f t="shared" si="38"/>
        <v>0</v>
      </c>
      <c r="AF214" s="262">
        <f t="shared" si="37"/>
        <v>0</v>
      </c>
      <c r="AG214" s="262">
        <f t="shared" si="37"/>
        <v>0</v>
      </c>
      <c r="AH214" s="262">
        <f t="shared" si="37"/>
        <v>0</v>
      </c>
      <c r="AI214" s="262">
        <f t="shared" si="37"/>
        <v>0</v>
      </c>
      <c r="AJ214" s="262">
        <f t="shared" si="37"/>
        <v>0</v>
      </c>
      <c r="AK214" s="262">
        <f t="shared" si="41"/>
        <v>0</v>
      </c>
      <c r="AL214" s="262">
        <f t="shared" si="42"/>
        <v>0</v>
      </c>
      <c r="AM214" s="214"/>
      <c r="AN214" s="214"/>
      <c r="AO214" s="214"/>
      <c r="AP214" s="214"/>
      <c r="AQ214" s="214"/>
      <c r="AR214" s="214"/>
      <c r="AS214" s="214"/>
      <c r="AT214" s="214"/>
      <c r="AU214" s="214"/>
      <c r="AV214" s="214"/>
      <c r="AW214" s="214"/>
      <c r="AX214" s="214"/>
      <c r="AY214" s="214"/>
      <c r="AZ214" s="214"/>
      <c r="BA214" s="214"/>
      <c r="BB214" s="214"/>
      <c r="BC214" s="214"/>
      <c r="BD214" s="214"/>
      <c r="BE214" s="214"/>
      <c r="BF214" s="214"/>
      <c r="BG214" s="214"/>
      <c r="BH214" s="214"/>
      <c r="BI214" s="214"/>
      <c r="BJ214" s="214"/>
      <c r="BK214" s="214"/>
      <c r="BL214" s="214"/>
    </row>
    <row r="215" spans="1:64" s="2" customFormat="1" ht="15" customHeight="1">
      <c r="A215" s="120" t="e">
        <f ca="1">VLOOKUP(INDIRECT("B215"),elolap!$A$90:$B$3244,2,FALSE)</f>
        <v>#N/A</v>
      </c>
      <c r="B215" s="122"/>
      <c r="C215" s="128"/>
      <c r="D215" s="158"/>
      <c r="E215" s="158"/>
      <c r="F215" s="158"/>
      <c r="G215" s="126"/>
      <c r="H215" s="167"/>
      <c r="I215" s="178"/>
      <c r="J215" s="244"/>
      <c r="K215" s="244"/>
      <c r="L215" s="244"/>
      <c r="M215" s="244"/>
      <c r="N215" s="244"/>
      <c r="O215" s="245"/>
      <c r="P215" s="244"/>
      <c r="Q215" s="244"/>
      <c r="R215" s="244"/>
      <c r="S215" s="244"/>
      <c r="T215" s="244"/>
      <c r="U215" s="214"/>
      <c r="V215" s="262">
        <f t="shared" si="39"/>
        <v>0</v>
      </c>
      <c r="W215" s="262">
        <f t="shared" si="39"/>
        <v>0</v>
      </c>
      <c r="X215" s="262">
        <f t="shared" si="39"/>
        <v>0</v>
      </c>
      <c r="Y215" s="263">
        <f t="shared" si="40"/>
        <v>0</v>
      </c>
      <c r="Z215" s="263">
        <f t="shared" si="40"/>
        <v>0</v>
      </c>
      <c r="AA215" s="262">
        <f t="shared" si="38"/>
        <v>0</v>
      </c>
      <c r="AB215" s="262">
        <f t="shared" si="38"/>
        <v>0</v>
      </c>
      <c r="AC215" s="262">
        <f t="shared" si="38"/>
        <v>0</v>
      </c>
      <c r="AD215" s="262">
        <f t="shared" si="38"/>
        <v>0</v>
      </c>
      <c r="AE215" s="262">
        <f t="shared" si="38"/>
        <v>0</v>
      </c>
      <c r="AF215" s="262">
        <f t="shared" si="37"/>
        <v>0</v>
      </c>
      <c r="AG215" s="262">
        <f t="shared" si="37"/>
        <v>0</v>
      </c>
      <c r="AH215" s="262">
        <f t="shared" si="37"/>
        <v>0</v>
      </c>
      <c r="AI215" s="262">
        <f t="shared" si="37"/>
        <v>0</v>
      </c>
      <c r="AJ215" s="262">
        <f t="shared" si="37"/>
        <v>0</v>
      </c>
      <c r="AK215" s="262">
        <f t="shared" si="41"/>
        <v>0</v>
      </c>
      <c r="AL215" s="262">
        <f t="shared" si="42"/>
        <v>0</v>
      </c>
      <c r="AM215" s="214"/>
      <c r="AN215" s="214"/>
      <c r="AO215" s="214"/>
      <c r="AP215" s="214"/>
      <c r="AQ215" s="214"/>
      <c r="AR215" s="214"/>
      <c r="AS215" s="214"/>
      <c r="AT215" s="214"/>
      <c r="AU215" s="214"/>
      <c r="AV215" s="214"/>
      <c r="AW215" s="214"/>
      <c r="AX215" s="214"/>
      <c r="AY215" s="214"/>
      <c r="AZ215" s="214"/>
      <c r="BA215" s="214"/>
      <c r="BB215" s="214"/>
      <c r="BC215" s="214"/>
      <c r="BD215" s="214"/>
      <c r="BE215" s="214"/>
      <c r="BF215" s="214"/>
      <c r="BG215" s="214"/>
      <c r="BH215" s="214"/>
      <c r="BI215" s="214"/>
      <c r="BJ215" s="214"/>
      <c r="BK215" s="214"/>
      <c r="BL215" s="214"/>
    </row>
    <row r="216" spans="1:64" s="2" customFormat="1" ht="15" customHeight="1">
      <c r="A216" s="120" t="e">
        <f ca="1">VLOOKUP(INDIRECT("B216"),elolap!$A$90:$B$3244,2,FALSE)</f>
        <v>#N/A</v>
      </c>
      <c r="B216" s="122"/>
      <c r="C216" s="128"/>
      <c r="D216" s="158"/>
      <c r="E216" s="158"/>
      <c r="F216" s="158"/>
      <c r="G216" s="126"/>
      <c r="H216" s="167"/>
      <c r="I216" s="178"/>
      <c r="J216" s="244"/>
      <c r="K216" s="244"/>
      <c r="L216" s="244"/>
      <c r="M216" s="244"/>
      <c r="N216" s="244"/>
      <c r="O216" s="245"/>
      <c r="P216" s="244"/>
      <c r="Q216" s="244"/>
      <c r="R216" s="244"/>
      <c r="S216" s="244"/>
      <c r="T216" s="244"/>
      <c r="U216" s="214"/>
      <c r="V216" s="262">
        <f t="shared" si="39"/>
        <v>0</v>
      </c>
      <c r="W216" s="262">
        <f t="shared" si="39"/>
        <v>0</v>
      </c>
      <c r="X216" s="262">
        <f t="shared" si="39"/>
        <v>0</v>
      </c>
      <c r="Y216" s="263">
        <f t="shared" si="40"/>
        <v>0</v>
      </c>
      <c r="Z216" s="263">
        <f t="shared" si="40"/>
        <v>0</v>
      </c>
      <c r="AA216" s="262">
        <f t="shared" si="38"/>
        <v>0</v>
      </c>
      <c r="AB216" s="262">
        <f t="shared" si="38"/>
        <v>0</v>
      </c>
      <c r="AC216" s="262">
        <f t="shared" si="38"/>
        <v>0</v>
      </c>
      <c r="AD216" s="262">
        <f t="shared" si="38"/>
        <v>0</v>
      </c>
      <c r="AE216" s="262">
        <f t="shared" si="38"/>
        <v>0</v>
      </c>
      <c r="AF216" s="262">
        <f t="shared" si="37"/>
        <v>0</v>
      </c>
      <c r="AG216" s="262">
        <f t="shared" si="37"/>
        <v>0</v>
      </c>
      <c r="AH216" s="262">
        <f t="shared" si="37"/>
        <v>0</v>
      </c>
      <c r="AI216" s="262">
        <f t="shared" si="37"/>
        <v>0</v>
      </c>
      <c r="AJ216" s="262">
        <f t="shared" si="37"/>
        <v>0</v>
      </c>
      <c r="AK216" s="262">
        <f t="shared" si="41"/>
        <v>0</v>
      </c>
      <c r="AL216" s="262">
        <f t="shared" si="42"/>
        <v>0</v>
      </c>
      <c r="AM216" s="214"/>
      <c r="AN216" s="214"/>
      <c r="AO216" s="214"/>
      <c r="AP216" s="214"/>
      <c r="AQ216" s="214"/>
      <c r="AR216" s="214"/>
      <c r="AS216" s="214"/>
      <c r="AT216" s="214"/>
      <c r="AU216" s="214"/>
      <c r="AV216" s="214"/>
      <c r="AW216" s="214"/>
      <c r="AX216" s="214"/>
      <c r="AY216" s="214"/>
      <c r="AZ216" s="214"/>
      <c r="BA216" s="214"/>
      <c r="BB216" s="214"/>
      <c r="BC216" s="214"/>
      <c r="BD216" s="214"/>
      <c r="BE216" s="214"/>
      <c r="BF216" s="214"/>
      <c r="BG216" s="214"/>
      <c r="BH216" s="214"/>
      <c r="BI216" s="214"/>
      <c r="BJ216" s="214"/>
      <c r="BK216" s="214"/>
      <c r="BL216" s="214"/>
    </row>
    <row r="217" spans="1:64" s="2" customFormat="1" ht="15" customHeight="1">
      <c r="A217" s="120" t="e">
        <f ca="1">VLOOKUP(INDIRECT("B217"),elolap!$A$90:$B$3244,2,FALSE)</f>
        <v>#N/A</v>
      </c>
      <c r="B217" s="122"/>
      <c r="C217" s="128"/>
      <c r="D217" s="158"/>
      <c r="E217" s="158"/>
      <c r="F217" s="158"/>
      <c r="G217" s="126"/>
      <c r="H217" s="167"/>
      <c r="I217" s="178"/>
      <c r="J217" s="244"/>
      <c r="K217" s="244"/>
      <c r="L217" s="244"/>
      <c r="M217" s="244"/>
      <c r="N217" s="244"/>
      <c r="O217" s="245"/>
      <c r="P217" s="244"/>
      <c r="Q217" s="244"/>
      <c r="R217" s="244"/>
      <c r="S217" s="244"/>
      <c r="T217" s="244"/>
      <c r="U217" s="214"/>
      <c r="V217" s="262">
        <f t="shared" si="39"/>
        <v>0</v>
      </c>
      <c r="W217" s="262">
        <f t="shared" si="39"/>
        <v>0</v>
      </c>
      <c r="X217" s="262">
        <f t="shared" si="39"/>
        <v>0</v>
      </c>
      <c r="Y217" s="263">
        <f t="shared" si="40"/>
        <v>0</v>
      </c>
      <c r="Z217" s="263">
        <f t="shared" si="40"/>
        <v>0</v>
      </c>
      <c r="AA217" s="262">
        <f t="shared" si="38"/>
        <v>0</v>
      </c>
      <c r="AB217" s="262">
        <f t="shared" si="38"/>
        <v>0</v>
      </c>
      <c r="AC217" s="262">
        <f t="shared" si="38"/>
        <v>0</v>
      </c>
      <c r="AD217" s="262">
        <f t="shared" si="38"/>
        <v>0</v>
      </c>
      <c r="AE217" s="262">
        <f t="shared" si="38"/>
        <v>0</v>
      </c>
      <c r="AF217" s="262">
        <f t="shared" si="37"/>
        <v>0</v>
      </c>
      <c r="AG217" s="262">
        <f t="shared" si="37"/>
        <v>0</v>
      </c>
      <c r="AH217" s="262">
        <f t="shared" si="37"/>
        <v>0</v>
      </c>
      <c r="AI217" s="262">
        <f t="shared" si="37"/>
        <v>0</v>
      </c>
      <c r="AJ217" s="262">
        <f t="shared" si="37"/>
        <v>0</v>
      </c>
      <c r="AK217" s="262">
        <f t="shared" si="41"/>
        <v>0</v>
      </c>
      <c r="AL217" s="262">
        <f t="shared" si="42"/>
        <v>0</v>
      </c>
      <c r="AM217" s="214"/>
      <c r="AN217" s="214"/>
      <c r="AO217" s="214"/>
      <c r="AP217" s="214"/>
      <c r="AQ217" s="214"/>
      <c r="AR217" s="214"/>
      <c r="AS217" s="214"/>
      <c r="AT217" s="214"/>
      <c r="AU217" s="214"/>
      <c r="AV217" s="214"/>
      <c r="AW217" s="214"/>
      <c r="AX217" s="214"/>
      <c r="AY217" s="214"/>
      <c r="AZ217" s="214"/>
      <c r="BA217" s="214"/>
      <c r="BB217" s="214"/>
      <c r="BC217" s="214"/>
      <c r="BD217" s="214"/>
      <c r="BE217" s="214"/>
      <c r="BF217" s="214"/>
      <c r="BG217" s="214"/>
      <c r="BH217" s="214"/>
      <c r="BI217" s="214"/>
      <c r="BJ217" s="214"/>
      <c r="BK217" s="214"/>
      <c r="BL217" s="214"/>
    </row>
    <row r="218" spans="1:64" s="2" customFormat="1" ht="15" customHeight="1">
      <c r="A218" s="120" t="e">
        <f ca="1">VLOOKUP(INDIRECT("B218"),elolap!$A$90:$B$3244,2,FALSE)</f>
        <v>#N/A</v>
      </c>
      <c r="B218" s="122"/>
      <c r="C218" s="128"/>
      <c r="D218" s="158"/>
      <c r="E218" s="158"/>
      <c r="F218" s="158"/>
      <c r="G218" s="126"/>
      <c r="H218" s="167"/>
      <c r="I218" s="178"/>
      <c r="J218" s="244"/>
      <c r="K218" s="244"/>
      <c r="L218" s="244"/>
      <c r="M218" s="244"/>
      <c r="N218" s="244"/>
      <c r="O218" s="245"/>
      <c r="P218" s="244"/>
      <c r="Q218" s="244"/>
      <c r="R218" s="244"/>
      <c r="S218" s="244"/>
      <c r="T218" s="244"/>
      <c r="U218" s="214"/>
      <c r="V218" s="262">
        <f t="shared" si="39"/>
        <v>0</v>
      </c>
      <c r="W218" s="262">
        <f t="shared" si="39"/>
        <v>0</v>
      </c>
      <c r="X218" s="262">
        <f t="shared" si="39"/>
        <v>0</v>
      </c>
      <c r="Y218" s="263">
        <f t="shared" si="40"/>
        <v>0</v>
      </c>
      <c r="Z218" s="263">
        <f t="shared" si="40"/>
        <v>0</v>
      </c>
      <c r="AA218" s="262">
        <f t="shared" si="38"/>
        <v>0</v>
      </c>
      <c r="AB218" s="262">
        <f t="shared" si="38"/>
        <v>0</v>
      </c>
      <c r="AC218" s="262">
        <f t="shared" si="38"/>
        <v>0</v>
      </c>
      <c r="AD218" s="262">
        <f t="shared" si="38"/>
        <v>0</v>
      </c>
      <c r="AE218" s="262">
        <f t="shared" si="38"/>
        <v>0</v>
      </c>
      <c r="AF218" s="262">
        <f t="shared" si="37"/>
        <v>0</v>
      </c>
      <c r="AG218" s="262">
        <f t="shared" si="37"/>
        <v>0</v>
      </c>
      <c r="AH218" s="262">
        <f t="shared" si="37"/>
        <v>0</v>
      </c>
      <c r="AI218" s="262">
        <f t="shared" si="37"/>
        <v>0</v>
      </c>
      <c r="AJ218" s="262">
        <f t="shared" si="37"/>
        <v>0</v>
      </c>
      <c r="AK218" s="262">
        <f t="shared" si="41"/>
        <v>0</v>
      </c>
      <c r="AL218" s="262">
        <f t="shared" si="42"/>
        <v>0</v>
      </c>
      <c r="AM218" s="214"/>
      <c r="AN218" s="214"/>
      <c r="AO218" s="214"/>
      <c r="AP218" s="214"/>
      <c r="AQ218" s="214"/>
      <c r="AR218" s="214"/>
      <c r="AS218" s="214"/>
      <c r="AT218" s="214"/>
      <c r="AU218" s="214"/>
      <c r="AV218" s="214"/>
      <c r="AW218" s="214"/>
      <c r="AX218" s="214"/>
      <c r="AY218" s="214"/>
      <c r="AZ218" s="214"/>
      <c r="BA218" s="214"/>
      <c r="BB218" s="214"/>
      <c r="BC218" s="214"/>
      <c r="BD218" s="214"/>
      <c r="BE218" s="214"/>
      <c r="BF218" s="214"/>
      <c r="BG218" s="214"/>
      <c r="BH218" s="214"/>
      <c r="BI218" s="214"/>
      <c r="BJ218" s="214"/>
      <c r="BK218" s="214"/>
      <c r="BL218" s="214"/>
    </row>
    <row r="219" spans="1:64" s="2" customFormat="1" ht="15" customHeight="1">
      <c r="A219" s="120" t="e">
        <f ca="1">VLOOKUP(INDIRECT("B219"),elolap!$A$90:$B$3244,2,FALSE)</f>
        <v>#N/A</v>
      </c>
      <c r="B219" s="122"/>
      <c r="C219" s="128"/>
      <c r="D219" s="158"/>
      <c r="E219" s="158"/>
      <c r="F219" s="158"/>
      <c r="G219" s="126"/>
      <c r="H219" s="167"/>
      <c r="I219" s="178"/>
      <c r="J219" s="244"/>
      <c r="K219" s="244"/>
      <c r="L219" s="244"/>
      <c r="M219" s="244"/>
      <c r="N219" s="244"/>
      <c r="O219" s="245"/>
      <c r="P219" s="244"/>
      <c r="Q219" s="244"/>
      <c r="R219" s="244"/>
      <c r="S219" s="244"/>
      <c r="T219" s="244"/>
      <c r="U219" s="214"/>
      <c r="V219" s="262">
        <f t="shared" si="39"/>
        <v>0</v>
      </c>
      <c r="W219" s="262">
        <f t="shared" si="39"/>
        <v>0</v>
      </c>
      <c r="X219" s="262">
        <f t="shared" si="39"/>
        <v>0</v>
      </c>
      <c r="Y219" s="263">
        <f t="shared" si="40"/>
        <v>0</v>
      </c>
      <c r="Z219" s="263">
        <f t="shared" si="40"/>
        <v>0</v>
      </c>
      <c r="AA219" s="262">
        <f t="shared" si="38"/>
        <v>0</v>
      </c>
      <c r="AB219" s="262">
        <f t="shared" si="38"/>
        <v>0</v>
      </c>
      <c r="AC219" s="262">
        <f t="shared" si="38"/>
        <v>0</v>
      </c>
      <c r="AD219" s="262">
        <f t="shared" si="38"/>
        <v>0</v>
      </c>
      <c r="AE219" s="262">
        <f t="shared" si="38"/>
        <v>0</v>
      </c>
      <c r="AF219" s="262">
        <f t="shared" si="37"/>
        <v>0</v>
      </c>
      <c r="AG219" s="262">
        <f t="shared" si="37"/>
        <v>0</v>
      </c>
      <c r="AH219" s="262">
        <f t="shared" si="37"/>
        <v>0</v>
      </c>
      <c r="AI219" s="262">
        <f t="shared" si="37"/>
        <v>0</v>
      </c>
      <c r="AJ219" s="262">
        <f t="shared" si="37"/>
        <v>0</v>
      </c>
      <c r="AK219" s="262">
        <f t="shared" si="41"/>
        <v>0</v>
      </c>
      <c r="AL219" s="262">
        <f t="shared" si="42"/>
        <v>0</v>
      </c>
      <c r="AM219" s="214"/>
      <c r="AN219" s="214"/>
      <c r="AO219" s="214"/>
      <c r="AP219" s="214"/>
      <c r="AQ219" s="214"/>
      <c r="AR219" s="214"/>
      <c r="AS219" s="214"/>
      <c r="AT219" s="214"/>
      <c r="AU219" s="214"/>
      <c r="AV219" s="214"/>
      <c r="AW219" s="214"/>
      <c r="AX219" s="214"/>
      <c r="AY219" s="214"/>
      <c r="AZ219" s="214"/>
      <c r="BA219" s="214"/>
      <c r="BB219" s="214"/>
      <c r="BC219" s="214"/>
      <c r="BD219" s="214"/>
      <c r="BE219" s="214"/>
      <c r="BF219" s="214"/>
      <c r="BG219" s="214"/>
      <c r="BH219" s="214"/>
      <c r="BI219" s="214"/>
      <c r="BJ219" s="214"/>
      <c r="BK219" s="214"/>
      <c r="BL219" s="214"/>
    </row>
    <row r="220" spans="1:64" s="2" customFormat="1" ht="15" customHeight="1">
      <c r="A220" s="120" t="e">
        <f ca="1">VLOOKUP(INDIRECT("B220"),elolap!$A$90:$B$3244,2,FALSE)</f>
        <v>#N/A</v>
      </c>
      <c r="B220" s="122"/>
      <c r="C220" s="128"/>
      <c r="D220" s="158"/>
      <c r="E220" s="158"/>
      <c r="F220" s="158"/>
      <c r="G220" s="126"/>
      <c r="H220" s="167"/>
      <c r="I220" s="178"/>
      <c r="J220" s="244"/>
      <c r="K220" s="244"/>
      <c r="L220" s="244"/>
      <c r="M220" s="244"/>
      <c r="N220" s="244"/>
      <c r="O220" s="245"/>
      <c r="P220" s="244"/>
      <c r="Q220" s="244"/>
      <c r="R220" s="244"/>
      <c r="S220" s="244"/>
      <c r="T220" s="244"/>
      <c r="U220" s="214"/>
      <c r="V220" s="262">
        <f t="shared" si="39"/>
        <v>0</v>
      </c>
      <c r="W220" s="262">
        <f t="shared" si="39"/>
        <v>0</v>
      </c>
      <c r="X220" s="262">
        <f t="shared" si="39"/>
        <v>0</v>
      </c>
      <c r="Y220" s="263">
        <f t="shared" si="40"/>
        <v>0</v>
      </c>
      <c r="Z220" s="263">
        <f t="shared" si="40"/>
        <v>0</v>
      </c>
      <c r="AA220" s="262">
        <f t="shared" si="38"/>
        <v>0</v>
      </c>
      <c r="AB220" s="262">
        <f t="shared" si="38"/>
        <v>0</v>
      </c>
      <c r="AC220" s="262">
        <f t="shared" si="38"/>
        <v>0</v>
      </c>
      <c r="AD220" s="262">
        <f t="shared" si="38"/>
        <v>0</v>
      </c>
      <c r="AE220" s="262">
        <f t="shared" si="38"/>
        <v>0</v>
      </c>
      <c r="AF220" s="262">
        <f t="shared" si="37"/>
        <v>0</v>
      </c>
      <c r="AG220" s="262">
        <f t="shared" si="37"/>
        <v>0</v>
      </c>
      <c r="AH220" s="262">
        <f t="shared" si="37"/>
        <v>0</v>
      </c>
      <c r="AI220" s="262">
        <f t="shared" si="37"/>
        <v>0</v>
      </c>
      <c r="AJ220" s="262">
        <f t="shared" si="37"/>
        <v>0</v>
      </c>
      <c r="AK220" s="262">
        <f t="shared" si="41"/>
        <v>0</v>
      </c>
      <c r="AL220" s="262">
        <f t="shared" si="42"/>
        <v>0</v>
      </c>
      <c r="AM220" s="214"/>
      <c r="AN220" s="214"/>
      <c r="AO220" s="214"/>
      <c r="AP220" s="214"/>
      <c r="AQ220" s="214"/>
      <c r="AR220" s="214"/>
      <c r="AS220" s="214"/>
      <c r="AT220" s="214"/>
      <c r="AU220" s="214"/>
      <c r="AV220" s="214"/>
      <c r="AW220" s="214"/>
      <c r="AX220" s="214"/>
      <c r="AY220" s="214"/>
      <c r="AZ220" s="214"/>
      <c r="BA220" s="214"/>
      <c r="BB220" s="214"/>
      <c r="BC220" s="214"/>
      <c r="BD220" s="214"/>
      <c r="BE220" s="214"/>
      <c r="BF220" s="214"/>
      <c r="BG220" s="214"/>
      <c r="BH220" s="214"/>
      <c r="BI220" s="214"/>
      <c r="BJ220" s="214"/>
      <c r="BK220" s="214"/>
      <c r="BL220" s="214"/>
    </row>
    <row r="221" spans="1:64" s="2" customFormat="1" ht="15" customHeight="1">
      <c r="A221" s="120" t="e">
        <f ca="1">VLOOKUP(INDIRECT("B221"),elolap!$A$90:$B$3244,2,FALSE)</f>
        <v>#N/A</v>
      </c>
      <c r="B221" s="122"/>
      <c r="C221" s="128"/>
      <c r="D221" s="158"/>
      <c r="E221" s="158"/>
      <c r="F221" s="158"/>
      <c r="G221" s="126"/>
      <c r="H221" s="167"/>
      <c r="I221" s="178"/>
      <c r="J221" s="244"/>
      <c r="K221" s="244"/>
      <c r="L221" s="244"/>
      <c r="M221" s="244"/>
      <c r="N221" s="244"/>
      <c r="O221" s="245"/>
      <c r="P221" s="244"/>
      <c r="Q221" s="244"/>
      <c r="R221" s="244"/>
      <c r="S221" s="244"/>
      <c r="T221" s="244"/>
      <c r="U221" s="214"/>
      <c r="V221" s="262">
        <f t="shared" si="39"/>
        <v>0</v>
      </c>
      <c r="W221" s="262">
        <f t="shared" si="39"/>
        <v>0</v>
      </c>
      <c r="X221" s="262">
        <f t="shared" si="39"/>
        <v>0</v>
      </c>
      <c r="Y221" s="263">
        <f t="shared" si="40"/>
        <v>0</v>
      </c>
      <c r="Z221" s="263">
        <f t="shared" si="40"/>
        <v>0</v>
      </c>
      <c r="AA221" s="262">
        <f t="shared" si="38"/>
        <v>0</v>
      </c>
      <c r="AB221" s="262">
        <f t="shared" si="38"/>
        <v>0</v>
      </c>
      <c r="AC221" s="262">
        <f t="shared" si="38"/>
        <v>0</v>
      </c>
      <c r="AD221" s="262">
        <f t="shared" si="38"/>
        <v>0</v>
      </c>
      <c r="AE221" s="262">
        <f t="shared" si="38"/>
        <v>0</v>
      </c>
      <c r="AF221" s="262">
        <f t="shared" si="37"/>
        <v>0</v>
      </c>
      <c r="AG221" s="262">
        <f t="shared" si="37"/>
        <v>0</v>
      </c>
      <c r="AH221" s="262">
        <f t="shared" si="37"/>
        <v>0</v>
      </c>
      <c r="AI221" s="262">
        <f t="shared" si="37"/>
        <v>0</v>
      </c>
      <c r="AJ221" s="262">
        <f t="shared" si="37"/>
        <v>0</v>
      </c>
      <c r="AK221" s="262">
        <f t="shared" si="41"/>
        <v>0</v>
      </c>
      <c r="AL221" s="262">
        <f t="shared" si="42"/>
        <v>0</v>
      </c>
      <c r="AM221" s="214"/>
      <c r="AN221" s="214"/>
      <c r="AO221" s="214"/>
      <c r="AP221" s="214"/>
      <c r="AQ221" s="214"/>
      <c r="AR221" s="214"/>
      <c r="AS221" s="214"/>
      <c r="AT221" s="214"/>
      <c r="AU221" s="214"/>
      <c r="AV221" s="214"/>
      <c r="AW221" s="214"/>
      <c r="AX221" s="214"/>
      <c r="AY221" s="214"/>
      <c r="AZ221" s="214"/>
      <c r="BA221" s="214"/>
      <c r="BB221" s="214"/>
      <c r="BC221" s="214"/>
      <c r="BD221" s="214"/>
      <c r="BE221" s="214"/>
      <c r="BF221" s="214"/>
      <c r="BG221" s="214"/>
      <c r="BH221" s="214"/>
      <c r="BI221" s="214"/>
      <c r="BJ221" s="214"/>
      <c r="BK221" s="214"/>
      <c r="BL221" s="214"/>
    </row>
    <row r="222" spans="1:64" s="2" customFormat="1" ht="15" customHeight="1">
      <c r="A222" s="120" t="e">
        <f ca="1">VLOOKUP(INDIRECT("B222"),elolap!$A$90:$B$3244,2,FALSE)</f>
        <v>#N/A</v>
      </c>
      <c r="B222" s="122"/>
      <c r="C222" s="128"/>
      <c r="D222" s="158"/>
      <c r="E222" s="158"/>
      <c r="F222" s="158"/>
      <c r="G222" s="126"/>
      <c r="H222" s="167"/>
      <c r="I222" s="178"/>
      <c r="J222" s="244"/>
      <c r="K222" s="244"/>
      <c r="L222" s="244"/>
      <c r="M222" s="244"/>
      <c r="N222" s="244"/>
      <c r="O222" s="245"/>
      <c r="P222" s="244"/>
      <c r="Q222" s="244"/>
      <c r="R222" s="244"/>
      <c r="S222" s="244"/>
      <c r="T222" s="244"/>
      <c r="U222" s="214"/>
      <c r="V222" s="262">
        <f t="shared" si="39"/>
        <v>0</v>
      </c>
      <c r="W222" s="262">
        <f t="shared" si="39"/>
        <v>0</v>
      </c>
      <c r="X222" s="262">
        <f t="shared" si="39"/>
        <v>0</v>
      </c>
      <c r="Y222" s="263">
        <f t="shared" si="40"/>
        <v>0</v>
      </c>
      <c r="Z222" s="263">
        <f t="shared" si="40"/>
        <v>0</v>
      </c>
      <c r="AA222" s="262">
        <f t="shared" si="38"/>
        <v>0</v>
      </c>
      <c r="AB222" s="262">
        <f t="shared" si="38"/>
        <v>0</v>
      </c>
      <c r="AC222" s="262">
        <f t="shared" si="38"/>
        <v>0</v>
      </c>
      <c r="AD222" s="262">
        <f t="shared" si="38"/>
        <v>0</v>
      </c>
      <c r="AE222" s="262">
        <f t="shared" si="38"/>
        <v>0</v>
      </c>
      <c r="AF222" s="262">
        <f t="shared" si="37"/>
        <v>0</v>
      </c>
      <c r="AG222" s="262">
        <f t="shared" si="37"/>
        <v>0</v>
      </c>
      <c r="AH222" s="262">
        <f t="shared" si="37"/>
        <v>0</v>
      </c>
      <c r="AI222" s="262">
        <f t="shared" si="37"/>
        <v>0</v>
      </c>
      <c r="AJ222" s="262">
        <f t="shared" si="37"/>
        <v>0</v>
      </c>
      <c r="AK222" s="262">
        <f t="shared" si="41"/>
        <v>0</v>
      </c>
      <c r="AL222" s="262">
        <f t="shared" si="42"/>
        <v>0</v>
      </c>
      <c r="AM222" s="214"/>
      <c r="AN222" s="214"/>
      <c r="AO222" s="214"/>
      <c r="AP222" s="214"/>
      <c r="AQ222" s="214"/>
      <c r="AR222" s="214"/>
      <c r="AS222" s="214"/>
      <c r="AT222" s="214"/>
      <c r="AU222" s="214"/>
      <c r="AV222" s="214"/>
      <c r="AW222" s="214"/>
      <c r="AX222" s="214"/>
      <c r="AY222" s="214"/>
      <c r="AZ222" s="214"/>
      <c r="BA222" s="214"/>
      <c r="BB222" s="214"/>
      <c r="BC222" s="214"/>
      <c r="BD222" s="214"/>
      <c r="BE222" s="214"/>
      <c r="BF222" s="214"/>
      <c r="BG222" s="214"/>
      <c r="BH222" s="214"/>
      <c r="BI222" s="214"/>
      <c r="BJ222" s="214"/>
      <c r="BK222" s="214"/>
      <c r="BL222" s="214"/>
    </row>
    <row r="223" spans="1:64" s="2" customFormat="1" ht="15" customHeight="1">
      <c r="A223" s="120" t="e">
        <f ca="1">VLOOKUP(INDIRECT("B223"),elolap!$A$90:$B$3244,2,FALSE)</f>
        <v>#N/A</v>
      </c>
      <c r="B223" s="122"/>
      <c r="C223" s="128"/>
      <c r="D223" s="158"/>
      <c r="E223" s="158"/>
      <c r="F223" s="158"/>
      <c r="G223" s="126"/>
      <c r="H223" s="167"/>
      <c r="I223" s="178"/>
      <c r="J223" s="244"/>
      <c r="K223" s="244"/>
      <c r="L223" s="244"/>
      <c r="M223" s="244"/>
      <c r="N223" s="244"/>
      <c r="O223" s="245"/>
      <c r="P223" s="244"/>
      <c r="Q223" s="244"/>
      <c r="R223" s="244"/>
      <c r="S223" s="244"/>
      <c r="T223" s="244"/>
      <c r="U223" s="214"/>
      <c r="V223" s="262">
        <f t="shared" si="39"/>
        <v>0</v>
      </c>
      <c r="W223" s="262">
        <f t="shared" si="39"/>
        <v>0</v>
      </c>
      <c r="X223" s="262">
        <f t="shared" si="39"/>
        <v>0</v>
      </c>
      <c r="Y223" s="263">
        <f t="shared" si="40"/>
        <v>0</v>
      </c>
      <c r="Z223" s="263">
        <f t="shared" si="40"/>
        <v>0</v>
      </c>
      <c r="AA223" s="262">
        <f t="shared" si="38"/>
        <v>0</v>
      </c>
      <c r="AB223" s="262">
        <f t="shared" si="38"/>
        <v>0</v>
      </c>
      <c r="AC223" s="262">
        <f t="shared" si="38"/>
        <v>0</v>
      </c>
      <c r="AD223" s="262">
        <f t="shared" si="38"/>
        <v>0</v>
      </c>
      <c r="AE223" s="262">
        <f t="shared" si="38"/>
        <v>0</v>
      </c>
      <c r="AF223" s="262">
        <f t="shared" si="37"/>
        <v>0</v>
      </c>
      <c r="AG223" s="262">
        <f t="shared" si="37"/>
        <v>0</v>
      </c>
      <c r="AH223" s="262">
        <f t="shared" si="37"/>
        <v>0</v>
      </c>
      <c r="AI223" s="262">
        <f t="shared" si="37"/>
        <v>0</v>
      </c>
      <c r="AJ223" s="262">
        <f t="shared" si="37"/>
        <v>0</v>
      </c>
      <c r="AK223" s="262">
        <f t="shared" si="41"/>
        <v>0</v>
      </c>
      <c r="AL223" s="262">
        <f t="shared" si="42"/>
        <v>0</v>
      </c>
      <c r="AM223" s="214"/>
      <c r="AN223" s="214"/>
      <c r="AO223" s="214"/>
      <c r="AP223" s="214"/>
      <c r="AQ223" s="214"/>
      <c r="AR223" s="214"/>
      <c r="AS223" s="214"/>
      <c r="AT223" s="214"/>
      <c r="AU223" s="214"/>
      <c r="AV223" s="214"/>
      <c r="AW223" s="214"/>
      <c r="AX223" s="214"/>
      <c r="AY223" s="214"/>
      <c r="AZ223" s="214"/>
      <c r="BA223" s="214"/>
      <c r="BB223" s="214"/>
      <c r="BC223" s="214"/>
      <c r="BD223" s="214"/>
      <c r="BE223" s="214"/>
      <c r="BF223" s="214"/>
      <c r="BG223" s="214"/>
      <c r="BH223" s="214"/>
      <c r="BI223" s="214"/>
      <c r="BJ223" s="214"/>
      <c r="BK223" s="214"/>
      <c r="BL223" s="214"/>
    </row>
    <row r="224" spans="1:64" s="2" customFormat="1" ht="15" customHeight="1">
      <c r="A224" s="120" t="e">
        <f ca="1">VLOOKUP(INDIRECT("B224"),elolap!$A$90:$B$3244,2,FALSE)</f>
        <v>#N/A</v>
      </c>
      <c r="B224" s="122"/>
      <c r="C224" s="128"/>
      <c r="D224" s="158"/>
      <c r="E224" s="158"/>
      <c r="F224" s="158"/>
      <c r="G224" s="126"/>
      <c r="H224" s="167"/>
      <c r="I224" s="178"/>
      <c r="J224" s="244"/>
      <c r="K224" s="244"/>
      <c r="L224" s="244"/>
      <c r="M224" s="244"/>
      <c r="N224" s="244"/>
      <c r="O224" s="245"/>
      <c r="P224" s="244"/>
      <c r="Q224" s="244"/>
      <c r="R224" s="244"/>
      <c r="S224" s="244"/>
      <c r="T224" s="244"/>
      <c r="U224" s="214"/>
      <c r="V224" s="262">
        <f t="shared" si="39"/>
        <v>0</v>
      </c>
      <c r="W224" s="262">
        <f t="shared" si="39"/>
        <v>0</v>
      </c>
      <c r="X224" s="262">
        <f t="shared" si="39"/>
        <v>0</v>
      </c>
      <c r="Y224" s="263">
        <f t="shared" si="40"/>
        <v>0</v>
      </c>
      <c r="Z224" s="263">
        <f t="shared" si="40"/>
        <v>0</v>
      </c>
      <c r="AA224" s="262">
        <f t="shared" si="38"/>
        <v>0</v>
      </c>
      <c r="AB224" s="262">
        <f t="shared" si="38"/>
        <v>0</v>
      </c>
      <c r="AC224" s="262">
        <f t="shared" si="38"/>
        <v>0</v>
      </c>
      <c r="AD224" s="262">
        <f t="shared" si="38"/>
        <v>0</v>
      </c>
      <c r="AE224" s="262">
        <f t="shared" si="38"/>
        <v>0</v>
      </c>
      <c r="AF224" s="262">
        <f t="shared" si="37"/>
        <v>0</v>
      </c>
      <c r="AG224" s="262">
        <f t="shared" si="37"/>
        <v>0</v>
      </c>
      <c r="AH224" s="262">
        <f t="shared" si="37"/>
        <v>0</v>
      </c>
      <c r="AI224" s="262">
        <f t="shared" si="37"/>
        <v>0</v>
      </c>
      <c r="AJ224" s="262">
        <f t="shared" si="37"/>
        <v>0</v>
      </c>
      <c r="AK224" s="262">
        <f t="shared" si="41"/>
        <v>0</v>
      </c>
      <c r="AL224" s="262">
        <f t="shared" si="42"/>
        <v>0</v>
      </c>
      <c r="AM224" s="214"/>
      <c r="AN224" s="214"/>
      <c r="AO224" s="214"/>
      <c r="AP224" s="214"/>
      <c r="AQ224" s="214"/>
      <c r="AR224" s="214"/>
      <c r="AS224" s="214"/>
      <c r="AT224" s="214"/>
      <c r="AU224" s="214"/>
      <c r="AV224" s="214"/>
      <c r="AW224" s="214"/>
      <c r="AX224" s="214"/>
      <c r="AY224" s="214"/>
      <c r="AZ224" s="214"/>
      <c r="BA224" s="214"/>
      <c r="BB224" s="214"/>
      <c r="BC224" s="214"/>
      <c r="BD224" s="214"/>
      <c r="BE224" s="214"/>
      <c r="BF224" s="214"/>
      <c r="BG224" s="214"/>
      <c r="BH224" s="214"/>
      <c r="BI224" s="214"/>
      <c r="BJ224" s="214"/>
      <c r="BK224" s="214"/>
      <c r="BL224" s="214"/>
    </row>
    <row r="225" spans="1:64" s="2" customFormat="1" ht="15" customHeight="1">
      <c r="A225" s="120" t="e">
        <f ca="1">VLOOKUP(INDIRECT("B225"),elolap!$A$90:$B$3244,2,FALSE)</f>
        <v>#N/A</v>
      </c>
      <c r="B225" s="122"/>
      <c r="C225" s="128"/>
      <c r="D225" s="158"/>
      <c r="E225" s="158"/>
      <c r="F225" s="158"/>
      <c r="G225" s="126"/>
      <c r="H225" s="167"/>
      <c r="I225" s="178"/>
      <c r="J225" s="244"/>
      <c r="K225" s="244"/>
      <c r="L225" s="244"/>
      <c r="M225" s="244"/>
      <c r="N225" s="244"/>
      <c r="O225" s="245"/>
      <c r="P225" s="244"/>
      <c r="Q225" s="244"/>
      <c r="R225" s="244"/>
      <c r="S225" s="244"/>
      <c r="T225" s="244"/>
      <c r="U225" s="214"/>
      <c r="V225" s="262">
        <f t="shared" si="39"/>
        <v>0</v>
      </c>
      <c r="W225" s="262">
        <f t="shared" si="39"/>
        <v>0</v>
      </c>
      <c r="X225" s="262">
        <f t="shared" si="39"/>
        <v>0</v>
      </c>
      <c r="Y225" s="263">
        <f t="shared" si="40"/>
        <v>0</v>
      </c>
      <c r="Z225" s="263">
        <f t="shared" si="40"/>
        <v>0</v>
      </c>
      <c r="AA225" s="262">
        <f t="shared" si="38"/>
        <v>0</v>
      </c>
      <c r="AB225" s="262">
        <f t="shared" si="38"/>
        <v>0</v>
      </c>
      <c r="AC225" s="262">
        <f t="shared" si="38"/>
        <v>0</v>
      </c>
      <c r="AD225" s="262">
        <f t="shared" si="38"/>
        <v>0</v>
      </c>
      <c r="AE225" s="262">
        <f t="shared" si="38"/>
        <v>0</v>
      </c>
      <c r="AF225" s="262">
        <f t="shared" si="37"/>
        <v>0</v>
      </c>
      <c r="AG225" s="262">
        <f t="shared" si="37"/>
        <v>0</v>
      </c>
      <c r="AH225" s="262">
        <f t="shared" si="37"/>
        <v>0</v>
      </c>
      <c r="AI225" s="262">
        <f t="shared" si="37"/>
        <v>0</v>
      </c>
      <c r="AJ225" s="262">
        <f t="shared" si="37"/>
        <v>0</v>
      </c>
      <c r="AK225" s="262">
        <f t="shared" si="41"/>
        <v>0</v>
      </c>
      <c r="AL225" s="262">
        <f t="shared" si="42"/>
        <v>0</v>
      </c>
      <c r="AM225" s="214"/>
      <c r="AN225" s="214"/>
      <c r="AO225" s="214"/>
      <c r="AP225" s="214"/>
      <c r="AQ225" s="214"/>
      <c r="AR225" s="214"/>
      <c r="AS225" s="214"/>
      <c r="AT225" s="214"/>
      <c r="AU225" s="214"/>
      <c r="AV225" s="214"/>
      <c r="AW225" s="214"/>
      <c r="AX225" s="214"/>
      <c r="AY225" s="214"/>
      <c r="AZ225" s="214"/>
      <c r="BA225" s="214"/>
      <c r="BB225" s="214"/>
      <c r="BC225" s="214"/>
      <c r="BD225" s="214"/>
      <c r="BE225" s="214"/>
      <c r="BF225" s="214"/>
      <c r="BG225" s="214"/>
      <c r="BH225" s="214"/>
      <c r="BI225" s="214"/>
      <c r="BJ225" s="214"/>
      <c r="BK225" s="214"/>
      <c r="BL225" s="214"/>
    </row>
    <row r="226" spans="1:64" s="2" customFormat="1" ht="15" customHeight="1">
      <c r="A226" s="120" t="e">
        <f ca="1">VLOOKUP(INDIRECT("B226"),elolap!$A$90:$B$3244,2,FALSE)</f>
        <v>#N/A</v>
      </c>
      <c r="B226" s="122"/>
      <c r="C226" s="128"/>
      <c r="D226" s="158"/>
      <c r="E226" s="158"/>
      <c r="F226" s="158"/>
      <c r="G226" s="126"/>
      <c r="H226" s="167"/>
      <c r="I226" s="178"/>
      <c r="J226" s="244"/>
      <c r="K226" s="244"/>
      <c r="L226" s="244"/>
      <c r="M226" s="244"/>
      <c r="N226" s="244"/>
      <c r="O226" s="245"/>
      <c r="P226" s="244"/>
      <c r="Q226" s="244"/>
      <c r="R226" s="244"/>
      <c r="S226" s="244"/>
      <c r="T226" s="244"/>
      <c r="U226" s="214"/>
      <c r="V226" s="262">
        <f t="shared" si="39"/>
        <v>0</v>
      </c>
      <c r="W226" s="262">
        <f t="shared" si="39"/>
        <v>0</v>
      </c>
      <c r="X226" s="262">
        <f t="shared" si="39"/>
        <v>0</v>
      </c>
      <c r="Y226" s="263">
        <f t="shared" si="40"/>
        <v>0</v>
      </c>
      <c r="Z226" s="263">
        <f t="shared" si="40"/>
        <v>0</v>
      </c>
      <c r="AA226" s="262">
        <f t="shared" si="38"/>
        <v>0</v>
      </c>
      <c r="AB226" s="262">
        <f t="shared" si="38"/>
        <v>0</v>
      </c>
      <c r="AC226" s="262">
        <f t="shared" si="38"/>
        <v>0</v>
      </c>
      <c r="AD226" s="262">
        <f t="shared" si="38"/>
        <v>0</v>
      </c>
      <c r="AE226" s="262">
        <f t="shared" si="38"/>
        <v>0</v>
      </c>
      <c r="AF226" s="262">
        <f t="shared" si="37"/>
        <v>0</v>
      </c>
      <c r="AG226" s="262">
        <f t="shared" si="37"/>
        <v>0</v>
      </c>
      <c r="AH226" s="262">
        <f t="shared" si="37"/>
        <v>0</v>
      </c>
      <c r="AI226" s="262">
        <f t="shared" si="37"/>
        <v>0</v>
      </c>
      <c r="AJ226" s="262">
        <f t="shared" si="37"/>
        <v>0</v>
      </c>
      <c r="AK226" s="262">
        <f t="shared" si="41"/>
        <v>0</v>
      </c>
      <c r="AL226" s="262">
        <f t="shared" si="42"/>
        <v>0</v>
      </c>
      <c r="AM226" s="214"/>
      <c r="AN226" s="214"/>
      <c r="AO226" s="214"/>
      <c r="AP226" s="214"/>
      <c r="AQ226" s="214"/>
      <c r="AR226" s="214"/>
      <c r="AS226" s="214"/>
      <c r="AT226" s="214"/>
      <c r="AU226" s="214"/>
      <c r="AV226" s="214"/>
      <c r="AW226" s="214"/>
      <c r="AX226" s="214"/>
      <c r="AY226" s="214"/>
      <c r="AZ226" s="214"/>
      <c r="BA226" s="214"/>
      <c r="BB226" s="214"/>
      <c r="BC226" s="214"/>
      <c r="BD226" s="214"/>
      <c r="BE226" s="214"/>
      <c r="BF226" s="214"/>
      <c r="BG226" s="214"/>
      <c r="BH226" s="214"/>
      <c r="BI226" s="214"/>
      <c r="BJ226" s="214"/>
      <c r="BK226" s="214"/>
      <c r="BL226" s="214"/>
    </row>
    <row r="227" spans="1:64" s="2" customFormat="1" ht="15" customHeight="1">
      <c r="A227" s="120" t="e">
        <f ca="1">VLOOKUP(INDIRECT("B227"),elolap!$A$90:$B$3244,2,FALSE)</f>
        <v>#N/A</v>
      </c>
      <c r="B227" s="122"/>
      <c r="C227" s="128"/>
      <c r="D227" s="158"/>
      <c r="E227" s="158"/>
      <c r="F227" s="158"/>
      <c r="G227" s="126"/>
      <c r="H227" s="167"/>
      <c r="I227" s="178"/>
      <c r="J227" s="244"/>
      <c r="K227" s="244"/>
      <c r="L227" s="244"/>
      <c r="M227" s="244"/>
      <c r="N227" s="244"/>
      <c r="O227" s="245"/>
      <c r="P227" s="244"/>
      <c r="Q227" s="244"/>
      <c r="R227" s="244"/>
      <c r="S227" s="244"/>
      <c r="T227" s="244"/>
      <c r="U227" s="214"/>
      <c r="V227" s="262">
        <f t="shared" si="39"/>
        <v>0</v>
      </c>
      <c r="W227" s="262">
        <f t="shared" si="39"/>
        <v>0</v>
      </c>
      <c r="X227" s="262">
        <f t="shared" si="39"/>
        <v>0</v>
      </c>
      <c r="Y227" s="263">
        <f t="shared" si="40"/>
        <v>0</v>
      </c>
      <c r="Z227" s="263">
        <f t="shared" si="40"/>
        <v>0</v>
      </c>
      <c r="AA227" s="262">
        <f t="shared" si="38"/>
        <v>0</v>
      </c>
      <c r="AB227" s="262">
        <f t="shared" si="38"/>
        <v>0</v>
      </c>
      <c r="AC227" s="262">
        <f t="shared" si="38"/>
        <v>0</v>
      </c>
      <c r="AD227" s="262">
        <f t="shared" si="38"/>
        <v>0</v>
      </c>
      <c r="AE227" s="262">
        <f t="shared" si="38"/>
        <v>0</v>
      </c>
      <c r="AF227" s="262">
        <f t="shared" si="37"/>
        <v>0</v>
      </c>
      <c r="AG227" s="262">
        <f t="shared" si="37"/>
        <v>0</v>
      </c>
      <c r="AH227" s="262">
        <f t="shared" si="37"/>
        <v>0</v>
      </c>
      <c r="AI227" s="262">
        <f t="shared" si="37"/>
        <v>0</v>
      </c>
      <c r="AJ227" s="262">
        <f t="shared" si="37"/>
        <v>0</v>
      </c>
      <c r="AK227" s="262">
        <f t="shared" si="41"/>
        <v>0</v>
      </c>
      <c r="AL227" s="262">
        <f t="shared" si="42"/>
        <v>0</v>
      </c>
      <c r="AM227" s="214"/>
      <c r="AN227" s="214"/>
      <c r="AO227" s="214"/>
      <c r="AP227" s="214"/>
      <c r="AQ227" s="214"/>
      <c r="AR227" s="214"/>
      <c r="AS227" s="214"/>
      <c r="AT227" s="214"/>
      <c r="AU227" s="214"/>
      <c r="AV227" s="214"/>
      <c r="AW227" s="214"/>
      <c r="AX227" s="214"/>
      <c r="AY227" s="214"/>
      <c r="AZ227" s="214"/>
      <c r="BA227" s="214"/>
      <c r="BB227" s="214"/>
      <c r="BC227" s="214"/>
      <c r="BD227" s="214"/>
      <c r="BE227" s="214"/>
      <c r="BF227" s="214"/>
      <c r="BG227" s="214"/>
      <c r="BH227" s="214"/>
      <c r="BI227" s="214"/>
      <c r="BJ227" s="214"/>
      <c r="BK227" s="214"/>
      <c r="BL227" s="214"/>
    </row>
    <row r="228" spans="1:64" s="2" customFormat="1" ht="15" customHeight="1">
      <c r="A228" s="120" t="e">
        <f ca="1">VLOOKUP(INDIRECT("B228"),elolap!$A$90:$B$3244,2,FALSE)</f>
        <v>#N/A</v>
      </c>
      <c r="B228" s="122"/>
      <c r="C228" s="128"/>
      <c r="D228" s="158"/>
      <c r="E228" s="158"/>
      <c r="F228" s="158"/>
      <c r="G228" s="126"/>
      <c r="H228" s="167"/>
      <c r="I228" s="178"/>
      <c r="J228" s="244"/>
      <c r="K228" s="244"/>
      <c r="L228" s="244"/>
      <c r="M228" s="244"/>
      <c r="N228" s="244"/>
      <c r="O228" s="245"/>
      <c r="P228" s="244"/>
      <c r="Q228" s="244"/>
      <c r="R228" s="244"/>
      <c r="S228" s="244"/>
      <c r="T228" s="244"/>
      <c r="U228" s="214"/>
      <c r="V228" s="262">
        <f t="shared" si="39"/>
        <v>0</v>
      </c>
      <c r="W228" s="262">
        <f t="shared" si="39"/>
        <v>0</v>
      </c>
      <c r="X228" s="262">
        <f t="shared" si="39"/>
        <v>0</v>
      </c>
      <c r="Y228" s="263">
        <f t="shared" si="40"/>
        <v>0</v>
      </c>
      <c r="Z228" s="263">
        <f t="shared" si="40"/>
        <v>0</v>
      </c>
      <c r="AA228" s="262">
        <f t="shared" si="38"/>
        <v>0</v>
      </c>
      <c r="AB228" s="262">
        <f t="shared" si="38"/>
        <v>0</v>
      </c>
      <c r="AC228" s="262">
        <f t="shared" si="38"/>
        <v>0</v>
      </c>
      <c r="AD228" s="262">
        <f t="shared" si="38"/>
        <v>0</v>
      </c>
      <c r="AE228" s="262">
        <f t="shared" si="38"/>
        <v>0</v>
      </c>
      <c r="AF228" s="262">
        <f t="shared" si="37"/>
        <v>0</v>
      </c>
      <c r="AG228" s="262">
        <f t="shared" si="37"/>
        <v>0</v>
      </c>
      <c r="AH228" s="262">
        <f t="shared" si="37"/>
        <v>0</v>
      </c>
      <c r="AI228" s="262">
        <f t="shared" si="37"/>
        <v>0</v>
      </c>
      <c r="AJ228" s="262">
        <f t="shared" si="37"/>
        <v>0</v>
      </c>
      <c r="AK228" s="262">
        <f t="shared" si="41"/>
        <v>0</v>
      </c>
      <c r="AL228" s="262">
        <f t="shared" si="42"/>
        <v>0</v>
      </c>
      <c r="AM228" s="214"/>
      <c r="AN228" s="214"/>
      <c r="AO228" s="214"/>
      <c r="AP228" s="214"/>
      <c r="AQ228" s="214"/>
      <c r="AR228" s="214"/>
      <c r="AS228" s="214"/>
      <c r="AT228" s="214"/>
      <c r="AU228" s="214"/>
      <c r="AV228" s="214"/>
      <c r="AW228" s="214"/>
      <c r="AX228" s="214"/>
      <c r="AY228" s="214"/>
      <c r="AZ228" s="214"/>
      <c r="BA228" s="214"/>
      <c r="BB228" s="214"/>
      <c r="BC228" s="214"/>
      <c r="BD228" s="214"/>
      <c r="BE228" s="214"/>
      <c r="BF228" s="214"/>
      <c r="BG228" s="214"/>
      <c r="BH228" s="214"/>
      <c r="BI228" s="214"/>
      <c r="BJ228" s="214"/>
      <c r="BK228" s="214"/>
      <c r="BL228" s="214"/>
    </row>
    <row r="229" spans="1:64" s="2" customFormat="1" ht="15" customHeight="1">
      <c r="A229" s="120" t="e">
        <f ca="1">VLOOKUP(INDIRECT("B229"),elolap!$A$90:$B$3244,2,FALSE)</f>
        <v>#N/A</v>
      </c>
      <c r="B229" s="122"/>
      <c r="C229" s="128"/>
      <c r="D229" s="158"/>
      <c r="E229" s="158"/>
      <c r="F229" s="158"/>
      <c r="G229" s="126"/>
      <c r="H229" s="167"/>
      <c r="I229" s="178"/>
      <c r="J229" s="244"/>
      <c r="K229" s="244"/>
      <c r="L229" s="244"/>
      <c r="M229" s="244"/>
      <c r="N229" s="244"/>
      <c r="O229" s="245"/>
      <c r="P229" s="244"/>
      <c r="Q229" s="244"/>
      <c r="R229" s="244"/>
      <c r="S229" s="244"/>
      <c r="T229" s="244"/>
      <c r="U229" s="214"/>
      <c r="V229" s="262">
        <f t="shared" si="39"/>
        <v>0</v>
      </c>
      <c r="W229" s="262">
        <f t="shared" si="39"/>
        <v>0</v>
      </c>
      <c r="X229" s="262">
        <f t="shared" si="39"/>
        <v>0</v>
      </c>
      <c r="Y229" s="263">
        <f t="shared" si="40"/>
        <v>0</v>
      </c>
      <c r="Z229" s="263">
        <f t="shared" si="40"/>
        <v>0</v>
      </c>
      <c r="AA229" s="262">
        <f t="shared" si="38"/>
        <v>0</v>
      </c>
      <c r="AB229" s="262">
        <f t="shared" si="38"/>
        <v>0</v>
      </c>
      <c r="AC229" s="262">
        <f t="shared" si="38"/>
        <v>0</v>
      </c>
      <c r="AD229" s="262">
        <f t="shared" si="38"/>
        <v>0</v>
      </c>
      <c r="AE229" s="262">
        <f t="shared" si="38"/>
        <v>0</v>
      </c>
      <c r="AF229" s="262">
        <f t="shared" si="37"/>
        <v>0</v>
      </c>
      <c r="AG229" s="262">
        <f t="shared" si="37"/>
        <v>0</v>
      </c>
      <c r="AH229" s="262">
        <f t="shared" si="37"/>
        <v>0</v>
      </c>
      <c r="AI229" s="262">
        <f t="shared" si="37"/>
        <v>0</v>
      </c>
      <c r="AJ229" s="262">
        <f t="shared" si="37"/>
        <v>0</v>
      </c>
      <c r="AK229" s="262">
        <f t="shared" si="41"/>
        <v>0</v>
      </c>
      <c r="AL229" s="262">
        <f t="shared" si="42"/>
        <v>0</v>
      </c>
      <c r="AM229" s="214"/>
      <c r="AN229" s="214"/>
      <c r="AO229" s="214"/>
      <c r="AP229" s="214"/>
      <c r="AQ229" s="214"/>
      <c r="AR229" s="214"/>
      <c r="AS229" s="214"/>
      <c r="AT229" s="214"/>
      <c r="AU229" s="214"/>
      <c r="AV229" s="214"/>
      <c r="AW229" s="214"/>
      <c r="AX229" s="214"/>
      <c r="AY229" s="214"/>
      <c r="AZ229" s="214"/>
      <c r="BA229" s="214"/>
      <c r="BB229" s="214"/>
      <c r="BC229" s="214"/>
      <c r="BD229" s="214"/>
      <c r="BE229" s="214"/>
      <c r="BF229" s="214"/>
      <c r="BG229" s="214"/>
      <c r="BH229" s="214"/>
      <c r="BI229" s="214"/>
      <c r="BJ229" s="214"/>
      <c r="BK229" s="214"/>
      <c r="BL229" s="214"/>
    </row>
    <row r="230" spans="1:64" s="2" customFormat="1" ht="15" customHeight="1">
      <c r="A230" s="120" t="e">
        <f ca="1">VLOOKUP(INDIRECT("B230"),elolap!$A$90:$B$3244,2,FALSE)</f>
        <v>#N/A</v>
      </c>
      <c r="B230" s="122"/>
      <c r="C230" s="128"/>
      <c r="D230" s="158"/>
      <c r="E230" s="158"/>
      <c r="F230" s="158"/>
      <c r="G230" s="126"/>
      <c r="H230" s="167"/>
      <c r="I230" s="178"/>
      <c r="J230" s="244"/>
      <c r="K230" s="244"/>
      <c r="L230" s="244"/>
      <c r="M230" s="244"/>
      <c r="N230" s="244"/>
      <c r="O230" s="245"/>
      <c r="P230" s="244"/>
      <c r="Q230" s="244"/>
      <c r="R230" s="244"/>
      <c r="S230" s="244"/>
      <c r="T230" s="244"/>
      <c r="U230" s="214"/>
      <c r="V230" s="262">
        <f t="shared" si="39"/>
        <v>0</v>
      </c>
      <c r="W230" s="262">
        <f t="shared" si="39"/>
        <v>0</v>
      </c>
      <c r="X230" s="262">
        <f t="shared" si="39"/>
        <v>0</v>
      </c>
      <c r="Y230" s="263">
        <f t="shared" si="40"/>
        <v>0</v>
      </c>
      <c r="Z230" s="263">
        <f t="shared" si="40"/>
        <v>0</v>
      </c>
      <c r="AA230" s="262">
        <f t="shared" si="38"/>
        <v>0</v>
      </c>
      <c r="AB230" s="262">
        <f t="shared" si="38"/>
        <v>0</v>
      </c>
      <c r="AC230" s="262">
        <f t="shared" si="38"/>
        <v>0</v>
      </c>
      <c r="AD230" s="262">
        <f t="shared" si="38"/>
        <v>0</v>
      </c>
      <c r="AE230" s="262">
        <f t="shared" si="38"/>
        <v>0</v>
      </c>
      <c r="AF230" s="262">
        <f t="shared" si="37"/>
        <v>0</v>
      </c>
      <c r="AG230" s="262">
        <f t="shared" si="37"/>
        <v>0</v>
      </c>
      <c r="AH230" s="262">
        <f t="shared" si="37"/>
        <v>0</v>
      </c>
      <c r="AI230" s="262">
        <f t="shared" si="37"/>
        <v>0</v>
      </c>
      <c r="AJ230" s="262">
        <f t="shared" si="37"/>
        <v>0</v>
      </c>
      <c r="AK230" s="262">
        <f t="shared" si="41"/>
        <v>0</v>
      </c>
      <c r="AL230" s="262">
        <f t="shared" si="42"/>
        <v>0</v>
      </c>
      <c r="AM230" s="214"/>
      <c r="AN230" s="214"/>
      <c r="AO230" s="214"/>
      <c r="AP230" s="214"/>
      <c r="AQ230" s="214"/>
      <c r="AR230" s="214"/>
      <c r="AS230" s="214"/>
      <c r="AT230" s="214"/>
      <c r="AU230" s="214"/>
      <c r="AV230" s="214"/>
      <c r="AW230" s="214"/>
      <c r="AX230" s="214"/>
      <c r="AY230" s="214"/>
      <c r="AZ230" s="214"/>
      <c r="BA230" s="214"/>
      <c r="BB230" s="214"/>
      <c r="BC230" s="214"/>
      <c r="BD230" s="214"/>
      <c r="BE230" s="214"/>
      <c r="BF230" s="214"/>
      <c r="BG230" s="214"/>
      <c r="BH230" s="214"/>
      <c r="BI230" s="214"/>
      <c r="BJ230" s="214"/>
      <c r="BK230" s="214"/>
      <c r="BL230" s="214"/>
    </row>
    <row r="231" spans="1:64" s="2" customFormat="1" ht="15" customHeight="1">
      <c r="A231" s="120" t="e">
        <f ca="1">VLOOKUP(INDIRECT("B231"),elolap!$A$90:$B$3244,2,FALSE)</f>
        <v>#N/A</v>
      </c>
      <c r="B231" s="122"/>
      <c r="C231" s="128"/>
      <c r="D231" s="158"/>
      <c r="E231" s="158"/>
      <c r="F231" s="158"/>
      <c r="G231" s="126"/>
      <c r="H231" s="167"/>
      <c r="I231" s="178"/>
      <c r="J231" s="244"/>
      <c r="K231" s="244"/>
      <c r="L231" s="244"/>
      <c r="M231" s="244"/>
      <c r="N231" s="244"/>
      <c r="O231" s="245"/>
      <c r="P231" s="244"/>
      <c r="Q231" s="244"/>
      <c r="R231" s="244"/>
      <c r="S231" s="244"/>
      <c r="T231" s="244"/>
      <c r="U231" s="214"/>
      <c r="V231" s="262">
        <f t="shared" si="39"/>
        <v>0</v>
      </c>
      <c r="W231" s="262">
        <f t="shared" si="39"/>
        <v>0</v>
      </c>
      <c r="X231" s="262">
        <f t="shared" si="39"/>
        <v>0</v>
      </c>
      <c r="Y231" s="263">
        <f t="shared" si="40"/>
        <v>0</v>
      </c>
      <c r="Z231" s="263">
        <f t="shared" si="40"/>
        <v>0</v>
      </c>
      <c r="AA231" s="262">
        <f t="shared" si="38"/>
        <v>0</v>
      </c>
      <c r="AB231" s="262">
        <f t="shared" si="38"/>
        <v>0</v>
      </c>
      <c r="AC231" s="262">
        <f t="shared" si="38"/>
        <v>0</v>
      </c>
      <c r="AD231" s="262">
        <f t="shared" si="38"/>
        <v>0</v>
      </c>
      <c r="AE231" s="262">
        <f t="shared" si="38"/>
        <v>0</v>
      </c>
      <c r="AF231" s="262">
        <f t="shared" si="37"/>
        <v>0</v>
      </c>
      <c r="AG231" s="262">
        <f t="shared" si="37"/>
        <v>0</v>
      </c>
      <c r="AH231" s="262">
        <f t="shared" si="37"/>
        <v>0</v>
      </c>
      <c r="AI231" s="262">
        <f t="shared" si="37"/>
        <v>0</v>
      </c>
      <c r="AJ231" s="262">
        <f t="shared" si="37"/>
        <v>0</v>
      </c>
      <c r="AK231" s="262">
        <f t="shared" si="41"/>
        <v>0</v>
      </c>
      <c r="AL231" s="262">
        <f t="shared" si="42"/>
        <v>0</v>
      </c>
      <c r="AM231" s="214"/>
      <c r="AN231" s="214"/>
      <c r="AO231" s="214"/>
      <c r="AP231" s="214"/>
      <c r="AQ231" s="214"/>
      <c r="AR231" s="214"/>
      <c r="AS231" s="214"/>
      <c r="AT231" s="214"/>
      <c r="AU231" s="214"/>
      <c r="AV231" s="214"/>
      <c r="AW231" s="214"/>
      <c r="AX231" s="214"/>
      <c r="AY231" s="214"/>
      <c r="AZ231" s="214"/>
      <c r="BA231" s="214"/>
      <c r="BB231" s="214"/>
      <c r="BC231" s="214"/>
      <c r="BD231" s="214"/>
      <c r="BE231" s="214"/>
      <c r="BF231" s="214"/>
      <c r="BG231" s="214"/>
      <c r="BH231" s="214"/>
      <c r="BI231" s="214"/>
      <c r="BJ231" s="214"/>
      <c r="BK231" s="214"/>
      <c r="BL231" s="214"/>
    </row>
    <row r="232" spans="1:64" s="2" customFormat="1" ht="15" customHeight="1">
      <c r="A232" s="120" t="e">
        <f ca="1">VLOOKUP(INDIRECT("B232"),elolap!$A$90:$B$3244,2,FALSE)</f>
        <v>#N/A</v>
      </c>
      <c r="B232" s="122"/>
      <c r="C232" s="128"/>
      <c r="D232" s="158"/>
      <c r="E232" s="158"/>
      <c r="F232" s="158"/>
      <c r="G232" s="126"/>
      <c r="H232" s="167"/>
      <c r="I232" s="178"/>
      <c r="J232" s="244"/>
      <c r="K232" s="244"/>
      <c r="L232" s="244"/>
      <c r="M232" s="244"/>
      <c r="N232" s="244"/>
      <c r="O232" s="245"/>
      <c r="P232" s="244"/>
      <c r="Q232" s="244"/>
      <c r="R232" s="244"/>
      <c r="S232" s="244"/>
      <c r="T232" s="244"/>
      <c r="U232" s="214"/>
      <c r="V232" s="262">
        <f t="shared" si="39"/>
        <v>0</v>
      </c>
      <c r="W232" s="262">
        <f t="shared" si="39"/>
        <v>0</v>
      </c>
      <c r="X232" s="262">
        <f t="shared" si="39"/>
        <v>0</v>
      </c>
      <c r="Y232" s="263">
        <f t="shared" si="40"/>
        <v>0</v>
      </c>
      <c r="Z232" s="263">
        <f t="shared" si="40"/>
        <v>0</v>
      </c>
      <c r="AA232" s="262">
        <f t="shared" si="38"/>
        <v>0</v>
      </c>
      <c r="AB232" s="262">
        <f t="shared" si="38"/>
        <v>0</v>
      </c>
      <c r="AC232" s="262">
        <f t="shared" si="38"/>
        <v>0</v>
      </c>
      <c r="AD232" s="262">
        <f t="shared" si="38"/>
        <v>0</v>
      </c>
      <c r="AE232" s="262">
        <f t="shared" si="38"/>
        <v>0</v>
      </c>
      <c r="AF232" s="262">
        <f t="shared" ref="AF232:AJ282" si="43">ROUND(N232,2)</f>
        <v>0</v>
      </c>
      <c r="AG232" s="262">
        <f t="shared" si="43"/>
        <v>0</v>
      </c>
      <c r="AH232" s="262">
        <f t="shared" si="43"/>
        <v>0</v>
      </c>
      <c r="AI232" s="262">
        <f t="shared" si="43"/>
        <v>0</v>
      </c>
      <c r="AJ232" s="262">
        <f t="shared" si="43"/>
        <v>0</v>
      </c>
      <c r="AK232" s="262">
        <f t="shared" si="41"/>
        <v>0</v>
      </c>
      <c r="AL232" s="262">
        <f t="shared" si="42"/>
        <v>0</v>
      </c>
      <c r="AM232" s="214"/>
      <c r="AN232" s="214"/>
      <c r="AO232" s="214"/>
      <c r="AP232" s="214"/>
      <c r="AQ232" s="214"/>
      <c r="AR232" s="214"/>
      <c r="AS232" s="214"/>
      <c r="AT232" s="214"/>
      <c r="AU232" s="214"/>
      <c r="AV232" s="214"/>
      <c r="AW232" s="214"/>
      <c r="AX232" s="214"/>
      <c r="AY232" s="214"/>
      <c r="AZ232" s="214"/>
      <c r="BA232" s="214"/>
      <c r="BB232" s="214"/>
      <c r="BC232" s="214"/>
      <c r="BD232" s="214"/>
      <c r="BE232" s="214"/>
      <c r="BF232" s="214"/>
      <c r="BG232" s="214"/>
      <c r="BH232" s="214"/>
      <c r="BI232" s="214"/>
      <c r="BJ232" s="214"/>
      <c r="BK232" s="214"/>
      <c r="BL232" s="214"/>
    </row>
    <row r="233" spans="1:64" s="2" customFormat="1" ht="15" customHeight="1">
      <c r="A233" s="120" t="e">
        <f ca="1">VLOOKUP(INDIRECT("B233"),elolap!$A$90:$B$3244,2,FALSE)</f>
        <v>#N/A</v>
      </c>
      <c r="B233" s="122"/>
      <c r="C233" s="128"/>
      <c r="D233" s="158"/>
      <c r="E233" s="158"/>
      <c r="F233" s="158"/>
      <c r="G233" s="126"/>
      <c r="H233" s="167"/>
      <c r="I233" s="178"/>
      <c r="J233" s="244"/>
      <c r="K233" s="244"/>
      <c r="L233" s="244"/>
      <c r="M233" s="244"/>
      <c r="N233" s="244"/>
      <c r="O233" s="245"/>
      <c r="P233" s="244"/>
      <c r="Q233" s="244"/>
      <c r="R233" s="244"/>
      <c r="S233" s="244"/>
      <c r="T233" s="244"/>
      <c r="U233" s="214"/>
      <c r="V233" s="262">
        <f t="shared" si="39"/>
        <v>0</v>
      </c>
      <c r="W233" s="262">
        <f t="shared" si="39"/>
        <v>0</v>
      </c>
      <c r="X233" s="262">
        <f t="shared" si="39"/>
        <v>0</v>
      </c>
      <c r="Y233" s="263">
        <f t="shared" si="40"/>
        <v>0</v>
      </c>
      <c r="Z233" s="263">
        <f t="shared" si="40"/>
        <v>0</v>
      </c>
      <c r="AA233" s="262">
        <f t="shared" ref="AA233:AE283" si="44">ROUND(I233,2)</f>
        <v>0</v>
      </c>
      <c r="AB233" s="262">
        <f t="shared" si="44"/>
        <v>0</v>
      </c>
      <c r="AC233" s="262">
        <f t="shared" si="44"/>
        <v>0</v>
      </c>
      <c r="AD233" s="262">
        <f t="shared" si="44"/>
        <v>0</v>
      </c>
      <c r="AE233" s="262">
        <f t="shared" si="44"/>
        <v>0</v>
      </c>
      <c r="AF233" s="262">
        <f t="shared" si="43"/>
        <v>0</v>
      </c>
      <c r="AG233" s="262">
        <f t="shared" si="43"/>
        <v>0</v>
      </c>
      <c r="AH233" s="262">
        <f t="shared" si="43"/>
        <v>0</v>
      </c>
      <c r="AI233" s="262">
        <f t="shared" si="43"/>
        <v>0</v>
      </c>
      <c r="AJ233" s="262">
        <f t="shared" si="43"/>
        <v>0</v>
      </c>
      <c r="AK233" s="262">
        <f t="shared" si="41"/>
        <v>0</v>
      </c>
      <c r="AL233" s="262">
        <f t="shared" si="42"/>
        <v>0</v>
      </c>
      <c r="AM233" s="214"/>
      <c r="AN233" s="214"/>
      <c r="AO233" s="214"/>
      <c r="AP233" s="214"/>
      <c r="AQ233" s="214"/>
      <c r="AR233" s="214"/>
      <c r="AS233" s="214"/>
      <c r="AT233" s="214"/>
      <c r="AU233" s="214"/>
      <c r="AV233" s="214"/>
      <c r="AW233" s="214"/>
      <c r="AX233" s="214"/>
      <c r="AY233" s="214"/>
      <c r="AZ233" s="214"/>
      <c r="BA233" s="214"/>
      <c r="BB233" s="214"/>
      <c r="BC233" s="214"/>
      <c r="BD233" s="214"/>
      <c r="BE233" s="214"/>
      <c r="BF233" s="214"/>
      <c r="BG233" s="214"/>
      <c r="BH233" s="214"/>
      <c r="BI233" s="214"/>
      <c r="BJ233" s="214"/>
      <c r="BK233" s="214"/>
      <c r="BL233" s="214"/>
    </row>
    <row r="234" spans="1:64" s="2" customFormat="1" ht="15" customHeight="1">
      <c r="A234" s="120" t="e">
        <f ca="1">VLOOKUP(INDIRECT("B234"),elolap!$A$90:$B$3244,2,FALSE)</f>
        <v>#N/A</v>
      </c>
      <c r="B234" s="122"/>
      <c r="C234" s="128"/>
      <c r="D234" s="158"/>
      <c r="E234" s="158"/>
      <c r="F234" s="158"/>
      <c r="G234" s="126"/>
      <c r="H234" s="167"/>
      <c r="I234" s="178"/>
      <c r="J234" s="244"/>
      <c r="K234" s="244"/>
      <c r="L234" s="244"/>
      <c r="M234" s="244"/>
      <c r="N234" s="244"/>
      <c r="O234" s="245"/>
      <c r="P234" s="244"/>
      <c r="Q234" s="244"/>
      <c r="R234" s="244"/>
      <c r="S234" s="244"/>
      <c r="T234" s="244"/>
      <c r="U234" s="214"/>
      <c r="V234" s="262">
        <f t="shared" si="39"/>
        <v>0</v>
      </c>
      <c r="W234" s="262">
        <f t="shared" si="39"/>
        <v>0</v>
      </c>
      <c r="X234" s="262">
        <f t="shared" si="39"/>
        <v>0</v>
      </c>
      <c r="Y234" s="263">
        <f t="shared" si="40"/>
        <v>0</v>
      </c>
      <c r="Z234" s="263">
        <f t="shared" si="40"/>
        <v>0</v>
      </c>
      <c r="AA234" s="262">
        <f t="shared" si="44"/>
        <v>0</v>
      </c>
      <c r="AB234" s="262">
        <f t="shared" si="44"/>
        <v>0</v>
      </c>
      <c r="AC234" s="262">
        <f t="shared" si="44"/>
        <v>0</v>
      </c>
      <c r="AD234" s="262">
        <f t="shared" si="44"/>
        <v>0</v>
      </c>
      <c r="AE234" s="262">
        <f t="shared" si="44"/>
        <v>0</v>
      </c>
      <c r="AF234" s="262">
        <f t="shared" si="43"/>
        <v>0</v>
      </c>
      <c r="AG234" s="262">
        <f t="shared" si="43"/>
        <v>0</v>
      </c>
      <c r="AH234" s="262">
        <f t="shared" si="43"/>
        <v>0</v>
      </c>
      <c r="AI234" s="262">
        <f t="shared" si="43"/>
        <v>0</v>
      </c>
      <c r="AJ234" s="262">
        <f t="shared" si="43"/>
        <v>0</v>
      </c>
      <c r="AK234" s="262">
        <f t="shared" si="41"/>
        <v>0</v>
      </c>
      <c r="AL234" s="262">
        <f t="shared" si="42"/>
        <v>0</v>
      </c>
      <c r="AM234" s="214"/>
      <c r="AN234" s="214"/>
      <c r="AO234" s="214"/>
      <c r="AP234" s="214"/>
      <c r="AQ234" s="214"/>
      <c r="AR234" s="214"/>
      <c r="AS234" s="214"/>
      <c r="AT234" s="214"/>
      <c r="AU234" s="214"/>
      <c r="AV234" s="214"/>
      <c r="AW234" s="214"/>
      <c r="AX234" s="214"/>
      <c r="AY234" s="214"/>
      <c r="AZ234" s="214"/>
      <c r="BA234" s="214"/>
      <c r="BB234" s="214"/>
      <c r="BC234" s="214"/>
      <c r="BD234" s="214"/>
      <c r="BE234" s="214"/>
      <c r="BF234" s="214"/>
      <c r="BG234" s="214"/>
      <c r="BH234" s="214"/>
      <c r="BI234" s="214"/>
      <c r="BJ234" s="214"/>
      <c r="BK234" s="214"/>
      <c r="BL234" s="214"/>
    </row>
    <row r="235" spans="1:64" s="2" customFormat="1" ht="15" customHeight="1">
      <c r="A235" s="120" t="e">
        <f ca="1">VLOOKUP(INDIRECT("B235"),elolap!$A$90:$B$3244,2,FALSE)</f>
        <v>#N/A</v>
      </c>
      <c r="B235" s="122"/>
      <c r="C235" s="128"/>
      <c r="D235" s="158"/>
      <c r="E235" s="158"/>
      <c r="F235" s="158"/>
      <c r="G235" s="126"/>
      <c r="H235" s="167"/>
      <c r="I235" s="178"/>
      <c r="J235" s="244"/>
      <c r="K235" s="244"/>
      <c r="L235" s="244"/>
      <c r="M235" s="244"/>
      <c r="N235" s="244"/>
      <c r="O235" s="245"/>
      <c r="P235" s="244"/>
      <c r="Q235" s="244"/>
      <c r="R235" s="244"/>
      <c r="S235" s="244"/>
      <c r="T235" s="244"/>
      <c r="U235" s="214"/>
      <c r="V235" s="262">
        <f t="shared" si="39"/>
        <v>0</v>
      </c>
      <c r="W235" s="262">
        <f t="shared" si="39"/>
        <v>0</v>
      </c>
      <c r="X235" s="262">
        <f t="shared" si="39"/>
        <v>0</v>
      </c>
      <c r="Y235" s="263">
        <f t="shared" si="40"/>
        <v>0</v>
      </c>
      <c r="Z235" s="263">
        <f t="shared" si="40"/>
        <v>0</v>
      </c>
      <c r="AA235" s="262">
        <f t="shared" si="44"/>
        <v>0</v>
      </c>
      <c r="AB235" s="262">
        <f t="shared" si="44"/>
        <v>0</v>
      </c>
      <c r="AC235" s="262">
        <f t="shared" si="44"/>
        <v>0</v>
      </c>
      <c r="AD235" s="262">
        <f t="shared" si="44"/>
        <v>0</v>
      </c>
      <c r="AE235" s="262">
        <f t="shared" si="44"/>
        <v>0</v>
      </c>
      <c r="AF235" s="262">
        <f t="shared" si="43"/>
        <v>0</v>
      </c>
      <c r="AG235" s="262">
        <f t="shared" si="43"/>
        <v>0</v>
      </c>
      <c r="AH235" s="262">
        <f t="shared" si="43"/>
        <v>0</v>
      </c>
      <c r="AI235" s="262">
        <f t="shared" si="43"/>
        <v>0</v>
      </c>
      <c r="AJ235" s="262">
        <f t="shared" si="43"/>
        <v>0</v>
      </c>
      <c r="AK235" s="262">
        <f t="shared" si="41"/>
        <v>0</v>
      </c>
      <c r="AL235" s="262">
        <f t="shared" si="42"/>
        <v>0</v>
      </c>
      <c r="AM235" s="214"/>
      <c r="AN235" s="214"/>
      <c r="AO235" s="214"/>
      <c r="AP235" s="214"/>
      <c r="AQ235" s="214"/>
      <c r="AR235" s="214"/>
      <c r="AS235" s="214"/>
      <c r="AT235" s="214"/>
      <c r="AU235" s="214"/>
      <c r="AV235" s="214"/>
      <c r="AW235" s="214"/>
      <c r="AX235" s="214"/>
      <c r="AY235" s="214"/>
      <c r="AZ235" s="214"/>
      <c r="BA235" s="214"/>
      <c r="BB235" s="214"/>
      <c r="BC235" s="214"/>
      <c r="BD235" s="214"/>
      <c r="BE235" s="214"/>
      <c r="BF235" s="214"/>
      <c r="BG235" s="214"/>
      <c r="BH235" s="214"/>
      <c r="BI235" s="214"/>
      <c r="BJ235" s="214"/>
      <c r="BK235" s="214"/>
      <c r="BL235" s="214"/>
    </row>
    <row r="236" spans="1:64" s="2" customFormat="1" ht="15" customHeight="1">
      <c r="A236" s="120" t="e">
        <f ca="1">VLOOKUP(INDIRECT("B236"),elolap!$A$90:$B$3244,2,FALSE)</f>
        <v>#N/A</v>
      </c>
      <c r="B236" s="122"/>
      <c r="C236" s="128"/>
      <c r="D236" s="158"/>
      <c r="E236" s="158"/>
      <c r="F236" s="158"/>
      <c r="G236" s="126"/>
      <c r="H236" s="167"/>
      <c r="I236" s="178"/>
      <c r="J236" s="244"/>
      <c r="K236" s="244"/>
      <c r="L236" s="244"/>
      <c r="M236" s="244"/>
      <c r="N236" s="244"/>
      <c r="O236" s="245"/>
      <c r="P236" s="244"/>
      <c r="Q236" s="244"/>
      <c r="R236" s="244"/>
      <c r="S236" s="244"/>
      <c r="T236" s="244"/>
      <c r="U236" s="214"/>
      <c r="V236" s="262">
        <f t="shared" si="39"/>
        <v>0</v>
      </c>
      <c r="W236" s="262">
        <f t="shared" si="39"/>
        <v>0</v>
      </c>
      <c r="X236" s="262">
        <f t="shared" si="39"/>
        <v>0</v>
      </c>
      <c r="Y236" s="263">
        <f t="shared" si="40"/>
        <v>0</v>
      </c>
      <c r="Z236" s="263">
        <f t="shared" si="40"/>
        <v>0</v>
      </c>
      <c r="AA236" s="262">
        <f t="shared" si="44"/>
        <v>0</v>
      </c>
      <c r="AB236" s="262">
        <f t="shared" si="44"/>
        <v>0</v>
      </c>
      <c r="AC236" s="262">
        <f t="shared" si="44"/>
        <v>0</v>
      </c>
      <c r="AD236" s="262">
        <f t="shared" si="44"/>
        <v>0</v>
      </c>
      <c r="AE236" s="262">
        <f t="shared" si="44"/>
        <v>0</v>
      </c>
      <c r="AF236" s="262">
        <f t="shared" si="43"/>
        <v>0</v>
      </c>
      <c r="AG236" s="262">
        <f t="shared" si="43"/>
        <v>0</v>
      </c>
      <c r="AH236" s="262">
        <f t="shared" si="43"/>
        <v>0</v>
      </c>
      <c r="AI236" s="262">
        <f t="shared" si="43"/>
        <v>0</v>
      </c>
      <c r="AJ236" s="262">
        <f t="shared" si="43"/>
        <v>0</v>
      </c>
      <c r="AK236" s="262">
        <f t="shared" si="41"/>
        <v>0</v>
      </c>
      <c r="AL236" s="262">
        <f t="shared" si="42"/>
        <v>0</v>
      </c>
      <c r="AM236" s="214"/>
      <c r="AN236" s="214"/>
      <c r="AO236" s="214"/>
      <c r="AP236" s="214"/>
      <c r="AQ236" s="214"/>
      <c r="AR236" s="214"/>
      <c r="AS236" s="214"/>
      <c r="AT236" s="214"/>
      <c r="AU236" s="214"/>
      <c r="AV236" s="214"/>
      <c r="AW236" s="214"/>
      <c r="AX236" s="214"/>
      <c r="AY236" s="214"/>
      <c r="AZ236" s="214"/>
      <c r="BA236" s="214"/>
      <c r="BB236" s="214"/>
      <c r="BC236" s="214"/>
      <c r="BD236" s="214"/>
      <c r="BE236" s="214"/>
      <c r="BF236" s="214"/>
      <c r="BG236" s="214"/>
      <c r="BH236" s="214"/>
      <c r="BI236" s="214"/>
      <c r="BJ236" s="214"/>
      <c r="BK236" s="214"/>
      <c r="BL236" s="214"/>
    </row>
    <row r="237" spans="1:64" s="2" customFormat="1" ht="15" customHeight="1">
      <c r="A237" s="120" t="e">
        <f ca="1">VLOOKUP(INDIRECT("B237"),elolap!$A$90:$B$3244,2,FALSE)</f>
        <v>#N/A</v>
      </c>
      <c r="B237" s="122"/>
      <c r="C237" s="128"/>
      <c r="D237" s="158"/>
      <c r="E237" s="158"/>
      <c r="F237" s="158"/>
      <c r="G237" s="126"/>
      <c r="H237" s="167"/>
      <c r="I237" s="178"/>
      <c r="J237" s="244"/>
      <c r="K237" s="244"/>
      <c r="L237" s="244"/>
      <c r="M237" s="244"/>
      <c r="N237" s="244"/>
      <c r="O237" s="245"/>
      <c r="P237" s="244"/>
      <c r="Q237" s="244"/>
      <c r="R237" s="244"/>
      <c r="S237" s="244"/>
      <c r="T237" s="244"/>
      <c r="U237" s="214"/>
      <c r="V237" s="262">
        <f t="shared" si="39"/>
        <v>0</v>
      </c>
      <c r="W237" s="262">
        <f t="shared" si="39"/>
        <v>0</v>
      </c>
      <c r="X237" s="262">
        <f t="shared" si="39"/>
        <v>0</v>
      </c>
      <c r="Y237" s="263">
        <f t="shared" si="40"/>
        <v>0</v>
      </c>
      <c r="Z237" s="263">
        <f t="shared" si="40"/>
        <v>0</v>
      </c>
      <c r="AA237" s="262">
        <f t="shared" si="44"/>
        <v>0</v>
      </c>
      <c r="AB237" s="262">
        <f t="shared" si="44"/>
        <v>0</v>
      </c>
      <c r="AC237" s="262">
        <f t="shared" si="44"/>
        <v>0</v>
      </c>
      <c r="AD237" s="262">
        <f t="shared" si="44"/>
        <v>0</v>
      </c>
      <c r="AE237" s="262">
        <f t="shared" si="44"/>
        <v>0</v>
      </c>
      <c r="AF237" s="262">
        <f t="shared" si="43"/>
        <v>0</v>
      </c>
      <c r="AG237" s="262">
        <f t="shared" si="43"/>
        <v>0</v>
      </c>
      <c r="AH237" s="262">
        <f t="shared" si="43"/>
        <v>0</v>
      </c>
      <c r="AI237" s="262">
        <f t="shared" si="43"/>
        <v>0</v>
      </c>
      <c r="AJ237" s="262">
        <f t="shared" si="43"/>
        <v>0</v>
      </c>
      <c r="AK237" s="262">
        <f t="shared" si="41"/>
        <v>0</v>
      </c>
      <c r="AL237" s="262">
        <f t="shared" si="42"/>
        <v>0</v>
      </c>
      <c r="AM237" s="214"/>
      <c r="AN237" s="214"/>
      <c r="AO237" s="214"/>
      <c r="AP237" s="214"/>
      <c r="AQ237" s="214"/>
      <c r="AR237" s="214"/>
      <c r="AS237" s="214"/>
      <c r="AT237" s="214"/>
      <c r="AU237" s="214"/>
      <c r="AV237" s="214"/>
      <c r="AW237" s="214"/>
      <c r="AX237" s="214"/>
      <c r="AY237" s="214"/>
      <c r="AZ237" s="214"/>
      <c r="BA237" s="214"/>
      <c r="BB237" s="214"/>
      <c r="BC237" s="214"/>
      <c r="BD237" s="214"/>
      <c r="BE237" s="214"/>
      <c r="BF237" s="214"/>
      <c r="BG237" s="214"/>
      <c r="BH237" s="214"/>
      <c r="BI237" s="214"/>
      <c r="BJ237" s="214"/>
      <c r="BK237" s="214"/>
      <c r="BL237" s="214"/>
    </row>
    <row r="238" spans="1:64" s="2" customFormat="1" ht="15" customHeight="1">
      <c r="A238" s="120" t="e">
        <f ca="1">VLOOKUP(INDIRECT("B238"),elolap!$A$90:$B$3244,2,FALSE)</f>
        <v>#N/A</v>
      </c>
      <c r="B238" s="122"/>
      <c r="C238" s="128"/>
      <c r="D238" s="158"/>
      <c r="E238" s="158"/>
      <c r="F238" s="158"/>
      <c r="G238" s="126"/>
      <c r="H238" s="167"/>
      <c r="I238" s="178"/>
      <c r="J238" s="244"/>
      <c r="K238" s="244"/>
      <c r="L238" s="244"/>
      <c r="M238" s="244"/>
      <c r="N238" s="244"/>
      <c r="O238" s="245"/>
      <c r="P238" s="244"/>
      <c r="Q238" s="244"/>
      <c r="R238" s="244"/>
      <c r="S238" s="244"/>
      <c r="T238" s="244"/>
      <c r="U238" s="214"/>
      <c r="V238" s="262">
        <f t="shared" si="39"/>
        <v>0</v>
      </c>
      <c r="W238" s="262">
        <f t="shared" si="39"/>
        <v>0</v>
      </c>
      <c r="X238" s="262">
        <f t="shared" si="39"/>
        <v>0</v>
      </c>
      <c r="Y238" s="263">
        <f t="shared" si="40"/>
        <v>0</v>
      </c>
      <c r="Z238" s="263">
        <f t="shared" si="40"/>
        <v>0</v>
      </c>
      <c r="AA238" s="262">
        <f t="shared" si="44"/>
        <v>0</v>
      </c>
      <c r="AB238" s="262">
        <f t="shared" si="44"/>
        <v>0</v>
      </c>
      <c r="AC238" s="262">
        <f t="shared" si="44"/>
        <v>0</v>
      </c>
      <c r="AD238" s="262">
        <f t="shared" si="44"/>
        <v>0</v>
      </c>
      <c r="AE238" s="262">
        <f t="shared" si="44"/>
        <v>0</v>
      </c>
      <c r="AF238" s="262">
        <f t="shared" si="43"/>
        <v>0</v>
      </c>
      <c r="AG238" s="262">
        <f t="shared" si="43"/>
        <v>0</v>
      </c>
      <c r="AH238" s="262">
        <f t="shared" si="43"/>
        <v>0</v>
      </c>
      <c r="AI238" s="262">
        <f t="shared" si="43"/>
        <v>0</v>
      </c>
      <c r="AJ238" s="262">
        <f t="shared" si="43"/>
        <v>0</v>
      </c>
      <c r="AK238" s="262">
        <f t="shared" si="41"/>
        <v>0</v>
      </c>
      <c r="AL238" s="262">
        <f t="shared" si="42"/>
        <v>0</v>
      </c>
      <c r="AM238" s="214"/>
      <c r="AN238" s="214"/>
      <c r="AO238" s="214"/>
      <c r="AP238" s="214"/>
      <c r="AQ238" s="214"/>
      <c r="AR238" s="214"/>
      <c r="AS238" s="214"/>
      <c r="AT238" s="214"/>
      <c r="AU238" s="214"/>
      <c r="AV238" s="214"/>
      <c r="AW238" s="214"/>
      <c r="AX238" s="214"/>
      <c r="AY238" s="214"/>
      <c r="AZ238" s="214"/>
      <c r="BA238" s="214"/>
      <c r="BB238" s="214"/>
      <c r="BC238" s="214"/>
      <c r="BD238" s="214"/>
      <c r="BE238" s="214"/>
      <c r="BF238" s="214"/>
      <c r="BG238" s="214"/>
      <c r="BH238" s="214"/>
      <c r="BI238" s="214"/>
      <c r="BJ238" s="214"/>
      <c r="BK238" s="214"/>
      <c r="BL238" s="214"/>
    </row>
    <row r="239" spans="1:64" s="2" customFormat="1" ht="15" customHeight="1">
      <c r="A239" s="120" t="e">
        <f ca="1">VLOOKUP(INDIRECT("B239"),elolap!$A$90:$B$3244,2,FALSE)</f>
        <v>#N/A</v>
      </c>
      <c r="B239" s="122"/>
      <c r="C239" s="128"/>
      <c r="D239" s="158"/>
      <c r="E239" s="158"/>
      <c r="F239" s="158"/>
      <c r="G239" s="126"/>
      <c r="H239" s="167"/>
      <c r="I239" s="178"/>
      <c r="J239" s="244"/>
      <c r="K239" s="244"/>
      <c r="L239" s="244"/>
      <c r="M239" s="244"/>
      <c r="N239" s="244"/>
      <c r="O239" s="245"/>
      <c r="P239" s="244"/>
      <c r="Q239" s="244"/>
      <c r="R239" s="244"/>
      <c r="S239" s="244"/>
      <c r="T239" s="244"/>
      <c r="U239" s="214"/>
      <c r="V239" s="262">
        <f t="shared" si="39"/>
        <v>0</v>
      </c>
      <c r="W239" s="262">
        <f t="shared" si="39"/>
        <v>0</v>
      </c>
      <c r="X239" s="262">
        <f t="shared" si="39"/>
        <v>0</v>
      </c>
      <c r="Y239" s="263">
        <f t="shared" si="40"/>
        <v>0</v>
      </c>
      <c r="Z239" s="263">
        <f t="shared" si="40"/>
        <v>0</v>
      </c>
      <c r="AA239" s="262">
        <f t="shared" si="44"/>
        <v>0</v>
      </c>
      <c r="AB239" s="262">
        <f t="shared" si="44"/>
        <v>0</v>
      </c>
      <c r="AC239" s="262">
        <f t="shared" si="44"/>
        <v>0</v>
      </c>
      <c r="AD239" s="262">
        <f t="shared" si="44"/>
        <v>0</v>
      </c>
      <c r="AE239" s="262">
        <f t="shared" si="44"/>
        <v>0</v>
      </c>
      <c r="AF239" s="262">
        <f t="shared" si="43"/>
        <v>0</v>
      </c>
      <c r="AG239" s="262">
        <f t="shared" si="43"/>
        <v>0</v>
      </c>
      <c r="AH239" s="262">
        <f t="shared" si="43"/>
        <v>0</v>
      </c>
      <c r="AI239" s="262">
        <f t="shared" si="43"/>
        <v>0</v>
      </c>
      <c r="AJ239" s="262">
        <f t="shared" si="43"/>
        <v>0</v>
      </c>
      <c r="AK239" s="262">
        <f t="shared" si="41"/>
        <v>0</v>
      </c>
      <c r="AL239" s="262">
        <f t="shared" si="42"/>
        <v>0</v>
      </c>
      <c r="AM239" s="214"/>
      <c r="AN239" s="214"/>
      <c r="AO239" s="214"/>
      <c r="AP239" s="214"/>
      <c r="AQ239" s="214"/>
      <c r="AR239" s="214"/>
      <c r="AS239" s="214"/>
      <c r="AT239" s="214"/>
      <c r="AU239" s="214"/>
      <c r="AV239" s="214"/>
      <c r="AW239" s="214"/>
      <c r="AX239" s="214"/>
      <c r="AY239" s="214"/>
      <c r="AZ239" s="214"/>
      <c r="BA239" s="214"/>
      <c r="BB239" s="214"/>
      <c r="BC239" s="214"/>
      <c r="BD239" s="214"/>
      <c r="BE239" s="214"/>
      <c r="BF239" s="214"/>
      <c r="BG239" s="214"/>
      <c r="BH239" s="214"/>
      <c r="BI239" s="214"/>
      <c r="BJ239" s="214"/>
      <c r="BK239" s="214"/>
      <c r="BL239" s="214"/>
    </row>
    <row r="240" spans="1:64" s="2" customFormat="1" ht="15" customHeight="1">
      <c r="A240" s="120" t="e">
        <f ca="1">VLOOKUP(INDIRECT("B240"),elolap!$A$90:$B$3244,2,FALSE)</f>
        <v>#N/A</v>
      </c>
      <c r="B240" s="122"/>
      <c r="C240" s="128"/>
      <c r="D240" s="158"/>
      <c r="E240" s="158"/>
      <c r="F240" s="158"/>
      <c r="G240" s="126"/>
      <c r="H240" s="167"/>
      <c r="I240" s="178"/>
      <c r="J240" s="244"/>
      <c r="K240" s="244"/>
      <c r="L240" s="244"/>
      <c r="M240" s="244"/>
      <c r="N240" s="244"/>
      <c r="O240" s="245"/>
      <c r="P240" s="244"/>
      <c r="Q240" s="244"/>
      <c r="R240" s="244"/>
      <c r="S240" s="244"/>
      <c r="T240" s="244"/>
      <c r="U240" s="214"/>
      <c r="V240" s="262">
        <f t="shared" si="39"/>
        <v>0</v>
      </c>
      <c r="W240" s="262">
        <f t="shared" si="39"/>
        <v>0</v>
      </c>
      <c r="X240" s="262">
        <f t="shared" si="39"/>
        <v>0</v>
      </c>
      <c r="Y240" s="263">
        <f t="shared" si="40"/>
        <v>0</v>
      </c>
      <c r="Z240" s="263">
        <f t="shared" si="40"/>
        <v>0</v>
      </c>
      <c r="AA240" s="262">
        <f t="shared" si="44"/>
        <v>0</v>
      </c>
      <c r="AB240" s="262">
        <f t="shared" si="44"/>
        <v>0</v>
      </c>
      <c r="AC240" s="262">
        <f t="shared" si="44"/>
        <v>0</v>
      </c>
      <c r="AD240" s="262">
        <f t="shared" si="44"/>
        <v>0</v>
      </c>
      <c r="AE240" s="262">
        <f t="shared" si="44"/>
        <v>0</v>
      </c>
      <c r="AF240" s="262">
        <f t="shared" si="43"/>
        <v>0</v>
      </c>
      <c r="AG240" s="262">
        <f t="shared" si="43"/>
        <v>0</v>
      </c>
      <c r="AH240" s="262">
        <f t="shared" si="43"/>
        <v>0</v>
      </c>
      <c r="AI240" s="262">
        <f t="shared" si="43"/>
        <v>0</v>
      </c>
      <c r="AJ240" s="262">
        <f t="shared" si="43"/>
        <v>0</v>
      </c>
      <c r="AK240" s="262">
        <f t="shared" si="41"/>
        <v>0</v>
      </c>
      <c r="AL240" s="262">
        <f t="shared" si="42"/>
        <v>0</v>
      </c>
      <c r="AM240" s="214"/>
      <c r="AN240" s="214"/>
      <c r="AO240" s="214"/>
      <c r="AP240" s="214"/>
      <c r="AQ240" s="214"/>
      <c r="AR240" s="214"/>
      <c r="AS240" s="214"/>
      <c r="AT240" s="214"/>
      <c r="AU240" s="214"/>
      <c r="AV240" s="214"/>
      <c r="AW240" s="214"/>
      <c r="AX240" s="214"/>
      <c r="AY240" s="214"/>
      <c r="AZ240" s="214"/>
      <c r="BA240" s="214"/>
      <c r="BB240" s="214"/>
      <c r="BC240" s="214"/>
      <c r="BD240" s="214"/>
      <c r="BE240" s="214"/>
      <c r="BF240" s="214"/>
      <c r="BG240" s="214"/>
      <c r="BH240" s="214"/>
      <c r="BI240" s="214"/>
      <c r="BJ240" s="214"/>
      <c r="BK240" s="214"/>
      <c r="BL240" s="214"/>
    </row>
    <row r="241" spans="1:64" s="2" customFormat="1" ht="15" customHeight="1">
      <c r="A241" s="120" t="e">
        <f ca="1">VLOOKUP(INDIRECT("B241"),elolap!$A$90:$B$3244,2,FALSE)</f>
        <v>#N/A</v>
      </c>
      <c r="B241" s="122"/>
      <c r="C241" s="128"/>
      <c r="D241" s="158"/>
      <c r="E241" s="158"/>
      <c r="F241" s="158"/>
      <c r="G241" s="126"/>
      <c r="H241" s="167"/>
      <c r="I241" s="178"/>
      <c r="J241" s="244"/>
      <c r="K241" s="244"/>
      <c r="L241" s="244"/>
      <c r="M241" s="244"/>
      <c r="N241" s="244"/>
      <c r="O241" s="245"/>
      <c r="P241" s="244"/>
      <c r="Q241" s="244"/>
      <c r="R241" s="244"/>
      <c r="S241" s="244"/>
      <c r="T241" s="244"/>
      <c r="U241" s="214"/>
      <c r="V241" s="262">
        <f t="shared" si="39"/>
        <v>0</v>
      </c>
      <c r="W241" s="262">
        <f t="shared" si="39"/>
        <v>0</v>
      </c>
      <c r="X241" s="262">
        <f t="shared" si="39"/>
        <v>0</v>
      </c>
      <c r="Y241" s="263">
        <f t="shared" si="40"/>
        <v>0</v>
      </c>
      <c r="Z241" s="263">
        <f t="shared" si="40"/>
        <v>0</v>
      </c>
      <c r="AA241" s="262">
        <f t="shared" si="44"/>
        <v>0</v>
      </c>
      <c r="AB241" s="262">
        <f t="shared" si="44"/>
        <v>0</v>
      </c>
      <c r="AC241" s="262">
        <f t="shared" si="44"/>
        <v>0</v>
      </c>
      <c r="AD241" s="262">
        <f t="shared" si="44"/>
        <v>0</v>
      </c>
      <c r="AE241" s="262">
        <f t="shared" si="44"/>
        <v>0</v>
      </c>
      <c r="AF241" s="262">
        <f t="shared" si="43"/>
        <v>0</v>
      </c>
      <c r="AG241" s="262">
        <f t="shared" si="43"/>
        <v>0</v>
      </c>
      <c r="AH241" s="262">
        <f t="shared" si="43"/>
        <v>0</v>
      </c>
      <c r="AI241" s="262">
        <f t="shared" si="43"/>
        <v>0</v>
      </c>
      <c r="AJ241" s="262">
        <f t="shared" si="43"/>
        <v>0</v>
      </c>
      <c r="AK241" s="262">
        <f t="shared" si="41"/>
        <v>0</v>
      </c>
      <c r="AL241" s="262">
        <f t="shared" si="42"/>
        <v>0</v>
      </c>
      <c r="AM241" s="214"/>
      <c r="AN241" s="214"/>
      <c r="AO241" s="214"/>
      <c r="AP241" s="214"/>
      <c r="AQ241" s="214"/>
      <c r="AR241" s="214"/>
      <c r="AS241" s="214"/>
      <c r="AT241" s="214"/>
      <c r="AU241" s="214"/>
      <c r="AV241" s="214"/>
      <c r="AW241" s="214"/>
      <c r="AX241" s="214"/>
      <c r="AY241" s="214"/>
      <c r="AZ241" s="214"/>
      <c r="BA241" s="214"/>
      <c r="BB241" s="214"/>
      <c r="BC241" s="214"/>
      <c r="BD241" s="214"/>
      <c r="BE241" s="214"/>
      <c r="BF241" s="214"/>
      <c r="BG241" s="214"/>
      <c r="BH241" s="214"/>
      <c r="BI241" s="214"/>
      <c r="BJ241" s="214"/>
      <c r="BK241" s="214"/>
      <c r="BL241" s="214"/>
    </row>
    <row r="242" spans="1:64" s="2" customFormat="1" ht="15" customHeight="1">
      <c r="A242" s="120" t="e">
        <f ca="1">VLOOKUP(INDIRECT("B242"),elolap!$A$90:$B$3244,2,FALSE)</f>
        <v>#N/A</v>
      </c>
      <c r="B242" s="122"/>
      <c r="C242" s="128"/>
      <c r="D242" s="158"/>
      <c r="E242" s="158"/>
      <c r="F242" s="158"/>
      <c r="G242" s="126"/>
      <c r="H242" s="167"/>
      <c r="I242" s="178"/>
      <c r="J242" s="244"/>
      <c r="K242" s="244"/>
      <c r="L242" s="244"/>
      <c r="M242" s="244"/>
      <c r="N242" s="244"/>
      <c r="O242" s="245"/>
      <c r="P242" s="244"/>
      <c r="Q242" s="244"/>
      <c r="R242" s="244"/>
      <c r="S242" s="244"/>
      <c r="T242" s="244"/>
      <c r="U242" s="214"/>
      <c r="V242" s="262">
        <f t="shared" si="39"/>
        <v>0</v>
      </c>
      <c r="W242" s="262">
        <f t="shared" si="39"/>
        <v>0</v>
      </c>
      <c r="X242" s="262">
        <f t="shared" si="39"/>
        <v>0</v>
      </c>
      <c r="Y242" s="263">
        <f t="shared" si="40"/>
        <v>0</v>
      </c>
      <c r="Z242" s="263">
        <f t="shared" si="40"/>
        <v>0</v>
      </c>
      <c r="AA242" s="262">
        <f t="shared" si="44"/>
        <v>0</v>
      </c>
      <c r="AB242" s="262">
        <f t="shared" si="44"/>
        <v>0</v>
      </c>
      <c r="AC242" s="262">
        <f t="shared" si="44"/>
        <v>0</v>
      </c>
      <c r="AD242" s="262">
        <f t="shared" si="44"/>
        <v>0</v>
      </c>
      <c r="AE242" s="262">
        <f t="shared" si="44"/>
        <v>0</v>
      </c>
      <c r="AF242" s="262">
        <f t="shared" si="43"/>
        <v>0</v>
      </c>
      <c r="AG242" s="262">
        <f t="shared" si="43"/>
        <v>0</v>
      </c>
      <c r="AH242" s="262">
        <f t="shared" si="43"/>
        <v>0</v>
      </c>
      <c r="AI242" s="262">
        <f t="shared" si="43"/>
        <v>0</v>
      </c>
      <c r="AJ242" s="262">
        <f t="shared" si="43"/>
        <v>0</v>
      </c>
      <c r="AK242" s="262">
        <f t="shared" si="41"/>
        <v>0</v>
      </c>
      <c r="AL242" s="262">
        <f t="shared" si="42"/>
        <v>0</v>
      </c>
      <c r="AM242" s="214"/>
      <c r="AN242" s="214"/>
      <c r="AO242" s="214"/>
      <c r="AP242" s="214"/>
      <c r="AQ242" s="214"/>
      <c r="AR242" s="214"/>
      <c r="AS242" s="214"/>
      <c r="AT242" s="214"/>
      <c r="AU242" s="214"/>
      <c r="AV242" s="214"/>
      <c r="AW242" s="214"/>
      <c r="AX242" s="214"/>
      <c r="AY242" s="214"/>
      <c r="AZ242" s="214"/>
      <c r="BA242" s="214"/>
      <c r="BB242" s="214"/>
      <c r="BC242" s="214"/>
      <c r="BD242" s="214"/>
      <c r="BE242" s="214"/>
      <c r="BF242" s="214"/>
      <c r="BG242" s="214"/>
      <c r="BH242" s="214"/>
      <c r="BI242" s="214"/>
      <c r="BJ242" s="214"/>
      <c r="BK242" s="214"/>
      <c r="BL242" s="214"/>
    </row>
    <row r="243" spans="1:64" s="2" customFormat="1" ht="15" customHeight="1">
      <c r="A243" s="120" t="e">
        <f ca="1">VLOOKUP(INDIRECT("B243"),elolap!$A$90:$B$3244,2,FALSE)</f>
        <v>#N/A</v>
      </c>
      <c r="B243" s="122"/>
      <c r="C243" s="128"/>
      <c r="D243" s="158"/>
      <c r="E243" s="158"/>
      <c r="F243" s="158"/>
      <c r="G243" s="126"/>
      <c r="H243" s="167"/>
      <c r="I243" s="178"/>
      <c r="J243" s="244"/>
      <c r="K243" s="244"/>
      <c r="L243" s="244"/>
      <c r="M243" s="244"/>
      <c r="N243" s="244"/>
      <c r="O243" s="245"/>
      <c r="P243" s="244"/>
      <c r="Q243" s="244"/>
      <c r="R243" s="244"/>
      <c r="S243" s="244"/>
      <c r="T243" s="244"/>
      <c r="U243" s="214"/>
      <c r="V243" s="262">
        <f t="shared" si="39"/>
        <v>0</v>
      </c>
      <c r="W243" s="262">
        <f t="shared" si="39"/>
        <v>0</v>
      </c>
      <c r="X243" s="262">
        <f t="shared" si="39"/>
        <v>0</v>
      </c>
      <c r="Y243" s="263">
        <f t="shared" si="40"/>
        <v>0</v>
      </c>
      <c r="Z243" s="263">
        <f t="shared" si="40"/>
        <v>0</v>
      </c>
      <c r="AA243" s="262">
        <f t="shared" si="44"/>
        <v>0</v>
      </c>
      <c r="AB243" s="262">
        <f t="shared" si="44"/>
        <v>0</v>
      </c>
      <c r="AC243" s="262">
        <f t="shared" si="44"/>
        <v>0</v>
      </c>
      <c r="AD243" s="262">
        <f t="shared" si="44"/>
        <v>0</v>
      </c>
      <c r="AE243" s="262">
        <f t="shared" si="44"/>
        <v>0</v>
      </c>
      <c r="AF243" s="262">
        <f t="shared" si="43"/>
        <v>0</v>
      </c>
      <c r="AG243" s="262">
        <f t="shared" si="43"/>
        <v>0</v>
      </c>
      <c r="AH243" s="262">
        <f t="shared" si="43"/>
        <v>0</v>
      </c>
      <c r="AI243" s="262">
        <f t="shared" si="43"/>
        <v>0</v>
      </c>
      <c r="AJ243" s="262">
        <f t="shared" si="43"/>
        <v>0</v>
      </c>
      <c r="AK243" s="262">
        <f t="shared" si="41"/>
        <v>0</v>
      </c>
      <c r="AL243" s="262">
        <f t="shared" si="42"/>
        <v>0</v>
      </c>
      <c r="AM243" s="214"/>
      <c r="AN243" s="214"/>
      <c r="AO243" s="214"/>
      <c r="AP243" s="214"/>
      <c r="AQ243" s="214"/>
      <c r="AR243" s="214"/>
      <c r="AS243" s="214"/>
      <c r="AT243" s="214"/>
      <c r="AU243" s="214"/>
      <c r="AV243" s="214"/>
      <c r="AW243" s="214"/>
      <c r="AX243" s="214"/>
      <c r="AY243" s="214"/>
      <c r="AZ243" s="214"/>
      <c r="BA243" s="214"/>
      <c r="BB243" s="214"/>
      <c r="BC243" s="214"/>
      <c r="BD243" s="214"/>
      <c r="BE243" s="214"/>
      <c r="BF243" s="214"/>
      <c r="BG243" s="214"/>
      <c r="BH243" s="214"/>
      <c r="BI243" s="214"/>
      <c r="BJ243" s="214"/>
      <c r="BK243" s="214"/>
      <c r="BL243" s="214"/>
    </row>
    <row r="244" spans="1:64" s="2" customFormat="1" ht="15" customHeight="1">
      <c r="A244" s="120" t="e">
        <f ca="1">VLOOKUP(INDIRECT("B244"),elolap!$A$90:$B$3244,2,FALSE)</f>
        <v>#N/A</v>
      </c>
      <c r="B244" s="122"/>
      <c r="C244" s="128"/>
      <c r="D244" s="158"/>
      <c r="E244" s="158"/>
      <c r="F244" s="158"/>
      <c r="G244" s="126"/>
      <c r="H244" s="167"/>
      <c r="I244" s="178"/>
      <c r="J244" s="244"/>
      <c r="K244" s="244"/>
      <c r="L244" s="244"/>
      <c r="M244" s="244"/>
      <c r="N244" s="244"/>
      <c r="O244" s="245"/>
      <c r="P244" s="244"/>
      <c r="Q244" s="244"/>
      <c r="R244" s="244"/>
      <c r="S244" s="244"/>
      <c r="T244" s="244"/>
      <c r="U244" s="214"/>
      <c r="V244" s="262">
        <f t="shared" si="39"/>
        <v>0</v>
      </c>
      <c r="W244" s="262">
        <f t="shared" si="39"/>
        <v>0</v>
      </c>
      <c r="X244" s="262">
        <f t="shared" si="39"/>
        <v>0</v>
      </c>
      <c r="Y244" s="263">
        <f t="shared" si="40"/>
        <v>0</v>
      </c>
      <c r="Z244" s="263">
        <f t="shared" si="40"/>
        <v>0</v>
      </c>
      <c r="AA244" s="262">
        <f t="shared" si="44"/>
        <v>0</v>
      </c>
      <c r="AB244" s="262">
        <f t="shared" si="44"/>
        <v>0</v>
      </c>
      <c r="AC244" s="262">
        <f t="shared" si="44"/>
        <v>0</v>
      </c>
      <c r="AD244" s="262">
        <f t="shared" si="44"/>
        <v>0</v>
      </c>
      <c r="AE244" s="262">
        <f t="shared" si="44"/>
        <v>0</v>
      </c>
      <c r="AF244" s="262">
        <f t="shared" si="43"/>
        <v>0</v>
      </c>
      <c r="AG244" s="262">
        <f t="shared" si="43"/>
        <v>0</v>
      </c>
      <c r="AH244" s="262">
        <f t="shared" si="43"/>
        <v>0</v>
      </c>
      <c r="AI244" s="262">
        <f t="shared" si="43"/>
        <v>0</v>
      </c>
      <c r="AJ244" s="262">
        <f t="shared" si="43"/>
        <v>0</v>
      </c>
      <c r="AK244" s="262">
        <f t="shared" si="41"/>
        <v>0</v>
      </c>
      <c r="AL244" s="262">
        <f t="shared" si="42"/>
        <v>0</v>
      </c>
      <c r="AM244" s="214"/>
      <c r="AN244" s="214"/>
      <c r="AO244" s="214"/>
      <c r="AP244" s="214"/>
      <c r="AQ244" s="214"/>
      <c r="AR244" s="214"/>
      <c r="AS244" s="214"/>
      <c r="AT244" s="214"/>
      <c r="AU244" s="214"/>
      <c r="AV244" s="214"/>
      <c r="AW244" s="214"/>
      <c r="AX244" s="214"/>
      <c r="AY244" s="214"/>
      <c r="AZ244" s="214"/>
      <c r="BA244" s="214"/>
      <c r="BB244" s="214"/>
      <c r="BC244" s="214"/>
      <c r="BD244" s="214"/>
      <c r="BE244" s="214"/>
      <c r="BF244" s="214"/>
      <c r="BG244" s="214"/>
      <c r="BH244" s="214"/>
      <c r="BI244" s="214"/>
      <c r="BJ244" s="214"/>
      <c r="BK244" s="214"/>
      <c r="BL244" s="214"/>
    </row>
    <row r="245" spans="1:64" s="2" customFormat="1" ht="15" customHeight="1">
      <c r="A245" s="120" t="e">
        <f ca="1">VLOOKUP(INDIRECT("B245"),elolap!$A$90:$B$3244,2,FALSE)</f>
        <v>#N/A</v>
      </c>
      <c r="B245" s="122"/>
      <c r="C245" s="128"/>
      <c r="D245" s="158"/>
      <c r="E245" s="158"/>
      <c r="F245" s="158"/>
      <c r="G245" s="126"/>
      <c r="H245" s="167"/>
      <c r="I245" s="178"/>
      <c r="J245" s="244"/>
      <c r="K245" s="244"/>
      <c r="L245" s="244"/>
      <c r="M245" s="244"/>
      <c r="N245" s="244"/>
      <c r="O245" s="245"/>
      <c r="P245" s="244"/>
      <c r="Q245" s="244"/>
      <c r="R245" s="244"/>
      <c r="S245" s="244"/>
      <c r="T245" s="244"/>
      <c r="U245" s="214"/>
      <c r="V245" s="262">
        <f t="shared" si="39"/>
        <v>0</v>
      </c>
      <c r="W245" s="262">
        <f t="shared" si="39"/>
        <v>0</v>
      </c>
      <c r="X245" s="262">
        <f t="shared" si="39"/>
        <v>0</v>
      </c>
      <c r="Y245" s="263">
        <f t="shared" si="40"/>
        <v>0</v>
      </c>
      <c r="Z245" s="263">
        <f t="shared" si="40"/>
        <v>0</v>
      </c>
      <c r="AA245" s="262">
        <f t="shared" si="44"/>
        <v>0</v>
      </c>
      <c r="AB245" s="262">
        <f t="shared" si="44"/>
        <v>0</v>
      </c>
      <c r="AC245" s="262">
        <f t="shared" si="44"/>
        <v>0</v>
      </c>
      <c r="AD245" s="262">
        <f t="shared" si="44"/>
        <v>0</v>
      </c>
      <c r="AE245" s="262">
        <f t="shared" si="44"/>
        <v>0</v>
      </c>
      <c r="AF245" s="262">
        <f t="shared" si="43"/>
        <v>0</v>
      </c>
      <c r="AG245" s="262">
        <f t="shared" si="43"/>
        <v>0</v>
      </c>
      <c r="AH245" s="262">
        <f t="shared" si="43"/>
        <v>0</v>
      </c>
      <c r="AI245" s="262">
        <f t="shared" si="43"/>
        <v>0</v>
      </c>
      <c r="AJ245" s="262">
        <f t="shared" si="43"/>
        <v>0</v>
      </c>
      <c r="AK245" s="262">
        <f t="shared" si="41"/>
        <v>0</v>
      </c>
      <c r="AL245" s="262">
        <f t="shared" si="42"/>
        <v>0</v>
      </c>
      <c r="AM245" s="214"/>
      <c r="AN245" s="214"/>
      <c r="AO245" s="214"/>
      <c r="AP245" s="214"/>
      <c r="AQ245" s="214"/>
      <c r="AR245" s="214"/>
      <c r="AS245" s="214"/>
      <c r="AT245" s="214"/>
      <c r="AU245" s="214"/>
      <c r="AV245" s="214"/>
      <c r="AW245" s="214"/>
      <c r="AX245" s="214"/>
      <c r="AY245" s="214"/>
      <c r="AZ245" s="214"/>
      <c r="BA245" s="214"/>
      <c r="BB245" s="214"/>
      <c r="BC245" s="214"/>
      <c r="BD245" s="214"/>
      <c r="BE245" s="214"/>
      <c r="BF245" s="214"/>
      <c r="BG245" s="214"/>
      <c r="BH245" s="214"/>
      <c r="BI245" s="214"/>
      <c r="BJ245" s="214"/>
      <c r="BK245" s="214"/>
      <c r="BL245" s="214"/>
    </row>
    <row r="246" spans="1:64" s="2" customFormat="1" ht="15" customHeight="1">
      <c r="A246" s="120" t="e">
        <f ca="1">VLOOKUP(INDIRECT("B246"),elolap!$A$90:$B$3244,2,FALSE)</f>
        <v>#N/A</v>
      </c>
      <c r="B246" s="122"/>
      <c r="C246" s="128"/>
      <c r="D246" s="158"/>
      <c r="E246" s="158"/>
      <c r="F246" s="158"/>
      <c r="G246" s="126"/>
      <c r="H246" s="167"/>
      <c r="I246" s="178"/>
      <c r="J246" s="244"/>
      <c r="K246" s="244"/>
      <c r="L246" s="244"/>
      <c r="M246" s="244"/>
      <c r="N246" s="244"/>
      <c r="O246" s="245"/>
      <c r="P246" s="244"/>
      <c r="Q246" s="244"/>
      <c r="R246" s="244"/>
      <c r="S246" s="244"/>
      <c r="T246" s="244"/>
      <c r="U246" s="214"/>
      <c r="V246" s="262">
        <f t="shared" si="39"/>
        <v>0</v>
      </c>
      <c r="W246" s="262">
        <f t="shared" si="39"/>
        <v>0</v>
      </c>
      <c r="X246" s="262">
        <f t="shared" si="39"/>
        <v>0</v>
      </c>
      <c r="Y246" s="263">
        <f t="shared" si="40"/>
        <v>0</v>
      </c>
      <c r="Z246" s="263">
        <f t="shared" si="40"/>
        <v>0</v>
      </c>
      <c r="AA246" s="262">
        <f t="shared" si="44"/>
        <v>0</v>
      </c>
      <c r="AB246" s="262">
        <f t="shared" si="44"/>
        <v>0</v>
      </c>
      <c r="AC246" s="262">
        <f t="shared" si="44"/>
        <v>0</v>
      </c>
      <c r="AD246" s="262">
        <f t="shared" si="44"/>
        <v>0</v>
      </c>
      <c r="AE246" s="262">
        <f t="shared" si="44"/>
        <v>0</v>
      </c>
      <c r="AF246" s="262">
        <f t="shared" si="43"/>
        <v>0</v>
      </c>
      <c r="AG246" s="262">
        <f t="shared" si="43"/>
        <v>0</v>
      </c>
      <c r="AH246" s="262">
        <f t="shared" si="43"/>
        <v>0</v>
      </c>
      <c r="AI246" s="262">
        <f t="shared" si="43"/>
        <v>0</v>
      </c>
      <c r="AJ246" s="262">
        <f t="shared" si="43"/>
        <v>0</v>
      </c>
      <c r="AK246" s="262">
        <f t="shared" si="41"/>
        <v>0</v>
      </c>
      <c r="AL246" s="262">
        <f t="shared" si="42"/>
        <v>0</v>
      </c>
      <c r="AM246" s="214"/>
      <c r="AN246" s="214"/>
      <c r="AO246" s="214"/>
      <c r="AP246" s="214"/>
      <c r="AQ246" s="214"/>
      <c r="AR246" s="214"/>
      <c r="AS246" s="214"/>
      <c r="AT246" s="214"/>
      <c r="AU246" s="214"/>
      <c r="AV246" s="214"/>
      <c r="AW246" s="214"/>
      <c r="AX246" s="214"/>
      <c r="AY246" s="214"/>
      <c r="AZ246" s="214"/>
      <c r="BA246" s="214"/>
      <c r="BB246" s="214"/>
      <c r="BC246" s="214"/>
      <c r="BD246" s="214"/>
      <c r="BE246" s="214"/>
      <c r="BF246" s="214"/>
      <c r="BG246" s="214"/>
      <c r="BH246" s="214"/>
      <c r="BI246" s="214"/>
      <c r="BJ246" s="214"/>
      <c r="BK246" s="214"/>
      <c r="BL246" s="214"/>
    </row>
    <row r="247" spans="1:64" s="2" customFormat="1" ht="15" customHeight="1">
      <c r="A247" s="120" t="e">
        <f ca="1">VLOOKUP(INDIRECT("B247"),elolap!$A$90:$B$3244,2,FALSE)</f>
        <v>#N/A</v>
      </c>
      <c r="B247" s="122"/>
      <c r="C247" s="128"/>
      <c r="D247" s="158"/>
      <c r="E247" s="158"/>
      <c r="F247" s="158"/>
      <c r="G247" s="126"/>
      <c r="H247" s="167"/>
      <c r="I247" s="178"/>
      <c r="J247" s="244"/>
      <c r="K247" s="244"/>
      <c r="L247" s="244"/>
      <c r="M247" s="244"/>
      <c r="N247" s="244"/>
      <c r="O247" s="245"/>
      <c r="P247" s="244"/>
      <c r="Q247" s="244"/>
      <c r="R247" s="244"/>
      <c r="S247" s="244"/>
      <c r="T247" s="244"/>
      <c r="U247" s="214"/>
      <c r="V247" s="262">
        <f t="shared" si="39"/>
        <v>0</v>
      </c>
      <c r="W247" s="262">
        <f t="shared" si="39"/>
        <v>0</v>
      </c>
      <c r="X247" s="262">
        <f t="shared" si="39"/>
        <v>0</v>
      </c>
      <c r="Y247" s="263">
        <f t="shared" si="40"/>
        <v>0</v>
      </c>
      <c r="Z247" s="263">
        <f t="shared" si="40"/>
        <v>0</v>
      </c>
      <c r="AA247" s="262">
        <f t="shared" si="44"/>
        <v>0</v>
      </c>
      <c r="AB247" s="262">
        <f t="shared" si="44"/>
        <v>0</v>
      </c>
      <c r="AC247" s="262">
        <f t="shared" si="44"/>
        <v>0</v>
      </c>
      <c r="AD247" s="262">
        <f t="shared" si="44"/>
        <v>0</v>
      </c>
      <c r="AE247" s="262">
        <f t="shared" si="44"/>
        <v>0</v>
      </c>
      <c r="AF247" s="262">
        <f t="shared" si="43"/>
        <v>0</v>
      </c>
      <c r="AG247" s="262">
        <f t="shared" si="43"/>
        <v>0</v>
      </c>
      <c r="AH247" s="262">
        <f t="shared" si="43"/>
        <v>0</v>
      </c>
      <c r="AI247" s="262">
        <f t="shared" si="43"/>
        <v>0</v>
      </c>
      <c r="AJ247" s="262">
        <f t="shared" si="43"/>
        <v>0</v>
      </c>
      <c r="AK247" s="262">
        <f t="shared" si="41"/>
        <v>0</v>
      </c>
      <c r="AL247" s="262">
        <f t="shared" si="42"/>
        <v>0</v>
      </c>
      <c r="AM247" s="214"/>
      <c r="AN247" s="214"/>
      <c r="AO247" s="214"/>
      <c r="AP247" s="214"/>
      <c r="AQ247" s="214"/>
      <c r="AR247" s="214"/>
      <c r="AS247" s="214"/>
      <c r="AT247" s="214"/>
      <c r="AU247" s="214"/>
      <c r="AV247" s="214"/>
      <c r="AW247" s="214"/>
      <c r="AX247" s="214"/>
      <c r="AY247" s="214"/>
      <c r="AZ247" s="214"/>
      <c r="BA247" s="214"/>
      <c r="BB247" s="214"/>
      <c r="BC247" s="214"/>
      <c r="BD247" s="214"/>
      <c r="BE247" s="214"/>
      <c r="BF247" s="214"/>
      <c r="BG247" s="214"/>
      <c r="BH247" s="214"/>
      <c r="BI247" s="214"/>
      <c r="BJ247" s="214"/>
      <c r="BK247" s="214"/>
      <c r="BL247" s="214"/>
    </row>
    <row r="248" spans="1:64" s="2" customFormat="1" ht="15" customHeight="1">
      <c r="A248" s="120" t="e">
        <f ca="1">VLOOKUP(INDIRECT("B248"),elolap!$A$90:$B$3244,2,FALSE)</f>
        <v>#N/A</v>
      </c>
      <c r="B248" s="122"/>
      <c r="C248" s="128"/>
      <c r="D248" s="158"/>
      <c r="E248" s="158"/>
      <c r="F248" s="158"/>
      <c r="G248" s="126"/>
      <c r="H248" s="167"/>
      <c r="I248" s="178"/>
      <c r="J248" s="244"/>
      <c r="K248" s="244"/>
      <c r="L248" s="244"/>
      <c r="M248" s="244"/>
      <c r="N248" s="244"/>
      <c r="O248" s="245"/>
      <c r="P248" s="244"/>
      <c r="Q248" s="244"/>
      <c r="R248" s="244"/>
      <c r="S248" s="244"/>
      <c r="T248" s="244"/>
      <c r="U248" s="214"/>
      <c r="V248" s="262">
        <f t="shared" si="39"/>
        <v>0</v>
      </c>
      <c r="W248" s="262">
        <f t="shared" si="39"/>
        <v>0</v>
      </c>
      <c r="X248" s="262">
        <f t="shared" si="39"/>
        <v>0</v>
      </c>
      <c r="Y248" s="263">
        <f t="shared" si="40"/>
        <v>0</v>
      </c>
      <c r="Z248" s="263">
        <f t="shared" si="40"/>
        <v>0</v>
      </c>
      <c r="AA248" s="262">
        <f t="shared" si="44"/>
        <v>0</v>
      </c>
      <c r="AB248" s="262">
        <f t="shared" si="44"/>
        <v>0</v>
      </c>
      <c r="AC248" s="262">
        <f t="shared" si="44"/>
        <v>0</v>
      </c>
      <c r="AD248" s="262">
        <f t="shared" si="44"/>
        <v>0</v>
      </c>
      <c r="AE248" s="262">
        <f t="shared" si="44"/>
        <v>0</v>
      </c>
      <c r="AF248" s="262">
        <f t="shared" si="43"/>
        <v>0</v>
      </c>
      <c r="AG248" s="262">
        <f t="shared" si="43"/>
        <v>0</v>
      </c>
      <c r="AH248" s="262">
        <f t="shared" si="43"/>
        <v>0</v>
      </c>
      <c r="AI248" s="262">
        <f t="shared" si="43"/>
        <v>0</v>
      </c>
      <c r="AJ248" s="262">
        <f t="shared" si="43"/>
        <v>0</v>
      </c>
      <c r="AK248" s="262">
        <f t="shared" si="41"/>
        <v>0</v>
      </c>
      <c r="AL248" s="262">
        <f t="shared" si="42"/>
        <v>0</v>
      </c>
      <c r="AM248" s="214"/>
      <c r="AN248" s="214"/>
      <c r="AO248" s="214"/>
      <c r="AP248" s="214"/>
      <c r="AQ248" s="214"/>
      <c r="AR248" s="214"/>
      <c r="AS248" s="214"/>
      <c r="AT248" s="214"/>
      <c r="AU248" s="214"/>
      <c r="AV248" s="214"/>
      <c r="AW248" s="214"/>
      <c r="AX248" s="214"/>
      <c r="AY248" s="214"/>
      <c r="AZ248" s="214"/>
      <c r="BA248" s="214"/>
      <c r="BB248" s="214"/>
      <c r="BC248" s="214"/>
      <c r="BD248" s="214"/>
      <c r="BE248" s="214"/>
      <c r="BF248" s="214"/>
      <c r="BG248" s="214"/>
      <c r="BH248" s="214"/>
      <c r="BI248" s="214"/>
      <c r="BJ248" s="214"/>
      <c r="BK248" s="214"/>
      <c r="BL248" s="214"/>
    </row>
    <row r="249" spans="1:64" s="2" customFormat="1" ht="15" customHeight="1">
      <c r="A249" s="120" t="e">
        <f ca="1">VLOOKUP(INDIRECT("B249"),elolap!$A$90:$B$3244,2,FALSE)</f>
        <v>#N/A</v>
      </c>
      <c r="B249" s="122"/>
      <c r="C249" s="128"/>
      <c r="D249" s="158"/>
      <c r="E249" s="158"/>
      <c r="F249" s="158"/>
      <c r="G249" s="126"/>
      <c r="H249" s="167"/>
      <c r="I249" s="178"/>
      <c r="J249" s="244"/>
      <c r="K249" s="244"/>
      <c r="L249" s="244"/>
      <c r="M249" s="244"/>
      <c r="N249" s="244"/>
      <c r="O249" s="245"/>
      <c r="P249" s="244"/>
      <c r="Q249" s="244"/>
      <c r="R249" s="244"/>
      <c r="S249" s="244"/>
      <c r="T249" s="244"/>
      <c r="U249" s="214"/>
      <c r="V249" s="262">
        <f t="shared" si="39"/>
        <v>0</v>
      </c>
      <c r="W249" s="262">
        <f t="shared" si="39"/>
        <v>0</v>
      </c>
      <c r="X249" s="262">
        <f t="shared" si="39"/>
        <v>0</v>
      </c>
      <c r="Y249" s="263">
        <f t="shared" si="40"/>
        <v>0</v>
      </c>
      <c r="Z249" s="263">
        <f t="shared" si="40"/>
        <v>0</v>
      </c>
      <c r="AA249" s="262">
        <f t="shared" si="44"/>
        <v>0</v>
      </c>
      <c r="AB249" s="262">
        <f t="shared" si="44"/>
        <v>0</v>
      </c>
      <c r="AC249" s="262">
        <f t="shared" si="44"/>
        <v>0</v>
      </c>
      <c r="AD249" s="262">
        <f t="shared" si="44"/>
        <v>0</v>
      </c>
      <c r="AE249" s="262">
        <f t="shared" si="44"/>
        <v>0</v>
      </c>
      <c r="AF249" s="262">
        <f t="shared" si="43"/>
        <v>0</v>
      </c>
      <c r="AG249" s="262">
        <f t="shared" si="43"/>
        <v>0</v>
      </c>
      <c r="AH249" s="262">
        <f t="shared" si="43"/>
        <v>0</v>
      </c>
      <c r="AI249" s="262">
        <f t="shared" si="43"/>
        <v>0</v>
      </c>
      <c r="AJ249" s="262">
        <f t="shared" si="43"/>
        <v>0</v>
      </c>
      <c r="AK249" s="262">
        <f t="shared" si="41"/>
        <v>0</v>
      </c>
      <c r="AL249" s="262">
        <f t="shared" si="42"/>
        <v>0</v>
      </c>
      <c r="AM249" s="214"/>
      <c r="AN249" s="214"/>
      <c r="AO249" s="214"/>
      <c r="AP249" s="214"/>
      <c r="AQ249" s="214"/>
      <c r="AR249" s="214"/>
      <c r="AS249" s="214"/>
      <c r="AT249" s="214"/>
      <c r="AU249" s="214"/>
      <c r="AV249" s="214"/>
      <c r="AW249" s="214"/>
      <c r="AX249" s="214"/>
      <c r="AY249" s="214"/>
      <c r="AZ249" s="214"/>
      <c r="BA249" s="214"/>
      <c r="BB249" s="214"/>
      <c r="BC249" s="214"/>
      <c r="BD249" s="214"/>
      <c r="BE249" s="214"/>
      <c r="BF249" s="214"/>
      <c r="BG249" s="214"/>
      <c r="BH249" s="214"/>
      <c r="BI249" s="214"/>
      <c r="BJ249" s="214"/>
      <c r="BK249" s="214"/>
      <c r="BL249" s="214"/>
    </row>
    <row r="250" spans="1:64" s="2" customFormat="1" ht="15" customHeight="1">
      <c r="A250" s="120" t="e">
        <f ca="1">VLOOKUP(INDIRECT("B250"),elolap!$A$90:$B$3244,2,FALSE)</f>
        <v>#N/A</v>
      </c>
      <c r="B250" s="122"/>
      <c r="C250" s="128"/>
      <c r="D250" s="158"/>
      <c r="E250" s="158"/>
      <c r="F250" s="158"/>
      <c r="G250" s="126"/>
      <c r="H250" s="167"/>
      <c r="I250" s="178"/>
      <c r="J250" s="244"/>
      <c r="K250" s="244"/>
      <c r="L250" s="244"/>
      <c r="M250" s="244"/>
      <c r="N250" s="244"/>
      <c r="O250" s="245"/>
      <c r="P250" s="244"/>
      <c r="Q250" s="244"/>
      <c r="R250" s="244"/>
      <c r="S250" s="244"/>
      <c r="T250" s="244"/>
      <c r="U250" s="214"/>
      <c r="V250" s="262">
        <f t="shared" si="39"/>
        <v>0</v>
      </c>
      <c r="W250" s="262">
        <f t="shared" si="39"/>
        <v>0</v>
      </c>
      <c r="X250" s="262">
        <f t="shared" si="39"/>
        <v>0</v>
      </c>
      <c r="Y250" s="263">
        <f t="shared" si="40"/>
        <v>0</v>
      </c>
      <c r="Z250" s="263">
        <f t="shared" si="40"/>
        <v>0</v>
      </c>
      <c r="AA250" s="262">
        <f t="shared" si="44"/>
        <v>0</v>
      </c>
      <c r="AB250" s="262">
        <f t="shared" si="44"/>
        <v>0</v>
      </c>
      <c r="AC250" s="262">
        <f t="shared" si="44"/>
        <v>0</v>
      </c>
      <c r="AD250" s="262">
        <f t="shared" si="44"/>
        <v>0</v>
      </c>
      <c r="AE250" s="262">
        <f t="shared" si="44"/>
        <v>0</v>
      </c>
      <c r="AF250" s="262">
        <f t="shared" si="43"/>
        <v>0</v>
      </c>
      <c r="AG250" s="262">
        <f t="shared" si="43"/>
        <v>0</v>
      </c>
      <c r="AH250" s="262">
        <f t="shared" si="43"/>
        <v>0</v>
      </c>
      <c r="AI250" s="262">
        <f t="shared" si="43"/>
        <v>0</v>
      </c>
      <c r="AJ250" s="262">
        <f t="shared" si="43"/>
        <v>0</v>
      </c>
      <c r="AK250" s="262">
        <f t="shared" si="41"/>
        <v>0</v>
      </c>
      <c r="AL250" s="262">
        <f t="shared" si="42"/>
        <v>0</v>
      </c>
      <c r="AM250" s="214"/>
      <c r="AN250" s="214"/>
      <c r="AO250" s="214"/>
      <c r="AP250" s="214"/>
      <c r="AQ250" s="214"/>
      <c r="AR250" s="214"/>
      <c r="AS250" s="214"/>
      <c r="AT250" s="214"/>
      <c r="AU250" s="214"/>
      <c r="AV250" s="214"/>
      <c r="AW250" s="214"/>
      <c r="AX250" s="214"/>
      <c r="AY250" s="214"/>
      <c r="AZ250" s="214"/>
      <c r="BA250" s="214"/>
      <c r="BB250" s="214"/>
      <c r="BC250" s="214"/>
      <c r="BD250" s="214"/>
      <c r="BE250" s="214"/>
      <c r="BF250" s="214"/>
      <c r="BG250" s="214"/>
      <c r="BH250" s="214"/>
      <c r="BI250" s="214"/>
      <c r="BJ250" s="214"/>
      <c r="BK250" s="214"/>
      <c r="BL250" s="214"/>
    </row>
    <row r="251" spans="1:64" s="2" customFormat="1" ht="15" customHeight="1">
      <c r="A251" s="120" t="e">
        <f ca="1">VLOOKUP(INDIRECT("B251"),elolap!$A$90:$B$3244,2,FALSE)</f>
        <v>#N/A</v>
      </c>
      <c r="B251" s="122"/>
      <c r="C251" s="128"/>
      <c r="D251" s="158"/>
      <c r="E251" s="158"/>
      <c r="F251" s="158"/>
      <c r="G251" s="126"/>
      <c r="H251" s="167"/>
      <c r="I251" s="178"/>
      <c r="J251" s="244"/>
      <c r="K251" s="244"/>
      <c r="L251" s="244"/>
      <c r="M251" s="244"/>
      <c r="N251" s="244"/>
      <c r="O251" s="245"/>
      <c r="P251" s="244"/>
      <c r="Q251" s="244"/>
      <c r="R251" s="244"/>
      <c r="S251" s="244"/>
      <c r="T251" s="244"/>
      <c r="U251" s="214"/>
      <c r="V251" s="262">
        <f t="shared" si="39"/>
        <v>0</v>
      </c>
      <c r="W251" s="262">
        <f t="shared" si="39"/>
        <v>0</v>
      </c>
      <c r="X251" s="262">
        <f t="shared" si="39"/>
        <v>0</v>
      </c>
      <c r="Y251" s="263">
        <f t="shared" si="40"/>
        <v>0</v>
      </c>
      <c r="Z251" s="263">
        <f t="shared" si="40"/>
        <v>0</v>
      </c>
      <c r="AA251" s="262">
        <f t="shared" si="44"/>
        <v>0</v>
      </c>
      <c r="AB251" s="262">
        <f t="shared" si="44"/>
        <v>0</v>
      </c>
      <c r="AC251" s="262">
        <f t="shared" si="44"/>
        <v>0</v>
      </c>
      <c r="AD251" s="262">
        <f t="shared" si="44"/>
        <v>0</v>
      </c>
      <c r="AE251" s="262">
        <f t="shared" si="44"/>
        <v>0</v>
      </c>
      <c r="AF251" s="262">
        <f t="shared" si="43"/>
        <v>0</v>
      </c>
      <c r="AG251" s="262">
        <f t="shared" si="43"/>
        <v>0</v>
      </c>
      <c r="AH251" s="262">
        <f t="shared" si="43"/>
        <v>0</v>
      </c>
      <c r="AI251" s="262">
        <f t="shared" si="43"/>
        <v>0</v>
      </c>
      <c r="AJ251" s="262">
        <f t="shared" si="43"/>
        <v>0</v>
      </c>
      <c r="AK251" s="262">
        <f t="shared" si="41"/>
        <v>0</v>
      </c>
      <c r="AL251" s="262">
        <f t="shared" si="42"/>
        <v>0</v>
      </c>
      <c r="AM251" s="214"/>
      <c r="AN251" s="214"/>
      <c r="AO251" s="214"/>
      <c r="AP251" s="214"/>
      <c r="AQ251" s="214"/>
      <c r="AR251" s="214"/>
      <c r="AS251" s="214"/>
      <c r="AT251" s="214"/>
      <c r="AU251" s="214"/>
      <c r="AV251" s="214"/>
      <c r="AW251" s="214"/>
      <c r="AX251" s="214"/>
      <c r="AY251" s="214"/>
      <c r="AZ251" s="214"/>
      <c r="BA251" s="214"/>
      <c r="BB251" s="214"/>
      <c r="BC251" s="214"/>
      <c r="BD251" s="214"/>
      <c r="BE251" s="214"/>
      <c r="BF251" s="214"/>
      <c r="BG251" s="214"/>
      <c r="BH251" s="214"/>
      <c r="BI251" s="214"/>
      <c r="BJ251" s="214"/>
      <c r="BK251" s="214"/>
      <c r="BL251" s="214"/>
    </row>
    <row r="252" spans="1:64" s="2" customFormat="1" ht="15" customHeight="1">
      <c r="A252" s="120" t="e">
        <f ca="1">VLOOKUP(INDIRECT("B252"),elolap!$A$90:$B$3244,2,FALSE)</f>
        <v>#N/A</v>
      </c>
      <c r="B252" s="122"/>
      <c r="C252" s="128"/>
      <c r="D252" s="158"/>
      <c r="E252" s="158"/>
      <c r="F252" s="158"/>
      <c r="G252" s="126"/>
      <c r="H252" s="167"/>
      <c r="I252" s="178"/>
      <c r="J252" s="244"/>
      <c r="K252" s="244"/>
      <c r="L252" s="244"/>
      <c r="M252" s="244"/>
      <c r="N252" s="244"/>
      <c r="O252" s="245"/>
      <c r="P252" s="244"/>
      <c r="Q252" s="244"/>
      <c r="R252" s="244"/>
      <c r="S252" s="244"/>
      <c r="T252" s="244"/>
      <c r="U252" s="214"/>
      <c r="V252" s="262">
        <f t="shared" si="39"/>
        <v>0</v>
      </c>
      <c r="W252" s="262">
        <f t="shared" si="39"/>
        <v>0</v>
      </c>
      <c r="X252" s="262">
        <f t="shared" si="39"/>
        <v>0</v>
      </c>
      <c r="Y252" s="263">
        <f t="shared" si="40"/>
        <v>0</v>
      </c>
      <c r="Z252" s="263">
        <f t="shared" si="40"/>
        <v>0</v>
      </c>
      <c r="AA252" s="262">
        <f t="shared" si="44"/>
        <v>0</v>
      </c>
      <c r="AB252" s="262">
        <f t="shared" si="44"/>
        <v>0</v>
      </c>
      <c r="AC252" s="262">
        <f t="shared" si="44"/>
        <v>0</v>
      </c>
      <c r="AD252" s="262">
        <f t="shared" si="44"/>
        <v>0</v>
      </c>
      <c r="AE252" s="262">
        <f t="shared" si="44"/>
        <v>0</v>
      </c>
      <c r="AF252" s="262">
        <f t="shared" si="43"/>
        <v>0</v>
      </c>
      <c r="AG252" s="262">
        <f t="shared" si="43"/>
        <v>0</v>
      </c>
      <c r="AH252" s="262">
        <f t="shared" si="43"/>
        <v>0</v>
      </c>
      <c r="AI252" s="262">
        <f t="shared" si="43"/>
        <v>0</v>
      </c>
      <c r="AJ252" s="262">
        <f t="shared" si="43"/>
        <v>0</v>
      </c>
      <c r="AK252" s="262">
        <f t="shared" si="41"/>
        <v>0</v>
      </c>
      <c r="AL252" s="262">
        <f t="shared" si="42"/>
        <v>0</v>
      </c>
      <c r="AM252" s="214"/>
      <c r="AN252" s="214"/>
      <c r="AO252" s="214"/>
      <c r="AP252" s="214"/>
      <c r="AQ252" s="214"/>
      <c r="AR252" s="214"/>
      <c r="AS252" s="214"/>
      <c r="AT252" s="214"/>
      <c r="AU252" s="214"/>
      <c r="AV252" s="214"/>
      <c r="AW252" s="214"/>
      <c r="AX252" s="214"/>
      <c r="AY252" s="214"/>
      <c r="AZ252" s="214"/>
      <c r="BA252" s="214"/>
      <c r="BB252" s="214"/>
      <c r="BC252" s="214"/>
      <c r="BD252" s="214"/>
      <c r="BE252" s="214"/>
      <c r="BF252" s="214"/>
      <c r="BG252" s="214"/>
      <c r="BH252" s="214"/>
      <c r="BI252" s="214"/>
      <c r="BJ252" s="214"/>
      <c r="BK252" s="214"/>
      <c r="BL252" s="214"/>
    </row>
    <row r="253" spans="1:64" s="2" customFormat="1" ht="15" customHeight="1">
      <c r="A253" s="120" t="e">
        <f ca="1">VLOOKUP(INDIRECT("B253"),elolap!$A$90:$B$3244,2,FALSE)</f>
        <v>#N/A</v>
      </c>
      <c r="B253" s="122"/>
      <c r="C253" s="128"/>
      <c r="D253" s="158"/>
      <c r="E253" s="158"/>
      <c r="F253" s="158"/>
      <c r="G253" s="126"/>
      <c r="H253" s="167"/>
      <c r="I253" s="178"/>
      <c r="J253" s="244"/>
      <c r="K253" s="244"/>
      <c r="L253" s="244"/>
      <c r="M253" s="244"/>
      <c r="N253" s="244"/>
      <c r="O253" s="245"/>
      <c r="P253" s="244"/>
      <c r="Q253" s="244"/>
      <c r="R253" s="244"/>
      <c r="S253" s="244"/>
      <c r="T253" s="244"/>
      <c r="U253" s="214"/>
      <c r="V253" s="262">
        <f t="shared" si="39"/>
        <v>0</v>
      </c>
      <c r="W253" s="262">
        <f t="shared" si="39"/>
        <v>0</v>
      </c>
      <c r="X253" s="262">
        <f t="shared" si="39"/>
        <v>0</v>
      </c>
      <c r="Y253" s="263">
        <f t="shared" si="40"/>
        <v>0</v>
      </c>
      <c r="Z253" s="263">
        <f t="shared" si="40"/>
        <v>0</v>
      </c>
      <c r="AA253" s="262">
        <f t="shared" si="44"/>
        <v>0</v>
      </c>
      <c r="AB253" s="262">
        <f t="shared" si="44"/>
        <v>0</v>
      </c>
      <c r="AC253" s="262">
        <f t="shared" si="44"/>
        <v>0</v>
      </c>
      <c r="AD253" s="262">
        <f t="shared" si="44"/>
        <v>0</v>
      </c>
      <c r="AE253" s="262">
        <f t="shared" si="44"/>
        <v>0</v>
      </c>
      <c r="AF253" s="262">
        <f t="shared" si="43"/>
        <v>0</v>
      </c>
      <c r="AG253" s="262">
        <f t="shared" si="43"/>
        <v>0</v>
      </c>
      <c r="AH253" s="262">
        <f t="shared" si="43"/>
        <v>0</v>
      </c>
      <c r="AI253" s="262">
        <f t="shared" si="43"/>
        <v>0</v>
      </c>
      <c r="AJ253" s="262">
        <f t="shared" si="43"/>
        <v>0</v>
      </c>
      <c r="AK253" s="262">
        <f t="shared" si="41"/>
        <v>0</v>
      </c>
      <c r="AL253" s="262">
        <f t="shared" si="42"/>
        <v>0</v>
      </c>
      <c r="AM253" s="214"/>
      <c r="AN253" s="214"/>
      <c r="AO253" s="214"/>
      <c r="AP253" s="214"/>
      <c r="AQ253" s="214"/>
      <c r="AR253" s="214"/>
      <c r="AS253" s="214"/>
      <c r="AT253" s="214"/>
      <c r="AU253" s="214"/>
      <c r="AV253" s="214"/>
      <c r="AW253" s="214"/>
      <c r="AX253" s="214"/>
      <c r="AY253" s="214"/>
      <c r="AZ253" s="214"/>
      <c r="BA253" s="214"/>
      <c r="BB253" s="214"/>
      <c r="BC253" s="214"/>
      <c r="BD253" s="214"/>
      <c r="BE253" s="214"/>
      <c r="BF253" s="214"/>
      <c r="BG253" s="214"/>
      <c r="BH253" s="214"/>
      <c r="BI253" s="214"/>
      <c r="BJ253" s="214"/>
      <c r="BK253" s="214"/>
      <c r="BL253" s="214"/>
    </row>
    <row r="254" spans="1:64" s="2" customFormat="1" ht="15" customHeight="1">
      <c r="A254" s="120" t="e">
        <f ca="1">VLOOKUP(INDIRECT("B254"),elolap!$A$90:$B$3244,2,FALSE)</f>
        <v>#N/A</v>
      </c>
      <c r="B254" s="122"/>
      <c r="C254" s="128"/>
      <c r="D254" s="158"/>
      <c r="E254" s="158"/>
      <c r="F254" s="158"/>
      <c r="G254" s="126"/>
      <c r="H254" s="167"/>
      <c r="I254" s="178"/>
      <c r="J254" s="244"/>
      <c r="K254" s="244"/>
      <c r="L254" s="244"/>
      <c r="M254" s="244"/>
      <c r="N254" s="244"/>
      <c r="O254" s="245"/>
      <c r="P254" s="244"/>
      <c r="Q254" s="244"/>
      <c r="R254" s="244"/>
      <c r="S254" s="244"/>
      <c r="T254" s="244"/>
      <c r="U254" s="214"/>
      <c r="V254" s="262">
        <f t="shared" si="39"/>
        <v>0</v>
      </c>
      <c r="W254" s="262">
        <f t="shared" si="39"/>
        <v>0</v>
      </c>
      <c r="X254" s="262">
        <f t="shared" si="39"/>
        <v>0</v>
      </c>
      <c r="Y254" s="263">
        <f t="shared" si="40"/>
        <v>0</v>
      </c>
      <c r="Z254" s="263">
        <f t="shared" si="40"/>
        <v>0</v>
      </c>
      <c r="AA254" s="262">
        <f t="shared" si="44"/>
        <v>0</v>
      </c>
      <c r="AB254" s="262">
        <f t="shared" si="44"/>
        <v>0</v>
      </c>
      <c r="AC254" s="262">
        <f t="shared" si="44"/>
        <v>0</v>
      </c>
      <c r="AD254" s="262">
        <f t="shared" si="44"/>
        <v>0</v>
      </c>
      <c r="AE254" s="262">
        <f t="shared" si="44"/>
        <v>0</v>
      </c>
      <c r="AF254" s="262">
        <f t="shared" si="43"/>
        <v>0</v>
      </c>
      <c r="AG254" s="262">
        <f t="shared" si="43"/>
        <v>0</v>
      </c>
      <c r="AH254" s="262">
        <f t="shared" si="43"/>
        <v>0</v>
      </c>
      <c r="AI254" s="262">
        <f t="shared" si="43"/>
        <v>0</v>
      </c>
      <c r="AJ254" s="262">
        <f t="shared" si="43"/>
        <v>0</v>
      </c>
      <c r="AK254" s="262">
        <f t="shared" si="41"/>
        <v>0</v>
      </c>
      <c r="AL254" s="262">
        <f t="shared" si="42"/>
        <v>0</v>
      </c>
      <c r="AM254" s="214"/>
      <c r="AN254" s="214"/>
      <c r="AO254" s="214"/>
      <c r="AP254" s="214"/>
      <c r="AQ254" s="214"/>
      <c r="AR254" s="214"/>
      <c r="AS254" s="214"/>
      <c r="AT254" s="214"/>
      <c r="AU254" s="214"/>
      <c r="AV254" s="214"/>
      <c r="AW254" s="214"/>
      <c r="AX254" s="214"/>
      <c r="AY254" s="214"/>
      <c r="AZ254" s="214"/>
      <c r="BA254" s="214"/>
      <c r="BB254" s="214"/>
      <c r="BC254" s="214"/>
      <c r="BD254" s="214"/>
      <c r="BE254" s="214"/>
      <c r="BF254" s="214"/>
      <c r="BG254" s="214"/>
      <c r="BH254" s="214"/>
      <c r="BI254" s="214"/>
      <c r="BJ254" s="214"/>
      <c r="BK254" s="214"/>
      <c r="BL254" s="214"/>
    </row>
    <row r="255" spans="1:64" s="2" customFormat="1" ht="15" customHeight="1">
      <c r="A255" s="120" t="e">
        <f ca="1">VLOOKUP(INDIRECT("B255"),elolap!$A$90:$B$3244,2,FALSE)</f>
        <v>#N/A</v>
      </c>
      <c r="B255" s="122"/>
      <c r="C255" s="128"/>
      <c r="D255" s="158"/>
      <c r="E255" s="158"/>
      <c r="F255" s="158"/>
      <c r="G255" s="126"/>
      <c r="H255" s="167"/>
      <c r="I255" s="178"/>
      <c r="J255" s="244"/>
      <c r="K255" s="244"/>
      <c r="L255" s="244"/>
      <c r="M255" s="244"/>
      <c r="N255" s="244"/>
      <c r="O255" s="245"/>
      <c r="P255" s="244"/>
      <c r="Q255" s="244"/>
      <c r="R255" s="244"/>
      <c r="S255" s="244"/>
      <c r="T255" s="244"/>
      <c r="U255" s="214"/>
      <c r="V255" s="262">
        <f t="shared" si="39"/>
        <v>0</v>
      </c>
      <c r="W255" s="262">
        <f t="shared" si="39"/>
        <v>0</v>
      </c>
      <c r="X255" s="262">
        <f t="shared" si="39"/>
        <v>0</v>
      </c>
      <c r="Y255" s="263">
        <f t="shared" si="40"/>
        <v>0</v>
      </c>
      <c r="Z255" s="263">
        <f t="shared" si="40"/>
        <v>0</v>
      </c>
      <c r="AA255" s="262">
        <f t="shared" si="44"/>
        <v>0</v>
      </c>
      <c r="AB255" s="262">
        <f t="shared" si="44"/>
        <v>0</v>
      </c>
      <c r="AC255" s="262">
        <f t="shared" si="44"/>
        <v>0</v>
      </c>
      <c r="AD255" s="262">
        <f t="shared" si="44"/>
        <v>0</v>
      </c>
      <c r="AE255" s="262">
        <f t="shared" si="44"/>
        <v>0</v>
      </c>
      <c r="AF255" s="262">
        <f t="shared" si="43"/>
        <v>0</v>
      </c>
      <c r="AG255" s="262">
        <f t="shared" si="43"/>
        <v>0</v>
      </c>
      <c r="AH255" s="262">
        <f t="shared" si="43"/>
        <v>0</v>
      </c>
      <c r="AI255" s="262">
        <f t="shared" si="43"/>
        <v>0</v>
      </c>
      <c r="AJ255" s="262">
        <f t="shared" si="43"/>
        <v>0</v>
      </c>
      <c r="AK255" s="262">
        <f t="shared" si="41"/>
        <v>0</v>
      </c>
      <c r="AL255" s="262">
        <f t="shared" si="42"/>
        <v>0</v>
      </c>
      <c r="AM255" s="214"/>
      <c r="AN255" s="214"/>
      <c r="AO255" s="214"/>
      <c r="AP255" s="214"/>
      <c r="AQ255" s="214"/>
      <c r="AR255" s="214"/>
      <c r="AS255" s="214"/>
      <c r="AT255" s="214"/>
      <c r="AU255" s="214"/>
      <c r="AV255" s="214"/>
      <c r="AW255" s="214"/>
      <c r="AX255" s="214"/>
      <c r="AY255" s="214"/>
      <c r="AZ255" s="214"/>
      <c r="BA255" s="214"/>
      <c r="BB255" s="214"/>
      <c r="BC255" s="214"/>
      <c r="BD255" s="214"/>
      <c r="BE255" s="214"/>
      <c r="BF255" s="214"/>
      <c r="BG255" s="214"/>
      <c r="BH255" s="214"/>
      <c r="BI255" s="214"/>
      <c r="BJ255" s="214"/>
      <c r="BK255" s="214"/>
      <c r="BL255" s="214"/>
    </row>
    <row r="256" spans="1:64" s="2" customFormat="1" ht="15" customHeight="1">
      <c r="A256" s="120" t="e">
        <f ca="1">VLOOKUP(INDIRECT("B256"),elolap!$A$90:$B$3244,2,FALSE)</f>
        <v>#N/A</v>
      </c>
      <c r="B256" s="122"/>
      <c r="C256" s="128"/>
      <c r="D256" s="158"/>
      <c r="E256" s="158"/>
      <c r="F256" s="158"/>
      <c r="G256" s="126"/>
      <c r="H256" s="167"/>
      <c r="I256" s="178"/>
      <c r="J256" s="244"/>
      <c r="K256" s="244"/>
      <c r="L256" s="244"/>
      <c r="M256" s="244"/>
      <c r="N256" s="244"/>
      <c r="O256" s="245"/>
      <c r="P256" s="244"/>
      <c r="Q256" s="244"/>
      <c r="R256" s="244"/>
      <c r="S256" s="244"/>
      <c r="T256" s="244"/>
      <c r="U256" s="214"/>
      <c r="V256" s="262">
        <f t="shared" si="39"/>
        <v>0</v>
      </c>
      <c r="W256" s="262">
        <f t="shared" si="39"/>
        <v>0</v>
      </c>
      <c r="X256" s="262">
        <f t="shared" si="39"/>
        <v>0</v>
      </c>
      <c r="Y256" s="263">
        <f t="shared" si="40"/>
        <v>0</v>
      </c>
      <c r="Z256" s="263">
        <f t="shared" si="40"/>
        <v>0</v>
      </c>
      <c r="AA256" s="262">
        <f t="shared" si="44"/>
        <v>0</v>
      </c>
      <c r="AB256" s="262">
        <f t="shared" si="44"/>
        <v>0</v>
      </c>
      <c r="AC256" s="262">
        <f t="shared" si="44"/>
        <v>0</v>
      </c>
      <c r="AD256" s="262">
        <f t="shared" si="44"/>
        <v>0</v>
      </c>
      <c r="AE256" s="262">
        <f t="shared" si="44"/>
        <v>0</v>
      </c>
      <c r="AF256" s="262">
        <f t="shared" si="43"/>
        <v>0</v>
      </c>
      <c r="AG256" s="262">
        <f t="shared" si="43"/>
        <v>0</v>
      </c>
      <c r="AH256" s="262">
        <f t="shared" si="43"/>
        <v>0</v>
      </c>
      <c r="AI256" s="262">
        <f t="shared" si="43"/>
        <v>0</v>
      </c>
      <c r="AJ256" s="262">
        <f t="shared" si="43"/>
        <v>0</v>
      </c>
      <c r="AK256" s="262">
        <f t="shared" si="41"/>
        <v>0</v>
      </c>
      <c r="AL256" s="262">
        <f t="shared" si="42"/>
        <v>0</v>
      </c>
      <c r="AM256" s="214"/>
      <c r="AN256" s="214"/>
      <c r="AO256" s="214"/>
      <c r="AP256" s="214"/>
      <c r="AQ256" s="214"/>
      <c r="AR256" s="214"/>
      <c r="AS256" s="214"/>
      <c r="AT256" s="214"/>
      <c r="AU256" s="214"/>
      <c r="AV256" s="214"/>
      <c r="AW256" s="214"/>
      <c r="AX256" s="214"/>
      <c r="AY256" s="214"/>
      <c r="AZ256" s="214"/>
      <c r="BA256" s="214"/>
      <c r="BB256" s="214"/>
      <c r="BC256" s="214"/>
      <c r="BD256" s="214"/>
      <c r="BE256" s="214"/>
      <c r="BF256" s="214"/>
      <c r="BG256" s="214"/>
      <c r="BH256" s="214"/>
      <c r="BI256" s="214"/>
      <c r="BJ256" s="214"/>
      <c r="BK256" s="214"/>
      <c r="BL256" s="214"/>
    </row>
    <row r="257" spans="1:64" s="2" customFormat="1" ht="15" customHeight="1">
      <c r="A257" s="120" t="e">
        <f ca="1">VLOOKUP(INDIRECT("B257"),elolap!$A$90:$B$3244,2,FALSE)</f>
        <v>#N/A</v>
      </c>
      <c r="B257" s="122"/>
      <c r="C257" s="128"/>
      <c r="D257" s="158"/>
      <c r="E257" s="158"/>
      <c r="F257" s="158"/>
      <c r="G257" s="126"/>
      <c r="H257" s="167"/>
      <c r="I257" s="178"/>
      <c r="J257" s="244"/>
      <c r="K257" s="244"/>
      <c r="L257" s="244"/>
      <c r="M257" s="244"/>
      <c r="N257" s="244"/>
      <c r="O257" s="245"/>
      <c r="P257" s="244"/>
      <c r="Q257" s="244"/>
      <c r="R257" s="244"/>
      <c r="S257" s="244"/>
      <c r="T257" s="244"/>
      <c r="U257" s="214"/>
      <c r="V257" s="262">
        <f t="shared" si="39"/>
        <v>0</v>
      </c>
      <c r="W257" s="262">
        <f t="shared" si="39"/>
        <v>0</v>
      </c>
      <c r="X257" s="262">
        <f t="shared" si="39"/>
        <v>0</v>
      </c>
      <c r="Y257" s="263">
        <f t="shared" si="40"/>
        <v>0</v>
      </c>
      <c r="Z257" s="263">
        <f t="shared" si="40"/>
        <v>0</v>
      </c>
      <c r="AA257" s="262">
        <f t="shared" si="44"/>
        <v>0</v>
      </c>
      <c r="AB257" s="262">
        <f t="shared" si="44"/>
        <v>0</v>
      </c>
      <c r="AC257" s="262">
        <f t="shared" si="44"/>
        <v>0</v>
      </c>
      <c r="AD257" s="262">
        <f t="shared" si="44"/>
        <v>0</v>
      </c>
      <c r="AE257" s="262">
        <f t="shared" si="44"/>
        <v>0</v>
      </c>
      <c r="AF257" s="262">
        <f t="shared" si="43"/>
        <v>0</v>
      </c>
      <c r="AG257" s="262">
        <f t="shared" si="43"/>
        <v>0</v>
      </c>
      <c r="AH257" s="262">
        <f t="shared" si="43"/>
        <v>0</v>
      </c>
      <c r="AI257" s="262">
        <f t="shared" si="43"/>
        <v>0</v>
      </c>
      <c r="AJ257" s="262">
        <f t="shared" si="43"/>
        <v>0</v>
      </c>
      <c r="AK257" s="262">
        <f t="shared" si="41"/>
        <v>0</v>
      </c>
      <c r="AL257" s="262">
        <f t="shared" si="42"/>
        <v>0</v>
      </c>
      <c r="AM257" s="214"/>
      <c r="AN257" s="214"/>
      <c r="AO257" s="214"/>
      <c r="AP257" s="214"/>
      <c r="AQ257" s="214"/>
      <c r="AR257" s="214"/>
      <c r="AS257" s="214"/>
      <c r="AT257" s="214"/>
      <c r="AU257" s="214"/>
      <c r="AV257" s="214"/>
      <c r="AW257" s="214"/>
      <c r="AX257" s="214"/>
      <c r="AY257" s="214"/>
      <c r="AZ257" s="214"/>
      <c r="BA257" s="214"/>
      <c r="BB257" s="214"/>
      <c r="BC257" s="214"/>
      <c r="BD257" s="214"/>
      <c r="BE257" s="214"/>
      <c r="BF257" s="214"/>
      <c r="BG257" s="214"/>
      <c r="BH257" s="214"/>
      <c r="BI257" s="214"/>
      <c r="BJ257" s="214"/>
      <c r="BK257" s="214"/>
      <c r="BL257" s="214"/>
    </row>
    <row r="258" spans="1:64" s="2" customFormat="1" ht="15" customHeight="1">
      <c r="A258" s="120" t="e">
        <f ca="1">VLOOKUP(INDIRECT("B258"),elolap!$A$90:$B$3244,2,FALSE)</f>
        <v>#N/A</v>
      </c>
      <c r="B258" s="122"/>
      <c r="C258" s="128"/>
      <c r="D258" s="158"/>
      <c r="E258" s="158"/>
      <c r="F258" s="158"/>
      <c r="G258" s="126"/>
      <c r="H258" s="167"/>
      <c r="I258" s="178"/>
      <c r="J258" s="244"/>
      <c r="K258" s="244"/>
      <c r="L258" s="244"/>
      <c r="M258" s="244"/>
      <c r="N258" s="244"/>
      <c r="O258" s="245"/>
      <c r="P258" s="244"/>
      <c r="Q258" s="244"/>
      <c r="R258" s="244"/>
      <c r="S258" s="244"/>
      <c r="T258" s="244"/>
      <c r="U258" s="214"/>
      <c r="V258" s="262">
        <f t="shared" si="39"/>
        <v>0</v>
      </c>
      <c r="W258" s="262">
        <f t="shared" si="39"/>
        <v>0</v>
      </c>
      <c r="X258" s="262">
        <f t="shared" si="39"/>
        <v>0</v>
      </c>
      <c r="Y258" s="263">
        <f t="shared" si="40"/>
        <v>0</v>
      </c>
      <c r="Z258" s="263">
        <f t="shared" si="40"/>
        <v>0</v>
      </c>
      <c r="AA258" s="262">
        <f t="shared" si="44"/>
        <v>0</v>
      </c>
      <c r="AB258" s="262">
        <f t="shared" si="44"/>
        <v>0</v>
      </c>
      <c r="AC258" s="262">
        <f t="shared" si="44"/>
        <v>0</v>
      </c>
      <c r="AD258" s="262">
        <f t="shared" si="44"/>
        <v>0</v>
      </c>
      <c r="AE258" s="262">
        <f t="shared" si="44"/>
        <v>0</v>
      </c>
      <c r="AF258" s="262">
        <f t="shared" si="43"/>
        <v>0</v>
      </c>
      <c r="AG258" s="262">
        <f t="shared" si="43"/>
        <v>0</v>
      </c>
      <c r="AH258" s="262">
        <f t="shared" si="43"/>
        <v>0</v>
      </c>
      <c r="AI258" s="262">
        <f t="shared" si="43"/>
        <v>0</v>
      </c>
      <c r="AJ258" s="262">
        <f t="shared" si="43"/>
        <v>0</v>
      </c>
      <c r="AK258" s="262">
        <f t="shared" si="41"/>
        <v>0</v>
      </c>
      <c r="AL258" s="262">
        <f t="shared" si="42"/>
        <v>0</v>
      </c>
      <c r="AM258" s="214"/>
      <c r="AN258" s="214"/>
      <c r="AO258" s="214"/>
      <c r="AP258" s="214"/>
      <c r="AQ258" s="214"/>
      <c r="AR258" s="214"/>
      <c r="AS258" s="214"/>
      <c r="AT258" s="214"/>
      <c r="AU258" s="214"/>
      <c r="AV258" s="214"/>
      <c r="AW258" s="214"/>
      <c r="AX258" s="214"/>
      <c r="AY258" s="214"/>
      <c r="AZ258" s="214"/>
      <c r="BA258" s="214"/>
      <c r="BB258" s="214"/>
      <c r="BC258" s="214"/>
      <c r="BD258" s="214"/>
      <c r="BE258" s="214"/>
      <c r="BF258" s="214"/>
      <c r="BG258" s="214"/>
      <c r="BH258" s="214"/>
      <c r="BI258" s="214"/>
      <c r="BJ258" s="214"/>
      <c r="BK258" s="214"/>
      <c r="BL258" s="214"/>
    </row>
    <row r="259" spans="1:64" s="2" customFormat="1" ht="15" customHeight="1">
      <c r="A259" s="120" t="e">
        <f ca="1">VLOOKUP(INDIRECT("B259"),elolap!$A$90:$B$3244,2,FALSE)</f>
        <v>#N/A</v>
      </c>
      <c r="B259" s="122"/>
      <c r="C259" s="128"/>
      <c r="D259" s="158"/>
      <c r="E259" s="158"/>
      <c r="F259" s="158"/>
      <c r="G259" s="126"/>
      <c r="H259" s="167"/>
      <c r="I259" s="178"/>
      <c r="J259" s="244"/>
      <c r="K259" s="244"/>
      <c r="L259" s="244"/>
      <c r="M259" s="244"/>
      <c r="N259" s="244"/>
      <c r="O259" s="245"/>
      <c r="P259" s="244"/>
      <c r="Q259" s="244"/>
      <c r="R259" s="244"/>
      <c r="S259" s="244"/>
      <c r="T259" s="244"/>
      <c r="U259" s="214"/>
      <c r="V259" s="262">
        <f t="shared" si="39"/>
        <v>0</v>
      </c>
      <c r="W259" s="262">
        <f t="shared" si="39"/>
        <v>0</v>
      </c>
      <c r="X259" s="262">
        <f t="shared" si="39"/>
        <v>0</v>
      </c>
      <c r="Y259" s="263">
        <f t="shared" si="40"/>
        <v>0</v>
      </c>
      <c r="Z259" s="263">
        <f t="shared" si="40"/>
        <v>0</v>
      </c>
      <c r="AA259" s="262">
        <f t="shared" si="44"/>
        <v>0</v>
      </c>
      <c r="AB259" s="262">
        <f t="shared" si="44"/>
        <v>0</v>
      </c>
      <c r="AC259" s="262">
        <f t="shared" si="44"/>
        <v>0</v>
      </c>
      <c r="AD259" s="262">
        <f t="shared" si="44"/>
        <v>0</v>
      </c>
      <c r="AE259" s="262">
        <f t="shared" si="44"/>
        <v>0</v>
      </c>
      <c r="AF259" s="262">
        <f t="shared" si="43"/>
        <v>0</v>
      </c>
      <c r="AG259" s="262">
        <f t="shared" si="43"/>
        <v>0</v>
      </c>
      <c r="AH259" s="262">
        <f t="shared" si="43"/>
        <v>0</v>
      </c>
      <c r="AI259" s="262">
        <f t="shared" si="43"/>
        <v>0</v>
      </c>
      <c r="AJ259" s="262">
        <f t="shared" si="43"/>
        <v>0</v>
      </c>
      <c r="AK259" s="262">
        <f t="shared" si="41"/>
        <v>0</v>
      </c>
      <c r="AL259" s="262">
        <f t="shared" si="42"/>
        <v>0</v>
      </c>
      <c r="AM259" s="214"/>
      <c r="AN259" s="214"/>
      <c r="AO259" s="214"/>
      <c r="AP259" s="214"/>
      <c r="AQ259" s="214"/>
      <c r="AR259" s="214"/>
      <c r="AS259" s="214"/>
      <c r="AT259" s="214"/>
      <c r="AU259" s="214"/>
      <c r="AV259" s="214"/>
      <c r="AW259" s="214"/>
      <c r="AX259" s="214"/>
      <c r="AY259" s="214"/>
      <c r="AZ259" s="214"/>
      <c r="BA259" s="214"/>
      <c r="BB259" s="214"/>
      <c r="BC259" s="214"/>
      <c r="BD259" s="214"/>
      <c r="BE259" s="214"/>
      <c r="BF259" s="214"/>
      <c r="BG259" s="214"/>
      <c r="BH259" s="214"/>
      <c r="BI259" s="214"/>
      <c r="BJ259" s="214"/>
      <c r="BK259" s="214"/>
      <c r="BL259" s="214"/>
    </row>
    <row r="260" spans="1:64" s="2" customFormat="1" ht="15" customHeight="1">
      <c r="A260" s="120" t="e">
        <f ca="1">VLOOKUP(INDIRECT("B260"),elolap!$A$90:$B$3244,2,FALSE)</f>
        <v>#N/A</v>
      </c>
      <c r="B260" s="122"/>
      <c r="C260" s="128"/>
      <c r="D260" s="158"/>
      <c r="E260" s="158"/>
      <c r="F260" s="158"/>
      <c r="G260" s="126"/>
      <c r="H260" s="167"/>
      <c r="I260" s="178"/>
      <c r="J260" s="244"/>
      <c r="K260" s="244"/>
      <c r="L260" s="244"/>
      <c r="M260" s="244"/>
      <c r="N260" s="244"/>
      <c r="O260" s="245"/>
      <c r="P260" s="244"/>
      <c r="Q260" s="244"/>
      <c r="R260" s="244"/>
      <c r="S260" s="244"/>
      <c r="T260" s="244"/>
      <c r="U260" s="214"/>
      <c r="V260" s="262">
        <f t="shared" si="39"/>
        <v>0</v>
      </c>
      <c r="W260" s="262">
        <f t="shared" si="39"/>
        <v>0</v>
      </c>
      <c r="X260" s="262">
        <f t="shared" si="39"/>
        <v>0</v>
      </c>
      <c r="Y260" s="263">
        <f t="shared" si="40"/>
        <v>0</v>
      </c>
      <c r="Z260" s="263">
        <f t="shared" si="40"/>
        <v>0</v>
      </c>
      <c r="AA260" s="262">
        <f t="shared" si="44"/>
        <v>0</v>
      </c>
      <c r="AB260" s="262">
        <f t="shared" si="44"/>
        <v>0</v>
      </c>
      <c r="AC260" s="262">
        <f t="shared" si="44"/>
        <v>0</v>
      </c>
      <c r="AD260" s="262">
        <f t="shared" si="44"/>
        <v>0</v>
      </c>
      <c r="AE260" s="262">
        <f t="shared" si="44"/>
        <v>0</v>
      </c>
      <c r="AF260" s="262">
        <f t="shared" si="43"/>
        <v>0</v>
      </c>
      <c r="AG260" s="262">
        <f t="shared" si="43"/>
        <v>0</v>
      </c>
      <c r="AH260" s="262">
        <f t="shared" si="43"/>
        <v>0</v>
      </c>
      <c r="AI260" s="262">
        <f t="shared" si="43"/>
        <v>0</v>
      </c>
      <c r="AJ260" s="262">
        <f t="shared" si="43"/>
        <v>0</v>
      </c>
      <c r="AK260" s="262">
        <f t="shared" si="41"/>
        <v>0</v>
      </c>
      <c r="AL260" s="262">
        <f t="shared" si="42"/>
        <v>0</v>
      </c>
      <c r="AM260" s="214"/>
      <c r="AN260" s="214"/>
      <c r="AO260" s="214"/>
      <c r="AP260" s="214"/>
      <c r="AQ260" s="214"/>
      <c r="AR260" s="214"/>
      <c r="AS260" s="214"/>
      <c r="AT260" s="214"/>
      <c r="AU260" s="214"/>
      <c r="AV260" s="214"/>
      <c r="AW260" s="214"/>
      <c r="AX260" s="214"/>
      <c r="AY260" s="214"/>
      <c r="AZ260" s="214"/>
      <c r="BA260" s="214"/>
      <c r="BB260" s="214"/>
      <c r="BC260" s="214"/>
      <c r="BD260" s="214"/>
      <c r="BE260" s="214"/>
      <c r="BF260" s="214"/>
      <c r="BG260" s="214"/>
      <c r="BH260" s="214"/>
      <c r="BI260" s="214"/>
      <c r="BJ260" s="214"/>
      <c r="BK260" s="214"/>
      <c r="BL260" s="214"/>
    </row>
    <row r="261" spans="1:64" s="2" customFormat="1" ht="15" customHeight="1">
      <c r="A261" s="120" t="e">
        <f ca="1">VLOOKUP(INDIRECT("B261"),elolap!$A$90:$B$3244,2,FALSE)</f>
        <v>#N/A</v>
      </c>
      <c r="B261" s="122"/>
      <c r="C261" s="128"/>
      <c r="D261" s="158"/>
      <c r="E261" s="158"/>
      <c r="F261" s="158"/>
      <c r="G261" s="126"/>
      <c r="H261" s="167"/>
      <c r="I261" s="178"/>
      <c r="J261" s="244"/>
      <c r="K261" s="244"/>
      <c r="L261" s="244"/>
      <c r="M261" s="244"/>
      <c r="N261" s="244"/>
      <c r="O261" s="245"/>
      <c r="P261" s="244"/>
      <c r="Q261" s="244"/>
      <c r="R261" s="244"/>
      <c r="S261" s="244"/>
      <c r="T261" s="244"/>
      <c r="U261" s="214"/>
      <c r="V261" s="262">
        <f t="shared" si="39"/>
        <v>0</v>
      </c>
      <c r="W261" s="262">
        <f t="shared" si="39"/>
        <v>0</v>
      </c>
      <c r="X261" s="262">
        <f t="shared" si="39"/>
        <v>0</v>
      </c>
      <c r="Y261" s="263">
        <f t="shared" si="40"/>
        <v>0</v>
      </c>
      <c r="Z261" s="263">
        <f t="shared" si="40"/>
        <v>0</v>
      </c>
      <c r="AA261" s="262">
        <f t="shared" si="44"/>
        <v>0</v>
      </c>
      <c r="AB261" s="262">
        <f t="shared" si="44"/>
        <v>0</v>
      </c>
      <c r="AC261" s="262">
        <f t="shared" si="44"/>
        <v>0</v>
      </c>
      <c r="AD261" s="262">
        <f t="shared" si="44"/>
        <v>0</v>
      </c>
      <c r="AE261" s="262">
        <f t="shared" si="44"/>
        <v>0</v>
      </c>
      <c r="AF261" s="262">
        <f t="shared" si="43"/>
        <v>0</v>
      </c>
      <c r="AG261" s="262">
        <f t="shared" si="43"/>
        <v>0</v>
      </c>
      <c r="AH261" s="262">
        <f t="shared" si="43"/>
        <v>0</v>
      </c>
      <c r="AI261" s="262">
        <f t="shared" si="43"/>
        <v>0</v>
      </c>
      <c r="AJ261" s="262">
        <f t="shared" si="43"/>
        <v>0</v>
      </c>
      <c r="AK261" s="262">
        <f t="shared" si="41"/>
        <v>0</v>
      </c>
      <c r="AL261" s="262">
        <f t="shared" si="42"/>
        <v>0</v>
      </c>
      <c r="AM261" s="214"/>
      <c r="AN261" s="214"/>
      <c r="AO261" s="214"/>
      <c r="AP261" s="214"/>
      <c r="AQ261" s="214"/>
      <c r="AR261" s="214"/>
      <c r="AS261" s="214"/>
      <c r="AT261" s="214"/>
      <c r="AU261" s="214"/>
      <c r="AV261" s="214"/>
      <c r="AW261" s="214"/>
      <c r="AX261" s="214"/>
      <c r="AY261" s="214"/>
      <c r="AZ261" s="214"/>
      <c r="BA261" s="214"/>
      <c r="BB261" s="214"/>
      <c r="BC261" s="214"/>
      <c r="BD261" s="214"/>
      <c r="BE261" s="214"/>
      <c r="BF261" s="214"/>
      <c r="BG261" s="214"/>
      <c r="BH261" s="214"/>
      <c r="BI261" s="214"/>
      <c r="BJ261" s="214"/>
      <c r="BK261" s="214"/>
      <c r="BL261" s="214"/>
    </row>
    <row r="262" spans="1:64" s="2" customFormat="1" ht="15" customHeight="1">
      <c r="A262" s="120" t="e">
        <f ca="1">VLOOKUP(INDIRECT("B262"),elolap!$A$90:$B$3244,2,FALSE)</f>
        <v>#N/A</v>
      </c>
      <c r="B262" s="122"/>
      <c r="C262" s="128"/>
      <c r="D262" s="158"/>
      <c r="E262" s="158"/>
      <c r="F262" s="158"/>
      <c r="G262" s="126"/>
      <c r="H262" s="167"/>
      <c r="I262" s="178"/>
      <c r="J262" s="244"/>
      <c r="K262" s="244"/>
      <c r="L262" s="244"/>
      <c r="M262" s="244"/>
      <c r="N262" s="244"/>
      <c r="O262" s="245"/>
      <c r="P262" s="244"/>
      <c r="Q262" s="244"/>
      <c r="R262" s="244"/>
      <c r="S262" s="244"/>
      <c r="T262" s="244"/>
      <c r="U262" s="214"/>
      <c r="V262" s="262">
        <f t="shared" si="39"/>
        <v>0</v>
      </c>
      <c r="W262" s="262">
        <f t="shared" si="39"/>
        <v>0</v>
      </c>
      <c r="X262" s="262">
        <f t="shared" si="39"/>
        <v>0</v>
      </c>
      <c r="Y262" s="263">
        <f t="shared" si="40"/>
        <v>0</v>
      </c>
      <c r="Z262" s="263">
        <f t="shared" si="40"/>
        <v>0</v>
      </c>
      <c r="AA262" s="262">
        <f t="shared" si="44"/>
        <v>0</v>
      </c>
      <c r="AB262" s="262">
        <f t="shared" si="44"/>
        <v>0</v>
      </c>
      <c r="AC262" s="262">
        <f t="shared" si="44"/>
        <v>0</v>
      </c>
      <c r="AD262" s="262">
        <f t="shared" si="44"/>
        <v>0</v>
      </c>
      <c r="AE262" s="262">
        <f t="shared" si="44"/>
        <v>0</v>
      </c>
      <c r="AF262" s="262">
        <f t="shared" si="43"/>
        <v>0</v>
      </c>
      <c r="AG262" s="262">
        <f t="shared" si="43"/>
        <v>0</v>
      </c>
      <c r="AH262" s="262">
        <f t="shared" si="43"/>
        <v>0</v>
      </c>
      <c r="AI262" s="262">
        <f t="shared" si="43"/>
        <v>0</v>
      </c>
      <c r="AJ262" s="262">
        <f t="shared" si="43"/>
        <v>0</v>
      </c>
      <c r="AK262" s="262">
        <f t="shared" si="41"/>
        <v>0</v>
      </c>
      <c r="AL262" s="262">
        <f t="shared" si="42"/>
        <v>0</v>
      </c>
      <c r="AM262" s="214"/>
      <c r="AN262" s="214"/>
      <c r="AO262" s="214"/>
      <c r="AP262" s="214"/>
      <c r="AQ262" s="214"/>
      <c r="AR262" s="214"/>
      <c r="AS262" s="214"/>
      <c r="AT262" s="214"/>
      <c r="AU262" s="214"/>
      <c r="AV262" s="214"/>
      <c r="AW262" s="214"/>
      <c r="AX262" s="214"/>
      <c r="AY262" s="214"/>
      <c r="AZ262" s="214"/>
      <c r="BA262" s="214"/>
      <c r="BB262" s="214"/>
      <c r="BC262" s="214"/>
      <c r="BD262" s="214"/>
      <c r="BE262" s="214"/>
      <c r="BF262" s="214"/>
      <c r="BG262" s="214"/>
      <c r="BH262" s="214"/>
      <c r="BI262" s="214"/>
      <c r="BJ262" s="214"/>
      <c r="BK262" s="214"/>
      <c r="BL262" s="214"/>
    </row>
    <row r="263" spans="1:64" s="2" customFormat="1" ht="15" customHeight="1">
      <c r="A263" s="120" t="e">
        <f ca="1">VLOOKUP(INDIRECT("B263"),elolap!$A$90:$B$3244,2,FALSE)</f>
        <v>#N/A</v>
      </c>
      <c r="B263" s="122"/>
      <c r="C263" s="128"/>
      <c r="D263" s="158"/>
      <c r="E263" s="158"/>
      <c r="F263" s="158"/>
      <c r="G263" s="126"/>
      <c r="H263" s="167"/>
      <c r="I263" s="178"/>
      <c r="J263" s="244"/>
      <c r="K263" s="244"/>
      <c r="L263" s="244"/>
      <c r="M263" s="244"/>
      <c r="N263" s="244"/>
      <c r="O263" s="245"/>
      <c r="P263" s="244"/>
      <c r="Q263" s="244"/>
      <c r="R263" s="244"/>
      <c r="S263" s="244"/>
      <c r="T263" s="244"/>
      <c r="U263" s="214"/>
      <c r="V263" s="262">
        <f t="shared" si="39"/>
        <v>0</v>
      </c>
      <c r="W263" s="262">
        <f t="shared" si="39"/>
        <v>0</v>
      </c>
      <c r="X263" s="262">
        <f t="shared" si="39"/>
        <v>0</v>
      </c>
      <c r="Y263" s="263">
        <f t="shared" si="40"/>
        <v>0</v>
      </c>
      <c r="Z263" s="263">
        <f t="shared" si="40"/>
        <v>0</v>
      </c>
      <c r="AA263" s="262">
        <f t="shared" si="44"/>
        <v>0</v>
      </c>
      <c r="AB263" s="262">
        <f t="shared" si="44"/>
        <v>0</v>
      </c>
      <c r="AC263" s="262">
        <f t="shared" si="44"/>
        <v>0</v>
      </c>
      <c r="AD263" s="262">
        <f t="shared" si="44"/>
        <v>0</v>
      </c>
      <c r="AE263" s="262">
        <f t="shared" si="44"/>
        <v>0</v>
      </c>
      <c r="AF263" s="262">
        <f t="shared" si="43"/>
        <v>0</v>
      </c>
      <c r="AG263" s="262">
        <f t="shared" si="43"/>
        <v>0</v>
      </c>
      <c r="AH263" s="262">
        <f t="shared" si="43"/>
        <v>0</v>
      </c>
      <c r="AI263" s="262">
        <f t="shared" si="43"/>
        <v>0</v>
      </c>
      <c r="AJ263" s="262">
        <f t="shared" si="43"/>
        <v>0</v>
      </c>
      <c r="AK263" s="262">
        <f t="shared" si="41"/>
        <v>0</v>
      </c>
      <c r="AL263" s="262">
        <f t="shared" si="42"/>
        <v>0</v>
      </c>
      <c r="AM263" s="214"/>
      <c r="AN263" s="214"/>
      <c r="AO263" s="214"/>
      <c r="AP263" s="214"/>
      <c r="AQ263" s="214"/>
      <c r="AR263" s="214"/>
      <c r="AS263" s="214"/>
      <c r="AT263" s="214"/>
      <c r="AU263" s="214"/>
      <c r="AV263" s="214"/>
      <c r="AW263" s="214"/>
      <c r="AX263" s="214"/>
      <c r="AY263" s="214"/>
      <c r="AZ263" s="214"/>
      <c r="BA263" s="214"/>
      <c r="BB263" s="214"/>
      <c r="BC263" s="214"/>
      <c r="BD263" s="214"/>
      <c r="BE263" s="214"/>
      <c r="BF263" s="214"/>
      <c r="BG263" s="214"/>
      <c r="BH263" s="214"/>
      <c r="BI263" s="214"/>
      <c r="BJ263" s="214"/>
      <c r="BK263" s="214"/>
      <c r="BL263" s="214"/>
    </row>
    <row r="264" spans="1:64" s="2" customFormat="1" ht="15" customHeight="1">
      <c r="A264" s="120" t="e">
        <f ca="1">VLOOKUP(INDIRECT("B264"),elolap!$A$90:$B$3244,2,FALSE)</f>
        <v>#N/A</v>
      </c>
      <c r="B264" s="122"/>
      <c r="C264" s="128"/>
      <c r="D264" s="158"/>
      <c r="E264" s="158"/>
      <c r="F264" s="158"/>
      <c r="G264" s="126"/>
      <c r="H264" s="167"/>
      <c r="I264" s="178"/>
      <c r="J264" s="244"/>
      <c r="K264" s="244"/>
      <c r="L264" s="244"/>
      <c r="M264" s="244"/>
      <c r="N264" s="244"/>
      <c r="O264" s="245"/>
      <c r="P264" s="244"/>
      <c r="Q264" s="244"/>
      <c r="R264" s="244"/>
      <c r="S264" s="244"/>
      <c r="T264" s="244"/>
      <c r="U264" s="214"/>
      <c r="V264" s="262">
        <f t="shared" si="39"/>
        <v>0</v>
      </c>
      <c r="W264" s="262">
        <f t="shared" si="39"/>
        <v>0</v>
      </c>
      <c r="X264" s="262">
        <f t="shared" si="39"/>
        <v>0</v>
      </c>
      <c r="Y264" s="263">
        <f t="shared" si="40"/>
        <v>0</v>
      </c>
      <c r="Z264" s="263">
        <f t="shared" si="40"/>
        <v>0</v>
      </c>
      <c r="AA264" s="262">
        <f t="shared" si="44"/>
        <v>0</v>
      </c>
      <c r="AB264" s="262">
        <f t="shared" si="44"/>
        <v>0</v>
      </c>
      <c r="AC264" s="262">
        <f t="shared" si="44"/>
        <v>0</v>
      </c>
      <c r="AD264" s="262">
        <f t="shared" si="44"/>
        <v>0</v>
      </c>
      <c r="AE264" s="262">
        <f t="shared" si="44"/>
        <v>0</v>
      </c>
      <c r="AF264" s="262">
        <f t="shared" si="43"/>
        <v>0</v>
      </c>
      <c r="AG264" s="262">
        <f t="shared" si="43"/>
        <v>0</v>
      </c>
      <c r="AH264" s="262">
        <f t="shared" si="43"/>
        <v>0</v>
      </c>
      <c r="AI264" s="262">
        <f t="shared" si="43"/>
        <v>0</v>
      </c>
      <c r="AJ264" s="262">
        <f t="shared" si="43"/>
        <v>0</v>
      </c>
      <c r="AK264" s="262">
        <f t="shared" si="41"/>
        <v>0</v>
      </c>
      <c r="AL264" s="262">
        <f t="shared" si="42"/>
        <v>0</v>
      </c>
      <c r="AM264" s="214"/>
      <c r="AN264" s="214"/>
      <c r="AO264" s="214"/>
      <c r="AP264" s="214"/>
      <c r="AQ264" s="214"/>
      <c r="AR264" s="214"/>
      <c r="AS264" s="214"/>
      <c r="AT264" s="214"/>
      <c r="AU264" s="214"/>
      <c r="AV264" s="214"/>
      <c r="AW264" s="214"/>
      <c r="AX264" s="214"/>
      <c r="AY264" s="214"/>
      <c r="AZ264" s="214"/>
      <c r="BA264" s="214"/>
      <c r="BB264" s="214"/>
      <c r="BC264" s="214"/>
      <c r="BD264" s="214"/>
      <c r="BE264" s="214"/>
      <c r="BF264" s="214"/>
      <c r="BG264" s="214"/>
      <c r="BH264" s="214"/>
      <c r="BI264" s="214"/>
      <c r="BJ264" s="214"/>
      <c r="BK264" s="214"/>
      <c r="BL264" s="214"/>
    </row>
    <row r="265" spans="1:64" s="2" customFormat="1" ht="15" customHeight="1">
      <c r="A265" s="120" t="e">
        <f ca="1">VLOOKUP(INDIRECT("B265"),elolap!$A$90:$B$3244,2,FALSE)</f>
        <v>#N/A</v>
      </c>
      <c r="B265" s="122"/>
      <c r="C265" s="128"/>
      <c r="D265" s="158"/>
      <c r="E265" s="158"/>
      <c r="F265" s="158"/>
      <c r="G265" s="126"/>
      <c r="H265" s="167"/>
      <c r="I265" s="178"/>
      <c r="J265" s="244"/>
      <c r="K265" s="244"/>
      <c r="L265" s="244"/>
      <c r="M265" s="244"/>
      <c r="N265" s="244"/>
      <c r="O265" s="245"/>
      <c r="P265" s="244"/>
      <c r="Q265" s="244"/>
      <c r="R265" s="244"/>
      <c r="S265" s="244"/>
      <c r="T265" s="244"/>
      <c r="U265" s="214"/>
      <c r="V265" s="262">
        <f t="shared" si="39"/>
        <v>0</v>
      </c>
      <c r="W265" s="262">
        <f t="shared" si="39"/>
        <v>0</v>
      </c>
      <c r="X265" s="262">
        <f t="shared" si="39"/>
        <v>0</v>
      </c>
      <c r="Y265" s="263">
        <f t="shared" si="40"/>
        <v>0</v>
      </c>
      <c r="Z265" s="263">
        <f t="shared" si="40"/>
        <v>0</v>
      </c>
      <c r="AA265" s="262">
        <f t="shared" si="44"/>
        <v>0</v>
      </c>
      <c r="AB265" s="262">
        <f t="shared" si="44"/>
        <v>0</v>
      </c>
      <c r="AC265" s="262">
        <f t="shared" si="44"/>
        <v>0</v>
      </c>
      <c r="AD265" s="262">
        <f t="shared" si="44"/>
        <v>0</v>
      </c>
      <c r="AE265" s="262">
        <f t="shared" si="44"/>
        <v>0</v>
      </c>
      <c r="AF265" s="262">
        <f t="shared" si="43"/>
        <v>0</v>
      </c>
      <c r="AG265" s="262">
        <f t="shared" si="43"/>
        <v>0</v>
      </c>
      <c r="AH265" s="262">
        <f t="shared" si="43"/>
        <v>0</v>
      </c>
      <c r="AI265" s="262">
        <f t="shared" si="43"/>
        <v>0</v>
      </c>
      <c r="AJ265" s="262">
        <f t="shared" si="43"/>
        <v>0</v>
      </c>
      <c r="AK265" s="262">
        <f t="shared" si="41"/>
        <v>0</v>
      </c>
      <c r="AL265" s="262">
        <f t="shared" si="42"/>
        <v>0</v>
      </c>
      <c r="AM265" s="214"/>
      <c r="AN265" s="214"/>
      <c r="AO265" s="214"/>
      <c r="AP265" s="214"/>
      <c r="AQ265" s="214"/>
      <c r="AR265" s="214"/>
      <c r="AS265" s="214"/>
      <c r="AT265" s="214"/>
      <c r="AU265" s="214"/>
      <c r="AV265" s="214"/>
      <c r="AW265" s="214"/>
      <c r="AX265" s="214"/>
      <c r="AY265" s="214"/>
      <c r="AZ265" s="214"/>
      <c r="BA265" s="214"/>
      <c r="BB265" s="214"/>
      <c r="BC265" s="214"/>
      <c r="BD265" s="214"/>
      <c r="BE265" s="214"/>
      <c r="BF265" s="214"/>
      <c r="BG265" s="214"/>
      <c r="BH265" s="214"/>
      <c r="BI265" s="214"/>
      <c r="BJ265" s="214"/>
      <c r="BK265" s="214"/>
      <c r="BL265" s="214"/>
    </row>
    <row r="266" spans="1:64" s="2" customFormat="1" ht="15" customHeight="1">
      <c r="A266" s="120" t="e">
        <f ca="1">VLOOKUP(INDIRECT("B266"),elolap!$A$90:$B$3244,2,FALSE)</f>
        <v>#N/A</v>
      </c>
      <c r="B266" s="122"/>
      <c r="C266" s="128"/>
      <c r="D266" s="158"/>
      <c r="E266" s="158"/>
      <c r="F266" s="158"/>
      <c r="G266" s="126"/>
      <c r="H266" s="167"/>
      <c r="I266" s="178"/>
      <c r="J266" s="244"/>
      <c r="K266" s="244"/>
      <c r="L266" s="244"/>
      <c r="M266" s="244"/>
      <c r="N266" s="244"/>
      <c r="O266" s="245"/>
      <c r="P266" s="244"/>
      <c r="Q266" s="244"/>
      <c r="R266" s="244"/>
      <c r="S266" s="244"/>
      <c r="T266" s="244"/>
      <c r="U266" s="214"/>
      <c r="V266" s="262">
        <f t="shared" si="39"/>
        <v>0</v>
      </c>
      <c r="W266" s="262">
        <f t="shared" si="39"/>
        <v>0</v>
      </c>
      <c r="X266" s="262">
        <f t="shared" si="39"/>
        <v>0</v>
      </c>
      <c r="Y266" s="263">
        <f t="shared" si="40"/>
        <v>0</v>
      </c>
      <c r="Z266" s="263">
        <f t="shared" si="40"/>
        <v>0</v>
      </c>
      <c r="AA266" s="262">
        <f t="shared" si="44"/>
        <v>0</v>
      </c>
      <c r="AB266" s="262">
        <f t="shared" si="44"/>
        <v>0</v>
      </c>
      <c r="AC266" s="262">
        <f t="shared" si="44"/>
        <v>0</v>
      </c>
      <c r="AD266" s="262">
        <f t="shared" si="44"/>
        <v>0</v>
      </c>
      <c r="AE266" s="262">
        <f t="shared" si="44"/>
        <v>0</v>
      </c>
      <c r="AF266" s="262">
        <f t="shared" si="43"/>
        <v>0</v>
      </c>
      <c r="AG266" s="262">
        <f t="shared" si="43"/>
        <v>0</v>
      </c>
      <c r="AH266" s="262">
        <f t="shared" si="43"/>
        <v>0</v>
      </c>
      <c r="AI266" s="262">
        <f t="shared" si="43"/>
        <v>0</v>
      </c>
      <c r="AJ266" s="262">
        <f t="shared" si="43"/>
        <v>0</v>
      </c>
      <c r="AK266" s="262">
        <f t="shared" si="41"/>
        <v>0</v>
      </c>
      <c r="AL266" s="262">
        <f t="shared" si="42"/>
        <v>0</v>
      </c>
      <c r="AM266" s="214"/>
      <c r="AN266" s="214"/>
      <c r="AO266" s="214"/>
      <c r="AP266" s="214"/>
      <c r="AQ266" s="214"/>
      <c r="AR266" s="214"/>
      <c r="AS266" s="214"/>
      <c r="AT266" s="214"/>
      <c r="AU266" s="214"/>
      <c r="AV266" s="214"/>
      <c r="AW266" s="214"/>
      <c r="AX266" s="214"/>
      <c r="AY266" s="214"/>
      <c r="AZ266" s="214"/>
      <c r="BA266" s="214"/>
      <c r="BB266" s="214"/>
      <c r="BC266" s="214"/>
      <c r="BD266" s="214"/>
      <c r="BE266" s="214"/>
      <c r="BF266" s="214"/>
      <c r="BG266" s="214"/>
      <c r="BH266" s="214"/>
      <c r="BI266" s="214"/>
      <c r="BJ266" s="214"/>
      <c r="BK266" s="214"/>
      <c r="BL266" s="214"/>
    </row>
    <row r="267" spans="1:64" s="2" customFormat="1" ht="15" customHeight="1">
      <c r="A267" s="120" t="e">
        <f ca="1">VLOOKUP(INDIRECT("B267"),elolap!$A$90:$B$3244,2,FALSE)</f>
        <v>#N/A</v>
      </c>
      <c r="B267" s="122"/>
      <c r="C267" s="128"/>
      <c r="D267" s="158"/>
      <c r="E267" s="158"/>
      <c r="F267" s="158"/>
      <c r="G267" s="126"/>
      <c r="H267" s="167"/>
      <c r="I267" s="178"/>
      <c r="J267" s="244"/>
      <c r="K267" s="244"/>
      <c r="L267" s="244"/>
      <c r="M267" s="244"/>
      <c r="N267" s="244"/>
      <c r="O267" s="245"/>
      <c r="P267" s="244"/>
      <c r="Q267" s="244"/>
      <c r="R267" s="244"/>
      <c r="S267" s="244"/>
      <c r="T267" s="244"/>
      <c r="U267" s="214"/>
      <c r="V267" s="262">
        <f t="shared" si="39"/>
        <v>0</v>
      </c>
      <c r="W267" s="262">
        <f t="shared" si="39"/>
        <v>0</v>
      </c>
      <c r="X267" s="262">
        <f t="shared" si="39"/>
        <v>0</v>
      </c>
      <c r="Y267" s="263">
        <f t="shared" si="40"/>
        <v>0</v>
      </c>
      <c r="Z267" s="263">
        <f t="shared" si="40"/>
        <v>0</v>
      </c>
      <c r="AA267" s="262">
        <f t="shared" si="44"/>
        <v>0</v>
      </c>
      <c r="AB267" s="262">
        <f t="shared" si="44"/>
        <v>0</v>
      </c>
      <c r="AC267" s="262">
        <f t="shared" si="44"/>
        <v>0</v>
      </c>
      <c r="AD267" s="262">
        <f t="shared" si="44"/>
        <v>0</v>
      </c>
      <c r="AE267" s="262">
        <f t="shared" si="44"/>
        <v>0</v>
      </c>
      <c r="AF267" s="262">
        <f t="shared" si="43"/>
        <v>0</v>
      </c>
      <c r="AG267" s="262">
        <f t="shared" si="43"/>
        <v>0</v>
      </c>
      <c r="AH267" s="262">
        <f t="shared" si="43"/>
        <v>0</v>
      </c>
      <c r="AI267" s="262">
        <f t="shared" si="43"/>
        <v>0</v>
      </c>
      <c r="AJ267" s="262">
        <f t="shared" si="43"/>
        <v>0</v>
      </c>
      <c r="AK267" s="262">
        <f t="shared" si="41"/>
        <v>0</v>
      </c>
      <c r="AL267" s="262">
        <f t="shared" si="42"/>
        <v>0</v>
      </c>
      <c r="AM267" s="214"/>
      <c r="AN267" s="214"/>
      <c r="AO267" s="214"/>
      <c r="AP267" s="214"/>
      <c r="AQ267" s="214"/>
      <c r="AR267" s="214"/>
      <c r="AS267" s="214"/>
      <c r="AT267" s="214"/>
      <c r="AU267" s="214"/>
      <c r="AV267" s="214"/>
      <c r="AW267" s="214"/>
      <c r="AX267" s="214"/>
      <c r="AY267" s="214"/>
      <c r="AZ267" s="214"/>
      <c r="BA267" s="214"/>
      <c r="BB267" s="214"/>
      <c r="BC267" s="214"/>
      <c r="BD267" s="214"/>
      <c r="BE267" s="214"/>
      <c r="BF267" s="214"/>
      <c r="BG267" s="214"/>
      <c r="BH267" s="214"/>
      <c r="BI267" s="214"/>
      <c r="BJ267" s="214"/>
      <c r="BK267" s="214"/>
      <c r="BL267" s="214"/>
    </row>
    <row r="268" spans="1:64" s="2" customFormat="1" ht="15" customHeight="1">
      <c r="A268" s="120" t="e">
        <f ca="1">VLOOKUP(INDIRECT("B268"),elolap!$A$90:$B$3244,2,FALSE)</f>
        <v>#N/A</v>
      </c>
      <c r="B268" s="122"/>
      <c r="C268" s="128"/>
      <c r="D268" s="158"/>
      <c r="E268" s="158"/>
      <c r="F268" s="158"/>
      <c r="G268" s="126"/>
      <c r="H268" s="167"/>
      <c r="I268" s="178"/>
      <c r="J268" s="244"/>
      <c r="K268" s="244"/>
      <c r="L268" s="244"/>
      <c r="M268" s="244"/>
      <c r="N268" s="244"/>
      <c r="O268" s="245"/>
      <c r="P268" s="244"/>
      <c r="Q268" s="244"/>
      <c r="R268" s="244"/>
      <c r="S268" s="244"/>
      <c r="T268" s="244"/>
      <c r="U268" s="214"/>
      <c r="V268" s="262">
        <f t="shared" si="39"/>
        <v>0</v>
      </c>
      <c r="W268" s="262">
        <f t="shared" si="39"/>
        <v>0</v>
      </c>
      <c r="X268" s="262">
        <f t="shared" si="39"/>
        <v>0</v>
      </c>
      <c r="Y268" s="263">
        <f t="shared" si="40"/>
        <v>0</v>
      </c>
      <c r="Z268" s="263">
        <f t="shared" si="40"/>
        <v>0</v>
      </c>
      <c r="AA268" s="262">
        <f t="shared" si="44"/>
        <v>0</v>
      </c>
      <c r="AB268" s="262">
        <f t="shared" si="44"/>
        <v>0</v>
      </c>
      <c r="AC268" s="262">
        <f t="shared" si="44"/>
        <v>0</v>
      </c>
      <c r="AD268" s="262">
        <f t="shared" si="44"/>
        <v>0</v>
      </c>
      <c r="AE268" s="262">
        <f t="shared" si="44"/>
        <v>0</v>
      </c>
      <c r="AF268" s="262">
        <f t="shared" si="43"/>
        <v>0</v>
      </c>
      <c r="AG268" s="262">
        <f t="shared" si="43"/>
        <v>0</v>
      </c>
      <c r="AH268" s="262">
        <f t="shared" si="43"/>
        <v>0</v>
      </c>
      <c r="AI268" s="262">
        <f t="shared" si="43"/>
        <v>0</v>
      </c>
      <c r="AJ268" s="262">
        <f t="shared" si="43"/>
        <v>0</v>
      </c>
      <c r="AK268" s="262">
        <f t="shared" si="41"/>
        <v>0</v>
      </c>
      <c r="AL268" s="262">
        <f t="shared" si="42"/>
        <v>0</v>
      </c>
      <c r="AM268" s="214"/>
      <c r="AN268" s="214"/>
      <c r="AO268" s="214"/>
      <c r="AP268" s="214"/>
      <c r="AQ268" s="214"/>
      <c r="AR268" s="214"/>
      <c r="AS268" s="214"/>
      <c r="AT268" s="214"/>
      <c r="AU268" s="214"/>
      <c r="AV268" s="214"/>
      <c r="AW268" s="214"/>
      <c r="AX268" s="214"/>
      <c r="AY268" s="214"/>
      <c r="AZ268" s="214"/>
      <c r="BA268" s="214"/>
      <c r="BB268" s="214"/>
      <c r="BC268" s="214"/>
      <c r="BD268" s="214"/>
      <c r="BE268" s="214"/>
      <c r="BF268" s="214"/>
      <c r="BG268" s="214"/>
      <c r="BH268" s="214"/>
      <c r="BI268" s="214"/>
      <c r="BJ268" s="214"/>
      <c r="BK268" s="214"/>
      <c r="BL268" s="214"/>
    </row>
    <row r="269" spans="1:64" s="2" customFormat="1" ht="15" customHeight="1">
      <c r="A269" s="120" t="e">
        <f ca="1">VLOOKUP(INDIRECT("B269"),elolap!$A$90:$B$3244,2,FALSE)</f>
        <v>#N/A</v>
      </c>
      <c r="B269" s="122"/>
      <c r="C269" s="128"/>
      <c r="D269" s="158"/>
      <c r="E269" s="158"/>
      <c r="F269" s="158"/>
      <c r="G269" s="126"/>
      <c r="H269" s="167"/>
      <c r="I269" s="178"/>
      <c r="J269" s="244"/>
      <c r="K269" s="244"/>
      <c r="L269" s="244"/>
      <c r="M269" s="244"/>
      <c r="N269" s="244"/>
      <c r="O269" s="245"/>
      <c r="P269" s="244"/>
      <c r="Q269" s="244"/>
      <c r="R269" s="244"/>
      <c r="S269" s="244"/>
      <c r="T269" s="244"/>
      <c r="U269" s="214"/>
      <c r="V269" s="262">
        <f t="shared" si="39"/>
        <v>0</v>
      </c>
      <c r="W269" s="262">
        <f t="shared" si="39"/>
        <v>0</v>
      </c>
      <c r="X269" s="262">
        <f t="shared" si="39"/>
        <v>0</v>
      </c>
      <c r="Y269" s="263">
        <f t="shared" si="40"/>
        <v>0</v>
      </c>
      <c r="Z269" s="263">
        <f t="shared" si="40"/>
        <v>0</v>
      </c>
      <c r="AA269" s="262">
        <f t="shared" si="44"/>
        <v>0</v>
      </c>
      <c r="AB269" s="262">
        <f t="shared" si="44"/>
        <v>0</v>
      </c>
      <c r="AC269" s="262">
        <f t="shared" si="44"/>
        <v>0</v>
      </c>
      <c r="AD269" s="262">
        <f t="shared" si="44"/>
        <v>0</v>
      </c>
      <c r="AE269" s="262">
        <f t="shared" si="44"/>
        <v>0</v>
      </c>
      <c r="AF269" s="262">
        <f t="shared" si="43"/>
        <v>0</v>
      </c>
      <c r="AG269" s="262">
        <f t="shared" si="43"/>
        <v>0</v>
      </c>
      <c r="AH269" s="262">
        <f t="shared" si="43"/>
        <v>0</v>
      </c>
      <c r="AI269" s="262">
        <f t="shared" si="43"/>
        <v>0</v>
      </c>
      <c r="AJ269" s="262">
        <f t="shared" si="43"/>
        <v>0</v>
      </c>
      <c r="AK269" s="262">
        <f t="shared" si="41"/>
        <v>0</v>
      </c>
      <c r="AL269" s="262">
        <f t="shared" si="42"/>
        <v>0</v>
      </c>
      <c r="AM269" s="214"/>
      <c r="AN269" s="214"/>
      <c r="AO269" s="214"/>
      <c r="AP269" s="214"/>
      <c r="AQ269" s="214"/>
      <c r="AR269" s="214"/>
      <c r="AS269" s="214"/>
      <c r="AT269" s="214"/>
      <c r="AU269" s="214"/>
      <c r="AV269" s="214"/>
      <c r="AW269" s="214"/>
      <c r="AX269" s="214"/>
      <c r="AY269" s="214"/>
      <c r="AZ269" s="214"/>
      <c r="BA269" s="214"/>
      <c r="BB269" s="214"/>
      <c r="BC269" s="214"/>
      <c r="BD269" s="214"/>
      <c r="BE269" s="214"/>
      <c r="BF269" s="214"/>
      <c r="BG269" s="214"/>
      <c r="BH269" s="214"/>
      <c r="BI269" s="214"/>
      <c r="BJ269" s="214"/>
      <c r="BK269" s="214"/>
      <c r="BL269" s="214"/>
    </row>
    <row r="270" spans="1:64" s="2" customFormat="1" ht="15" customHeight="1">
      <c r="A270" s="120" t="e">
        <f ca="1">VLOOKUP(INDIRECT("B270"),elolap!$A$90:$B$3244,2,FALSE)</f>
        <v>#N/A</v>
      </c>
      <c r="B270" s="122"/>
      <c r="C270" s="128"/>
      <c r="D270" s="158"/>
      <c r="E270" s="158"/>
      <c r="F270" s="158"/>
      <c r="G270" s="126"/>
      <c r="H270" s="167"/>
      <c r="I270" s="178"/>
      <c r="J270" s="244"/>
      <c r="K270" s="244"/>
      <c r="L270" s="244"/>
      <c r="M270" s="244"/>
      <c r="N270" s="244"/>
      <c r="O270" s="245"/>
      <c r="P270" s="244"/>
      <c r="Q270" s="244"/>
      <c r="R270" s="244"/>
      <c r="S270" s="244"/>
      <c r="T270" s="244"/>
      <c r="U270" s="214"/>
      <c r="V270" s="262">
        <f t="shared" si="39"/>
        <v>0</v>
      </c>
      <c r="W270" s="262">
        <f t="shared" si="39"/>
        <v>0</v>
      </c>
      <c r="X270" s="262">
        <f t="shared" si="39"/>
        <v>0</v>
      </c>
      <c r="Y270" s="263">
        <f t="shared" si="40"/>
        <v>0</v>
      </c>
      <c r="Z270" s="263">
        <f t="shared" si="40"/>
        <v>0</v>
      </c>
      <c r="AA270" s="262">
        <f t="shared" si="44"/>
        <v>0</v>
      </c>
      <c r="AB270" s="262">
        <f t="shared" si="44"/>
        <v>0</v>
      </c>
      <c r="AC270" s="262">
        <f t="shared" si="44"/>
        <v>0</v>
      </c>
      <c r="AD270" s="262">
        <f t="shared" si="44"/>
        <v>0</v>
      </c>
      <c r="AE270" s="262">
        <f t="shared" si="44"/>
        <v>0</v>
      </c>
      <c r="AF270" s="262">
        <f t="shared" si="43"/>
        <v>0</v>
      </c>
      <c r="AG270" s="262">
        <f t="shared" si="43"/>
        <v>0</v>
      </c>
      <c r="AH270" s="262">
        <f t="shared" si="43"/>
        <v>0</v>
      </c>
      <c r="AI270" s="262">
        <f t="shared" si="43"/>
        <v>0</v>
      </c>
      <c r="AJ270" s="262">
        <f t="shared" si="43"/>
        <v>0</v>
      </c>
      <c r="AK270" s="262">
        <f t="shared" si="41"/>
        <v>0</v>
      </c>
      <c r="AL270" s="262">
        <f t="shared" si="42"/>
        <v>0</v>
      </c>
      <c r="AM270" s="214"/>
      <c r="AN270" s="214"/>
      <c r="AO270" s="214"/>
      <c r="AP270" s="214"/>
      <c r="AQ270" s="214"/>
      <c r="AR270" s="214"/>
      <c r="AS270" s="214"/>
      <c r="AT270" s="214"/>
      <c r="AU270" s="214"/>
      <c r="AV270" s="214"/>
      <c r="AW270" s="214"/>
      <c r="AX270" s="214"/>
      <c r="AY270" s="214"/>
      <c r="AZ270" s="214"/>
      <c r="BA270" s="214"/>
      <c r="BB270" s="214"/>
      <c r="BC270" s="214"/>
      <c r="BD270" s="214"/>
      <c r="BE270" s="214"/>
      <c r="BF270" s="214"/>
      <c r="BG270" s="214"/>
      <c r="BH270" s="214"/>
      <c r="BI270" s="214"/>
      <c r="BJ270" s="214"/>
      <c r="BK270" s="214"/>
      <c r="BL270" s="214"/>
    </row>
    <row r="271" spans="1:64" s="2" customFormat="1" ht="15" customHeight="1">
      <c r="A271" s="120" t="e">
        <f ca="1">VLOOKUP(INDIRECT("B271"),elolap!$A$90:$B$3244,2,FALSE)</f>
        <v>#N/A</v>
      </c>
      <c r="B271" s="122"/>
      <c r="C271" s="128"/>
      <c r="D271" s="158"/>
      <c r="E271" s="158"/>
      <c r="F271" s="158"/>
      <c r="G271" s="126"/>
      <c r="H271" s="167"/>
      <c r="I271" s="178"/>
      <c r="J271" s="244"/>
      <c r="K271" s="244"/>
      <c r="L271" s="244"/>
      <c r="M271" s="244"/>
      <c r="N271" s="244"/>
      <c r="O271" s="245"/>
      <c r="P271" s="244"/>
      <c r="Q271" s="244"/>
      <c r="R271" s="244"/>
      <c r="S271" s="244"/>
      <c r="T271" s="244"/>
      <c r="U271" s="214"/>
      <c r="V271" s="262">
        <f t="shared" ref="V271:X334" si="45">ROUND(D271,2)</f>
        <v>0</v>
      </c>
      <c r="W271" s="262">
        <f t="shared" si="45"/>
        <v>0</v>
      </c>
      <c r="X271" s="262">
        <f t="shared" si="45"/>
        <v>0</v>
      </c>
      <c r="Y271" s="263">
        <f t="shared" ref="Y271:Z334" si="46">G271</f>
        <v>0</v>
      </c>
      <c r="Z271" s="263">
        <f t="shared" si="46"/>
        <v>0</v>
      </c>
      <c r="AA271" s="262">
        <f t="shared" si="44"/>
        <v>0</v>
      </c>
      <c r="AB271" s="262">
        <f t="shared" si="44"/>
        <v>0</v>
      </c>
      <c r="AC271" s="262">
        <f t="shared" si="44"/>
        <v>0</v>
      </c>
      <c r="AD271" s="262">
        <f t="shared" si="44"/>
        <v>0</v>
      </c>
      <c r="AE271" s="262">
        <f t="shared" si="44"/>
        <v>0</v>
      </c>
      <c r="AF271" s="262">
        <f t="shared" si="43"/>
        <v>0</v>
      </c>
      <c r="AG271" s="262">
        <f t="shared" si="43"/>
        <v>0</v>
      </c>
      <c r="AH271" s="262">
        <f t="shared" si="43"/>
        <v>0</v>
      </c>
      <c r="AI271" s="262">
        <f t="shared" si="43"/>
        <v>0</v>
      </c>
      <c r="AJ271" s="262">
        <f t="shared" si="43"/>
        <v>0</v>
      </c>
      <c r="AK271" s="262">
        <f t="shared" ref="AK271:AK334" si="47">ROUND(S271,2)</f>
        <v>0</v>
      </c>
      <c r="AL271" s="262">
        <f t="shared" ref="AL271:AL334" si="48">ROUND(T271,2)</f>
        <v>0</v>
      </c>
      <c r="AM271" s="214"/>
      <c r="AN271" s="214"/>
      <c r="AO271" s="214"/>
      <c r="AP271" s="214"/>
      <c r="AQ271" s="214"/>
      <c r="AR271" s="214"/>
      <c r="AS271" s="214"/>
      <c r="AT271" s="214"/>
      <c r="AU271" s="214"/>
      <c r="AV271" s="214"/>
      <c r="AW271" s="214"/>
      <c r="AX271" s="214"/>
      <c r="AY271" s="214"/>
      <c r="AZ271" s="214"/>
      <c r="BA271" s="214"/>
      <c r="BB271" s="214"/>
      <c r="BC271" s="214"/>
      <c r="BD271" s="214"/>
      <c r="BE271" s="214"/>
      <c r="BF271" s="214"/>
      <c r="BG271" s="214"/>
      <c r="BH271" s="214"/>
      <c r="BI271" s="214"/>
      <c r="BJ271" s="214"/>
      <c r="BK271" s="214"/>
      <c r="BL271" s="214"/>
    </row>
    <row r="272" spans="1:64" s="2" customFormat="1" ht="15" customHeight="1">
      <c r="A272" s="120" t="e">
        <f ca="1">VLOOKUP(INDIRECT("B272"),elolap!$A$90:$B$3244,2,FALSE)</f>
        <v>#N/A</v>
      </c>
      <c r="B272" s="122"/>
      <c r="C272" s="128"/>
      <c r="D272" s="158"/>
      <c r="E272" s="158"/>
      <c r="F272" s="158"/>
      <c r="G272" s="126"/>
      <c r="H272" s="167"/>
      <c r="I272" s="178"/>
      <c r="J272" s="244"/>
      <c r="K272" s="244"/>
      <c r="L272" s="244"/>
      <c r="M272" s="244"/>
      <c r="N272" s="244"/>
      <c r="O272" s="245"/>
      <c r="P272" s="244"/>
      <c r="Q272" s="244"/>
      <c r="R272" s="244"/>
      <c r="S272" s="244"/>
      <c r="T272" s="244"/>
      <c r="U272" s="214"/>
      <c r="V272" s="262">
        <f t="shared" si="45"/>
        <v>0</v>
      </c>
      <c r="W272" s="262">
        <f t="shared" si="45"/>
        <v>0</v>
      </c>
      <c r="X272" s="262">
        <f t="shared" si="45"/>
        <v>0</v>
      </c>
      <c r="Y272" s="263">
        <f t="shared" si="46"/>
        <v>0</v>
      </c>
      <c r="Z272" s="263">
        <f t="shared" si="46"/>
        <v>0</v>
      </c>
      <c r="AA272" s="262">
        <f t="shared" si="44"/>
        <v>0</v>
      </c>
      <c r="AB272" s="262">
        <f t="shared" si="44"/>
        <v>0</v>
      </c>
      <c r="AC272" s="262">
        <f t="shared" si="44"/>
        <v>0</v>
      </c>
      <c r="AD272" s="262">
        <f t="shared" si="44"/>
        <v>0</v>
      </c>
      <c r="AE272" s="262">
        <f t="shared" si="44"/>
        <v>0</v>
      </c>
      <c r="AF272" s="262">
        <f t="shared" si="43"/>
        <v>0</v>
      </c>
      <c r="AG272" s="262">
        <f t="shared" si="43"/>
        <v>0</v>
      </c>
      <c r="AH272" s="262">
        <f t="shared" si="43"/>
        <v>0</v>
      </c>
      <c r="AI272" s="262">
        <f t="shared" si="43"/>
        <v>0</v>
      </c>
      <c r="AJ272" s="262">
        <f t="shared" si="43"/>
        <v>0</v>
      </c>
      <c r="AK272" s="262">
        <f t="shared" si="47"/>
        <v>0</v>
      </c>
      <c r="AL272" s="262">
        <f t="shared" si="48"/>
        <v>0</v>
      </c>
      <c r="AM272" s="214"/>
      <c r="AN272" s="214"/>
      <c r="AO272" s="214"/>
      <c r="AP272" s="214"/>
      <c r="AQ272" s="214"/>
      <c r="AR272" s="214"/>
      <c r="AS272" s="214"/>
      <c r="AT272" s="214"/>
      <c r="AU272" s="214"/>
      <c r="AV272" s="214"/>
      <c r="AW272" s="214"/>
      <c r="AX272" s="214"/>
      <c r="AY272" s="214"/>
      <c r="AZ272" s="214"/>
      <c r="BA272" s="214"/>
      <c r="BB272" s="214"/>
      <c r="BC272" s="214"/>
      <c r="BD272" s="214"/>
      <c r="BE272" s="214"/>
      <c r="BF272" s="214"/>
      <c r="BG272" s="214"/>
      <c r="BH272" s="214"/>
      <c r="BI272" s="214"/>
      <c r="BJ272" s="214"/>
      <c r="BK272" s="214"/>
      <c r="BL272" s="214"/>
    </row>
    <row r="273" spans="1:64" s="2" customFormat="1" ht="15" customHeight="1">
      <c r="A273" s="120" t="e">
        <f ca="1">VLOOKUP(INDIRECT("B273"),elolap!$A$90:$B$3244,2,FALSE)</f>
        <v>#N/A</v>
      </c>
      <c r="B273" s="122"/>
      <c r="C273" s="128"/>
      <c r="D273" s="158"/>
      <c r="E273" s="158"/>
      <c r="F273" s="158"/>
      <c r="G273" s="126"/>
      <c r="H273" s="167"/>
      <c r="I273" s="178"/>
      <c r="J273" s="244"/>
      <c r="K273" s="244"/>
      <c r="L273" s="244"/>
      <c r="M273" s="244"/>
      <c r="N273" s="244"/>
      <c r="O273" s="245"/>
      <c r="P273" s="244"/>
      <c r="Q273" s="244"/>
      <c r="R273" s="244"/>
      <c r="S273" s="244"/>
      <c r="T273" s="244"/>
      <c r="U273" s="214"/>
      <c r="V273" s="262">
        <f t="shared" si="45"/>
        <v>0</v>
      </c>
      <c r="W273" s="262">
        <f t="shared" si="45"/>
        <v>0</v>
      </c>
      <c r="X273" s="262">
        <f t="shared" si="45"/>
        <v>0</v>
      </c>
      <c r="Y273" s="263">
        <f t="shared" si="46"/>
        <v>0</v>
      </c>
      <c r="Z273" s="263">
        <f t="shared" si="46"/>
        <v>0</v>
      </c>
      <c r="AA273" s="262">
        <f t="shared" si="44"/>
        <v>0</v>
      </c>
      <c r="AB273" s="262">
        <f t="shared" si="44"/>
        <v>0</v>
      </c>
      <c r="AC273" s="262">
        <f t="shared" si="44"/>
        <v>0</v>
      </c>
      <c r="AD273" s="262">
        <f t="shared" si="44"/>
        <v>0</v>
      </c>
      <c r="AE273" s="262">
        <f t="shared" si="44"/>
        <v>0</v>
      </c>
      <c r="AF273" s="262">
        <f t="shared" si="43"/>
        <v>0</v>
      </c>
      <c r="AG273" s="262">
        <f t="shared" si="43"/>
        <v>0</v>
      </c>
      <c r="AH273" s="262">
        <f t="shared" si="43"/>
        <v>0</v>
      </c>
      <c r="AI273" s="262">
        <f t="shared" si="43"/>
        <v>0</v>
      </c>
      <c r="AJ273" s="262">
        <f t="shared" si="43"/>
        <v>0</v>
      </c>
      <c r="AK273" s="262">
        <f t="shared" si="47"/>
        <v>0</v>
      </c>
      <c r="AL273" s="262">
        <f t="shared" si="48"/>
        <v>0</v>
      </c>
      <c r="AM273" s="214"/>
      <c r="AN273" s="214"/>
      <c r="AO273" s="214"/>
      <c r="AP273" s="214"/>
      <c r="AQ273" s="214"/>
      <c r="AR273" s="214"/>
      <c r="AS273" s="214"/>
      <c r="AT273" s="214"/>
      <c r="AU273" s="214"/>
      <c r="AV273" s="214"/>
      <c r="AW273" s="214"/>
      <c r="AX273" s="214"/>
      <c r="AY273" s="214"/>
      <c r="AZ273" s="214"/>
      <c r="BA273" s="214"/>
      <c r="BB273" s="214"/>
      <c r="BC273" s="214"/>
      <c r="BD273" s="214"/>
      <c r="BE273" s="214"/>
      <c r="BF273" s="214"/>
      <c r="BG273" s="214"/>
      <c r="BH273" s="214"/>
      <c r="BI273" s="214"/>
      <c r="BJ273" s="214"/>
      <c r="BK273" s="214"/>
      <c r="BL273" s="214"/>
    </row>
    <row r="274" spans="1:64" s="2" customFormat="1" ht="15" customHeight="1">
      <c r="A274" s="120" t="e">
        <f ca="1">VLOOKUP(INDIRECT("B274"),elolap!$A$90:$B$3244,2,FALSE)</f>
        <v>#N/A</v>
      </c>
      <c r="B274" s="122"/>
      <c r="C274" s="128"/>
      <c r="D274" s="158"/>
      <c r="E274" s="158"/>
      <c r="F274" s="158"/>
      <c r="G274" s="126"/>
      <c r="H274" s="167"/>
      <c r="I274" s="178"/>
      <c r="J274" s="244"/>
      <c r="K274" s="244"/>
      <c r="L274" s="244"/>
      <c r="M274" s="244"/>
      <c r="N274" s="244"/>
      <c r="O274" s="245"/>
      <c r="P274" s="244"/>
      <c r="Q274" s="244"/>
      <c r="R274" s="244"/>
      <c r="S274" s="244"/>
      <c r="T274" s="244"/>
      <c r="U274" s="214"/>
      <c r="V274" s="262">
        <f t="shared" si="45"/>
        <v>0</v>
      </c>
      <c r="W274" s="262">
        <f t="shared" si="45"/>
        <v>0</v>
      </c>
      <c r="X274" s="262">
        <f t="shared" si="45"/>
        <v>0</v>
      </c>
      <c r="Y274" s="263">
        <f t="shared" si="46"/>
        <v>0</v>
      </c>
      <c r="Z274" s="263">
        <f t="shared" si="46"/>
        <v>0</v>
      </c>
      <c r="AA274" s="262">
        <f t="shared" si="44"/>
        <v>0</v>
      </c>
      <c r="AB274" s="262">
        <f t="shared" si="44"/>
        <v>0</v>
      </c>
      <c r="AC274" s="262">
        <f t="shared" si="44"/>
        <v>0</v>
      </c>
      <c r="AD274" s="262">
        <f t="shared" si="44"/>
        <v>0</v>
      </c>
      <c r="AE274" s="262">
        <f t="shared" si="44"/>
        <v>0</v>
      </c>
      <c r="AF274" s="262">
        <f t="shared" si="43"/>
        <v>0</v>
      </c>
      <c r="AG274" s="262">
        <f t="shared" si="43"/>
        <v>0</v>
      </c>
      <c r="AH274" s="262">
        <f t="shared" si="43"/>
        <v>0</v>
      </c>
      <c r="AI274" s="262">
        <f t="shared" si="43"/>
        <v>0</v>
      </c>
      <c r="AJ274" s="262">
        <f t="shared" si="43"/>
        <v>0</v>
      </c>
      <c r="AK274" s="262">
        <f t="shared" si="47"/>
        <v>0</v>
      </c>
      <c r="AL274" s="262">
        <f t="shared" si="48"/>
        <v>0</v>
      </c>
      <c r="AM274" s="214"/>
      <c r="AN274" s="214"/>
      <c r="AO274" s="214"/>
      <c r="AP274" s="214"/>
      <c r="AQ274" s="214"/>
      <c r="AR274" s="214"/>
      <c r="AS274" s="214"/>
      <c r="AT274" s="214"/>
      <c r="AU274" s="214"/>
      <c r="AV274" s="214"/>
      <c r="AW274" s="214"/>
      <c r="AX274" s="214"/>
      <c r="AY274" s="214"/>
      <c r="AZ274" s="214"/>
      <c r="BA274" s="214"/>
      <c r="BB274" s="214"/>
      <c r="BC274" s="214"/>
      <c r="BD274" s="214"/>
      <c r="BE274" s="214"/>
      <c r="BF274" s="214"/>
      <c r="BG274" s="214"/>
      <c r="BH274" s="214"/>
      <c r="BI274" s="214"/>
      <c r="BJ274" s="214"/>
      <c r="BK274" s="214"/>
      <c r="BL274" s="214"/>
    </row>
    <row r="275" spans="1:64" s="2" customFormat="1" ht="15" customHeight="1">
      <c r="A275" s="120" t="e">
        <f ca="1">VLOOKUP(INDIRECT("B275"),elolap!$A$90:$B$3244,2,FALSE)</f>
        <v>#N/A</v>
      </c>
      <c r="B275" s="122"/>
      <c r="C275" s="128"/>
      <c r="D275" s="158"/>
      <c r="E275" s="158"/>
      <c r="F275" s="158"/>
      <c r="G275" s="126"/>
      <c r="H275" s="167"/>
      <c r="I275" s="178"/>
      <c r="J275" s="244"/>
      <c r="K275" s="244"/>
      <c r="L275" s="244"/>
      <c r="M275" s="244"/>
      <c r="N275" s="244"/>
      <c r="O275" s="245"/>
      <c r="P275" s="244"/>
      <c r="Q275" s="244"/>
      <c r="R275" s="244"/>
      <c r="S275" s="244"/>
      <c r="T275" s="244"/>
      <c r="U275" s="214"/>
      <c r="V275" s="262">
        <f t="shared" si="45"/>
        <v>0</v>
      </c>
      <c r="W275" s="262">
        <f t="shared" si="45"/>
        <v>0</v>
      </c>
      <c r="X275" s="262">
        <f t="shared" si="45"/>
        <v>0</v>
      </c>
      <c r="Y275" s="263">
        <f t="shared" si="46"/>
        <v>0</v>
      </c>
      <c r="Z275" s="263">
        <f t="shared" si="46"/>
        <v>0</v>
      </c>
      <c r="AA275" s="262">
        <f t="shared" si="44"/>
        <v>0</v>
      </c>
      <c r="AB275" s="262">
        <f t="shared" si="44"/>
        <v>0</v>
      </c>
      <c r="AC275" s="262">
        <f t="shared" si="44"/>
        <v>0</v>
      </c>
      <c r="AD275" s="262">
        <f t="shared" si="44"/>
        <v>0</v>
      </c>
      <c r="AE275" s="262">
        <f t="shared" si="44"/>
        <v>0</v>
      </c>
      <c r="AF275" s="262">
        <f t="shared" si="43"/>
        <v>0</v>
      </c>
      <c r="AG275" s="262">
        <f t="shared" si="43"/>
        <v>0</v>
      </c>
      <c r="AH275" s="262">
        <f t="shared" si="43"/>
        <v>0</v>
      </c>
      <c r="AI275" s="262">
        <f t="shared" si="43"/>
        <v>0</v>
      </c>
      <c r="AJ275" s="262">
        <f t="shared" si="43"/>
        <v>0</v>
      </c>
      <c r="AK275" s="262">
        <f t="shared" si="47"/>
        <v>0</v>
      </c>
      <c r="AL275" s="262">
        <f t="shared" si="48"/>
        <v>0</v>
      </c>
      <c r="AM275" s="214"/>
      <c r="AN275" s="214"/>
      <c r="AO275" s="214"/>
      <c r="AP275" s="214"/>
      <c r="AQ275" s="214"/>
      <c r="AR275" s="214"/>
      <c r="AS275" s="214"/>
      <c r="AT275" s="214"/>
      <c r="AU275" s="214"/>
      <c r="AV275" s="214"/>
      <c r="AW275" s="214"/>
      <c r="AX275" s="214"/>
      <c r="AY275" s="214"/>
      <c r="AZ275" s="214"/>
      <c r="BA275" s="214"/>
      <c r="BB275" s="214"/>
      <c r="BC275" s="214"/>
      <c r="BD275" s="214"/>
      <c r="BE275" s="214"/>
      <c r="BF275" s="214"/>
      <c r="BG275" s="214"/>
      <c r="BH275" s="214"/>
      <c r="BI275" s="214"/>
      <c r="BJ275" s="214"/>
      <c r="BK275" s="214"/>
      <c r="BL275" s="214"/>
    </row>
    <row r="276" spans="1:64" s="2" customFormat="1" ht="15" customHeight="1">
      <c r="A276" s="120" t="e">
        <f ca="1">VLOOKUP(INDIRECT("B276"),elolap!$A$90:$B$3244,2,FALSE)</f>
        <v>#N/A</v>
      </c>
      <c r="B276" s="122"/>
      <c r="C276" s="128"/>
      <c r="D276" s="158"/>
      <c r="E276" s="158"/>
      <c r="F276" s="158"/>
      <c r="G276" s="126"/>
      <c r="H276" s="167"/>
      <c r="I276" s="178"/>
      <c r="J276" s="244"/>
      <c r="K276" s="244"/>
      <c r="L276" s="244"/>
      <c r="M276" s="244"/>
      <c r="N276" s="244"/>
      <c r="O276" s="245"/>
      <c r="P276" s="244"/>
      <c r="Q276" s="244"/>
      <c r="R276" s="244"/>
      <c r="S276" s="244"/>
      <c r="T276" s="244"/>
      <c r="U276" s="214"/>
      <c r="V276" s="262">
        <f t="shared" si="45"/>
        <v>0</v>
      </c>
      <c r="W276" s="262">
        <f t="shared" si="45"/>
        <v>0</v>
      </c>
      <c r="X276" s="262">
        <f t="shared" si="45"/>
        <v>0</v>
      </c>
      <c r="Y276" s="263">
        <f t="shared" si="46"/>
        <v>0</v>
      </c>
      <c r="Z276" s="263">
        <f t="shared" si="46"/>
        <v>0</v>
      </c>
      <c r="AA276" s="262">
        <f t="shared" si="44"/>
        <v>0</v>
      </c>
      <c r="AB276" s="262">
        <f t="shared" si="44"/>
        <v>0</v>
      </c>
      <c r="AC276" s="262">
        <f t="shared" si="44"/>
        <v>0</v>
      </c>
      <c r="AD276" s="262">
        <f t="shared" si="44"/>
        <v>0</v>
      </c>
      <c r="AE276" s="262">
        <f t="shared" si="44"/>
        <v>0</v>
      </c>
      <c r="AF276" s="262">
        <f t="shared" si="43"/>
        <v>0</v>
      </c>
      <c r="AG276" s="262">
        <f t="shared" si="43"/>
        <v>0</v>
      </c>
      <c r="AH276" s="262">
        <f t="shared" si="43"/>
        <v>0</v>
      </c>
      <c r="AI276" s="262">
        <f t="shared" si="43"/>
        <v>0</v>
      </c>
      <c r="AJ276" s="262">
        <f t="shared" si="43"/>
        <v>0</v>
      </c>
      <c r="AK276" s="262">
        <f t="shared" si="47"/>
        <v>0</v>
      </c>
      <c r="AL276" s="262">
        <f t="shared" si="48"/>
        <v>0</v>
      </c>
      <c r="AM276" s="214"/>
      <c r="AN276" s="214"/>
      <c r="AO276" s="214"/>
      <c r="AP276" s="214"/>
      <c r="AQ276" s="214"/>
      <c r="AR276" s="214"/>
      <c r="AS276" s="214"/>
      <c r="AT276" s="214"/>
      <c r="AU276" s="214"/>
      <c r="AV276" s="214"/>
      <c r="AW276" s="214"/>
      <c r="AX276" s="214"/>
      <c r="AY276" s="214"/>
      <c r="AZ276" s="214"/>
      <c r="BA276" s="214"/>
      <c r="BB276" s="214"/>
      <c r="BC276" s="214"/>
      <c r="BD276" s="214"/>
      <c r="BE276" s="214"/>
      <c r="BF276" s="214"/>
      <c r="BG276" s="214"/>
      <c r="BH276" s="214"/>
      <c r="BI276" s="214"/>
      <c r="BJ276" s="214"/>
      <c r="BK276" s="214"/>
      <c r="BL276" s="214"/>
    </row>
    <row r="277" spans="1:64" s="2" customFormat="1" ht="15" customHeight="1">
      <c r="A277" s="120" t="e">
        <f ca="1">VLOOKUP(INDIRECT("B277"),elolap!$A$90:$B$3244,2,FALSE)</f>
        <v>#N/A</v>
      </c>
      <c r="B277" s="122"/>
      <c r="C277" s="128"/>
      <c r="D277" s="158"/>
      <c r="E277" s="158"/>
      <c r="F277" s="158"/>
      <c r="G277" s="126"/>
      <c r="H277" s="167"/>
      <c r="I277" s="178"/>
      <c r="J277" s="244"/>
      <c r="K277" s="244"/>
      <c r="L277" s="244"/>
      <c r="M277" s="244"/>
      <c r="N277" s="244"/>
      <c r="O277" s="245"/>
      <c r="P277" s="244"/>
      <c r="Q277" s="244"/>
      <c r="R277" s="244"/>
      <c r="S277" s="244"/>
      <c r="T277" s="244"/>
      <c r="U277" s="214"/>
      <c r="V277" s="262">
        <f t="shared" si="45"/>
        <v>0</v>
      </c>
      <c r="W277" s="262">
        <f t="shared" si="45"/>
        <v>0</v>
      </c>
      <c r="X277" s="262">
        <f t="shared" si="45"/>
        <v>0</v>
      </c>
      <c r="Y277" s="263">
        <f t="shared" si="46"/>
        <v>0</v>
      </c>
      <c r="Z277" s="263">
        <f t="shared" si="46"/>
        <v>0</v>
      </c>
      <c r="AA277" s="262">
        <f t="shared" si="44"/>
        <v>0</v>
      </c>
      <c r="AB277" s="262">
        <f t="shared" si="44"/>
        <v>0</v>
      </c>
      <c r="AC277" s="262">
        <f t="shared" si="44"/>
        <v>0</v>
      </c>
      <c r="AD277" s="262">
        <f t="shared" si="44"/>
        <v>0</v>
      </c>
      <c r="AE277" s="262">
        <f t="shared" si="44"/>
        <v>0</v>
      </c>
      <c r="AF277" s="262">
        <f t="shared" si="43"/>
        <v>0</v>
      </c>
      <c r="AG277" s="262">
        <f t="shared" si="43"/>
        <v>0</v>
      </c>
      <c r="AH277" s="262">
        <f t="shared" si="43"/>
        <v>0</v>
      </c>
      <c r="AI277" s="262">
        <f t="shared" si="43"/>
        <v>0</v>
      </c>
      <c r="AJ277" s="262">
        <f t="shared" si="43"/>
        <v>0</v>
      </c>
      <c r="AK277" s="262">
        <f t="shared" si="47"/>
        <v>0</v>
      </c>
      <c r="AL277" s="262">
        <f t="shared" si="48"/>
        <v>0</v>
      </c>
      <c r="AM277" s="214"/>
      <c r="AN277" s="214"/>
      <c r="AO277" s="214"/>
      <c r="AP277" s="214"/>
      <c r="AQ277" s="214"/>
      <c r="AR277" s="214"/>
      <c r="AS277" s="214"/>
      <c r="AT277" s="214"/>
      <c r="AU277" s="214"/>
      <c r="AV277" s="214"/>
      <c r="AW277" s="214"/>
      <c r="AX277" s="214"/>
      <c r="AY277" s="214"/>
      <c r="AZ277" s="214"/>
      <c r="BA277" s="214"/>
      <c r="BB277" s="214"/>
      <c r="BC277" s="214"/>
      <c r="BD277" s="214"/>
      <c r="BE277" s="214"/>
      <c r="BF277" s="214"/>
      <c r="BG277" s="214"/>
      <c r="BH277" s="214"/>
      <c r="BI277" s="214"/>
      <c r="BJ277" s="214"/>
      <c r="BK277" s="214"/>
      <c r="BL277" s="214"/>
    </row>
    <row r="278" spans="1:64" s="2" customFormat="1" ht="15" customHeight="1">
      <c r="A278" s="120" t="e">
        <f ca="1">VLOOKUP(INDIRECT("B278"),elolap!$A$90:$B$3244,2,FALSE)</f>
        <v>#N/A</v>
      </c>
      <c r="B278" s="122"/>
      <c r="C278" s="128"/>
      <c r="D278" s="158"/>
      <c r="E278" s="158"/>
      <c r="F278" s="158"/>
      <c r="G278" s="126"/>
      <c r="H278" s="167"/>
      <c r="I278" s="178"/>
      <c r="J278" s="244"/>
      <c r="K278" s="244"/>
      <c r="L278" s="244"/>
      <c r="M278" s="244"/>
      <c r="N278" s="244"/>
      <c r="O278" s="245"/>
      <c r="P278" s="244"/>
      <c r="Q278" s="244"/>
      <c r="R278" s="244"/>
      <c r="S278" s="244"/>
      <c r="T278" s="244"/>
      <c r="U278" s="214"/>
      <c r="V278" s="262">
        <f t="shared" si="45"/>
        <v>0</v>
      </c>
      <c r="W278" s="262">
        <f t="shared" si="45"/>
        <v>0</v>
      </c>
      <c r="X278" s="262">
        <f t="shared" si="45"/>
        <v>0</v>
      </c>
      <c r="Y278" s="263">
        <f t="shared" si="46"/>
        <v>0</v>
      </c>
      <c r="Z278" s="263">
        <f t="shared" si="46"/>
        <v>0</v>
      </c>
      <c r="AA278" s="262">
        <f t="shared" si="44"/>
        <v>0</v>
      </c>
      <c r="AB278" s="262">
        <f t="shared" si="44"/>
        <v>0</v>
      </c>
      <c r="AC278" s="262">
        <f t="shared" si="44"/>
        <v>0</v>
      </c>
      <c r="AD278" s="262">
        <f t="shared" si="44"/>
        <v>0</v>
      </c>
      <c r="AE278" s="262">
        <f t="shared" si="44"/>
        <v>0</v>
      </c>
      <c r="AF278" s="262">
        <f t="shared" si="43"/>
        <v>0</v>
      </c>
      <c r="AG278" s="262">
        <f t="shared" si="43"/>
        <v>0</v>
      </c>
      <c r="AH278" s="262">
        <f t="shared" si="43"/>
        <v>0</v>
      </c>
      <c r="AI278" s="262">
        <f t="shared" si="43"/>
        <v>0</v>
      </c>
      <c r="AJ278" s="262">
        <f t="shared" si="43"/>
        <v>0</v>
      </c>
      <c r="AK278" s="262">
        <f t="shared" si="47"/>
        <v>0</v>
      </c>
      <c r="AL278" s="262">
        <f t="shared" si="48"/>
        <v>0</v>
      </c>
      <c r="AM278" s="214"/>
      <c r="AN278" s="214"/>
      <c r="AO278" s="214"/>
      <c r="AP278" s="214"/>
      <c r="AQ278" s="214"/>
      <c r="AR278" s="214"/>
      <c r="AS278" s="214"/>
      <c r="AT278" s="214"/>
      <c r="AU278" s="214"/>
      <c r="AV278" s="214"/>
      <c r="AW278" s="214"/>
      <c r="AX278" s="214"/>
      <c r="AY278" s="214"/>
      <c r="AZ278" s="214"/>
      <c r="BA278" s="214"/>
      <c r="BB278" s="214"/>
      <c r="BC278" s="214"/>
      <c r="BD278" s="214"/>
      <c r="BE278" s="214"/>
      <c r="BF278" s="214"/>
      <c r="BG278" s="214"/>
      <c r="BH278" s="214"/>
      <c r="BI278" s="214"/>
      <c r="BJ278" s="214"/>
      <c r="BK278" s="214"/>
      <c r="BL278" s="214"/>
    </row>
    <row r="279" spans="1:64" s="2" customFormat="1" ht="15" customHeight="1">
      <c r="A279" s="120" t="e">
        <f ca="1">VLOOKUP(INDIRECT("B279"),elolap!$A$90:$B$3244,2,FALSE)</f>
        <v>#N/A</v>
      </c>
      <c r="B279" s="122"/>
      <c r="C279" s="128"/>
      <c r="D279" s="158"/>
      <c r="E279" s="158"/>
      <c r="F279" s="158"/>
      <c r="G279" s="126"/>
      <c r="H279" s="167"/>
      <c r="I279" s="178"/>
      <c r="J279" s="244"/>
      <c r="K279" s="244"/>
      <c r="L279" s="244"/>
      <c r="M279" s="244"/>
      <c r="N279" s="244"/>
      <c r="O279" s="245"/>
      <c r="P279" s="244"/>
      <c r="Q279" s="244"/>
      <c r="R279" s="244"/>
      <c r="S279" s="244"/>
      <c r="T279" s="244"/>
      <c r="U279" s="214"/>
      <c r="V279" s="262">
        <f t="shared" si="45"/>
        <v>0</v>
      </c>
      <c r="W279" s="262">
        <f t="shared" si="45"/>
        <v>0</v>
      </c>
      <c r="X279" s="262">
        <f t="shared" si="45"/>
        <v>0</v>
      </c>
      <c r="Y279" s="263">
        <f t="shared" si="46"/>
        <v>0</v>
      </c>
      <c r="Z279" s="263">
        <f t="shared" si="46"/>
        <v>0</v>
      </c>
      <c r="AA279" s="262">
        <f t="shared" si="44"/>
        <v>0</v>
      </c>
      <c r="AB279" s="262">
        <f t="shared" si="44"/>
        <v>0</v>
      </c>
      <c r="AC279" s="262">
        <f t="shared" si="44"/>
        <v>0</v>
      </c>
      <c r="AD279" s="262">
        <f t="shared" si="44"/>
        <v>0</v>
      </c>
      <c r="AE279" s="262">
        <f t="shared" si="44"/>
        <v>0</v>
      </c>
      <c r="AF279" s="262">
        <f t="shared" si="43"/>
        <v>0</v>
      </c>
      <c r="AG279" s="262">
        <f t="shared" si="43"/>
        <v>0</v>
      </c>
      <c r="AH279" s="262">
        <f t="shared" si="43"/>
        <v>0</v>
      </c>
      <c r="AI279" s="262">
        <f t="shared" si="43"/>
        <v>0</v>
      </c>
      <c r="AJ279" s="262">
        <f t="shared" si="43"/>
        <v>0</v>
      </c>
      <c r="AK279" s="262">
        <f t="shared" si="47"/>
        <v>0</v>
      </c>
      <c r="AL279" s="262">
        <f t="shared" si="48"/>
        <v>0</v>
      </c>
      <c r="AM279" s="214"/>
      <c r="AN279" s="214"/>
      <c r="AO279" s="214"/>
      <c r="AP279" s="214"/>
      <c r="AQ279" s="214"/>
      <c r="AR279" s="214"/>
      <c r="AS279" s="214"/>
      <c r="AT279" s="214"/>
      <c r="AU279" s="214"/>
      <c r="AV279" s="214"/>
      <c r="AW279" s="214"/>
      <c r="AX279" s="214"/>
      <c r="AY279" s="214"/>
      <c r="AZ279" s="214"/>
      <c r="BA279" s="214"/>
      <c r="BB279" s="214"/>
      <c r="BC279" s="214"/>
      <c r="BD279" s="214"/>
      <c r="BE279" s="214"/>
      <c r="BF279" s="214"/>
      <c r="BG279" s="214"/>
      <c r="BH279" s="214"/>
      <c r="BI279" s="214"/>
      <c r="BJ279" s="214"/>
      <c r="BK279" s="214"/>
      <c r="BL279" s="214"/>
    </row>
    <row r="280" spans="1:64" s="2" customFormat="1" ht="15" customHeight="1">
      <c r="A280" s="120" t="e">
        <f ca="1">VLOOKUP(INDIRECT("B280"),elolap!$A$90:$B$3244,2,FALSE)</f>
        <v>#N/A</v>
      </c>
      <c r="B280" s="122"/>
      <c r="C280" s="128"/>
      <c r="D280" s="158"/>
      <c r="E280" s="158"/>
      <c r="F280" s="158"/>
      <c r="G280" s="126"/>
      <c r="H280" s="167"/>
      <c r="I280" s="178"/>
      <c r="J280" s="244"/>
      <c r="K280" s="244"/>
      <c r="L280" s="244"/>
      <c r="M280" s="244"/>
      <c r="N280" s="244"/>
      <c r="O280" s="245"/>
      <c r="P280" s="244"/>
      <c r="Q280" s="244"/>
      <c r="R280" s="244"/>
      <c r="S280" s="244"/>
      <c r="T280" s="244"/>
      <c r="U280" s="214"/>
      <c r="V280" s="262">
        <f t="shared" si="45"/>
        <v>0</v>
      </c>
      <c r="W280" s="262">
        <f t="shared" si="45"/>
        <v>0</v>
      </c>
      <c r="X280" s="262">
        <f t="shared" si="45"/>
        <v>0</v>
      </c>
      <c r="Y280" s="263">
        <f t="shared" si="46"/>
        <v>0</v>
      </c>
      <c r="Z280" s="263">
        <f t="shared" si="46"/>
        <v>0</v>
      </c>
      <c r="AA280" s="262">
        <f t="shared" si="44"/>
        <v>0</v>
      </c>
      <c r="AB280" s="262">
        <f t="shared" si="44"/>
        <v>0</v>
      </c>
      <c r="AC280" s="262">
        <f t="shared" si="44"/>
        <v>0</v>
      </c>
      <c r="AD280" s="262">
        <f t="shared" si="44"/>
        <v>0</v>
      </c>
      <c r="AE280" s="262">
        <f t="shared" si="44"/>
        <v>0</v>
      </c>
      <c r="AF280" s="262">
        <f t="shared" si="43"/>
        <v>0</v>
      </c>
      <c r="AG280" s="262">
        <f t="shared" si="43"/>
        <v>0</v>
      </c>
      <c r="AH280" s="262">
        <f t="shared" si="43"/>
        <v>0</v>
      </c>
      <c r="AI280" s="262">
        <f t="shared" si="43"/>
        <v>0</v>
      </c>
      <c r="AJ280" s="262">
        <f t="shared" si="43"/>
        <v>0</v>
      </c>
      <c r="AK280" s="262">
        <f t="shared" si="47"/>
        <v>0</v>
      </c>
      <c r="AL280" s="262">
        <f t="shared" si="48"/>
        <v>0</v>
      </c>
      <c r="AM280" s="214"/>
      <c r="AN280" s="214"/>
      <c r="AO280" s="214"/>
      <c r="AP280" s="214"/>
      <c r="AQ280" s="214"/>
      <c r="AR280" s="214"/>
      <c r="AS280" s="214"/>
      <c r="AT280" s="214"/>
      <c r="AU280" s="214"/>
      <c r="AV280" s="214"/>
      <c r="AW280" s="214"/>
      <c r="AX280" s="214"/>
      <c r="AY280" s="214"/>
      <c r="AZ280" s="214"/>
      <c r="BA280" s="214"/>
      <c r="BB280" s="214"/>
      <c r="BC280" s="214"/>
      <c r="BD280" s="214"/>
      <c r="BE280" s="214"/>
      <c r="BF280" s="214"/>
      <c r="BG280" s="214"/>
      <c r="BH280" s="214"/>
      <c r="BI280" s="214"/>
      <c r="BJ280" s="214"/>
      <c r="BK280" s="214"/>
      <c r="BL280" s="214"/>
    </row>
    <row r="281" spans="1:64" s="2" customFormat="1" ht="15" customHeight="1">
      <c r="A281" s="120" t="e">
        <f ca="1">VLOOKUP(INDIRECT("B281"),elolap!$A$90:$B$3244,2,FALSE)</f>
        <v>#N/A</v>
      </c>
      <c r="B281" s="122"/>
      <c r="C281" s="128"/>
      <c r="D281" s="158"/>
      <c r="E281" s="158"/>
      <c r="F281" s="158"/>
      <c r="G281" s="126"/>
      <c r="H281" s="167"/>
      <c r="I281" s="178"/>
      <c r="J281" s="244"/>
      <c r="K281" s="244"/>
      <c r="L281" s="244"/>
      <c r="M281" s="244"/>
      <c r="N281" s="244"/>
      <c r="O281" s="245"/>
      <c r="P281" s="244"/>
      <c r="Q281" s="244"/>
      <c r="R281" s="244"/>
      <c r="S281" s="244"/>
      <c r="T281" s="244"/>
      <c r="U281" s="214"/>
      <c r="V281" s="262">
        <f t="shared" si="45"/>
        <v>0</v>
      </c>
      <c r="W281" s="262">
        <f t="shared" si="45"/>
        <v>0</v>
      </c>
      <c r="X281" s="262">
        <f t="shared" si="45"/>
        <v>0</v>
      </c>
      <c r="Y281" s="263">
        <f t="shared" si="46"/>
        <v>0</v>
      </c>
      <c r="Z281" s="263">
        <f t="shared" si="46"/>
        <v>0</v>
      </c>
      <c r="AA281" s="262">
        <f t="shared" si="44"/>
        <v>0</v>
      </c>
      <c r="AB281" s="262">
        <f t="shared" si="44"/>
        <v>0</v>
      </c>
      <c r="AC281" s="262">
        <f t="shared" si="44"/>
        <v>0</v>
      </c>
      <c r="AD281" s="262">
        <f t="shared" si="44"/>
        <v>0</v>
      </c>
      <c r="AE281" s="262">
        <f t="shared" si="44"/>
        <v>0</v>
      </c>
      <c r="AF281" s="262">
        <f t="shared" si="43"/>
        <v>0</v>
      </c>
      <c r="AG281" s="262">
        <f t="shared" si="43"/>
        <v>0</v>
      </c>
      <c r="AH281" s="262">
        <f t="shared" si="43"/>
        <v>0</v>
      </c>
      <c r="AI281" s="262">
        <f t="shared" si="43"/>
        <v>0</v>
      </c>
      <c r="AJ281" s="262">
        <f t="shared" si="43"/>
        <v>0</v>
      </c>
      <c r="AK281" s="262">
        <f t="shared" si="47"/>
        <v>0</v>
      </c>
      <c r="AL281" s="262">
        <f t="shared" si="48"/>
        <v>0</v>
      </c>
      <c r="AM281" s="214"/>
      <c r="AN281" s="214"/>
      <c r="AO281" s="214"/>
      <c r="AP281" s="214"/>
      <c r="AQ281" s="214"/>
      <c r="AR281" s="214"/>
      <c r="AS281" s="214"/>
      <c r="AT281" s="214"/>
      <c r="AU281" s="214"/>
      <c r="AV281" s="214"/>
      <c r="AW281" s="214"/>
      <c r="AX281" s="214"/>
      <c r="AY281" s="214"/>
      <c r="AZ281" s="214"/>
      <c r="BA281" s="214"/>
      <c r="BB281" s="214"/>
      <c r="BC281" s="214"/>
      <c r="BD281" s="214"/>
      <c r="BE281" s="214"/>
      <c r="BF281" s="214"/>
      <c r="BG281" s="214"/>
      <c r="BH281" s="214"/>
      <c r="BI281" s="214"/>
      <c r="BJ281" s="214"/>
      <c r="BK281" s="214"/>
      <c r="BL281" s="214"/>
    </row>
    <row r="282" spans="1:64" s="2" customFormat="1" ht="15" customHeight="1">
      <c r="A282" s="120" t="e">
        <f ca="1">VLOOKUP(INDIRECT("B282"),elolap!$A$90:$B$3244,2,FALSE)</f>
        <v>#N/A</v>
      </c>
      <c r="B282" s="122"/>
      <c r="C282" s="128"/>
      <c r="D282" s="158"/>
      <c r="E282" s="158"/>
      <c r="F282" s="158"/>
      <c r="G282" s="126"/>
      <c r="H282" s="167"/>
      <c r="I282" s="178"/>
      <c r="J282" s="244"/>
      <c r="K282" s="244"/>
      <c r="L282" s="244"/>
      <c r="M282" s="244"/>
      <c r="N282" s="244"/>
      <c r="O282" s="245"/>
      <c r="P282" s="244"/>
      <c r="Q282" s="244"/>
      <c r="R282" s="244"/>
      <c r="S282" s="244"/>
      <c r="T282" s="244"/>
      <c r="U282" s="214"/>
      <c r="V282" s="262">
        <f t="shared" si="45"/>
        <v>0</v>
      </c>
      <c r="W282" s="262">
        <f t="shared" si="45"/>
        <v>0</v>
      </c>
      <c r="X282" s="262">
        <f t="shared" si="45"/>
        <v>0</v>
      </c>
      <c r="Y282" s="263">
        <f t="shared" si="46"/>
        <v>0</v>
      </c>
      <c r="Z282" s="263">
        <f t="shared" si="46"/>
        <v>0</v>
      </c>
      <c r="AA282" s="262">
        <f t="shared" si="44"/>
        <v>0</v>
      </c>
      <c r="AB282" s="262">
        <f t="shared" si="44"/>
        <v>0</v>
      </c>
      <c r="AC282" s="262">
        <f t="shared" si="44"/>
        <v>0</v>
      </c>
      <c r="AD282" s="262">
        <f t="shared" si="44"/>
        <v>0</v>
      </c>
      <c r="AE282" s="262">
        <f t="shared" si="44"/>
        <v>0</v>
      </c>
      <c r="AF282" s="262">
        <f t="shared" si="43"/>
        <v>0</v>
      </c>
      <c r="AG282" s="262">
        <f t="shared" si="43"/>
        <v>0</v>
      </c>
      <c r="AH282" s="262">
        <f t="shared" si="43"/>
        <v>0</v>
      </c>
      <c r="AI282" s="262">
        <f t="shared" si="43"/>
        <v>0</v>
      </c>
      <c r="AJ282" s="262">
        <f t="shared" si="43"/>
        <v>0</v>
      </c>
      <c r="AK282" s="262">
        <f t="shared" si="47"/>
        <v>0</v>
      </c>
      <c r="AL282" s="262">
        <f t="shared" si="48"/>
        <v>0</v>
      </c>
      <c r="AM282" s="214"/>
      <c r="AN282" s="214"/>
      <c r="AO282" s="214"/>
      <c r="AP282" s="214"/>
      <c r="AQ282" s="214"/>
      <c r="AR282" s="214"/>
      <c r="AS282" s="214"/>
      <c r="AT282" s="214"/>
      <c r="AU282" s="214"/>
      <c r="AV282" s="214"/>
      <c r="AW282" s="214"/>
      <c r="AX282" s="214"/>
      <c r="AY282" s="214"/>
      <c r="AZ282" s="214"/>
      <c r="BA282" s="214"/>
      <c r="BB282" s="214"/>
      <c r="BC282" s="214"/>
      <c r="BD282" s="214"/>
      <c r="BE282" s="214"/>
      <c r="BF282" s="214"/>
      <c r="BG282" s="214"/>
      <c r="BH282" s="214"/>
      <c r="BI282" s="214"/>
      <c r="BJ282" s="214"/>
      <c r="BK282" s="214"/>
      <c r="BL282" s="214"/>
    </row>
    <row r="283" spans="1:64" s="2" customFormat="1" ht="15" customHeight="1">
      <c r="A283" s="120" t="e">
        <f ca="1">VLOOKUP(INDIRECT("B283"),elolap!$A$90:$B$3244,2,FALSE)</f>
        <v>#N/A</v>
      </c>
      <c r="B283" s="122"/>
      <c r="C283" s="128"/>
      <c r="D283" s="158"/>
      <c r="E283" s="158"/>
      <c r="F283" s="158"/>
      <c r="G283" s="126"/>
      <c r="H283" s="167"/>
      <c r="I283" s="178"/>
      <c r="J283" s="244"/>
      <c r="K283" s="244"/>
      <c r="L283" s="244"/>
      <c r="M283" s="244"/>
      <c r="N283" s="244"/>
      <c r="O283" s="245"/>
      <c r="P283" s="244"/>
      <c r="Q283" s="244"/>
      <c r="R283" s="244"/>
      <c r="S283" s="244"/>
      <c r="T283" s="244"/>
      <c r="U283" s="214"/>
      <c r="V283" s="262">
        <f t="shared" si="45"/>
        <v>0</v>
      </c>
      <c r="W283" s="262">
        <f t="shared" si="45"/>
        <v>0</v>
      </c>
      <c r="X283" s="262">
        <f t="shared" si="45"/>
        <v>0</v>
      </c>
      <c r="Y283" s="263">
        <f t="shared" si="46"/>
        <v>0</v>
      </c>
      <c r="Z283" s="263">
        <f t="shared" si="46"/>
        <v>0</v>
      </c>
      <c r="AA283" s="262">
        <f t="shared" si="44"/>
        <v>0</v>
      </c>
      <c r="AB283" s="262">
        <f t="shared" si="44"/>
        <v>0</v>
      </c>
      <c r="AC283" s="262">
        <f t="shared" si="44"/>
        <v>0</v>
      </c>
      <c r="AD283" s="262">
        <f t="shared" si="44"/>
        <v>0</v>
      </c>
      <c r="AE283" s="262">
        <f t="shared" si="44"/>
        <v>0</v>
      </c>
      <c r="AF283" s="262">
        <f t="shared" ref="AF283:AJ333" si="49">ROUND(N283,2)</f>
        <v>0</v>
      </c>
      <c r="AG283" s="262">
        <f t="shared" si="49"/>
        <v>0</v>
      </c>
      <c r="AH283" s="262">
        <f t="shared" si="49"/>
        <v>0</v>
      </c>
      <c r="AI283" s="262">
        <f t="shared" si="49"/>
        <v>0</v>
      </c>
      <c r="AJ283" s="262">
        <f t="shared" si="49"/>
        <v>0</v>
      </c>
      <c r="AK283" s="262">
        <f t="shared" si="47"/>
        <v>0</v>
      </c>
      <c r="AL283" s="262">
        <f t="shared" si="48"/>
        <v>0</v>
      </c>
      <c r="AM283" s="214"/>
      <c r="AN283" s="214"/>
      <c r="AO283" s="214"/>
      <c r="AP283" s="214"/>
      <c r="AQ283" s="214"/>
      <c r="AR283" s="214"/>
      <c r="AS283" s="214"/>
      <c r="AT283" s="214"/>
      <c r="AU283" s="214"/>
      <c r="AV283" s="214"/>
      <c r="AW283" s="214"/>
      <c r="AX283" s="214"/>
      <c r="AY283" s="214"/>
      <c r="AZ283" s="214"/>
      <c r="BA283" s="214"/>
      <c r="BB283" s="214"/>
      <c r="BC283" s="214"/>
      <c r="BD283" s="214"/>
      <c r="BE283" s="214"/>
      <c r="BF283" s="214"/>
      <c r="BG283" s="214"/>
      <c r="BH283" s="214"/>
      <c r="BI283" s="214"/>
      <c r="BJ283" s="214"/>
      <c r="BK283" s="214"/>
      <c r="BL283" s="214"/>
    </row>
    <row r="284" spans="1:64" s="2" customFormat="1" ht="15" customHeight="1">
      <c r="A284" s="120" t="e">
        <f ca="1">VLOOKUP(INDIRECT("B284"),elolap!$A$90:$B$3244,2,FALSE)</f>
        <v>#N/A</v>
      </c>
      <c r="B284" s="122"/>
      <c r="C284" s="128"/>
      <c r="D284" s="158"/>
      <c r="E284" s="158"/>
      <c r="F284" s="158"/>
      <c r="G284" s="126"/>
      <c r="H284" s="167"/>
      <c r="I284" s="178"/>
      <c r="J284" s="244"/>
      <c r="K284" s="244"/>
      <c r="L284" s="244"/>
      <c r="M284" s="244"/>
      <c r="N284" s="244"/>
      <c r="O284" s="245"/>
      <c r="P284" s="244"/>
      <c r="Q284" s="244"/>
      <c r="R284" s="244"/>
      <c r="S284" s="244"/>
      <c r="T284" s="244"/>
      <c r="U284" s="214"/>
      <c r="V284" s="262">
        <f t="shared" si="45"/>
        <v>0</v>
      </c>
      <c r="W284" s="262">
        <f t="shared" si="45"/>
        <v>0</v>
      </c>
      <c r="X284" s="262">
        <f t="shared" si="45"/>
        <v>0</v>
      </c>
      <c r="Y284" s="263">
        <f t="shared" si="46"/>
        <v>0</v>
      </c>
      <c r="Z284" s="263">
        <f t="shared" si="46"/>
        <v>0</v>
      </c>
      <c r="AA284" s="262">
        <f t="shared" ref="AA284:AE334" si="50">ROUND(I284,2)</f>
        <v>0</v>
      </c>
      <c r="AB284" s="262">
        <f t="shared" si="50"/>
        <v>0</v>
      </c>
      <c r="AC284" s="262">
        <f t="shared" si="50"/>
        <v>0</v>
      </c>
      <c r="AD284" s="262">
        <f t="shared" si="50"/>
        <v>0</v>
      </c>
      <c r="AE284" s="262">
        <f t="shared" si="50"/>
        <v>0</v>
      </c>
      <c r="AF284" s="262">
        <f t="shared" si="49"/>
        <v>0</v>
      </c>
      <c r="AG284" s="262">
        <f t="shared" si="49"/>
        <v>0</v>
      </c>
      <c r="AH284" s="262">
        <f t="shared" si="49"/>
        <v>0</v>
      </c>
      <c r="AI284" s="262">
        <f t="shared" si="49"/>
        <v>0</v>
      </c>
      <c r="AJ284" s="262">
        <f t="shared" si="49"/>
        <v>0</v>
      </c>
      <c r="AK284" s="262">
        <f t="shared" si="47"/>
        <v>0</v>
      </c>
      <c r="AL284" s="262">
        <f t="shared" si="48"/>
        <v>0</v>
      </c>
      <c r="AM284" s="214"/>
      <c r="AN284" s="214"/>
      <c r="AO284" s="214"/>
      <c r="AP284" s="214"/>
      <c r="AQ284" s="214"/>
      <c r="AR284" s="214"/>
      <c r="AS284" s="214"/>
      <c r="AT284" s="214"/>
      <c r="AU284" s="214"/>
      <c r="AV284" s="214"/>
      <c r="AW284" s="214"/>
      <c r="AX284" s="214"/>
      <c r="AY284" s="214"/>
      <c r="AZ284" s="214"/>
      <c r="BA284" s="214"/>
      <c r="BB284" s="214"/>
      <c r="BC284" s="214"/>
      <c r="BD284" s="214"/>
      <c r="BE284" s="214"/>
      <c r="BF284" s="214"/>
      <c r="BG284" s="214"/>
      <c r="BH284" s="214"/>
      <c r="BI284" s="214"/>
      <c r="BJ284" s="214"/>
      <c r="BK284" s="214"/>
      <c r="BL284" s="214"/>
    </row>
    <row r="285" spans="1:64" s="2" customFormat="1" ht="15" customHeight="1">
      <c r="A285" s="120" t="e">
        <f ca="1">VLOOKUP(INDIRECT("B285"),elolap!$A$90:$B$3244,2,FALSE)</f>
        <v>#N/A</v>
      </c>
      <c r="B285" s="122"/>
      <c r="C285" s="128"/>
      <c r="D285" s="158"/>
      <c r="E285" s="158"/>
      <c r="F285" s="158"/>
      <c r="G285" s="126"/>
      <c r="H285" s="167"/>
      <c r="I285" s="178"/>
      <c r="J285" s="244"/>
      <c r="K285" s="244"/>
      <c r="L285" s="244"/>
      <c r="M285" s="244"/>
      <c r="N285" s="244"/>
      <c r="O285" s="245"/>
      <c r="P285" s="244"/>
      <c r="Q285" s="244"/>
      <c r="R285" s="244"/>
      <c r="S285" s="244"/>
      <c r="T285" s="244"/>
      <c r="U285" s="214"/>
      <c r="V285" s="262">
        <f t="shared" si="45"/>
        <v>0</v>
      </c>
      <c r="W285" s="262">
        <f t="shared" si="45"/>
        <v>0</v>
      </c>
      <c r="X285" s="262">
        <f t="shared" si="45"/>
        <v>0</v>
      </c>
      <c r="Y285" s="263">
        <f t="shared" si="46"/>
        <v>0</v>
      </c>
      <c r="Z285" s="263">
        <f t="shared" si="46"/>
        <v>0</v>
      </c>
      <c r="AA285" s="262">
        <f t="shared" si="50"/>
        <v>0</v>
      </c>
      <c r="AB285" s="262">
        <f t="shared" si="50"/>
        <v>0</v>
      </c>
      <c r="AC285" s="262">
        <f t="shared" si="50"/>
        <v>0</v>
      </c>
      <c r="AD285" s="262">
        <f t="shared" si="50"/>
        <v>0</v>
      </c>
      <c r="AE285" s="262">
        <f t="shared" si="50"/>
        <v>0</v>
      </c>
      <c r="AF285" s="262">
        <f t="shared" si="49"/>
        <v>0</v>
      </c>
      <c r="AG285" s="262">
        <f t="shared" si="49"/>
        <v>0</v>
      </c>
      <c r="AH285" s="262">
        <f t="shared" si="49"/>
        <v>0</v>
      </c>
      <c r="AI285" s="262">
        <f t="shared" si="49"/>
        <v>0</v>
      </c>
      <c r="AJ285" s="262">
        <f t="shared" si="49"/>
        <v>0</v>
      </c>
      <c r="AK285" s="262">
        <f t="shared" si="47"/>
        <v>0</v>
      </c>
      <c r="AL285" s="262">
        <f t="shared" si="48"/>
        <v>0</v>
      </c>
      <c r="AM285" s="214"/>
      <c r="AN285" s="214"/>
      <c r="AO285" s="214"/>
      <c r="AP285" s="214"/>
      <c r="AQ285" s="214"/>
      <c r="AR285" s="214"/>
      <c r="AS285" s="214"/>
      <c r="AT285" s="214"/>
      <c r="AU285" s="214"/>
      <c r="AV285" s="214"/>
      <c r="AW285" s="214"/>
      <c r="AX285" s="214"/>
      <c r="AY285" s="214"/>
      <c r="AZ285" s="214"/>
      <c r="BA285" s="214"/>
      <c r="BB285" s="214"/>
      <c r="BC285" s="214"/>
      <c r="BD285" s="214"/>
      <c r="BE285" s="214"/>
      <c r="BF285" s="214"/>
      <c r="BG285" s="214"/>
      <c r="BH285" s="214"/>
      <c r="BI285" s="214"/>
      <c r="BJ285" s="214"/>
      <c r="BK285" s="214"/>
      <c r="BL285" s="214"/>
    </row>
    <row r="286" spans="1:64" s="2" customFormat="1" ht="15" customHeight="1">
      <c r="A286" s="120" t="e">
        <f ca="1">VLOOKUP(INDIRECT("B286"),elolap!$A$90:$B$3244,2,FALSE)</f>
        <v>#N/A</v>
      </c>
      <c r="B286" s="122"/>
      <c r="C286" s="128"/>
      <c r="D286" s="158"/>
      <c r="E286" s="158"/>
      <c r="F286" s="158"/>
      <c r="G286" s="126"/>
      <c r="H286" s="167"/>
      <c r="I286" s="178"/>
      <c r="J286" s="244"/>
      <c r="K286" s="244"/>
      <c r="L286" s="244"/>
      <c r="M286" s="244"/>
      <c r="N286" s="244"/>
      <c r="O286" s="245"/>
      <c r="P286" s="244"/>
      <c r="Q286" s="244"/>
      <c r="R286" s="244"/>
      <c r="S286" s="244"/>
      <c r="T286" s="244"/>
      <c r="U286" s="214"/>
      <c r="V286" s="262">
        <f t="shared" si="45"/>
        <v>0</v>
      </c>
      <c r="W286" s="262">
        <f t="shared" si="45"/>
        <v>0</v>
      </c>
      <c r="X286" s="262">
        <f t="shared" si="45"/>
        <v>0</v>
      </c>
      <c r="Y286" s="263">
        <f t="shared" si="46"/>
        <v>0</v>
      </c>
      <c r="Z286" s="263">
        <f t="shared" si="46"/>
        <v>0</v>
      </c>
      <c r="AA286" s="262">
        <f t="shared" si="50"/>
        <v>0</v>
      </c>
      <c r="AB286" s="262">
        <f t="shared" si="50"/>
        <v>0</v>
      </c>
      <c r="AC286" s="262">
        <f t="shared" si="50"/>
        <v>0</v>
      </c>
      <c r="AD286" s="262">
        <f t="shared" si="50"/>
        <v>0</v>
      </c>
      <c r="AE286" s="262">
        <f t="shared" si="50"/>
        <v>0</v>
      </c>
      <c r="AF286" s="262">
        <f t="shared" si="49"/>
        <v>0</v>
      </c>
      <c r="AG286" s="262">
        <f t="shared" si="49"/>
        <v>0</v>
      </c>
      <c r="AH286" s="262">
        <f t="shared" si="49"/>
        <v>0</v>
      </c>
      <c r="AI286" s="262">
        <f t="shared" si="49"/>
        <v>0</v>
      </c>
      <c r="AJ286" s="262">
        <f t="shared" si="49"/>
        <v>0</v>
      </c>
      <c r="AK286" s="262">
        <f t="shared" si="47"/>
        <v>0</v>
      </c>
      <c r="AL286" s="262">
        <f t="shared" si="48"/>
        <v>0</v>
      </c>
      <c r="AM286" s="214"/>
      <c r="AN286" s="214"/>
      <c r="AO286" s="214"/>
      <c r="AP286" s="214"/>
      <c r="AQ286" s="214"/>
      <c r="AR286" s="214"/>
      <c r="AS286" s="214"/>
      <c r="AT286" s="214"/>
      <c r="AU286" s="214"/>
      <c r="AV286" s="214"/>
      <c r="AW286" s="214"/>
      <c r="AX286" s="214"/>
      <c r="AY286" s="214"/>
      <c r="AZ286" s="214"/>
      <c r="BA286" s="214"/>
      <c r="BB286" s="214"/>
      <c r="BC286" s="214"/>
      <c r="BD286" s="214"/>
      <c r="BE286" s="214"/>
      <c r="BF286" s="214"/>
      <c r="BG286" s="214"/>
      <c r="BH286" s="214"/>
      <c r="BI286" s="214"/>
      <c r="BJ286" s="214"/>
      <c r="BK286" s="214"/>
      <c r="BL286" s="214"/>
    </row>
    <row r="287" spans="1:64" s="2" customFormat="1" ht="15" customHeight="1">
      <c r="A287" s="120" t="e">
        <f ca="1">VLOOKUP(INDIRECT("B287"),elolap!$A$90:$B$3244,2,FALSE)</f>
        <v>#N/A</v>
      </c>
      <c r="B287" s="122"/>
      <c r="C287" s="128"/>
      <c r="D287" s="158"/>
      <c r="E287" s="158"/>
      <c r="F287" s="158"/>
      <c r="G287" s="126"/>
      <c r="H287" s="167"/>
      <c r="I287" s="178"/>
      <c r="J287" s="244"/>
      <c r="K287" s="244"/>
      <c r="L287" s="244"/>
      <c r="M287" s="244"/>
      <c r="N287" s="244"/>
      <c r="O287" s="245"/>
      <c r="P287" s="244"/>
      <c r="Q287" s="244"/>
      <c r="R287" s="244"/>
      <c r="S287" s="244"/>
      <c r="T287" s="244"/>
      <c r="U287" s="214"/>
      <c r="V287" s="262">
        <f t="shared" si="45"/>
        <v>0</v>
      </c>
      <c r="W287" s="262">
        <f t="shared" si="45"/>
        <v>0</v>
      </c>
      <c r="X287" s="262">
        <f t="shared" si="45"/>
        <v>0</v>
      </c>
      <c r="Y287" s="263">
        <f t="shared" si="46"/>
        <v>0</v>
      </c>
      <c r="Z287" s="263">
        <f t="shared" si="46"/>
        <v>0</v>
      </c>
      <c r="AA287" s="262">
        <f t="shared" si="50"/>
        <v>0</v>
      </c>
      <c r="AB287" s="262">
        <f t="shared" si="50"/>
        <v>0</v>
      </c>
      <c r="AC287" s="262">
        <f t="shared" si="50"/>
        <v>0</v>
      </c>
      <c r="AD287" s="262">
        <f t="shared" si="50"/>
        <v>0</v>
      </c>
      <c r="AE287" s="262">
        <f t="shared" si="50"/>
        <v>0</v>
      </c>
      <c r="AF287" s="262">
        <f t="shared" si="49"/>
        <v>0</v>
      </c>
      <c r="AG287" s="262">
        <f t="shared" si="49"/>
        <v>0</v>
      </c>
      <c r="AH287" s="262">
        <f t="shared" si="49"/>
        <v>0</v>
      </c>
      <c r="AI287" s="262">
        <f t="shared" si="49"/>
        <v>0</v>
      </c>
      <c r="AJ287" s="262">
        <f t="shared" si="49"/>
        <v>0</v>
      </c>
      <c r="AK287" s="262">
        <f t="shared" si="47"/>
        <v>0</v>
      </c>
      <c r="AL287" s="262">
        <f t="shared" si="48"/>
        <v>0</v>
      </c>
      <c r="AM287" s="214"/>
      <c r="AN287" s="214"/>
      <c r="AO287" s="214"/>
      <c r="AP287" s="214"/>
      <c r="AQ287" s="214"/>
      <c r="AR287" s="214"/>
      <c r="AS287" s="214"/>
      <c r="AT287" s="214"/>
      <c r="AU287" s="214"/>
      <c r="AV287" s="214"/>
      <c r="AW287" s="214"/>
      <c r="AX287" s="214"/>
      <c r="AY287" s="214"/>
      <c r="AZ287" s="214"/>
      <c r="BA287" s="214"/>
      <c r="BB287" s="214"/>
      <c r="BC287" s="214"/>
      <c r="BD287" s="214"/>
      <c r="BE287" s="214"/>
      <c r="BF287" s="214"/>
      <c r="BG287" s="214"/>
      <c r="BH287" s="214"/>
      <c r="BI287" s="214"/>
      <c r="BJ287" s="214"/>
      <c r="BK287" s="214"/>
      <c r="BL287" s="214"/>
    </row>
    <row r="288" spans="1:64" s="2" customFormat="1" ht="15" customHeight="1">
      <c r="A288" s="120" t="e">
        <f ca="1">VLOOKUP(INDIRECT("B288"),elolap!$A$90:$B$3244,2,FALSE)</f>
        <v>#N/A</v>
      </c>
      <c r="B288" s="122"/>
      <c r="C288" s="128"/>
      <c r="D288" s="158"/>
      <c r="E288" s="158"/>
      <c r="F288" s="158"/>
      <c r="G288" s="126"/>
      <c r="H288" s="167"/>
      <c r="I288" s="178"/>
      <c r="J288" s="244"/>
      <c r="K288" s="244"/>
      <c r="L288" s="244"/>
      <c r="M288" s="244"/>
      <c r="N288" s="244"/>
      <c r="O288" s="245"/>
      <c r="P288" s="244"/>
      <c r="Q288" s="244"/>
      <c r="R288" s="244"/>
      <c r="S288" s="244"/>
      <c r="T288" s="244"/>
      <c r="U288" s="214"/>
      <c r="V288" s="262">
        <f t="shared" si="45"/>
        <v>0</v>
      </c>
      <c r="W288" s="262">
        <f t="shared" si="45"/>
        <v>0</v>
      </c>
      <c r="X288" s="262">
        <f t="shared" si="45"/>
        <v>0</v>
      </c>
      <c r="Y288" s="263">
        <f t="shared" si="46"/>
        <v>0</v>
      </c>
      <c r="Z288" s="263">
        <f t="shared" si="46"/>
        <v>0</v>
      </c>
      <c r="AA288" s="262">
        <f t="shared" si="50"/>
        <v>0</v>
      </c>
      <c r="AB288" s="262">
        <f t="shared" si="50"/>
        <v>0</v>
      </c>
      <c r="AC288" s="262">
        <f t="shared" si="50"/>
        <v>0</v>
      </c>
      <c r="AD288" s="262">
        <f t="shared" si="50"/>
        <v>0</v>
      </c>
      <c r="AE288" s="262">
        <f t="shared" si="50"/>
        <v>0</v>
      </c>
      <c r="AF288" s="262">
        <f t="shared" si="49"/>
        <v>0</v>
      </c>
      <c r="AG288" s="262">
        <f t="shared" si="49"/>
        <v>0</v>
      </c>
      <c r="AH288" s="262">
        <f t="shared" si="49"/>
        <v>0</v>
      </c>
      <c r="AI288" s="262">
        <f t="shared" si="49"/>
        <v>0</v>
      </c>
      <c r="AJ288" s="262">
        <f t="shared" si="49"/>
        <v>0</v>
      </c>
      <c r="AK288" s="262">
        <f t="shared" si="47"/>
        <v>0</v>
      </c>
      <c r="AL288" s="262">
        <f t="shared" si="48"/>
        <v>0</v>
      </c>
      <c r="AM288" s="214"/>
      <c r="AN288" s="214"/>
      <c r="AO288" s="214"/>
      <c r="AP288" s="214"/>
      <c r="AQ288" s="214"/>
      <c r="AR288" s="214"/>
      <c r="AS288" s="214"/>
      <c r="AT288" s="214"/>
      <c r="AU288" s="214"/>
      <c r="AV288" s="214"/>
      <c r="AW288" s="214"/>
      <c r="AX288" s="214"/>
      <c r="AY288" s="214"/>
      <c r="AZ288" s="214"/>
      <c r="BA288" s="214"/>
      <c r="BB288" s="214"/>
      <c r="BC288" s="214"/>
      <c r="BD288" s="214"/>
      <c r="BE288" s="214"/>
      <c r="BF288" s="214"/>
      <c r="BG288" s="214"/>
      <c r="BH288" s="214"/>
      <c r="BI288" s="214"/>
      <c r="BJ288" s="214"/>
      <c r="BK288" s="214"/>
      <c r="BL288" s="214"/>
    </row>
    <row r="289" spans="1:64" s="2" customFormat="1" ht="15" customHeight="1">
      <c r="A289" s="120" t="e">
        <f ca="1">VLOOKUP(INDIRECT("B289"),elolap!$A$90:$B$3244,2,FALSE)</f>
        <v>#N/A</v>
      </c>
      <c r="B289" s="122"/>
      <c r="C289" s="128"/>
      <c r="D289" s="158"/>
      <c r="E289" s="158"/>
      <c r="F289" s="158"/>
      <c r="G289" s="126"/>
      <c r="H289" s="167"/>
      <c r="I289" s="178"/>
      <c r="J289" s="244"/>
      <c r="K289" s="244"/>
      <c r="L289" s="244"/>
      <c r="M289" s="244"/>
      <c r="N289" s="244"/>
      <c r="O289" s="245"/>
      <c r="P289" s="244"/>
      <c r="Q289" s="244"/>
      <c r="R289" s="244"/>
      <c r="S289" s="244"/>
      <c r="T289" s="244"/>
      <c r="U289" s="214"/>
      <c r="V289" s="262">
        <f t="shared" si="45"/>
        <v>0</v>
      </c>
      <c r="W289" s="262">
        <f t="shared" si="45"/>
        <v>0</v>
      </c>
      <c r="X289" s="262">
        <f t="shared" si="45"/>
        <v>0</v>
      </c>
      <c r="Y289" s="263">
        <f t="shared" si="46"/>
        <v>0</v>
      </c>
      <c r="Z289" s="263">
        <f t="shared" si="46"/>
        <v>0</v>
      </c>
      <c r="AA289" s="262">
        <f t="shared" si="50"/>
        <v>0</v>
      </c>
      <c r="AB289" s="262">
        <f t="shared" si="50"/>
        <v>0</v>
      </c>
      <c r="AC289" s="262">
        <f t="shared" si="50"/>
        <v>0</v>
      </c>
      <c r="AD289" s="262">
        <f t="shared" si="50"/>
        <v>0</v>
      </c>
      <c r="AE289" s="262">
        <f t="shared" si="50"/>
        <v>0</v>
      </c>
      <c r="AF289" s="262">
        <f t="shared" si="49"/>
        <v>0</v>
      </c>
      <c r="AG289" s="262">
        <f t="shared" si="49"/>
        <v>0</v>
      </c>
      <c r="AH289" s="262">
        <f t="shared" si="49"/>
        <v>0</v>
      </c>
      <c r="AI289" s="262">
        <f t="shared" si="49"/>
        <v>0</v>
      </c>
      <c r="AJ289" s="262">
        <f t="shared" si="49"/>
        <v>0</v>
      </c>
      <c r="AK289" s="262">
        <f t="shared" si="47"/>
        <v>0</v>
      </c>
      <c r="AL289" s="262">
        <f t="shared" si="48"/>
        <v>0</v>
      </c>
      <c r="AM289" s="214"/>
      <c r="AN289" s="214"/>
      <c r="AO289" s="214"/>
      <c r="AP289" s="214"/>
      <c r="AQ289" s="214"/>
      <c r="AR289" s="214"/>
      <c r="AS289" s="214"/>
      <c r="AT289" s="214"/>
      <c r="AU289" s="214"/>
      <c r="AV289" s="214"/>
      <c r="AW289" s="214"/>
      <c r="AX289" s="214"/>
      <c r="AY289" s="214"/>
      <c r="AZ289" s="214"/>
      <c r="BA289" s="214"/>
      <c r="BB289" s="214"/>
      <c r="BC289" s="214"/>
      <c r="BD289" s="214"/>
      <c r="BE289" s="214"/>
      <c r="BF289" s="214"/>
      <c r="BG289" s="214"/>
      <c r="BH289" s="214"/>
      <c r="BI289" s="214"/>
      <c r="BJ289" s="214"/>
      <c r="BK289" s="214"/>
      <c r="BL289" s="214"/>
    </row>
    <row r="290" spans="1:64" s="2" customFormat="1" ht="15" customHeight="1">
      <c r="A290" s="120" t="e">
        <f ca="1">VLOOKUP(INDIRECT("B290"),elolap!$A$90:$B$3244,2,FALSE)</f>
        <v>#N/A</v>
      </c>
      <c r="B290" s="122"/>
      <c r="C290" s="128"/>
      <c r="D290" s="158"/>
      <c r="E290" s="158"/>
      <c r="F290" s="158"/>
      <c r="G290" s="126"/>
      <c r="H290" s="167"/>
      <c r="I290" s="178"/>
      <c r="J290" s="244"/>
      <c r="K290" s="244"/>
      <c r="L290" s="244"/>
      <c r="M290" s="244"/>
      <c r="N290" s="244"/>
      <c r="O290" s="245"/>
      <c r="P290" s="244"/>
      <c r="Q290" s="244"/>
      <c r="R290" s="244"/>
      <c r="S290" s="244"/>
      <c r="T290" s="244"/>
      <c r="U290" s="214"/>
      <c r="V290" s="262">
        <f t="shared" si="45"/>
        <v>0</v>
      </c>
      <c r="W290" s="262">
        <f t="shared" si="45"/>
        <v>0</v>
      </c>
      <c r="X290" s="262">
        <f t="shared" si="45"/>
        <v>0</v>
      </c>
      <c r="Y290" s="263">
        <f t="shared" si="46"/>
        <v>0</v>
      </c>
      <c r="Z290" s="263">
        <f t="shared" si="46"/>
        <v>0</v>
      </c>
      <c r="AA290" s="262">
        <f t="shared" si="50"/>
        <v>0</v>
      </c>
      <c r="AB290" s="262">
        <f t="shared" si="50"/>
        <v>0</v>
      </c>
      <c r="AC290" s="262">
        <f t="shared" si="50"/>
        <v>0</v>
      </c>
      <c r="AD290" s="262">
        <f t="shared" si="50"/>
        <v>0</v>
      </c>
      <c r="AE290" s="262">
        <f t="shared" si="50"/>
        <v>0</v>
      </c>
      <c r="AF290" s="262">
        <f t="shared" si="49"/>
        <v>0</v>
      </c>
      <c r="AG290" s="262">
        <f t="shared" si="49"/>
        <v>0</v>
      </c>
      <c r="AH290" s="262">
        <f t="shared" si="49"/>
        <v>0</v>
      </c>
      <c r="AI290" s="262">
        <f t="shared" si="49"/>
        <v>0</v>
      </c>
      <c r="AJ290" s="262">
        <f t="shared" si="49"/>
        <v>0</v>
      </c>
      <c r="AK290" s="262">
        <f t="shared" si="47"/>
        <v>0</v>
      </c>
      <c r="AL290" s="262">
        <f t="shared" si="48"/>
        <v>0</v>
      </c>
      <c r="AM290" s="214"/>
      <c r="AN290" s="214"/>
      <c r="AO290" s="214"/>
      <c r="AP290" s="214"/>
      <c r="AQ290" s="214"/>
      <c r="AR290" s="214"/>
      <c r="AS290" s="214"/>
      <c r="AT290" s="214"/>
      <c r="AU290" s="214"/>
      <c r="AV290" s="214"/>
      <c r="AW290" s="214"/>
      <c r="AX290" s="214"/>
      <c r="AY290" s="214"/>
      <c r="AZ290" s="214"/>
      <c r="BA290" s="214"/>
      <c r="BB290" s="214"/>
      <c r="BC290" s="214"/>
      <c r="BD290" s="214"/>
      <c r="BE290" s="214"/>
      <c r="BF290" s="214"/>
      <c r="BG290" s="214"/>
      <c r="BH290" s="214"/>
      <c r="BI290" s="214"/>
      <c r="BJ290" s="214"/>
      <c r="BK290" s="214"/>
      <c r="BL290" s="214"/>
    </row>
    <row r="291" spans="1:64" s="2" customFormat="1" ht="15" customHeight="1">
      <c r="A291" s="120" t="e">
        <f ca="1">VLOOKUP(INDIRECT("B291"),elolap!$A$90:$B$3244,2,FALSE)</f>
        <v>#N/A</v>
      </c>
      <c r="B291" s="122"/>
      <c r="C291" s="128"/>
      <c r="D291" s="158"/>
      <c r="E291" s="158"/>
      <c r="F291" s="158"/>
      <c r="G291" s="126"/>
      <c r="H291" s="167"/>
      <c r="I291" s="178"/>
      <c r="J291" s="244"/>
      <c r="K291" s="244"/>
      <c r="L291" s="244"/>
      <c r="M291" s="244"/>
      <c r="N291" s="244"/>
      <c r="O291" s="245"/>
      <c r="P291" s="244"/>
      <c r="Q291" s="244"/>
      <c r="R291" s="244"/>
      <c r="S291" s="244"/>
      <c r="T291" s="244"/>
      <c r="U291" s="214"/>
      <c r="V291" s="262">
        <f t="shared" si="45"/>
        <v>0</v>
      </c>
      <c r="W291" s="262">
        <f t="shared" si="45"/>
        <v>0</v>
      </c>
      <c r="X291" s="262">
        <f t="shared" si="45"/>
        <v>0</v>
      </c>
      <c r="Y291" s="263">
        <f t="shared" si="46"/>
        <v>0</v>
      </c>
      <c r="Z291" s="263">
        <f t="shared" si="46"/>
        <v>0</v>
      </c>
      <c r="AA291" s="262">
        <f t="shared" si="50"/>
        <v>0</v>
      </c>
      <c r="AB291" s="262">
        <f t="shared" si="50"/>
        <v>0</v>
      </c>
      <c r="AC291" s="262">
        <f t="shared" si="50"/>
        <v>0</v>
      </c>
      <c r="AD291" s="262">
        <f t="shared" si="50"/>
        <v>0</v>
      </c>
      <c r="AE291" s="262">
        <f t="shared" si="50"/>
        <v>0</v>
      </c>
      <c r="AF291" s="262">
        <f t="shared" si="49"/>
        <v>0</v>
      </c>
      <c r="AG291" s="262">
        <f t="shared" si="49"/>
        <v>0</v>
      </c>
      <c r="AH291" s="262">
        <f t="shared" si="49"/>
        <v>0</v>
      </c>
      <c r="AI291" s="262">
        <f t="shared" si="49"/>
        <v>0</v>
      </c>
      <c r="AJ291" s="262">
        <f t="shared" si="49"/>
        <v>0</v>
      </c>
      <c r="AK291" s="262">
        <f t="shared" si="47"/>
        <v>0</v>
      </c>
      <c r="AL291" s="262">
        <f t="shared" si="48"/>
        <v>0</v>
      </c>
      <c r="AM291" s="214"/>
      <c r="AN291" s="214"/>
      <c r="AO291" s="214"/>
      <c r="AP291" s="214"/>
      <c r="AQ291" s="214"/>
      <c r="AR291" s="214"/>
      <c r="AS291" s="214"/>
      <c r="AT291" s="214"/>
      <c r="AU291" s="214"/>
      <c r="AV291" s="214"/>
      <c r="AW291" s="214"/>
      <c r="AX291" s="214"/>
      <c r="AY291" s="214"/>
      <c r="AZ291" s="214"/>
      <c r="BA291" s="214"/>
      <c r="BB291" s="214"/>
      <c r="BC291" s="214"/>
      <c r="BD291" s="214"/>
      <c r="BE291" s="214"/>
      <c r="BF291" s="214"/>
      <c r="BG291" s="214"/>
      <c r="BH291" s="214"/>
      <c r="BI291" s="214"/>
      <c r="BJ291" s="214"/>
      <c r="BK291" s="214"/>
      <c r="BL291" s="214"/>
    </row>
    <row r="292" spans="1:64" s="2" customFormat="1" ht="15" customHeight="1">
      <c r="A292" s="120" t="e">
        <f ca="1">VLOOKUP(INDIRECT("B292"),elolap!$A$90:$B$3244,2,FALSE)</f>
        <v>#N/A</v>
      </c>
      <c r="B292" s="122"/>
      <c r="C292" s="128"/>
      <c r="D292" s="158"/>
      <c r="E292" s="158"/>
      <c r="F292" s="158"/>
      <c r="G292" s="126"/>
      <c r="H292" s="167"/>
      <c r="I292" s="178"/>
      <c r="J292" s="244"/>
      <c r="K292" s="244"/>
      <c r="L292" s="244"/>
      <c r="M292" s="244"/>
      <c r="N292" s="244"/>
      <c r="O292" s="245"/>
      <c r="P292" s="244"/>
      <c r="Q292" s="244"/>
      <c r="R292" s="244"/>
      <c r="S292" s="244"/>
      <c r="T292" s="244"/>
      <c r="U292" s="214"/>
      <c r="V292" s="262">
        <f t="shared" si="45"/>
        <v>0</v>
      </c>
      <c r="W292" s="262">
        <f t="shared" si="45"/>
        <v>0</v>
      </c>
      <c r="X292" s="262">
        <f t="shared" si="45"/>
        <v>0</v>
      </c>
      <c r="Y292" s="263">
        <f t="shared" si="46"/>
        <v>0</v>
      </c>
      <c r="Z292" s="263">
        <f t="shared" si="46"/>
        <v>0</v>
      </c>
      <c r="AA292" s="262">
        <f t="shared" si="50"/>
        <v>0</v>
      </c>
      <c r="AB292" s="262">
        <f t="shared" si="50"/>
        <v>0</v>
      </c>
      <c r="AC292" s="262">
        <f t="shared" si="50"/>
        <v>0</v>
      </c>
      <c r="AD292" s="262">
        <f t="shared" si="50"/>
        <v>0</v>
      </c>
      <c r="AE292" s="262">
        <f t="shared" si="50"/>
        <v>0</v>
      </c>
      <c r="AF292" s="262">
        <f t="shared" si="49"/>
        <v>0</v>
      </c>
      <c r="AG292" s="262">
        <f t="shared" si="49"/>
        <v>0</v>
      </c>
      <c r="AH292" s="262">
        <f t="shared" si="49"/>
        <v>0</v>
      </c>
      <c r="AI292" s="262">
        <f t="shared" si="49"/>
        <v>0</v>
      </c>
      <c r="AJ292" s="262">
        <f t="shared" si="49"/>
        <v>0</v>
      </c>
      <c r="AK292" s="262">
        <f t="shared" si="47"/>
        <v>0</v>
      </c>
      <c r="AL292" s="262">
        <f t="shared" si="48"/>
        <v>0</v>
      </c>
      <c r="AM292" s="214"/>
      <c r="AN292" s="214"/>
      <c r="AO292" s="214"/>
      <c r="AP292" s="214"/>
      <c r="AQ292" s="214"/>
      <c r="AR292" s="214"/>
      <c r="AS292" s="214"/>
      <c r="AT292" s="214"/>
      <c r="AU292" s="214"/>
      <c r="AV292" s="214"/>
      <c r="AW292" s="214"/>
      <c r="AX292" s="214"/>
      <c r="AY292" s="214"/>
      <c r="AZ292" s="214"/>
      <c r="BA292" s="214"/>
      <c r="BB292" s="214"/>
      <c r="BC292" s="214"/>
      <c r="BD292" s="214"/>
      <c r="BE292" s="214"/>
      <c r="BF292" s="214"/>
      <c r="BG292" s="214"/>
      <c r="BH292" s="214"/>
      <c r="BI292" s="214"/>
      <c r="BJ292" s="214"/>
      <c r="BK292" s="214"/>
      <c r="BL292" s="214"/>
    </row>
    <row r="293" spans="1:64" s="2" customFormat="1" ht="15" customHeight="1">
      <c r="A293" s="120" t="e">
        <f ca="1">VLOOKUP(INDIRECT("B293"),elolap!$A$90:$B$3244,2,FALSE)</f>
        <v>#N/A</v>
      </c>
      <c r="B293" s="122"/>
      <c r="C293" s="128"/>
      <c r="D293" s="158"/>
      <c r="E293" s="158"/>
      <c r="F293" s="158"/>
      <c r="G293" s="126"/>
      <c r="H293" s="167"/>
      <c r="I293" s="178"/>
      <c r="J293" s="244"/>
      <c r="K293" s="244"/>
      <c r="L293" s="244"/>
      <c r="M293" s="244"/>
      <c r="N293" s="244"/>
      <c r="O293" s="245"/>
      <c r="P293" s="244"/>
      <c r="Q293" s="244"/>
      <c r="R293" s="244"/>
      <c r="S293" s="244"/>
      <c r="T293" s="244"/>
      <c r="U293" s="214"/>
      <c r="V293" s="262">
        <f t="shared" si="45"/>
        <v>0</v>
      </c>
      <c r="W293" s="262">
        <f t="shared" si="45"/>
        <v>0</v>
      </c>
      <c r="X293" s="262">
        <f t="shared" si="45"/>
        <v>0</v>
      </c>
      <c r="Y293" s="263">
        <f t="shared" si="46"/>
        <v>0</v>
      </c>
      <c r="Z293" s="263">
        <f t="shared" si="46"/>
        <v>0</v>
      </c>
      <c r="AA293" s="262">
        <f t="shared" si="50"/>
        <v>0</v>
      </c>
      <c r="AB293" s="262">
        <f t="shared" si="50"/>
        <v>0</v>
      </c>
      <c r="AC293" s="262">
        <f t="shared" si="50"/>
        <v>0</v>
      </c>
      <c r="AD293" s="262">
        <f t="shared" si="50"/>
        <v>0</v>
      </c>
      <c r="AE293" s="262">
        <f t="shared" si="50"/>
        <v>0</v>
      </c>
      <c r="AF293" s="262">
        <f t="shared" si="49"/>
        <v>0</v>
      </c>
      <c r="AG293" s="262">
        <f t="shared" si="49"/>
        <v>0</v>
      </c>
      <c r="AH293" s="262">
        <f t="shared" si="49"/>
        <v>0</v>
      </c>
      <c r="AI293" s="262">
        <f t="shared" si="49"/>
        <v>0</v>
      </c>
      <c r="AJ293" s="262">
        <f t="shared" si="49"/>
        <v>0</v>
      </c>
      <c r="AK293" s="262">
        <f t="shared" si="47"/>
        <v>0</v>
      </c>
      <c r="AL293" s="262">
        <f t="shared" si="48"/>
        <v>0</v>
      </c>
      <c r="AM293" s="214"/>
      <c r="AN293" s="214"/>
      <c r="AO293" s="214"/>
      <c r="AP293" s="214"/>
      <c r="AQ293" s="214"/>
      <c r="AR293" s="214"/>
      <c r="AS293" s="214"/>
      <c r="AT293" s="214"/>
      <c r="AU293" s="214"/>
      <c r="AV293" s="214"/>
      <c r="AW293" s="214"/>
      <c r="AX293" s="214"/>
      <c r="AY293" s="214"/>
      <c r="AZ293" s="214"/>
      <c r="BA293" s="214"/>
      <c r="BB293" s="214"/>
      <c r="BC293" s="214"/>
      <c r="BD293" s="214"/>
      <c r="BE293" s="214"/>
      <c r="BF293" s="214"/>
      <c r="BG293" s="214"/>
      <c r="BH293" s="214"/>
      <c r="BI293" s="214"/>
      <c r="BJ293" s="214"/>
      <c r="BK293" s="214"/>
      <c r="BL293" s="214"/>
    </row>
    <row r="294" spans="1:64" s="2" customFormat="1" ht="15" customHeight="1">
      <c r="A294" s="120" t="e">
        <f ca="1">VLOOKUP(INDIRECT("B294"),elolap!$A$90:$B$3244,2,FALSE)</f>
        <v>#N/A</v>
      </c>
      <c r="B294" s="122"/>
      <c r="C294" s="128"/>
      <c r="D294" s="158"/>
      <c r="E294" s="158"/>
      <c r="F294" s="158"/>
      <c r="G294" s="126"/>
      <c r="H294" s="167"/>
      <c r="I294" s="178"/>
      <c r="J294" s="244"/>
      <c r="K294" s="244"/>
      <c r="L294" s="244"/>
      <c r="M294" s="244"/>
      <c r="N294" s="244"/>
      <c r="O294" s="245"/>
      <c r="P294" s="244"/>
      <c r="Q294" s="244"/>
      <c r="R294" s="244"/>
      <c r="S294" s="244"/>
      <c r="T294" s="244"/>
      <c r="U294" s="214"/>
      <c r="V294" s="262">
        <f t="shared" si="45"/>
        <v>0</v>
      </c>
      <c r="W294" s="262">
        <f t="shared" si="45"/>
        <v>0</v>
      </c>
      <c r="X294" s="262">
        <f t="shared" si="45"/>
        <v>0</v>
      </c>
      <c r="Y294" s="263">
        <f t="shared" si="46"/>
        <v>0</v>
      </c>
      <c r="Z294" s="263">
        <f t="shared" si="46"/>
        <v>0</v>
      </c>
      <c r="AA294" s="262">
        <f t="shared" si="50"/>
        <v>0</v>
      </c>
      <c r="AB294" s="262">
        <f t="shared" si="50"/>
        <v>0</v>
      </c>
      <c r="AC294" s="262">
        <f t="shared" si="50"/>
        <v>0</v>
      </c>
      <c r="AD294" s="262">
        <f t="shared" si="50"/>
        <v>0</v>
      </c>
      <c r="AE294" s="262">
        <f t="shared" si="50"/>
        <v>0</v>
      </c>
      <c r="AF294" s="262">
        <f t="shared" si="49"/>
        <v>0</v>
      </c>
      <c r="AG294" s="262">
        <f t="shared" si="49"/>
        <v>0</v>
      </c>
      <c r="AH294" s="262">
        <f t="shared" si="49"/>
        <v>0</v>
      </c>
      <c r="AI294" s="262">
        <f t="shared" si="49"/>
        <v>0</v>
      </c>
      <c r="AJ294" s="262">
        <f t="shared" si="49"/>
        <v>0</v>
      </c>
      <c r="AK294" s="262">
        <f t="shared" si="47"/>
        <v>0</v>
      </c>
      <c r="AL294" s="262">
        <f t="shared" si="48"/>
        <v>0</v>
      </c>
      <c r="AM294" s="214"/>
      <c r="AN294" s="214"/>
      <c r="AO294" s="214"/>
      <c r="AP294" s="214"/>
      <c r="AQ294" s="214"/>
      <c r="AR294" s="214"/>
      <c r="AS294" s="214"/>
      <c r="AT294" s="214"/>
      <c r="AU294" s="214"/>
      <c r="AV294" s="214"/>
      <c r="AW294" s="214"/>
      <c r="AX294" s="214"/>
      <c r="AY294" s="214"/>
      <c r="AZ294" s="214"/>
      <c r="BA294" s="214"/>
      <c r="BB294" s="214"/>
      <c r="BC294" s="214"/>
      <c r="BD294" s="214"/>
      <c r="BE294" s="214"/>
      <c r="BF294" s="214"/>
      <c r="BG294" s="214"/>
      <c r="BH294" s="214"/>
      <c r="BI294" s="214"/>
      <c r="BJ294" s="214"/>
      <c r="BK294" s="214"/>
      <c r="BL294" s="214"/>
    </row>
    <row r="295" spans="1:64" s="2" customFormat="1" ht="15" customHeight="1">
      <c r="A295" s="120" t="e">
        <f ca="1">VLOOKUP(INDIRECT("B295"),elolap!$A$90:$B$3244,2,FALSE)</f>
        <v>#N/A</v>
      </c>
      <c r="B295" s="122"/>
      <c r="C295" s="128"/>
      <c r="D295" s="158"/>
      <c r="E295" s="158"/>
      <c r="F295" s="158"/>
      <c r="G295" s="126"/>
      <c r="H295" s="167"/>
      <c r="I295" s="178"/>
      <c r="J295" s="244"/>
      <c r="K295" s="244"/>
      <c r="L295" s="244"/>
      <c r="M295" s="244"/>
      <c r="N295" s="244"/>
      <c r="O295" s="245"/>
      <c r="P295" s="244"/>
      <c r="Q295" s="244"/>
      <c r="R295" s="244"/>
      <c r="S295" s="244"/>
      <c r="T295" s="244"/>
      <c r="U295" s="214"/>
      <c r="V295" s="262">
        <f t="shared" si="45"/>
        <v>0</v>
      </c>
      <c r="W295" s="262">
        <f t="shared" si="45"/>
        <v>0</v>
      </c>
      <c r="X295" s="262">
        <f t="shared" si="45"/>
        <v>0</v>
      </c>
      <c r="Y295" s="263">
        <f t="shared" si="46"/>
        <v>0</v>
      </c>
      <c r="Z295" s="263">
        <f t="shared" si="46"/>
        <v>0</v>
      </c>
      <c r="AA295" s="262">
        <f t="shared" si="50"/>
        <v>0</v>
      </c>
      <c r="AB295" s="262">
        <f t="shared" si="50"/>
        <v>0</v>
      </c>
      <c r="AC295" s="262">
        <f t="shared" si="50"/>
        <v>0</v>
      </c>
      <c r="AD295" s="262">
        <f t="shared" si="50"/>
        <v>0</v>
      </c>
      <c r="AE295" s="262">
        <f t="shared" si="50"/>
        <v>0</v>
      </c>
      <c r="AF295" s="262">
        <f t="shared" si="49"/>
        <v>0</v>
      </c>
      <c r="AG295" s="262">
        <f t="shared" si="49"/>
        <v>0</v>
      </c>
      <c r="AH295" s="262">
        <f t="shared" si="49"/>
        <v>0</v>
      </c>
      <c r="AI295" s="262">
        <f t="shared" si="49"/>
        <v>0</v>
      </c>
      <c r="AJ295" s="262">
        <f t="shared" si="49"/>
        <v>0</v>
      </c>
      <c r="AK295" s="262">
        <f t="shared" si="47"/>
        <v>0</v>
      </c>
      <c r="AL295" s="262">
        <f t="shared" si="48"/>
        <v>0</v>
      </c>
      <c r="AM295" s="214"/>
      <c r="AN295" s="214"/>
      <c r="AO295" s="214"/>
      <c r="AP295" s="214"/>
      <c r="AQ295" s="214"/>
      <c r="AR295" s="214"/>
      <c r="AS295" s="214"/>
      <c r="AT295" s="214"/>
      <c r="AU295" s="214"/>
      <c r="AV295" s="214"/>
      <c r="AW295" s="214"/>
      <c r="AX295" s="214"/>
      <c r="AY295" s="214"/>
      <c r="AZ295" s="214"/>
      <c r="BA295" s="214"/>
      <c r="BB295" s="214"/>
      <c r="BC295" s="214"/>
      <c r="BD295" s="214"/>
      <c r="BE295" s="214"/>
      <c r="BF295" s="214"/>
      <c r="BG295" s="214"/>
      <c r="BH295" s="214"/>
      <c r="BI295" s="214"/>
      <c r="BJ295" s="214"/>
      <c r="BK295" s="214"/>
      <c r="BL295" s="214"/>
    </row>
    <row r="296" spans="1:64" s="2" customFormat="1" ht="15" customHeight="1">
      <c r="A296" s="120" t="e">
        <f ca="1">VLOOKUP(INDIRECT("B296"),elolap!$A$90:$B$3244,2,FALSE)</f>
        <v>#N/A</v>
      </c>
      <c r="B296" s="122"/>
      <c r="C296" s="128"/>
      <c r="D296" s="158"/>
      <c r="E296" s="158"/>
      <c r="F296" s="158"/>
      <c r="G296" s="126"/>
      <c r="H296" s="167"/>
      <c r="I296" s="178"/>
      <c r="J296" s="244"/>
      <c r="K296" s="244"/>
      <c r="L296" s="244"/>
      <c r="M296" s="244"/>
      <c r="N296" s="244"/>
      <c r="O296" s="245"/>
      <c r="P296" s="244"/>
      <c r="Q296" s="244"/>
      <c r="R296" s="244"/>
      <c r="S296" s="244"/>
      <c r="T296" s="244"/>
      <c r="U296" s="214"/>
      <c r="V296" s="262">
        <f t="shared" si="45"/>
        <v>0</v>
      </c>
      <c r="W296" s="262">
        <f t="shared" si="45"/>
        <v>0</v>
      </c>
      <c r="X296" s="262">
        <f t="shared" si="45"/>
        <v>0</v>
      </c>
      <c r="Y296" s="263">
        <f t="shared" si="46"/>
        <v>0</v>
      </c>
      <c r="Z296" s="263">
        <f t="shared" si="46"/>
        <v>0</v>
      </c>
      <c r="AA296" s="262">
        <f t="shared" si="50"/>
        <v>0</v>
      </c>
      <c r="AB296" s="262">
        <f t="shared" si="50"/>
        <v>0</v>
      </c>
      <c r="AC296" s="262">
        <f t="shared" si="50"/>
        <v>0</v>
      </c>
      <c r="AD296" s="262">
        <f t="shared" si="50"/>
        <v>0</v>
      </c>
      <c r="AE296" s="262">
        <f t="shared" si="50"/>
        <v>0</v>
      </c>
      <c r="AF296" s="262">
        <f t="shared" si="49"/>
        <v>0</v>
      </c>
      <c r="AG296" s="262">
        <f t="shared" si="49"/>
        <v>0</v>
      </c>
      <c r="AH296" s="262">
        <f t="shared" si="49"/>
        <v>0</v>
      </c>
      <c r="AI296" s="262">
        <f t="shared" si="49"/>
        <v>0</v>
      </c>
      <c r="AJ296" s="262">
        <f t="shared" si="49"/>
        <v>0</v>
      </c>
      <c r="AK296" s="262">
        <f t="shared" si="47"/>
        <v>0</v>
      </c>
      <c r="AL296" s="262">
        <f t="shared" si="48"/>
        <v>0</v>
      </c>
      <c r="AM296" s="214"/>
      <c r="AN296" s="214"/>
      <c r="AO296" s="214"/>
      <c r="AP296" s="214"/>
      <c r="AQ296" s="214"/>
      <c r="AR296" s="214"/>
      <c r="AS296" s="214"/>
      <c r="AT296" s="214"/>
      <c r="AU296" s="214"/>
      <c r="AV296" s="214"/>
      <c r="AW296" s="214"/>
      <c r="AX296" s="214"/>
      <c r="AY296" s="214"/>
      <c r="AZ296" s="214"/>
      <c r="BA296" s="214"/>
      <c r="BB296" s="214"/>
      <c r="BC296" s="214"/>
      <c r="BD296" s="214"/>
      <c r="BE296" s="214"/>
      <c r="BF296" s="214"/>
      <c r="BG296" s="214"/>
      <c r="BH296" s="214"/>
      <c r="BI296" s="214"/>
      <c r="BJ296" s="214"/>
      <c r="BK296" s="214"/>
      <c r="BL296" s="214"/>
    </row>
    <row r="297" spans="1:64" s="2" customFormat="1" ht="15" customHeight="1">
      <c r="A297" s="120" t="e">
        <f ca="1">VLOOKUP(INDIRECT("B297"),elolap!$A$90:$B$3244,2,FALSE)</f>
        <v>#N/A</v>
      </c>
      <c r="B297" s="122"/>
      <c r="C297" s="128"/>
      <c r="D297" s="158"/>
      <c r="E297" s="158"/>
      <c r="F297" s="158"/>
      <c r="G297" s="126"/>
      <c r="H297" s="167"/>
      <c r="I297" s="178"/>
      <c r="J297" s="244"/>
      <c r="K297" s="244"/>
      <c r="L297" s="244"/>
      <c r="M297" s="244"/>
      <c r="N297" s="244"/>
      <c r="O297" s="245"/>
      <c r="P297" s="244"/>
      <c r="Q297" s="244"/>
      <c r="R297" s="244"/>
      <c r="S297" s="244"/>
      <c r="T297" s="244"/>
      <c r="U297" s="214"/>
      <c r="V297" s="262">
        <f t="shared" si="45"/>
        <v>0</v>
      </c>
      <c r="W297" s="262">
        <f t="shared" si="45"/>
        <v>0</v>
      </c>
      <c r="X297" s="262">
        <f t="shared" si="45"/>
        <v>0</v>
      </c>
      <c r="Y297" s="263">
        <f t="shared" si="46"/>
        <v>0</v>
      </c>
      <c r="Z297" s="263">
        <f t="shared" si="46"/>
        <v>0</v>
      </c>
      <c r="AA297" s="262">
        <f t="shared" si="50"/>
        <v>0</v>
      </c>
      <c r="AB297" s="262">
        <f t="shared" si="50"/>
        <v>0</v>
      </c>
      <c r="AC297" s="262">
        <f t="shared" si="50"/>
        <v>0</v>
      </c>
      <c r="AD297" s="262">
        <f t="shared" si="50"/>
        <v>0</v>
      </c>
      <c r="AE297" s="262">
        <f t="shared" si="50"/>
        <v>0</v>
      </c>
      <c r="AF297" s="262">
        <f t="shared" si="49"/>
        <v>0</v>
      </c>
      <c r="AG297" s="262">
        <f t="shared" si="49"/>
        <v>0</v>
      </c>
      <c r="AH297" s="262">
        <f t="shared" si="49"/>
        <v>0</v>
      </c>
      <c r="AI297" s="262">
        <f t="shared" si="49"/>
        <v>0</v>
      </c>
      <c r="AJ297" s="262">
        <f t="shared" si="49"/>
        <v>0</v>
      </c>
      <c r="AK297" s="262">
        <f t="shared" si="47"/>
        <v>0</v>
      </c>
      <c r="AL297" s="262">
        <f t="shared" si="48"/>
        <v>0</v>
      </c>
      <c r="AM297" s="214"/>
      <c r="AN297" s="214"/>
      <c r="AO297" s="214"/>
      <c r="AP297" s="214"/>
      <c r="AQ297" s="214"/>
      <c r="AR297" s="214"/>
      <c r="AS297" s="214"/>
      <c r="AT297" s="214"/>
      <c r="AU297" s="214"/>
      <c r="AV297" s="214"/>
      <c r="AW297" s="214"/>
      <c r="AX297" s="214"/>
      <c r="AY297" s="214"/>
      <c r="AZ297" s="214"/>
      <c r="BA297" s="214"/>
      <c r="BB297" s="214"/>
      <c r="BC297" s="214"/>
      <c r="BD297" s="214"/>
      <c r="BE297" s="214"/>
      <c r="BF297" s="214"/>
      <c r="BG297" s="214"/>
      <c r="BH297" s="214"/>
      <c r="BI297" s="214"/>
      <c r="BJ297" s="214"/>
      <c r="BK297" s="214"/>
      <c r="BL297" s="214"/>
    </row>
    <row r="298" spans="1:64" s="2" customFormat="1" ht="15" customHeight="1">
      <c r="A298" s="120" t="e">
        <f ca="1">VLOOKUP(INDIRECT("B298"),elolap!$A$90:$B$3244,2,FALSE)</f>
        <v>#N/A</v>
      </c>
      <c r="B298" s="122"/>
      <c r="C298" s="128"/>
      <c r="D298" s="158"/>
      <c r="E298" s="158"/>
      <c r="F298" s="158"/>
      <c r="G298" s="126"/>
      <c r="H298" s="167"/>
      <c r="I298" s="178"/>
      <c r="J298" s="244"/>
      <c r="K298" s="244"/>
      <c r="L298" s="244"/>
      <c r="M298" s="244"/>
      <c r="N298" s="244"/>
      <c r="O298" s="245"/>
      <c r="P298" s="244"/>
      <c r="Q298" s="244"/>
      <c r="R298" s="244"/>
      <c r="S298" s="244"/>
      <c r="T298" s="244"/>
      <c r="U298" s="214"/>
      <c r="V298" s="262">
        <f t="shared" si="45"/>
        <v>0</v>
      </c>
      <c r="W298" s="262">
        <f t="shared" si="45"/>
        <v>0</v>
      </c>
      <c r="X298" s="262">
        <f t="shared" si="45"/>
        <v>0</v>
      </c>
      <c r="Y298" s="263">
        <f t="shared" si="46"/>
        <v>0</v>
      </c>
      <c r="Z298" s="263">
        <f t="shared" si="46"/>
        <v>0</v>
      </c>
      <c r="AA298" s="262">
        <f t="shared" si="50"/>
        <v>0</v>
      </c>
      <c r="AB298" s="262">
        <f t="shared" si="50"/>
        <v>0</v>
      </c>
      <c r="AC298" s="262">
        <f t="shared" si="50"/>
        <v>0</v>
      </c>
      <c r="AD298" s="262">
        <f t="shared" si="50"/>
        <v>0</v>
      </c>
      <c r="AE298" s="262">
        <f t="shared" si="50"/>
        <v>0</v>
      </c>
      <c r="AF298" s="262">
        <f t="shared" si="49"/>
        <v>0</v>
      </c>
      <c r="AG298" s="262">
        <f t="shared" si="49"/>
        <v>0</v>
      </c>
      <c r="AH298" s="262">
        <f t="shared" si="49"/>
        <v>0</v>
      </c>
      <c r="AI298" s="262">
        <f t="shared" si="49"/>
        <v>0</v>
      </c>
      <c r="AJ298" s="262">
        <f t="shared" si="49"/>
        <v>0</v>
      </c>
      <c r="AK298" s="262">
        <f t="shared" si="47"/>
        <v>0</v>
      </c>
      <c r="AL298" s="262">
        <f t="shared" si="48"/>
        <v>0</v>
      </c>
      <c r="AM298" s="214"/>
      <c r="AN298" s="214"/>
      <c r="AO298" s="214"/>
      <c r="AP298" s="214"/>
      <c r="AQ298" s="214"/>
      <c r="AR298" s="214"/>
      <c r="AS298" s="214"/>
      <c r="AT298" s="214"/>
      <c r="AU298" s="214"/>
      <c r="AV298" s="214"/>
      <c r="AW298" s="214"/>
      <c r="AX298" s="214"/>
      <c r="AY298" s="214"/>
      <c r="AZ298" s="214"/>
      <c r="BA298" s="214"/>
      <c r="BB298" s="214"/>
      <c r="BC298" s="214"/>
      <c r="BD298" s="214"/>
      <c r="BE298" s="214"/>
      <c r="BF298" s="214"/>
      <c r="BG298" s="214"/>
      <c r="BH298" s="214"/>
      <c r="BI298" s="214"/>
      <c r="BJ298" s="214"/>
      <c r="BK298" s="214"/>
      <c r="BL298" s="214"/>
    </row>
    <row r="299" spans="1:64" s="2" customFormat="1" ht="15" customHeight="1">
      <c r="A299" s="120" t="e">
        <f ca="1">VLOOKUP(INDIRECT("B299"),elolap!$A$90:$B$3244,2,FALSE)</f>
        <v>#N/A</v>
      </c>
      <c r="B299" s="122"/>
      <c r="C299" s="128"/>
      <c r="D299" s="158"/>
      <c r="E299" s="158"/>
      <c r="F299" s="158"/>
      <c r="G299" s="126"/>
      <c r="H299" s="167"/>
      <c r="I299" s="178"/>
      <c r="J299" s="244"/>
      <c r="K299" s="244"/>
      <c r="L299" s="244"/>
      <c r="M299" s="244"/>
      <c r="N299" s="244"/>
      <c r="O299" s="245"/>
      <c r="P299" s="244"/>
      <c r="Q299" s="244"/>
      <c r="R299" s="244"/>
      <c r="S299" s="244"/>
      <c r="T299" s="244"/>
      <c r="U299" s="214"/>
      <c r="V299" s="262">
        <f t="shared" si="45"/>
        <v>0</v>
      </c>
      <c r="W299" s="262">
        <f t="shared" si="45"/>
        <v>0</v>
      </c>
      <c r="X299" s="262">
        <f t="shared" si="45"/>
        <v>0</v>
      </c>
      <c r="Y299" s="263">
        <f t="shared" si="46"/>
        <v>0</v>
      </c>
      <c r="Z299" s="263">
        <f t="shared" si="46"/>
        <v>0</v>
      </c>
      <c r="AA299" s="262">
        <f t="shared" si="50"/>
        <v>0</v>
      </c>
      <c r="AB299" s="262">
        <f t="shared" si="50"/>
        <v>0</v>
      </c>
      <c r="AC299" s="262">
        <f t="shared" si="50"/>
        <v>0</v>
      </c>
      <c r="AD299" s="262">
        <f t="shared" si="50"/>
        <v>0</v>
      </c>
      <c r="AE299" s="262">
        <f t="shared" si="50"/>
        <v>0</v>
      </c>
      <c r="AF299" s="262">
        <f t="shared" si="49"/>
        <v>0</v>
      </c>
      <c r="AG299" s="262">
        <f t="shared" si="49"/>
        <v>0</v>
      </c>
      <c r="AH299" s="262">
        <f t="shared" si="49"/>
        <v>0</v>
      </c>
      <c r="AI299" s="262">
        <f t="shared" si="49"/>
        <v>0</v>
      </c>
      <c r="AJ299" s="262">
        <f t="shared" si="49"/>
        <v>0</v>
      </c>
      <c r="AK299" s="262">
        <f t="shared" si="47"/>
        <v>0</v>
      </c>
      <c r="AL299" s="262">
        <f t="shared" si="48"/>
        <v>0</v>
      </c>
      <c r="AM299" s="214"/>
      <c r="AN299" s="214"/>
      <c r="AO299" s="214"/>
      <c r="AP299" s="214"/>
      <c r="AQ299" s="214"/>
      <c r="AR299" s="214"/>
      <c r="AS299" s="214"/>
      <c r="AT299" s="214"/>
      <c r="AU299" s="214"/>
      <c r="AV299" s="214"/>
      <c r="AW299" s="214"/>
      <c r="AX299" s="214"/>
      <c r="AY299" s="214"/>
      <c r="AZ299" s="214"/>
      <c r="BA299" s="214"/>
      <c r="BB299" s="214"/>
      <c r="BC299" s="214"/>
      <c r="BD299" s="214"/>
      <c r="BE299" s="214"/>
      <c r="BF299" s="214"/>
      <c r="BG299" s="214"/>
      <c r="BH299" s="214"/>
      <c r="BI299" s="214"/>
      <c r="BJ299" s="214"/>
      <c r="BK299" s="214"/>
      <c r="BL299" s="214"/>
    </row>
    <row r="300" spans="1:64" s="2" customFormat="1" ht="15" customHeight="1">
      <c r="A300" s="120" t="e">
        <f ca="1">VLOOKUP(INDIRECT("B300"),elolap!$A$90:$B$3244,2,FALSE)</f>
        <v>#N/A</v>
      </c>
      <c r="B300" s="122"/>
      <c r="C300" s="128"/>
      <c r="D300" s="158"/>
      <c r="E300" s="158"/>
      <c r="F300" s="158"/>
      <c r="G300" s="126"/>
      <c r="H300" s="167"/>
      <c r="I300" s="178"/>
      <c r="J300" s="244"/>
      <c r="K300" s="244"/>
      <c r="L300" s="244"/>
      <c r="M300" s="244"/>
      <c r="N300" s="244"/>
      <c r="O300" s="245"/>
      <c r="P300" s="244"/>
      <c r="Q300" s="244"/>
      <c r="R300" s="244"/>
      <c r="S300" s="244"/>
      <c r="T300" s="244"/>
      <c r="U300" s="214"/>
      <c r="V300" s="262">
        <f t="shared" si="45"/>
        <v>0</v>
      </c>
      <c r="W300" s="262">
        <f t="shared" si="45"/>
        <v>0</v>
      </c>
      <c r="X300" s="262">
        <f t="shared" si="45"/>
        <v>0</v>
      </c>
      <c r="Y300" s="263">
        <f t="shared" si="46"/>
        <v>0</v>
      </c>
      <c r="Z300" s="263">
        <f t="shared" si="46"/>
        <v>0</v>
      </c>
      <c r="AA300" s="262">
        <f t="shared" si="50"/>
        <v>0</v>
      </c>
      <c r="AB300" s="262">
        <f t="shared" si="50"/>
        <v>0</v>
      </c>
      <c r="AC300" s="262">
        <f t="shared" si="50"/>
        <v>0</v>
      </c>
      <c r="AD300" s="262">
        <f t="shared" si="50"/>
        <v>0</v>
      </c>
      <c r="AE300" s="262">
        <f t="shared" si="50"/>
        <v>0</v>
      </c>
      <c r="AF300" s="262">
        <f t="shared" si="49"/>
        <v>0</v>
      </c>
      <c r="AG300" s="262">
        <f t="shared" si="49"/>
        <v>0</v>
      </c>
      <c r="AH300" s="262">
        <f t="shared" si="49"/>
        <v>0</v>
      </c>
      <c r="AI300" s="262">
        <f t="shared" si="49"/>
        <v>0</v>
      </c>
      <c r="AJ300" s="262">
        <f t="shared" si="49"/>
        <v>0</v>
      </c>
      <c r="AK300" s="262">
        <f t="shared" si="47"/>
        <v>0</v>
      </c>
      <c r="AL300" s="262">
        <f t="shared" si="48"/>
        <v>0</v>
      </c>
      <c r="AM300" s="214"/>
      <c r="AN300" s="214"/>
      <c r="AO300" s="214"/>
      <c r="AP300" s="214"/>
      <c r="AQ300" s="214"/>
      <c r="AR300" s="214"/>
      <c r="AS300" s="214"/>
      <c r="AT300" s="214"/>
      <c r="AU300" s="214"/>
      <c r="AV300" s="214"/>
      <c r="AW300" s="214"/>
      <c r="AX300" s="214"/>
      <c r="AY300" s="214"/>
      <c r="AZ300" s="214"/>
      <c r="BA300" s="214"/>
      <c r="BB300" s="214"/>
      <c r="BC300" s="214"/>
      <c r="BD300" s="214"/>
      <c r="BE300" s="214"/>
      <c r="BF300" s="214"/>
      <c r="BG300" s="214"/>
      <c r="BH300" s="214"/>
      <c r="BI300" s="214"/>
      <c r="BJ300" s="214"/>
      <c r="BK300" s="214"/>
      <c r="BL300" s="214"/>
    </row>
    <row r="301" spans="1:64" s="2" customFormat="1" ht="15" customHeight="1">
      <c r="A301" s="120" t="e">
        <f ca="1">VLOOKUP(INDIRECT("B301"),elolap!$A$90:$B$3244,2,FALSE)</f>
        <v>#N/A</v>
      </c>
      <c r="B301" s="122"/>
      <c r="C301" s="128"/>
      <c r="D301" s="158"/>
      <c r="E301" s="158"/>
      <c r="F301" s="158"/>
      <c r="G301" s="126"/>
      <c r="H301" s="167"/>
      <c r="I301" s="178"/>
      <c r="J301" s="244"/>
      <c r="K301" s="244"/>
      <c r="L301" s="244"/>
      <c r="M301" s="244"/>
      <c r="N301" s="244"/>
      <c r="O301" s="245"/>
      <c r="P301" s="244"/>
      <c r="Q301" s="244"/>
      <c r="R301" s="244"/>
      <c r="S301" s="244"/>
      <c r="T301" s="244"/>
      <c r="U301" s="214"/>
      <c r="V301" s="262">
        <f t="shared" si="45"/>
        <v>0</v>
      </c>
      <c r="W301" s="262">
        <f t="shared" si="45"/>
        <v>0</v>
      </c>
      <c r="X301" s="262">
        <f t="shared" si="45"/>
        <v>0</v>
      </c>
      <c r="Y301" s="263">
        <f t="shared" si="46"/>
        <v>0</v>
      </c>
      <c r="Z301" s="263">
        <f t="shared" si="46"/>
        <v>0</v>
      </c>
      <c r="AA301" s="262">
        <f t="shared" si="50"/>
        <v>0</v>
      </c>
      <c r="AB301" s="262">
        <f t="shared" si="50"/>
        <v>0</v>
      </c>
      <c r="AC301" s="262">
        <f t="shared" si="50"/>
        <v>0</v>
      </c>
      <c r="AD301" s="262">
        <f t="shared" si="50"/>
        <v>0</v>
      </c>
      <c r="AE301" s="262">
        <f t="shared" si="50"/>
        <v>0</v>
      </c>
      <c r="AF301" s="262">
        <f t="shared" si="49"/>
        <v>0</v>
      </c>
      <c r="AG301" s="262">
        <f t="shared" si="49"/>
        <v>0</v>
      </c>
      <c r="AH301" s="262">
        <f t="shared" si="49"/>
        <v>0</v>
      </c>
      <c r="AI301" s="262">
        <f t="shared" si="49"/>
        <v>0</v>
      </c>
      <c r="AJ301" s="262">
        <f t="shared" si="49"/>
        <v>0</v>
      </c>
      <c r="AK301" s="262">
        <f t="shared" si="47"/>
        <v>0</v>
      </c>
      <c r="AL301" s="262">
        <f t="shared" si="48"/>
        <v>0</v>
      </c>
      <c r="AM301" s="214"/>
      <c r="AN301" s="214"/>
      <c r="AO301" s="214"/>
      <c r="AP301" s="214"/>
      <c r="AQ301" s="214"/>
      <c r="AR301" s="214"/>
      <c r="AS301" s="214"/>
      <c r="AT301" s="214"/>
      <c r="AU301" s="214"/>
      <c r="AV301" s="214"/>
      <c r="AW301" s="214"/>
      <c r="AX301" s="214"/>
      <c r="AY301" s="214"/>
      <c r="AZ301" s="214"/>
      <c r="BA301" s="214"/>
      <c r="BB301" s="214"/>
      <c r="BC301" s="214"/>
      <c r="BD301" s="214"/>
      <c r="BE301" s="214"/>
      <c r="BF301" s="214"/>
      <c r="BG301" s="214"/>
      <c r="BH301" s="214"/>
      <c r="BI301" s="214"/>
      <c r="BJ301" s="214"/>
      <c r="BK301" s="214"/>
      <c r="BL301" s="214"/>
    </row>
    <row r="302" spans="1:64" s="2" customFormat="1" ht="15" customHeight="1">
      <c r="A302" s="120" t="e">
        <f ca="1">VLOOKUP(INDIRECT("B302"),elolap!$A$90:$B$3244,2,FALSE)</f>
        <v>#N/A</v>
      </c>
      <c r="B302" s="122"/>
      <c r="C302" s="128"/>
      <c r="D302" s="158"/>
      <c r="E302" s="158"/>
      <c r="F302" s="158"/>
      <c r="G302" s="126"/>
      <c r="H302" s="167"/>
      <c r="I302" s="178"/>
      <c r="J302" s="244"/>
      <c r="K302" s="244"/>
      <c r="L302" s="244"/>
      <c r="M302" s="244"/>
      <c r="N302" s="244"/>
      <c r="O302" s="245"/>
      <c r="P302" s="244"/>
      <c r="Q302" s="244"/>
      <c r="R302" s="244"/>
      <c r="S302" s="244"/>
      <c r="T302" s="244"/>
      <c r="U302" s="214"/>
      <c r="V302" s="262">
        <f t="shared" si="45"/>
        <v>0</v>
      </c>
      <c r="W302" s="262">
        <f t="shared" si="45"/>
        <v>0</v>
      </c>
      <c r="X302" s="262">
        <f t="shared" si="45"/>
        <v>0</v>
      </c>
      <c r="Y302" s="263">
        <f t="shared" si="46"/>
        <v>0</v>
      </c>
      <c r="Z302" s="263">
        <f t="shared" si="46"/>
        <v>0</v>
      </c>
      <c r="AA302" s="262">
        <f t="shared" si="50"/>
        <v>0</v>
      </c>
      <c r="AB302" s="262">
        <f t="shared" si="50"/>
        <v>0</v>
      </c>
      <c r="AC302" s="262">
        <f t="shared" si="50"/>
        <v>0</v>
      </c>
      <c r="AD302" s="262">
        <f t="shared" si="50"/>
        <v>0</v>
      </c>
      <c r="AE302" s="262">
        <f t="shared" si="50"/>
        <v>0</v>
      </c>
      <c r="AF302" s="262">
        <f t="shared" si="49"/>
        <v>0</v>
      </c>
      <c r="AG302" s="262">
        <f t="shared" si="49"/>
        <v>0</v>
      </c>
      <c r="AH302" s="262">
        <f t="shared" si="49"/>
        <v>0</v>
      </c>
      <c r="AI302" s="262">
        <f t="shared" si="49"/>
        <v>0</v>
      </c>
      <c r="AJ302" s="262">
        <f t="shared" si="49"/>
        <v>0</v>
      </c>
      <c r="AK302" s="262">
        <f t="shared" si="47"/>
        <v>0</v>
      </c>
      <c r="AL302" s="262">
        <f t="shared" si="48"/>
        <v>0</v>
      </c>
      <c r="AM302" s="214"/>
      <c r="AN302" s="214"/>
      <c r="AO302" s="214"/>
      <c r="AP302" s="214"/>
      <c r="AQ302" s="214"/>
      <c r="AR302" s="214"/>
      <c r="AS302" s="214"/>
      <c r="AT302" s="214"/>
      <c r="AU302" s="214"/>
      <c r="AV302" s="214"/>
      <c r="AW302" s="214"/>
      <c r="AX302" s="214"/>
      <c r="AY302" s="214"/>
      <c r="AZ302" s="214"/>
      <c r="BA302" s="214"/>
      <c r="BB302" s="214"/>
      <c r="BC302" s="214"/>
      <c r="BD302" s="214"/>
      <c r="BE302" s="214"/>
      <c r="BF302" s="214"/>
      <c r="BG302" s="214"/>
      <c r="BH302" s="214"/>
      <c r="BI302" s="214"/>
      <c r="BJ302" s="214"/>
      <c r="BK302" s="214"/>
      <c r="BL302" s="214"/>
    </row>
    <row r="303" spans="1:64" s="2" customFormat="1" ht="15" customHeight="1">
      <c r="A303" s="120" t="e">
        <f ca="1">VLOOKUP(INDIRECT("B303"),elolap!$A$90:$B$3244,2,FALSE)</f>
        <v>#N/A</v>
      </c>
      <c r="B303" s="122"/>
      <c r="C303" s="128"/>
      <c r="D303" s="158"/>
      <c r="E303" s="158"/>
      <c r="F303" s="158"/>
      <c r="G303" s="126"/>
      <c r="H303" s="167"/>
      <c r="I303" s="178"/>
      <c r="J303" s="244"/>
      <c r="K303" s="244"/>
      <c r="L303" s="244"/>
      <c r="M303" s="244"/>
      <c r="N303" s="244"/>
      <c r="O303" s="245"/>
      <c r="P303" s="244"/>
      <c r="Q303" s="244"/>
      <c r="R303" s="244"/>
      <c r="S303" s="244"/>
      <c r="T303" s="244"/>
      <c r="U303" s="214"/>
      <c r="V303" s="262">
        <f t="shared" si="45"/>
        <v>0</v>
      </c>
      <c r="W303" s="262">
        <f t="shared" si="45"/>
        <v>0</v>
      </c>
      <c r="X303" s="262">
        <f t="shared" si="45"/>
        <v>0</v>
      </c>
      <c r="Y303" s="263">
        <f t="shared" si="46"/>
        <v>0</v>
      </c>
      <c r="Z303" s="263">
        <f t="shared" si="46"/>
        <v>0</v>
      </c>
      <c r="AA303" s="262">
        <f t="shared" si="50"/>
        <v>0</v>
      </c>
      <c r="AB303" s="262">
        <f t="shared" si="50"/>
        <v>0</v>
      </c>
      <c r="AC303" s="262">
        <f t="shared" si="50"/>
        <v>0</v>
      </c>
      <c r="AD303" s="262">
        <f t="shared" si="50"/>
        <v>0</v>
      </c>
      <c r="AE303" s="262">
        <f t="shared" si="50"/>
        <v>0</v>
      </c>
      <c r="AF303" s="262">
        <f t="shared" si="49"/>
        <v>0</v>
      </c>
      <c r="AG303" s="262">
        <f t="shared" si="49"/>
        <v>0</v>
      </c>
      <c r="AH303" s="262">
        <f t="shared" si="49"/>
        <v>0</v>
      </c>
      <c r="AI303" s="262">
        <f t="shared" si="49"/>
        <v>0</v>
      </c>
      <c r="AJ303" s="262">
        <f t="shared" si="49"/>
        <v>0</v>
      </c>
      <c r="AK303" s="262">
        <f t="shared" si="47"/>
        <v>0</v>
      </c>
      <c r="AL303" s="262">
        <f t="shared" si="48"/>
        <v>0</v>
      </c>
      <c r="AM303" s="214"/>
      <c r="AN303" s="214"/>
      <c r="AO303" s="214"/>
      <c r="AP303" s="214"/>
      <c r="AQ303" s="214"/>
      <c r="AR303" s="214"/>
      <c r="AS303" s="214"/>
      <c r="AT303" s="214"/>
      <c r="AU303" s="214"/>
      <c r="AV303" s="214"/>
      <c r="AW303" s="214"/>
      <c r="AX303" s="214"/>
      <c r="AY303" s="214"/>
      <c r="AZ303" s="214"/>
      <c r="BA303" s="214"/>
      <c r="BB303" s="214"/>
      <c r="BC303" s="214"/>
      <c r="BD303" s="214"/>
      <c r="BE303" s="214"/>
      <c r="BF303" s="214"/>
      <c r="BG303" s="214"/>
      <c r="BH303" s="214"/>
      <c r="BI303" s="214"/>
      <c r="BJ303" s="214"/>
      <c r="BK303" s="214"/>
      <c r="BL303" s="214"/>
    </row>
    <row r="304" spans="1:64" s="2" customFormat="1" ht="15" customHeight="1">
      <c r="A304" s="120" t="e">
        <f ca="1">VLOOKUP(INDIRECT("B304"),elolap!$A$90:$B$3244,2,FALSE)</f>
        <v>#N/A</v>
      </c>
      <c r="B304" s="122"/>
      <c r="C304" s="128"/>
      <c r="D304" s="158"/>
      <c r="E304" s="158"/>
      <c r="F304" s="158"/>
      <c r="G304" s="126"/>
      <c r="H304" s="167"/>
      <c r="I304" s="178"/>
      <c r="J304" s="244"/>
      <c r="K304" s="244"/>
      <c r="L304" s="244"/>
      <c r="M304" s="244"/>
      <c r="N304" s="244"/>
      <c r="O304" s="245"/>
      <c r="P304" s="244"/>
      <c r="Q304" s="244"/>
      <c r="R304" s="244"/>
      <c r="S304" s="244"/>
      <c r="T304" s="244"/>
      <c r="U304" s="214"/>
      <c r="V304" s="262">
        <f t="shared" si="45"/>
        <v>0</v>
      </c>
      <c r="W304" s="262">
        <f t="shared" si="45"/>
        <v>0</v>
      </c>
      <c r="X304" s="262">
        <f t="shared" si="45"/>
        <v>0</v>
      </c>
      <c r="Y304" s="263">
        <f t="shared" si="46"/>
        <v>0</v>
      </c>
      <c r="Z304" s="263">
        <f t="shared" si="46"/>
        <v>0</v>
      </c>
      <c r="AA304" s="262">
        <f t="shared" si="50"/>
        <v>0</v>
      </c>
      <c r="AB304" s="262">
        <f t="shared" si="50"/>
        <v>0</v>
      </c>
      <c r="AC304" s="262">
        <f t="shared" si="50"/>
        <v>0</v>
      </c>
      <c r="AD304" s="262">
        <f t="shared" si="50"/>
        <v>0</v>
      </c>
      <c r="AE304" s="262">
        <f t="shared" si="50"/>
        <v>0</v>
      </c>
      <c r="AF304" s="262">
        <f t="shared" si="49"/>
        <v>0</v>
      </c>
      <c r="AG304" s="262">
        <f t="shared" si="49"/>
        <v>0</v>
      </c>
      <c r="AH304" s="262">
        <f t="shared" si="49"/>
        <v>0</v>
      </c>
      <c r="AI304" s="262">
        <f t="shared" si="49"/>
        <v>0</v>
      </c>
      <c r="AJ304" s="262">
        <f t="shared" si="49"/>
        <v>0</v>
      </c>
      <c r="AK304" s="262">
        <f t="shared" si="47"/>
        <v>0</v>
      </c>
      <c r="AL304" s="262">
        <f t="shared" si="48"/>
        <v>0</v>
      </c>
      <c r="AM304" s="214"/>
      <c r="AN304" s="214"/>
      <c r="AO304" s="214"/>
      <c r="AP304" s="214"/>
      <c r="AQ304" s="214"/>
      <c r="AR304" s="214"/>
      <c r="AS304" s="214"/>
      <c r="AT304" s="214"/>
      <c r="AU304" s="214"/>
      <c r="AV304" s="214"/>
      <c r="AW304" s="214"/>
      <c r="AX304" s="214"/>
      <c r="AY304" s="214"/>
      <c r="AZ304" s="214"/>
      <c r="BA304" s="214"/>
      <c r="BB304" s="214"/>
      <c r="BC304" s="214"/>
      <c r="BD304" s="214"/>
      <c r="BE304" s="214"/>
      <c r="BF304" s="214"/>
      <c r="BG304" s="214"/>
      <c r="BH304" s="214"/>
      <c r="BI304" s="214"/>
      <c r="BJ304" s="214"/>
      <c r="BK304" s="214"/>
      <c r="BL304" s="214"/>
    </row>
    <row r="305" spans="1:64" s="2" customFormat="1" ht="15" customHeight="1">
      <c r="A305" s="120" t="e">
        <f ca="1">VLOOKUP(INDIRECT("B305"),elolap!$A$90:$B$3244,2,FALSE)</f>
        <v>#N/A</v>
      </c>
      <c r="B305" s="122"/>
      <c r="C305" s="128"/>
      <c r="D305" s="158"/>
      <c r="E305" s="158"/>
      <c r="F305" s="158"/>
      <c r="G305" s="126"/>
      <c r="H305" s="167"/>
      <c r="I305" s="178"/>
      <c r="J305" s="244"/>
      <c r="K305" s="244"/>
      <c r="L305" s="244"/>
      <c r="M305" s="244"/>
      <c r="N305" s="244"/>
      <c r="O305" s="245"/>
      <c r="P305" s="244"/>
      <c r="Q305" s="244"/>
      <c r="R305" s="244"/>
      <c r="S305" s="244"/>
      <c r="T305" s="244"/>
      <c r="U305" s="214"/>
      <c r="V305" s="262">
        <f t="shared" si="45"/>
        <v>0</v>
      </c>
      <c r="W305" s="262">
        <f t="shared" si="45"/>
        <v>0</v>
      </c>
      <c r="X305" s="262">
        <f t="shared" si="45"/>
        <v>0</v>
      </c>
      <c r="Y305" s="263">
        <f t="shared" si="46"/>
        <v>0</v>
      </c>
      <c r="Z305" s="263">
        <f t="shared" si="46"/>
        <v>0</v>
      </c>
      <c r="AA305" s="262">
        <f t="shared" si="50"/>
        <v>0</v>
      </c>
      <c r="AB305" s="262">
        <f t="shared" si="50"/>
        <v>0</v>
      </c>
      <c r="AC305" s="262">
        <f t="shared" si="50"/>
        <v>0</v>
      </c>
      <c r="AD305" s="262">
        <f t="shared" si="50"/>
        <v>0</v>
      </c>
      <c r="AE305" s="262">
        <f t="shared" si="50"/>
        <v>0</v>
      </c>
      <c r="AF305" s="262">
        <f t="shared" si="49"/>
        <v>0</v>
      </c>
      <c r="AG305" s="262">
        <f t="shared" si="49"/>
        <v>0</v>
      </c>
      <c r="AH305" s="262">
        <f t="shared" si="49"/>
        <v>0</v>
      </c>
      <c r="AI305" s="262">
        <f t="shared" si="49"/>
        <v>0</v>
      </c>
      <c r="AJ305" s="262">
        <f t="shared" si="49"/>
        <v>0</v>
      </c>
      <c r="AK305" s="262">
        <f t="shared" si="47"/>
        <v>0</v>
      </c>
      <c r="AL305" s="262">
        <f t="shared" si="48"/>
        <v>0</v>
      </c>
      <c r="AM305" s="214"/>
      <c r="AN305" s="214"/>
      <c r="AO305" s="214"/>
      <c r="AP305" s="214"/>
      <c r="AQ305" s="214"/>
      <c r="AR305" s="214"/>
      <c r="AS305" s="214"/>
      <c r="AT305" s="214"/>
      <c r="AU305" s="214"/>
      <c r="AV305" s="214"/>
      <c r="AW305" s="214"/>
      <c r="AX305" s="214"/>
      <c r="AY305" s="214"/>
      <c r="AZ305" s="214"/>
      <c r="BA305" s="214"/>
      <c r="BB305" s="214"/>
      <c r="BC305" s="214"/>
      <c r="BD305" s="214"/>
      <c r="BE305" s="214"/>
      <c r="BF305" s="214"/>
      <c r="BG305" s="214"/>
      <c r="BH305" s="214"/>
      <c r="BI305" s="214"/>
      <c r="BJ305" s="214"/>
      <c r="BK305" s="214"/>
      <c r="BL305" s="214"/>
    </row>
    <row r="306" spans="1:64" s="2" customFormat="1" ht="15" customHeight="1">
      <c r="A306" s="120" t="e">
        <f ca="1">VLOOKUP(INDIRECT("B306"),elolap!$A$90:$B$3244,2,FALSE)</f>
        <v>#N/A</v>
      </c>
      <c r="B306" s="122"/>
      <c r="C306" s="128"/>
      <c r="D306" s="158"/>
      <c r="E306" s="158"/>
      <c r="F306" s="158"/>
      <c r="G306" s="126"/>
      <c r="H306" s="167"/>
      <c r="I306" s="178"/>
      <c r="J306" s="244"/>
      <c r="K306" s="244"/>
      <c r="L306" s="244"/>
      <c r="M306" s="244"/>
      <c r="N306" s="244"/>
      <c r="O306" s="245"/>
      <c r="P306" s="244"/>
      <c r="Q306" s="244"/>
      <c r="R306" s="244"/>
      <c r="S306" s="244"/>
      <c r="T306" s="244"/>
      <c r="U306" s="214"/>
      <c r="V306" s="262">
        <f t="shared" si="45"/>
        <v>0</v>
      </c>
      <c r="W306" s="262">
        <f t="shared" si="45"/>
        <v>0</v>
      </c>
      <c r="X306" s="262">
        <f t="shared" si="45"/>
        <v>0</v>
      </c>
      <c r="Y306" s="263">
        <f t="shared" si="46"/>
        <v>0</v>
      </c>
      <c r="Z306" s="263">
        <f t="shared" si="46"/>
        <v>0</v>
      </c>
      <c r="AA306" s="262">
        <f t="shared" si="50"/>
        <v>0</v>
      </c>
      <c r="AB306" s="262">
        <f t="shared" si="50"/>
        <v>0</v>
      </c>
      <c r="AC306" s="262">
        <f t="shared" si="50"/>
        <v>0</v>
      </c>
      <c r="AD306" s="262">
        <f t="shared" si="50"/>
        <v>0</v>
      </c>
      <c r="AE306" s="262">
        <f t="shared" si="50"/>
        <v>0</v>
      </c>
      <c r="AF306" s="262">
        <f t="shared" si="49"/>
        <v>0</v>
      </c>
      <c r="AG306" s="262">
        <f t="shared" si="49"/>
        <v>0</v>
      </c>
      <c r="AH306" s="262">
        <f t="shared" si="49"/>
        <v>0</v>
      </c>
      <c r="AI306" s="262">
        <f t="shared" si="49"/>
        <v>0</v>
      </c>
      <c r="AJ306" s="262">
        <f t="shared" si="49"/>
        <v>0</v>
      </c>
      <c r="AK306" s="262">
        <f t="shared" si="47"/>
        <v>0</v>
      </c>
      <c r="AL306" s="262">
        <f t="shared" si="48"/>
        <v>0</v>
      </c>
      <c r="AM306" s="214"/>
      <c r="AN306" s="214"/>
      <c r="AO306" s="214"/>
      <c r="AP306" s="214"/>
      <c r="AQ306" s="214"/>
      <c r="AR306" s="214"/>
      <c r="AS306" s="214"/>
      <c r="AT306" s="214"/>
      <c r="AU306" s="214"/>
      <c r="AV306" s="214"/>
      <c r="AW306" s="214"/>
      <c r="AX306" s="214"/>
      <c r="AY306" s="214"/>
      <c r="AZ306" s="214"/>
      <c r="BA306" s="214"/>
      <c r="BB306" s="214"/>
      <c r="BC306" s="214"/>
      <c r="BD306" s="214"/>
      <c r="BE306" s="214"/>
      <c r="BF306" s="214"/>
      <c r="BG306" s="214"/>
      <c r="BH306" s="214"/>
      <c r="BI306" s="214"/>
      <c r="BJ306" s="214"/>
      <c r="BK306" s="214"/>
      <c r="BL306" s="214"/>
    </row>
    <row r="307" spans="1:64" s="2" customFormat="1" ht="15" customHeight="1">
      <c r="A307" s="120" t="e">
        <f ca="1">VLOOKUP(INDIRECT("B307"),elolap!$A$90:$B$3244,2,FALSE)</f>
        <v>#N/A</v>
      </c>
      <c r="B307" s="122"/>
      <c r="C307" s="128"/>
      <c r="D307" s="158"/>
      <c r="E307" s="158"/>
      <c r="F307" s="158"/>
      <c r="G307" s="126"/>
      <c r="H307" s="167"/>
      <c r="I307" s="178"/>
      <c r="J307" s="244"/>
      <c r="K307" s="244"/>
      <c r="L307" s="244"/>
      <c r="M307" s="244"/>
      <c r="N307" s="244"/>
      <c r="O307" s="245"/>
      <c r="P307" s="244"/>
      <c r="Q307" s="244"/>
      <c r="R307" s="244"/>
      <c r="S307" s="244"/>
      <c r="T307" s="244"/>
      <c r="U307" s="214"/>
      <c r="V307" s="262">
        <f t="shared" si="45"/>
        <v>0</v>
      </c>
      <c r="W307" s="262">
        <f t="shared" si="45"/>
        <v>0</v>
      </c>
      <c r="X307" s="262">
        <f t="shared" si="45"/>
        <v>0</v>
      </c>
      <c r="Y307" s="263">
        <f t="shared" si="46"/>
        <v>0</v>
      </c>
      <c r="Z307" s="263">
        <f t="shared" si="46"/>
        <v>0</v>
      </c>
      <c r="AA307" s="262">
        <f t="shared" si="50"/>
        <v>0</v>
      </c>
      <c r="AB307" s="262">
        <f t="shared" si="50"/>
        <v>0</v>
      </c>
      <c r="AC307" s="262">
        <f t="shared" si="50"/>
        <v>0</v>
      </c>
      <c r="AD307" s="262">
        <f t="shared" si="50"/>
        <v>0</v>
      </c>
      <c r="AE307" s="262">
        <f t="shared" si="50"/>
        <v>0</v>
      </c>
      <c r="AF307" s="262">
        <f t="shared" si="49"/>
        <v>0</v>
      </c>
      <c r="AG307" s="262">
        <f t="shared" si="49"/>
        <v>0</v>
      </c>
      <c r="AH307" s="262">
        <f t="shared" si="49"/>
        <v>0</v>
      </c>
      <c r="AI307" s="262">
        <f t="shared" si="49"/>
        <v>0</v>
      </c>
      <c r="AJ307" s="262">
        <f t="shared" si="49"/>
        <v>0</v>
      </c>
      <c r="AK307" s="262">
        <f t="shared" si="47"/>
        <v>0</v>
      </c>
      <c r="AL307" s="262">
        <f t="shared" si="48"/>
        <v>0</v>
      </c>
      <c r="AM307" s="214"/>
      <c r="AN307" s="214"/>
      <c r="AO307" s="214"/>
      <c r="AP307" s="214"/>
      <c r="AQ307" s="214"/>
      <c r="AR307" s="214"/>
      <c r="AS307" s="214"/>
      <c r="AT307" s="214"/>
      <c r="AU307" s="214"/>
      <c r="AV307" s="214"/>
      <c r="AW307" s="214"/>
      <c r="AX307" s="214"/>
      <c r="AY307" s="214"/>
      <c r="AZ307" s="214"/>
      <c r="BA307" s="214"/>
      <c r="BB307" s="214"/>
      <c r="BC307" s="214"/>
      <c r="BD307" s="214"/>
      <c r="BE307" s="214"/>
      <c r="BF307" s="214"/>
      <c r="BG307" s="214"/>
      <c r="BH307" s="214"/>
      <c r="BI307" s="214"/>
      <c r="BJ307" s="214"/>
      <c r="BK307" s="214"/>
      <c r="BL307" s="214"/>
    </row>
    <row r="308" spans="1:64" s="2" customFormat="1" ht="15" customHeight="1">
      <c r="A308" s="120" t="e">
        <f ca="1">VLOOKUP(INDIRECT("B308"),elolap!$A$90:$B$3244,2,FALSE)</f>
        <v>#N/A</v>
      </c>
      <c r="B308" s="122"/>
      <c r="C308" s="128"/>
      <c r="D308" s="158"/>
      <c r="E308" s="158"/>
      <c r="F308" s="158"/>
      <c r="G308" s="126"/>
      <c r="H308" s="167"/>
      <c r="I308" s="178"/>
      <c r="J308" s="244"/>
      <c r="K308" s="244"/>
      <c r="L308" s="244"/>
      <c r="M308" s="244"/>
      <c r="N308" s="244"/>
      <c r="O308" s="245"/>
      <c r="P308" s="244"/>
      <c r="Q308" s="244"/>
      <c r="R308" s="244"/>
      <c r="S308" s="244"/>
      <c r="T308" s="244"/>
      <c r="U308" s="214"/>
      <c r="V308" s="262">
        <f t="shared" si="45"/>
        <v>0</v>
      </c>
      <c r="W308" s="262">
        <f t="shared" si="45"/>
        <v>0</v>
      </c>
      <c r="X308" s="262">
        <f t="shared" si="45"/>
        <v>0</v>
      </c>
      <c r="Y308" s="263">
        <f t="shared" si="46"/>
        <v>0</v>
      </c>
      <c r="Z308" s="263">
        <f t="shared" si="46"/>
        <v>0</v>
      </c>
      <c r="AA308" s="262">
        <f t="shared" si="50"/>
        <v>0</v>
      </c>
      <c r="AB308" s="262">
        <f t="shared" si="50"/>
        <v>0</v>
      </c>
      <c r="AC308" s="262">
        <f t="shared" si="50"/>
        <v>0</v>
      </c>
      <c r="AD308" s="262">
        <f t="shared" si="50"/>
        <v>0</v>
      </c>
      <c r="AE308" s="262">
        <f t="shared" si="50"/>
        <v>0</v>
      </c>
      <c r="AF308" s="262">
        <f t="shared" si="49"/>
        <v>0</v>
      </c>
      <c r="AG308" s="262">
        <f t="shared" si="49"/>
        <v>0</v>
      </c>
      <c r="AH308" s="262">
        <f t="shared" si="49"/>
        <v>0</v>
      </c>
      <c r="AI308" s="262">
        <f t="shared" si="49"/>
        <v>0</v>
      </c>
      <c r="AJ308" s="262">
        <f t="shared" si="49"/>
        <v>0</v>
      </c>
      <c r="AK308" s="262">
        <f t="shared" si="47"/>
        <v>0</v>
      </c>
      <c r="AL308" s="262">
        <f t="shared" si="48"/>
        <v>0</v>
      </c>
      <c r="AM308" s="214"/>
      <c r="AN308" s="214"/>
      <c r="AO308" s="214"/>
      <c r="AP308" s="214"/>
      <c r="AQ308" s="214"/>
      <c r="AR308" s="214"/>
      <c r="AS308" s="214"/>
      <c r="AT308" s="214"/>
      <c r="AU308" s="214"/>
      <c r="AV308" s="214"/>
      <c r="AW308" s="214"/>
      <c r="AX308" s="214"/>
      <c r="AY308" s="214"/>
      <c r="AZ308" s="214"/>
      <c r="BA308" s="214"/>
      <c r="BB308" s="214"/>
      <c r="BC308" s="214"/>
      <c r="BD308" s="214"/>
      <c r="BE308" s="214"/>
      <c r="BF308" s="214"/>
      <c r="BG308" s="214"/>
      <c r="BH308" s="214"/>
      <c r="BI308" s="214"/>
      <c r="BJ308" s="214"/>
      <c r="BK308" s="214"/>
      <c r="BL308" s="214"/>
    </row>
    <row r="309" spans="1:64" s="2" customFormat="1" ht="15" customHeight="1">
      <c r="A309" s="120" t="e">
        <f ca="1">VLOOKUP(INDIRECT("B309"),elolap!$A$90:$B$3244,2,FALSE)</f>
        <v>#N/A</v>
      </c>
      <c r="B309" s="122"/>
      <c r="C309" s="128"/>
      <c r="D309" s="158"/>
      <c r="E309" s="158"/>
      <c r="F309" s="158"/>
      <c r="G309" s="126"/>
      <c r="H309" s="167"/>
      <c r="I309" s="178"/>
      <c r="J309" s="244"/>
      <c r="K309" s="244"/>
      <c r="L309" s="244"/>
      <c r="M309" s="244"/>
      <c r="N309" s="244"/>
      <c r="O309" s="245"/>
      <c r="P309" s="244"/>
      <c r="Q309" s="244"/>
      <c r="R309" s="244"/>
      <c r="S309" s="244"/>
      <c r="T309" s="244"/>
      <c r="U309" s="214"/>
      <c r="V309" s="262">
        <f t="shared" si="45"/>
        <v>0</v>
      </c>
      <c r="W309" s="262">
        <f t="shared" si="45"/>
        <v>0</v>
      </c>
      <c r="X309" s="262">
        <f t="shared" si="45"/>
        <v>0</v>
      </c>
      <c r="Y309" s="263">
        <f t="shared" si="46"/>
        <v>0</v>
      </c>
      <c r="Z309" s="263">
        <f t="shared" si="46"/>
        <v>0</v>
      </c>
      <c r="AA309" s="262">
        <f t="shared" si="50"/>
        <v>0</v>
      </c>
      <c r="AB309" s="262">
        <f t="shared" si="50"/>
        <v>0</v>
      </c>
      <c r="AC309" s="262">
        <f t="shared" si="50"/>
        <v>0</v>
      </c>
      <c r="AD309" s="262">
        <f t="shared" si="50"/>
        <v>0</v>
      </c>
      <c r="AE309" s="262">
        <f t="shared" si="50"/>
        <v>0</v>
      </c>
      <c r="AF309" s="262">
        <f t="shared" si="49"/>
        <v>0</v>
      </c>
      <c r="AG309" s="262">
        <f t="shared" si="49"/>
        <v>0</v>
      </c>
      <c r="AH309" s="262">
        <f t="shared" si="49"/>
        <v>0</v>
      </c>
      <c r="AI309" s="262">
        <f t="shared" si="49"/>
        <v>0</v>
      </c>
      <c r="AJ309" s="262">
        <f t="shared" si="49"/>
        <v>0</v>
      </c>
      <c r="AK309" s="262">
        <f t="shared" si="47"/>
        <v>0</v>
      </c>
      <c r="AL309" s="262">
        <f t="shared" si="48"/>
        <v>0</v>
      </c>
      <c r="AM309" s="214"/>
      <c r="AN309" s="214"/>
      <c r="AO309" s="214"/>
      <c r="AP309" s="214"/>
      <c r="AQ309" s="214"/>
      <c r="AR309" s="214"/>
      <c r="AS309" s="214"/>
      <c r="AT309" s="214"/>
      <c r="AU309" s="214"/>
      <c r="AV309" s="214"/>
      <c r="AW309" s="214"/>
      <c r="AX309" s="214"/>
      <c r="AY309" s="214"/>
      <c r="AZ309" s="214"/>
      <c r="BA309" s="214"/>
      <c r="BB309" s="214"/>
      <c r="BC309" s="214"/>
      <c r="BD309" s="214"/>
      <c r="BE309" s="214"/>
      <c r="BF309" s="214"/>
      <c r="BG309" s="214"/>
      <c r="BH309" s="214"/>
      <c r="BI309" s="214"/>
      <c r="BJ309" s="214"/>
      <c r="BK309" s="214"/>
      <c r="BL309" s="214"/>
    </row>
    <row r="310" spans="1:64" s="2" customFormat="1" ht="15" customHeight="1">
      <c r="A310" s="120" t="e">
        <f ca="1">VLOOKUP(INDIRECT("B310"),elolap!$A$90:$B$3244,2,FALSE)</f>
        <v>#N/A</v>
      </c>
      <c r="B310" s="122"/>
      <c r="C310" s="128"/>
      <c r="D310" s="158"/>
      <c r="E310" s="158"/>
      <c r="F310" s="158"/>
      <c r="G310" s="126"/>
      <c r="H310" s="167"/>
      <c r="I310" s="178"/>
      <c r="J310" s="244"/>
      <c r="K310" s="244"/>
      <c r="L310" s="244"/>
      <c r="M310" s="244"/>
      <c r="N310" s="244"/>
      <c r="O310" s="245"/>
      <c r="P310" s="244"/>
      <c r="Q310" s="244"/>
      <c r="R310" s="244"/>
      <c r="S310" s="244"/>
      <c r="T310" s="244"/>
      <c r="U310" s="214"/>
      <c r="V310" s="262">
        <f t="shared" si="45"/>
        <v>0</v>
      </c>
      <c r="W310" s="262">
        <f t="shared" si="45"/>
        <v>0</v>
      </c>
      <c r="X310" s="262">
        <f t="shared" si="45"/>
        <v>0</v>
      </c>
      <c r="Y310" s="263">
        <f t="shared" si="46"/>
        <v>0</v>
      </c>
      <c r="Z310" s="263">
        <f t="shared" si="46"/>
        <v>0</v>
      </c>
      <c r="AA310" s="262">
        <f t="shared" si="50"/>
        <v>0</v>
      </c>
      <c r="AB310" s="262">
        <f t="shared" si="50"/>
        <v>0</v>
      </c>
      <c r="AC310" s="262">
        <f t="shared" si="50"/>
        <v>0</v>
      </c>
      <c r="AD310" s="262">
        <f t="shared" si="50"/>
        <v>0</v>
      </c>
      <c r="AE310" s="262">
        <f t="shared" si="50"/>
        <v>0</v>
      </c>
      <c r="AF310" s="262">
        <f t="shared" si="49"/>
        <v>0</v>
      </c>
      <c r="AG310" s="262">
        <f t="shared" si="49"/>
        <v>0</v>
      </c>
      <c r="AH310" s="262">
        <f t="shared" si="49"/>
        <v>0</v>
      </c>
      <c r="AI310" s="262">
        <f t="shared" si="49"/>
        <v>0</v>
      </c>
      <c r="AJ310" s="262">
        <f t="shared" si="49"/>
        <v>0</v>
      </c>
      <c r="AK310" s="262">
        <f t="shared" si="47"/>
        <v>0</v>
      </c>
      <c r="AL310" s="262">
        <f t="shared" si="48"/>
        <v>0</v>
      </c>
      <c r="AM310" s="214"/>
      <c r="AN310" s="214"/>
      <c r="AO310" s="214"/>
      <c r="AP310" s="214"/>
      <c r="AQ310" s="214"/>
      <c r="AR310" s="214"/>
      <c r="AS310" s="214"/>
      <c r="AT310" s="214"/>
      <c r="AU310" s="214"/>
      <c r="AV310" s="214"/>
      <c r="AW310" s="214"/>
      <c r="AX310" s="214"/>
      <c r="AY310" s="214"/>
      <c r="AZ310" s="214"/>
      <c r="BA310" s="214"/>
      <c r="BB310" s="214"/>
      <c r="BC310" s="214"/>
      <c r="BD310" s="214"/>
      <c r="BE310" s="214"/>
      <c r="BF310" s="214"/>
      <c r="BG310" s="214"/>
      <c r="BH310" s="214"/>
      <c r="BI310" s="214"/>
      <c r="BJ310" s="214"/>
      <c r="BK310" s="214"/>
      <c r="BL310" s="214"/>
    </row>
    <row r="311" spans="1:64" s="2" customFormat="1" ht="15" customHeight="1">
      <c r="A311" s="120" t="e">
        <f ca="1">VLOOKUP(INDIRECT("B311"),elolap!$A$90:$B$3244,2,FALSE)</f>
        <v>#N/A</v>
      </c>
      <c r="B311" s="122"/>
      <c r="C311" s="128"/>
      <c r="D311" s="158"/>
      <c r="E311" s="158"/>
      <c r="F311" s="158"/>
      <c r="G311" s="126"/>
      <c r="H311" s="167"/>
      <c r="I311" s="178"/>
      <c r="J311" s="244"/>
      <c r="K311" s="244"/>
      <c r="L311" s="244"/>
      <c r="M311" s="244"/>
      <c r="N311" s="244"/>
      <c r="O311" s="245"/>
      <c r="P311" s="244"/>
      <c r="Q311" s="244"/>
      <c r="R311" s="244"/>
      <c r="S311" s="244"/>
      <c r="T311" s="244"/>
      <c r="U311" s="214"/>
      <c r="V311" s="262">
        <f t="shared" si="45"/>
        <v>0</v>
      </c>
      <c r="W311" s="262">
        <f t="shared" si="45"/>
        <v>0</v>
      </c>
      <c r="X311" s="262">
        <f t="shared" si="45"/>
        <v>0</v>
      </c>
      <c r="Y311" s="263">
        <f t="shared" si="46"/>
        <v>0</v>
      </c>
      <c r="Z311" s="263">
        <f t="shared" si="46"/>
        <v>0</v>
      </c>
      <c r="AA311" s="262">
        <f t="shared" si="50"/>
        <v>0</v>
      </c>
      <c r="AB311" s="262">
        <f t="shared" si="50"/>
        <v>0</v>
      </c>
      <c r="AC311" s="262">
        <f t="shared" si="50"/>
        <v>0</v>
      </c>
      <c r="AD311" s="262">
        <f t="shared" si="50"/>
        <v>0</v>
      </c>
      <c r="AE311" s="262">
        <f t="shared" si="50"/>
        <v>0</v>
      </c>
      <c r="AF311" s="262">
        <f t="shared" si="49"/>
        <v>0</v>
      </c>
      <c r="AG311" s="262">
        <f t="shared" si="49"/>
        <v>0</v>
      </c>
      <c r="AH311" s="262">
        <f t="shared" si="49"/>
        <v>0</v>
      </c>
      <c r="AI311" s="262">
        <f t="shared" si="49"/>
        <v>0</v>
      </c>
      <c r="AJ311" s="262">
        <f t="shared" si="49"/>
        <v>0</v>
      </c>
      <c r="AK311" s="262">
        <f t="shared" si="47"/>
        <v>0</v>
      </c>
      <c r="AL311" s="262">
        <f t="shared" si="48"/>
        <v>0</v>
      </c>
      <c r="AM311" s="214"/>
      <c r="AN311" s="214"/>
      <c r="AO311" s="214"/>
      <c r="AP311" s="214"/>
      <c r="AQ311" s="214"/>
      <c r="AR311" s="214"/>
      <c r="AS311" s="214"/>
      <c r="AT311" s="214"/>
      <c r="AU311" s="214"/>
      <c r="AV311" s="214"/>
      <c r="AW311" s="214"/>
      <c r="AX311" s="214"/>
      <c r="AY311" s="214"/>
      <c r="AZ311" s="214"/>
      <c r="BA311" s="214"/>
      <c r="BB311" s="214"/>
      <c r="BC311" s="214"/>
      <c r="BD311" s="214"/>
      <c r="BE311" s="214"/>
      <c r="BF311" s="214"/>
      <c r="BG311" s="214"/>
      <c r="BH311" s="214"/>
      <c r="BI311" s="214"/>
      <c r="BJ311" s="214"/>
      <c r="BK311" s="214"/>
      <c r="BL311" s="214"/>
    </row>
    <row r="312" spans="1:64" s="2" customFormat="1" ht="15" customHeight="1">
      <c r="A312" s="120" t="e">
        <f ca="1">VLOOKUP(INDIRECT("B312"),elolap!$A$90:$B$3244,2,FALSE)</f>
        <v>#N/A</v>
      </c>
      <c r="B312" s="122"/>
      <c r="C312" s="128"/>
      <c r="D312" s="158"/>
      <c r="E312" s="158"/>
      <c r="F312" s="158"/>
      <c r="G312" s="126"/>
      <c r="H312" s="167"/>
      <c r="I312" s="178"/>
      <c r="J312" s="244"/>
      <c r="K312" s="244"/>
      <c r="L312" s="244"/>
      <c r="M312" s="244"/>
      <c r="N312" s="244"/>
      <c r="O312" s="245"/>
      <c r="P312" s="244"/>
      <c r="Q312" s="244"/>
      <c r="R312" s="244"/>
      <c r="S312" s="244"/>
      <c r="T312" s="244"/>
      <c r="U312" s="214"/>
      <c r="V312" s="262">
        <f t="shared" si="45"/>
        <v>0</v>
      </c>
      <c r="W312" s="262">
        <f t="shared" si="45"/>
        <v>0</v>
      </c>
      <c r="X312" s="262">
        <f t="shared" si="45"/>
        <v>0</v>
      </c>
      <c r="Y312" s="263">
        <f t="shared" si="46"/>
        <v>0</v>
      </c>
      <c r="Z312" s="263">
        <f t="shared" si="46"/>
        <v>0</v>
      </c>
      <c r="AA312" s="262">
        <f t="shared" si="50"/>
        <v>0</v>
      </c>
      <c r="AB312" s="262">
        <f t="shared" si="50"/>
        <v>0</v>
      </c>
      <c r="AC312" s="262">
        <f t="shared" si="50"/>
        <v>0</v>
      </c>
      <c r="AD312" s="262">
        <f t="shared" si="50"/>
        <v>0</v>
      </c>
      <c r="AE312" s="262">
        <f t="shared" si="50"/>
        <v>0</v>
      </c>
      <c r="AF312" s="262">
        <f t="shared" si="49"/>
        <v>0</v>
      </c>
      <c r="AG312" s="262">
        <f t="shared" si="49"/>
        <v>0</v>
      </c>
      <c r="AH312" s="262">
        <f t="shared" si="49"/>
        <v>0</v>
      </c>
      <c r="AI312" s="262">
        <f t="shared" si="49"/>
        <v>0</v>
      </c>
      <c r="AJ312" s="262">
        <f t="shared" si="49"/>
        <v>0</v>
      </c>
      <c r="AK312" s="262">
        <f t="shared" si="47"/>
        <v>0</v>
      </c>
      <c r="AL312" s="262">
        <f t="shared" si="48"/>
        <v>0</v>
      </c>
      <c r="AM312" s="214"/>
      <c r="AN312" s="214"/>
      <c r="AO312" s="214"/>
      <c r="AP312" s="214"/>
      <c r="AQ312" s="214"/>
      <c r="AR312" s="214"/>
      <c r="AS312" s="214"/>
      <c r="AT312" s="214"/>
      <c r="AU312" s="214"/>
      <c r="AV312" s="214"/>
      <c r="AW312" s="214"/>
      <c r="AX312" s="214"/>
      <c r="AY312" s="214"/>
      <c r="AZ312" s="214"/>
      <c r="BA312" s="214"/>
      <c r="BB312" s="214"/>
      <c r="BC312" s="214"/>
      <c r="BD312" s="214"/>
      <c r="BE312" s="214"/>
      <c r="BF312" s="214"/>
      <c r="BG312" s="214"/>
      <c r="BH312" s="214"/>
      <c r="BI312" s="214"/>
      <c r="BJ312" s="214"/>
      <c r="BK312" s="214"/>
      <c r="BL312" s="214"/>
    </row>
    <row r="313" spans="1:64" s="2" customFormat="1" ht="15" customHeight="1">
      <c r="A313" s="120" t="e">
        <f ca="1">VLOOKUP(INDIRECT("B313"),elolap!$A$90:$B$3244,2,FALSE)</f>
        <v>#N/A</v>
      </c>
      <c r="B313" s="122"/>
      <c r="C313" s="128"/>
      <c r="D313" s="158"/>
      <c r="E313" s="158"/>
      <c r="F313" s="158"/>
      <c r="G313" s="126"/>
      <c r="H313" s="167"/>
      <c r="I313" s="178"/>
      <c r="J313" s="244"/>
      <c r="K313" s="244"/>
      <c r="L313" s="244"/>
      <c r="M313" s="244"/>
      <c r="N313" s="244"/>
      <c r="O313" s="245"/>
      <c r="P313" s="244"/>
      <c r="Q313" s="244"/>
      <c r="R313" s="244"/>
      <c r="S313" s="244"/>
      <c r="T313" s="244"/>
      <c r="U313" s="214"/>
      <c r="V313" s="262">
        <f t="shared" si="45"/>
        <v>0</v>
      </c>
      <c r="W313" s="262">
        <f t="shared" si="45"/>
        <v>0</v>
      </c>
      <c r="X313" s="262">
        <f t="shared" si="45"/>
        <v>0</v>
      </c>
      <c r="Y313" s="263">
        <f t="shared" si="46"/>
        <v>0</v>
      </c>
      <c r="Z313" s="263">
        <f t="shared" si="46"/>
        <v>0</v>
      </c>
      <c r="AA313" s="262">
        <f t="shared" si="50"/>
        <v>0</v>
      </c>
      <c r="AB313" s="262">
        <f t="shared" si="50"/>
        <v>0</v>
      </c>
      <c r="AC313" s="262">
        <f t="shared" si="50"/>
        <v>0</v>
      </c>
      <c r="AD313" s="262">
        <f t="shared" si="50"/>
        <v>0</v>
      </c>
      <c r="AE313" s="262">
        <f t="shared" si="50"/>
        <v>0</v>
      </c>
      <c r="AF313" s="262">
        <f t="shared" si="49"/>
        <v>0</v>
      </c>
      <c r="AG313" s="262">
        <f t="shared" si="49"/>
        <v>0</v>
      </c>
      <c r="AH313" s="262">
        <f t="shared" si="49"/>
        <v>0</v>
      </c>
      <c r="AI313" s="262">
        <f t="shared" si="49"/>
        <v>0</v>
      </c>
      <c r="AJ313" s="262">
        <f t="shared" si="49"/>
        <v>0</v>
      </c>
      <c r="AK313" s="262">
        <f t="shared" si="47"/>
        <v>0</v>
      </c>
      <c r="AL313" s="262">
        <f t="shared" si="48"/>
        <v>0</v>
      </c>
      <c r="AM313" s="214"/>
      <c r="AN313" s="214"/>
      <c r="AO313" s="214"/>
      <c r="AP313" s="214"/>
      <c r="AQ313" s="214"/>
      <c r="AR313" s="214"/>
      <c r="AS313" s="214"/>
      <c r="AT313" s="214"/>
      <c r="AU313" s="214"/>
      <c r="AV313" s="214"/>
      <c r="AW313" s="214"/>
      <c r="AX313" s="214"/>
      <c r="AY313" s="214"/>
      <c r="AZ313" s="214"/>
      <c r="BA313" s="214"/>
      <c r="BB313" s="214"/>
      <c r="BC313" s="214"/>
      <c r="BD313" s="214"/>
      <c r="BE313" s="214"/>
      <c r="BF313" s="214"/>
      <c r="BG313" s="214"/>
      <c r="BH313" s="214"/>
      <c r="BI313" s="214"/>
      <c r="BJ313" s="214"/>
      <c r="BK313" s="214"/>
      <c r="BL313" s="214"/>
    </row>
    <row r="314" spans="1:64" s="2" customFormat="1" ht="15" customHeight="1">
      <c r="A314" s="120" t="e">
        <f ca="1">VLOOKUP(INDIRECT("B314"),elolap!$A$90:$B$3244,2,FALSE)</f>
        <v>#N/A</v>
      </c>
      <c r="B314" s="122"/>
      <c r="C314" s="128"/>
      <c r="D314" s="158"/>
      <c r="E314" s="158"/>
      <c r="F314" s="158"/>
      <c r="G314" s="126"/>
      <c r="H314" s="167"/>
      <c r="I314" s="178"/>
      <c r="J314" s="244"/>
      <c r="K314" s="244"/>
      <c r="L314" s="244"/>
      <c r="M314" s="244"/>
      <c r="N314" s="244"/>
      <c r="O314" s="245"/>
      <c r="P314" s="244"/>
      <c r="Q314" s="244"/>
      <c r="R314" s="244"/>
      <c r="S314" s="244"/>
      <c r="T314" s="244"/>
      <c r="U314" s="214"/>
      <c r="V314" s="262">
        <f t="shared" si="45"/>
        <v>0</v>
      </c>
      <c r="W314" s="262">
        <f t="shared" si="45"/>
        <v>0</v>
      </c>
      <c r="X314" s="262">
        <f t="shared" si="45"/>
        <v>0</v>
      </c>
      <c r="Y314" s="263">
        <f t="shared" si="46"/>
        <v>0</v>
      </c>
      <c r="Z314" s="263">
        <f t="shared" si="46"/>
        <v>0</v>
      </c>
      <c r="AA314" s="262">
        <f t="shared" si="50"/>
        <v>0</v>
      </c>
      <c r="AB314" s="262">
        <f t="shared" si="50"/>
        <v>0</v>
      </c>
      <c r="AC314" s="262">
        <f t="shared" si="50"/>
        <v>0</v>
      </c>
      <c r="AD314" s="262">
        <f t="shared" si="50"/>
        <v>0</v>
      </c>
      <c r="AE314" s="262">
        <f t="shared" si="50"/>
        <v>0</v>
      </c>
      <c r="AF314" s="262">
        <f t="shared" si="49"/>
        <v>0</v>
      </c>
      <c r="AG314" s="262">
        <f t="shared" si="49"/>
        <v>0</v>
      </c>
      <c r="AH314" s="262">
        <f t="shared" si="49"/>
        <v>0</v>
      </c>
      <c r="AI314" s="262">
        <f t="shared" si="49"/>
        <v>0</v>
      </c>
      <c r="AJ314" s="262">
        <f t="shared" si="49"/>
        <v>0</v>
      </c>
      <c r="AK314" s="262">
        <f t="shared" si="47"/>
        <v>0</v>
      </c>
      <c r="AL314" s="262">
        <f t="shared" si="48"/>
        <v>0</v>
      </c>
      <c r="AM314" s="214"/>
      <c r="AN314" s="214"/>
      <c r="AO314" s="214"/>
      <c r="AP314" s="214"/>
      <c r="AQ314" s="214"/>
      <c r="AR314" s="214"/>
      <c r="AS314" s="214"/>
      <c r="AT314" s="214"/>
      <c r="AU314" s="214"/>
      <c r="AV314" s="214"/>
      <c r="AW314" s="214"/>
      <c r="AX314" s="214"/>
      <c r="AY314" s="214"/>
      <c r="AZ314" s="214"/>
      <c r="BA314" s="214"/>
      <c r="BB314" s="214"/>
      <c r="BC314" s="214"/>
      <c r="BD314" s="214"/>
      <c r="BE314" s="214"/>
      <c r="BF314" s="214"/>
      <c r="BG314" s="214"/>
      <c r="BH314" s="214"/>
      <c r="BI314" s="214"/>
      <c r="BJ314" s="214"/>
      <c r="BK314" s="214"/>
      <c r="BL314" s="214"/>
    </row>
    <row r="315" spans="1:64" s="2" customFormat="1" ht="15" customHeight="1">
      <c r="A315" s="120" t="e">
        <f ca="1">VLOOKUP(INDIRECT("B315"),elolap!$A$90:$B$3244,2,FALSE)</f>
        <v>#N/A</v>
      </c>
      <c r="B315" s="122"/>
      <c r="C315" s="128"/>
      <c r="D315" s="158"/>
      <c r="E315" s="158"/>
      <c r="F315" s="158"/>
      <c r="G315" s="126"/>
      <c r="H315" s="167"/>
      <c r="I315" s="178"/>
      <c r="J315" s="244"/>
      <c r="K315" s="244"/>
      <c r="L315" s="244"/>
      <c r="M315" s="244"/>
      <c r="N315" s="244"/>
      <c r="O315" s="245"/>
      <c r="P315" s="244"/>
      <c r="Q315" s="244"/>
      <c r="R315" s="244"/>
      <c r="S315" s="244"/>
      <c r="T315" s="244"/>
      <c r="U315" s="214"/>
      <c r="V315" s="262">
        <f t="shared" si="45"/>
        <v>0</v>
      </c>
      <c r="W315" s="262">
        <f t="shared" si="45"/>
        <v>0</v>
      </c>
      <c r="X315" s="262">
        <f t="shared" si="45"/>
        <v>0</v>
      </c>
      <c r="Y315" s="263">
        <f t="shared" si="46"/>
        <v>0</v>
      </c>
      <c r="Z315" s="263">
        <f t="shared" si="46"/>
        <v>0</v>
      </c>
      <c r="AA315" s="262">
        <f t="shared" si="50"/>
        <v>0</v>
      </c>
      <c r="AB315" s="262">
        <f t="shared" si="50"/>
        <v>0</v>
      </c>
      <c r="AC315" s="262">
        <f t="shared" si="50"/>
        <v>0</v>
      </c>
      <c r="AD315" s="262">
        <f t="shared" si="50"/>
        <v>0</v>
      </c>
      <c r="AE315" s="262">
        <f t="shared" si="50"/>
        <v>0</v>
      </c>
      <c r="AF315" s="262">
        <f t="shared" si="49"/>
        <v>0</v>
      </c>
      <c r="AG315" s="262">
        <f t="shared" si="49"/>
        <v>0</v>
      </c>
      <c r="AH315" s="262">
        <f t="shared" si="49"/>
        <v>0</v>
      </c>
      <c r="AI315" s="262">
        <f t="shared" si="49"/>
        <v>0</v>
      </c>
      <c r="AJ315" s="262">
        <f t="shared" si="49"/>
        <v>0</v>
      </c>
      <c r="AK315" s="262">
        <f t="shared" si="47"/>
        <v>0</v>
      </c>
      <c r="AL315" s="262">
        <f t="shared" si="48"/>
        <v>0</v>
      </c>
      <c r="AM315" s="214"/>
      <c r="AN315" s="214"/>
      <c r="AO315" s="214"/>
      <c r="AP315" s="214"/>
      <c r="AQ315" s="214"/>
      <c r="AR315" s="214"/>
      <c r="AS315" s="214"/>
      <c r="AT315" s="214"/>
      <c r="AU315" s="214"/>
      <c r="AV315" s="214"/>
      <c r="AW315" s="214"/>
      <c r="AX315" s="214"/>
      <c r="AY315" s="214"/>
      <c r="AZ315" s="214"/>
      <c r="BA315" s="214"/>
      <c r="BB315" s="214"/>
      <c r="BC315" s="214"/>
      <c r="BD315" s="214"/>
      <c r="BE315" s="214"/>
      <c r="BF315" s="214"/>
      <c r="BG315" s="214"/>
      <c r="BH315" s="214"/>
      <c r="BI315" s="214"/>
      <c r="BJ315" s="214"/>
      <c r="BK315" s="214"/>
      <c r="BL315" s="214"/>
    </row>
    <row r="316" spans="1:64" s="2" customFormat="1" ht="15" customHeight="1">
      <c r="A316" s="120" t="e">
        <f ca="1">VLOOKUP(INDIRECT("B316"),elolap!$A$90:$B$3244,2,FALSE)</f>
        <v>#N/A</v>
      </c>
      <c r="B316" s="122"/>
      <c r="C316" s="128"/>
      <c r="D316" s="158"/>
      <c r="E316" s="158"/>
      <c r="F316" s="158"/>
      <c r="G316" s="126"/>
      <c r="H316" s="167"/>
      <c r="I316" s="178"/>
      <c r="J316" s="244"/>
      <c r="K316" s="244"/>
      <c r="L316" s="244"/>
      <c r="M316" s="244"/>
      <c r="N316" s="244"/>
      <c r="O316" s="245"/>
      <c r="P316" s="244"/>
      <c r="Q316" s="244"/>
      <c r="R316" s="244"/>
      <c r="S316" s="244"/>
      <c r="T316" s="244"/>
      <c r="U316" s="214"/>
      <c r="V316" s="262">
        <f t="shared" si="45"/>
        <v>0</v>
      </c>
      <c r="W316" s="262">
        <f t="shared" si="45"/>
        <v>0</v>
      </c>
      <c r="X316" s="262">
        <f t="shared" si="45"/>
        <v>0</v>
      </c>
      <c r="Y316" s="263">
        <f t="shared" si="46"/>
        <v>0</v>
      </c>
      <c r="Z316" s="263">
        <f t="shared" si="46"/>
        <v>0</v>
      </c>
      <c r="AA316" s="262">
        <f t="shared" si="50"/>
        <v>0</v>
      </c>
      <c r="AB316" s="262">
        <f t="shared" si="50"/>
        <v>0</v>
      </c>
      <c r="AC316" s="262">
        <f t="shared" si="50"/>
        <v>0</v>
      </c>
      <c r="AD316" s="262">
        <f t="shared" si="50"/>
        <v>0</v>
      </c>
      <c r="AE316" s="262">
        <f t="shared" si="50"/>
        <v>0</v>
      </c>
      <c r="AF316" s="262">
        <f t="shared" si="49"/>
        <v>0</v>
      </c>
      <c r="AG316" s="262">
        <f t="shared" si="49"/>
        <v>0</v>
      </c>
      <c r="AH316" s="262">
        <f t="shared" si="49"/>
        <v>0</v>
      </c>
      <c r="AI316" s="262">
        <f t="shared" si="49"/>
        <v>0</v>
      </c>
      <c r="AJ316" s="262">
        <f t="shared" si="49"/>
        <v>0</v>
      </c>
      <c r="AK316" s="262">
        <f t="shared" si="47"/>
        <v>0</v>
      </c>
      <c r="AL316" s="262">
        <f t="shared" si="48"/>
        <v>0</v>
      </c>
      <c r="AM316" s="214"/>
      <c r="AN316" s="214"/>
      <c r="AO316" s="214"/>
      <c r="AP316" s="214"/>
      <c r="AQ316" s="214"/>
      <c r="AR316" s="214"/>
      <c r="AS316" s="214"/>
      <c r="AT316" s="214"/>
      <c r="AU316" s="214"/>
      <c r="AV316" s="214"/>
      <c r="AW316" s="214"/>
      <c r="AX316" s="214"/>
      <c r="AY316" s="214"/>
      <c r="AZ316" s="214"/>
      <c r="BA316" s="214"/>
      <c r="BB316" s="214"/>
      <c r="BC316" s="214"/>
      <c r="BD316" s="214"/>
      <c r="BE316" s="214"/>
      <c r="BF316" s="214"/>
      <c r="BG316" s="214"/>
      <c r="BH316" s="214"/>
      <c r="BI316" s="214"/>
      <c r="BJ316" s="214"/>
      <c r="BK316" s="214"/>
      <c r="BL316" s="214"/>
    </row>
    <row r="317" spans="1:64" s="2" customFormat="1" ht="15" customHeight="1">
      <c r="A317" s="120" t="e">
        <f ca="1">VLOOKUP(INDIRECT("B317"),elolap!$A$90:$B$3244,2,FALSE)</f>
        <v>#N/A</v>
      </c>
      <c r="B317" s="122"/>
      <c r="C317" s="128"/>
      <c r="D317" s="158"/>
      <c r="E317" s="158"/>
      <c r="F317" s="158"/>
      <c r="G317" s="126"/>
      <c r="H317" s="167"/>
      <c r="I317" s="178"/>
      <c r="J317" s="244"/>
      <c r="K317" s="244"/>
      <c r="L317" s="244"/>
      <c r="M317" s="244"/>
      <c r="N317" s="244"/>
      <c r="O317" s="245"/>
      <c r="P317" s="244"/>
      <c r="Q317" s="244"/>
      <c r="R317" s="244"/>
      <c r="S317" s="244"/>
      <c r="T317" s="244"/>
      <c r="U317" s="214"/>
      <c r="V317" s="262">
        <f t="shared" si="45"/>
        <v>0</v>
      </c>
      <c r="W317" s="262">
        <f t="shared" si="45"/>
        <v>0</v>
      </c>
      <c r="X317" s="262">
        <f t="shared" si="45"/>
        <v>0</v>
      </c>
      <c r="Y317" s="263">
        <f t="shared" si="46"/>
        <v>0</v>
      </c>
      <c r="Z317" s="263">
        <f t="shared" si="46"/>
        <v>0</v>
      </c>
      <c r="AA317" s="262">
        <f t="shared" si="50"/>
        <v>0</v>
      </c>
      <c r="AB317" s="262">
        <f t="shared" si="50"/>
        <v>0</v>
      </c>
      <c r="AC317" s="262">
        <f t="shared" si="50"/>
        <v>0</v>
      </c>
      <c r="AD317" s="262">
        <f t="shared" si="50"/>
        <v>0</v>
      </c>
      <c r="AE317" s="262">
        <f t="shared" si="50"/>
        <v>0</v>
      </c>
      <c r="AF317" s="262">
        <f t="shared" si="49"/>
        <v>0</v>
      </c>
      <c r="AG317" s="262">
        <f t="shared" si="49"/>
        <v>0</v>
      </c>
      <c r="AH317" s="262">
        <f t="shared" si="49"/>
        <v>0</v>
      </c>
      <c r="AI317" s="262">
        <f t="shared" si="49"/>
        <v>0</v>
      </c>
      <c r="AJ317" s="262">
        <f t="shared" si="49"/>
        <v>0</v>
      </c>
      <c r="AK317" s="262">
        <f t="shared" si="47"/>
        <v>0</v>
      </c>
      <c r="AL317" s="262">
        <f t="shared" si="48"/>
        <v>0</v>
      </c>
      <c r="AM317" s="214"/>
      <c r="AN317" s="214"/>
      <c r="AO317" s="214"/>
      <c r="AP317" s="214"/>
      <c r="AQ317" s="214"/>
      <c r="AR317" s="214"/>
      <c r="AS317" s="214"/>
      <c r="AT317" s="214"/>
      <c r="AU317" s="214"/>
      <c r="AV317" s="214"/>
      <c r="AW317" s="214"/>
      <c r="AX317" s="214"/>
      <c r="AY317" s="214"/>
      <c r="AZ317" s="214"/>
      <c r="BA317" s="214"/>
      <c r="BB317" s="214"/>
      <c r="BC317" s="214"/>
      <c r="BD317" s="214"/>
      <c r="BE317" s="214"/>
      <c r="BF317" s="214"/>
      <c r="BG317" s="214"/>
      <c r="BH317" s="214"/>
      <c r="BI317" s="214"/>
      <c r="BJ317" s="214"/>
      <c r="BK317" s="214"/>
      <c r="BL317" s="214"/>
    </row>
    <row r="318" spans="1:64" s="2" customFormat="1" ht="15" customHeight="1">
      <c r="A318" s="120" t="e">
        <f ca="1">VLOOKUP(INDIRECT("B318"),elolap!$A$90:$B$3244,2,FALSE)</f>
        <v>#N/A</v>
      </c>
      <c r="B318" s="122"/>
      <c r="C318" s="128"/>
      <c r="D318" s="158"/>
      <c r="E318" s="158"/>
      <c r="F318" s="158"/>
      <c r="G318" s="126"/>
      <c r="H318" s="167"/>
      <c r="I318" s="178"/>
      <c r="J318" s="244"/>
      <c r="K318" s="244"/>
      <c r="L318" s="244"/>
      <c r="M318" s="244"/>
      <c r="N318" s="244"/>
      <c r="O318" s="245"/>
      <c r="P318" s="244"/>
      <c r="Q318" s="244"/>
      <c r="R318" s="244"/>
      <c r="S318" s="244"/>
      <c r="T318" s="244"/>
      <c r="U318" s="214"/>
      <c r="V318" s="262">
        <f t="shared" si="45"/>
        <v>0</v>
      </c>
      <c r="W318" s="262">
        <f t="shared" si="45"/>
        <v>0</v>
      </c>
      <c r="X318" s="262">
        <f t="shared" si="45"/>
        <v>0</v>
      </c>
      <c r="Y318" s="263">
        <f t="shared" si="46"/>
        <v>0</v>
      </c>
      <c r="Z318" s="263">
        <f t="shared" si="46"/>
        <v>0</v>
      </c>
      <c r="AA318" s="262">
        <f t="shared" si="50"/>
        <v>0</v>
      </c>
      <c r="AB318" s="262">
        <f t="shared" si="50"/>
        <v>0</v>
      </c>
      <c r="AC318" s="262">
        <f t="shared" si="50"/>
        <v>0</v>
      </c>
      <c r="AD318" s="262">
        <f t="shared" si="50"/>
        <v>0</v>
      </c>
      <c r="AE318" s="262">
        <f t="shared" si="50"/>
        <v>0</v>
      </c>
      <c r="AF318" s="262">
        <f t="shared" si="49"/>
        <v>0</v>
      </c>
      <c r="AG318" s="262">
        <f t="shared" si="49"/>
        <v>0</v>
      </c>
      <c r="AH318" s="262">
        <f t="shared" si="49"/>
        <v>0</v>
      </c>
      <c r="AI318" s="262">
        <f t="shared" si="49"/>
        <v>0</v>
      </c>
      <c r="AJ318" s="262">
        <f t="shared" si="49"/>
        <v>0</v>
      </c>
      <c r="AK318" s="262">
        <f t="shared" si="47"/>
        <v>0</v>
      </c>
      <c r="AL318" s="262">
        <f t="shared" si="48"/>
        <v>0</v>
      </c>
      <c r="AM318" s="214"/>
      <c r="AN318" s="214"/>
      <c r="AO318" s="214"/>
      <c r="AP318" s="214"/>
      <c r="AQ318" s="214"/>
      <c r="AR318" s="214"/>
      <c r="AS318" s="214"/>
      <c r="AT318" s="214"/>
      <c r="AU318" s="214"/>
      <c r="AV318" s="214"/>
      <c r="AW318" s="214"/>
      <c r="AX318" s="214"/>
      <c r="AY318" s="214"/>
      <c r="AZ318" s="214"/>
      <c r="BA318" s="214"/>
      <c r="BB318" s="214"/>
      <c r="BC318" s="214"/>
      <c r="BD318" s="214"/>
      <c r="BE318" s="214"/>
      <c r="BF318" s="214"/>
      <c r="BG318" s="214"/>
      <c r="BH318" s="214"/>
      <c r="BI318" s="214"/>
      <c r="BJ318" s="214"/>
      <c r="BK318" s="214"/>
      <c r="BL318" s="214"/>
    </row>
    <row r="319" spans="1:64" s="2" customFormat="1" ht="15" customHeight="1">
      <c r="A319" s="120" t="e">
        <f ca="1">VLOOKUP(INDIRECT("B319"),elolap!$A$90:$B$3244,2,FALSE)</f>
        <v>#N/A</v>
      </c>
      <c r="B319" s="122"/>
      <c r="C319" s="128"/>
      <c r="D319" s="158"/>
      <c r="E319" s="158"/>
      <c r="F319" s="158"/>
      <c r="G319" s="126"/>
      <c r="H319" s="167"/>
      <c r="I319" s="178"/>
      <c r="J319" s="244"/>
      <c r="K319" s="244"/>
      <c r="L319" s="244"/>
      <c r="M319" s="244"/>
      <c r="N319" s="244"/>
      <c r="O319" s="245"/>
      <c r="P319" s="244"/>
      <c r="Q319" s="244"/>
      <c r="R319" s="244"/>
      <c r="S319" s="244"/>
      <c r="T319" s="244"/>
      <c r="U319" s="214"/>
      <c r="V319" s="262">
        <f t="shared" si="45"/>
        <v>0</v>
      </c>
      <c r="W319" s="262">
        <f t="shared" si="45"/>
        <v>0</v>
      </c>
      <c r="X319" s="262">
        <f t="shared" si="45"/>
        <v>0</v>
      </c>
      <c r="Y319" s="263">
        <f t="shared" si="46"/>
        <v>0</v>
      </c>
      <c r="Z319" s="263">
        <f t="shared" si="46"/>
        <v>0</v>
      </c>
      <c r="AA319" s="262">
        <f t="shared" si="50"/>
        <v>0</v>
      </c>
      <c r="AB319" s="262">
        <f t="shared" si="50"/>
        <v>0</v>
      </c>
      <c r="AC319" s="262">
        <f t="shared" si="50"/>
        <v>0</v>
      </c>
      <c r="AD319" s="262">
        <f t="shared" si="50"/>
        <v>0</v>
      </c>
      <c r="AE319" s="262">
        <f t="shared" si="50"/>
        <v>0</v>
      </c>
      <c r="AF319" s="262">
        <f t="shared" si="49"/>
        <v>0</v>
      </c>
      <c r="AG319" s="262">
        <f t="shared" si="49"/>
        <v>0</v>
      </c>
      <c r="AH319" s="262">
        <f t="shared" si="49"/>
        <v>0</v>
      </c>
      <c r="AI319" s="262">
        <f t="shared" si="49"/>
        <v>0</v>
      </c>
      <c r="AJ319" s="262">
        <f t="shared" si="49"/>
        <v>0</v>
      </c>
      <c r="AK319" s="262">
        <f t="shared" si="47"/>
        <v>0</v>
      </c>
      <c r="AL319" s="262">
        <f t="shared" si="48"/>
        <v>0</v>
      </c>
      <c r="AM319" s="214"/>
      <c r="AN319" s="214"/>
      <c r="AO319" s="214"/>
      <c r="AP319" s="214"/>
      <c r="AQ319" s="214"/>
      <c r="AR319" s="214"/>
      <c r="AS319" s="214"/>
      <c r="AT319" s="214"/>
      <c r="AU319" s="214"/>
      <c r="AV319" s="214"/>
      <c r="AW319" s="214"/>
      <c r="AX319" s="214"/>
      <c r="AY319" s="214"/>
      <c r="AZ319" s="214"/>
      <c r="BA319" s="214"/>
      <c r="BB319" s="214"/>
      <c r="BC319" s="214"/>
      <c r="BD319" s="214"/>
      <c r="BE319" s="214"/>
      <c r="BF319" s="214"/>
      <c r="BG319" s="214"/>
      <c r="BH319" s="214"/>
      <c r="BI319" s="214"/>
      <c r="BJ319" s="214"/>
      <c r="BK319" s="214"/>
      <c r="BL319" s="214"/>
    </row>
    <row r="320" spans="1:64" s="2" customFormat="1" ht="15" customHeight="1">
      <c r="A320" s="120" t="e">
        <f ca="1">VLOOKUP(INDIRECT("B320"),elolap!$A$90:$B$3244,2,FALSE)</f>
        <v>#N/A</v>
      </c>
      <c r="B320" s="122"/>
      <c r="C320" s="128"/>
      <c r="D320" s="158"/>
      <c r="E320" s="158"/>
      <c r="F320" s="158"/>
      <c r="G320" s="126"/>
      <c r="H320" s="167"/>
      <c r="I320" s="178"/>
      <c r="J320" s="244"/>
      <c r="K320" s="244"/>
      <c r="L320" s="244"/>
      <c r="M320" s="244"/>
      <c r="N320" s="244"/>
      <c r="O320" s="245"/>
      <c r="P320" s="244"/>
      <c r="Q320" s="244"/>
      <c r="R320" s="244"/>
      <c r="S320" s="244"/>
      <c r="T320" s="244"/>
      <c r="U320" s="214"/>
      <c r="V320" s="262">
        <f t="shared" si="45"/>
        <v>0</v>
      </c>
      <c r="W320" s="262">
        <f t="shared" si="45"/>
        <v>0</v>
      </c>
      <c r="X320" s="262">
        <f t="shared" si="45"/>
        <v>0</v>
      </c>
      <c r="Y320" s="263">
        <f t="shared" si="46"/>
        <v>0</v>
      </c>
      <c r="Z320" s="263">
        <f t="shared" si="46"/>
        <v>0</v>
      </c>
      <c r="AA320" s="262">
        <f t="shared" si="50"/>
        <v>0</v>
      </c>
      <c r="AB320" s="262">
        <f t="shared" si="50"/>
        <v>0</v>
      </c>
      <c r="AC320" s="262">
        <f t="shared" si="50"/>
        <v>0</v>
      </c>
      <c r="AD320" s="262">
        <f t="shared" si="50"/>
        <v>0</v>
      </c>
      <c r="AE320" s="262">
        <f t="shared" si="50"/>
        <v>0</v>
      </c>
      <c r="AF320" s="262">
        <f t="shared" si="49"/>
        <v>0</v>
      </c>
      <c r="AG320" s="262">
        <f t="shared" si="49"/>
        <v>0</v>
      </c>
      <c r="AH320" s="262">
        <f t="shared" si="49"/>
        <v>0</v>
      </c>
      <c r="AI320" s="262">
        <f t="shared" si="49"/>
        <v>0</v>
      </c>
      <c r="AJ320" s="262">
        <f t="shared" si="49"/>
        <v>0</v>
      </c>
      <c r="AK320" s="262">
        <f t="shared" si="47"/>
        <v>0</v>
      </c>
      <c r="AL320" s="262">
        <f t="shared" si="48"/>
        <v>0</v>
      </c>
      <c r="AM320" s="214"/>
      <c r="AN320" s="214"/>
      <c r="AO320" s="214"/>
      <c r="AP320" s="214"/>
      <c r="AQ320" s="214"/>
      <c r="AR320" s="214"/>
      <c r="AS320" s="214"/>
      <c r="AT320" s="214"/>
      <c r="AU320" s="214"/>
      <c r="AV320" s="214"/>
      <c r="AW320" s="214"/>
      <c r="AX320" s="214"/>
      <c r="AY320" s="214"/>
      <c r="AZ320" s="214"/>
      <c r="BA320" s="214"/>
      <c r="BB320" s="214"/>
      <c r="BC320" s="214"/>
      <c r="BD320" s="214"/>
      <c r="BE320" s="214"/>
      <c r="BF320" s="214"/>
      <c r="BG320" s="214"/>
      <c r="BH320" s="214"/>
      <c r="BI320" s="214"/>
      <c r="BJ320" s="214"/>
      <c r="BK320" s="214"/>
      <c r="BL320" s="214"/>
    </row>
    <row r="321" spans="1:64" s="2" customFormat="1" ht="15" customHeight="1">
      <c r="A321" s="120" t="e">
        <f ca="1">VLOOKUP(INDIRECT("B321"),elolap!$A$90:$B$3244,2,FALSE)</f>
        <v>#N/A</v>
      </c>
      <c r="B321" s="122"/>
      <c r="C321" s="128"/>
      <c r="D321" s="158"/>
      <c r="E321" s="158"/>
      <c r="F321" s="158"/>
      <c r="G321" s="126"/>
      <c r="H321" s="167"/>
      <c r="I321" s="178"/>
      <c r="J321" s="244"/>
      <c r="K321" s="244"/>
      <c r="L321" s="244"/>
      <c r="M321" s="244"/>
      <c r="N321" s="244"/>
      <c r="O321" s="245"/>
      <c r="P321" s="244"/>
      <c r="Q321" s="244"/>
      <c r="R321" s="244"/>
      <c r="S321" s="244"/>
      <c r="T321" s="244"/>
      <c r="U321" s="214"/>
      <c r="V321" s="262">
        <f t="shared" si="45"/>
        <v>0</v>
      </c>
      <c r="W321" s="262">
        <f t="shared" si="45"/>
        <v>0</v>
      </c>
      <c r="X321" s="262">
        <f t="shared" si="45"/>
        <v>0</v>
      </c>
      <c r="Y321" s="263">
        <f t="shared" si="46"/>
        <v>0</v>
      </c>
      <c r="Z321" s="263">
        <f t="shared" si="46"/>
        <v>0</v>
      </c>
      <c r="AA321" s="262">
        <f t="shared" si="50"/>
        <v>0</v>
      </c>
      <c r="AB321" s="262">
        <f t="shared" si="50"/>
        <v>0</v>
      </c>
      <c r="AC321" s="262">
        <f t="shared" si="50"/>
        <v>0</v>
      </c>
      <c r="AD321" s="262">
        <f t="shared" si="50"/>
        <v>0</v>
      </c>
      <c r="AE321" s="262">
        <f t="shared" si="50"/>
        <v>0</v>
      </c>
      <c r="AF321" s="262">
        <f t="shared" si="49"/>
        <v>0</v>
      </c>
      <c r="AG321" s="262">
        <f t="shared" si="49"/>
        <v>0</v>
      </c>
      <c r="AH321" s="262">
        <f t="shared" si="49"/>
        <v>0</v>
      </c>
      <c r="AI321" s="262">
        <f t="shared" si="49"/>
        <v>0</v>
      </c>
      <c r="AJ321" s="262">
        <f t="shared" si="49"/>
        <v>0</v>
      </c>
      <c r="AK321" s="262">
        <f t="shared" si="47"/>
        <v>0</v>
      </c>
      <c r="AL321" s="262">
        <f t="shared" si="48"/>
        <v>0</v>
      </c>
      <c r="AM321" s="214"/>
      <c r="AN321" s="214"/>
      <c r="AO321" s="214"/>
      <c r="AP321" s="214"/>
      <c r="AQ321" s="214"/>
      <c r="AR321" s="214"/>
      <c r="AS321" s="214"/>
      <c r="AT321" s="214"/>
      <c r="AU321" s="214"/>
      <c r="AV321" s="214"/>
      <c r="AW321" s="214"/>
      <c r="AX321" s="214"/>
      <c r="AY321" s="214"/>
      <c r="AZ321" s="214"/>
      <c r="BA321" s="214"/>
      <c r="BB321" s="214"/>
      <c r="BC321" s="214"/>
      <c r="BD321" s="214"/>
      <c r="BE321" s="214"/>
      <c r="BF321" s="214"/>
      <c r="BG321" s="214"/>
      <c r="BH321" s="214"/>
      <c r="BI321" s="214"/>
      <c r="BJ321" s="214"/>
      <c r="BK321" s="214"/>
      <c r="BL321" s="214"/>
    </row>
    <row r="322" spans="1:64" s="2" customFormat="1" ht="15" customHeight="1">
      <c r="A322" s="120" t="e">
        <f ca="1">VLOOKUP(INDIRECT("B322"),elolap!$A$90:$B$3244,2,FALSE)</f>
        <v>#N/A</v>
      </c>
      <c r="B322" s="122"/>
      <c r="C322" s="128"/>
      <c r="D322" s="158"/>
      <c r="E322" s="158"/>
      <c r="F322" s="158"/>
      <c r="G322" s="126"/>
      <c r="H322" s="167"/>
      <c r="I322" s="178"/>
      <c r="J322" s="244"/>
      <c r="K322" s="244"/>
      <c r="L322" s="244"/>
      <c r="M322" s="244"/>
      <c r="N322" s="244"/>
      <c r="O322" s="245"/>
      <c r="P322" s="244"/>
      <c r="Q322" s="244"/>
      <c r="R322" s="244"/>
      <c r="S322" s="244"/>
      <c r="T322" s="244"/>
      <c r="U322" s="214"/>
      <c r="V322" s="262">
        <f t="shared" si="45"/>
        <v>0</v>
      </c>
      <c r="W322" s="262">
        <f t="shared" si="45"/>
        <v>0</v>
      </c>
      <c r="X322" s="262">
        <f t="shared" si="45"/>
        <v>0</v>
      </c>
      <c r="Y322" s="263">
        <f t="shared" si="46"/>
        <v>0</v>
      </c>
      <c r="Z322" s="263">
        <f t="shared" si="46"/>
        <v>0</v>
      </c>
      <c r="AA322" s="262">
        <f t="shared" si="50"/>
        <v>0</v>
      </c>
      <c r="AB322" s="262">
        <f t="shared" si="50"/>
        <v>0</v>
      </c>
      <c r="AC322" s="262">
        <f t="shared" si="50"/>
        <v>0</v>
      </c>
      <c r="AD322" s="262">
        <f t="shared" si="50"/>
        <v>0</v>
      </c>
      <c r="AE322" s="262">
        <f t="shared" si="50"/>
        <v>0</v>
      </c>
      <c r="AF322" s="262">
        <f t="shared" si="49"/>
        <v>0</v>
      </c>
      <c r="AG322" s="262">
        <f t="shared" si="49"/>
        <v>0</v>
      </c>
      <c r="AH322" s="262">
        <f t="shared" si="49"/>
        <v>0</v>
      </c>
      <c r="AI322" s="262">
        <f t="shared" si="49"/>
        <v>0</v>
      </c>
      <c r="AJ322" s="262">
        <f t="shared" si="49"/>
        <v>0</v>
      </c>
      <c r="AK322" s="262">
        <f t="shared" si="47"/>
        <v>0</v>
      </c>
      <c r="AL322" s="262">
        <f t="shared" si="48"/>
        <v>0</v>
      </c>
      <c r="AM322" s="214"/>
      <c r="AN322" s="214"/>
      <c r="AO322" s="214"/>
      <c r="AP322" s="214"/>
      <c r="AQ322" s="214"/>
      <c r="AR322" s="214"/>
      <c r="AS322" s="214"/>
      <c r="AT322" s="214"/>
      <c r="AU322" s="214"/>
      <c r="AV322" s="214"/>
      <c r="AW322" s="214"/>
      <c r="AX322" s="214"/>
      <c r="AY322" s="214"/>
      <c r="AZ322" s="214"/>
      <c r="BA322" s="214"/>
      <c r="BB322" s="214"/>
      <c r="BC322" s="214"/>
      <c r="BD322" s="214"/>
      <c r="BE322" s="214"/>
      <c r="BF322" s="214"/>
      <c r="BG322" s="214"/>
      <c r="BH322" s="214"/>
      <c r="BI322" s="214"/>
      <c r="BJ322" s="214"/>
      <c r="BK322" s="214"/>
      <c r="BL322" s="214"/>
    </row>
    <row r="323" spans="1:64" s="2" customFormat="1" ht="15" customHeight="1">
      <c r="A323" s="120" t="e">
        <f ca="1">VLOOKUP(INDIRECT("B323"),elolap!$A$90:$B$3244,2,FALSE)</f>
        <v>#N/A</v>
      </c>
      <c r="B323" s="122"/>
      <c r="C323" s="128"/>
      <c r="D323" s="158"/>
      <c r="E323" s="158"/>
      <c r="F323" s="158"/>
      <c r="G323" s="126"/>
      <c r="H323" s="167"/>
      <c r="I323" s="178"/>
      <c r="J323" s="244"/>
      <c r="K323" s="244"/>
      <c r="L323" s="244"/>
      <c r="M323" s="244"/>
      <c r="N323" s="244"/>
      <c r="O323" s="245"/>
      <c r="P323" s="244"/>
      <c r="Q323" s="244"/>
      <c r="R323" s="244"/>
      <c r="S323" s="244"/>
      <c r="T323" s="244"/>
      <c r="U323" s="214"/>
      <c r="V323" s="262">
        <f t="shared" si="45"/>
        <v>0</v>
      </c>
      <c r="W323" s="262">
        <f t="shared" si="45"/>
        <v>0</v>
      </c>
      <c r="X323" s="262">
        <f t="shared" si="45"/>
        <v>0</v>
      </c>
      <c r="Y323" s="263">
        <f t="shared" si="46"/>
        <v>0</v>
      </c>
      <c r="Z323" s="263">
        <f t="shared" si="46"/>
        <v>0</v>
      </c>
      <c r="AA323" s="262">
        <f t="shared" si="50"/>
        <v>0</v>
      </c>
      <c r="AB323" s="262">
        <f t="shared" si="50"/>
        <v>0</v>
      </c>
      <c r="AC323" s="262">
        <f t="shared" si="50"/>
        <v>0</v>
      </c>
      <c r="AD323" s="262">
        <f t="shared" si="50"/>
        <v>0</v>
      </c>
      <c r="AE323" s="262">
        <f t="shared" si="50"/>
        <v>0</v>
      </c>
      <c r="AF323" s="262">
        <f t="shared" si="49"/>
        <v>0</v>
      </c>
      <c r="AG323" s="262">
        <f t="shared" si="49"/>
        <v>0</v>
      </c>
      <c r="AH323" s="262">
        <f t="shared" si="49"/>
        <v>0</v>
      </c>
      <c r="AI323" s="262">
        <f t="shared" si="49"/>
        <v>0</v>
      </c>
      <c r="AJ323" s="262">
        <f t="shared" si="49"/>
        <v>0</v>
      </c>
      <c r="AK323" s="262">
        <f t="shared" si="47"/>
        <v>0</v>
      </c>
      <c r="AL323" s="262">
        <f t="shared" si="48"/>
        <v>0</v>
      </c>
      <c r="AM323" s="214"/>
      <c r="AN323" s="214"/>
      <c r="AO323" s="214"/>
      <c r="AP323" s="214"/>
      <c r="AQ323" s="214"/>
      <c r="AR323" s="214"/>
      <c r="AS323" s="214"/>
      <c r="AT323" s="214"/>
      <c r="AU323" s="214"/>
      <c r="AV323" s="214"/>
      <c r="AW323" s="214"/>
      <c r="AX323" s="214"/>
      <c r="AY323" s="214"/>
      <c r="AZ323" s="214"/>
      <c r="BA323" s="214"/>
      <c r="BB323" s="214"/>
      <c r="BC323" s="214"/>
      <c r="BD323" s="214"/>
      <c r="BE323" s="214"/>
      <c r="BF323" s="214"/>
      <c r="BG323" s="214"/>
      <c r="BH323" s="214"/>
      <c r="BI323" s="214"/>
      <c r="BJ323" s="214"/>
      <c r="BK323" s="214"/>
      <c r="BL323" s="214"/>
    </row>
    <row r="324" spans="1:64" s="2" customFormat="1" ht="15" customHeight="1">
      <c r="A324" s="120" t="e">
        <f ca="1">VLOOKUP(INDIRECT("B324"),elolap!$A$90:$B$3244,2,FALSE)</f>
        <v>#N/A</v>
      </c>
      <c r="B324" s="122"/>
      <c r="C324" s="128"/>
      <c r="D324" s="158"/>
      <c r="E324" s="158"/>
      <c r="F324" s="158"/>
      <c r="G324" s="126"/>
      <c r="H324" s="167"/>
      <c r="I324" s="178"/>
      <c r="J324" s="244"/>
      <c r="K324" s="244"/>
      <c r="L324" s="244"/>
      <c r="M324" s="244"/>
      <c r="N324" s="244"/>
      <c r="O324" s="245"/>
      <c r="P324" s="244"/>
      <c r="Q324" s="244"/>
      <c r="R324" s="244"/>
      <c r="S324" s="244"/>
      <c r="T324" s="244"/>
      <c r="U324" s="214"/>
      <c r="V324" s="262">
        <f t="shared" si="45"/>
        <v>0</v>
      </c>
      <c r="W324" s="262">
        <f t="shared" si="45"/>
        <v>0</v>
      </c>
      <c r="X324" s="262">
        <f t="shared" si="45"/>
        <v>0</v>
      </c>
      <c r="Y324" s="263">
        <f t="shared" si="46"/>
        <v>0</v>
      </c>
      <c r="Z324" s="263">
        <f t="shared" si="46"/>
        <v>0</v>
      </c>
      <c r="AA324" s="262">
        <f t="shared" si="50"/>
        <v>0</v>
      </c>
      <c r="AB324" s="262">
        <f t="shared" si="50"/>
        <v>0</v>
      </c>
      <c r="AC324" s="262">
        <f t="shared" si="50"/>
        <v>0</v>
      </c>
      <c r="AD324" s="262">
        <f t="shared" si="50"/>
        <v>0</v>
      </c>
      <c r="AE324" s="262">
        <f t="shared" si="50"/>
        <v>0</v>
      </c>
      <c r="AF324" s="262">
        <f t="shared" si="49"/>
        <v>0</v>
      </c>
      <c r="AG324" s="262">
        <f t="shared" si="49"/>
        <v>0</v>
      </c>
      <c r="AH324" s="262">
        <f t="shared" si="49"/>
        <v>0</v>
      </c>
      <c r="AI324" s="262">
        <f t="shared" si="49"/>
        <v>0</v>
      </c>
      <c r="AJ324" s="262">
        <f t="shared" si="49"/>
        <v>0</v>
      </c>
      <c r="AK324" s="262">
        <f t="shared" si="47"/>
        <v>0</v>
      </c>
      <c r="AL324" s="262">
        <f t="shared" si="48"/>
        <v>0</v>
      </c>
      <c r="AM324" s="214"/>
      <c r="AN324" s="214"/>
      <c r="AO324" s="214"/>
      <c r="AP324" s="214"/>
      <c r="AQ324" s="214"/>
      <c r="AR324" s="214"/>
      <c r="AS324" s="214"/>
      <c r="AT324" s="214"/>
      <c r="AU324" s="214"/>
      <c r="AV324" s="214"/>
      <c r="AW324" s="214"/>
      <c r="AX324" s="214"/>
      <c r="AY324" s="214"/>
      <c r="AZ324" s="214"/>
      <c r="BA324" s="214"/>
      <c r="BB324" s="214"/>
      <c r="BC324" s="214"/>
      <c r="BD324" s="214"/>
      <c r="BE324" s="214"/>
      <c r="BF324" s="214"/>
      <c r="BG324" s="214"/>
      <c r="BH324" s="214"/>
      <c r="BI324" s="214"/>
      <c r="BJ324" s="214"/>
      <c r="BK324" s="214"/>
      <c r="BL324" s="214"/>
    </row>
    <row r="325" spans="1:64" s="2" customFormat="1" ht="15" customHeight="1">
      <c r="A325" s="120" t="e">
        <f ca="1">VLOOKUP(INDIRECT("B325"),elolap!$A$90:$B$3244,2,FALSE)</f>
        <v>#N/A</v>
      </c>
      <c r="B325" s="122"/>
      <c r="C325" s="128"/>
      <c r="D325" s="158"/>
      <c r="E325" s="158"/>
      <c r="F325" s="158"/>
      <c r="G325" s="126"/>
      <c r="H325" s="167"/>
      <c r="I325" s="178"/>
      <c r="J325" s="244"/>
      <c r="K325" s="244"/>
      <c r="L325" s="244"/>
      <c r="M325" s="244"/>
      <c r="N325" s="244"/>
      <c r="O325" s="245"/>
      <c r="P325" s="244"/>
      <c r="Q325" s="244"/>
      <c r="R325" s="244"/>
      <c r="S325" s="244"/>
      <c r="T325" s="244"/>
      <c r="U325" s="214"/>
      <c r="V325" s="262">
        <f t="shared" si="45"/>
        <v>0</v>
      </c>
      <c r="W325" s="262">
        <f t="shared" si="45"/>
        <v>0</v>
      </c>
      <c r="X325" s="262">
        <f t="shared" si="45"/>
        <v>0</v>
      </c>
      <c r="Y325" s="263">
        <f t="shared" si="46"/>
        <v>0</v>
      </c>
      <c r="Z325" s="263">
        <f t="shared" si="46"/>
        <v>0</v>
      </c>
      <c r="AA325" s="262">
        <f t="shared" si="50"/>
        <v>0</v>
      </c>
      <c r="AB325" s="262">
        <f t="shared" si="50"/>
        <v>0</v>
      </c>
      <c r="AC325" s="262">
        <f t="shared" si="50"/>
        <v>0</v>
      </c>
      <c r="AD325" s="262">
        <f t="shared" si="50"/>
        <v>0</v>
      </c>
      <c r="AE325" s="262">
        <f t="shared" si="50"/>
        <v>0</v>
      </c>
      <c r="AF325" s="262">
        <f t="shared" si="49"/>
        <v>0</v>
      </c>
      <c r="AG325" s="262">
        <f t="shared" si="49"/>
        <v>0</v>
      </c>
      <c r="AH325" s="262">
        <f t="shared" si="49"/>
        <v>0</v>
      </c>
      <c r="AI325" s="262">
        <f t="shared" si="49"/>
        <v>0</v>
      </c>
      <c r="AJ325" s="262">
        <f t="shared" si="49"/>
        <v>0</v>
      </c>
      <c r="AK325" s="262">
        <f t="shared" si="47"/>
        <v>0</v>
      </c>
      <c r="AL325" s="262">
        <f t="shared" si="48"/>
        <v>0</v>
      </c>
      <c r="AM325" s="214"/>
      <c r="AN325" s="214"/>
      <c r="AO325" s="214"/>
      <c r="AP325" s="214"/>
      <c r="AQ325" s="214"/>
      <c r="AR325" s="214"/>
      <c r="AS325" s="214"/>
      <c r="AT325" s="214"/>
      <c r="AU325" s="214"/>
      <c r="AV325" s="214"/>
      <c r="AW325" s="214"/>
      <c r="AX325" s="214"/>
      <c r="AY325" s="214"/>
      <c r="AZ325" s="214"/>
      <c r="BA325" s="214"/>
      <c r="BB325" s="214"/>
      <c r="BC325" s="214"/>
      <c r="BD325" s="214"/>
      <c r="BE325" s="214"/>
      <c r="BF325" s="214"/>
      <c r="BG325" s="214"/>
      <c r="BH325" s="214"/>
      <c r="BI325" s="214"/>
      <c r="BJ325" s="214"/>
      <c r="BK325" s="214"/>
      <c r="BL325" s="214"/>
    </row>
    <row r="326" spans="1:64" s="2" customFormat="1" ht="15" customHeight="1">
      <c r="A326" s="120" t="e">
        <f ca="1">VLOOKUP(INDIRECT("B326"),elolap!$A$90:$B$3244,2,FALSE)</f>
        <v>#N/A</v>
      </c>
      <c r="B326" s="122"/>
      <c r="C326" s="128"/>
      <c r="D326" s="158"/>
      <c r="E326" s="158"/>
      <c r="F326" s="158"/>
      <c r="G326" s="126"/>
      <c r="H326" s="167"/>
      <c r="I326" s="178"/>
      <c r="J326" s="244"/>
      <c r="K326" s="244"/>
      <c r="L326" s="244"/>
      <c r="M326" s="244"/>
      <c r="N326" s="244"/>
      <c r="O326" s="245"/>
      <c r="P326" s="244"/>
      <c r="Q326" s="244"/>
      <c r="R326" s="244"/>
      <c r="S326" s="244"/>
      <c r="T326" s="244"/>
      <c r="U326" s="214"/>
      <c r="V326" s="262">
        <f t="shared" si="45"/>
        <v>0</v>
      </c>
      <c r="W326" s="262">
        <f t="shared" si="45"/>
        <v>0</v>
      </c>
      <c r="X326" s="262">
        <f t="shared" si="45"/>
        <v>0</v>
      </c>
      <c r="Y326" s="263">
        <f t="shared" si="46"/>
        <v>0</v>
      </c>
      <c r="Z326" s="263">
        <f t="shared" si="46"/>
        <v>0</v>
      </c>
      <c r="AA326" s="262">
        <f t="shared" si="50"/>
        <v>0</v>
      </c>
      <c r="AB326" s="262">
        <f t="shared" si="50"/>
        <v>0</v>
      </c>
      <c r="AC326" s="262">
        <f t="shared" si="50"/>
        <v>0</v>
      </c>
      <c r="AD326" s="262">
        <f t="shared" si="50"/>
        <v>0</v>
      </c>
      <c r="AE326" s="262">
        <f t="shared" si="50"/>
        <v>0</v>
      </c>
      <c r="AF326" s="262">
        <f t="shared" si="49"/>
        <v>0</v>
      </c>
      <c r="AG326" s="262">
        <f t="shared" si="49"/>
        <v>0</v>
      </c>
      <c r="AH326" s="262">
        <f t="shared" si="49"/>
        <v>0</v>
      </c>
      <c r="AI326" s="262">
        <f t="shared" si="49"/>
        <v>0</v>
      </c>
      <c r="AJ326" s="262">
        <f t="shared" si="49"/>
        <v>0</v>
      </c>
      <c r="AK326" s="262">
        <f t="shared" si="47"/>
        <v>0</v>
      </c>
      <c r="AL326" s="262">
        <f t="shared" si="48"/>
        <v>0</v>
      </c>
      <c r="AM326" s="214"/>
      <c r="AN326" s="214"/>
      <c r="AO326" s="214"/>
      <c r="AP326" s="214"/>
      <c r="AQ326" s="214"/>
      <c r="AR326" s="214"/>
      <c r="AS326" s="214"/>
      <c r="AT326" s="214"/>
      <c r="AU326" s="214"/>
      <c r="AV326" s="214"/>
      <c r="AW326" s="214"/>
      <c r="AX326" s="214"/>
      <c r="AY326" s="214"/>
      <c r="AZ326" s="214"/>
      <c r="BA326" s="214"/>
      <c r="BB326" s="214"/>
      <c r="BC326" s="214"/>
      <c r="BD326" s="214"/>
      <c r="BE326" s="214"/>
      <c r="BF326" s="214"/>
      <c r="BG326" s="214"/>
      <c r="BH326" s="214"/>
      <c r="BI326" s="214"/>
      <c r="BJ326" s="214"/>
      <c r="BK326" s="214"/>
      <c r="BL326" s="214"/>
    </row>
    <row r="327" spans="1:64" s="2" customFormat="1" ht="15" customHeight="1">
      <c r="A327" s="120" t="e">
        <f ca="1">VLOOKUP(INDIRECT("B327"),elolap!$A$90:$B$3244,2,FALSE)</f>
        <v>#N/A</v>
      </c>
      <c r="B327" s="122"/>
      <c r="C327" s="128"/>
      <c r="D327" s="158"/>
      <c r="E327" s="158"/>
      <c r="F327" s="158"/>
      <c r="G327" s="126"/>
      <c r="H327" s="167"/>
      <c r="I327" s="178"/>
      <c r="J327" s="244"/>
      <c r="K327" s="244"/>
      <c r="L327" s="244"/>
      <c r="M327" s="244"/>
      <c r="N327" s="244"/>
      <c r="O327" s="245"/>
      <c r="P327" s="244"/>
      <c r="Q327" s="244"/>
      <c r="R327" s="244"/>
      <c r="S327" s="244"/>
      <c r="T327" s="244"/>
      <c r="U327" s="214"/>
      <c r="V327" s="262">
        <f t="shared" si="45"/>
        <v>0</v>
      </c>
      <c r="W327" s="262">
        <f t="shared" si="45"/>
        <v>0</v>
      </c>
      <c r="X327" s="262">
        <f t="shared" si="45"/>
        <v>0</v>
      </c>
      <c r="Y327" s="263">
        <f t="shared" si="46"/>
        <v>0</v>
      </c>
      <c r="Z327" s="263">
        <f t="shared" si="46"/>
        <v>0</v>
      </c>
      <c r="AA327" s="262">
        <f t="shared" si="50"/>
        <v>0</v>
      </c>
      <c r="AB327" s="262">
        <f t="shared" si="50"/>
        <v>0</v>
      </c>
      <c r="AC327" s="262">
        <f t="shared" si="50"/>
        <v>0</v>
      </c>
      <c r="AD327" s="262">
        <f t="shared" si="50"/>
        <v>0</v>
      </c>
      <c r="AE327" s="262">
        <f t="shared" si="50"/>
        <v>0</v>
      </c>
      <c r="AF327" s="262">
        <f t="shared" si="49"/>
        <v>0</v>
      </c>
      <c r="AG327" s="262">
        <f t="shared" si="49"/>
        <v>0</v>
      </c>
      <c r="AH327" s="262">
        <f t="shared" si="49"/>
        <v>0</v>
      </c>
      <c r="AI327" s="262">
        <f t="shared" si="49"/>
        <v>0</v>
      </c>
      <c r="AJ327" s="262">
        <f t="shared" si="49"/>
        <v>0</v>
      </c>
      <c r="AK327" s="262">
        <f t="shared" si="47"/>
        <v>0</v>
      </c>
      <c r="AL327" s="262">
        <f t="shared" si="48"/>
        <v>0</v>
      </c>
      <c r="AM327" s="214"/>
      <c r="AN327" s="214"/>
      <c r="AO327" s="214"/>
      <c r="AP327" s="214"/>
      <c r="AQ327" s="214"/>
      <c r="AR327" s="214"/>
      <c r="AS327" s="214"/>
      <c r="AT327" s="214"/>
      <c r="AU327" s="214"/>
      <c r="AV327" s="214"/>
      <c r="AW327" s="214"/>
      <c r="AX327" s="214"/>
      <c r="AY327" s="214"/>
      <c r="AZ327" s="214"/>
      <c r="BA327" s="214"/>
      <c r="BB327" s="214"/>
      <c r="BC327" s="214"/>
      <c r="BD327" s="214"/>
      <c r="BE327" s="214"/>
      <c r="BF327" s="214"/>
      <c r="BG327" s="214"/>
      <c r="BH327" s="214"/>
      <c r="BI327" s="214"/>
      <c r="BJ327" s="214"/>
      <c r="BK327" s="214"/>
      <c r="BL327" s="214"/>
    </row>
    <row r="328" spans="1:64" s="2" customFormat="1" ht="15" customHeight="1">
      <c r="A328" s="120" t="e">
        <f ca="1">VLOOKUP(INDIRECT("B328"),elolap!$A$90:$B$3244,2,FALSE)</f>
        <v>#N/A</v>
      </c>
      <c r="B328" s="122"/>
      <c r="C328" s="128"/>
      <c r="D328" s="158"/>
      <c r="E328" s="158"/>
      <c r="F328" s="158"/>
      <c r="G328" s="126"/>
      <c r="H328" s="167"/>
      <c r="I328" s="178"/>
      <c r="J328" s="244"/>
      <c r="K328" s="244"/>
      <c r="L328" s="244"/>
      <c r="M328" s="244"/>
      <c r="N328" s="244"/>
      <c r="O328" s="245"/>
      <c r="P328" s="244"/>
      <c r="Q328" s="244"/>
      <c r="R328" s="244"/>
      <c r="S328" s="244"/>
      <c r="T328" s="244"/>
      <c r="U328" s="214"/>
      <c r="V328" s="262">
        <f t="shared" si="45"/>
        <v>0</v>
      </c>
      <c r="W328" s="262">
        <f t="shared" si="45"/>
        <v>0</v>
      </c>
      <c r="X328" s="262">
        <f t="shared" si="45"/>
        <v>0</v>
      </c>
      <c r="Y328" s="263">
        <f t="shared" si="46"/>
        <v>0</v>
      </c>
      <c r="Z328" s="263">
        <f t="shared" si="46"/>
        <v>0</v>
      </c>
      <c r="AA328" s="262">
        <f t="shared" si="50"/>
        <v>0</v>
      </c>
      <c r="AB328" s="262">
        <f t="shared" si="50"/>
        <v>0</v>
      </c>
      <c r="AC328" s="262">
        <f t="shared" si="50"/>
        <v>0</v>
      </c>
      <c r="AD328" s="262">
        <f t="shared" si="50"/>
        <v>0</v>
      </c>
      <c r="AE328" s="262">
        <f t="shared" si="50"/>
        <v>0</v>
      </c>
      <c r="AF328" s="262">
        <f t="shared" si="49"/>
        <v>0</v>
      </c>
      <c r="AG328" s="262">
        <f t="shared" si="49"/>
        <v>0</v>
      </c>
      <c r="AH328" s="262">
        <f t="shared" si="49"/>
        <v>0</v>
      </c>
      <c r="AI328" s="262">
        <f t="shared" si="49"/>
        <v>0</v>
      </c>
      <c r="AJ328" s="262">
        <f t="shared" si="49"/>
        <v>0</v>
      </c>
      <c r="AK328" s="262">
        <f t="shared" si="47"/>
        <v>0</v>
      </c>
      <c r="AL328" s="262">
        <f t="shared" si="48"/>
        <v>0</v>
      </c>
      <c r="AM328" s="214"/>
      <c r="AN328" s="214"/>
      <c r="AO328" s="214"/>
      <c r="AP328" s="214"/>
      <c r="AQ328" s="214"/>
      <c r="AR328" s="214"/>
      <c r="AS328" s="214"/>
      <c r="AT328" s="214"/>
      <c r="AU328" s="214"/>
      <c r="AV328" s="214"/>
      <c r="AW328" s="214"/>
      <c r="AX328" s="214"/>
      <c r="AY328" s="214"/>
      <c r="AZ328" s="214"/>
      <c r="BA328" s="214"/>
      <c r="BB328" s="214"/>
      <c r="BC328" s="214"/>
      <c r="BD328" s="214"/>
      <c r="BE328" s="214"/>
      <c r="BF328" s="214"/>
      <c r="BG328" s="214"/>
      <c r="BH328" s="214"/>
      <c r="BI328" s="214"/>
      <c r="BJ328" s="214"/>
      <c r="BK328" s="214"/>
      <c r="BL328" s="214"/>
    </row>
    <row r="329" spans="1:64" s="2" customFormat="1" ht="15" customHeight="1">
      <c r="A329" s="120" t="e">
        <f ca="1">VLOOKUP(INDIRECT("B329"),elolap!$A$90:$B$3244,2,FALSE)</f>
        <v>#N/A</v>
      </c>
      <c r="B329" s="122"/>
      <c r="C329" s="128"/>
      <c r="D329" s="158"/>
      <c r="E329" s="158"/>
      <c r="F329" s="158"/>
      <c r="G329" s="126"/>
      <c r="H329" s="167"/>
      <c r="I329" s="178"/>
      <c r="J329" s="244"/>
      <c r="K329" s="244"/>
      <c r="L329" s="244"/>
      <c r="M329" s="244"/>
      <c r="N329" s="244"/>
      <c r="O329" s="245"/>
      <c r="P329" s="244"/>
      <c r="Q329" s="244"/>
      <c r="R329" s="244"/>
      <c r="S329" s="244"/>
      <c r="T329" s="244"/>
      <c r="U329" s="214"/>
      <c r="V329" s="262">
        <f t="shared" si="45"/>
        <v>0</v>
      </c>
      <c r="W329" s="262">
        <f t="shared" si="45"/>
        <v>0</v>
      </c>
      <c r="X329" s="262">
        <f t="shared" si="45"/>
        <v>0</v>
      </c>
      <c r="Y329" s="263">
        <f t="shared" si="46"/>
        <v>0</v>
      </c>
      <c r="Z329" s="263">
        <f t="shared" si="46"/>
        <v>0</v>
      </c>
      <c r="AA329" s="262">
        <f t="shared" si="50"/>
        <v>0</v>
      </c>
      <c r="AB329" s="262">
        <f t="shared" si="50"/>
        <v>0</v>
      </c>
      <c r="AC329" s="262">
        <f t="shared" si="50"/>
        <v>0</v>
      </c>
      <c r="AD329" s="262">
        <f t="shared" si="50"/>
        <v>0</v>
      </c>
      <c r="AE329" s="262">
        <f t="shared" si="50"/>
        <v>0</v>
      </c>
      <c r="AF329" s="262">
        <f t="shared" si="49"/>
        <v>0</v>
      </c>
      <c r="AG329" s="262">
        <f t="shared" si="49"/>
        <v>0</v>
      </c>
      <c r="AH329" s="262">
        <f t="shared" si="49"/>
        <v>0</v>
      </c>
      <c r="AI329" s="262">
        <f t="shared" si="49"/>
        <v>0</v>
      </c>
      <c r="AJ329" s="262">
        <f t="shared" si="49"/>
        <v>0</v>
      </c>
      <c r="AK329" s="262">
        <f t="shared" si="47"/>
        <v>0</v>
      </c>
      <c r="AL329" s="262">
        <f t="shared" si="48"/>
        <v>0</v>
      </c>
      <c r="AM329" s="214"/>
      <c r="AN329" s="214"/>
      <c r="AO329" s="214"/>
      <c r="AP329" s="214"/>
      <c r="AQ329" s="214"/>
      <c r="AR329" s="214"/>
      <c r="AS329" s="214"/>
      <c r="AT329" s="214"/>
      <c r="AU329" s="214"/>
      <c r="AV329" s="214"/>
      <c r="AW329" s="214"/>
      <c r="AX329" s="214"/>
      <c r="AY329" s="214"/>
      <c r="AZ329" s="214"/>
      <c r="BA329" s="214"/>
      <c r="BB329" s="214"/>
      <c r="BC329" s="214"/>
      <c r="BD329" s="214"/>
      <c r="BE329" s="214"/>
      <c r="BF329" s="214"/>
      <c r="BG329" s="214"/>
      <c r="BH329" s="214"/>
      <c r="BI329" s="214"/>
      <c r="BJ329" s="214"/>
      <c r="BK329" s="214"/>
      <c r="BL329" s="214"/>
    </row>
    <row r="330" spans="1:64" s="2" customFormat="1" ht="15" customHeight="1">
      <c r="A330" s="120" t="e">
        <f ca="1">VLOOKUP(INDIRECT("B330"),elolap!$A$90:$B$3244,2,FALSE)</f>
        <v>#N/A</v>
      </c>
      <c r="B330" s="122"/>
      <c r="C330" s="128"/>
      <c r="D330" s="158"/>
      <c r="E330" s="158"/>
      <c r="F330" s="158"/>
      <c r="G330" s="126"/>
      <c r="H330" s="167"/>
      <c r="I330" s="178"/>
      <c r="J330" s="244"/>
      <c r="K330" s="244"/>
      <c r="L330" s="244"/>
      <c r="M330" s="244"/>
      <c r="N330" s="244"/>
      <c r="O330" s="245"/>
      <c r="P330" s="244"/>
      <c r="Q330" s="244"/>
      <c r="R330" s="244"/>
      <c r="S330" s="244"/>
      <c r="T330" s="244"/>
      <c r="U330" s="214"/>
      <c r="V330" s="262">
        <f t="shared" si="45"/>
        <v>0</v>
      </c>
      <c r="W330" s="262">
        <f t="shared" si="45"/>
        <v>0</v>
      </c>
      <c r="X330" s="262">
        <f t="shared" si="45"/>
        <v>0</v>
      </c>
      <c r="Y330" s="263">
        <f t="shared" si="46"/>
        <v>0</v>
      </c>
      <c r="Z330" s="263">
        <f t="shared" si="46"/>
        <v>0</v>
      </c>
      <c r="AA330" s="262">
        <f t="shared" si="50"/>
        <v>0</v>
      </c>
      <c r="AB330" s="262">
        <f t="shared" si="50"/>
        <v>0</v>
      </c>
      <c r="AC330" s="262">
        <f t="shared" si="50"/>
        <v>0</v>
      </c>
      <c r="AD330" s="262">
        <f t="shared" si="50"/>
        <v>0</v>
      </c>
      <c r="AE330" s="262">
        <f t="shared" si="50"/>
        <v>0</v>
      </c>
      <c r="AF330" s="262">
        <f t="shared" si="49"/>
        <v>0</v>
      </c>
      <c r="AG330" s="262">
        <f t="shared" si="49"/>
        <v>0</v>
      </c>
      <c r="AH330" s="262">
        <f t="shared" si="49"/>
        <v>0</v>
      </c>
      <c r="AI330" s="262">
        <f t="shared" si="49"/>
        <v>0</v>
      </c>
      <c r="AJ330" s="262">
        <f t="shared" si="49"/>
        <v>0</v>
      </c>
      <c r="AK330" s="262">
        <f t="shared" si="47"/>
        <v>0</v>
      </c>
      <c r="AL330" s="262">
        <f t="shared" si="48"/>
        <v>0</v>
      </c>
      <c r="AM330" s="214"/>
      <c r="AN330" s="214"/>
      <c r="AO330" s="214"/>
      <c r="AP330" s="214"/>
      <c r="AQ330" s="214"/>
      <c r="AR330" s="214"/>
      <c r="AS330" s="214"/>
      <c r="AT330" s="214"/>
      <c r="AU330" s="214"/>
      <c r="AV330" s="214"/>
      <c r="AW330" s="214"/>
      <c r="AX330" s="214"/>
      <c r="AY330" s="214"/>
      <c r="AZ330" s="214"/>
      <c r="BA330" s="214"/>
      <c r="BB330" s="214"/>
      <c r="BC330" s="214"/>
      <c r="BD330" s="214"/>
      <c r="BE330" s="214"/>
      <c r="BF330" s="214"/>
      <c r="BG330" s="214"/>
      <c r="BH330" s="214"/>
      <c r="BI330" s="214"/>
      <c r="BJ330" s="214"/>
      <c r="BK330" s="214"/>
      <c r="BL330" s="214"/>
    </row>
    <row r="331" spans="1:64" s="2" customFormat="1" ht="15" customHeight="1">
      <c r="A331" s="120" t="e">
        <f ca="1">VLOOKUP(INDIRECT("B331"),elolap!$A$90:$B$3244,2,FALSE)</f>
        <v>#N/A</v>
      </c>
      <c r="B331" s="122"/>
      <c r="C331" s="128"/>
      <c r="D331" s="158"/>
      <c r="E331" s="158"/>
      <c r="F331" s="158"/>
      <c r="G331" s="126"/>
      <c r="H331" s="167"/>
      <c r="I331" s="178"/>
      <c r="J331" s="244"/>
      <c r="K331" s="244"/>
      <c r="L331" s="244"/>
      <c r="M331" s="244"/>
      <c r="N331" s="244"/>
      <c r="O331" s="245"/>
      <c r="P331" s="244"/>
      <c r="Q331" s="244"/>
      <c r="R331" s="244"/>
      <c r="S331" s="244"/>
      <c r="T331" s="244"/>
      <c r="U331" s="214"/>
      <c r="V331" s="262">
        <f t="shared" si="45"/>
        <v>0</v>
      </c>
      <c r="W331" s="262">
        <f t="shared" si="45"/>
        <v>0</v>
      </c>
      <c r="X331" s="262">
        <f t="shared" si="45"/>
        <v>0</v>
      </c>
      <c r="Y331" s="263">
        <f t="shared" si="46"/>
        <v>0</v>
      </c>
      <c r="Z331" s="263">
        <f t="shared" si="46"/>
        <v>0</v>
      </c>
      <c r="AA331" s="262">
        <f t="shared" si="50"/>
        <v>0</v>
      </c>
      <c r="AB331" s="262">
        <f t="shared" si="50"/>
        <v>0</v>
      </c>
      <c r="AC331" s="262">
        <f t="shared" si="50"/>
        <v>0</v>
      </c>
      <c r="AD331" s="262">
        <f t="shared" si="50"/>
        <v>0</v>
      </c>
      <c r="AE331" s="262">
        <f t="shared" si="50"/>
        <v>0</v>
      </c>
      <c r="AF331" s="262">
        <f t="shared" si="49"/>
        <v>0</v>
      </c>
      <c r="AG331" s="262">
        <f t="shared" si="49"/>
        <v>0</v>
      </c>
      <c r="AH331" s="262">
        <f t="shared" si="49"/>
        <v>0</v>
      </c>
      <c r="AI331" s="262">
        <f t="shared" si="49"/>
        <v>0</v>
      </c>
      <c r="AJ331" s="262">
        <f t="shared" si="49"/>
        <v>0</v>
      </c>
      <c r="AK331" s="262">
        <f t="shared" si="47"/>
        <v>0</v>
      </c>
      <c r="AL331" s="262">
        <f t="shared" si="48"/>
        <v>0</v>
      </c>
      <c r="AM331" s="214"/>
      <c r="AN331" s="214"/>
      <c r="AO331" s="214"/>
      <c r="AP331" s="214"/>
      <c r="AQ331" s="214"/>
      <c r="AR331" s="214"/>
      <c r="AS331" s="214"/>
      <c r="AT331" s="214"/>
      <c r="AU331" s="214"/>
      <c r="AV331" s="214"/>
      <c r="AW331" s="214"/>
      <c r="AX331" s="214"/>
      <c r="AY331" s="214"/>
      <c r="AZ331" s="214"/>
      <c r="BA331" s="214"/>
      <c r="BB331" s="214"/>
      <c r="BC331" s="214"/>
      <c r="BD331" s="214"/>
      <c r="BE331" s="214"/>
      <c r="BF331" s="214"/>
      <c r="BG331" s="214"/>
      <c r="BH331" s="214"/>
      <c r="BI331" s="214"/>
      <c r="BJ331" s="214"/>
      <c r="BK331" s="214"/>
      <c r="BL331" s="214"/>
    </row>
    <row r="332" spans="1:64" s="2" customFormat="1" ht="15" customHeight="1">
      <c r="A332" s="120" t="e">
        <f ca="1">VLOOKUP(INDIRECT("B332"),elolap!$A$90:$B$3244,2,FALSE)</f>
        <v>#N/A</v>
      </c>
      <c r="B332" s="122"/>
      <c r="C332" s="128"/>
      <c r="D332" s="158"/>
      <c r="E332" s="158"/>
      <c r="F332" s="158"/>
      <c r="G332" s="126"/>
      <c r="H332" s="167"/>
      <c r="I332" s="178"/>
      <c r="J332" s="244"/>
      <c r="K332" s="244"/>
      <c r="L332" s="244"/>
      <c r="M332" s="244"/>
      <c r="N332" s="244"/>
      <c r="O332" s="245"/>
      <c r="P332" s="244"/>
      <c r="Q332" s="244"/>
      <c r="R332" s="244"/>
      <c r="S332" s="244"/>
      <c r="T332" s="244"/>
      <c r="U332" s="214"/>
      <c r="V332" s="262">
        <f t="shared" si="45"/>
        <v>0</v>
      </c>
      <c r="W332" s="262">
        <f t="shared" si="45"/>
        <v>0</v>
      </c>
      <c r="X332" s="262">
        <f t="shared" si="45"/>
        <v>0</v>
      </c>
      <c r="Y332" s="263">
        <f t="shared" si="46"/>
        <v>0</v>
      </c>
      <c r="Z332" s="263">
        <f t="shared" si="46"/>
        <v>0</v>
      </c>
      <c r="AA332" s="262">
        <f t="shared" si="50"/>
        <v>0</v>
      </c>
      <c r="AB332" s="262">
        <f t="shared" si="50"/>
        <v>0</v>
      </c>
      <c r="AC332" s="262">
        <f t="shared" si="50"/>
        <v>0</v>
      </c>
      <c r="AD332" s="262">
        <f t="shared" si="50"/>
        <v>0</v>
      </c>
      <c r="AE332" s="262">
        <f t="shared" si="50"/>
        <v>0</v>
      </c>
      <c r="AF332" s="262">
        <f t="shared" si="49"/>
        <v>0</v>
      </c>
      <c r="AG332" s="262">
        <f t="shared" si="49"/>
        <v>0</v>
      </c>
      <c r="AH332" s="262">
        <f t="shared" si="49"/>
        <v>0</v>
      </c>
      <c r="AI332" s="262">
        <f t="shared" si="49"/>
        <v>0</v>
      </c>
      <c r="AJ332" s="262">
        <f t="shared" si="49"/>
        <v>0</v>
      </c>
      <c r="AK332" s="262">
        <f t="shared" si="47"/>
        <v>0</v>
      </c>
      <c r="AL332" s="262">
        <f t="shared" si="48"/>
        <v>0</v>
      </c>
      <c r="AM332" s="214"/>
      <c r="AN332" s="214"/>
      <c r="AO332" s="214"/>
      <c r="AP332" s="214"/>
      <c r="AQ332" s="214"/>
      <c r="AR332" s="214"/>
      <c r="AS332" s="214"/>
      <c r="AT332" s="214"/>
      <c r="AU332" s="214"/>
      <c r="AV332" s="214"/>
      <c r="AW332" s="214"/>
      <c r="AX332" s="214"/>
      <c r="AY332" s="214"/>
      <c r="AZ332" s="214"/>
      <c r="BA332" s="214"/>
      <c r="BB332" s="214"/>
      <c r="BC332" s="214"/>
      <c r="BD332" s="214"/>
      <c r="BE332" s="214"/>
      <c r="BF332" s="214"/>
      <c r="BG332" s="214"/>
      <c r="BH332" s="214"/>
      <c r="BI332" s="214"/>
      <c r="BJ332" s="214"/>
      <c r="BK332" s="214"/>
      <c r="BL332" s="214"/>
    </row>
    <row r="333" spans="1:64" s="2" customFormat="1" ht="15" customHeight="1">
      <c r="A333" s="120" t="e">
        <f ca="1">VLOOKUP(INDIRECT("B333"),elolap!$A$90:$B$3244,2,FALSE)</f>
        <v>#N/A</v>
      </c>
      <c r="B333" s="122"/>
      <c r="C333" s="128"/>
      <c r="D333" s="158"/>
      <c r="E333" s="158"/>
      <c r="F333" s="158"/>
      <c r="G333" s="126"/>
      <c r="H333" s="167"/>
      <c r="I333" s="178"/>
      <c r="J333" s="244"/>
      <c r="K333" s="244"/>
      <c r="L333" s="244"/>
      <c r="M333" s="244"/>
      <c r="N333" s="244"/>
      <c r="O333" s="245"/>
      <c r="P333" s="244"/>
      <c r="Q333" s="244"/>
      <c r="R333" s="244"/>
      <c r="S333" s="244"/>
      <c r="T333" s="244"/>
      <c r="U333" s="214"/>
      <c r="V333" s="262">
        <f t="shared" si="45"/>
        <v>0</v>
      </c>
      <c r="W333" s="262">
        <f t="shared" si="45"/>
        <v>0</v>
      </c>
      <c r="X333" s="262">
        <f t="shared" si="45"/>
        <v>0</v>
      </c>
      <c r="Y333" s="263">
        <f t="shared" si="46"/>
        <v>0</v>
      </c>
      <c r="Z333" s="263">
        <f t="shared" si="46"/>
        <v>0</v>
      </c>
      <c r="AA333" s="262">
        <f t="shared" si="50"/>
        <v>0</v>
      </c>
      <c r="AB333" s="262">
        <f t="shared" si="50"/>
        <v>0</v>
      </c>
      <c r="AC333" s="262">
        <f t="shared" si="50"/>
        <v>0</v>
      </c>
      <c r="AD333" s="262">
        <f t="shared" si="50"/>
        <v>0</v>
      </c>
      <c r="AE333" s="262">
        <f t="shared" si="50"/>
        <v>0</v>
      </c>
      <c r="AF333" s="262">
        <f t="shared" si="49"/>
        <v>0</v>
      </c>
      <c r="AG333" s="262">
        <f t="shared" si="49"/>
        <v>0</v>
      </c>
      <c r="AH333" s="262">
        <f t="shared" si="49"/>
        <v>0</v>
      </c>
      <c r="AI333" s="262">
        <f t="shared" si="49"/>
        <v>0</v>
      </c>
      <c r="AJ333" s="262">
        <f t="shared" si="49"/>
        <v>0</v>
      </c>
      <c r="AK333" s="262">
        <f t="shared" si="47"/>
        <v>0</v>
      </c>
      <c r="AL333" s="262">
        <f t="shared" si="48"/>
        <v>0</v>
      </c>
      <c r="AM333" s="214"/>
      <c r="AN333" s="214"/>
      <c r="AO333" s="214"/>
      <c r="AP333" s="214"/>
      <c r="AQ333" s="214"/>
      <c r="AR333" s="214"/>
      <c r="AS333" s="214"/>
      <c r="AT333" s="214"/>
      <c r="AU333" s="214"/>
      <c r="AV333" s="214"/>
      <c r="AW333" s="214"/>
      <c r="AX333" s="214"/>
      <c r="AY333" s="214"/>
      <c r="AZ333" s="214"/>
      <c r="BA333" s="214"/>
      <c r="BB333" s="214"/>
      <c r="BC333" s="214"/>
      <c r="BD333" s="214"/>
      <c r="BE333" s="214"/>
      <c r="BF333" s="214"/>
      <c r="BG333" s="214"/>
      <c r="BH333" s="214"/>
      <c r="BI333" s="214"/>
      <c r="BJ333" s="214"/>
      <c r="BK333" s="214"/>
      <c r="BL333" s="214"/>
    </row>
    <row r="334" spans="1:64" s="2" customFormat="1" ht="15" customHeight="1">
      <c r="A334" s="120" t="e">
        <f ca="1">VLOOKUP(INDIRECT("B334"),elolap!$A$90:$B$3244,2,FALSE)</f>
        <v>#N/A</v>
      </c>
      <c r="B334" s="122"/>
      <c r="C334" s="128"/>
      <c r="D334" s="158"/>
      <c r="E334" s="158"/>
      <c r="F334" s="158"/>
      <c r="G334" s="126"/>
      <c r="H334" s="167"/>
      <c r="I334" s="178"/>
      <c r="J334" s="244"/>
      <c r="K334" s="244"/>
      <c r="L334" s="244"/>
      <c r="M334" s="244"/>
      <c r="N334" s="244"/>
      <c r="O334" s="245"/>
      <c r="P334" s="244"/>
      <c r="Q334" s="244"/>
      <c r="R334" s="244"/>
      <c r="S334" s="244"/>
      <c r="T334" s="244"/>
      <c r="U334" s="214"/>
      <c r="V334" s="262">
        <f t="shared" si="45"/>
        <v>0</v>
      </c>
      <c r="W334" s="262">
        <f t="shared" si="45"/>
        <v>0</v>
      </c>
      <c r="X334" s="262">
        <f t="shared" si="45"/>
        <v>0</v>
      </c>
      <c r="Y334" s="263">
        <f t="shared" si="46"/>
        <v>0</v>
      </c>
      <c r="Z334" s="263">
        <f t="shared" si="46"/>
        <v>0</v>
      </c>
      <c r="AA334" s="262">
        <f t="shared" si="50"/>
        <v>0</v>
      </c>
      <c r="AB334" s="262">
        <f t="shared" si="50"/>
        <v>0</v>
      </c>
      <c r="AC334" s="262">
        <f t="shared" si="50"/>
        <v>0</v>
      </c>
      <c r="AD334" s="262">
        <f t="shared" si="50"/>
        <v>0</v>
      </c>
      <c r="AE334" s="262">
        <f t="shared" si="50"/>
        <v>0</v>
      </c>
      <c r="AF334" s="262">
        <f t="shared" ref="AF334:AJ384" si="51">ROUND(N334,2)</f>
        <v>0</v>
      </c>
      <c r="AG334" s="262">
        <f t="shared" si="51"/>
        <v>0</v>
      </c>
      <c r="AH334" s="262">
        <f t="shared" si="51"/>
        <v>0</v>
      </c>
      <c r="AI334" s="262">
        <f t="shared" si="51"/>
        <v>0</v>
      </c>
      <c r="AJ334" s="262">
        <f t="shared" si="51"/>
        <v>0</v>
      </c>
      <c r="AK334" s="262">
        <f t="shared" si="47"/>
        <v>0</v>
      </c>
      <c r="AL334" s="262">
        <f t="shared" si="48"/>
        <v>0</v>
      </c>
      <c r="AM334" s="214"/>
      <c r="AN334" s="214"/>
      <c r="AO334" s="214"/>
      <c r="AP334" s="214"/>
      <c r="AQ334" s="214"/>
      <c r="AR334" s="214"/>
      <c r="AS334" s="214"/>
      <c r="AT334" s="214"/>
      <c r="AU334" s="214"/>
      <c r="AV334" s="214"/>
      <c r="AW334" s="214"/>
      <c r="AX334" s="214"/>
      <c r="AY334" s="214"/>
      <c r="AZ334" s="214"/>
      <c r="BA334" s="214"/>
      <c r="BB334" s="214"/>
      <c r="BC334" s="214"/>
      <c r="BD334" s="214"/>
      <c r="BE334" s="214"/>
      <c r="BF334" s="214"/>
      <c r="BG334" s="214"/>
      <c r="BH334" s="214"/>
      <c r="BI334" s="214"/>
      <c r="BJ334" s="214"/>
      <c r="BK334" s="214"/>
      <c r="BL334" s="214"/>
    </row>
    <row r="335" spans="1:64" s="2" customFormat="1" ht="15" customHeight="1">
      <c r="A335" s="120" t="e">
        <f ca="1">VLOOKUP(INDIRECT("B335"),elolap!$A$90:$B$3244,2,FALSE)</f>
        <v>#N/A</v>
      </c>
      <c r="B335" s="122"/>
      <c r="C335" s="128"/>
      <c r="D335" s="158"/>
      <c r="E335" s="158"/>
      <c r="F335" s="158"/>
      <c r="G335" s="126"/>
      <c r="H335" s="167"/>
      <c r="I335" s="178"/>
      <c r="J335" s="244"/>
      <c r="K335" s="244"/>
      <c r="L335" s="244"/>
      <c r="M335" s="244"/>
      <c r="N335" s="244"/>
      <c r="O335" s="245"/>
      <c r="P335" s="244"/>
      <c r="Q335" s="244"/>
      <c r="R335" s="244"/>
      <c r="S335" s="244"/>
      <c r="T335" s="244"/>
      <c r="U335" s="214"/>
      <c r="V335" s="262">
        <f t="shared" ref="V335:X398" si="52">ROUND(D335,2)</f>
        <v>0</v>
      </c>
      <c r="W335" s="262">
        <f t="shared" si="52"/>
        <v>0</v>
      </c>
      <c r="X335" s="262">
        <f t="shared" si="52"/>
        <v>0</v>
      </c>
      <c r="Y335" s="263">
        <f t="shared" ref="Y335:Z398" si="53">G335</f>
        <v>0</v>
      </c>
      <c r="Z335" s="263">
        <f t="shared" si="53"/>
        <v>0</v>
      </c>
      <c r="AA335" s="262">
        <f t="shared" ref="AA335:AE385" si="54">ROUND(I335,2)</f>
        <v>0</v>
      </c>
      <c r="AB335" s="262">
        <f t="shared" si="54"/>
        <v>0</v>
      </c>
      <c r="AC335" s="262">
        <f t="shared" si="54"/>
        <v>0</v>
      </c>
      <c r="AD335" s="262">
        <f t="shared" si="54"/>
        <v>0</v>
      </c>
      <c r="AE335" s="262">
        <f t="shared" si="54"/>
        <v>0</v>
      </c>
      <c r="AF335" s="262">
        <f t="shared" si="51"/>
        <v>0</v>
      </c>
      <c r="AG335" s="262">
        <f t="shared" si="51"/>
        <v>0</v>
      </c>
      <c r="AH335" s="262">
        <f t="shared" si="51"/>
        <v>0</v>
      </c>
      <c r="AI335" s="262">
        <f t="shared" si="51"/>
        <v>0</v>
      </c>
      <c r="AJ335" s="262">
        <f t="shared" si="51"/>
        <v>0</v>
      </c>
      <c r="AK335" s="262">
        <f t="shared" ref="AK335:AK398" si="55">ROUND(S335,2)</f>
        <v>0</v>
      </c>
      <c r="AL335" s="262">
        <f t="shared" ref="AL335:AL398" si="56">ROUND(T335,2)</f>
        <v>0</v>
      </c>
      <c r="AM335" s="214"/>
      <c r="AN335" s="214"/>
      <c r="AO335" s="214"/>
      <c r="AP335" s="214"/>
      <c r="AQ335" s="214"/>
      <c r="AR335" s="214"/>
      <c r="AS335" s="214"/>
      <c r="AT335" s="214"/>
      <c r="AU335" s="214"/>
      <c r="AV335" s="214"/>
      <c r="AW335" s="214"/>
      <c r="AX335" s="214"/>
      <c r="AY335" s="214"/>
      <c r="AZ335" s="214"/>
      <c r="BA335" s="214"/>
      <c r="BB335" s="214"/>
      <c r="BC335" s="214"/>
      <c r="BD335" s="214"/>
      <c r="BE335" s="214"/>
      <c r="BF335" s="214"/>
      <c r="BG335" s="214"/>
      <c r="BH335" s="214"/>
      <c r="BI335" s="214"/>
      <c r="BJ335" s="214"/>
      <c r="BK335" s="214"/>
      <c r="BL335" s="214"/>
    </row>
    <row r="336" spans="1:64" s="2" customFormat="1" ht="15" customHeight="1">
      <c r="A336" s="120" t="e">
        <f ca="1">VLOOKUP(INDIRECT("B336"),elolap!$A$90:$B$3244,2,FALSE)</f>
        <v>#N/A</v>
      </c>
      <c r="B336" s="122"/>
      <c r="C336" s="128"/>
      <c r="D336" s="158"/>
      <c r="E336" s="158"/>
      <c r="F336" s="158"/>
      <c r="G336" s="126"/>
      <c r="H336" s="167"/>
      <c r="I336" s="178"/>
      <c r="J336" s="244"/>
      <c r="K336" s="244"/>
      <c r="L336" s="244"/>
      <c r="M336" s="244"/>
      <c r="N336" s="244"/>
      <c r="O336" s="245"/>
      <c r="P336" s="244"/>
      <c r="Q336" s="244"/>
      <c r="R336" s="244"/>
      <c r="S336" s="244"/>
      <c r="T336" s="244"/>
      <c r="U336" s="214"/>
      <c r="V336" s="262">
        <f t="shared" si="52"/>
        <v>0</v>
      </c>
      <c r="W336" s="262">
        <f t="shared" si="52"/>
        <v>0</v>
      </c>
      <c r="X336" s="262">
        <f t="shared" si="52"/>
        <v>0</v>
      </c>
      <c r="Y336" s="263">
        <f t="shared" si="53"/>
        <v>0</v>
      </c>
      <c r="Z336" s="263">
        <f t="shared" si="53"/>
        <v>0</v>
      </c>
      <c r="AA336" s="262">
        <f t="shared" si="54"/>
        <v>0</v>
      </c>
      <c r="AB336" s="262">
        <f t="shared" si="54"/>
        <v>0</v>
      </c>
      <c r="AC336" s="262">
        <f t="shared" si="54"/>
        <v>0</v>
      </c>
      <c r="AD336" s="262">
        <f t="shared" si="54"/>
        <v>0</v>
      </c>
      <c r="AE336" s="262">
        <f t="shared" si="54"/>
        <v>0</v>
      </c>
      <c r="AF336" s="262">
        <f t="shared" si="51"/>
        <v>0</v>
      </c>
      <c r="AG336" s="262">
        <f t="shared" si="51"/>
        <v>0</v>
      </c>
      <c r="AH336" s="262">
        <f t="shared" si="51"/>
        <v>0</v>
      </c>
      <c r="AI336" s="262">
        <f t="shared" si="51"/>
        <v>0</v>
      </c>
      <c r="AJ336" s="262">
        <f t="shared" si="51"/>
        <v>0</v>
      </c>
      <c r="AK336" s="262">
        <f t="shared" si="55"/>
        <v>0</v>
      </c>
      <c r="AL336" s="262">
        <f t="shared" si="56"/>
        <v>0</v>
      </c>
      <c r="AM336" s="214"/>
      <c r="AN336" s="214"/>
      <c r="AO336" s="214"/>
      <c r="AP336" s="214"/>
      <c r="AQ336" s="214"/>
      <c r="AR336" s="214"/>
      <c r="AS336" s="214"/>
      <c r="AT336" s="214"/>
      <c r="AU336" s="214"/>
      <c r="AV336" s="214"/>
      <c r="AW336" s="214"/>
      <c r="AX336" s="214"/>
      <c r="AY336" s="214"/>
      <c r="AZ336" s="214"/>
      <c r="BA336" s="214"/>
      <c r="BB336" s="214"/>
      <c r="BC336" s="214"/>
      <c r="BD336" s="214"/>
      <c r="BE336" s="214"/>
      <c r="BF336" s="214"/>
      <c r="BG336" s="214"/>
      <c r="BH336" s="214"/>
      <c r="BI336" s="214"/>
      <c r="BJ336" s="214"/>
      <c r="BK336" s="214"/>
      <c r="BL336" s="214"/>
    </row>
    <row r="337" spans="1:64" s="2" customFormat="1" ht="15" customHeight="1">
      <c r="A337" s="120" t="e">
        <f ca="1">VLOOKUP(INDIRECT("B337"),elolap!$A$90:$B$3244,2,FALSE)</f>
        <v>#N/A</v>
      </c>
      <c r="B337" s="122"/>
      <c r="C337" s="128"/>
      <c r="D337" s="158"/>
      <c r="E337" s="158"/>
      <c r="F337" s="158"/>
      <c r="G337" s="126"/>
      <c r="H337" s="167"/>
      <c r="I337" s="178"/>
      <c r="J337" s="244"/>
      <c r="K337" s="244"/>
      <c r="L337" s="244"/>
      <c r="M337" s="244"/>
      <c r="N337" s="244"/>
      <c r="O337" s="245"/>
      <c r="P337" s="244"/>
      <c r="Q337" s="244"/>
      <c r="R337" s="244"/>
      <c r="S337" s="244"/>
      <c r="T337" s="244"/>
      <c r="U337" s="214"/>
      <c r="V337" s="262">
        <f t="shared" si="52"/>
        <v>0</v>
      </c>
      <c r="W337" s="262">
        <f t="shared" si="52"/>
        <v>0</v>
      </c>
      <c r="X337" s="262">
        <f t="shared" si="52"/>
        <v>0</v>
      </c>
      <c r="Y337" s="263">
        <f t="shared" si="53"/>
        <v>0</v>
      </c>
      <c r="Z337" s="263">
        <f t="shared" si="53"/>
        <v>0</v>
      </c>
      <c r="AA337" s="262">
        <f t="shared" si="54"/>
        <v>0</v>
      </c>
      <c r="AB337" s="262">
        <f t="shared" si="54"/>
        <v>0</v>
      </c>
      <c r="AC337" s="262">
        <f t="shared" si="54"/>
        <v>0</v>
      </c>
      <c r="AD337" s="262">
        <f t="shared" si="54"/>
        <v>0</v>
      </c>
      <c r="AE337" s="262">
        <f t="shared" si="54"/>
        <v>0</v>
      </c>
      <c r="AF337" s="262">
        <f t="shared" si="51"/>
        <v>0</v>
      </c>
      <c r="AG337" s="262">
        <f t="shared" si="51"/>
        <v>0</v>
      </c>
      <c r="AH337" s="262">
        <f t="shared" si="51"/>
        <v>0</v>
      </c>
      <c r="AI337" s="262">
        <f t="shared" si="51"/>
        <v>0</v>
      </c>
      <c r="AJ337" s="262">
        <f t="shared" si="51"/>
        <v>0</v>
      </c>
      <c r="AK337" s="262">
        <f t="shared" si="55"/>
        <v>0</v>
      </c>
      <c r="AL337" s="262">
        <f t="shared" si="56"/>
        <v>0</v>
      </c>
      <c r="AM337" s="214"/>
      <c r="AN337" s="214"/>
      <c r="AO337" s="214"/>
      <c r="AP337" s="214"/>
      <c r="AQ337" s="214"/>
      <c r="AR337" s="214"/>
      <c r="AS337" s="214"/>
      <c r="AT337" s="214"/>
      <c r="AU337" s="214"/>
      <c r="AV337" s="214"/>
      <c r="AW337" s="214"/>
      <c r="AX337" s="214"/>
      <c r="AY337" s="214"/>
      <c r="AZ337" s="214"/>
      <c r="BA337" s="214"/>
      <c r="BB337" s="214"/>
      <c r="BC337" s="214"/>
      <c r="BD337" s="214"/>
      <c r="BE337" s="214"/>
      <c r="BF337" s="214"/>
      <c r="BG337" s="214"/>
      <c r="BH337" s="214"/>
      <c r="BI337" s="214"/>
      <c r="BJ337" s="214"/>
      <c r="BK337" s="214"/>
      <c r="BL337" s="214"/>
    </row>
    <row r="338" spans="1:64" s="2" customFormat="1" ht="15" customHeight="1">
      <c r="A338" s="120" t="e">
        <f ca="1">VLOOKUP(INDIRECT("B338"),elolap!$A$90:$B$3244,2,FALSE)</f>
        <v>#N/A</v>
      </c>
      <c r="B338" s="122"/>
      <c r="C338" s="128"/>
      <c r="D338" s="158"/>
      <c r="E338" s="158"/>
      <c r="F338" s="158"/>
      <c r="G338" s="126"/>
      <c r="H338" s="167"/>
      <c r="I338" s="178"/>
      <c r="J338" s="244"/>
      <c r="K338" s="244"/>
      <c r="L338" s="244"/>
      <c r="M338" s="244"/>
      <c r="N338" s="244"/>
      <c r="O338" s="245"/>
      <c r="P338" s="244"/>
      <c r="Q338" s="244"/>
      <c r="R338" s="244"/>
      <c r="S338" s="244"/>
      <c r="T338" s="244"/>
      <c r="U338" s="214"/>
      <c r="V338" s="262">
        <f t="shared" si="52"/>
        <v>0</v>
      </c>
      <c r="W338" s="262">
        <f t="shared" si="52"/>
        <v>0</v>
      </c>
      <c r="X338" s="262">
        <f t="shared" si="52"/>
        <v>0</v>
      </c>
      <c r="Y338" s="263">
        <f t="shared" si="53"/>
        <v>0</v>
      </c>
      <c r="Z338" s="263">
        <f t="shared" si="53"/>
        <v>0</v>
      </c>
      <c r="AA338" s="262">
        <f t="shared" si="54"/>
        <v>0</v>
      </c>
      <c r="AB338" s="262">
        <f t="shared" si="54"/>
        <v>0</v>
      </c>
      <c r="AC338" s="262">
        <f t="shared" si="54"/>
        <v>0</v>
      </c>
      <c r="AD338" s="262">
        <f t="shared" si="54"/>
        <v>0</v>
      </c>
      <c r="AE338" s="262">
        <f t="shared" si="54"/>
        <v>0</v>
      </c>
      <c r="AF338" s="262">
        <f t="shared" si="51"/>
        <v>0</v>
      </c>
      <c r="AG338" s="262">
        <f t="shared" si="51"/>
        <v>0</v>
      </c>
      <c r="AH338" s="262">
        <f t="shared" si="51"/>
        <v>0</v>
      </c>
      <c r="AI338" s="262">
        <f t="shared" si="51"/>
        <v>0</v>
      </c>
      <c r="AJ338" s="262">
        <f t="shared" si="51"/>
        <v>0</v>
      </c>
      <c r="AK338" s="262">
        <f t="shared" si="55"/>
        <v>0</v>
      </c>
      <c r="AL338" s="262">
        <f t="shared" si="56"/>
        <v>0</v>
      </c>
      <c r="AM338" s="214"/>
      <c r="AN338" s="214"/>
      <c r="AO338" s="214"/>
      <c r="AP338" s="214"/>
      <c r="AQ338" s="214"/>
      <c r="AR338" s="214"/>
      <c r="AS338" s="214"/>
      <c r="AT338" s="214"/>
      <c r="AU338" s="214"/>
      <c r="AV338" s="214"/>
      <c r="AW338" s="214"/>
      <c r="AX338" s="214"/>
      <c r="AY338" s="214"/>
      <c r="AZ338" s="214"/>
      <c r="BA338" s="214"/>
      <c r="BB338" s="214"/>
      <c r="BC338" s="214"/>
      <c r="BD338" s="214"/>
      <c r="BE338" s="214"/>
      <c r="BF338" s="214"/>
      <c r="BG338" s="214"/>
      <c r="BH338" s="214"/>
      <c r="BI338" s="214"/>
      <c r="BJ338" s="214"/>
      <c r="BK338" s="214"/>
      <c r="BL338" s="214"/>
    </row>
    <row r="339" spans="1:64" s="2" customFormat="1" ht="15" customHeight="1">
      <c r="A339" s="120" t="e">
        <f ca="1">VLOOKUP(INDIRECT("B339"),elolap!$A$90:$B$3244,2,FALSE)</f>
        <v>#N/A</v>
      </c>
      <c r="B339" s="122"/>
      <c r="C339" s="128"/>
      <c r="D339" s="158"/>
      <c r="E339" s="158"/>
      <c r="F339" s="158"/>
      <c r="G339" s="126"/>
      <c r="H339" s="167"/>
      <c r="I339" s="178"/>
      <c r="J339" s="244"/>
      <c r="K339" s="244"/>
      <c r="L339" s="244"/>
      <c r="M339" s="244"/>
      <c r="N339" s="244"/>
      <c r="O339" s="245"/>
      <c r="P339" s="244"/>
      <c r="Q339" s="244"/>
      <c r="R339" s="244"/>
      <c r="S339" s="244"/>
      <c r="T339" s="244"/>
      <c r="U339" s="214"/>
      <c r="V339" s="262">
        <f t="shared" si="52"/>
        <v>0</v>
      </c>
      <c r="W339" s="262">
        <f t="shared" si="52"/>
        <v>0</v>
      </c>
      <c r="X339" s="262">
        <f t="shared" si="52"/>
        <v>0</v>
      </c>
      <c r="Y339" s="263">
        <f t="shared" si="53"/>
        <v>0</v>
      </c>
      <c r="Z339" s="263">
        <f t="shared" si="53"/>
        <v>0</v>
      </c>
      <c r="AA339" s="262">
        <f t="shared" si="54"/>
        <v>0</v>
      </c>
      <c r="AB339" s="262">
        <f t="shared" si="54"/>
        <v>0</v>
      </c>
      <c r="AC339" s="262">
        <f t="shared" si="54"/>
        <v>0</v>
      </c>
      <c r="AD339" s="262">
        <f t="shared" si="54"/>
        <v>0</v>
      </c>
      <c r="AE339" s="262">
        <f t="shared" si="54"/>
        <v>0</v>
      </c>
      <c r="AF339" s="262">
        <f t="shared" si="51"/>
        <v>0</v>
      </c>
      <c r="AG339" s="262">
        <f t="shared" si="51"/>
        <v>0</v>
      </c>
      <c r="AH339" s="262">
        <f t="shared" si="51"/>
        <v>0</v>
      </c>
      <c r="AI339" s="262">
        <f t="shared" si="51"/>
        <v>0</v>
      </c>
      <c r="AJ339" s="262">
        <f t="shared" si="51"/>
        <v>0</v>
      </c>
      <c r="AK339" s="262">
        <f t="shared" si="55"/>
        <v>0</v>
      </c>
      <c r="AL339" s="262">
        <f t="shared" si="56"/>
        <v>0</v>
      </c>
      <c r="AM339" s="214"/>
      <c r="AN339" s="214"/>
      <c r="AO339" s="214"/>
      <c r="AP339" s="214"/>
      <c r="AQ339" s="214"/>
      <c r="AR339" s="214"/>
      <c r="AS339" s="214"/>
      <c r="AT339" s="214"/>
      <c r="AU339" s="214"/>
      <c r="AV339" s="214"/>
      <c r="AW339" s="214"/>
      <c r="AX339" s="214"/>
      <c r="AY339" s="214"/>
      <c r="AZ339" s="214"/>
      <c r="BA339" s="214"/>
      <c r="BB339" s="214"/>
      <c r="BC339" s="214"/>
      <c r="BD339" s="214"/>
      <c r="BE339" s="214"/>
      <c r="BF339" s="214"/>
      <c r="BG339" s="214"/>
      <c r="BH339" s="214"/>
      <c r="BI339" s="214"/>
      <c r="BJ339" s="214"/>
      <c r="BK339" s="214"/>
      <c r="BL339" s="214"/>
    </row>
    <row r="340" spans="1:64" s="2" customFormat="1" ht="15" customHeight="1">
      <c r="A340" s="120" t="e">
        <f ca="1">VLOOKUP(INDIRECT("B340"),elolap!$A$90:$B$3244,2,FALSE)</f>
        <v>#N/A</v>
      </c>
      <c r="B340" s="122"/>
      <c r="C340" s="128"/>
      <c r="D340" s="158"/>
      <c r="E340" s="158"/>
      <c r="F340" s="158"/>
      <c r="G340" s="126"/>
      <c r="H340" s="167"/>
      <c r="I340" s="178"/>
      <c r="J340" s="244"/>
      <c r="K340" s="244"/>
      <c r="L340" s="244"/>
      <c r="M340" s="244"/>
      <c r="N340" s="244"/>
      <c r="O340" s="245"/>
      <c r="P340" s="244"/>
      <c r="Q340" s="244"/>
      <c r="R340" s="244"/>
      <c r="S340" s="244"/>
      <c r="T340" s="244"/>
      <c r="U340" s="214"/>
      <c r="V340" s="262">
        <f t="shared" si="52"/>
        <v>0</v>
      </c>
      <c r="W340" s="262">
        <f t="shared" si="52"/>
        <v>0</v>
      </c>
      <c r="X340" s="262">
        <f t="shared" si="52"/>
        <v>0</v>
      </c>
      <c r="Y340" s="263">
        <f t="shared" si="53"/>
        <v>0</v>
      </c>
      <c r="Z340" s="263">
        <f t="shared" si="53"/>
        <v>0</v>
      </c>
      <c r="AA340" s="262">
        <f t="shared" si="54"/>
        <v>0</v>
      </c>
      <c r="AB340" s="262">
        <f t="shared" si="54"/>
        <v>0</v>
      </c>
      <c r="AC340" s="262">
        <f t="shared" si="54"/>
        <v>0</v>
      </c>
      <c r="AD340" s="262">
        <f t="shared" si="54"/>
        <v>0</v>
      </c>
      <c r="AE340" s="262">
        <f t="shared" si="54"/>
        <v>0</v>
      </c>
      <c r="AF340" s="262">
        <f t="shared" si="51"/>
        <v>0</v>
      </c>
      <c r="AG340" s="262">
        <f t="shared" si="51"/>
        <v>0</v>
      </c>
      <c r="AH340" s="262">
        <f t="shared" si="51"/>
        <v>0</v>
      </c>
      <c r="AI340" s="262">
        <f t="shared" si="51"/>
        <v>0</v>
      </c>
      <c r="AJ340" s="262">
        <f t="shared" si="51"/>
        <v>0</v>
      </c>
      <c r="AK340" s="262">
        <f t="shared" si="55"/>
        <v>0</v>
      </c>
      <c r="AL340" s="262">
        <f t="shared" si="56"/>
        <v>0</v>
      </c>
      <c r="AM340" s="214"/>
      <c r="AN340" s="214"/>
      <c r="AO340" s="214"/>
      <c r="AP340" s="214"/>
      <c r="AQ340" s="214"/>
      <c r="AR340" s="214"/>
      <c r="AS340" s="214"/>
      <c r="AT340" s="214"/>
      <c r="AU340" s="214"/>
      <c r="AV340" s="214"/>
      <c r="AW340" s="214"/>
      <c r="AX340" s="214"/>
      <c r="AY340" s="214"/>
      <c r="AZ340" s="214"/>
      <c r="BA340" s="214"/>
      <c r="BB340" s="214"/>
      <c r="BC340" s="214"/>
      <c r="BD340" s="214"/>
      <c r="BE340" s="214"/>
      <c r="BF340" s="214"/>
      <c r="BG340" s="214"/>
      <c r="BH340" s="214"/>
      <c r="BI340" s="214"/>
      <c r="BJ340" s="214"/>
      <c r="BK340" s="214"/>
      <c r="BL340" s="214"/>
    </row>
    <row r="341" spans="1:64" s="2" customFormat="1" ht="15" customHeight="1">
      <c r="A341" s="120" t="e">
        <f ca="1">VLOOKUP(INDIRECT("B341"),elolap!$A$90:$B$3244,2,FALSE)</f>
        <v>#N/A</v>
      </c>
      <c r="B341" s="122"/>
      <c r="C341" s="128"/>
      <c r="D341" s="158"/>
      <c r="E341" s="158"/>
      <c r="F341" s="158"/>
      <c r="G341" s="126"/>
      <c r="H341" s="167"/>
      <c r="I341" s="178"/>
      <c r="J341" s="244"/>
      <c r="K341" s="244"/>
      <c r="L341" s="244"/>
      <c r="M341" s="244"/>
      <c r="N341" s="244"/>
      <c r="O341" s="245"/>
      <c r="P341" s="244"/>
      <c r="Q341" s="244"/>
      <c r="R341" s="244"/>
      <c r="S341" s="244"/>
      <c r="T341" s="244"/>
      <c r="U341" s="214"/>
      <c r="V341" s="262">
        <f t="shared" si="52"/>
        <v>0</v>
      </c>
      <c r="W341" s="262">
        <f t="shared" si="52"/>
        <v>0</v>
      </c>
      <c r="X341" s="262">
        <f t="shared" si="52"/>
        <v>0</v>
      </c>
      <c r="Y341" s="263">
        <f t="shared" si="53"/>
        <v>0</v>
      </c>
      <c r="Z341" s="263">
        <f t="shared" si="53"/>
        <v>0</v>
      </c>
      <c r="AA341" s="262">
        <f t="shared" si="54"/>
        <v>0</v>
      </c>
      <c r="AB341" s="262">
        <f t="shared" si="54"/>
        <v>0</v>
      </c>
      <c r="AC341" s="262">
        <f t="shared" si="54"/>
        <v>0</v>
      </c>
      <c r="AD341" s="262">
        <f t="shared" si="54"/>
        <v>0</v>
      </c>
      <c r="AE341" s="262">
        <f t="shared" si="54"/>
        <v>0</v>
      </c>
      <c r="AF341" s="262">
        <f t="shared" si="51"/>
        <v>0</v>
      </c>
      <c r="AG341" s="262">
        <f t="shared" si="51"/>
        <v>0</v>
      </c>
      <c r="AH341" s="262">
        <f t="shared" si="51"/>
        <v>0</v>
      </c>
      <c r="AI341" s="262">
        <f t="shared" si="51"/>
        <v>0</v>
      </c>
      <c r="AJ341" s="262">
        <f t="shared" si="51"/>
        <v>0</v>
      </c>
      <c r="AK341" s="262">
        <f t="shared" si="55"/>
        <v>0</v>
      </c>
      <c r="AL341" s="262">
        <f t="shared" si="56"/>
        <v>0</v>
      </c>
      <c r="AM341" s="214"/>
      <c r="AN341" s="214"/>
      <c r="AO341" s="214"/>
      <c r="AP341" s="214"/>
      <c r="AQ341" s="214"/>
      <c r="AR341" s="214"/>
      <c r="AS341" s="214"/>
      <c r="AT341" s="214"/>
      <c r="AU341" s="214"/>
      <c r="AV341" s="214"/>
      <c r="AW341" s="214"/>
      <c r="AX341" s="214"/>
      <c r="AY341" s="214"/>
      <c r="AZ341" s="214"/>
      <c r="BA341" s="214"/>
      <c r="BB341" s="214"/>
      <c r="BC341" s="214"/>
      <c r="BD341" s="214"/>
      <c r="BE341" s="214"/>
      <c r="BF341" s="214"/>
      <c r="BG341" s="214"/>
      <c r="BH341" s="214"/>
      <c r="BI341" s="214"/>
      <c r="BJ341" s="214"/>
      <c r="BK341" s="214"/>
      <c r="BL341" s="214"/>
    </row>
    <row r="342" spans="1:64" s="2" customFormat="1" ht="15" customHeight="1">
      <c r="A342" s="120" t="e">
        <f ca="1">VLOOKUP(INDIRECT("B342"),elolap!$A$90:$B$3244,2,FALSE)</f>
        <v>#N/A</v>
      </c>
      <c r="B342" s="122"/>
      <c r="C342" s="128"/>
      <c r="D342" s="158"/>
      <c r="E342" s="158"/>
      <c r="F342" s="158"/>
      <c r="G342" s="126"/>
      <c r="H342" s="167"/>
      <c r="I342" s="178"/>
      <c r="J342" s="244"/>
      <c r="K342" s="244"/>
      <c r="L342" s="244"/>
      <c r="M342" s="244"/>
      <c r="N342" s="244"/>
      <c r="O342" s="245"/>
      <c r="P342" s="244"/>
      <c r="Q342" s="244"/>
      <c r="R342" s="244"/>
      <c r="S342" s="244"/>
      <c r="T342" s="244"/>
      <c r="U342" s="214"/>
      <c r="V342" s="262">
        <f t="shared" si="52"/>
        <v>0</v>
      </c>
      <c r="W342" s="262">
        <f t="shared" si="52"/>
        <v>0</v>
      </c>
      <c r="X342" s="262">
        <f t="shared" si="52"/>
        <v>0</v>
      </c>
      <c r="Y342" s="263">
        <f t="shared" si="53"/>
        <v>0</v>
      </c>
      <c r="Z342" s="263">
        <f t="shared" si="53"/>
        <v>0</v>
      </c>
      <c r="AA342" s="262">
        <f t="shared" si="54"/>
        <v>0</v>
      </c>
      <c r="AB342" s="262">
        <f t="shared" si="54"/>
        <v>0</v>
      </c>
      <c r="AC342" s="262">
        <f t="shared" si="54"/>
        <v>0</v>
      </c>
      <c r="AD342" s="262">
        <f t="shared" si="54"/>
        <v>0</v>
      </c>
      <c r="AE342" s="262">
        <f t="shared" si="54"/>
        <v>0</v>
      </c>
      <c r="AF342" s="262">
        <f t="shared" si="51"/>
        <v>0</v>
      </c>
      <c r="AG342" s="262">
        <f t="shared" si="51"/>
        <v>0</v>
      </c>
      <c r="AH342" s="262">
        <f t="shared" si="51"/>
        <v>0</v>
      </c>
      <c r="AI342" s="262">
        <f t="shared" si="51"/>
        <v>0</v>
      </c>
      <c r="AJ342" s="262">
        <f t="shared" si="51"/>
        <v>0</v>
      </c>
      <c r="AK342" s="262">
        <f t="shared" si="55"/>
        <v>0</v>
      </c>
      <c r="AL342" s="262">
        <f t="shared" si="56"/>
        <v>0</v>
      </c>
      <c r="AM342" s="214"/>
      <c r="AN342" s="214"/>
      <c r="AO342" s="214"/>
      <c r="AP342" s="214"/>
      <c r="AQ342" s="214"/>
      <c r="AR342" s="214"/>
      <c r="AS342" s="214"/>
      <c r="AT342" s="214"/>
      <c r="AU342" s="214"/>
      <c r="AV342" s="214"/>
      <c r="AW342" s="214"/>
      <c r="AX342" s="214"/>
      <c r="AY342" s="214"/>
      <c r="AZ342" s="214"/>
      <c r="BA342" s="214"/>
      <c r="BB342" s="214"/>
      <c r="BC342" s="214"/>
      <c r="BD342" s="214"/>
      <c r="BE342" s="214"/>
      <c r="BF342" s="214"/>
      <c r="BG342" s="214"/>
      <c r="BH342" s="214"/>
      <c r="BI342" s="214"/>
      <c r="BJ342" s="214"/>
      <c r="BK342" s="214"/>
      <c r="BL342" s="214"/>
    </row>
    <row r="343" spans="1:64" s="2" customFormat="1" ht="15" customHeight="1">
      <c r="A343" s="120" t="e">
        <f ca="1">VLOOKUP(INDIRECT("B343"),elolap!$A$90:$B$3244,2,FALSE)</f>
        <v>#N/A</v>
      </c>
      <c r="B343" s="122"/>
      <c r="C343" s="128"/>
      <c r="D343" s="158"/>
      <c r="E343" s="158"/>
      <c r="F343" s="158"/>
      <c r="G343" s="126"/>
      <c r="H343" s="167"/>
      <c r="I343" s="178"/>
      <c r="J343" s="244"/>
      <c r="K343" s="244"/>
      <c r="L343" s="244"/>
      <c r="M343" s="244"/>
      <c r="N343" s="244"/>
      <c r="O343" s="245"/>
      <c r="P343" s="244"/>
      <c r="Q343" s="244"/>
      <c r="R343" s="244"/>
      <c r="S343" s="244"/>
      <c r="T343" s="244"/>
      <c r="U343" s="214"/>
      <c r="V343" s="262">
        <f t="shared" si="52"/>
        <v>0</v>
      </c>
      <c r="W343" s="262">
        <f t="shared" si="52"/>
        <v>0</v>
      </c>
      <c r="X343" s="262">
        <f t="shared" si="52"/>
        <v>0</v>
      </c>
      <c r="Y343" s="263">
        <f t="shared" si="53"/>
        <v>0</v>
      </c>
      <c r="Z343" s="263">
        <f t="shared" si="53"/>
        <v>0</v>
      </c>
      <c r="AA343" s="262">
        <f t="shared" si="54"/>
        <v>0</v>
      </c>
      <c r="AB343" s="262">
        <f t="shared" si="54"/>
        <v>0</v>
      </c>
      <c r="AC343" s="262">
        <f t="shared" si="54"/>
        <v>0</v>
      </c>
      <c r="AD343" s="262">
        <f t="shared" si="54"/>
        <v>0</v>
      </c>
      <c r="AE343" s="262">
        <f t="shared" si="54"/>
        <v>0</v>
      </c>
      <c r="AF343" s="262">
        <f t="shared" si="51"/>
        <v>0</v>
      </c>
      <c r="AG343" s="262">
        <f t="shared" si="51"/>
        <v>0</v>
      </c>
      <c r="AH343" s="262">
        <f t="shared" si="51"/>
        <v>0</v>
      </c>
      <c r="AI343" s="262">
        <f t="shared" si="51"/>
        <v>0</v>
      </c>
      <c r="AJ343" s="262">
        <f t="shared" si="51"/>
        <v>0</v>
      </c>
      <c r="AK343" s="262">
        <f t="shared" si="55"/>
        <v>0</v>
      </c>
      <c r="AL343" s="262">
        <f t="shared" si="56"/>
        <v>0</v>
      </c>
      <c r="AM343" s="214"/>
      <c r="AN343" s="214"/>
      <c r="AO343" s="214"/>
      <c r="AP343" s="214"/>
      <c r="AQ343" s="214"/>
      <c r="AR343" s="214"/>
      <c r="AS343" s="214"/>
      <c r="AT343" s="214"/>
      <c r="AU343" s="214"/>
      <c r="AV343" s="214"/>
      <c r="AW343" s="214"/>
      <c r="AX343" s="214"/>
      <c r="AY343" s="214"/>
      <c r="AZ343" s="214"/>
      <c r="BA343" s="214"/>
      <c r="BB343" s="214"/>
      <c r="BC343" s="214"/>
      <c r="BD343" s="214"/>
      <c r="BE343" s="214"/>
      <c r="BF343" s="214"/>
      <c r="BG343" s="214"/>
      <c r="BH343" s="214"/>
      <c r="BI343" s="214"/>
      <c r="BJ343" s="214"/>
      <c r="BK343" s="214"/>
      <c r="BL343" s="214"/>
    </row>
    <row r="344" spans="1:64" s="2" customFormat="1" ht="15" customHeight="1">
      <c r="A344" s="120" t="e">
        <f ca="1">VLOOKUP(INDIRECT("B344"),elolap!$A$90:$B$3244,2,FALSE)</f>
        <v>#N/A</v>
      </c>
      <c r="B344" s="122"/>
      <c r="C344" s="128"/>
      <c r="D344" s="158"/>
      <c r="E344" s="158"/>
      <c r="F344" s="158"/>
      <c r="G344" s="126"/>
      <c r="H344" s="167"/>
      <c r="I344" s="178"/>
      <c r="J344" s="244"/>
      <c r="K344" s="244"/>
      <c r="L344" s="244"/>
      <c r="M344" s="244"/>
      <c r="N344" s="244"/>
      <c r="O344" s="245"/>
      <c r="P344" s="244"/>
      <c r="Q344" s="244"/>
      <c r="R344" s="244"/>
      <c r="S344" s="244"/>
      <c r="T344" s="244"/>
      <c r="U344" s="214"/>
      <c r="V344" s="262">
        <f t="shared" si="52"/>
        <v>0</v>
      </c>
      <c r="W344" s="262">
        <f t="shared" si="52"/>
        <v>0</v>
      </c>
      <c r="X344" s="262">
        <f t="shared" si="52"/>
        <v>0</v>
      </c>
      <c r="Y344" s="263">
        <f t="shared" si="53"/>
        <v>0</v>
      </c>
      <c r="Z344" s="263">
        <f t="shared" si="53"/>
        <v>0</v>
      </c>
      <c r="AA344" s="262">
        <f t="shared" si="54"/>
        <v>0</v>
      </c>
      <c r="AB344" s="262">
        <f t="shared" si="54"/>
        <v>0</v>
      </c>
      <c r="AC344" s="262">
        <f t="shared" si="54"/>
        <v>0</v>
      </c>
      <c r="AD344" s="262">
        <f t="shared" si="54"/>
        <v>0</v>
      </c>
      <c r="AE344" s="262">
        <f t="shared" si="54"/>
        <v>0</v>
      </c>
      <c r="AF344" s="262">
        <f t="shared" si="51"/>
        <v>0</v>
      </c>
      <c r="AG344" s="262">
        <f t="shared" si="51"/>
        <v>0</v>
      </c>
      <c r="AH344" s="262">
        <f t="shared" si="51"/>
        <v>0</v>
      </c>
      <c r="AI344" s="262">
        <f t="shared" si="51"/>
        <v>0</v>
      </c>
      <c r="AJ344" s="262">
        <f t="shared" si="51"/>
        <v>0</v>
      </c>
      <c r="AK344" s="262">
        <f t="shared" si="55"/>
        <v>0</v>
      </c>
      <c r="AL344" s="262">
        <f t="shared" si="56"/>
        <v>0</v>
      </c>
      <c r="AM344" s="214"/>
      <c r="AN344" s="214"/>
      <c r="AO344" s="214"/>
      <c r="AP344" s="214"/>
      <c r="AQ344" s="214"/>
      <c r="AR344" s="214"/>
      <c r="AS344" s="214"/>
      <c r="AT344" s="214"/>
      <c r="AU344" s="214"/>
      <c r="AV344" s="214"/>
      <c r="AW344" s="214"/>
      <c r="AX344" s="214"/>
      <c r="AY344" s="214"/>
      <c r="AZ344" s="214"/>
      <c r="BA344" s="214"/>
      <c r="BB344" s="214"/>
      <c r="BC344" s="214"/>
      <c r="BD344" s="214"/>
      <c r="BE344" s="214"/>
      <c r="BF344" s="214"/>
      <c r="BG344" s="214"/>
      <c r="BH344" s="214"/>
      <c r="BI344" s="214"/>
      <c r="BJ344" s="214"/>
      <c r="BK344" s="214"/>
      <c r="BL344" s="214"/>
    </row>
    <row r="345" spans="1:64" s="2" customFormat="1" ht="15" customHeight="1">
      <c r="A345" s="120" t="e">
        <f ca="1">VLOOKUP(INDIRECT("B345"),elolap!$A$90:$B$3244,2,FALSE)</f>
        <v>#N/A</v>
      </c>
      <c r="B345" s="122"/>
      <c r="C345" s="128"/>
      <c r="D345" s="158"/>
      <c r="E345" s="158"/>
      <c r="F345" s="158"/>
      <c r="G345" s="126"/>
      <c r="H345" s="167"/>
      <c r="I345" s="178"/>
      <c r="J345" s="244"/>
      <c r="K345" s="244"/>
      <c r="L345" s="244"/>
      <c r="M345" s="244"/>
      <c r="N345" s="244"/>
      <c r="O345" s="245"/>
      <c r="P345" s="244"/>
      <c r="Q345" s="244"/>
      <c r="R345" s="244"/>
      <c r="S345" s="244"/>
      <c r="T345" s="244"/>
      <c r="U345" s="214"/>
      <c r="V345" s="262">
        <f t="shared" si="52"/>
        <v>0</v>
      </c>
      <c r="W345" s="262">
        <f t="shared" si="52"/>
        <v>0</v>
      </c>
      <c r="X345" s="262">
        <f t="shared" si="52"/>
        <v>0</v>
      </c>
      <c r="Y345" s="263">
        <f t="shared" si="53"/>
        <v>0</v>
      </c>
      <c r="Z345" s="263">
        <f t="shared" si="53"/>
        <v>0</v>
      </c>
      <c r="AA345" s="262">
        <f t="shared" si="54"/>
        <v>0</v>
      </c>
      <c r="AB345" s="262">
        <f t="shared" si="54"/>
        <v>0</v>
      </c>
      <c r="AC345" s="262">
        <f t="shared" si="54"/>
        <v>0</v>
      </c>
      <c r="AD345" s="262">
        <f t="shared" si="54"/>
        <v>0</v>
      </c>
      <c r="AE345" s="262">
        <f t="shared" si="54"/>
        <v>0</v>
      </c>
      <c r="AF345" s="262">
        <f t="shared" si="51"/>
        <v>0</v>
      </c>
      <c r="AG345" s="262">
        <f t="shared" si="51"/>
        <v>0</v>
      </c>
      <c r="AH345" s="262">
        <f t="shared" si="51"/>
        <v>0</v>
      </c>
      <c r="AI345" s="262">
        <f t="shared" si="51"/>
        <v>0</v>
      </c>
      <c r="AJ345" s="262">
        <f t="shared" si="51"/>
        <v>0</v>
      </c>
      <c r="AK345" s="262">
        <f t="shared" si="55"/>
        <v>0</v>
      </c>
      <c r="AL345" s="262">
        <f t="shared" si="56"/>
        <v>0</v>
      </c>
      <c r="AM345" s="214"/>
      <c r="AN345" s="214"/>
      <c r="AO345" s="214"/>
      <c r="AP345" s="214"/>
      <c r="AQ345" s="214"/>
      <c r="AR345" s="214"/>
      <c r="AS345" s="214"/>
      <c r="AT345" s="214"/>
      <c r="AU345" s="214"/>
      <c r="AV345" s="214"/>
      <c r="AW345" s="214"/>
      <c r="AX345" s="214"/>
      <c r="AY345" s="214"/>
      <c r="AZ345" s="214"/>
      <c r="BA345" s="214"/>
      <c r="BB345" s="214"/>
      <c r="BC345" s="214"/>
      <c r="BD345" s="214"/>
      <c r="BE345" s="214"/>
      <c r="BF345" s="214"/>
      <c r="BG345" s="214"/>
      <c r="BH345" s="214"/>
      <c r="BI345" s="214"/>
      <c r="BJ345" s="214"/>
      <c r="BK345" s="214"/>
      <c r="BL345" s="214"/>
    </row>
    <row r="346" spans="1:64" s="2" customFormat="1" ht="15" customHeight="1">
      <c r="A346" s="120" t="e">
        <f ca="1">VLOOKUP(INDIRECT("B346"),elolap!$A$90:$B$3244,2,FALSE)</f>
        <v>#N/A</v>
      </c>
      <c r="B346" s="122"/>
      <c r="C346" s="128"/>
      <c r="D346" s="158"/>
      <c r="E346" s="158"/>
      <c r="F346" s="158"/>
      <c r="G346" s="126"/>
      <c r="H346" s="167"/>
      <c r="I346" s="178"/>
      <c r="J346" s="244"/>
      <c r="K346" s="244"/>
      <c r="L346" s="244"/>
      <c r="M346" s="244"/>
      <c r="N346" s="244"/>
      <c r="O346" s="245"/>
      <c r="P346" s="244"/>
      <c r="Q346" s="244"/>
      <c r="R346" s="244"/>
      <c r="S346" s="244"/>
      <c r="T346" s="244"/>
      <c r="U346" s="214"/>
      <c r="V346" s="262">
        <f t="shared" si="52"/>
        <v>0</v>
      </c>
      <c r="W346" s="262">
        <f t="shared" si="52"/>
        <v>0</v>
      </c>
      <c r="X346" s="262">
        <f t="shared" si="52"/>
        <v>0</v>
      </c>
      <c r="Y346" s="263">
        <f t="shared" si="53"/>
        <v>0</v>
      </c>
      <c r="Z346" s="263">
        <f t="shared" si="53"/>
        <v>0</v>
      </c>
      <c r="AA346" s="262">
        <f t="shared" si="54"/>
        <v>0</v>
      </c>
      <c r="AB346" s="262">
        <f t="shared" si="54"/>
        <v>0</v>
      </c>
      <c r="AC346" s="262">
        <f t="shared" si="54"/>
        <v>0</v>
      </c>
      <c r="AD346" s="262">
        <f t="shared" si="54"/>
        <v>0</v>
      </c>
      <c r="AE346" s="262">
        <f t="shared" si="54"/>
        <v>0</v>
      </c>
      <c r="AF346" s="262">
        <f t="shared" si="51"/>
        <v>0</v>
      </c>
      <c r="AG346" s="262">
        <f t="shared" si="51"/>
        <v>0</v>
      </c>
      <c r="AH346" s="262">
        <f t="shared" si="51"/>
        <v>0</v>
      </c>
      <c r="AI346" s="262">
        <f t="shared" si="51"/>
        <v>0</v>
      </c>
      <c r="AJ346" s="262">
        <f t="shared" si="51"/>
        <v>0</v>
      </c>
      <c r="AK346" s="262">
        <f t="shared" si="55"/>
        <v>0</v>
      </c>
      <c r="AL346" s="262">
        <f t="shared" si="56"/>
        <v>0</v>
      </c>
      <c r="AM346" s="214"/>
      <c r="AN346" s="214"/>
      <c r="AO346" s="214"/>
      <c r="AP346" s="214"/>
      <c r="AQ346" s="214"/>
      <c r="AR346" s="214"/>
      <c r="AS346" s="214"/>
      <c r="AT346" s="214"/>
      <c r="AU346" s="214"/>
      <c r="AV346" s="214"/>
      <c r="AW346" s="214"/>
      <c r="AX346" s="214"/>
      <c r="AY346" s="214"/>
      <c r="AZ346" s="214"/>
      <c r="BA346" s="214"/>
      <c r="BB346" s="214"/>
      <c r="BC346" s="214"/>
      <c r="BD346" s="214"/>
      <c r="BE346" s="214"/>
      <c r="BF346" s="214"/>
      <c r="BG346" s="214"/>
      <c r="BH346" s="214"/>
      <c r="BI346" s="214"/>
      <c r="BJ346" s="214"/>
      <c r="BK346" s="214"/>
      <c r="BL346" s="214"/>
    </row>
    <row r="347" spans="1:64" s="2" customFormat="1" ht="15" customHeight="1">
      <c r="A347" s="120" t="e">
        <f ca="1">VLOOKUP(INDIRECT("B347"),elolap!$A$90:$B$3244,2,FALSE)</f>
        <v>#N/A</v>
      </c>
      <c r="B347" s="122"/>
      <c r="C347" s="128"/>
      <c r="D347" s="158"/>
      <c r="E347" s="158"/>
      <c r="F347" s="158"/>
      <c r="G347" s="126"/>
      <c r="H347" s="167"/>
      <c r="I347" s="178"/>
      <c r="J347" s="244"/>
      <c r="K347" s="244"/>
      <c r="L347" s="244"/>
      <c r="M347" s="244"/>
      <c r="N347" s="244"/>
      <c r="O347" s="245"/>
      <c r="P347" s="244"/>
      <c r="Q347" s="244"/>
      <c r="R347" s="244"/>
      <c r="S347" s="244"/>
      <c r="T347" s="244"/>
      <c r="U347" s="214"/>
      <c r="V347" s="262">
        <f t="shared" si="52"/>
        <v>0</v>
      </c>
      <c r="W347" s="262">
        <f t="shared" si="52"/>
        <v>0</v>
      </c>
      <c r="X347" s="262">
        <f t="shared" si="52"/>
        <v>0</v>
      </c>
      <c r="Y347" s="263">
        <f t="shared" si="53"/>
        <v>0</v>
      </c>
      <c r="Z347" s="263">
        <f t="shared" si="53"/>
        <v>0</v>
      </c>
      <c r="AA347" s="262">
        <f t="shared" si="54"/>
        <v>0</v>
      </c>
      <c r="AB347" s="262">
        <f t="shared" si="54"/>
        <v>0</v>
      </c>
      <c r="AC347" s="262">
        <f t="shared" si="54"/>
        <v>0</v>
      </c>
      <c r="AD347" s="262">
        <f t="shared" si="54"/>
        <v>0</v>
      </c>
      <c r="AE347" s="262">
        <f t="shared" si="54"/>
        <v>0</v>
      </c>
      <c r="AF347" s="262">
        <f t="shared" si="51"/>
        <v>0</v>
      </c>
      <c r="AG347" s="262">
        <f t="shared" si="51"/>
        <v>0</v>
      </c>
      <c r="AH347" s="262">
        <f t="shared" si="51"/>
        <v>0</v>
      </c>
      <c r="AI347" s="262">
        <f t="shared" si="51"/>
        <v>0</v>
      </c>
      <c r="AJ347" s="262">
        <f t="shared" si="51"/>
        <v>0</v>
      </c>
      <c r="AK347" s="262">
        <f t="shared" si="55"/>
        <v>0</v>
      </c>
      <c r="AL347" s="262">
        <f t="shared" si="56"/>
        <v>0</v>
      </c>
      <c r="AM347" s="214"/>
      <c r="AN347" s="214"/>
      <c r="AO347" s="214"/>
      <c r="AP347" s="214"/>
      <c r="AQ347" s="214"/>
      <c r="AR347" s="214"/>
      <c r="AS347" s="214"/>
      <c r="AT347" s="214"/>
      <c r="AU347" s="214"/>
      <c r="AV347" s="214"/>
      <c r="AW347" s="214"/>
      <c r="AX347" s="214"/>
      <c r="AY347" s="214"/>
      <c r="AZ347" s="214"/>
      <c r="BA347" s="214"/>
      <c r="BB347" s="214"/>
      <c r="BC347" s="214"/>
      <c r="BD347" s="214"/>
      <c r="BE347" s="214"/>
      <c r="BF347" s="214"/>
      <c r="BG347" s="214"/>
      <c r="BH347" s="214"/>
      <c r="BI347" s="214"/>
      <c r="BJ347" s="214"/>
      <c r="BK347" s="214"/>
      <c r="BL347" s="214"/>
    </row>
    <row r="348" spans="1:64" s="2" customFormat="1" ht="15" customHeight="1">
      <c r="A348" s="120" t="e">
        <f ca="1">VLOOKUP(INDIRECT("B348"),elolap!$A$90:$B$3244,2,FALSE)</f>
        <v>#N/A</v>
      </c>
      <c r="B348" s="122"/>
      <c r="C348" s="128"/>
      <c r="D348" s="158"/>
      <c r="E348" s="158"/>
      <c r="F348" s="158"/>
      <c r="G348" s="126"/>
      <c r="H348" s="167"/>
      <c r="I348" s="178"/>
      <c r="J348" s="244"/>
      <c r="K348" s="244"/>
      <c r="L348" s="244"/>
      <c r="M348" s="244"/>
      <c r="N348" s="244"/>
      <c r="O348" s="245"/>
      <c r="P348" s="244"/>
      <c r="Q348" s="244"/>
      <c r="R348" s="244"/>
      <c r="S348" s="244"/>
      <c r="T348" s="244"/>
      <c r="U348" s="214"/>
      <c r="V348" s="262">
        <f t="shared" si="52"/>
        <v>0</v>
      </c>
      <c r="W348" s="262">
        <f t="shared" si="52"/>
        <v>0</v>
      </c>
      <c r="X348" s="262">
        <f t="shared" si="52"/>
        <v>0</v>
      </c>
      <c r="Y348" s="263">
        <f t="shared" si="53"/>
        <v>0</v>
      </c>
      <c r="Z348" s="263">
        <f t="shared" si="53"/>
        <v>0</v>
      </c>
      <c r="AA348" s="262">
        <f t="shared" si="54"/>
        <v>0</v>
      </c>
      <c r="AB348" s="262">
        <f t="shared" si="54"/>
        <v>0</v>
      </c>
      <c r="AC348" s="262">
        <f t="shared" si="54"/>
        <v>0</v>
      </c>
      <c r="AD348" s="262">
        <f t="shared" si="54"/>
        <v>0</v>
      </c>
      <c r="AE348" s="262">
        <f t="shared" si="54"/>
        <v>0</v>
      </c>
      <c r="AF348" s="262">
        <f t="shared" si="51"/>
        <v>0</v>
      </c>
      <c r="AG348" s="262">
        <f t="shared" si="51"/>
        <v>0</v>
      </c>
      <c r="AH348" s="262">
        <f t="shared" si="51"/>
        <v>0</v>
      </c>
      <c r="AI348" s="262">
        <f t="shared" si="51"/>
        <v>0</v>
      </c>
      <c r="AJ348" s="262">
        <f t="shared" si="51"/>
        <v>0</v>
      </c>
      <c r="AK348" s="262">
        <f t="shared" si="55"/>
        <v>0</v>
      </c>
      <c r="AL348" s="262">
        <f t="shared" si="56"/>
        <v>0</v>
      </c>
      <c r="AM348" s="214"/>
      <c r="AN348" s="214"/>
      <c r="AO348" s="214"/>
      <c r="AP348" s="214"/>
      <c r="AQ348" s="214"/>
      <c r="AR348" s="214"/>
      <c r="AS348" s="214"/>
      <c r="AT348" s="214"/>
      <c r="AU348" s="214"/>
      <c r="AV348" s="214"/>
      <c r="AW348" s="214"/>
      <c r="AX348" s="214"/>
      <c r="AY348" s="214"/>
      <c r="AZ348" s="214"/>
      <c r="BA348" s="214"/>
      <c r="BB348" s="214"/>
      <c r="BC348" s="214"/>
      <c r="BD348" s="214"/>
      <c r="BE348" s="214"/>
      <c r="BF348" s="214"/>
      <c r="BG348" s="214"/>
      <c r="BH348" s="214"/>
      <c r="BI348" s="214"/>
      <c r="BJ348" s="214"/>
      <c r="BK348" s="214"/>
      <c r="BL348" s="214"/>
    </row>
    <row r="349" spans="1:64" s="2" customFormat="1" ht="15" customHeight="1">
      <c r="A349" s="120" t="e">
        <f ca="1">VLOOKUP(INDIRECT("B349"),elolap!$A$90:$B$3244,2,FALSE)</f>
        <v>#N/A</v>
      </c>
      <c r="B349" s="122"/>
      <c r="C349" s="128"/>
      <c r="D349" s="158"/>
      <c r="E349" s="158"/>
      <c r="F349" s="158"/>
      <c r="G349" s="126"/>
      <c r="H349" s="167"/>
      <c r="I349" s="178"/>
      <c r="J349" s="244"/>
      <c r="K349" s="244"/>
      <c r="L349" s="244"/>
      <c r="M349" s="244"/>
      <c r="N349" s="244"/>
      <c r="O349" s="245"/>
      <c r="P349" s="244"/>
      <c r="Q349" s="244"/>
      <c r="R349" s="244"/>
      <c r="S349" s="244"/>
      <c r="T349" s="244"/>
      <c r="U349" s="214"/>
      <c r="V349" s="262">
        <f t="shared" si="52"/>
        <v>0</v>
      </c>
      <c r="W349" s="262">
        <f t="shared" si="52"/>
        <v>0</v>
      </c>
      <c r="X349" s="262">
        <f t="shared" si="52"/>
        <v>0</v>
      </c>
      <c r="Y349" s="263">
        <f t="shared" si="53"/>
        <v>0</v>
      </c>
      <c r="Z349" s="263">
        <f t="shared" si="53"/>
        <v>0</v>
      </c>
      <c r="AA349" s="262">
        <f t="shared" si="54"/>
        <v>0</v>
      </c>
      <c r="AB349" s="262">
        <f t="shared" si="54"/>
        <v>0</v>
      </c>
      <c r="AC349" s="262">
        <f t="shared" si="54"/>
        <v>0</v>
      </c>
      <c r="AD349" s="262">
        <f t="shared" si="54"/>
        <v>0</v>
      </c>
      <c r="AE349" s="262">
        <f t="shared" si="54"/>
        <v>0</v>
      </c>
      <c r="AF349" s="262">
        <f t="shared" si="51"/>
        <v>0</v>
      </c>
      <c r="AG349" s="262">
        <f t="shared" si="51"/>
        <v>0</v>
      </c>
      <c r="AH349" s="262">
        <f t="shared" si="51"/>
        <v>0</v>
      </c>
      <c r="AI349" s="262">
        <f t="shared" si="51"/>
        <v>0</v>
      </c>
      <c r="AJ349" s="262">
        <f t="shared" si="51"/>
        <v>0</v>
      </c>
      <c r="AK349" s="262">
        <f t="shared" si="55"/>
        <v>0</v>
      </c>
      <c r="AL349" s="262">
        <f t="shared" si="56"/>
        <v>0</v>
      </c>
      <c r="AM349" s="214"/>
      <c r="AN349" s="214"/>
      <c r="AO349" s="214"/>
      <c r="AP349" s="214"/>
      <c r="AQ349" s="214"/>
      <c r="AR349" s="214"/>
      <c r="AS349" s="214"/>
      <c r="AT349" s="214"/>
      <c r="AU349" s="214"/>
      <c r="AV349" s="214"/>
      <c r="AW349" s="214"/>
      <c r="AX349" s="214"/>
      <c r="AY349" s="214"/>
      <c r="AZ349" s="214"/>
      <c r="BA349" s="214"/>
      <c r="BB349" s="214"/>
      <c r="BC349" s="214"/>
      <c r="BD349" s="214"/>
      <c r="BE349" s="214"/>
      <c r="BF349" s="214"/>
      <c r="BG349" s="214"/>
      <c r="BH349" s="214"/>
      <c r="BI349" s="214"/>
      <c r="BJ349" s="214"/>
      <c r="BK349" s="214"/>
      <c r="BL349" s="214"/>
    </row>
    <row r="350" spans="1:64" s="2" customFormat="1" ht="15" customHeight="1">
      <c r="A350" s="120" t="e">
        <f ca="1">VLOOKUP(INDIRECT("B350"),elolap!$A$90:$B$3244,2,FALSE)</f>
        <v>#N/A</v>
      </c>
      <c r="B350" s="122"/>
      <c r="C350" s="128"/>
      <c r="D350" s="158"/>
      <c r="E350" s="158"/>
      <c r="F350" s="158"/>
      <c r="G350" s="126"/>
      <c r="H350" s="167"/>
      <c r="I350" s="178"/>
      <c r="J350" s="244"/>
      <c r="K350" s="244"/>
      <c r="L350" s="244"/>
      <c r="M350" s="244"/>
      <c r="N350" s="244"/>
      <c r="O350" s="245"/>
      <c r="P350" s="244"/>
      <c r="Q350" s="244"/>
      <c r="R350" s="244"/>
      <c r="S350" s="244"/>
      <c r="T350" s="244"/>
      <c r="U350" s="214"/>
      <c r="V350" s="262">
        <f t="shared" si="52"/>
        <v>0</v>
      </c>
      <c r="W350" s="262">
        <f t="shared" si="52"/>
        <v>0</v>
      </c>
      <c r="X350" s="262">
        <f t="shared" si="52"/>
        <v>0</v>
      </c>
      <c r="Y350" s="263">
        <f t="shared" si="53"/>
        <v>0</v>
      </c>
      <c r="Z350" s="263">
        <f t="shared" si="53"/>
        <v>0</v>
      </c>
      <c r="AA350" s="262">
        <f t="shared" si="54"/>
        <v>0</v>
      </c>
      <c r="AB350" s="262">
        <f t="shared" si="54"/>
        <v>0</v>
      </c>
      <c r="AC350" s="262">
        <f t="shared" si="54"/>
        <v>0</v>
      </c>
      <c r="AD350" s="262">
        <f t="shared" si="54"/>
        <v>0</v>
      </c>
      <c r="AE350" s="262">
        <f t="shared" si="54"/>
        <v>0</v>
      </c>
      <c r="AF350" s="262">
        <f t="shared" si="51"/>
        <v>0</v>
      </c>
      <c r="AG350" s="262">
        <f t="shared" si="51"/>
        <v>0</v>
      </c>
      <c r="AH350" s="262">
        <f t="shared" si="51"/>
        <v>0</v>
      </c>
      <c r="AI350" s="262">
        <f t="shared" si="51"/>
        <v>0</v>
      </c>
      <c r="AJ350" s="262">
        <f t="shared" si="51"/>
        <v>0</v>
      </c>
      <c r="AK350" s="262">
        <f t="shared" si="55"/>
        <v>0</v>
      </c>
      <c r="AL350" s="262">
        <f t="shared" si="56"/>
        <v>0</v>
      </c>
      <c r="AM350" s="214"/>
      <c r="AN350" s="214"/>
      <c r="AO350" s="214"/>
      <c r="AP350" s="214"/>
      <c r="AQ350" s="214"/>
      <c r="AR350" s="214"/>
      <c r="AS350" s="214"/>
      <c r="AT350" s="214"/>
      <c r="AU350" s="214"/>
      <c r="AV350" s="214"/>
      <c r="AW350" s="214"/>
      <c r="AX350" s="214"/>
      <c r="AY350" s="214"/>
      <c r="AZ350" s="214"/>
      <c r="BA350" s="214"/>
      <c r="BB350" s="214"/>
      <c r="BC350" s="214"/>
      <c r="BD350" s="214"/>
      <c r="BE350" s="214"/>
      <c r="BF350" s="214"/>
      <c r="BG350" s="214"/>
      <c r="BH350" s="214"/>
      <c r="BI350" s="214"/>
      <c r="BJ350" s="214"/>
      <c r="BK350" s="214"/>
      <c r="BL350" s="214"/>
    </row>
    <row r="351" spans="1:64" s="2" customFormat="1" ht="15" customHeight="1">
      <c r="A351" s="120" t="e">
        <f ca="1">VLOOKUP(INDIRECT("B351"),elolap!$A$90:$B$3244,2,FALSE)</f>
        <v>#N/A</v>
      </c>
      <c r="B351" s="122"/>
      <c r="C351" s="128"/>
      <c r="D351" s="158"/>
      <c r="E351" s="158"/>
      <c r="F351" s="158"/>
      <c r="G351" s="126"/>
      <c r="H351" s="167"/>
      <c r="I351" s="178"/>
      <c r="J351" s="244"/>
      <c r="K351" s="244"/>
      <c r="L351" s="244"/>
      <c r="M351" s="244"/>
      <c r="N351" s="244"/>
      <c r="O351" s="245"/>
      <c r="P351" s="244"/>
      <c r="Q351" s="244"/>
      <c r="R351" s="244"/>
      <c r="S351" s="244"/>
      <c r="T351" s="244"/>
      <c r="U351" s="214"/>
      <c r="V351" s="262">
        <f t="shared" si="52"/>
        <v>0</v>
      </c>
      <c r="W351" s="262">
        <f t="shared" si="52"/>
        <v>0</v>
      </c>
      <c r="X351" s="262">
        <f t="shared" si="52"/>
        <v>0</v>
      </c>
      <c r="Y351" s="263">
        <f t="shared" si="53"/>
        <v>0</v>
      </c>
      <c r="Z351" s="263">
        <f t="shared" si="53"/>
        <v>0</v>
      </c>
      <c r="AA351" s="262">
        <f t="shared" si="54"/>
        <v>0</v>
      </c>
      <c r="AB351" s="262">
        <f t="shared" si="54"/>
        <v>0</v>
      </c>
      <c r="AC351" s="262">
        <f t="shared" si="54"/>
        <v>0</v>
      </c>
      <c r="AD351" s="262">
        <f t="shared" si="54"/>
        <v>0</v>
      </c>
      <c r="AE351" s="262">
        <f t="shared" si="54"/>
        <v>0</v>
      </c>
      <c r="AF351" s="262">
        <f t="shared" si="51"/>
        <v>0</v>
      </c>
      <c r="AG351" s="262">
        <f t="shared" si="51"/>
        <v>0</v>
      </c>
      <c r="AH351" s="262">
        <f t="shared" si="51"/>
        <v>0</v>
      </c>
      <c r="AI351" s="262">
        <f t="shared" si="51"/>
        <v>0</v>
      </c>
      <c r="AJ351" s="262">
        <f t="shared" si="51"/>
        <v>0</v>
      </c>
      <c r="AK351" s="262">
        <f t="shared" si="55"/>
        <v>0</v>
      </c>
      <c r="AL351" s="262">
        <f t="shared" si="56"/>
        <v>0</v>
      </c>
      <c r="AM351" s="214"/>
      <c r="AN351" s="214"/>
      <c r="AO351" s="214"/>
      <c r="AP351" s="214"/>
      <c r="AQ351" s="214"/>
      <c r="AR351" s="214"/>
      <c r="AS351" s="214"/>
      <c r="AT351" s="214"/>
      <c r="AU351" s="214"/>
      <c r="AV351" s="214"/>
      <c r="AW351" s="214"/>
      <c r="AX351" s="214"/>
      <c r="AY351" s="214"/>
      <c r="AZ351" s="214"/>
      <c r="BA351" s="214"/>
      <c r="BB351" s="214"/>
      <c r="BC351" s="214"/>
      <c r="BD351" s="214"/>
      <c r="BE351" s="214"/>
      <c r="BF351" s="214"/>
      <c r="BG351" s="214"/>
      <c r="BH351" s="214"/>
      <c r="BI351" s="214"/>
      <c r="BJ351" s="214"/>
      <c r="BK351" s="214"/>
      <c r="BL351" s="214"/>
    </row>
    <row r="352" spans="1:64" s="2" customFormat="1" ht="15" customHeight="1">
      <c r="A352" s="120" t="e">
        <f ca="1">VLOOKUP(INDIRECT("B352"),elolap!$A$90:$B$3244,2,FALSE)</f>
        <v>#N/A</v>
      </c>
      <c r="B352" s="122"/>
      <c r="C352" s="128"/>
      <c r="D352" s="158"/>
      <c r="E352" s="158"/>
      <c r="F352" s="158"/>
      <c r="G352" s="126"/>
      <c r="H352" s="167"/>
      <c r="I352" s="178"/>
      <c r="J352" s="244"/>
      <c r="K352" s="244"/>
      <c r="L352" s="244"/>
      <c r="M352" s="244"/>
      <c r="N352" s="244"/>
      <c r="O352" s="245"/>
      <c r="P352" s="244"/>
      <c r="Q352" s="244"/>
      <c r="R352" s="244"/>
      <c r="S352" s="244"/>
      <c r="T352" s="244"/>
      <c r="U352" s="214"/>
      <c r="V352" s="262">
        <f t="shared" si="52"/>
        <v>0</v>
      </c>
      <c r="W352" s="262">
        <f t="shared" si="52"/>
        <v>0</v>
      </c>
      <c r="X352" s="262">
        <f t="shared" si="52"/>
        <v>0</v>
      </c>
      <c r="Y352" s="263">
        <f t="shared" si="53"/>
        <v>0</v>
      </c>
      <c r="Z352" s="263">
        <f t="shared" si="53"/>
        <v>0</v>
      </c>
      <c r="AA352" s="262">
        <f t="shared" si="54"/>
        <v>0</v>
      </c>
      <c r="AB352" s="262">
        <f t="shared" si="54"/>
        <v>0</v>
      </c>
      <c r="AC352" s="262">
        <f t="shared" si="54"/>
        <v>0</v>
      </c>
      <c r="AD352" s="262">
        <f t="shared" si="54"/>
        <v>0</v>
      </c>
      <c r="AE352" s="262">
        <f t="shared" si="54"/>
        <v>0</v>
      </c>
      <c r="AF352" s="262">
        <f t="shared" si="51"/>
        <v>0</v>
      </c>
      <c r="AG352" s="262">
        <f t="shared" si="51"/>
        <v>0</v>
      </c>
      <c r="AH352" s="262">
        <f t="shared" si="51"/>
        <v>0</v>
      </c>
      <c r="AI352" s="262">
        <f t="shared" si="51"/>
        <v>0</v>
      </c>
      <c r="AJ352" s="262">
        <f t="shared" si="51"/>
        <v>0</v>
      </c>
      <c r="AK352" s="262">
        <f t="shared" si="55"/>
        <v>0</v>
      </c>
      <c r="AL352" s="262">
        <f t="shared" si="56"/>
        <v>0</v>
      </c>
      <c r="AM352" s="214"/>
      <c r="AN352" s="214"/>
      <c r="AO352" s="214"/>
      <c r="AP352" s="214"/>
      <c r="AQ352" s="214"/>
      <c r="AR352" s="214"/>
      <c r="AS352" s="214"/>
      <c r="AT352" s="214"/>
      <c r="AU352" s="214"/>
      <c r="AV352" s="214"/>
      <c r="AW352" s="214"/>
      <c r="AX352" s="214"/>
      <c r="AY352" s="214"/>
      <c r="AZ352" s="214"/>
      <c r="BA352" s="214"/>
      <c r="BB352" s="214"/>
      <c r="BC352" s="214"/>
      <c r="BD352" s="214"/>
      <c r="BE352" s="214"/>
      <c r="BF352" s="214"/>
      <c r="BG352" s="214"/>
      <c r="BH352" s="214"/>
      <c r="BI352" s="214"/>
      <c r="BJ352" s="214"/>
      <c r="BK352" s="214"/>
      <c r="BL352" s="214"/>
    </row>
    <row r="353" spans="1:64" s="2" customFormat="1" ht="15" customHeight="1">
      <c r="A353" s="120" t="e">
        <f ca="1">VLOOKUP(INDIRECT("B353"),elolap!$A$90:$B$3244,2,FALSE)</f>
        <v>#N/A</v>
      </c>
      <c r="B353" s="122"/>
      <c r="C353" s="128"/>
      <c r="D353" s="158"/>
      <c r="E353" s="158"/>
      <c r="F353" s="158"/>
      <c r="G353" s="126"/>
      <c r="H353" s="167"/>
      <c r="I353" s="178"/>
      <c r="J353" s="244"/>
      <c r="K353" s="244"/>
      <c r="L353" s="244"/>
      <c r="M353" s="244"/>
      <c r="N353" s="244"/>
      <c r="O353" s="245"/>
      <c r="P353" s="244"/>
      <c r="Q353" s="244"/>
      <c r="R353" s="244"/>
      <c r="S353" s="244"/>
      <c r="T353" s="244"/>
      <c r="U353" s="214"/>
      <c r="V353" s="262">
        <f t="shared" si="52"/>
        <v>0</v>
      </c>
      <c r="W353" s="262">
        <f t="shared" si="52"/>
        <v>0</v>
      </c>
      <c r="X353" s="262">
        <f t="shared" si="52"/>
        <v>0</v>
      </c>
      <c r="Y353" s="263">
        <f t="shared" si="53"/>
        <v>0</v>
      </c>
      <c r="Z353" s="263">
        <f t="shared" si="53"/>
        <v>0</v>
      </c>
      <c r="AA353" s="262">
        <f t="shared" si="54"/>
        <v>0</v>
      </c>
      <c r="AB353" s="262">
        <f t="shared" si="54"/>
        <v>0</v>
      </c>
      <c r="AC353" s="262">
        <f t="shared" si="54"/>
        <v>0</v>
      </c>
      <c r="AD353" s="262">
        <f t="shared" si="54"/>
        <v>0</v>
      </c>
      <c r="AE353" s="262">
        <f t="shared" si="54"/>
        <v>0</v>
      </c>
      <c r="AF353" s="262">
        <f t="shared" si="51"/>
        <v>0</v>
      </c>
      <c r="AG353" s="262">
        <f t="shared" si="51"/>
        <v>0</v>
      </c>
      <c r="AH353" s="262">
        <f t="shared" si="51"/>
        <v>0</v>
      </c>
      <c r="AI353" s="262">
        <f t="shared" si="51"/>
        <v>0</v>
      </c>
      <c r="AJ353" s="262">
        <f t="shared" si="51"/>
        <v>0</v>
      </c>
      <c r="AK353" s="262">
        <f t="shared" si="55"/>
        <v>0</v>
      </c>
      <c r="AL353" s="262">
        <f t="shared" si="56"/>
        <v>0</v>
      </c>
      <c r="AM353" s="214"/>
      <c r="AN353" s="214"/>
      <c r="AO353" s="214"/>
      <c r="AP353" s="214"/>
      <c r="AQ353" s="214"/>
      <c r="AR353" s="214"/>
      <c r="AS353" s="214"/>
      <c r="AT353" s="214"/>
      <c r="AU353" s="214"/>
      <c r="AV353" s="214"/>
      <c r="AW353" s="214"/>
      <c r="AX353" s="214"/>
      <c r="AY353" s="214"/>
      <c r="AZ353" s="214"/>
      <c r="BA353" s="214"/>
      <c r="BB353" s="214"/>
      <c r="BC353" s="214"/>
      <c r="BD353" s="214"/>
      <c r="BE353" s="214"/>
      <c r="BF353" s="214"/>
      <c r="BG353" s="214"/>
      <c r="BH353" s="214"/>
      <c r="BI353" s="214"/>
      <c r="BJ353" s="214"/>
      <c r="BK353" s="214"/>
      <c r="BL353" s="214"/>
    </row>
    <row r="354" spans="1:64" s="2" customFormat="1" ht="15" customHeight="1">
      <c r="A354" s="120" t="e">
        <f ca="1">VLOOKUP(INDIRECT("B354"),elolap!$A$90:$B$3244,2,FALSE)</f>
        <v>#N/A</v>
      </c>
      <c r="B354" s="122"/>
      <c r="C354" s="128"/>
      <c r="D354" s="158"/>
      <c r="E354" s="158"/>
      <c r="F354" s="158"/>
      <c r="G354" s="126"/>
      <c r="H354" s="167"/>
      <c r="I354" s="178"/>
      <c r="J354" s="244"/>
      <c r="K354" s="244"/>
      <c r="L354" s="244"/>
      <c r="M354" s="244"/>
      <c r="N354" s="244"/>
      <c r="O354" s="245"/>
      <c r="P354" s="244"/>
      <c r="Q354" s="244"/>
      <c r="R354" s="244"/>
      <c r="S354" s="244"/>
      <c r="T354" s="244"/>
      <c r="U354" s="214"/>
      <c r="V354" s="262">
        <f t="shared" si="52"/>
        <v>0</v>
      </c>
      <c r="W354" s="262">
        <f t="shared" si="52"/>
        <v>0</v>
      </c>
      <c r="X354" s="262">
        <f t="shared" si="52"/>
        <v>0</v>
      </c>
      <c r="Y354" s="263">
        <f t="shared" si="53"/>
        <v>0</v>
      </c>
      <c r="Z354" s="263">
        <f t="shared" si="53"/>
        <v>0</v>
      </c>
      <c r="AA354" s="262">
        <f t="shared" si="54"/>
        <v>0</v>
      </c>
      <c r="AB354" s="262">
        <f t="shared" si="54"/>
        <v>0</v>
      </c>
      <c r="AC354" s="262">
        <f t="shared" si="54"/>
        <v>0</v>
      </c>
      <c r="AD354" s="262">
        <f t="shared" si="54"/>
        <v>0</v>
      </c>
      <c r="AE354" s="262">
        <f t="shared" si="54"/>
        <v>0</v>
      </c>
      <c r="AF354" s="262">
        <f t="shared" si="51"/>
        <v>0</v>
      </c>
      <c r="AG354" s="262">
        <f t="shared" si="51"/>
        <v>0</v>
      </c>
      <c r="AH354" s="262">
        <f t="shared" si="51"/>
        <v>0</v>
      </c>
      <c r="AI354" s="262">
        <f t="shared" si="51"/>
        <v>0</v>
      </c>
      <c r="AJ354" s="262">
        <f t="shared" si="51"/>
        <v>0</v>
      </c>
      <c r="AK354" s="262">
        <f t="shared" si="55"/>
        <v>0</v>
      </c>
      <c r="AL354" s="262">
        <f t="shared" si="56"/>
        <v>0</v>
      </c>
      <c r="AM354" s="214"/>
      <c r="AN354" s="214"/>
      <c r="AO354" s="214"/>
      <c r="AP354" s="214"/>
      <c r="AQ354" s="214"/>
      <c r="AR354" s="214"/>
      <c r="AS354" s="214"/>
      <c r="AT354" s="214"/>
      <c r="AU354" s="214"/>
      <c r="AV354" s="214"/>
      <c r="AW354" s="214"/>
      <c r="AX354" s="214"/>
      <c r="AY354" s="214"/>
      <c r="AZ354" s="214"/>
      <c r="BA354" s="214"/>
      <c r="BB354" s="214"/>
      <c r="BC354" s="214"/>
      <c r="BD354" s="214"/>
      <c r="BE354" s="214"/>
      <c r="BF354" s="214"/>
      <c r="BG354" s="214"/>
      <c r="BH354" s="214"/>
      <c r="BI354" s="214"/>
      <c r="BJ354" s="214"/>
      <c r="BK354" s="214"/>
      <c r="BL354" s="214"/>
    </row>
    <row r="355" spans="1:64" s="2" customFormat="1" ht="15" customHeight="1">
      <c r="A355" s="120" t="e">
        <f ca="1">VLOOKUP(INDIRECT("B355"),elolap!$A$90:$B$3244,2,FALSE)</f>
        <v>#N/A</v>
      </c>
      <c r="B355" s="122"/>
      <c r="C355" s="128"/>
      <c r="D355" s="158"/>
      <c r="E355" s="158"/>
      <c r="F355" s="158"/>
      <c r="G355" s="126"/>
      <c r="H355" s="167"/>
      <c r="I355" s="178"/>
      <c r="J355" s="244"/>
      <c r="K355" s="244"/>
      <c r="L355" s="244"/>
      <c r="M355" s="244"/>
      <c r="N355" s="244"/>
      <c r="O355" s="245"/>
      <c r="P355" s="244"/>
      <c r="Q355" s="244"/>
      <c r="R355" s="244"/>
      <c r="S355" s="244"/>
      <c r="T355" s="244"/>
      <c r="U355" s="214"/>
      <c r="V355" s="262">
        <f t="shared" si="52"/>
        <v>0</v>
      </c>
      <c r="W355" s="262">
        <f t="shared" si="52"/>
        <v>0</v>
      </c>
      <c r="X355" s="262">
        <f t="shared" si="52"/>
        <v>0</v>
      </c>
      <c r="Y355" s="263">
        <f t="shared" si="53"/>
        <v>0</v>
      </c>
      <c r="Z355" s="263">
        <f t="shared" si="53"/>
        <v>0</v>
      </c>
      <c r="AA355" s="262">
        <f t="shared" si="54"/>
        <v>0</v>
      </c>
      <c r="AB355" s="262">
        <f t="shared" si="54"/>
        <v>0</v>
      </c>
      <c r="AC355" s="262">
        <f t="shared" si="54"/>
        <v>0</v>
      </c>
      <c r="AD355" s="262">
        <f t="shared" si="54"/>
        <v>0</v>
      </c>
      <c r="AE355" s="262">
        <f t="shared" si="54"/>
        <v>0</v>
      </c>
      <c r="AF355" s="262">
        <f t="shared" si="51"/>
        <v>0</v>
      </c>
      <c r="AG355" s="262">
        <f t="shared" si="51"/>
        <v>0</v>
      </c>
      <c r="AH355" s="262">
        <f t="shared" si="51"/>
        <v>0</v>
      </c>
      <c r="AI355" s="262">
        <f t="shared" si="51"/>
        <v>0</v>
      </c>
      <c r="AJ355" s="262">
        <f t="shared" si="51"/>
        <v>0</v>
      </c>
      <c r="AK355" s="262">
        <f t="shared" si="55"/>
        <v>0</v>
      </c>
      <c r="AL355" s="262">
        <f t="shared" si="56"/>
        <v>0</v>
      </c>
      <c r="AM355" s="214"/>
      <c r="AN355" s="214"/>
      <c r="AO355" s="214"/>
      <c r="AP355" s="214"/>
      <c r="AQ355" s="214"/>
      <c r="AR355" s="214"/>
      <c r="AS355" s="214"/>
      <c r="AT355" s="214"/>
      <c r="AU355" s="214"/>
      <c r="AV355" s="214"/>
      <c r="AW355" s="214"/>
      <c r="AX355" s="214"/>
      <c r="AY355" s="214"/>
      <c r="AZ355" s="214"/>
      <c r="BA355" s="214"/>
      <c r="BB355" s="214"/>
      <c r="BC355" s="214"/>
      <c r="BD355" s="214"/>
      <c r="BE355" s="214"/>
      <c r="BF355" s="214"/>
      <c r="BG355" s="214"/>
      <c r="BH355" s="214"/>
      <c r="BI355" s="214"/>
      <c r="BJ355" s="214"/>
      <c r="BK355" s="214"/>
      <c r="BL355" s="214"/>
    </row>
    <row r="356" spans="1:64" s="2" customFormat="1" ht="15" customHeight="1">
      <c r="A356" s="120" t="e">
        <f ca="1">VLOOKUP(INDIRECT("B356"),elolap!$A$90:$B$3244,2,FALSE)</f>
        <v>#N/A</v>
      </c>
      <c r="B356" s="122"/>
      <c r="C356" s="128"/>
      <c r="D356" s="158"/>
      <c r="E356" s="158"/>
      <c r="F356" s="158"/>
      <c r="G356" s="126"/>
      <c r="H356" s="167"/>
      <c r="I356" s="178"/>
      <c r="J356" s="244"/>
      <c r="K356" s="244"/>
      <c r="L356" s="244"/>
      <c r="M356" s="244"/>
      <c r="N356" s="244"/>
      <c r="O356" s="245"/>
      <c r="P356" s="244"/>
      <c r="Q356" s="244"/>
      <c r="R356" s="244"/>
      <c r="S356" s="244"/>
      <c r="T356" s="244"/>
      <c r="U356" s="214"/>
      <c r="V356" s="262">
        <f t="shared" si="52"/>
        <v>0</v>
      </c>
      <c r="W356" s="262">
        <f t="shared" si="52"/>
        <v>0</v>
      </c>
      <c r="X356" s="262">
        <f t="shared" si="52"/>
        <v>0</v>
      </c>
      <c r="Y356" s="263">
        <f t="shared" si="53"/>
        <v>0</v>
      </c>
      <c r="Z356" s="263">
        <f t="shared" si="53"/>
        <v>0</v>
      </c>
      <c r="AA356" s="262">
        <f t="shared" si="54"/>
        <v>0</v>
      </c>
      <c r="AB356" s="262">
        <f t="shared" si="54"/>
        <v>0</v>
      </c>
      <c r="AC356" s="262">
        <f t="shared" si="54"/>
        <v>0</v>
      </c>
      <c r="AD356" s="262">
        <f t="shared" si="54"/>
        <v>0</v>
      </c>
      <c r="AE356" s="262">
        <f t="shared" si="54"/>
        <v>0</v>
      </c>
      <c r="AF356" s="262">
        <f t="shared" si="51"/>
        <v>0</v>
      </c>
      <c r="AG356" s="262">
        <f t="shared" si="51"/>
        <v>0</v>
      </c>
      <c r="AH356" s="262">
        <f t="shared" si="51"/>
        <v>0</v>
      </c>
      <c r="AI356" s="262">
        <f t="shared" si="51"/>
        <v>0</v>
      </c>
      <c r="AJ356" s="262">
        <f t="shared" si="51"/>
        <v>0</v>
      </c>
      <c r="AK356" s="262">
        <f t="shared" si="55"/>
        <v>0</v>
      </c>
      <c r="AL356" s="262">
        <f t="shared" si="56"/>
        <v>0</v>
      </c>
      <c r="AM356" s="214"/>
      <c r="AN356" s="214"/>
      <c r="AO356" s="214"/>
      <c r="AP356" s="214"/>
      <c r="AQ356" s="214"/>
      <c r="AR356" s="214"/>
      <c r="AS356" s="214"/>
      <c r="AT356" s="214"/>
      <c r="AU356" s="214"/>
      <c r="AV356" s="214"/>
      <c r="AW356" s="214"/>
      <c r="AX356" s="214"/>
      <c r="AY356" s="214"/>
      <c r="AZ356" s="214"/>
      <c r="BA356" s="214"/>
      <c r="BB356" s="214"/>
      <c r="BC356" s="214"/>
      <c r="BD356" s="214"/>
      <c r="BE356" s="214"/>
      <c r="BF356" s="214"/>
      <c r="BG356" s="214"/>
      <c r="BH356" s="214"/>
      <c r="BI356" s="214"/>
      <c r="BJ356" s="214"/>
      <c r="BK356" s="214"/>
      <c r="BL356" s="214"/>
    </row>
    <row r="357" spans="1:64" s="2" customFormat="1" ht="15" customHeight="1">
      <c r="A357" s="120" t="e">
        <f ca="1">VLOOKUP(INDIRECT("B357"),elolap!$A$90:$B$3244,2,FALSE)</f>
        <v>#N/A</v>
      </c>
      <c r="B357" s="122"/>
      <c r="C357" s="128"/>
      <c r="D357" s="158"/>
      <c r="E357" s="158"/>
      <c r="F357" s="158"/>
      <c r="G357" s="126"/>
      <c r="H357" s="167"/>
      <c r="I357" s="178"/>
      <c r="J357" s="244"/>
      <c r="K357" s="244"/>
      <c r="L357" s="244"/>
      <c r="M357" s="244"/>
      <c r="N357" s="244"/>
      <c r="O357" s="245"/>
      <c r="P357" s="244"/>
      <c r="Q357" s="244"/>
      <c r="R357" s="244"/>
      <c r="S357" s="244"/>
      <c r="T357" s="244"/>
      <c r="U357" s="214"/>
      <c r="V357" s="262">
        <f t="shared" si="52"/>
        <v>0</v>
      </c>
      <c r="W357" s="262">
        <f t="shared" si="52"/>
        <v>0</v>
      </c>
      <c r="X357" s="262">
        <f t="shared" si="52"/>
        <v>0</v>
      </c>
      <c r="Y357" s="263">
        <f t="shared" si="53"/>
        <v>0</v>
      </c>
      <c r="Z357" s="263">
        <f t="shared" si="53"/>
        <v>0</v>
      </c>
      <c r="AA357" s="262">
        <f t="shared" si="54"/>
        <v>0</v>
      </c>
      <c r="AB357" s="262">
        <f t="shared" si="54"/>
        <v>0</v>
      </c>
      <c r="AC357" s="262">
        <f t="shared" si="54"/>
        <v>0</v>
      </c>
      <c r="AD357" s="262">
        <f t="shared" si="54"/>
        <v>0</v>
      </c>
      <c r="AE357" s="262">
        <f t="shared" si="54"/>
        <v>0</v>
      </c>
      <c r="AF357" s="262">
        <f t="shared" si="51"/>
        <v>0</v>
      </c>
      <c r="AG357" s="262">
        <f t="shared" si="51"/>
        <v>0</v>
      </c>
      <c r="AH357" s="262">
        <f t="shared" si="51"/>
        <v>0</v>
      </c>
      <c r="AI357" s="262">
        <f t="shared" si="51"/>
        <v>0</v>
      </c>
      <c r="AJ357" s="262">
        <f t="shared" si="51"/>
        <v>0</v>
      </c>
      <c r="AK357" s="262">
        <f t="shared" si="55"/>
        <v>0</v>
      </c>
      <c r="AL357" s="262">
        <f t="shared" si="56"/>
        <v>0</v>
      </c>
      <c r="AM357" s="214"/>
      <c r="AN357" s="214"/>
      <c r="AO357" s="214"/>
      <c r="AP357" s="214"/>
      <c r="AQ357" s="214"/>
      <c r="AR357" s="214"/>
      <c r="AS357" s="214"/>
      <c r="AT357" s="214"/>
      <c r="AU357" s="214"/>
      <c r="AV357" s="214"/>
      <c r="AW357" s="214"/>
      <c r="AX357" s="214"/>
      <c r="AY357" s="214"/>
      <c r="AZ357" s="214"/>
      <c r="BA357" s="214"/>
      <c r="BB357" s="214"/>
      <c r="BC357" s="214"/>
      <c r="BD357" s="214"/>
      <c r="BE357" s="214"/>
      <c r="BF357" s="214"/>
      <c r="BG357" s="214"/>
      <c r="BH357" s="214"/>
      <c r="BI357" s="214"/>
      <c r="BJ357" s="214"/>
      <c r="BK357" s="214"/>
      <c r="BL357" s="214"/>
    </row>
    <row r="358" spans="1:64" s="2" customFormat="1" ht="15" customHeight="1">
      <c r="A358" s="120" t="e">
        <f ca="1">VLOOKUP(INDIRECT("B358"),elolap!$A$90:$B$3244,2,FALSE)</f>
        <v>#N/A</v>
      </c>
      <c r="B358" s="122"/>
      <c r="C358" s="128"/>
      <c r="D358" s="158"/>
      <c r="E358" s="158"/>
      <c r="F358" s="158"/>
      <c r="G358" s="126"/>
      <c r="H358" s="167"/>
      <c r="I358" s="178"/>
      <c r="J358" s="244"/>
      <c r="K358" s="244"/>
      <c r="L358" s="244"/>
      <c r="M358" s="244"/>
      <c r="N358" s="244"/>
      <c r="O358" s="245"/>
      <c r="P358" s="244"/>
      <c r="Q358" s="244"/>
      <c r="R358" s="244"/>
      <c r="S358" s="244"/>
      <c r="T358" s="244"/>
      <c r="U358" s="214"/>
      <c r="V358" s="262">
        <f t="shared" si="52"/>
        <v>0</v>
      </c>
      <c r="W358" s="262">
        <f t="shared" si="52"/>
        <v>0</v>
      </c>
      <c r="X358" s="262">
        <f t="shared" si="52"/>
        <v>0</v>
      </c>
      <c r="Y358" s="263">
        <f t="shared" si="53"/>
        <v>0</v>
      </c>
      <c r="Z358" s="263">
        <f t="shared" si="53"/>
        <v>0</v>
      </c>
      <c r="AA358" s="262">
        <f t="shared" si="54"/>
        <v>0</v>
      </c>
      <c r="AB358" s="262">
        <f t="shared" si="54"/>
        <v>0</v>
      </c>
      <c r="AC358" s="262">
        <f t="shared" si="54"/>
        <v>0</v>
      </c>
      <c r="AD358" s="262">
        <f t="shared" si="54"/>
        <v>0</v>
      </c>
      <c r="AE358" s="262">
        <f t="shared" si="54"/>
        <v>0</v>
      </c>
      <c r="AF358" s="262">
        <f t="shared" si="51"/>
        <v>0</v>
      </c>
      <c r="AG358" s="262">
        <f t="shared" si="51"/>
        <v>0</v>
      </c>
      <c r="AH358" s="262">
        <f t="shared" si="51"/>
        <v>0</v>
      </c>
      <c r="AI358" s="262">
        <f t="shared" si="51"/>
        <v>0</v>
      </c>
      <c r="AJ358" s="262">
        <f t="shared" si="51"/>
        <v>0</v>
      </c>
      <c r="AK358" s="262">
        <f t="shared" si="55"/>
        <v>0</v>
      </c>
      <c r="AL358" s="262">
        <f t="shared" si="56"/>
        <v>0</v>
      </c>
      <c r="AM358" s="214"/>
      <c r="AN358" s="214"/>
      <c r="AO358" s="214"/>
      <c r="AP358" s="214"/>
      <c r="AQ358" s="214"/>
      <c r="AR358" s="214"/>
      <c r="AS358" s="214"/>
      <c r="AT358" s="214"/>
      <c r="AU358" s="214"/>
      <c r="AV358" s="214"/>
      <c r="AW358" s="214"/>
      <c r="AX358" s="214"/>
      <c r="AY358" s="214"/>
      <c r="AZ358" s="214"/>
      <c r="BA358" s="214"/>
      <c r="BB358" s="214"/>
      <c r="BC358" s="214"/>
      <c r="BD358" s="214"/>
      <c r="BE358" s="214"/>
      <c r="BF358" s="214"/>
      <c r="BG358" s="214"/>
      <c r="BH358" s="214"/>
      <c r="BI358" s="214"/>
      <c r="BJ358" s="214"/>
      <c r="BK358" s="214"/>
      <c r="BL358" s="214"/>
    </row>
    <row r="359" spans="1:64" s="2" customFormat="1" ht="15" customHeight="1">
      <c r="A359" s="120" t="e">
        <f ca="1">VLOOKUP(INDIRECT("B359"),elolap!$A$90:$B$3244,2,FALSE)</f>
        <v>#N/A</v>
      </c>
      <c r="B359" s="122"/>
      <c r="C359" s="128"/>
      <c r="D359" s="158"/>
      <c r="E359" s="158"/>
      <c r="F359" s="158"/>
      <c r="G359" s="126"/>
      <c r="H359" s="167"/>
      <c r="I359" s="178"/>
      <c r="J359" s="244"/>
      <c r="K359" s="244"/>
      <c r="L359" s="244"/>
      <c r="M359" s="244"/>
      <c r="N359" s="244"/>
      <c r="O359" s="245"/>
      <c r="P359" s="244"/>
      <c r="Q359" s="244"/>
      <c r="R359" s="244"/>
      <c r="S359" s="244"/>
      <c r="T359" s="244"/>
      <c r="U359" s="214"/>
      <c r="V359" s="262">
        <f t="shared" si="52"/>
        <v>0</v>
      </c>
      <c r="W359" s="262">
        <f t="shared" si="52"/>
        <v>0</v>
      </c>
      <c r="X359" s="262">
        <f t="shared" si="52"/>
        <v>0</v>
      </c>
      <c r="Y359" s="263">
        <f t="shared" si="53"/>
        <v>0</v>
      </c>
      <c r="Z359" s="263">
        <f t="shared" si="53"/>
        <v>0</v>
      </c>
      <c r="AA359" s="262">
        <f t="shared" si="54"/>
        <v>0</v>
      </c>
      <c r="AB359" s="262">
        <f t="shared" si="54"/>
        <v>0</v>
      </c>
      <c r="AC359" s="262">
        <f t="shared" si="54"/>
        <v>0</v>
      </c>
      <c r="AD359" s="262">
        <f t="shared" si="54"/>
        <v>0</v>
      </c>
      <c r="AE359" s="262">
        <f t="shared" si="54"/>
        <v>0</v>
      </c>
      <c r="AF359" s="262">
        <f t="shared" si="51"/>
        <v>0</v>
      </c>
      <c r="AG359" s="262">
        <f t="shared" si="51"/>
        <v>0</v>
      </c>
      <c r="AH359" s="262">
        <f t="shared" si="51"/>
        <v>0</v>
      </c>
      <c r="AI359" s="262">
        <f t="shared" si="51"/>
        <v>0</v>
      </c>
      <c r="AJ359" s="262">
        <f t="shared" si="51"/>
        <v>0</v>
      </c>
      <c r="AK359" s="262">
        <f t="shared" si="55"/>
        <v>0</v>
      </c>
      <c r="AL359" s="262">
        <f t="shared" si="56"/>
        <v>0</v>
      </c>
      <c r="AM359" s="214"/>
      <c r="AN359" s="214"/>
      <c r="AO359" s="214"/>
      <c r="AP359" s="214"/>
      <c r="AQ359" s="214"/>
      <c r="AR359" s="214"/>
      <c r="AS359" s="214"/>
      <c r="AT359" s="214"/>
      <c r="AU359" s="214"/>
      <c r="AV359" s="214"/>
      <c r="AW359" s="214"/>
      <c r="AX359" s="214"/>
      <c r="AY359" s="214"/>
      <c r="AZ359" s="214"/>
      <c r="BA359" s="214"/>
      <c r="BB359" s="214"/>
      <c r="BC359" s="214"/>
      <c r="BD359" s="214"/>
      <c r="BE359" s="214"/>
      <c r="BF359" s="214"/>
      <c r="BG359" s="214"/>
      <c r="BH359" s="214"/>
      <c r="BI359" s="214"/>
      <c r="BJ359" s="214"/>
      <c r="BK359" s="214"/>
      <c r="BL359" s="214"/>
    </row>
    <row r="360" spans="1:64" s="2" customFormat="1" ht="15" customHeight="1">
      <c r="A360" s="120" t="e">
        <f ca="1">VLOOKUP(INDIRECT("B360"),elolap!$A$90:$B$3244,2,FALSE)</f>
        <v>#N/A</v>
      </c>
      <c r="B360" s="122"/>
      <c r="C360" s="128"/>
      <c r="D360" s="158"/>
      <c r="E360" s="158"/>
      <c r="F360" s="158"/>
      <c r="G360" s="126"/>
      <c r="H360" s="167"/>
      <c r="I360" s="178"/>
      <c r="J360" s="244"/>
      <c r="K360" s="244"/>
      <c r="L360" s="244"/>
      <c r="M360" s="244"/>
      <c r="N360" s="244"/>
      <c r="O360" s="245"/>
      <c r="P360" s="244"/>
      <c r="Q360" s="244"/>
      <c r="R360" s="244"/>
      <c r="S360" s="244"/>
      <c r="T360" s="244"/>
      <c r="U360" s="214"/>
      <c r="V360" s="262">
        <f t="shared" si="52"/>
        <v>0</v>
      </c>
      <c r="W360" s="262">
        <f t="shared" si="52"/>
        <v>0</v>
      </c>
      <c r="X360" s="262">
        <f t="shared" si="52"/>
        <v>0</v>
      </c>
      <c r="Y360" s="263">
        <f t="shared" si="53"/>
        <v>0</v>
      </c>
      <c r="Z360" s="263">
        <f t="shared" si="53"/>
        <v>0</v>
      </c>
      <c r="AA360" s="262">
        <f t="shared" si="54"/>
        <v>0</v>
      </c>
      <c r="AB360" s="262">
        <f t="shared" si="54"/>
        <v>0</v>
      </c>
      <c r="AC360" s="262">
        <f t="shared" si="54"/>
        <v>0</v>
      </c>
      <c r="AD360" s="262">
        <f t="shared" si="54"/>
        <v>0</v>
      </c>
      <c r="AE360" s="262">
        <f t="shared" si="54"/>
        <v>0</v>
      </c>
      <c r="AF360" s="262">
        <f t="shared" si="51"/>
        <v>0</v>
      </c>
      <c r="AG360" s="262">
        <f t="shared" si="51"/>
        <v>0</v>
      </c>
      <c r="AH360" s="262">
        <f t="shared" si="51"/>
        <v>0</v>
      </c>
      <c r="AI360" s="262">
        <f t="shared" si="51"/>
        <v>0</v>
      </c>
      <c r="AJ360" s="262">
        <f t="shared" si="51"/>
        <v>0</v>
      </c>
      <c r="AK360" s="262">
        <f t="shared" si="55"/>
        <v>0</v>
      </c>
      <c r="AL360" s="262">
        <f t="shared" si="56"/>
        <v>0</v>
      </c>
      <c r="AM360" s="214"/>
      <c r="AN360" s="214"/>
      <c r="AO360" s="214"/>
      <c r="AP360" s="214"/>
      <c r="AQ360" s="214"/>
      <c r="AR360" s="214"/>
      <c r="AS360" s="214"/>
      <c r="AT360" s="214"/>
      <c r="AU360" s="214"/>
      <c r="AV360" s="214"/>
      <c r="AW360" s="214"/>
      <c r="AX360" s="214"/>
      <c r="AY360" s="214"/>
      <c r="AZ360" s="214"/>
      <c r="BA360" s="214"/>
      <c r="BB360" s="214"/>
      <c r="BC360" s="214"/>
      <c r="BD360" s="214"/>
      <c r="BE360" s="214"/>
      <c r="BF360" s="214"/>
      <c r="BG360" s="214"/>
      <c r="BH360" s="214"/>
      <c r="BI360" s="214"/>
      <c r="BJ360" s="214"/>
      <c r="BK360" s="214"/>
      <c r="BL360" s="214"/>
    </row>
    <row r="361" spans="1:64" s="2" customFormat="1" ht="15" customHeight="1">
      <c r="A361" s="120" t="e">
        <f ca="1">VLOOKUP(INDIRECT("B361"),elolap!$A$90:$B$3244,2,FALSE)</f>
        <v>#N/A</v>
      </c>
      <c r="B361" s="122"/>
      <c r="C361" s="128"/>
      <c r="D361" s="158"/>
      <c r="E361" s="158"/>
      <c r="F361" s="158"/>
      <c r="G361" s="126"/>
      <c r="H361" s="167"/>
      <c r="I361" s="178"/>
      <c r="J361" s="244"/>
      <c r="K361" s="244"/>
      <c r="L361" s="244"/>
      <c r="M361" s="244"/>
      <c r="N361" s="244"/>
      <c r="O361" s="245"/>
      <c r="P361" s="244"/>
      <c r="Q361" s="244"/>
      <c r="R361" s="244"/>
      <c r="S361" s="244"/>
      <c r="T361" s="244"/>
      <c r="U361" s="214"/>
      <c r="V361" s="262">
        <f t="shared" si="52"/>
        <v>0</v>
      </c>
      <c r="W361" s="262">
        <f t="shared" si="52"/>
        <v>0</v>
      </c>
      <c r="X361" s="262">
        <f t="shared" si="52"/>
        <v>0</v>
      </c>
      <c r="Y361" s="263">
        <f t="shared" si="53"/>
        <v>0</v>
      </c>
      <c r="Z361" s="263">
        <f t="shared" si="53"/>
        <v>0</v>
      </c>
      <c r="AA361" s="262">
        <f t="shared" si="54"/>
        <v>0</v>
      </c>
      <c r="AB361" s="262">
        <f t="shared" si="54"/>
        <v>0</v>
      </c>
      <c r="AC361" s="262">
        <f t="shared" si="54"/>
        <v>0</v>
      </c>
      <c r="AD361" s="262">
        <f t="shared" si="54"/>
        <v>0</v>
      </c>
      <c r="AE361" s="262">
        <f t="shared" si="54"/>
        <v>0</v>
      </c>
      <c r="AF361" s="262">
        <f t="shared" si="51"/>
        <v>0</v>
      </c>
      <c r="AG361" s="262">
        <f t="shared" si="51"/>
        <v>0</v>
      </c>
      <c r="AH361" s="262">
        <f t="shared" si="51"/>
        <v>0</v>
      </c>
      <c r="AI361" s="262">
        <f t="shared" si="51"/>
        <v>0</v>
      </c>
      <c r="AJ361" s="262">
        <f t="shared" si="51"/>
        <v>0</v>
      </c>
      <c r="AK361" s="262">
        <f t="shared" si="55"/>
        <v>0</v>
      </c>
      <c r="AL361" s="262">
        <f t="shared" si="56"/>
        <v>0</v>
      </c>
      <c r="AM361" s="214"/>
      <c r="AN361" s="214"/>
      <c r="AO361" s="214"/>
      <c r="AP361" s="214"/>
      <c r="AQ361" s="214"/>
      <c r="AR361" s="214"/>
      <c r="AS361" s="214"/>
      <c r="AT361" s="214"/>
      <c r="AU361" s="214"/>
      <c r="AV361" s="214"/>
      <c r="AW361" s="214"/>
      <c r="AX361" s="214"/>
      <c r="AY361" s="214"/>
      <c r="AZ361" s="214"/>
      <c r="BA361" s="214"/>
      <c r="BB361" s="214"/>
      <c r="BC361" s="214"/>
      <c r="BD361" s="214"/>
      <c r="BE361" s="214"/>
      <c r="BF361" s="214"/>
      <c r="BG361" s="214"/>
      <c r="BH361" s="214"/>
      <c r="BI361" s="214"/>
      <c r="BJ361" s="214"/>
      <c r="BK361" s="214"/>
      <c r="BL361" s="214"/>
    </row>
    <row r="362" spans="1:64" s="2" customFormat="1" ht="15" customHeight="1">
      <c r="A362" s="120" t="e">
        <f ca="1">VLOOKUP(INDIRECT("B362"),elolap!$A$90:$B$3244,2,FALSE)</f>
        <v>#N/A</v>
      </c>
      <c r="B362" s="122"/>
      <c r="C362" s="128"/>
      <c r="D362" s="158"/>
      <c r="E362" s="158"/>
      <c r="F362" s="158"/>
      <c r="G362" s="126"/>
      <c r="H362" s="167"/>
      <c r="I362" s="178"/>
      <c r="J362" s="244"/>
      <c r="K362" s="244"/>
      <c r="L362" s="244"/>
      <c r="M362" s="244"/>
      <c r="N362" s="244"/>
      <c r="O362" s="245"/>
      <c r="P362" s="244"/>
      <c r="Q362" s="244"/>
      <c r="R362" s="244"/>
      <c r="S362" s="244"/>
      <c r="T362" s="244"/>
      <c r="U362" s="214"/>
      <c r="V362" s="262">
        <f t="shared" si="52"/>
        <v>0</v>
      </c>
      <c r="W362" s="262">
        <f t="shared" si="52"/>
        <v>0</v>
      </c>
      <c r="X362" s="262">
        <f t="shared" si="52"/>
        <v>0</v>
      </c>
      <c r="Y362" s="263">
        <f t="shared" si="53"/>
        <v>0</v>
      </c>
      <c r="Z362" s="263">
        <f t="shared" si="53"/>
        <v>0</v>
      </c>
      <c r="AA362" s="262">
        <f t="shared" si="54"/>
        <v>0</v>
      </c>
      <c r="AB362" s="262">
        <f t="shared" si="54"/>
        <v>0</v>
      </c>
      <c r="AC362" s="262">
        <f t="shared" si="54"/>
        <v>0</v>
      </c>
      <c r="AD362" s="262">
        <f t="shared" si="54"/>
        <v>0</v>
      </c>
      <c r="AE362" s="262">
        <f t="shared" si="54"/>
        <v>0</v>
      </c>
      <c r="AF362" s="262">
        <f t="shared" si="51"/>
        <v>0</v>
      </c>
      <c r="AG362" s="262">
        <f t="shared" si="51"/>
        <v>0</v>
      </c>
      <c r="AH362" s="262">
        <f t="shared" si="51"/>
        <v>0</v>
      </c>
      <c r="AI362" s="262">
        <f t="shared" si="51"/>
        <v>0</v>
      </c>
      <c r="AJ362" s="262">
        <f t="shared" si="51"/>
        <v>0</v>
      </c>
      <c r="AK362" s="262">
        <f t="shared" si="55"/>
        <v>0</v>
      </c>
      <c r="AL362" s="262">
        <f t="shared" si="56"/>
        <v>0</v>
      </c>
      <c r="AM362" s="214"/>
      <c r="AN362" s="214"/>
      <c r="AO362" s="214"/>
      <c r="AP362" s="214"/>
      <c r="AQ362" s="214"/>
      <c r="AR362" s="214"/>
      <c r="AS362" s="214"/>
      <c r="AT362" s="214"/>
      <c r="AU362" s="214"/>
      <c r="AV362" s="214"/>
      <c r="AW362" s="214"/>
      <c r="AX362" s="214"/>
      <c r="AY362" s="214"/>
      <c r="AZ362" s="214"/>
      <c r="BA362" s="214"/>
      <c r="BB362" s="214"/>
      <c r="BC362" s="214"/>
      <c r="BD362" s="214"/>
      <c r="BE362" s="214"/>
      <c r="BF362" s="214"/>
      <c r="BG362" s="214"/>
      <c r="BH362" s="214"/>
      <c r="BI362" s="214"/>
      <c r="BJ362" s="214"/>
      <c r="BK362" s="214"/>
      <c r="BL362" s="214"/>
    </row>
    <row r="363" spans="1:64" s="2" customFormat="1" ht="15" customHeight="1">
      <c r="A363" s="120" t="e">
        <f ca="1">VLOOKUP(INDIRECT("B363"),elolap!$A$90:$B$3244,2,FALSE)</f>
        <v>#N/A</v>
      </c>
      <c r="B363" s="122"/>
      <c r="C363" s="128"/>
      <c r="D363" s="158"/>
      <c r="E363" s="158"/>
      <c r="F363" s="158"/>
      <c r="G363" s="126"/>
      <c r="H363" s="167"/>
      <c r="I363" s="178"/>
      <c r="J363" s="244"/>
      <c r="K363" s="244"/>
      <c r="L363" s="244"/>
      <c r="M363" s="244"/>
      <c r="N363" s="244"/>
      <c r="O363" s="245"/>
      <c r="P363" s="244"/>
      <c r="Q363" s="244"/>
      <c r="R363" s="244"/>
      <c r="S363" s="244"/>
      <c r="T363" s="244"/>
      <c r="U363" s="214"/>
      <c r="V363" s="262">
        <f t="shared" si="52"/>
        <v>0</v>
      </c>
      <c r="W363" s="262">
        <f t="shared" si="52"/>
        <v>0</v>
      </c>
      <c r="X363" s="262">
        <f t="shared" si="52"/>
        <v>0</v>
      </c>
      <c r="Y363" s="263">
        <f t="shared" si="53"/>
        <v>0</v>
      </c>
      <c r="Z363" s="263">
        <f t="shared" si="53"/>
        <v>0</v>
      </c>
      <c r="AA363" s="262">
        <f t="shared" si="54"/>
        <v>0</v>
      </c>
      <c r="AB363" s="262">
        <f t="shared" si="54"/>
        <v>0</v>
      </c>
      <c r="AC363" s="262">
        <f t="shared" si="54"/>
        <v>0</v>
      </c>
      <c r="AD363" s="262">
        <f t="shared" si="54"/>
        <v>0</v>
      </c>
      <c r="AE363" s="262">
        <f t="shared" si="54"/>
        <v>0</v>
      </c>
      <c r="AF363" s="262">
        <f t="shared" si="51"/>
        <v>0</v>
      </c>
      <c r="AG363" s="262">
        <f t="shared" si="51"/>
        <v>0</v>
      </c>
      <c r="AH363" s="262">
        <f t="shared" si="51"/>
        <v>0</v>
      </c>
      <c r="AI363" s="262">
        <f t="shared" si="51"/>
        <v>0</v>
      </c>
      <c r="AJ363" s="262">
        <f t="shared" si="51"/>
        <v>0</v>
      </c>
      <c r="AK363" s="262">
        <f t="shared" si="55"/>
        <v>0</v>
      </c>
      <c r="AL363" s="262">
        <f t="shared" si="56"/>
        <v>0</v>
      </c>
      <c r="AM363" s="214"/>
      <c r="AN363" s="214"/>
      <c r="AO363" s="214"/>
      <c r="AP363" s="214"/>
      <c r="AQ363" s="214"/>
      <c r="AR363" s="214"/>
      <c r="AS363" s="214"/>
      <c r="AT363" s="214"/>
      <c r="AU363" s="214"/>
      <c r="AV363" s="214"/>
      <c r="AW363" s="214"/>
      <c r="AX363" s="214"/>
      <c r="AY363" s="214"/>
      <c r="AZ363" s="214"/>
      <c r="BA363" s="214"/>
      <c r="BB363" s="214"/>
      <c r="BC363" s="214"/>
      <c r="BD363" s="214"/>
      <c r="BE363" s="214"/>
      <c r="BF363" s="214"/>
      <c r="BG363" s="214"/>
      <c r="BH363" s="214"/>
      <c r="BI363" s="214"/>
      <c r="BJ363" s="214"/>
      <c r="BK363" s="214"/>
      <c r="BL363" s="214"/>
    </row>
    <row r="364" spans="1:64" s="2" customFormat="1" ht="15" customHeight="1">
      <c r="A364" s="120" t="e">
        <f ca="1">VLOOKUP(INDIRECT("B364"),elolap!$A$90:$B$3244,2,FALSE)</f>
        <v>#N/A</v>
      </c>
      <c r="B364" s="122"/>
      <c r="C364" s="128"/>
      <c r="D364" s="158"/>
      <c r="E364" s="158"/>
      <c r="F364" s="158"/>
      <c r="G364" s="126"/>
      <c r="H364" s="167"/>
      <c r="I364" s="178"/>
      <c r="J364" s="244"/>
      <c r="K364" s="244"/>
      <c r="L364" s="244"/>
      <c r="M364" s="244"/>
      <c r="N364" s="244"/>
      <c r="O364" s="245"/>
      <c r="P364" s="244"/>
      <c r="Q364" s="244"/>
      <c r="R364" s="244"/>
      <c r="S364" s="244"/>
      <c r="T364" s="244"/>
      <c r="U364" s="214"/>
      <c r="V364" s="262">
        <f t="shared" si="52"/>
        <v>0</v>
      </c>
      <c r="W364" s="262">
        <f t="shared" si="52"/>
        <v>0</v>
      </c>
      <c r="X364" s="262">
        <f t="shared" si="52"/>
        <v>0</v>
      </c>
      <c r="Y364" s="263">
        <f t="shared" si="53"/>
        <v>0</v>
      </c>
      <c r="Z364" s="263">
        <f t="shared" si="53"/>
        <v>0</v>
      </c>
      <c r="AA364" s="262">
        <f t="shared" si="54"/>
        <v>0</v>
      </c>
      <c r="AB364" s="262">
        <f t="shared" si="54"/>
        <v>0</v>
      </c>
      <c r="AC364" s="262">
        <f t="shared" si="54"/>
        <v>0</v>
      </c>
      <c r="AD364" s="262">
        <f t="shared" si="54"/>
        <v>0</v>
      </c>
      <c r="AE364" s="262">
        <f t="shared" si="54"/>
        <v>0</v>
      </c>
      <c r="AF364" s="262">
        <f t="shared" si="51"/>
        <v>0</v>
      </c>
      <c r="AG364" s="262">
        <f t="shared" si="51"/>
        <v>0</v>
      </c>
      <c r="AH364" s="262">
        <f t="shared" si="51"/>
        <v>0</v>
      </c>
      <c r="AI364" s="262">
        <f t="shared" si="51"/>
        <v>0</v>
      </c>
      <c r="AJ364" s="262">
        <f t="shared" si="51"/>
        <v>0</v>
      </c>
      <c r="AK364" s="262">
        <f t="shared" si="55"/>
        <v>0</v>
      </c>
      <c r="AL364" s="262">
        <f t="shared" si="56"/>
        <v>0</v>
      </c>
      <c r="AM364" s="214"/>
      <c r="AN364" s="214"/>
      <c r="AO364" s="214"/>
      <c r="AP364" s="214"/>
      <c r="AQ364" s="214"/>
      <c r="AR364" s="214"/>
      <c r="AS364" s="214"/>
      <c r="AT364" s="214"/>
      <c r="AU364" s="214"/>
      <c r="AV364" s="214"/>
      <c r="AW364" s="214"/>
      <c r="AX364" s="214"/>
      <c r="AY364" s="214"/>
      <c r="AZ364" s="214"/>
      <c r="BA364" s="214"/>
      <c r="BB364" s="214"/>
      <c r="BC364" s="214"/>
      <c r="BD364" s="214"/>
      <c r="BE364" s="214"/>
      <c r="BF364" s="214"/>
      <c r="BG364" s="214"/>
      <c r="BH364" s="214"/>
      <c r="BI364" s="214"/>
      <c r="BJ364" s="214"/>
      <c r="BK364" s="214"/>
      <c r="BL364" s="214"/>
    </row>
    <row r="365" spans="1:64" s="2" customFormat="1" ht="15" customHeight="1">
      <c r="A365" s="120" t="e">
        <f ca="1">VLOOKUP(INDIRECT("B365"),elolap!$A$90:$B$3244,2,FALSE)</f>
        <v>#N/A</v>
      </c>
      <c r="B365" s="122"/>
      <c r="C365" s="128"/>
      <c r="D365" s="158"/>
      <c r="E365" s="158"/>
      <c r="F365" s="158"/>
      <c r="G365" s="126"/>
      <c r="H365" s="167"/>
      <c r="I365" s="178"/>
      <c r="J365" s="244"/>
      <c r="K365" s="244"/>
      <c r="L365" s="244"/>
      <c r="M365" s="244"/>
      <c r="N365" s="244"/>
      <c r="O365" s="245"/>
      <c r="P365" s="244"/>
      <c r="Q365" s="244"/>
      <c r="R365" s="244"/>
      <c r="S365" s="244"/>
      <c r="T365" s="244"/>
      <c r="U365" s="214"/>
      <c r="V365" s="262">
        <f t="shared" si="52"/>
        <v>0</v>
      </c>
      <c r="W365" s="262">
        <f t="shared" si="52"/>
        <v>0</v>
      </c>
      <c r="X365" s="262">
        <f t="shared" si="52"/>
        <v>0</v>
      </c>
      <c r="Y365" s="263">
        <f t="shared" si="53"/>
        <v>0</v>
      </c>
      <c r="Z365" s="263">
        <f t="shared" si="53"/>
        <v>0</v>
      </c>
      <c r="AA365" s="262">
        <f t="shared" si="54"/>
        <v>0</v>
      </c>
      <c r="AB365" s="262">
        <f t="shared" si="54"/>
        <v>0</v>
      </c>
      <c r="AC365" s="262">
        <f t="shared" si="54"/>
        <v>0</v>
      </c>
      <c r="AD365" s="262">
        <f t="shared" si="54"/>
        <v>0</v>
      </c>
      <c r="AE365" s="262">
        <f t="shared" si="54"/>
        <v>0</v>
      </c>
      <c r="AF365" s="262">
        <f t="shared" si="51"/>
        <v>0</v>
      </c>
      <c r="AG365" s="262">
        <f t="shared" si="51"/>
        <v>0</v>
      </c>
      <c r="AH365" s="262">
        <f t="shared" si="51"/>
        <v>0</v>
      </c>
      <c r="AI365" s="262">
        <f t="shared" si="51"/>
        <v>0</v>
      </c>
      <c r="AJ365" s="262">
        <f t="shared" si="51"/>
        <v>0</v>
      </c>
      <c r="AK365" s="262">
        <f t="shared" si="55"/>
        <v>0</v>
      </c>
      <c r="AL365" s="262">
        <f t="shared" si="56"/>
        <v>0</v>
      </c>
      <c r="AM365" s="214"/>
      <c r="AN365" s="214"/>
      <c r="AO365" s="214"/>
      <c r="AP365" s="214"/>
      <c r="AQ365" s="214"/>
      <c r="AR365" s="214"/>
      <c r="AS365" s="214"/>
      <c r="AT365" s="214"/>
      <c r="AU365" s="214"/>
      <c r="AV365" s="214"/>
      <c r="AW365" s="214"/>
      <c r="AX365" s="214"/>
      <c r="AY365" s="214"/>
      <c r="AZ365" s="214"/>
      <c r="BA365" s="214"/>
      <c r="BB365" s="214"/>
      <c r="BC365" s="214"/>
      <c r="BD365" s="214"/>
      <c r="BE365" s="214"/>
      <c r="BF365" s="214"/>
      <c r="BG365" s="214"/>
      <c r="BH365" s="214"/>
      <c r="BI365" s="214"/>
      <c r="BJ365" s="214"/>
      <c r="BK365" s="214"/>
      <c r="BL365" s="214"/>
    </row>
    <row r="366" spans="1:64" s="2" customFormat="1" ht="15" customHeight="1">
      <c r="A366" s="120" t="e">
        <f ca="1">VLOOKUP(INDIRECT("B366"),elolap!$A$90:$B$3244,2,FALSE)</f>
        <v>#N/A</v>
      </c>
      <c r="B366" s="122"/>
      <c r="C366" s="128"/>
      <c r="D366" s="158"/>
      <c r="E366" s="158"/>
      <c r="F366" s="158"/>
      <c r="G366" s="126"/>
      <c r="H366" s="167"/>
      <c r="I366" s="178"/>
      <c r="J366" s="244"/>
      <c r="K366" s="244"/>
      <c r="L366" s="244"/>
      <c r="M366" s="244"/>
      <c r="N366" s="244"/>
      <c r="O366" s="245"/>
      <c r="P366" s="244"/>
      <c r="Q366" s="244"/>
      <c r="R366" s="244"/>
      <c r="S366" s="244"/>
      <c r="T366" s="244"/>
      <c r="U366" s="214"/>
      <c r="V366" s="262">
        <f t="shared" si="52"/>
        <v>0</v>
      </c>
      <c r="W366" s="262">
        <f t="shared" si="52"/>
        <v>0</v>
      </c>
      <c r="X366" s="262">
        <f t="shared" si="52"/>
        <v>0</v>
      </c>
      <c r="Y366" s="263">
        <f t="shared" si="53"/>
        <v>0</v>
      </c>
      <c r="Z366" s="263">
        <f t="shared" si="53"/>
        <v>0</v>
      </c>
      <c r="AA366" s="262">
        <f t="shared" si="54"/>
        <v>0</v>
      </c>
      <c r="AB366" s="262">
        <f t="shared" si="54"/>
        <v>0</v>
      </c>
      <c r="AC366" s="262">
        <f t="shared" si="54"/>
        <v>0</v>
      </c>
      <c r="AD366" s="262">
        <f t="shared" si="54"/>
        <v>0</v>
      </c>
      <c r="AE366" s="262">
        <f t="shared" si="54"/>
        <v>0</v>
      </c>
      <c r="AF366" s="262">
        <f t="shared" si="51"/>
        <v>0</v>
      </c>
      <c r="AG366" s="262">
        <f t="shared" si="51"/>
        <v>0</v>
      </c>
      <c r="AH366" s="262">
        <f t="shared" si="51"/>
        <v>0</v>
      </c>
      <c r="AI366" s="262">
        <f t="shared" si="51"/>
        <v>0</v>
      </c>
      <c r="AJ366" s="262">
        <f t="shared" si="51"/>
        <v>0</v>
      </c>
      <c r="AK366" s="262">
        <f t="shared" si="55"/>
        <v>0</v>
      </c>
      <c r="AL366" s="262">
        <f t="shared" si="56"/>
        <v>0</v>
      </c>
      <c r="AM366" s="214"/>
      <c r="AN366" s="214"/>
      <c r="AO366" s="214"/>
      <c r="AP366" s="214"/>
      <c r="AQ366" s="214"/>
      <c r="AR366" s="214"/>
      <c r="AS366" s="214"/>
      <c r="AT366" s="214"/>
      <c r="AU366" s="214"/>
      <c r="AV366" s="214"/>
      <c r="AW366" s="214"/>
      <c r="AX366" s="214"/>
      <c r="AY366" s="214"/>
      <c r="AZ366" s="214"/>
      <c r="BA366" s="214"/>
      <c r="BB366" s="214"/>
      <c r="BC366" s="214"/>
      <c r="BD366" s="214"/>
      <c r="BE366" s="214"/>
      <c r="BF366" s="214"/>
      <c r="BG366" s="214"/>
      <c r="BH366" s="214"/>
      <c r="BI366" s="214"/>
      <c r="BJ366" s="214"/>
      <c r="BK366" s="214"/>
      <c r="BL366" s="214"/>
    </row>
    <row r="367" spans="1:64" s="2" customFormat="1" ht="15" customHeight="1">
      <c r="A367" s="120" t="e">
        <f ca="1">VLOOKUP(INDIRECT("B367"),elolap!$A$90:$B$3244,2,FALSE)</f>
        <v>#N/A</v>
      </c>
      <c r="B367" s="122"/>
      <c r="C367" s="128"/>
      <c r="D367" s="158"/>
      <c r="E367" s="158"/>
      <c r="F367" s="158"/>
      <c r="G367" s="126"/>
      <c r="H367" s="167"/>
      <c r="I367" s="178"/>
      <c r="J367" s="244"/>
      <c r="K367" s="244"/>
      <c r="L367" s="244"/>
      <c r="M367" s="244"/>
      <c r="N367" s="244"/>
      <c r="O367" s="245"/>
      <c r="P367" s="244"/>
      <c r="Q367" s="244"/>
      <c r="R367" s="244"/>
      <c r="S367" s="244"/>
      <c r="T367" s="244"/>
      <c r="U367" s="214"/>
      <c r="V367" s="262">
        <f t="shared" si="52"/>
        <v>0</v>
      </c>
      <c r="W367" s="262">
        <f t="shared" si="52"/>
        <v>0</v>
      </c>
      <c r="X367" s="262">
        <f t="shared" si="52"/>
        <v>0</v>
      </c>
      <c r="Y367" s="263">
        <f t="shared" si="53"/>
        <v>0</v>
      </c>
      <c r="Z367" s="263">
        <f t="shared" si="53"/>
        <v>0</v>
      </c>
      <c r="AA367" s="262">
        <f t="shared" si="54"/>
        <v>0</v>
      </c>
      <c r="AB367" s="262">
        <f t="shared" si="54"/>
        <v>0</v>
      </c>
      <c r="AC367" s="262">
        <f t="shared" si="54"/>
        <v>0</v>
      </c>
      <c r="AD367" s="262">
        <f t="shared" si="54"/>
        <v>0</v>
      </c>
      <c r="AE367" s="262">
        <f t="shared" si="54"/>
        <v>0</v>
      </c>
      <c r="AF367" s="262">
        <f t="shared" si="51"/>
        <v>0</v>
      </c>
      <c r="AG367" s="262">
        <f t="shared" si="51"/>
        <v>0</v>
      </c>
      <c r="AH367" s="262">
        <f t="shared" si="51"/>
        <v>0</v>
      </c>
      <c r="AI367" s="262">
        <f t="shared" si="51"/>
        <v>0</v>
      </c>
      <c r="AJ367" s="262">
        <f t="shared" si="51"/>
        <v>0</v>
      </c>
      <c r="AK367" s="262">
        <f t="shared" si="55"/>
        <v>0</v>
      </c>
      <c r="AL367" s="262">
        <f t="shared" si="56"/>
        <v>0</v>
      </c>
      <c r="AM367" s="214"/>
      <c r="AN367" s="214"/>
      <c r="AO367" s="214"/>
      <c r="AP367" s="214"/>
      <c r="AQ367" s="214"/>
      <c r="AR367" s="214"/>
      <c r="AS367" s="214"/>
      <c r="AT367" s="214"/>
      <c r="AU367" s="214"/>
      <c r="AV367" s="214"/>
      <c r="AW367" s="214"/>
      <c r="AX367" s="214"/>
      <c r="AY367" s="214"/>
      <c r="AZ367" s="214"/>
      <c r="BA367" s="214"/>
      <c r="BB367" s="214"/>
      <c r="BC367" s="214"/>
      <c r="BD367" s="214"/>
      <c r="BE367" s="214"/>
      <c r="BF367" s="214"/>
      <c r="BG367" s="214"/>
      <c r="BH367" s="214"/>
      <c r="BI367" s="214"/>
      <c r="BJ367" s="214"/>
      <c r="BK367" s="214"/>
      <c r="BL367" s="214"/>
    </row>
    <row r="368" spans="1:64" s="2" customFormat="1" ht="15" customHeight="1">
      <c r="A368" s="120" t="e">
        <f ca="1">VLOOKUP(INDIRECT("B368"),elolap!$A$90:$B$3244,2,FALSE)</f>
        <v>#N/A</v>
      </c>
      <c r="B368" s="122"/>
      <c r="C368" s="128"/>
      <c r="D368" s="158"/>
      <c r="E368" s="158"/>
      <c r="F368" s="158"/>
      <c r="G368" s="126"/>
      <c r="H368" s="167"/>
      <c r="I368" s="178"/>
      <c r="J368" s="244"/>
      <c r="K368" s="244"/>
      <c r="L368" s="244"/>
      <c r="M368" s="244"/>
      <c r="N368" s="244"/>
      <c r="O368" s="245"/>
      <c r="P368" s="244"/>
      <c r="Q368" s="244"/>
      <c r="R368" s="244"/>
      <c r="S368" s="244"/>
      <c r="T368" s="244"/>
      <c r="U368" s="214"/>
      <c r="V368" s="262">
        <f t="shared" si="52"/>
        <v>0</v>
      </c>
      <c r="W368" s="262">
        <f t="shared" si="52"/>
        <v>0</v>
      </c>
      <c r="X368" s="262">
        <f t="shared" si="52"/>
        <v>0</v>
      </c>
      <c r="Y368" s="263">
        <f t="shared" si="53"/>
        <v>0</v>
      </c>
      <c r="Z368" s="263">
        <f t="shared" si="53"/>
        <v>0</v>
      </c>
      <c r="AA368" s="262">
        <f t="shared" si="54"/>
        <v>0</v>
      </c>
      <c r="AB368" s="262">
        <f t="shared" si="54"/>
        <v>0</v>
      </c>
      <c r="AC368" s="262">
        <f t="shared" si="54"/>
        <v>0</v>
      </c>
      <c r="AD368" s="262">
        <f t="shared" si="54"/>
        <v>0</v>
      </c>
      <c r="AE368" s="262">
        <f t="shared" si="54"/>
        <v>0</v>
      </c>
      <c r="AF368" s="262">
        <f t="shared" si="51"/>
        <v>0</v>
      </c>
      <c r="AG368" s="262">
        <f t="shared" si="51"/>
        <v>0</v>
      </c>
      <c r="AH368" s="262">
        <f t="shared" si="51"/>
        <v>0</v>
      </c>
      <c r="AI368" s="262">
        <f t="shared" si="51"/>
        <v>0</v>
      </c>
      <c r="AJ368" s="262">
        <f t="shared" si="51"/>
        <v>0</v>
      </c>
      <c r="AK368" s="262">
        <f t="shared" si="55"/>
        <v>0</v>
      </c>
      <c r="AL368" s="262">
        <f t="shared" si="56"/>
        <v>0</v>
      </c>
      <c r="AM368" s="214"/>
      <c r="AN368" s="214"/>
      <c r="AO368" s="214"/>
      <c r="AP368" s="214"/>
      <c r="AQ368" s="214"/>
      <c r="AR368" s="214"/>
      <c r="AS368" s="214"/>
      <c r="AT368" s="214"/>
      <c r="AU368" s="214"/>
      <c r="AV368" s="214"/>
      <c r="AW368" s="214"/>
      <c r="AX368" s="214"/>
      <c r="AY368" s="214"/>
      <c r="AZ368" s="214"/>
      <c r="BA368" s="214"/>
      <c r="BB368" s="214"/>
      <c r="BC368" s="214"/>
      <c r="BD368" s="214"/>
      <c r="BE368" s="214"/>
      <c r="BF368" s="214"/>
      <c r="BG368" s="214"/>
      <c r="BH368" s="214"/>
      <c r="BI368" s="214"/>
      <c r="BJ368" s="214"/>
      <c r="BK368" s="214"/>
      <c r="BL368" s="214"/>
    </row>
    <row r="369" spans="1:64" s="2" customFormat="1" ht="15" customHeight="1">
      <c r="A369" s="120" t="e">
        <f ca="1">VLOOKUP(INDIRECT("B369"),elolap!$A$90:$B$3244,2,FALSE)</f>
        <v>#N/A</v>
      </c>
      <c r="B369" s="122"/>
      <c r="C369" s="128"/>
      <c r="D369" s="158"/>
      <c r="E369" s="158"/>
      <c r="F369" s="158"/>
      <c r="G369" s="126"/>
      <c r="H369" s="167"/>
      <c r="I369" s="178"/>
      <c r="J369" s="244"/>
      <c r="K369" s="244"/>
      <c r="L369" s="244"/>
      <c r="M369" s="244"/>
      <c r="N369" s="244"/>
      <c r="O369" s="245"/>
      <c r="P369" s="244"/>
      <c r="Q369" s="244"/>
      <c r="R369" s="244"/>
      <c r="S369" s="244"/>
      <c r="T369" s="244"/>
      <c r="U369" s="214"/>
      <c r="V369" s="262">
        <f t="shared" si="52"/>
        <v>0</v>
      </c>
      <c r="W369" s="262">
        <f t="shared" si="52"/>
        <v>0</v>
      </c>
      <c r="X369" s="262">
        <f t="shared" si="52"/>
        <v>0</v>
      </c>
      <c r="Y369" s="263">
        <f t="shared" si="53"/>
        <v>0</v>
      </c>
      <c r="Z369" s="263">
        <f t="shared" si="53"/>
        <v>0</v>
      </c>
      <c r="AA369" s="262">
        <f t="shared" si="54"/>
        <v>0</v>
      </c>
      <c r="AB369" s="262">
        <f t="shared" si="54"/>
        <v>0</v>
      </c>
      <c r="AC369" s="262">
        <f t="shared" si="54"/>
        <v>0</v>
      </c>
      <c r="AD369" s="262">
        <f t="shared" si="54"/>
        <v>0</v>
      </c>
      <c r="AE369" s="262">
        <f t="shared" si="54"/>
        <v>0</v>
      </c>
      <c r="AF369" s="262">
        <f t="shared" si="51"/>
        <v>0</v>
      </c>
      <c r="AG369" s="262">
        <f t="shared" si="51"/>
        <v>0</v>
      </c>
      <c r="AH369" s="262">
        <f t="shared" si="51"/>
        <v>0</v>
      </c>
      <c r="AI369" s="262">
        <f t="shared" si="51"/>
        <v>0</v>
      </c>
      <c r="AJ369" s="262">
        <f t="shared" si="51"/>
        <v>0</v>
      </c>
      <c r="AK369" s="262">
        <f t="shared" si="55"/>
        <v>0</v>
      </c>
      <c r="AL369" s="262">
        <f t="shared" si="56"/>
        <v>0</v>
      </c>
      <c r="AM369" s="214"/>
      <c r="AN369" s="214"/>
      <c r="AO369" s="214"/>
      <c r="AP369" s="214"/>
      <c r="AQ369" s="214"/>
      <c r="AR369" s="214"/>
      <c r="AS369" s="214"/>
      <c r="AT369" s="214"/>
      <c r="AU369" s="214"/>
      <c r="AV369" s="214"/>
      <c r="AW369" s="214"/>
      <c r="AX369" s="214"/>
      <c r="AY369" s="214"/>
      <c r="AZ369" s="214"/>
      <c r="BA369" s="214"/>
      <c r="BB369" s="214"/>
      <c r="BC369" s="214"/>
      <c r="BD369" s="214"/>
      <c r="BE369" s="214"/>
      <c r="BF369" s="214"/>
      <c r="BG369" s="214"/>
      <c r="BH369" s="214"/>
      <c r="BI369" s="214"/>
      <c r="BJ369" s="214"/>
      <c r="BK369" s="214"/>
      <c r="BL369" s="214"/>
    </row>
    <row r="370" spans="1:64" s="2" customFormat="1" ht="15" customHeight="1">
      <c r="A370" s="120" t="e">
        <f ca="1">VLOOKUP(INDIRECT("B370"),elolap!$A$90:$B$3244,2,FALSE)</f>
        <v>#N/A</v>
      </c>
      <c r="B370" s="122"/>
      <c r="C370" s="128"/>
      <c r="D370" s="158"/>
      <c r="E370" s="158"/>
      <c r="F370" s="158"/>
      <c r="G370" s="126"/>
      <c r="H370" s="167"/>
      <c r="I370" s="178"/>
      <c r="J370" s="244"/>
      <c r="K370" s="244"/>
      <c r="L370" s="244"/>
      <c r="M370" s="244"/>
      <c r="N370" s="244"/>
      <c r="O370" s="245"/>
      <c r="P370" s="244"/>
      <c r="Q370" s="244"/>
      <c r="R370" s="244"/>
      <c r="S370" s="244"/>
      <c r="T370" s="244"/>
      <c r="U370" s="214"/>
      <c r="V370" s="262">
        <f t="shared" si="52"/>
        <v>0</v>
      </c>
      <c r="W370" s="262">
        <f t="shared" si="52"/>
        <v>0</v>
      </c>
      <c r="X370" s="262">
        <f t="shared" si="52"/>
        <v>0</v>
      </c>
      <c r="Y370" s="263">
        <f t="shared" si="53"/>
        <v>0</v>
      </c>
      <c r="Z370" s="263">
        <f t="shared" si="53"/>
        <v>0</v>
      </c>
      <c r="AA370" s="262">
        <f t="shared" si="54"/>
        <v>0</v>
      </c>
      <c r="AB370" s="262">
        <f t="shared" si="54"/>
        <v>0</v>
      </c>
      <c r="AC370" s="262">
        <f t="shared" si="54"/>
        <v>0</v>
      </c>
      <c r="AD370" s="262">
        <f t="shared" si="54"/>
        <v>0</v>
      </c>
      <c r="AE370" s="262">
        <f t="shared" si="54"/>
        <v>0</v>
      </c>
      <c r="AF370" s="262">
        <f t="shared" si="51"/>
        <v>0</v>
      </c>
      <c r="AG370" s="262">
        <f t="shared" si="51"/>
        <v>0</v>
      </c>
      <c r="AH370" s="262">
        <f t="shared" si="51"/>
        <v>0</v>
      </c>
      <c r="AI370" s="262">
        <f t="shared" si="51"/>
        <v>0</v>
      </c>
      <c r="AJ370" s="262">
        <f t="shared" si="51"/>
        <v>0</v>
      </c>
      <c r="AK370" s="262">
        <f t="shared" si="55"/>
        <v>0</v>
      </c>
      <c r="AL370" s="262">
        <f t="shared" si="56"/>
        <v>0</v>
      </c>
      <c r="AM370" s="214"/>
      <c r="AN370" s="214"/>
      <c r="AO370" s="214"/>
      <c r="AP370" s="214"/>
      <c r="AQ370" s="214"/>
      <c r="AR370" s="214"/>
      <c r="AS370" s="214"/>
      <c r="AT370" s="214"/>
      <c r="AU370" s="214"/>
      <c r="AV370" s="214"/>
      <c r="AW370" s="214"/>
      <c r="AX370" s="214"/>
      <c r="AY370" s="214"/>
      <c r="AZ370" s="214"/>
      <c r="BA370" s="214"/>
      <c r="BB370" s="214"/>
      <c r="BC370" s="214"/>
      <c r="BD370" s="214"/>
      <c r="BE370" s="214"/>
      <c r="BF370" s="214"/>
      <c r="BG370" s="214"/>
      <c r="BH370" s="214"/>
      <c r="BI370" s="214"/>
      <c r="BJ370" s="214"/>
      <c r="BK370" s="214"/>
      <c r="BL370" s="214"/>
    </row>
    <row r="371" spans="1:64" s="2" customFormat="1" ht="15" customHeight="1">
      <c r="A371" s="120" t="e">
        <f ca="1">VLOOKUP(INDIRECT("B371"),elolap!$A$90:$B$3244,2,FALSE)</f>
        <v>#N/A</v>
      </c>
      <c r="B371" s="122"/>
      <c r="C371" s="128"/>
      <c r="D371" s="158"/>
      <c r="E371" s="158"/>
      <c r="F371" s="158"/>
      <c r="G371" s="126"/>
      <c r="H371" s="167"/>
      <c r="I371" s="178"/>
      <c r="J371" s="244"/>
      <c r="K371" s="244"/>
      <c r="L371" s="244"/>
      <c r="M371" s="244"/>
      <c r="N371" s="244"/>
      <c r="O371" s="245"/>
      <c r="P371" s="244"/>
      <c r="Q371" s="244"/>
      <c r="R371" s="244"/>
      <c r="S371" s="244"/>
      <c r="T371" s="244"/>
      <c r="U371" s="214"/>
      <c r="V371" s="262">
        <f t="shared" si="52"/>
        <v>0</v>
      </c>
      <c r="W371" s="262">
        <f t="shared" si="52"/>
        <v>0</v>
      </c>
      <c r="X371" s="262">
        <f t="shared" si="52"/>
        <v>0</v>
      </c>
      <c r="Y371" s="263">
        <f t="shared" si="53"/>
        <v>0</v>
      </c>
      <c r="Z371" s="263">
        <f t="shared" si="53"/>
        <v>0</v>
      </c>
      <c r="AA371" s="262">
        <f t="shared" si="54"/>
        <v>0</v>
      </c>
      <c r="AB371" s="262">
        <f t="shared" si="54"/>
        <v>0</v>
      </c>
      <c r="AC371" s="262">
        <f t="shared" si="54"/>
        <v>0</v>
      </c>
      <c r="AD371" s="262">
        <f t="shared" si="54"/>
        <v>0</v>
      </c>
      <c r="AE371" s="262">
        <f t="shared" si="54"/>
        <v>0</v>
      </c>
      <c r="AF371" s="262">
        <f t="shared" si="51"/>
        <v>0</v>
      </c>
      <c r="AG371" s="262">
        <f t="shared" si="51"/>
        <v>0</v>
      </c>
      <c r="AH371" s="262">
        <f t="shared" si="51"/>
        <v>0</v>
      </c>
      <c r="AI371" s="262">
        <f t="shared" si="51"/>
        <v>0</v>
      </c>
      <c r="AJ371" s="262">
        <f t="shared" si="51"/>
        <v>0</v>
      </c>
      <c r="AK371" s="262">
        <f t="shared" si="55"/>
        <v>0</v>
      </c>
      <c r="AL371" s="262">
        <f t="shared" si="56"/>
        <v>0</v>
      </c>
      <c r="AM371" s="214"/>
      <c r="AN371" s="214"/>
      <c r="AO371" s="214"/>
      <c r="AP371" s="214"/>
      <c r="AQ371" s="214"/>
      <c r="AR371" s="214"/>
      <c r="AS371" s="214"/>
      <c r="AT371" s="214"/>
      <c r="AU371" s="214"/>
      <c r="AV371" s="214"/>
      <c r="AW371" s="214"/>
      <c r="AX371" s="214"/>
      <c r="AY371" s="214"/>
      <c r="AZ371" s="214"/>
      <c r="BA371" s="214"/>
      <c r="BB371" s="214"/>
      <c r="BC371" s="214"/>
      <c r="BD371" s="214"/>
      <c r="BE371" s="214"/>
      <c r="BF371" s="214"/>
      <c r="BG371" s="214"/>
      <c r="BH371" s="214"/>
      <c r="BI371" s="214"/>
      <c r="BJ371" s="214"/>
      <c r="BK371" s="214"/>
      <c r="BL371" s="214"/>
    </row>
    <row r="372" spans="1:64" s="2" customFormat="1" ht="15" customHeight="1">
      <c r="A372" s="120" t="e">
        <f ca="1">VLOOKUP(INDIRECT("B372"),elolap!$A$90:$B$3244,2,FALSE)</f>
        <v>#N/A</v>
      </c>
      <c r="B372" s="122"/>
      <c r="C372" s="128"/>
      <c r="D372" s="158"/>
      <c r="E372" s="158"/>
      <c r="F372" s="158"/>
      <c r="G372" s="126"/>
      <c r="H372" s="167"/>
      <c r="I372" s="178"/>
      <c r="J372" s="244"/>
      <c r="K372" s="244"/>
      <c r="L372" s="244"/>
      <c r="M372" s="244"/>
      <c r="N372" s="244"/>
      <c r="O372" s="245"/>
      <c r="P372" s="244"/>
      <c r="Q372" s="244"/>
      <c r="R372" s="244"/>
      <c r="S372" s="244"/>
      <c r="T372" s="244"/>
      <c r="U372" s="214"/>
      <c r="V372" s="262">
        <f t="shared" si="52"/>
        <v>0</v>
      </c>
      <c r="W372" s="262">
        <f t="shared" si="52"/>
        <v>0</v>
      </c>
      <c r="X372" s="262">
        <f t="shared" si="52"/>
        <v>0</v>
      </c>
      <c r="Y372" s="263">
        <f t="shared" si="53"/>
        <v>0</v>
      </c>
      <c r="Z372" s="263">
        <f t="shared" si="53"/>
        <v>0</v>
      </c>
      <c r="AA372" s="262">
        <f t="shared" si="54"/>
        <v>0</v>
      </c>
      <c r="AB372" s="262">
        <f t="shared" si="54"/>
        <v>0</v>
      </c>
      <c r="AC372" s="262">
        <f t="shared" si="54"/>
        <v>0</v>
      </c>
      <c r="AD372" s="262">
        <f t="shared" si="54"/>
        <v>0</v>
      </c>
      <c r="AE372" s="262">
        <f t="shared" si="54"/>
        <v>0</v>
      </c>
      <c r="AF372" s="262">
        <f t="shared" si="51"/>
        <v>0</v>
      </c>
      <c r="AG372" s="262">
        <f t="shared" si="51"/>
        <v>0</v>
      </c>
      <c r="AH372" s="262">
        <f t="shared" si="51"/>
        <v>0</v>
      </c>
      <c r="AI372" s="262">
        <f t="shared" si="51"/>
        <v>0</v>
      </c>
      <c r="AJ372" s="262">
        <f t="shared" si="51"/>
        <v>0</v>
      </c>
      <c r="AK372" s="262">
        <f t="shared" si="55"/>
        <v>0</v>
      </c>
      <c r="AL372" s="262">
        <f t="shared" si="56"/>
        <v>0</v>
      </c>
      <c r="AM372" s="214"/>
      <c r="AN372" s="214"/>
      <c r="AO372" s="214"/>
      <c r="AP372" s="214"/>
      <c r="AQ372" s="214"/>
      <c r="AR372" s="214"/>
      <c r="AS372" s="214"/>
      <c r="AT372" s="214"/>
      <c r="AU372" s="214"/>
      <c r="AV372" s="214"/>
      <c r="AW372" s="214"/>
      <c r="AX372" s="214"/>
      <c r="AY372" s="214"/>
      <c r="AZ372" s="214"/>
      <c r="BA372" s="214"/>
      <c r="BB372" s="214"/>
      <c r="BC372" s="214"/>
      <c r="BD372" s="214"/>
      <c r="BE372" s="214"/>
      <c r="BF372" s="214"/>
      <c r="BG372" s="214"/>
      <c r="BH372" s="214"/>
      <c r="BI372" s="214"/>
      <c r="BJ372" s="214"/>
      <c r="BK372" s="214"/>
      <c r="BL372" s="214"/>
    </row>
    <row r="373" spans="1:64" s="2" customFormat="1" ht="15" customHeight="1">
      <c r="A373" s="120" t="e">
        <f ca="1">VLOOKUP(INDIRECT("B373"),elolap!$A$90:$B$3244,2,FALSE)</f>
        <v>#N/A</v>
      </c>
      <c r="B373" s="122"/>
      <c r="C373" s="128"/>
      <c r="D373" s="158"/>
      <c r="E373" s="158"/>
      <c r="F373" s="158"/>
      <c r="G373" s="126"/>
      <c r="H373" s="167"/>
      <c r="I373" s="178"/>
      <c r="J373" s="244"/>
      <c r="K373" s="244"/>
      <c r="L373" s="244"/>
      <c r="M373" s="244"/>
      <c r="N373" s="244"/>
      <c r="O373" s="245"/>
      <c r="P373" s="244"/>
      <c r="Q373" s="244"/>
      <c r="R373" s="244"/>
      <c r="S373" s="244"/>
      <c r="T373" s="244"/>
      <c r="U373" s="214"/>
      <c r="V373" s="262">
        <f t="shared" si="52"/>
        <v>0</v>
      </c>
      <c r="W373" s="262">
        <f t="shared" si="52"/>
        <v>0</v>
      </c>
      <c r="X373" s="262">
        <f t="shared" si="52"/>
        <v>0</v>
      </c>
      <c r="Y373" s="263">
        <f t="shared" si="53"/>
        <v>0</v>
      </c>
      <c r="Z373" s="263">
        <f t="shared" si="53"/>
        <v>0</v>
      </c>
      <c r="AA373" s="262">
        <f t="shared" si="54"/>
        <v>0</v>
      </c>
      <c r="AB373" s="262">
        <f t="shared" si="54"/>
        <v>0</v>
      </c>
      <c r="AC373" s="262">
        <f t="shared" si="54"/>
        <v>0</v>
      </c>
      <c r="AD373" s="262">
        <f t="shared" si="54"/>
        <v>0</v>
      </c>
      <c r="AE373" s="262">
        <f t="shared" si="54"/>
        <v>0</v>
      </c>
      <c r="AF373" s="262">
        <f t="shared" si="51"/>
        <v>0</v>
      </c>
      <c r="AG373" s="262">
        <f t="shared" si="51"/>
        <v>0</v>
      </c>
      <c r="AH373" s="262">
        <f t="shared" si="51"/>
        <v>0</v>
      </c>
      <c r="AI373" s="262">
        <f t="shared" si="51"/>
        <v>0</v>
      </c>
      <c r="AJ373" s="262">
        <f t="shared" si="51"/>
        <v>0</v>
      </c>
      <c r="AK373" s="262">
        <f t="shared" si="55"/>
        <v>0</v>
      </c>
      <c r="AL373" s="262">
        <f t="shared" si="56"/>
        <v>0</v>
      </c>
      <c r="AM373" s="214"/>
      <c r="AN373" s="214"/>
      <c r="AO373" s="214"/>
      <c r="AP373" s="214"/>
      <c r="AQ373" s="214"/>
      <c r="AR373" s="214"/>
      <c r="AS373" s="214"/>
      <c r="AT373" s="214"/>
      <c r="AU373" s="214"/>
      <c r="AV373" s="214"/>
      <c r="AW373" s="214"/>
      <c r="AX373" s="214"/>
      <c r="AY373" s="214"/>
      <c r="AZ373" s="214"/>
      <c r="BA373" s="214"/>
      <c r="BB373" s="214"/>
      <c r="BC373" s="214"/>
      <c r="BD373" s="214"/>
      <c r="BE373" s="214"/>
      <c r="BF373" s="214"/>
      <c r="BG373" s="214"/>
      <c r="BH373" s="214"/>
      <c r="BI373" s="214"/>
      <c r="BJ373" s="214"/>
      <c r="BK373" s="214"/>
      <c r="BL373" s="214"/>
    </row>
    <row r="374" spans="1:64" s="2" customFormat="1" ht="15" customHeight="1">
      <c r="A374" s="120" t="e">
        <f ca="1">VLOOKUP(INDIRECT("B374"),elolap!$A$90:$B$3244,2,FALSE)</f>
        <v>#N/A</v>
      </c>
      <c r="B374" s="122"/>
      <c r="C374" s="128"/>
      <c r="D374" s="158"/>
      <c r="E374" s="158"/>
      <c r="F374" s="158"/>
      <c r="G374" s="126"/>
      <c r="H374" s="167"/>
      <c r="I374" s="178"/>
      <c r="J374" s="244"/>
      <c r="K374" s="244"/>
      <c r="L374" s="244"/>
      <c r="M374" s="244"/>
      <c r="N374" s="244"/>
      <c r="O374" s="245"/>
      <c r="P374" s="244"/>
      <c r="Q374" s="244"/>
      <c r="R374" s="244"/>
      <c r="S374" s="244"/>
      <c r="T374" s="244"/>
      <c r="U374" s="214"/>
      <c r="V374" s="262">
        <f t="shared" si="52"/>
        <v>0</v>
      </c>
      <c r="W374" s="262">
        <f t="shared" si="52"/>
        <v>0</v>
      </c>
      <c r="X374" s="262">
        <f t="shared" si="52"/>
        <v>0</v>
      </c>
      <c r="Y374" s="263">
        <f t="shared" si="53"/>
        <v>0</v>
      </c>
      <c r="Z374" s="263">
        <f t="shared" si="53"/>
        <v>0</v>
      </c>
      <c r="AA374" s="262">
        <f t="shared" si="54"/>
        <v>0</v>
      </c>
      <c r="AB374" s="262">
        <f t="shared" si="54"/>
        <v>0</v>
      </c>
      <c r="AC374" s="262">
        <f t="shared" si="54"/>
        <v>0</v>
      </c>
      <c r="AD374" s="262">
        <f t="shared" si="54"/>
        <v>0</v>
      </c>
      <c r="AE374" s="262">
        <f t="shared" si="54"/>
        <v>0</v>
      </c>
      <c r="AF374" s="262">
        <f t="shared" si="51"/>
        <v>0</v>
      </c>
      <c r="AG374" s="262">
        <f t="shared" si="51"/>
        <v>0</v>
      </c>
      <c r="AH374" s="262">
        <f t="shared" si="51"/>
        <v>0</v>
      </c>
      <c r="AI374" s="262">
        <f t="shared" si="51"/>
        <v>0</v>
      </c>
      <c r="AJ374" s="262">
        <f t="shared" si="51"/>
        <v>0</v>
      </c>
      <c r="AK374" s="262">
        <f t="shared" si="55"/>
        <v>0</v>
      </c>
      <c r="AL374" s="262">
        <f t="shared" si="56"/>
        <v>0</v>
      </c>
      <c r="AM374" s="214"/>
      <c r="AN374" s="214"/>
      <c r="AO374" s="214"/>
      <c r="AP374" s="214"/>
      <c r="AQ374" s="214"/>
      <c r="AR374" s="214"/>
      <c r="AS374" s="214"/>
      <c r="AT374" s="214"/>
      <c r="AU374" s="214"/>
      <c r="AV374" s="214"/>
      <c r="AW374" s="214"/>
      <c r="AX374" s="214"/>
      <c r="AY374" s="214"/>
      <c r="AZ374" s="214"/>
      <c r="BA374" s="214"/>
      <c r="BB374" s="214"/>
      <c r="BC374" s="214"/>
      <c r="BD374" s="214"/>
      <c r="BE374" s="214"/>
      <c r="BF374" s="214"/>
      <c r="BG374" s="214"/>
      <c r="BH374" s="214"/>
      <c r="BI374" s="214"/>
      <c r="BJ374" s="214"/>
      <c r="BK374" s="214"/>
      <c r="BL374" s="214"/>
    </row>
    <row r="375" spans="1:64" s="2" customFormat="1" ht="15" customHeight="1">
      <c r="A375" s="120" t="e">
        <f ca="1">VLOOKUP(INDIRECT("B375"),elolap!$A$90:$B$3244,2,FALSE)</f>
        <v>#N/A</v>
      </c>
      <c r="B375" s="122"/>
      <c r="C375" s="128"/>
      <c r="D375" s="158"/>
      <c r="E375" s="158"/>
      <c r="F375" s="158"/>
      <c r="G375" s="126"/>
      <c r="H375" s="167"/>
      <c r="I375" s="178"/>
      <c r="J375" s="244"/>
      <c r="K375" s="244"/>
      <c r="L375" s="244"/>
      <c r="M375" s="244"/>
      <c r="N375" s="244"/>
      <c r="O375" s="245"/>
      <c r="P375" s="244"/>
      <c r="Q375" s="244"/>
      <c r="R375" s="244"/>
      <c r="S375" s="244"/>
      <c r="T375" s="244"/>
      <c r="U375" s="214"/>
      <c r="V375" s="262">
        <f t="shared" si="52"/>
        <v>0</v>
      </c>
      <c r="W375" s="262">
        <f t="shared" si="52"/>
        <v>0</v>
      </c>
      <c r="X375" s="262">
        <f t="shared" si="52"/>
        <v>0</v>
      </c>
      <c r="Y375" s="263">
        <f t="shared" si="53"/>
        <v>0</v>
      </c>
      <c r="Z375" s="263">
        <f t="shared" si="53"/>
        <v>0</v>
      </c>
      <c r="AA375" s="262">
        <f t="shared" si="54"/>
        <v>0</v>
      </c>
      <c r="AB375" s="262">
        <f t="shared" si="54"/>
        <v>0</v>
      </c>
      <c r="AC375" s="262">
        <f t="shared" si="54"/>
        <v>0</v>
      </c>
      <c r="AD375" s="262">
        <f t="shared" si="54"/>
        <v>0</v>
      </c>
      <c r="AE375" s="262">
        <f t="shared" si="54"/>
        <v>0</v>
      </c>
      <c r="AF375" s="262">
        <f t="shared" si="51"/>
        <v>0</v>
      </c>
      <c r="AG375" s="262">
        <f t="shared" si="51"/>
        <v>0</v>
      </c>
      <c r="AH375" s="262">
        <f t="shared" si="51"/>
        <v>0</v>
      </c>
      <c r="AI375" s="262">
        <f t="shared" si="51"/>
        <v>0</v>
      </c>
      <c r="AJ375" s="262">
        <f t="shared" si="51"/>
        <v>0</v>
      </c>
      <c r="AK375" s="262">
        <f t="shared" si="55"/>
        <v>0</v>
      </c>
      <c r="AL375" s="262">
        <f t="shared" si="56"/>
        <v>0</v>
      </c>
      <c r="AM375" s="214"/>
      <c r="AN375" s="214"/>
      <c r="AO375" s="214"/>
      <c r="AP375" s="214"/>
      <c r="AQ375" s="214"/>
      <c r="AR375" s="214"/>
      <c r="AS375" s="214"/>
      <c r="AT375" s="214"/>
      <c r="AU375" s="214"/>
      <c r="AV375" s="214"/>
      <c r="AW375" s="214"/>
      <c r="AX375" s="214"/>
      <c r="AY375" s="214"/>
      <c r="AZ375" s="214"/>
      <c r="BA375" s="214"/>
      <c r="BB375" s="214"/>
      <c r="BC375" s="214"/>
      <c r="BD375" s="214"/>
      <c r="BE375" s="214"/>
      <c r="BF375" s="214"/>
      <c r="BG375" s="214"/>
      <c r="BH375" s="214"/>
      <c r="BI375" s="214"/>
      <c r="BJ375" s="214"/>
      <c r="BK375" s="214"/>
      <c r="BL375" s="214"/>
    </row>
    <row r="376" spans="1:64" s="2" customFormat="1" ht="15" customHeight="1">
      <c r="A376" s="120" t="e">
        <f ca="1">VLOOKUP(INDIRECT("B376"),elolap!$A$90:$B$3244,2,FALSE)</f>
        <v>#N/A</v>
      </c>
      <c r="B376" s="122"/>
      <c r="C376" s="128"/>
      <c r="D376" s="158"/>
      <c r="E376" s="158"/>
      <c r="F376" s="158"/>
      <c r="G376" s="126"/>
      <c r="H376" s="167"/>
      <c r="I376" s="178"/>
      <c r="J376" s="244"/>
      <c r="K376" s="244"/>
      <c r="L376" s="244"/>
      <c r="M376" s="244"/>
      <c r="N376" s="244"/>
      <c r="O376" s="245"/>
      <c r="P376" s="244"/>
      <c r="Q376" s="244"/>
      <c r="R376" s="244"/>
      <c r="S376" s="244"/>
      <c r="T376" s="244"/>
      <c r="U376" s="214"/>
      <c r="V376" s="262">
        <f t="shared" si="52"/>
        <v>0</v>
      </c>
      <c r="W376" s="262">
        <f t="shared" si="52"/>
        <v>0</v>
      </c>
      <c r="X376" s="262">
        <f t="shared" si="52"/>
        <v>0</v>
      </c>
      <c r="Y376" s="263">
        <f t="shared" si="53"/>
        <v>0</v>
      </c>
      <c r="Z376" s="263">
        <f t="shared" si="53"/>
        <v>0</v>
      </c>
      <c r="AA376" s="262">
        <f t="shared" si="54"/>
        <v>0</v>
      </c>
      <c r="AB376" s="262">
        <f t="shared" si="54"/>
        <v>0</v>
      </c>
      <c r="AC376" s="262">
        <f t="shared" si="54"/>
        <v>0</v>
      </c>
      <c r="AD376" s="262">
        <f t="shared" si="54"/>
        <v>0</v>
      </c>
      <c r="AE376" s="262">
        <f t="shared" si="54"/>
        <v>0</v>
      </c>
      <c r="AF376" s="262">
        <f t="shared" si="51"/>
        <v>0</v>
      </c>
      <c r="AG376" s="262">
        <f t="shared" si="51"/>
        <v>0</v>
      </c>
      <c r="AH376" s="262">
        <f t="shared" si="51"/>
        <v>0</v>
      </c>
      <c r="AI376" s="262">
        <f t="shared" si="51"/>
        <v>0</v>
      </c>
      <c r="AJ376" s="262">
        <f t="shared" si="51"/>
        <v>0</v>
      </c>
      <c r="AK376" s="262">
        <f t="shared" si="55"/>
        <v>0</v>
      </c>
      <c r="AL376" s="262">
        <f t="shared" si="56"/>
        <v>0</v>
      </c>
      <c r="AM376" s="214"/>
      <c r="AN376" s="214"/>
      <c r="AO376" s="214"/>
      <c r="AP376" s="214"/>
      <c r="AQ376" s="214"/>
      <c r="AR376" s="214"/>
      <c r="AS376" s="214"/>
      <c r="AT376" s="214"/>
      <c r="AU376" s="214"/>
      <c r="AV376" s="214"/>
      <c r="AW376" s="214"/>
      <c r="AX376" s="214"/>
      <c r="AY376" s="214"/>
      <c r="AZ376" s="214"/>
      <c r="BA376" s="214"/>
      <c r="BB376" s="214"/>
      <c r="BC376" s="214"/>
      <c r="BD376" s="214"/>
      <c r="BE376" s="214"/>
      <c r="BF376" s="214"/>
      <c r="BG376" s="214"/>
      <c r="BH376" s="214"/>
      <c r="BI376" s="214"/>
      <c r="BJ376" s="214"/>
      <c r="BK376" s="214"/>
      <c r="BL376" s="214"/>
    </row>
    <row r="377" spans="1:64" s="2" customFormat="1" ht="15" customHeight="1">
      <c r="A377" s="120" t="e">
        <f ca="1">VLOOKUP(INDIRECT("B377"),elolap!$A$90:$B$3244,2,FALSE)</f>
        <v>#N/A</v>
      </c>
      <c r="B377" s="122"/>
      <c r="C377" s="128"/>
      <c r="D377" s="158"/>
      <c r="E377" s="158"/>
      <c r="F377" s="158"/>
      <c r="G377" s="126"/>
      <c r="H377" s="167"/>
      <c r="I377" s="178"/>
      <c r="J377" s="244"/>
      <c r="K377" s="244"/>
      <c r="L377" s="244"/>
      <c r="M377" s="244"/>
      <c r="N377" s="244"/>
      <c r="O377" s="245"/>
      <c r="P377" s="244"/>
      <c r="Q377" s="244"/>
      <c r="R377" s="244"/>
      <c r="S377" s="244"/>
      <c r="T377" s="244"/>
      <c r="U377" s="214"/>
      <c r="V377" s="262">
        <f t="shared" si="52"/>
        <v>0</v>
      </c>
      <c r="W377" s="262">
        <f t="shared" si="52"/>
        <v>0</v>
      </c>
      <c r="X377" s="262">
        <f t="shared" si="52"/>
        <v>0</v>
      </c>
      <c r="Y377" s="263">
        <f t="shared" si="53"/>
        <v>0</v>
      </c>
      <c r="Z377" s="263">
        <f t="shared" si="53"/>
        <v>0</v>
      </c>
      <c r="AA377" s="262">
        <f t="shared" si="54"/>
        <v>0</v>
      </c>
      <c r="AB377" s="262">
        <f t="shared" si="54"/>
        <v>0</v>
      </c>
      <c r="AC377" s="262">
        <f t="shared" si="54"/>
        <v>0</v>
      </c>
      <c r="AD377" s="262">
        <f t="shared" si="54"/>
        <v>0</v>
      </c>
      <c r="AE377" s="262">
        <f t="shared" si="54"/>
        <v>0</v>
      </c>
      <c r="AF377" s="262">
        <f t="shared" si="51"/>
        <v>0</v>
      </c>
      <c r="AG377" s="262">
        <f t="shared" si="51"/>
        <v>0</v>
      </c>
      <c r="AH377" s="262">
        <f t="shared" si="51"/>
        <v>0</v>
      </c>
      <c r="AI377" s="262">
        <f t="shared" si="51"/>
        <v>0</v>
      </c>
      <c r="AJ377" s="262">
        <f t="shared" si="51"/>
        <v>0</v>
      </c>
      <c r="AK377" s="262">
        <f t="shared" si="55"/>
        <v>0</v>
      </c>
      <c r="AL377" s="262">
        <f t="shared" si="56"/>
        <v>0</v>
      </c>
      <c r="AM377" s="214"/>
      <c r="AN377" s="214"/>
      <c r="AO377" s="214"/>
      <c r="AP377" s="214"/>
      <c r="AQ377" s="214"/>
      <c r="AR377" s="214"/>
      <c r="AS377" s="214"/>
      <c r="AT377" s="214"/>
      <c r="AU377" s="214"/>
      <c r="AV377" s="214"/>
      <c r="AW377" s="214"/>
      <c r="AX377" s="214"/>
      <c r="AY377" s="214"/>
      <c r="AZ377" s="214"/>
      <c r="BA377" s="214"/>
      <c r="BB377" s="214"/>
      <c r="BC377" s="214"/>
      <c r="BD377" s="214"/>
      <c r="BE377" s="214"/>
      <c r="BF377" s="214"/>
      <c r="BG377" s="214"/>
      <c r="BH377" s="214"/>
      <c r="BI377" s="214"/>
      <c r="BJ377" s="214"/>
      <c r="BK377" s="214"/>
      <c r="BL377" s="214"/>
    </row>
    <row r="378" spans="1:64" s="2" customFormat="1" ht="15" customHeight="1">
      <c r="A378" s="120" t="e">
        <f ca="1">VLOOKUP(INDIRECT("B378"),elolap!$A$90:$B$3244,2,FALSE)</f>
        <v>#N/A</v>
      </c>
      <c r="B378" s="122"/>
      <c r="C378" s="128"/>
      <c r="D378" s="158"/>
      <c r="E378" s="158"/>
      <c r="F378" s="158"/>
      <c r="G378" s="126"/>
      <c r="H378" s="167"/>
      <c r="I378" s="178"/>
      <c r="J378" s="244"/>
      <c r="K378" s="244"/>
      <c r="L378" s="244"/>
      <c r="M378" s="244"/>
      <c r="N378" s="244"/>
      <c r="O378" s="245"/>
      <c r="P378" s="244"/>
      <c r="Q378" s="244"/>
      <c r="R378" s="244"/>
      <c r="S378" s="244"/>
      <c r="T378" s="244"/>
      <c r="U378" s="214"/>
      <c r="V378" s="262">
        <f t="shared" si="52"/>
        <v>0</v>
      </c>
      <c r="W378" s="262">
        <f t="shared" si="52"/>
        <v>0</v>
      </c>
      <c r="X378" s="262">
        <f t="shared" si="52"/>
        <v>0</v>
      </c>
      <c r="Y378" s="263">
        <f t="shared" si="53"/>
        <v>0</v>
      </c>
      <c r="Z378" s="263">
        <f t="shared" si="53"/>
        <v>0</v>
      </c>
      <c r="AA378" s="262">
        <f t="shared" si="54"/>
        <v>0</v>
      </c>
      <c r="AB378" s="262">
        <f t="shared" si="54"/>
        <v>0</v>
      </c>
      <c r="AC378" s="262">
        <f t="shared" si="54"/>
        <v>0</v>
      </c>
      <c r="AD378" s="262">
        <f t="shared" si="54"/>
        <v>0</v>
      </c>
      <c r="AE378" s="262">
        <f t="shared" si="54"/>
        <v>0</v>
      </c>
      <c r="AF378" s="262">
        <f t="shared" si="51"/>
        <v>0</v>
      </c>
      <c r="AG378" s="262">
        <f t="shared" si="51"/>
        <v>0</v>
      </c>
      <c r="AH378" s="262">
        <f t="shared" si="51"/>
        <v>0</v>
      </c>
      <c r="AI378" s="262">
        <f t="shared" si="51"/>
        <v>0</v>
      </c>
      <c r="AJ378" s="262">
        <f t="shared" si="51"/>
        <v>0</v>
      </c>
      <c r="AK378" s="262">
        <f t="shared" si="55"/>
        <v>0</v>
      </c>
      <c r="AL378" s="262">
        <f t="shared" si="56"/>
        <v>0</v>
      </c>
      <c r="AM378" s="214"/>
      <c r="AN378" s="214"/>
      <c r="AO378" s="214"/>
      <c r="AP378" s="214"/>
      <c r="AQ378" s="214"/>
      <c r="AR378" s="214"/>
      <c r="AS378" s="214"/>
      <c r="AT378" s="214"/>
      <c r="AU378" s="214"/>
      <c r="AV378" s="214"/>
      <c r="AW378" s="214"/>
      <c r="AX378" s="214"/>
      <c r="AY378" s="214"/>
      <c r="AZ378" s="214"/>
      <c r="BA378" s="214"/>
      <c r="BB378" s="214"/>
      <c r="BC378" s="214"/>
      <c r="BD378" s="214"/>
      <c r="BE378" s="214"/>
      <c r="BF378" s="214"/>
      <c r="BG378" s="214"/>
      <c r="BH378" s="214"/>
      <c r="BI378" s="214"/>
      <c r="BJ378" s="214"/>
      <c r="BK378" s="214"/>
      <c r="BL378" s="214"/>
    </row>
    <row r="379" spans="1:64" s="2" customFormat="1" ht="15" customHeight="1">
      <c r="A379" s="120" t="e">
        <f ca="1">VLOOKUP(INDIRECT("B379"),elolap!$A$90:$B$3244,2,FALSE)</f>
        <v>#N/A</v>
      </c>
      <c r="B379" s="122"/>
      <c r="C379" s="128"/>
      <c r="D379" s="158"/>
      <c r="E379" s="158"/>
      <c r="F379" s="158"/>
      <c r="G379" s="126"/>
      <c r="H379" s="167"/>
      <c r="I379" s="178"/>
      <c r="J379" s="244"/>
      <c r="K379" s="244"/>
      <c r="L379" s="244"/>
      <c r="M379" s="244"/>
      <c r="N379" s="244"/>
      <c r="O379" s="245"/>
      <c r="P379" s="244"/>
      <c r="Q379" s="244"/>
      <c r="R379" s="244"/>
      <c r="S379" s="244"/>
      <c r="T379" s="244"/>
      <c r="U379" s="214"/>
      <c r="V379" s="262">
        <f t="shared" si="52"/>
        <v>0</v>
      </c>
      <c r="W379" s="262">
        <f t="shared" si="52"/>
        <v>0</v>
      </c>
      <c r="X379" s="262">
        <f t="shared" si="52"/>
        <v>0</v>
      </c>
      <c r="Y379" s="263">
        <f t="shared" si="53"/>
        <v>0</v>
      </c>
      <c r="Z379" s="263">
        <f t="shared" si="53"/>
        <v>0</v>
      </c>
      <c r="AA379" s="262">
        <f t="shared" si="54"/>
        <v>0</v>
      </c>
      <c r="AB379" s="262">
        <f t="shared" si="54"/>
        <v>0</v>
      </c>
      <c r="AC379" s="262">
        <f t="shared" si="54"/>
        <v>0</v>
      </c>
      <c r="AD379" s="262">
        <f t="shared" si="54"/>
        <v>0</v>
      </c>
      <c r="AE379" s="262">
        <f t="shared" si="54"/>
        <v>0</v>
      </c>
      <c r="AF379" s="262">
        <f t="shared" si="51"/>
        <v>0</v>
      </c>
      <c r="AG379" s="262">
        <f t="shared" si="51"/>
        <v>0</v>
      </c>
      <c r="AH379" s="262">
        <f t="shared" si="51"/>
        <v>0</v>
      </c>
      <c r="AI379" s="262">
        <f t="shared" si="51"/>
        <v>0</v>
      </c>
      <c r="AJ379" s="262">
        <f t="shared" si="51"/>
        <v>0</v>
      </c>
      <c r="AK379" s="262">
        <f t="shared" si="55"/>
        <v>0</v>
      </c>
      <c r="AL379" s="262">
        <f t="shared" si="56"/>
        <v>0</v>
      </c>
      <c r="AM379" s="214"/>
      <c r="AN379" s="214"/>
      <c r="AO379" s="214"/>
      <c r="AP379" s="214"/>
      <c r="AQ379" s="214"/>
      <c r="AR379" s="214"/>
      <c r="AS379" s="214"/>
      <c r="AT379" s="214"/>
      <c r="AU379" s="214"/>
      <c r="AV379" s="214"/>
      <c r="AW379" s="214"/>
      <c r="AX379" s="214"/>
      <c r="AY379" s="214"/>
      <c r="AZ379" s="214"/>
      <c r="BA379" s="214"/>
      <c r="BB379" s="214"/>
      <c r="BC379" s="214"/>
      <c r="BD379" s="214"/>
      <c r="BE379" s="214"/>
      <c r="BF379" s="214"/>
      <c r="BG379" s="214"/>
      <c r="BH379" s="214"/>
      <c r="BI379" s="214"/>
      <c r="BJ379" s="214"/>
      <c r="BK379" s="214"/>
      <c r="BL379" s="214"/>
    </row>
    <row r="380" spans="1:64" s="2" customFormat="1" ht="15" customHeight="1">
      <c r="A380" s="120" t="e">
        <f ca="1">VLOOKUP(INDIRECT("B380"),elolap!$A$90:$B$3244,2,FALSE)</f>
        <v>#N/A</v>
      </c>
      <c r="B380" s="122"/>
      <c r="C380" s="128"/>
      <c r="D380" s="158"/>
      <c r="E380" s="158"/>
      <c r="F380" s="158"/>
      <c r="G380" s="126"/>
      <c r="H380" s="167"/>
      <c r="I380" s="178"/>
      <c r="J380" s="244"/>
      <c r="K380" s="244"/>
      <c r="L380" s="244"/>
      <c r="M380" s="244"/>
      <c r="N380" s="244"/>
      <c r="O380" s="245"/>
      <c r="P380" s="244"/>
      <c r="Q380" s="244"/>
      <c r="R380" s="244"/>
      <c r="S380" s="244"/>
      <c r="T380" s="244"/>
      <c r="U380" s="214"/>
      <c r="V380" s="262">
        <f t="shared" si="52"/>
        <v>0</v>
      </c>
      <c r="W380" s="262">
        <f t="shared" si="52"/>
        <v>0</v>
      </c>
      <c r="X380" s="262">
        <f t="shared" si="52"/>
        <v>0</v>
      </c>
      <c r="Y380" s="263">
        <f t="shared" si="53"/>
        <v>0</v>
      </c>
      <c r="Z380" s="263">
        <f t="shared" si="53"/>
        <v>0</v>
      </c>
      <c r="AA380" s="262">
        <f t="shared" si="54"/>
        <v>0</v>
      </c>
      <c r="AB380" s="262">
        <f t="shared" si="54"/>
        <v>0</v>
      </c>
      <c r="AC380" s="262">
        <f t="shared" si="54"/>
        <v>0</v>
      </c>
      <c r="AD380" s="262">
        <f t="shared" si="54"/>
        <v>0</v>
      </c>
      <c r="AE380" s="262">
        <f t="shared" si="54"/>
        <v>0</v>
      </c>
      <c r="AF380" s="262">
        <f t="shared" si="51"/>
        <v>0</v>
      </c>
      <c r="AG380" s="262">
        <f t="shared" si="51"/>
        <v>0</v>
      </c>
      <c r="AH380" s="262">
        <f t="shared" si="51"/>
        <v>0</v>
      </c>
      <c r="AI380" s="262">
        <f t="shared" si="51"/>
        <v>0</v>
      </c>
      <c r="AJ380" s="262">
        <f t="shared" si="51"/>
        <v>0</v>
      </c>
      <c r="AK380" s="262">
        <f t="shared" si="55"/>
        <v>0</v>
      </c>
      <c r="AL380" s="262">
        <f t="shared" si="56"/>
        <v>0</v>
      </c>
      <c r="AM380" s="214"/>
      <c r="AN380" s="214"/>
      <c r="AO380" s="214"/>
      <c r="AP380" s="214"/>
      <c r="AQ380" s="214"/>
      <c r="AR380" s="214"/>
      <c r="AS380" s="214"/>
      <c r="AT380" s="214"/>
      <c r="AU380" s="214"/>
      <c r="AV380" s="214"/>
      <c r="AW380" s="214"/>
      <c r="AX380" s="214"/>
      <c r="AY380" s="214"/>
      <c r="AZ380" s="214"/>
      <c r="BA380" s="214"/>
      <c r="BB380" s="214"/>
      <c r="BC380" s="214"/>
      <c r="BD380" s="214"/>
      <c r="BE380" s="214"/>
      <c r="BF380" s="214"/>
      <c r="BG380" s="214"/>
      <c r="BH380" s="214"/>
      <c r="BI380" s="214"/>
      <c r="BJ380" s="214"/>
      <c r="BK380" s="214"/>
      <c r="BL380" s="214"/>
    </row>
    <row r="381" spans="1:64" s="2" customFormat="1" ht="15" customHeight="1">
      <c r="A381" s="120" t="e">
        <f ca="1">VLOOKUP(INDIRECT("B381"),elolap!$A$90:$B$3244,2,FALSE)</f>
        <v>#N/A</v>
      </c>
      <c r="B381" s="122"/>
      <c r="C381" s="128"/>
      <c r="D381" s="158"/>
      <c r="E381" s="158"/>
      <c r="F381" s="158"/>
      <c r="G381" s="126"/>
      <c r="H381" s="167"/>
      <c r="I381" s="178"/>
      <c r="J381" s="244"/>
      <c r="K381" s="244"/>
      <c r="L381" s="244"/>
      <c r="M381" s="244"/>
      <c r="N381" s="244"/>
      <c r="O381" s="245"/>
      <c r="P381" s="244"/>
      <c r="Q381" s="244"/>
      <c r="R381" s="244"/>
      <c r="S381" s="244"/>
      <c r="T381" s="244"/>
      <c r="U381" s="214"/>
      <c r="V381" s="262">
        <f t="shared" si="52"/>
        <v>0</v>
      </c>
      <c r="W381" s="262">
        <f t="shared" si="52"/>
        <v>0</v>
      </c>
      <c r="X381" s="262">
        <f t="shared" si="52"/>
        <v>0</v>
      </c>
      <c r="Y381" s="263">
        <f t="shared" si="53"/>
        <v>0</v>
      </c>
      <c r="Z381" s="263">
        <f t="shared" si="53"/>
        <v>0</v>
      </c>
      <c r="AA381" s="262">
        <f t="shared" si="54"/>
        <v>0</v>
      </c>
      <c r="AB381" s="262">
        <f t="shared" si="54"/>
        <v>0</v>
      </c>
      <c r="AC381" s="262">
        <f t="shared" si="54"/>
        <v>0</v>
      </c>
      <c r="AD381" s="262">
        <f t="shared" si="54"/>
        <v>0</v>
      </c>
      <c r="AE381" s="262">
        <f t="shared" si="54"/>
        <v>0</v>
      </c>
      <c r="AF381" s="262">
        <f t="shared" si="51"/>
        <v>0</v>
      </c>
      <c r="AG381" s="262">
        <f t="shared" si="51"/>
        <v>0</v>
      </c>
      <c r="AH381" s="262">
        <f t="shared" si="51"/>
        <v>0</v>
      </c>
      <c r="AI381" s="262">
        <f t="shared" si="51"/>
        <v>0</v>
      </c>
      <c r="AJ381" s="262">
        <f t="shared" si="51"/>
        <v>0</v>
      </c>
      <c r="AK381" s="262">
        <f t="shared" si="55"/>
        <v>0</v>
      </c>
      <c r="AL381" s="262">
        <f t="shared" si="56"/>
        <v>0</v>
      </c>
      <c r="AM381" s="214"/>
      <c r="AN381" s="214"/>
      <c r="AO381" s="214"/>
      <c r="AP381" s="214"/>
      <c r="AQ381" s="214"/>
      <c r="AR381" s="214"/>
      <c r="AS381" s="214"/>
      <c r="AT381" s="214"/>
      <c r="AU381" s="214"/>
      <c r="AV381" s="214"/>
      <c r="AW381" s="214"/>
      <c r="AX381" s="214"/>
      <c r="AY381" s="214"/>
      <c r="AZ381" s="214"/>
      <c r="BA381" s="214"/>
      <c r="BB381" s="214"/>
      <c r="BC381" s="214"/>
      <c r="BD381" s="214"/>
      <c r="BE381" s="214"/>
      <c r="BF381" s="214"/>
      <c r="BG381" s="214"/>
      <c r="BH381" s="214"/>
      <c r="BI381" s="214"/>
      <c r="BJ381" s="214"/>
      <c r="BK381" s="214"/>
      <c r="BL381" s="214"/>
    </row>
    <row r="382" spans="1:64" s="2" customFormat="1" ht="15" customHeight="1">
      <c r="A382" s="120" t="e">
        <f ca="1">VLOOKUP(INDIRECT("B382"),elolap!$A$90:$B$3244,2,FALSE)</f>
        <v>#N/A</v>
      </c>
      <c r="B382" s="122"/>
      <c r="C382" s="128"/>
      <c r="D382" s="158"/>
      <c r="E382" s="158"/>
      <c r="F382" s="158"/>
      <c r="G382" s="126"/>
      <c r="H382" s="167"/>
      <c r="I382" s="178"/>
      <c r="J382" s="244"/>
      <c r="K382" s="244"/>
      <c r="L382" s="244"/>
      <c r="M382" s="244"/>
      <c r="N382" s="244"/>
      <c r="O382" s="245"/>
      <c r="P382" s="244"/>
      <c r="Q382" s="244"/>
      <c r="R382" s="244"/>
      <c r="S382" s="244"/>
      <c r="T382" s="244"/>
      <c r="U382" s="214"/>
      <c r="V382" s="262">
        <f t="shared" si="52"/>
        <v>0</v>
      </c>
      <c r="W382" s="262">
        <f t="shared" si="52"/>
        <v>0</v>
      </c>
      <c r="X382" s="262">
        <f t="shared" si="52"/>
        <v>0</v>
      </c>
      <c r="Y382" s="263">
        <f t="shared" si="53"/>
        <v>0</v>
      </c>
      <c r="Z382" s="263">
        <f t="shared" si="53"/>
        <v>0</v>
      </c>
      <c r="AA382" s="262">
        <f t="shared" si="54"/>
        <v>0</v>
      </c>
      <c r="AB382" s="262">
        <f t="shared" si="54"/>
        <v>0</v>
      </c>
      <c r="AC382" s="262">
        <f t="shared" si="54"/>
        <v>0</v>
      </c>
      <c r="AD382" s="262">
        <f t="shared" si="54"/>
        <v>0</v>
      </c>
      <c r="AE382" s="262">
        <f t="shared" si="54"/>
        <v>0</v>
      </c>
      <c r="AF382" s="262">
        <f t="shared" si="51"/>
        <v>0</v>
      </c>
      <c r="AG382" s="262">
        <f t="shared" si="51"/>
        <v>0</v>
      </c>
      <c r="AH382" s="262">
        <f t="shared" si="51"/>
        <v>0</v>
      </c>
      <c r="AI382" s="262">
        <f t="shared" si="51"/>
        <v>0</v>
      </c>
      <c r="AJ382" s="262">
        <f t="shared" si="51"/>
        <v>0</v>
      </c>
      <c r="AK382" s="262">
        <f t="shared" si="55"/>
        <v>0</v>
      </c>
      <c r="AL382" s="262">
        <f t="shared" si="56"/>
        <v>0</v>
      </c>
      <c r="AM382" s="214"/>
      <c r="AN382" s="214"/>
      <c r="AO382" s="214"/>
      <c r="AP382" s="214"/>
      <c r="AQ382" s="214"/>
      <c r="AR382" s="214"/>
      <c r="AS382" s="214"/>
      <c r="AT382" s="214"/>
      <c r="AU382" s="214"/>
      <c r="AV382" s="214"/>
      <c r="AW382" s="214"/>
      <c r="AX382" s="214"/>
      <c r="AY382" s="214"/>
      <c r="AZ382" s="214"/>
      <c r="BA382" s="214"/>
      <c r="BB382" s="214"/>
      <c r="BC382" s="214"/>
      <c r="BD382" s="214"/>
      <c r="BE382" s="214"/>
      <c r="BF382" s="214"/>
      <c r="BG382" s="214"/>
      <c r="BH382" s="214"/>
      <c r="BI382" s="214"/>
      <c r="BJ382" s="214"/>
      <c r="BK382" s="214"/>
      <c r="BL382" s="214"/>
    </row>
    <row r="383" spans="1:64" s="2" customFormat="1" ht="15" customHeight="1">
      <c r="A383" s="120" t="e">
        <f ca="1">VLOOKUP(INDIRECT("B383"),elolap!$A$90:$B$3244,2,FALSE)</f>
        <v>#N/A</v>
      </c>
      <c r="B383" s="122"/>
      <c r="C383" s="128"/>
      <c r="D383" s="158"/>
      <c r="E383" s="158"/>
      <c r="F383" s="158"/>
      <c r="G383" s="126"/>
      <c r="H383" s="167"/>
      <c r="I383" s="178"/>
      <c r="J383" s="244"/>
      <c r="K383" s="244"/>
      <c r="L383" s="244"/>
      <c r="M383" s="244"/>
      <c r="N383" s="244"/>
      <c r="O383" s="245"/>
      <c r="P383" s="244"/>
      <c r="Q383" s="244"/>
      <c r="R383" s="244"/>
      <c r="S383" s="244"/>
      <c r="T383" s="244"/>
      <c r="U383" s="214"/>
      <c r="V383" s="262">
        <f t="shared" si="52"/>
        <v>0</v>
      </c>
      <c r="W383" s="262">
        <f t="shared" si="52"/>
        <v>0</v>
      </c>
      <c r="X383" s="262">
        <f t="shared" si="52"/>
        <v>0</v>
      </c>
      <c r="Y383" s="263">
        <f t="shared" si="53"/>
        <v>0</v>
      </c>
      <c r="Z383" s="263">
        <f t="shared" si="53"/>
        <v>0</v>
      </c>
      <c r="AA383" s="262">
        <f t="shared" si="54"/>
        <v>0</v>
      </c>
      <c r="AB383" s="262">
        <f t="shared" si="54"/>
        <v>0</v>
      </c>
      <c r="AC383" s="262">
        <f t="shared" si="54"/>
        <v>0</v>
      </c>
      <c r="AD383" s="262">
        <f t="shared" si="54"/>
        <v>0</v>
      </c>
      <c r="AE383" s="262">
        <f t="shared" si="54"/>
        <v>0</v>
      </c>
      <c r="AF383" s="262">
        <f t="shared" si="51"/>
        <v>0</v>
      </c>
      <c r="AG383" s="262">
        <f t="shared" si="51"/>
        <v>0</v>
      </c>
      <c r="AH383" s="262">
        <f t="shared" si="51"/>
        <v>0</v>
      </c>
      <c r="AI383" s="262">
        <f t="shared" si="51"/>
        <v>0</v>
      </c>
      <c r="AJ383" s="262">
        <f t="shared" si="51"/>
        <v>0</v>
      </c>
      <c r="AK383" s="262">
        <f t="shared" si="55"/>
        <v>0</v>
      </c>
      <c r="AL383" s="262">
        <f t="shared" si="56"/>
        <v>0</v>
      </c>
      <c r="AM383" s="214"/>
      <c r="AN383" s="214"/>
      <c r="AO383" s="214"/>
      <c r="AP383" s="214"/>
      <c r="AQ383" s="214"/>
      <c r="AR383" s="214"/>
      <c r="AS383" s="214"/>
      <c r="AT383" s="214"/>
      <c r="AU383" s="214"/>
      <c r="AV383" s="214"/>
      <c r="AW383" s="214"/>
      <c r="AX383" s="214"/>
      <c r="AY383" s="214"/>
      <c r="AZ383" s="214"/>
      <c r="BA383" s="214"/>
      <c r="BB383" s="214"/>
      <c r="BC383" s="214"/>
      <c r="BD383" s="214"/>
      <c r="BE383" s="214"/>
      <c r="BF383" s="214"/>
      <c r="BG383" s="214"/>
      <c r="BH383" s="214"/>
      <c r="BI383" s="214"/>
      <c r="BJ383" s="214"/>
      <c r="BK383" s="214"/>
      <c r="BL383" s="214"/>
    </row>
    <row r="384" spans="1:64" s="2" customFormat="1" ht="15" customHeight="1">
      <c r="A384" s="120" t="e">
        <f ca="1">VLOOKUP(INDIRECT("B384"),elolap!$A$90:$B$3244,2,FALSE)</f>
        <v>#N/A</v>
      </c>
      <c r="B384" s="122"/>
      <c r="C384" s="128"/>
      <c r="D384" s="158"/>
      <c r="E384" s="158"/>
      <c r="F384" s="158"/>
      <c r="G384" s="126"/>
      <c r="H384" s="167"/>
      <c r="I384" s="178"/>
      <c r="J384" s="244"/>
      <c r="K384" s="244"/>
      <c r="L384" s="244"/>
      <c r="M384" s="244"/>
      <c r="N384" s="244"/>
      <c r="O384" s="245"/>
      <c r="P384" s="244"/>
      <c r="Q384" s="244"/>
      <c r="R384" s="244"/>
      <c r="S384" s="244"/>
      <c r="T384" s="244"/>
      <c r="U384" s="214"/>
      <c r="V384" s="262">
        <f t="shared" si="52"/>
        <v>0</v>
      </c>
      <c r="W384" s="262">
        <f t="shared" si="52"/>
        <v>0</v>
      </c>
      <c r="X384" s="262">
        <f t="shared" si="52"/>
        <v>0</v>
      </c>
      <c r="Y384" s="263">
        <f t="shared" si="53"/>
        <v>0</v>
      </c>
      <c r="Z384" s="263">
        <f t="shared" si="53"/>
        <v>0</v>
      </c>
      <c r="AA384" s="262">
        <f t="shared" si="54"/>
        <v>0</v>
      </c>
      <c r="AB384" s="262">
        <f t="shared" si="54"/>
        <v>0</v>
      </c>
      <c r="AC384" s="262">
        <f t="shared" si="54"/>
        <v>0</v>
      </c>
      <c r="AD384" s="262">
        <f t="shared" si="54"/>
        <v>0</v>
      </c>
      <c r="AE384" s="262">
        <f t="shared" si="54"/>
        <v>0</v>
      </c>
      <c r="AF384" s="262">
        <f t="shared" si="51"/>
        <v>0</v>
      </c>
      <c r="AG384" s="262">
        <f t="shared" si="51"/>
        <v>0</v>
      </c>
      <c r="AH384" s="262">
        <f t="shared" si="51"/>
        <v>0</v>
      </c>
      <c r="AI384" s="262">
        <f t="shared" si="51"/>
        <v>0</v>
      </c>
      <c r="AJ384" s="262">
        <f t="shared" si="51"/>
        <v>0</v>
      </c>
      <c r="AK384" s="262">
        <f t="shared" si="55"/>
        <v>0</v>
      </c>
      <c r="AL384" s="262">
        <f t="shared" si="56"/>
        <v>0</v>
      </c>
      <c r="AM384" s="214"/>
      <c r="AN384" s="214"/>
      <c r="AO384" s="214"/>
      <c r="AP384" s="214"/>
      <c r="AQ384" s="214"/>
      <c r="AR384" s="214"/>
      <c r="AS384" s="214"/>
      <c r="AT384" s="214"/>
      <c r="AU384" s="214"/>
      <c r="AV384" s="214"/>
      <c r="AW384" s="214"/>
      <c r="AX384" s="214"/>
      <c r="AY384" s="214"/>
      <c r="AZ384" s="214"/>
      <c r="BA384" s="214"/>
      <c r="BB384" s="214"/>
      <c r="BC384" s="214"/>
      <c r="BD384" s="214"/>
      <c r="BE384" s="214"/>
      <c r="BF384" s="214"/>
      <c r="BG384" s="214"/>
      <c r="BH384" s="214"/>
      <c r="BI384" s="214"/>
      <c r="BJ384" s="214"/>
      <c r="BK384" s="214"/>
      <c r="BL384" s="214"/>
    </row>
    <row r="385" spans="1:64" s="2" customFormat="1" ht="15" customHeight="1">
      <c r="A385" s="120" t="e">
        <f ca="1">VLOOKUP(INDIRECT("B385"),elolap!$A$90:$B$3244,2,FALSE)</f>
        <v>#N/A</v>
      </c>
      <c r="B385" s="122"/>
      <c r="C385" s="128"/>
      <c r="D385" s="158"/>
      <c r="E385" s="158"/>
      <c r="F385" s="158"/>
      <c r="G385" s="126"/>
      <c r="H385" s="167"/>
      <c r="I385" s="178"/>
      <c r="J385" s="244"/>
      <c r="K385" s="244"/>
      <c r="L385" s="244"/>
      <c r="M385" s="244"/>
      <c r="N385" s="244"/>
      <c r="O385" s="245"/>
      <c r="P385" s="244"/>
      <c r="Q385" s="244"/>
      <c r="R385" s="244"/>
      <c r="S385" s="244"/>
      <c r="T385" s="244"/>
      <c r="U385" s="214"/>
      <c r="V385" s="262">
        <f t="shared" si="52"/>
        <v>0</v>
      </c>
      <c r="W385" s="262">
        <f t="shared" si="52"/>
        <v>0</v>
      </c>
      <c r="X385" s="262">
        <f t="shared" si="52"/>
        <v>0</v>
      </c>
      <c r="Y385" s="263">
        <f t="shared" si="53"/>
        <v>0</v>
      </c>
      <c r="Z385" s="263">
        <f t="shared" si="53"/>
        <v>0</v>
      </c>
      <c r="AA385" s="262">
        <f t="shared" si="54"/>
        <v>0</v>
      </c>
      <c r="AB385" s="262">
        <f t="shared" si="54"/>
        <v>0</v>
      </c>
      <c r="AC385" s="262">
        <f t="shared" si="54"/>
        <v>0</v>
      </c>
      <c r="AD385" s="262">
        <f t="shared" si="54"/>
        <v>0</v>
      </c>
      <c r="AE385" s="262">
        <f t="shared" si="54"/>
        <v>0</v>
      </c>
      <c r="AF385" s="262">
        <f t="shared" ref="AF385:AJ435" si="57">ROUND(N385,2)</f>
        <v>0</v>
      </c>
      <c r="AG385" s="262">
        <f t="shared" si="57"/>
        <v>0</v>
      </c>
      <c r="AH385" s="262">
        <f t="shared" si="57"/>
        <v>0</v>
      </c>
      <c r="AI385" s="262">
        <f t="shared" si="57"/>
        <v>0</v>
      </c>
      <c r="AJ385" s="262">
        <f t="shared" si="57"/>
        <v>0</v>
      </c>
      <c r="AK385" s="262">
        <f t="shared" si="55"/>
        <v>0</v>
      </c>
      <c r="AL385" s="262">
        <f t="shared" si="56"/>
        <v>0</v>
      </c>
      <c r="AM385" s="214"/>
      <c r="AN385" s="214"/>
      <c r="AO385" s="214"/>
      <c r="AP385" s="214"/>
      <c r="AQ385" s="214"/>
      <c r="AR385" s="214"/>
      <c r="AS385" s="214"/>
      <c r="AT385" s="214"/>
      <c r="AU385" s="214"/>
      <c r="AV385" s="214"/>
      <c r="AW385" s="214"/>
      <c r="AX385" s="214"/>
      <c r="AY385" s="214"/>
      <c r="AZ385" s="214"/>
      <c r="BA385" s="214"/>
      <c r="BB385" s="214"/>
      <c r="BC385" s="214"/>
      <c r="BD385" s="214"/>
      <c r="BE385" s="214"/>
      <c r="BF385" s="214"/>
      <c r="BG385" s="214"/>
      <c r="BH385" s="214"/>
      <c r="BI385" s="214"/>
      <c r="BJ385" s="214"/>
      <c r="BK385" s="214"/>
      <c r="BL385" s="214"/>
    </row>
    <row r="386" spans="1:64" s="2" customFormat="1" ht="15" customHeight="1">
      <c r="A386" s="120" t="e">
        <f ca="1">VLOOKUP(INDIRECT("B386"),elolap!$A$90:$B$3244,2,FALSE)</f>
        <v>#N/A</v>
      </c>
      <c r="B386" s="122"/>
      <c r="C386" s="128"/>
      <c r="D386" s="158"/>
      <c r="E386" s="158"/>
      <c r="F386" s="158"/>
      <c r="G386" s="126"/>
      <c r="H386" s="167"/>
      <c r="I386" s="178"/>
      <c r="J386" s="244"/>
      <c r="K386" s="244"/>
      <c r="L386" s="244"/>
      <c r="M386" s="244"/>
      <c r="N386" s="244"/>
      <c r="O386" s="245"/>
      <c r="P386" s="244"/>
      <c r="Q386" s="244"/>
      <c r="R386" s="244"/>
      <c r="S386" s="244"/>
      <c r="T386" s="244"/>
      <c r="U386" s="214"/>
      <c r="V386" s="262">
        <f t="shared" si="52"/>
        <v>0</v>
      </c>
      <c r="W386" s="262">
        <f t="shared" si="52"/>
        <v>0</v>
      </c>
      <c r="X386" s="262">
        <f t="shared" si="52"/>
        <v>0</v>
      </c>
      <c r="Y386" s="263">
        <f t="shared" si="53"/>
        <v>0</v>
      </c>
      <c r="Z386" s="263">
        <f t="shared" si="53"/>
        <v>0</v>
      </c>
      <c r="AA386" s="262">
        <f t="shared" ref="AA386:AE436" si="58">ROUND(I386,2)</f>
        <v>0</v>
      </c>
      <c r="AB386" s="262">
        <f t="shared" si="58"/>
        <v>0</v>
      </c>
      <c r="AC386" s="262">
        <f t="shared" si="58"/>
        <v>0</v>
      </c>
      <c r="AD386" s="262">
        <f t="shared" si="58"/>
        <v>0</v>
      </c>
      <c r="AE386" s="262">
        <f t="shared" si="58"/>
        <v>0</v>
      </c>
      <c r="AF386" s="262">
        <f t="shared" si="57"/>
        <v>0</v>
      </c>
      <c r="AG386" s="262">
        <f t="shared" si="57"/>
        <v>0</v>
      </c>
      <c r="AH386" s="262">
        <f t="shared" si="57"/>
        <v>0</v>
      </c>
      <c r="AI386" s="262">
        <f t="shared" si="57"/>
        <v>0</v>
      </c>
      <c r="AJ386" s="262">
        <f t="shared" si="57"/>
        <v>0</v>
      </c>
      <c r="AK386" s="262">
        <f t="shared" si="55"/>
        <v>0</v>
      </c>
      <c r="AL386" s="262">
        <f t="shared" si="56"/>
        <v>0</v>
      </c>
      <c r="AM386" s="214"/>
      <c r="AN386" s="214"/>
      <c r="AO386" s="214"/>
      <c r="AP386" s="214"/>
      <c r="AQ386" s="214"/>
      <c r="AR386" s="214"/>
      <c r="AS386" s="214"/>
      <c r="AT386" s="214"/>
      <c r="AU386" s="214"/>
      <c r="AV386" s="214"/>
      <c r="AW386" s="214"/>
      <c r="AX386" s="214"/>
      <c r="AY386" s="214"/>
      <c r="AZ386" s="214"/>
      <c r="BA386" s="214"/>
      <c r="BB386" s="214"/>
      <c r="BC386" s="214"/>
      <c r="BD386" s="214"/>
      <c r="BE386" s="214"/>
      <c r="BF386" s="214"/>
      <c r="BG386" s="214"/>
      <c r="BH386" s="214"/>
      <c r="BI386" s="214"/>
      <c r="BJ386" s="214"/>
      <c r="BK386" s="214"/>
      <c r="BL386" s="214"/>
    </row>
    <row r="387" spans="1:64" s="2" customFormat="1" ht="15" customHeight="1">
      <c r="A387" s="120" t="e">
        <f ca="1">VLOOKUP(INDIRECT("B387"),elolap!$A$90:$B$3244,2,FALSE)</f>
        <v>#N/A</v>
      </c>
      <c r="B387" s="122"/>
      <c r="C387" s="128"/>
      <c r="D387" s="158"/>
      <c r="E387" s="158"/>
      <c r="F387" s="158"/>
      <c r="G387" s="126"/>
      <c r="H387" s="167"/>
      <c r="I387" s="178"/>
      <c r="J387" s="244"/>
      <c r="K387" s="244"/>
      <c r="L387" s="244"/>
      <c r="M387" s="244"/>
      <c r="N387" s="244"/>
      <c r="O387" s="245"/>
      <c r="P387" s="244"/>
      <c r="Q387" s="244"/>
      <c r="R387" s="244"/>
      <c r="S387" s="244"/>
      <c r="T387" s="244"/>
      <c r="U387" s="214"/>
      <c r="V387" s="262">
        <f t="shared" si="52"/>
        <v>0</v>
      </c>
      <c r="W387" s="262">
        <f t="shared" si="52"/>
        <v>0</v>
      </c>
      <c r="X387" s="262">
        <f t="shared" si="52"/>
        <v>0</v>
      </c>
      <c r="Y387" s="263">
        <f t="shared" si="53"/>
        <v>0</v>
      </c>
      <c r="Z387" s="263">
        <f t="shared" si="53"/>
        <v>0</v>
      </c>
      <c r="AA387" s="262">
        <f t="shared" si="58"/>
        <v>0</v>
      </c>
      <c r="AB387" s="262">
        <f t="shared" si="58"/>
        <v>0</v>
      </c>
      <c r="AC387" s="262">
        <f t="shared" si="58"/>
        <v>0</v>
      </c>
      <c r="AD387" s="262">
        <f t="shared" si="58"/>
        <v>0</v>
      </c>
      <c r="AE387" s="262">
        <f t="shared" si="58"/>
        <v>0</v>
      </c>
      <c r="AF387" s="262">
        <f t="shared" si="57"/>
        <v>0</v>
      </c>
      <c r="AG387" s="262">
        <f t="shared" si="57"/>
        <v>0</v>
      </c>
      <c r="AH387" s="262">
        <f t="shared" si="57"/>
        <v>0</v>
      </c>
      <c r="AI387" s="262">
        <f t="shared" si="57"/>
        <v>0</v>
      </c>
      <c r="AJ387" s="262">
        <f t="shared" si="57"/>
        <v>0</v>
      </c>
      <c r="AK387" s="262">
        <f t="shared" si="55"/>
        <v>0</v>
      </c>
      <c r="AL387" s="262">
        <f t="shared" si="56"/>
        <v>0</v>
      </c>
      <c r="AM387" s="214"/>
      <c r="AN387" s="214"/>
      <c r="AO387" s="214"/>
      <c r="AP387" s="214"/>
      <c r="AQ387" s="214"/>
      <c r="AR387" s="214"/>
      <c r="AS387" s="214"/>
      <c r="AT387" s="214"/>
      <c r="AU387" s="214"/>
      <c r="AV387" s="214"/>
      <c r="AW387" s="214"/>
      <c r="AX387" s="214"/>
      <c r="AY387" s="214"/>
      <c r="AZ387" s="214"/>
      <c r="BA387" s="214"/>
      <c r="BB387" s="214"/>
      <c r="BC387" s="214"/>
      <c r="BD387" s="214"/>
      <c r="BE387" s="214"/>
      <c r="BF387" s="214"/>
      <c r="BG387" s="214"/>
      <c r="BH387" s="214"/>
      <c r="BI387" s="214"/>
      <c r="BJ387" s="214"/>
      <c r="BK387" s="214"/>
      <c r="BL387" s="214"/>
    </row>
    <row r="388" spans="1:64" s="2" customFormat="1" ht="15" customHeight="1">
      <c r="A388" s="120" t="e">
        <f ca="1">VLOOKUP(INDIRECT("B388"),elolap!$A$90:$B$3244,2,FALSE)</f>
        <v>#N/A</v>
      </c>
      <c r="B388" s="122"/>
      <c r="C388" s="128"/>
      <c r="D388" s="158"/>
      <c r="E388" s="158"/>
      <c r="F388" s="158"/>
      <c r="G388" s="126"/>
      <c r="H388" s="167"/>
      <c r="I388" s="178"/>
      <c r="J388" s="244"/>
      <c r="K388" s="244"/>
      <c r="L388" s="244"/>
      <c r="M388" s="244"/>
      <c r="N388" s="244"/>
      <c r="O388" s="245"/>
      <c r="P388" s="244"/>
      <c r="Q388" s="244"/>
      <c r="R388" s="244"/>
      <c r="S388" s="244"/>
      <c r="T388" s="244"/>
      <c r="U388" s="214"/>
      <c r="V388" s="262">
        <f t="shared" si="52"/>
        <v>0</v>
      </c>
      <c r="W388" s="262">
        <f t="shared" si="52"/>
        <v>0</v>
      </c>
      <c r="X388" s="262">
        <f t="shared" si="52"/>
        <v>0</v>
      </c>
      <c r="Y388" s="263">
        <f t="shared" si="53"/>
        <v>0</v>
      </c>
      <c r="Z388" s="263">
        <f t="shared" si="53"/>
        <v>0</v>
      </c>
      <c r="AA388" s="262">
        <f t="shared" si="58"/>
        <v>0</v>
      </c>
      <c r="AB388" s="262">
        <f t="shared" si="58"/>
        <v>0</v>
      </c>
      <c r="AC388" s="262">
        <f t="shared" si="58"/>
        <v>0</v>
      </c>
      <c r="AD388" s="262">
        <f t="shared" si="58"/>
        <v>0</v>
      </c>
      <c r="AE388" s="262">
        <f t="shared" si="58"/>
        <v>0</v>
      </c>
      <c r="AF388" s="262">
        <f t="shared" si="57"/>
        <v>0</v>
      </c>
      <c r="AG388" s="262">
        <f t="shared" si="57"/>
        <v>0</v>
      </c>
      <c r="AH388" s="262">
        <f t="shared" si="57"/>
        <v>0</v>
      </c>
      <c r="AI388" s="262">
        <f t="shared" si="57"/>
        <v>0</v>
      </c>
      <c r="AJ388" s="262">
        <f t="shared" si="57"/>
        <v>0</v>
      </c>
      <c r="AK388" s="262">
        <f t="shared" si="55"/>
        <v>0</v>
      </c>
      <c r="AL388" s="262">
        <f t="shared" si="56"/>
        <v>0</v>
      </c>
      <c r="AM388" s="214"/>
      <c r="AN388" s="214"/>
      <c r="AO388" s="214"/>
      <c r="AP388" s="214"/>
      <c r="AQ388" s="214"/>
      <c r="AR388" s="214"/>
      <c r="AS388" s="214"/>
      <c r="AT388" s="214"/>
      <c r="AU388" s="214"/>
      <c r="AV388" s="214"/>
      <c r="AW388" s="214"/>
      <c r="AX388" s="214"/>
      <c r="AY388" s="214"/>
      <c r="AZ388" s="214"/>
      <c r="BA388" s="214"/>
      <c r="BB388" s="214"/>
      <c r="BC388" s="214"/>
      <c r="BD388" s="214"/>
      <c r="BE388" s="214"/>
      <c r="BF388" s="214"/>
      <c r="BG388" s="214"/>
      <c r="BH388" s="214"/>
      <c r="BI388" s="214"/>
      <c r="BJ388" s="214"/>
      <c r="BK388" s="214"/>
      <c r="BL388" s="214"/>
    </row>
    <row r="389" spans="1:64" s="2" customFormat="1" ht="15" customHeight="1">
      <c r="A389" s="120" t="e">
        <f ca="1">VLOOKUP(INDIRECT("B389"),elolap!$A$90:$B$3244,2,FALSE)</f>
        <v>#N/A</v>
      </c>
      <c r="B389" s="122"/>
      <c r="C389" s="128"/>
      <c r="D389" s="158"/>
      <c r="E389" s="158"/>
      <c r="F389" s="158"/>
      <c r="G389" s="126"/>
      <c r="H389" s="167"/>
      <c r="I389" s="178"/>
      <c r="J389" s="244"/>
      <c r="K389" s="244"/>
      <c r="L389" s="244"/>
      <c r="M389" s="244"/>
      <c r="N389" s="244"/>
      <c r="O389" s="245"/>
      <c r="P389" s="244"/>
      <c r="Q389" s="244"/>
      <c r="R389" s="244"/>
      <c r="S389" s="244"/>
      <c r="T389" s="244"/>
      <c r="U389" s="214"/>
      <c r="V389" s="262">
        <f t="shared" si="52"/>
        <v>0</v>
      </c>
      <c r="W389" s="262">
        <f t="shared" si="52"/>
        <v>0</v>
      </c>
      <c r="X389" s="262">
        <f t="shared" si="52"/>
        <v>0</v>
      </c>
      <c r="Y389" s="263">
        <f t="shared" si="53"/>
        <v>0</v>
      </c>
      <c r="Z389" s="263">
        <f t="shared" si="53"/>
        <v>0</v>
      </c>
      <c r="AA389" s="262">
        <f t="shared" si="58"/>
        <v>0</v>
      </c>
      <c r="AB389" s="262">
        <f t="shared" si="58"/>
        <v>0</v>
      </c>
      <c r="AC389" s="262">
        <f t="shared" si="58"/>
        <v>0</v>
      </c>
      <c r="AD389" s="262">
        <f t="shared" si="58"/>
        <v>0</v>
      </c>
      <c r="AE389" s="262">
        <f t="shared" si="58"/>
        <v>0</v>
      </c>
      <c r="AF389" s="262">
        <f t="shared" si="57"/>
        <v>0</v>
      </c>
      <c r="AG389" s="262">
        <f t="shared" si="57"/>
        <v>0</v>
      </c>
      <c r="AH389" s="262">
        <f t="shared" si="57"/>
        <v>0</v>
      </c>
      <c r="AI389" s="262">
        <f t="shared" si="57"/>
        <v>0</v>
      </c>
      <c r="AJ389" s="262">
        <f t="shared" si="57"/>
        <v>0</v>
      </c>
      <c r="AK389" s="262">
        <f t="shared" si="55"/>
        <v>0</v>
      </c>
      <c r="AL389" s="262">
        <f t="shared" si="56"/>
        <v>0</v>
      </c>
      <c r="AM389" s="214"/>
      <c r="AN389" s="214"/>
      <c r="AO389" s="214"/>
      <c r="AP389" s="214"/>
      <c r="AQ389" s="214"/>
      <c r="AR389" s="214"/>
      <c r="AS389" s="214"/>
      <c r="AT389" s="214"/>
      <c r="AU389" s="214"/>
      <c r="AV389" s="214"/>
      <c r="AW389" s="214"/>
      <c r="AX389" s="214"/>
      <c r="AY389" s="214"/>
      <c r="AZ389" s="214"/>
      <c r="BA389" s="214"/>
      <c r="BB389" s="214"/>
      <c r="BC389" s="214"/>
      <c r="BD389" s="214"/>
      <c r="BE389" s="214"/>
      <c r="BF389" s="214"/>
      <c r="BG389" s="214"/>
      <c r="BH389" s="214"/>
      <c r="BI389" s="214"/>
      <c r="BJ389" s="214"/>
      <c r="BK389" s="214"/>
      <c r="BL389" s="214"/>
    </row>
    <row r="390" spans="1:64" s="2" customFormat="1" ht="15" customHeight="1">
      <c r="A390" s="120" t="e">
        <f ca="1">VLOOKUP(INDIRECT("B390"),elolap!$A$90:$B$3244,2,FALSE)</f>
        <v>#N/A</v>
      </c>
      <c r="B390" s="122"/>
      <c r="C390" s="128"/>
      <c r="D390" s="158"/>
      <c r="E390" s="158"/>
      <c r="F390" s="158"/>
      <c r="G390" s="126"/>
      <c r="H390" s="167"/>
      <c r="I390" s="178"/>
      <c r="J390" s="244"/>
      <c r="K390" s="244"/>
      <c r="L390" s="244"/>
      <c r="M390" s="244"/>
      <c r="N390" s="244"/>
      <c r="O390" s="245"/>
      <c r="P390" s="244"/>
      <c r="Q390" s="244"/>
      <c r="R390" s="244"/>
      <c r="S390" s="244"/>
      <c r="T390" s="244"/>
      <c r="U390" s="214"/>
      <c r="V390" s="262">
        <f t="shared" si="52"/>
        <v>0</v>
      </c>
      <c r="W390" s="262">
        <f t="shared" si="52"/>
        <v>0</v>
      </c>
      <c r="X390" s="262">
        <f t="shared" si="52"/>
        <v>0</v>
      </c>
      <c r="Y390" s="263">
        <f t="shared" si="53"/>
        <v>0</v>
      </c>
      <c r="Z390" s="263">
        <f t="shared" si="53"/>
        <v>0</v>
      </c>
      <c r="AA390" s="262">
        <f t="shared" si="58"/>
        <v>0</v>
      </c>
      <c r="AB390" s="262">
        <f t="shared" si="58"/>
        <v>0</v>
      </c>
      <c r="AC390" s="262">
        <f t="shared" si="58"/>
        <v>0</v>
      </c>
      <c r="AD390" s="262">
        <f t="shared" si="58"/>
        <v>0</v>
      </c>
      <c r="AE390" s="262">
        <f t="shared" si="58"/>
        <v>0</v>
      </c>
      <c r="AF390" s="262">
        <f t="shared" si="57"/>
        <v>0</v>
      </c>
      <c r="AG390" s="262">
        <f t="shared" si="57"/>
        <v>0</v>
      </c>
      <c r="AH390" s="262">
        <f t="shared" si="57"/>
        <v>0</v>
      </c>
      <c r="AI390" s="262">
        <f t="shared" si="57"/>
        <v>0</v>
      </c>
      <c r="AJ390" s="262">
        <f t="shared" si="57"/>
        <v>0</v>
      </c>
      <c r="AK390" s="262">
        <f t="shared" si="55"/>
        <v>0</v>
      </c>
      <c r="AL390" s="262">
        <f t="shared" si="56"/>
        <v>0</v>
      </c>
      <c r="AM390" s="214"/>
      <c r="AN390" s="214"/>
      <c r="AO390" s="214"/>
      <c r="AP390" s="214"/>
      <c r="AQ390" s="214"/>
      <c r="AR390" s="214"/>
      <c r="AS390" s="214"/>
      <c r="AT390" s="214"/>
      <c r="AU390" s="214"/>
      <c r="AV390" s="214"/>
      <c r="AW390" s="214"/>
      <c r="AX390" s="214"/>
      <c r="AY390" s="214"/>
      <c r="AZ390" s="214"/>
      <c r="BA390" s="214"/>
      <c r="BB390" s="214"/>
      <c r="BC390" s="214"/>
      <c r="BD390" s="214"/>
      <c r="BE390" s="214"/>
      <c r="BF390" s="214"/>
      <c r="BG390" s="214"/>
      <c r="BH390" s="214"/>
      <c r="BI390" s="214"/>
      <c r="BJ390" s="214"/>
      <c r="BK390" s="214"/>
      <c r="BL390" s="214"/>
    </row>
    <row r="391" spans="1:64" s="2" customFormat="1" ht="15" customHeight="1">
      <c r="A391" s="120" t="e">
        <f ca="1">VLOOKUP(INDIRECT("B391"),elolap!$A$90:$B$3244,2,FALSE)</f>
        <v>#N/A</v>
      </c>
      <c r="B391" s="122"/>
      <c r="C391" s="128"/>
      <c r="D391" s="158"/>
      <c r="E391" s="158"/>
      <c r="F391" s="158"/>
      <c r="G391" s="126"/>
      <c r="H391" s="167"/>
      <c r="I391" s="178"/>
      <c r="J391" s="244"/>
      <c r="K391" s="244"/>
      <c r="L391" s="244"/>
      <c r="M391" s="244"/>
      <c r="N391" s="244"/>
      <c r="O391" s="245"/>
      <c r="P391" s="244"/>
      <c r="Q391" s="244"/>
      <c r="R391" s="244"/>
      <c r="S391" s="244"/>
      <c r="T391" s="244"/>
      <c r="U391" s="214"/>
      <c r="V391" s="262">
        <f t="shared" si="52"/>
        <v>0</v>
      </c>
      <c r="W391" s="262">
        <f t="shared" si="52"/>
        <v>0</v>
      </c>
      <c r="X391" s="262">
        <f t="shared" si="52"/>
        <v>0</v>
      </c>
      <c r="Y391" s="263">
        <f t="shared" si="53"/>
        <v>0</v>
      </c>
      <c r="Z391" s="263">
        <f t="shared" si="53"/>
        <v>0</v>
      </c>
      <c r="AA391" s="262">
        <f t="shared" si="58"/>
        <v>0</v>
      </c>
      <c r="AB391" s="262">
        <f t="shared" si="58"/>
        <v>0</v>
      </c>
      <c r="AC391" s="262">
        <f t="shared" si="58"/>
        <v>0</v>
      </c>
      <c r="AD391" s="262">
        <f t="shared" si="58"/>
        <v>0</v>
      </c>
      <c r="AE391" s="262">
        <f t="shared" si="58"/>
        <v>0</v>
      </c>
      <c r="AF391" s="262">
        <f t="shared" si="57"/>
        <v>0</v>
      </c>
      <c r="AG391" s="262">
        <f t="shared" si="57"/>
        <v>0</v>
      </c>
      <c r="AH391" s="262">
        <f t="shared" si="57"/>
        <v>0</v>
      </c>
      <c r="AI391" s="262">
        <f t="shared" si="57"/>
        <v>0</v>
      </c>
      <c r="AJ391" s="262">
        <f t="shared" si="57"/>
        <v>0</v>
      </c>
      <c r="AK391" s="262">
        <f t="shared" si="55"/>
        <v>0</v>
      </c>
      <c r="AL391" s="262">
        <f t="shared" si="56"/>
        <v>0</v>
      </c>
      <c r="AM391" s="214"/>
      <c r="AN391" s="214"/>
      <c r="AO391" s="214"/>
      <c r="AP391" s="214"/>
      <c r="AQ391" s="214"/>
      <c r="AR391" s="214"/>
      <c r="AS391" s="214"/>
      <c r="AT391" s="214"/>
      <c r="AU391" s="214"/>
      <c r="AV391" s="214"/>
      <c r="AW391" s="214"/>
      <c r="AX391" s="214"/>
      <c r="AY391" s="214"/>
      <c r="AZ391" s="214"/>
      <c r="BA391" s="214"/>
      <c r="BB391" s="214"/>
      <c r="BC391" s="214"/>
      <c r="BD391" s="214"/>
      <c r="BE391" s="214"/>
      <c r="BF391" s="214"/>
      <c r="BG391" s="214"/>
      <c r="BH391" s="214"/>
      <c r="BI391" s="214"/>
      <c r="BJ391" s="214"/>
      <c r="BK391" s="214"/>
      <c r="BL391" s="214"/>
    </row>
    <row r="392" spans="1:64" s="2" customFormat="1" ht="15" customHeight="1">
      <c r="A392" s="120" t="e">
        <f ca="1">VLOOKUP(INDIRECT("B392"),elolap!$A$90:$B$3244,2,FALSE)</f>
        <v>#N/A</v>
      </c>
      <c r="B392" s="122"/>
      <c r="C392" s="128"/>
      <c r="D392" s="158"/>
      <c r="E392" s="158"/>
      <c r="F392" s="158"/>
      <c r="G392" s="126"/>
      <c r="H392" s="167"/>
      <c r="I392" s="178"/>
      <c r="J392" s="244"/>
      <c r="K392" s="244"/>
      <c r="L392" s="244"/>
      <c r="M392" s="244"/>
      <c r="N392" s="244"/>
      <c r="O392" s="245"/>
      <c r="P392" s="244"/>
      <c r="Q392" s="244"/>
      <c r="R392" s="244"/>
      <c r="S392" s="244"/>
      <c r="T392" s="244"/>
      <c r="U392" s="214"/>
      <c r="V392" s="262">
        <f t="shared" si="52"/>
        <v>0</v>
      </c>
      <c r="W392" s="262">
        <f t="shared" si="52"/>
        <v>0</v>
      </c>
      <c r="X392" s="262">
        <f t="shared" si="52"/>
        <v>0</v>
      </c>
      <c r="Y392" s="263">
        <f t="shared" si="53"/>
        <v>0</v>
      </c>
      <c r="Z392" s="263">
        <f t="shared" si="53"/>
        <v>0</v>
      </c>
      <c r="AA392" s="262">
        <f t="shared" si="58"/>
        <v>0</v>
      </c>
      <c r="AB392" s="262">
        <f t="shared" si="58"/>
        <v>0</v>
      </c>
      <c r="AC392" s="262">
        <f t="shared" si="58"/>
        <v>0</v>
      </c>
      <c r="AD392" s="262">
        <f t="shared" si="58"/>
        <v>0</v>
      </c>
      <c r="AE392" s="262">
        <f t="shared" si="58"/>
        <v>0</v>
      </c>
      <c r="AF392" s="262">
        <f t="shared" si="57"/>
        <v>0</v>
      </c>
      <c r="AG392" s="262">
        <f t="shared" si="57"/>
        <v>0</v>
      </c>
      <c r="AH392" s="262">
        <f t="shared" si="57"/>
        <v>0</v>
      </c>
      <c r="AI392" s="262">
        <f t="shared" si="57"/>
        <v>0</v>
      </c>
      <c r="AJ392" s="262">
        <f t="shared" si="57"/>
        <v>0</v>
      </c>
      <c r="AK392" s="262">
        <f t="shared" si="55"/>
        <v>0</v>
      </c>
      <c r="AL392" s="262">
        <f t="shared" si="56"/>
        <v>0</v>
      </c>
      <c r="AM392" s="214"/>
      <c r="AN392" s="214"/>
      <c r="AO392" s="214"/>
      <c r="AP392" s="214"/>
      <c r="AQ392" s="214"/>
      <c r="AR392" s="214"/>
      <c r="AS392" s="214"/>
      <c r="AT392" s="214"/>
      <c r="AU392" s="214"/>
      <c r="AV392" s="214"/>
      <c r="AW392" s="214"/>
      <c r="AX392" s="214"/>
      <c r="AY392" s="214"/>
      <c r="AZ392" s="214"/>
      <c r="BA392" s="214"/>
      <c r="BB392" s="214"/>
      <c r="BC392" s="214"/>
      <c r="BD392" s="214"/>
      <c r="BE392" s="214"/>
      <c r="BF392" s="214"/>
      <c r="BG392" s="214"/>
      <c r="BH392" s="214"/>
      <c r="BI392" s="214"/>
      <c r="BJ392" s="214"/>
      <c r="BK392" s="214"/>
      <c r="BL392" s="214"/>
    </row>
    <row r="393" spans="1:64" s="2" customFormat="1" ht="15" customHeight="1">
      <c r="A393" s="120" t="e">
        <f ca="1">VLOOKUP(INDIRECT("B393"),elolap!$A$90:$B$3244,2,FALSE)</f>
        <v>#N/A</v>
      </c>
      <c r="B393" s="122"/>
      <c r="C393" s="128"/>
      <c r="D393" s="158"/>
      <c r="E393" s="158"/>
      <c r="F393" s="158"/>
      <c r="G393" s="126"/>
      <c r="H393" s="167"/>
      <c r="I393" s="178"/>
      <c r="J393" s="244"/>
      <c r="K393" s="244"/>
      <c r="L393" s="244"/>
      <c r="M393" s="244"/>
      <c r="N393" s="244"/>
      <c r="O393" s="245"/>
      <c r="P393" s="244"/>
      <c r="Q393" s="244"/>
      <c r="R393" s="244"/>
      <c r="S393" s="244"/>
      <c r="T393" s="244"/>
      <c r="U393" s="214"/>
      <c r="V393" s="262">
        <f t="shared" si="52"/>
        <v>0</v>
      </c>
      <c r="W393" s="262">
        <f t="shared" si="52"/>
        <v>0</v>
      </c>
      <c r="X393" s="262">
        <f t="shared" si="52"/>
        <v>0</v>
      </c>
      <c r="Y393" s="263">
        <f t="shared" si="53"/>
        <v>0</v>
      </c>
      <c r="Z393" s="263">
        <f t="shared" si="53"/>
        <v>0</v>
      </c>
      <c r="AA393" s="262">
        <f t="shared" si="58"/>
        <v>0</v>
      </c>
      <c r="AB393" s="262">
        <f t="shared" si="58"/>
        <v>0</v>
      </c>
      <c r="AC393" s="262">
        <f t="shared" si="58"/>
        <v>0</v>
      </c>
      <c r="AD393" s="262">
        <f t="shared" si="58"/>
        <v>0</v>
      </c>
      <c r="AE393" s="262">
        <f t="shared" si="58"/>
        <v>0</v>
      </c>
      <c r="AF393" s="262">
        <f t="shared" si="57"/>
        <v>0</v>
      </c>
      <c r="AG393" s="262">
        <f t="shared" si="57"/>
        <v>0</v>
      </c>
      <c r="AH393" s="262">
        <f t="shared" si="57"/>
        <v>0</v>
      </c>
      <c r="AI393" s="262">
        <f t="shared" si="57"/>
        <v>0</v>
      </c>
      <c r="AJ393" s="262">
        <f t="shared" si="57"/>
        <v>0</v>
      </c>
      <c r="AK393" s="262">
        <f t="shared" si="55"/>
        <v>0</v>
      </c>
      <c r="AL393" s="262">
        <f t="shared" si="56"/>
        <v>0</v>
      </c>
      <c r="AM393" s="214"/>
      <c r="AN393" s="214"/>
      <c r="AO393" s="214"/>
      <c r="AP393" s="214"/>
      <c r="AQ393" s="214"/>
      <c r="AR393" s="214"/>
      <c r="AS393" s="214"/>
      <c r="AT393" s="214"/>
      <c r="AU393" s="214"/>
      <c r="AV393" s="214"/>
      <c r="AW393" s="214"/>
      <c r="AX393" s="214"/>
      <c r="AY393" s="214"/>
      <c r="AZ393" s="214"/>
      <c r="BA393" s="214"/>
      <c r="BB393" s="214"/>
      <c r="BC393" s="214"/>
      <c r="BD393" s="214"/>
      <c r="BE393" s="214"/>
      <c r="BF393" s="214"/>
      <c r="BG393" s="214"/>
      <c r="BH393" s="214"/>
      <c r="BI393" s="214"/>
      <c r="BJ393" s="214"/>
      <c r="BK393" s="214"/>
      <c r="BL393" s="214"/>
    </row>
    <row r="394" spans="1:64" s="2" customFormat="1" ht="15" customHeight="1">
      <c r="A394" s="120" t="e">
        <f ca="1">VLOOKUP(INDIRECT("B394"),elolap!$A$90:$B$3244,2,FALSE)</f>
        <v>#N/A</v>
      </c>
      <c r="B394" s="122"/>
      <c r="C394" s="128"/>
      <c r="D394" s="158"/>
      <c r="E394" s="158"/>
      <c r="F394" s="158"/>
      <c r="G394" s="126"/>
      <c r="H394" s="167"/>
      <c r="I394" s="178"/>
      <c r="J394" s="244"/>
      <c r="K394" s="244"/>
      <c r="L394" s="244"/>
      <c r="M394" s="244"/>
      <c r="N394" s="244"/>
      <c r="O394" s="245"/>
      <c r="P394" s="244"/>
      <c r="Q394" s="244"/>
      <c r="R394" s="244"/>
      <c r="S394" s="244"/>
      <c r="T394" s="244"/>
      <c r="U394" s="214"/>
      <c r="V394" s="262">
        <f t="shared" si="52"/>
        <v>0</v>
      </c>
      <c r="W394" s="262">
        <f t="shared" si="52"/>
        <v>0</v>
      </c>
      <c r="X394" s="262">
        <f t="shared" si="52"/>
        <v>0</v>
      </c>
      <c r="Y394" s="263">
        <f t="shared" si="53"/>
        <v>0</v>
      </c>
      <c r="Z394" s="263">
        <f t="shared" si="53"/>
        <v>0</v>
      </c>
      <c r="AA394" s="262">
        <f t="shared" si="58"/>
        <v>0</v>
      </c>
      <c r="AB394" s="262">
        <f t="shared" si="58"/>
        <v>0</v>
      </c>
      <c r="AC394" s="262">
        <f t="shared" si="58"/>
        <v>0</v>
      </c>
      <c r="AD394" s="262">
        <f t="shared" si="58"/>
        <v>0</v>
      </c>
      <c r="AE394" s="262">
        <f t="shared" si="58"/>
        <v>0</v>
      </c>
      <c r="AF394" s="262">
        <f t="shared" si="57"/>
        <v>0</v>
      </c>
      <c r="AG394" s="262">
        <f t="shared" si="57"/>
        <v>0</v>
      </c>
      <c r="AH394" s="262">
        <f t="shared" si="57"/>
        <v>0</v>
      </c>
      <c r="AI394" s="262">
        <f t="shared" si="57"/>
        <v>0</v>
      </c>
      <c r="AJ394" s="262">
        <f t="shared" si="57"/>
        <v>0</v>
      </c>
      <c r="AK394" s="262">
        <f t="shared" si="55"/>
        <v>0</v>
      </c>
      <c r="AL394" s="262">
        <f t="shared" si="56"/>
        <v>0</v>
      </c>
      <c r="AM394" s="214"/>
      <c r="AN394" s="214"/>
      <c r="AO394" s="214"/>
      <c r="AP394" s="214"/>
      <c r="AQ394" s="214"/>
      <c r="AR394" s="214"/>
      <c r="AS394" s="214"/>
      <c r="AT394" s="214"/>
      <c r="AU394" s="214"/>
      <c r="AV394" s="214"/>
      <c r="AW394" s="214"/>
      <c r="AX394" s="214"/>
      <c r="AY394" s="214"/>
      <c r="AZ394" s="214"/>
      <c r="BA394" s="214"/>
      <c r="BB394" s="214"/>
      <c r="BC394" s="214"/>
      <c r="BD394" s="214"/>
      <c r="BE394" s="214"/>
      <c r="BF394" s="214"/>
      <c r="BG394" s="214"/>
      <c r="BH394" s="214"/>
      <c r="BI394" s="214"/>
      <c r="BJ394" s="214"/>
      <c r="BK394" s="214"/>
      <c r="BL394" s="214"/>
    </row>
    <row r="395" spans="1:64" s="2" customFormat="1" ht="15" customHeight="1">
      <c r="A395" s="120" t="e">
        <f ca="1">VLOOKUP(INDIRECT("B395"),elolap!$A$90:$B$3244,2,FALSE)</f>
        <v>#N/A</v>
      </c>
      <c r="B395" s="122"/>
      <c r="C395" s="128"/>
      <c r="D395" s="158"/>
      <c r="E395" s="158"/>
      <c r="F395" s="158"/>
      <c r="G395" s="126"/>
      <c r="H395" s="167"/>
      <c r="I395" s="178"/>
      <c r="J395" s="244"/>
      <c r="K395" s="244"/>
      <c r="L395" s="244"/>
      <c r="M395" s="244"/>
      <c r="N395" s="244"/>
      <c r="O395" s="245"/>
      <c r="P395" s="244"/>
      <c r="Q395" s="244"/>
      <c r="R395" s="244"/>
      <c r="S395" s="244"/>
      <c r="T395" s="244"/>
      <c r="U395" s="214"/>
      <c r="V395" s="262">
        <f t="shared" si="52"/>
        <v>0</v>
      </c>
      <c r="W395" s="262">
        <f t="shared" si="52"/>
        <v>0</v>
      </c>
      <c r="X395" s="262">
        <f t="shared" si="52"/>
        <v>0</v>
      </c>
      <c r="Y395" s="263">
        <f t="shared" si="53"/>
        <v>0</v>
      </c>
      <c r="Z395" s="263">
        <f t="shared" si="53"/>
        <v>0</v>
      </c>
      <c r="AA395" s="262">
        <f t="shared" si="58"/>
        <v>0</v>
      </c>
      <c r="AB395" s="262">
        <f t="shared" si="58"/>
        <v>0</v>
      </c>
      <c r="AC395" s="262">
        <f t="shared" si="58"/>
        <v>0</v>
      </c>
      <c r="AD395" s="262">
        <f t="shared" si="58"/>
        <v>0</v>
      </c>
      <c r="AE395" s="262">
        <f t="shared" si="58"/>
        <v>0</v>
      </c>
      <c r="AF395" s="262">
        <f t="shared" si="57"/>
        <v>0</v>
      </c>
      <c r="AG395" s="262">
        <f t="shared" si="57"/>
        <v>0</v>
      </c>
      <c r="AH395" s="262">
        <f t="shared" si="57"/>
        <v>0</v>
      </c>
      <c r="AI395" s="262">
        <f t="shared" si="57"/>
        <v>0</v>
      </c>
      <c r="AJ395" s="262">
        <f t="shared" si="57"/>
        <v>0</v>
      </c>
      <c r="AK395" s="262">
        <f t="shared" si="55"/>
        <v>0</v>
      </c>
      <c r="AL395" s="262">
        <f t="shared" si="56"/>
        <v>0</v>
      </c>
      <c r="AM395" s="214"/>
      <c r="AN395" s="214"/>
      <c r="AO395" s="214"/>
      <c r="AP395" s="214"/>
      <c r="AQ395" s="214"/>
      <c r="AR395" s="214"/>
      <c r="AS395" s="214"/>
      <c r="AT395" s="214"/>
      <c r="AU395" s="214"/>
      <c r="AV395" s="214"/>
      <c r="AW395" s="214"/>
      <c r="AX395" s="214"/>
      <c r="AY395" s="214"/>
      <c r="AZ395" s="214"/>
      <c r="BA395" s="214"/>
      <c r="BB395" s="214"/>
      <c r="BC395" s="214"/>
      <c r="BD395" s="214"/>
      <c r="BE395" s="214"/>
      <c r="BF395" s="214"/>
      <c r="BG395" s="214"/>
      <c r="BH395" s="214"/>
      <c r="BI395" s="214"/>
      <c r="BJ395" s="214"/>
      <c r="BK395" s="214"/>
      <c r="BL395" s="214"/>
    </row>
    <row r="396" spans="1:64" s="2" customFormat="1" ht="15" customHeight="1">
      <c r="A396" s="120" t="e">
        <f ca="1">VLOOKUP(INDIRECT("B396"),elolap!$A$90:$B$3244,2,FALSE)</f>
        <v>#N/A</v>
      </c>
      <c r="B396" s="122"/>
      <c r="C396" s="128"/>
      <c r="D396" s="158"/>
      <c r="E396" s="158"/>
      <c r="F396" s="158"/>
      <c r="G396" s="126"/>
      <c r="H396" s="167"/>
      <c r="I396" s="178"/>
      <c r="J396" s="244"/>
      <c r="K396" s="244"/>
      <c r="L396" s="244"/>
      <c r="M396" s="244"/>
      <c r="N396" s="244"/>
      <c r="O396" s="245"/>
      <c r="P396" s="244"/>
      <c r="Q396" s="244"/>
      <c r="R396" s="244"/>
      <c r="S396" s="244"/>
      <c r="T396" s="244"/>
      <c r="U396" s="214"/>
      <c r="V396" s="262">
        <f t="shared" si="52"/>
        <v>0</v>
      </c>
      <c r="W396" s="262">
        <f t="shared" si="52"/>
        <v>0</v>
      </c>
      <c r="X396" s="262">
        <f t="shared" si="52"/>
        <v>0</v>
      </c>
      <c r="Y396" s="263">
        <f t="shared" si="53"/>
        <v>0</v>
      </c>
      <c r="Z396" s="263">
        <f t="shared" si="53"/>
        <v>0</v>
      </c>
      <c r="AA396" s="262">
        <f t="shared" si="58"/>
        <v>0</v>
      </c>
      <c r="AB396" s="262">
        <f t="shared" si="58"/>
        <v>0</v>
      </c>
      <c r="AC396" s="262">
        <f t="shared" si="58"/>
        <v>0</v>
      </c>
      <c r="AD396" s="262">
        <f t="shared" si="58"/>
        <v>0</v>
      </c>
      <c r="AE396" s="262">
        <f t="shared" si="58"/>
        <v>0</v>
      </c>
      <c r="AF396" s="262">
        <f t="shared" si="57"/>
        <v>0</v>
      </c>
      <c r="AG396" s="262">
        <f t="shared" si="57"/>
        <v>0</v>
      </c>
      <c r="AH396" s="262">
        <f t="shared" si="57"/>
        <v>0</v>
      </c>
      <c r="AI396" s="262">
        <f t="shared" si="57"/>
        <v>0</v>
      </c>
      <c r="AJ396" s="262">
        <f t="shared" si="57"/>
        <v>0</v>
      </c>
      <c r="AK396" s="262">
        <f t="shared" si="55"/>
        <v>0</v>
      </c>
      <c r="AL396" s="262">
        <f t="shared" si="56"/>
        <v>0</v>
      </c>
      <c r="AM396" s="214"/>
      <c r="AN396" s="214"/>
      <c r="AO396" s="214"/>
      <c r="AP396" s="214"/>
      <c r="AQ396" s="214"/>
      <c r="AR396" s="214"/>
      <c r="AS396" s="214"/>
      <c r="AT396" s="214"/>
      <c r="AU396" s="214"/>
      <c r="AV396" s="214"/>
      <c r="AW396" s="214"/>
      <c r="AX396" s="214"/>
      <c r="AY396" s="214"/>
      <c r="AZ396" s="214"/>
      <c r="BA396" s="214"/>
      <c r="BB396" s="214"/>
      <c r="BC396" s="214"/>
      <c r="BD396" s="214"/>
      <c r="BE396" s="214"/>
      <c r="BF396" s="214"/>
      <c r="BG396" s="214"/>
      <c r="BH396" s="214"/>
      <c r="BI396" s="214"/>
      <c r="BJ396" s="214"/>
      <c r="BK396" s="214"/>
      <c r="BL396" s="214"/>
    </row>
    <row r="397" spans="1:64" s="2" customFormat="1" ht="15" customHeight="1">
      <c r="A397" s="120" t="e">
        <f ca="1">VLOOKUP(INDIRECT("B397"),elolap!$A$90:$B$3244,2,FALSE)</f>
        <v>#N/A</v>
      </c>
      <c r="B397" s="122"/>
      <c r="C397" s="128"/>
      <c r="D397" s="158"/>
      <c r="E397" s="158"/>
      <c r="F397" s="158"/>
      <c r="G397" s="126"/>
      <c r="H397" s="167"/>
      <c r="I397" s="178"/>
      <c r="J397" s="244"/>
      <c r="K397" s="244"/>
      <c r="L397" s="244"/>
      <c r="M397" s="244"/>
      <c r="N397" s="244"/>
      <c r="O397" s="245"/>
      <c r="P397" s="244"/>
      <c r="Q397" s="244"/>
      <c r="R397" s="244"/>
      <c r="S397" s="244"/>
      <c r="T397" s="244"/>
      <c r="U397" s="214"/>
      <c r="V397" s="262">
        <f t="shared" si="52"/>
        <v>0</v>
      </c>
      <c r="W397" s="262">
        <f t="shared" si="52"/>
        <v>0</v>
      </c>
      <c r="X397" s="262">
        <f t="shared" si="52"/>
        <v>0</v>
      </c>
      <c r="Y397" s="263">
        <f t="shared" si="53"/>
        <v>0</v>
      </c>
      <c r="Z397" s="263">
        <f t="shared" si="53"/>
        <v>0</v>
      </c>
      <c r="AA397" s="262">
        <f t="shared" si="58"/>
        <v>0</v>
      </c>
      <c r="AB397" s="262">
        <f t="shared" si="58"/>
        <v>0</v>
      </c>
      <c r="AC397" s="262">
        <f t="shared" si="58"/>
        <v>0</v>
      </c>
      <c r="AD397" s="262">
        <f t="shared" si="58"/>
        <v>0</v>
      </c>
      <c r="AE397" s="262">
        <f t="shared" si="58"/>
        <v>0</v>
      </c>
      <c r="AF397" s="262">
        <f t="shared" si="57"/>
        <v>0</v>
      </c>
      <c r="AG397" s="262">
        <f t="shared" si="57"/>
        <v>0</v>
      </c>
      <c r="AH397" s="262">
        <f t="shared" si="57"/>
        <v>0</v>
      </c>
      <c r="AI397" s="262">
        <f t="shared" si="57"/>
        <v>0</v>
      </c>
      <c r="AJ397" s="262">
        <f t="shared" si="57"/>
        <v>0</v>
      </c>
      <c r="AK397" s="262">
        <f t="shared" si="55"/>
        <v>0</v>
      </c>
      <c r="AL397" s="262">
        <f t="shared" si="56"/>
        <v>0</v>
      </c>
      <c r="AM397" s="214"/>
      <c r="AN397" s="214"/>
      <c r="AO397" s="214"/>
      <c r="AP397" s="214"/>
      <c r="AQ397" s="214"/>
      <c r="AR397" s="214"/>
      <c r="AS397" s="214"/>
      <c r="AT397" s="214"/>
      <c r="AU397" s="214"/>
      <c r="AV397" s="214"/>
      <c r="AW397" s="214"/>
      <c r="AX397" s="214"/>
      <c r="AY397" s="214"/>
      <c r="AZ397" s="214"/>
      <c r="BA397" s="214"/>
      <c r="BB397" s="214"/>
      <c r="BC397" s="214"/>
      <c r="BD397" s="214"/>
      <c r="BE397" s="214"/>
      <c r="BF397" s="214"/>
      <c r="BG397" s="214"/>
      <c r="BH397" s="214"/>
      <c r="BI397" s="214"/>
      <c r="BJ397" s="214"/>
      <c r="BK397" s="214"/>
      <c r="BL397" s="214"/>
    </row>
    <row r="398" spans="1:64" s="2" customFormat="1" ht="15" customHeight="1">
      <c r="A398" s="120" t="e">
        <f ca="1">VLOOKUP(INDIRECT("B398"),elolap!$A$90:$B$3244,2,FALSE)</f>
        <v>#N/A</v>
      </c>
      <c r="B398" s="122"/>
      <c r="C398" s="128"/>
      <c r="D398" s="158"/>
      <c r="E398" s="158"/>
      <c r="F398" s="158"/>
      <c r="G398" s="126"/>
      <c r="H398" s="167"/>
      <c r="I398" s="178"/>
      <c r="J398" s="244"/>
      <c r="K398" s="244"/>
      <c r="L398" s="244"/>
      <c r="M398" s="244"/>
      <c r="N398" s="244"/>
      <c r="O398" s="245"/>
      <c r="P398" s="244"/>
      <c r="Q398" s="244"/>
      <c r="R398" s="244"/>
      <c r="S398" s="244"/>
      <c r="T398" s="244"/>
      <c r="U398" s="214"/>
      <c r="V398" s="262">
        <f t="shared" si="52"/>
        <v>0</v>
      </c>
      <c r="W398" s="262">
        <f t="shared" si="52"/>
        <v>0</v>
      </c>
      <c r="X398" s="262">
        <f t="shared" si="52"/>
        <v>0</v>
      </c>
      <c r="Y398" s="263">
        <f t="shared" si="53"/>
        <v>0</v>
      </c>
      <c r="Z398" s="263">
        <f t="shared" si="53"/>
        <v>0</v>
      </c>
      <c r="AA398" s="262">
        <f t="shared" si="58"/>
        <v>0</v>
      </c>
      <c r="AB398" s="262">
        <f t="shared" si="58"/>
        <v>0</v>
      </c>
      <c r="AC398" s="262">
        <f t="shared" si="58"/>
        <v>0</v>
      </c>
      <c r="AD398" s="262">
        <f t="shared" si="58"/>
        <v>0</v>
      </c>
      <c r="AE398" s="262">
        <f t="shared" si="58"/>
        <v>0</v>
      </c>
      <c r="AF398" s="262">
        <f t="shared" si="57"/>
        <v>0</v>
      </c>
      <c r="AG398" s="262">
        <f t="shared" si="57"/>
        <v>0</v>
      </c>
      <c r="AH398" s="262">
        <f t="shared" si="57"/>
        <v>0</v>
      </c>
      <c r="AI398" s="262">
        <f t="shared" si="57"/>
        <v>0</v>
      </c>
      <c r="AJ398" s="262">
        <f t="shared" si="57"/>
        <v>0</v>
      </c>
      <c r="AK398" s="262">
        <f t="shared" si="55"/>
        <v>0</v>
      </c>
      <c r="AL398" s="262">
        <f t="shared" si="56"/>
        <v>0</v>
      </c>
      <c r="AM398" s="214"/>
      <c r="AN398" s="214"/>
      <c r="AO398" s="214"/>
      <c r="AP398" s="214"/>
      <c r="AQ398" s="214"/>
      <c r="AR398" s="214"/>
      <c r="AS398" s="214"/>
      <c r="AT398" s="214"/>
      <c r="AU398" s="214"/>
      <c r="AV398" s="214"/>
      <c r="AW398" s="214"/>
      <c r="AX398" s="214"/>
      <c r="AY398" s="214"/>
      <c r="AZ398" s="214"/>
      <c r="BA398" s="214"/>
      <c r="BB398" s="214"/>
      <c r="BC398" s="214"/>
      <c r="BD398" s="214"/>
      <c r="BE398" s="214"/>
      <c r="BF398" s="214"/>
      <c r="BG398" s="214"/>
      <c r="BH398" s="214"/>
      <c r="BI398" s="214"/>
      <c r="BJ398" s="214"/>
      <c r="BK398" s="214"/>
      <c r="BL398" s="214"/>
    </row>
    <row r="399" spans="1:64" s="2" customFormat="1" ht="15" customHeight="1">
      <c r="A399" s="120" t="e">
        <f ca="1">VLOOKUP(INDIRECT("B399"),elolap!$A$90:$B$3244,2,FALSE)</f>
        <v>#N/A</v>
      </c>
      <c r="B399" s="122"/>
      <c r="C399" s="128"/>
      <c r="D399" s="158"/>
      <c r="E399" s="158"/>
      <c r="F399" s="158"/>
      <c r="G399" s="126"/>
      <c r="H399" s="167"/>
      <c r="I399" s="178"/>
      <c r="J399" s="244"/>
      <c r="K399" s="244"/>
      <c r="L399" s="244"/>
      <c r="M399" s="244"/>
      <c r="N399" s="244"/>
      <c r="O399" s="245"/>
      <c r="P399" s="244"/>
      <c r="Q399" s="244"/>
      <c r="R399" s="244"/>
      <c r="S399" s="244"/>
      <c r="T399" s="244"/>
      <c r="U399" s="214"/>
      <c r="V399" s="262">
        <f t="shared" ref="V399:X452" si="59">ROUND(D399,2)</f>
        <v>0</v>
      </c>
      <c r="W399" s="262">
        <f t="shared" si="59"/>
        <v>0</v>
      </c>
      <c r="X399" s="262">
        <f t="shared" si="59"/>
        <v>0</v>
      </c>
      <c r="Y399" s="263">
        <f t="shared" ref="Y399:Z452" si="60">G399</f>
        <v>0</v>
      </c>
      <c r="Z399" s="263">
        <f t="shared" si="60"/>
        <v>0</v>
      </c>
      <c r="AA399" s="262">
        <f t="shared" si="58"/>
        <v>0</v>
      </c>
      <c r="AB399" s="262">
        <f t="shared" si="58"/>
        <v>0</v>
      </c>
      <c r="AC399" s="262">
        <f t="shared" si="58"/>
        <v>0</v>
      </c>
      <c r="AD399" s="262">
        <f t="shared" si="58"/>
        <v>0</v>
      </c>
      <c r="AE399" s="262">
        <f t="shared" si="58"/>
        <v>0</v>
      </c>
      <c r="AF399" s="262">
        <f t="shared" si="57"/>
        <v>0</v>
      </c>
      <c r="AG399" s="262">
        <f t="shared" si="57"/>
        <v>0</v>
      </c>
      <c r="AH399" s="262">
        <f t="shared" si="57"/>
        <v>0</v>
      </c>
      <c r="AI399" s="262">
        <f t="shared" si="57"/>
        <v>0</v>
      </c>
      <c r="AJ399" s="262">
        <f t="shared" si="57"/>
        <v>0</v>
      </c>
      <c r="AK399" s="262">
        <f t="shared" ref="AK399:AK452" si="61">ROUND(S399,2)</f>
        <v>0</v>
      </c>
      <c r="AL399" s="262">
        <f t="shared" ref="AL399:AL452" si="62">ROUND(T399,2)</f>
        <v>0</v>
      </c>
      <c r="AM399" s="214"/>
      <c r="AN399" s="214"/>
      <c r="AO399" s="214"/>
      <c r="AP399" s="214"/>
      <c r="AQ399" s="214"/>
      <c r="AR399" s="214"/>
      <c r="AS399" s="214"/>
      <c r="AT399" s="214"/>
      <c r="AU399" s="214"/>
      <c r="AV399" s="214"/>
      <c r="AW399" s="214"/>
      <c r="AX399" s="214"/>
      <c r="AY399" s="214"/>
      <c r="AZ399" s="214"/>
      <c r="BA399" s="214"/>
      <c r="BB399" s="214"/>
      <c r="BC399" s="214"/>
      <c r="BD399" s="214"/>
      <c r="BE399" s="214"/>
      <c r="BF399" s="214"/>
      <c r="BG399" s="214"/>
      <c r="BH399" s="214"/>
      <c r="BI399" s="214"/>
      <c r="BJ399" s="214"/>
      <c r="BK399" s="214"/>
      <c r="BL399" s="214"/>
    </row>
    <row r="400" spans="1:64" s="2" customFormat="1" ht="15" customHeight="1">
      <c r="A400" s="120" t="e">
        <f ca="1">VLOOKUP(INDIRECT("B400"),elolap!$A$90:$B$3244,2,FALSE)</f>
        <v>#N/A</v>
      </c>
      <c r="B400" s="122"/>
      <c r="C400" s="128"/>
      <c r="D400" s="158"/>
      <c r="E400" s="158"/>
      <c r="F400" s="158"/>
      <c r="G400" s="126"/>
      <c r="H400" s="167"/>
      <c r="I400" s="178"/>
      <c r="J400" s="244"/>
      <c r="K400" s="244"/>
      <c r="L400" s="244"/>
      <c r="M400" s="244"/>
      <c r="N400" s="244"/>
      <c r="O400" s="245"/>
      <c r="P400" s="244"/>
      <c r="Q400" s="244"/>
      <c r="R400" s="244"/>
      <c r="S400" s="244"/>
      <c r="T400" s="244"/>
      <c r="U400" s="214"/>
      <c r="V400" s="262">
        <f t="shared" si="59"/>
        <v>0</v>
      </c>
      <c r="W400" s="262">
        <f t="shared" si="59"/>
        <v>0</v>
      </c>
      <c r="X400" s="262">
        <f t="shared" si="59"/>
        <v>0</v>
      </c>
      <c r="Y400" s="263">
        <f t="shared" si="60"/>
        <v>0</v>
      </c>
      <c r="Z400" s="263">
        <f t="shared" si="60"/>
        <v>0</v>
      </c>
      <c r="AA400" s="262">
        <f t="shared" si="58"/>
        <v>0</v>
      </c>
      <c r="AB400" s="262">
        <f t="shared" si="58"/>
        <v>0</v>
      </c>
      <c r="AC400" s="262">
        <f t="shared" si="58"/>
        <v>0</v>
      </c>
      <c r="AD400" s="262">
        <f t="shared" si="58"/>
        <v>0</v>
      </c>
      <c r="AE400" s="262">
        <f t="shared" si="58"/>
        <v>0</v>
      </c>
      <c r="AF400" s="262">
        <f t="shared" si="57"/>
        <v>0</v>
      </c>
      <c r="AG400" s="262">
        <f t="shared" si="57"/>
        <v>0</v>
      </c>
      <c r="AH400" s="262">
        <f t="shared" si="57"/>
        <v>0</v>
      </c>
      <c r="AI400" s="262">
        <f t="shared" si="57"/>
        <v>0</v>
      </c>
      <c r="AJ400" s="262">
        <f t="shared" si="57"/>
        <v>0</v>
      </c>
      <c r="AK400" s="262">
        <f t="shared" si="61"/>
        <v>0</v>
      </c>
      <c r="AL400" s="262">
        <f t="shared" si="62"/>
        <v>0</v>
      </c>
      <c r="AM400" s="214"/>
      <c r="AN400" s="214"/>
      <c r="AO400" s="214"/>
      <c r="AP400" s="214"/>
      <c r="AQ400" s="214"/>
      <c r="AR400" s="214"/>
      <c r="AS400" s="214"/>
      <c r="AT400" s="214"/>
      <c r="AU400" s="214"/>
      <c r="AV400" s="214"/>
      <c r="AW400" s="214"/>
      <c r="AX400" s="214"/>
      <c r="AY400" s="214"/>
      <c r="AZ400" s="214"/>
      <c r="BA400" s="214"/>
      <c r="BB400" s="214"/>
      <c r="BC400" s="214"/>
      <c r="BD400" s="214"/>
      <c r="BE400" s="214"/>
      <c r="BF400" s="214"/>
      <c r="BG400" s="214"/>
      <c r="BH400" s="214"/>
      <c r="BI400" s="214"/>
      <c r="BJ400" s="214"/>
      <c r="BK400" s="214"/>
      <c r="BL400" s="214"/>
    </row>
    <row r="401" spans="1:64" s="2" customFormat="1" ht="15" customHeight="1">
      <c r="A401" s="120" t="e">
        <f ca="1">VLOOKUP(INDIRECT("B401"),elolap!$A$90:$B$3244,2,FALSE)</f>
        <v>#N/A</v>
      </c>
      <c r="B401" s="122"/>
      <c r="C401" s="128"/>
      <c r="D401" s="158"/>
      <c r="E401" s="158"/>
      <c r="F401" s="158"/>
      <c r="G401" s="126"/>
      <c r="H401" s="167"/>
      <c r="I401" s="178"/>
      <c r="J401" s="244"/>
      <c r="K401" s="244"/>
      <c r="L401" s="244"/>
      <c r="M401" s="244"/>
      <c r="N401" s="244"/>
      <c r="O401" s="245"/>
      <c r="P401" s="244"/>
      <c r="Q401" s="244"/>
      <c r="R401" s="244"/>
      <c r="S401" s="244"/>
      <c r="T401" s="244"/>
      <c r="U401" s="214"/>
      <c r="V401" s="262">
        <f t="shared" si="59"/>
        <v>0</v>
      </c>
      <c r="W401" s="262">
        <f t="shared" si="59"/>
        <v>0</v>
      </c>
      <c r="X401" s="262">
        <f t="shared" si="59"/>
        <v>0</v>
      </c>
      <c r="Y401" s="263">
        <f t="shared" si="60"/>
        <v>0</v>
      </c>
      <c r="Z401" s="263">
        <f t="shared" si="60"/>
        <v>0</v>
      </c>
      <c r="AA401" s="262">
        <f t="shared" si="58"/>
        <v>0</v>
      </c>
      <c r="AB401" s="262">
        <f t="shared" si="58"/>
        <v>0</v>
      </c>
      <c r="AC401" s="262">
        <f t="shared" si="58"/>
        <v>0</v>
      </c>
      <c r="AD401" s="262">
        <f t="shared" si="58"/>
        <v>0</v>
      </c>
      <c r="AE401" s="262">
        <f t="shared" si="58"/>
        <v>0</v>
      </c>
      <c r="AF401" s="262">
        <f t="shared" si="57"/>
        <v>0</v>
      </c>
      <c r="AG401" s="262">
        <f t="shared" si="57"/>
        <v>0</v>
      </c>
      <c r="AH401" s="262">
        <f t="shared" si="57"/>
        <v>0</v>
      </c>
      <c r="AI401" s="262">
        <f t="shared" si="57"/>
        <v>0</v>
      </c>
      <c r="AJ401" s="262">
        <f t="shared" si="57"/>
        <v>0</v>
      </c>
      <c r="AK401" s="262">
        <f t="shared" si="61"/>
        <v>0</v>
      </c>
      <c r="AL401" s="262">
        <f t="shared" si="62"/>
        <v>0</v>
      </c>
      <c r="AM401" s="214"/>
      <c r="AN401" s="214"/>
      <c r="AO401" s="214"/>
      <c r="AP401" s="214"/>
      <c r="AQ401" s="214"/>
      <c r="AR401" s="214"/>
      <c r="AS401" s="214"/>
      <c r="AT401" s="214"/>
      <c r="AU401" s="214"/>
      <c r="AV401" s="214"/>
      <c r="AW401" s="214"/>
      <c r="AX401" s="214"/>
      <c r="AY401" s="214"/>
      <c r="AZ401" s="214"/>
      <c r="BA401" s="214"/>
      <c r="BB401" s="214"/>
      <c r="BC401" s="214"/>
      <c r="BD401" s="214"/>
      <c r="BE401" s="214"/>
      <c r="BF401" s="214"/>
      <c r="BG401" s="214"/>
      <c r="BH401" s="214"/>
      <c r="BI401" s="214"/>
      <c r="BJ401" s="214"/>
      <c r="BK401" s="214"/>
      <c r="BL401" s="214"/>
    </row>
    <row r="402" spans="1:64" s="2" customFormat="1" ht="15" customHeight="1">
      <c r="A402" s="120" t="e">
        <f ca="1">VLOOKUP(INDIRECT("B402"),elolap!$A$90:$B$3244,2,FALSE)</f>
        <v>#N/A</v>
      </c>
      <c r="B402" s="122"/>
      <c r="C402" s="128"/>
      <c r="D402" s="158"/>
      <c r="E402" s="158"/>
      <c r="F402" s="158"/>
      <c r="G402" s="126"/>
      <c r="H402" s="167"/>
      <c r="I402" s="178"/>
      <c r="J402" s="244"/>
      <c r="K402" s="244"/>
      <c r="L402" s="244"/>
      <c r="M402" s="244"/>
      <c r="N402" s="244"/>
      <c r="O402" s="245"/>
      <c r="P402" s="244"/>
      <c r="Q402" s="244"/>
      <c r="R402" s="244"/>
      <c r="S402" s="244"/>
      <c r="T402" s="244"/>
      <c r="U402" s="214"/>
      <c r="V402" s="262">
        <f t="shared" si="59"/>
        <v>0</v>
      </c>
      <c r="W402" s="262">
        <f t="shared" si="59"/>
        <v>0</v>
      </c>
      <c r="X402" s="262">
        <f t="shared" si="59"/>
        <v>0</v>
      </c>
      <c r="Y402" s="263">
        <f t="shared" si="60"/>
        <v>0</v>
      </c>
      <c r="Z402" s="263">
        <f t="shared" si="60"/>
        <v>0</v>
      </c>
      <c r="AA402" s="262">
        <f t="shared" si="58"/>
        <v>0</v>
      </c>
      <c r="AB402" s="262">
        <f t="shared" si="58"/>
        <v>0</v>
      </c>
      <c r="AC402" s="262">
        <f t="shared" si="58"/>
        <v>0</v>
      </c>
      <c r="AD402" s="262">
        <f t="shared" si="58"/>
        <v>0</v>
      </c>
      <c r="AE402" s="262">
        <f t="shared" si="58"/>
        <v>0</v>
      </c>
      <c r="AF402" s="262">
        <f t="shared" si="57"/>
        <v>0</v>
      </c>
      <c r="AG402" s="262">
        <f t="shared" si="57"/>
        <v>0</v>
      </c>
      <c r="AH402" s="262">
        <f t="shared" si="57"/>
        <v>0</v>
      </c>
      <c r="AI402" s="262">
        <f t="shared" si="57"/>
        <v>0</v>
      </c>
      <c r="AJ402" s="262">
        <f t="shared" si="57"/>
        <v>0</v>
      </c>
      <c r="AK402" s="262">
        <f t="shared" si="61"/>
        <v>0</v>
      </c>
      <c r="AL402" s="262">
        <f t="shared" si="62"/>
        <v>0</v>
      </c>
      <c r="AM402" s="214"/>
      <c r="AN402" s="214"/>
      <c r="AO402" s="214"/>
      <c r="AP402" s="214"/>
      <c r="AQ402" s="214"/>
      <c r="AR402" s="214"/>
      <c r="AS402" s="214"/>
      <c r="AT402" s="214"/>
      <c r="AU402" s="214"/>
      <c r="AV402" s="214"/>
      <c r="AW402" s="214"/>
      <c r="AX402" s="214"/>
      <c r="AY402" s="214"/>
      <c r="AZ402" s="214"/>
      <c r="BA402" s="214"/>
      <c r="BB402" s="214"/>
      <c r="BC402" s="214"/>
      <c r="BD402" s="214"/>
      <c r="BE402" s="214"/>
      <c r="BF402" s="214"/>
      <c r="BG402" s="214"/>
      <c r="BH402" s="214"/>
      <c r="BI402" s="214"/>
      <c r="BJ402" s="214"/>
      <c r="BK402" s="214"/>
      <c r="BL402" s="214"/>
    </row>
    <row r="403" spans="1:64" s="2" customFormat="1" ht="15" customHeight="1">
      <c r="A403" s="120" t="e">
        <f ca="1">VLOOKUP(INDIRECT("B403"),elolap!$A$90:$B$3244,2,FALSE)</f>
        <v>#N/A</v>
      </c>
      <c r="B403" s="122"/>
      <c r="C403" s="128"/>
      <c r="D403" s="158"/>
      <c r="E403" s="158"/>
      <c r="F403" s="158"/>
      <c r="G403" s="126"/>
      <c r="H403" s="167"/>
      <c r="I403" s="178"/>
      <c r="J403" s="244"/>
      <c r="K403" s="244"/>
      <c r="L403" s="244"/>
      <c r="M403" s="244"/>
      <c r="N403" s="244"/>
      <c r="O403" s="245"/>
      <c r="P403" s="244"/>
      <c r="Q403" s="244"/>
      <c r="R403" s="244"/>
      <c r="S403" s="244"/>
      <c r="T403" s="244"/>
      <c r="U403" s="214"/>
      <c r="V403" s="262">
        <f t="shared" si="59"/>
        <v>0</v>
      </c>
      <c r="W403" s="262">
        <f t="shared" si="59"/>
        <v>0</v>
      </c>
      <c r="X403" s="262">
        <f t="shared" si="59"/>
        <v>0</v>
      </c>
      <c r="Y403" s="263">
        <f t="shared" si="60"/>
        <v>0</v>
      </c>
      <c r="Z403" s="263">
        <f t="shared" si="60"/>
        <v>0</v>
      </c>
      <c r="AA403" s="262">
        <f t="shared" si="58"/>
        <v>0</v>
      </c>
      <c r="AB403" s="262">
        <f t="shared" si="58"/>
        <v>0</v>
      </c>
      <c r="AC403" s="262">
        <f t="shared" si="58"/>
        <v>0</v>
      </c>
      <c r="AD403" s="262">
        <f t="shared" si="58"/>
        <v>0</v>
      </c>
      <c r="AE403" s="262">
        <f t="shared" si="58"/>
        <v>0</v>
      </c>
      <c r="AF403" s="262">
        <f t="shared" si="57"/>
        <v>0</v>
      </c>
      <c r="AG403" s="262">
        <f t="shared" si="57"/>
        <v>0</v>
      </c>
      <c r="AH403" s="262">
        <f t="shared" si="57"/>
        <v>0</v>
      </c>
      <c r="AI403" s="262">
        <f t="shared" si="57"/>
        <v>0</v>
      </c>
      <c r="AJ403" s="262">
        <f t="shared" si="57"/>
        <v>0</v>
      </c>
      <c r="AK403" s="262">
        <f t="shared" si="61"/>
        <v>0</v>
      </c>
      <c r="AL403" s="262">
        <f t="shared" si="62"/>
        <v>0</v>
      </c>
      <c r="AM403" s="214"/>
      <c r="AN403" s="214"/>
      <c r="AO403" s="214"/>
      <c r="AP403" s="214"/>
      <c r="AQ403" s="214"/>
      <c r="AR403" s="214"/>
      <c r="AS403" s="214"/>
      <c r="AT403" s="214"/>
      <c r="AU403" s="214"/>
      <c r="AV403" s="214"/>
      <c r="AW403" s="214"/>
      <c r="AX403" s="214"/>
      <c r="AY403" s="214"/>
      <c r="AZ403" s="214"/>
      <c r="BA403" s="214"/>
      <c r="BB403" s="214"/>
      <c r="BC403" s="214"/>
      <c r="BD403" s="214"/>
      <c r="BE403" s="214"/>
      <c r="BF403" s="214"/>
      <c r="BG403" s="214"/>
      <c r="BH403" s="214"/>
      <c r="BI403" s="214"/>
      <c r="BJ403" s="214"/>
      <c r="BK403" s="214"/>
      <c r="BL403" s="214"/>
    </row>
    <row r="404" spans="1:64" s="2" customFormat="1" ht="15" customHeight="1">
      <c r="A404" s="120" t="e">
        <f ca="1">VLOOKUP(INDIRECT("B404"),elolap!$A$90:$B$3244,2,FALSE)</f>
        <v>#N/A</v>
      </c>
      <c r="B404" s="122"/>
      <c r="C404" s="128"/>
      <c r="D404" s="158"/>
      <c r="E404" s="158"/>
      <c r="F404" s="158"/>
      <c r="G404" s="126"/>
      <c r="H404" s="167"/>
      <c r="I404" s="178"/>
      <c r="J404" s="244"/>
      <c r="K404" s="244"/>
      <c r="L404" s="244"/>
      <c r="M404" s="244"/>
      <c r="N404" s="244"/>
      <c r="O404" s="245"/>
      <c r="P404" s="244"/>
      <c r="Q404" s="244"/>
      <c r="R404" s="244"/>
      <c r="S404" s="244"/>
      <c r="T404" s="244"/>
      <c r="U404" s="214"/>
      <c r="V404" s="262">
        <f t="shared" si="59"/>
        <v>0</v>
      </c>
      <c r="W404" s="262">
        <f t="shared" si="59"/>
        <v>0</v>
      </c>
      <c r="X404" s="262">
        <f t="shared" si="59"/>
        <v>0</v>
      </c>
      <c r="Y404" s="263">
        <f t="shared" si="60"/>
        <v>0</v>
      </c>
      <c r="Z404" s="263">
        <f t="shared" si="60"/>
        <v>0</v>
      </c>
      <c r="AA404" s="262">
        <f t="shared" si="58"/>
        <v>0</v>
      </c>
      <c r="AB404" s="262">
        <f t="shared" si="58"/>
        <v>0</v>
      </c>
      <c r="AC404" s="262">
        <f t="shared" si="58"/>
        <v>0</v>
      </c>
      <c r="AD404" s="262">
        <f t="shared" si="58"/>
        <v>0</v>
      </c>
      <c r="AE404" s="262">
        <f t="shared" si="58"/>
        <v>0</v>
      </c>
      <c r="AF404" s="262">
        <f t="shared" si="57"/>
        <v>0</v>
      </c>
      <c r="AG404" s="262">
        <f t="shared" si="57"/>
        <v>0</v>
      </c>
      <c r="AH404" s="262">
        <f t="shared" si="57"/>
        <v>0</v>
      </c>
      <c r="AI404" s="262">
        <f t="shared" si="57"/>
        <v>0</v>
      </c>
      <c r="AJ404" s="262">
        <f t="shared" si="57"/>
        <v>0</v>
      </c>
      <c r="AK404" s="262">
        <f t="shared" si="61"/>
        <v>0</v>
      </c>
      <c r="AL404" s="262">
        <f t="shared" si="62"/>
        <v>0</v>
      </c>
      <c r="AM404" s="214"/>
      <c r="AN404" s="214"/>
      <c r="AO404" s="214"/>
      <c r="AP404" s="214"/>
      <c r="AQ404" s="214"/>
      <c r="AR404" s="214"/>
      <c r="AS404" s="214"/>
      <c r="AT404" s="214"/>
      <c r="AU404" s="214"/>
      <c r="AV404" s="214"/>
      <c r="AW404" s="214"/>
      <c r="AX404" s="214"/>
      <c r="AY404" s="214"/>
      <c r="AZ404" s="214"/>
      <c r="BA404" s="214"/>
      <c r="BB404" s="214"/>
      <c r="BC404" s="214"/>
      <c r="BD404" s="214"/>
      <c r="BE404" s="214"/>
      <c r="BF404" s="214"/>
      <c r="BG404" s="214"/>
      <c r="BH404" s="214"/>
      <c r="BI404" s="214"/>
      <c r="BJ404" s="214"/>
      <c r="BK404" s="214"/>
      <c r="BL404" s="214"/>
    </row>
    <row r="405" spans="1:64" s="2" customFormat="1" ht="15" customHeight="1">
      <c r="A405" s="120" t="e">
        <f ca="1">VLOOKUP(INDIRECT("B405"),elolap!$A$90:$B$3244,2,FALSE)</f>
        <v>#N/A</v>
      </c>
      <c r="B405" s="122"/>
      <c r="C405" s="128"/>
      <c r="D405" s="158"/>
      <c r="E405" s="158"/>
      <c r="F405" s="158"/>
      <c r="G405" s="126"/>
      <c r="H405" s="167"/>
      <c r="I405" s="178"/>
      <c r="J405" s="244"/>
      <c r="K405" s="244"/>
      <c r="L405" s="244"/>
      <c r="M405" s="244"/>
      <c r="N405" s="244"/>
      <c r="O405" s="245"/>
      <c r="P405" s="244"/>
      <c r="Q405" s="244"/>
      <c r="R405" s="244"/>
      <c r="S405" s="244"/>
      <c r="T405" s="244"/>
      <c r="U405" s="214"/>
      <c r="V405" s="262">
        <f t="shared" si="59"/>
        <v>0</v>
      </c>
      <c r="W405" s="262">
        <f t="shared" si="59"/>
        <v>0</v>
      </c>
      <c r="X405" s="262">
        <f t="shared" si="59"/>
        <v>0</v>
      </c>
      <c r="Y405" s="263">
        <f t="shared" si="60"/>
        <v>0</v>
      </c>
      <c r="Z405" s="263">
        <f t="shared" si="60"/>
        <v>0</v>
      </c>
      <c r="AA405" s="262">
        <f t="shared" si="58"/>
        <v>0</v>
      </c>
      <c r="AB405" s="262">
        <f t="shared" si="58"/>
        <v>0</v>
      </c>
      <c r="AC405" s="262">
        <f t="shared" si="58"/>
        <v>0</v>
      </c>
      <c r="AD405" s="262">
        <f t="shared" si="58"/>
        <v>0</v>
      </c>
      <c r="AE405" s="262">
        <f t="shared" si="58"/>
        <v>0</v>
      </c>
      <c r="AF405" s="262">
        <f t="shared" si="57"/>
        <v>0</v>
      </c>
      <c r="AG405" s="262">
        <f t="shared" si="57"/>
        <v>0</v>
      </c>
      <c r="AH405" s="262">
        <f t="shared" si="57"/>
        <v>0</v>
      </c>
      <c r="AI405" s="262">
        <f t="shared" si="57"/>
        <v>0</v>
      </c>
      <c r="AJ405" s="262">
        <f t="shared" si="57"/>
        <v>0</v>
      </c>
      <c r="AK405" s="262">
        <f t="shared" si="61"/>
        <v>0</v>
      </c>
      <c r="AL405" s="262">
        <f t="shared" si="62"/>
        <v>0</v>
      </c>
      <c r="AM405" s="214"/>
      <c r="AN405" s="214"/>
      <c r="AO405" s="214"/>
      <c r="AP405" s="214"/>
      <c r="AQ405" s="214"/>
      <c r="AR405" s="214"/>
      <c r="AS405" s="214"/>
      <c r="AT405" s="214"/>
      <c r="AU405" s="214"/>
      <c r="AV405" s="214"/>
      <c r="AW405" s="214"/>
      <c r="AX405" s="214"/>
      <c r="AY405" s="214"/>
      <c r="AZ405" s="214"/>
      <c r="BA405" s="214"/>
      <c r="BB405" s="214"/>
      <c r="BC405" s="214"/>
      <c r="BD405" s="214"/>
      <c r="BE405" s="214"/>
      <c r="BF405" s="214"/>
      <c r="BG405" s="214"/>
      <c r="BH405" s="214"/>
      <c r="BI405" s="214"/>
      <c r="BJ405" s="214"/>
      <c r="BK405" s="214"/>
      <c r="BL405" s="214"/>
    </row>
    <row r="406" spans="1:64" s="2" customFormat="1" ht="15" customHeight="1">
      <c r="A406" s="120" t="e">
        <f ca="1">VLOOKUP(INDIRECT("B406"),elolap!$A$90:$B$3244,2,FALSE)</f>
        <v>#N/A</v>
      </c>
      <c r="B406" s="122"/>
      <c r="C406" s="128"/>
      <c r="D406" s="158"/>
      <c r="E406" s="158"/>
      <c r="F406" s="158"/>
      <c r="G406" s="126"/>
      <c r="H406" s="167"/>
      <c r="I406" s="178"/>
      <c r="J406" s="244"/>
      <c r="K406" s="244"/>
      <c r="L406" s="244"/>
      <c r="M406" s="244"/>
      <c r="N406" s="244"/>
      <c r="O406" s="245"/>
      <c r="P406" s="244"/>
      <c r="Q406" s="244"/>
      <c r="R406" s="244"/>
      <c r="S406" s="244"/>
      <c r="T406" s="244"/>
      <c r="U406" s="214"/>
      <c r="V406" s="262">
        <f t="shared" si="59"/>
        <v>0</v>
      </c>
      <c r="W406" s="262">
        <f t="shared" si="59"/>
        <v>0</v>
      </c>
      <c r="X406" s="262">
        <f t="shared" si="59"/>
        <v>0</v>
      </c>
      <c r="Y406" s="263">
        <f t="shared" si="60"/>
        <v>0</v>
      </c>
      <c r="Z406" s="263">
        <f t="shared" si="60"/>
        <v>0</v>
      </c>
      <c r="AA406" s="262">
        <f t="shared" si="58"/>
        <v>0</v>
      </c>
      <c r="AB406" s="262">
        <f t="shared" si="58"/>
        <v>0</v>
      </c>
      <c r="AC406" s="262">
        <f t="shared" si="58"/>
        <v>0</v>
      </c>
      <c r="AD406" s="262">
        <f t="shared" si="58"/>
        <v>0</v>
      </c>
      <c r="AE406" s="262">
        <f t="shared" si="58"/>
        <v>0</v>
      </c>
      <c r="AF406" s="262">
        <f t="shared" si="57"/>
        <v>0</v>
      </c>
      <c r="AG406" s="262">
        <f t="shared" si="57"/>
        <v>0</v>
      </c>
      <c r="AH406" s="262">
        <f t="shared" si="57"/>
        <v>0</v>
      </c>
      <c r="AI406" s="262">
        <f t="shared" si="57"/>
        <v>0</v>
      </c>
      <c r="AJ406" s="262">
        <f t="shared" si="57"/>
        <v>0</v>
      </c>
      <c r="AK406" s="262">
        <f t="shared" si="61"/>
        <v>0</v>
      </c>
      <c r="AL406" s="262">
        <f t="shared" si="62"/>
        <v>0</v>
      </c>
      <c r="AM406" s="214"/>
      <c r="AN406" s="214"/>
      <c r="AO406" s="214"/>
      <c r="AP406" s="214"/>
      <c r="AQ406" s="214"/>
      <c r="AR406" s="214"/>
      <c r="AS406" s="214"/>
      <c r="AT406" s="214"/>
      <c r="AU406" s="214"/>
      <c r="AV406" s="214"/>
      <c r="AW406" s="214"/>
      <c r="AX406" s="214"/>
      <c r="AY406" s="214"/>
      <c r="AZ406" s="214"/>
      <c r="BA406" s="214"/>
      <c r="BB406" s="214"/>
      <c r="BC406" s="214"/>
      <c r="BD406" s="214"/>
      <c r="BE406" s="214"/>
      <c r="BF406" s="214"/>
      <c r="BG406" s="214"/>
      <c r="BH406" s="214"/>
      <c r="BI406" s="214"/>
      <c r="BJ406" s="214"/>
      <c r="BK406" s="214"/>
      <c r="BL406" s="214"/>
    </row>
    <row r="407" spans="1:64" s="2" customFormat="1" ht="15" customHeight="1">
      <c r="A407" s="120" t="e">
        <f ca="1">VLOOKUP(INDIRECT("B407"),elolap!$A$90:$B$3244,2,FALSE)</f>
        <v>#N/A</v>
      </c>
      <c r="B407" s="122"/>
      <c r="C407" s="128"/>
      <c r="D407" s="158"/>
      <c r="E407" s="158"/>
      <c r="F407" s="158"/>
      <c r="G407" s="126"/>
      <c r="H407" s="167"/>
      <c r="I407" s="178"/>
      <c r="J407" s="244"/>
      <c r="K407" s="244"/>
      <c r="L407" s="244"/>
      <c r="M407" s="244"/>
      <c r="N407" s="244"/>
      <c r="O407" s="245"/>
      <c r="P407" s="244"/>
      <c r="Q407" s="244"/>
      <c r="R407" s="244"/>
      <c r="S407" s="244"/>
      <c r="T407" s="244"/>
      <c r="U407" s="214"/>
      <c r="V407" s="262">
        <f t="shared" si="59"/>
        <v>0</v>
      </c>
      <c r="W407" s="262">
        <f t="shared" si="59"/>
        <v>0</v>
      </c>
      <c r="X407" s="262">
        <f t="shared" si="59"/>
        <v>0</v>
      </c>
      <c r="Y407" s="263">
        <f t="shared" si="60"/>
        <v>0</v>
      </c>
      <c r="Z407" s="263">
        <f t="shared" si="60"/>
        <v>0</v>
      </c>
      <c r="AA407" s="262">
        <f t="shared" si="58"/>
        <v>0</v>
      </c>
      <c r="AB407" s="262">
        <f t="shared" si="58"/>
        <v>0</v>
      </c>
      <c r="AC407" s="262">
        <f t="shared" si="58"/>
        <v>0</v>
      </c>
      <c r="AD407" s="262">
        <f t="shared" si="58"/>
        <v>0</v>
      </c>
      <c r="AE407" s="262">
        <f t="shared" si="58"/>
        <v>0</v>
      </c>
      <c r="AF407" s="262">
        <f t="shared" si="57"/>
        <v>0</v>
      </c>
      <c r="AG407" s="262">
        <f t="shared" si="57"/>
        <v>0</v>
      </c>
      <c r="AH407" s="262">
        <f t="shared" si="57"/>
        <v>0</v>
      </c>
      <c r="AI407" s="262">
        <f t="shared" si="57"/>
        <v>0</v>
      </c>
      <c r="AJ407" s="262">
        <f t="shared" si="57"/>
        <v>0</v>
      </c>
      <c r="AK407" s="262">
        <f t="shared" si="61"/>
        <v>0</v>
      </c>
      <c r="AL407" s="262">
        <f t="shared" si="62"/>
        <v>0</v>
      </c>
      <c r="AM407" s="214"/>
      <c r="AN407" s="214"/>
      <c r="AO407" s="214"/>
      <c r="AP407" s="214"/>
      <c r="AQ407" s="214"/>
      <c r="AR407" s="214"/>
      <c r="AS407" s="214"/>
      <c r="AT407" s="214"/>
      <c r="AU407" s="214"/>
      <c r="AV407" s="214"/>
      <c r="AW407" s="214"/>
      <c r="AX407" s="214"/>
      <c r="AY407" s="214"/>
      <c r="AZ407" s="214"/>
      <c r="BA407" s="214"/>
      <c r="BB407" s="214"/>
      <c r="BC407" s="214"/>
      <c r="BD407" s="214"/>
      <c r="BE407" s="214"/>
      <c r="BF407" s="214"/>
      <c r="BG407" s="214"/>
      <c r="BH407" s="214"/>
      <c r="BI407" s="214"/>
      <c r="BJ407" s="214"/>
      <c r="BK407" s="214"/>
      <c r="BL407" s="214"/>
    </row>
    <row r="408" spans="1:64" s="2" customFormat="1" ht="15" customHeight="1">
      <c r="A408" s="120" t="e">
        <f ca="1">VLOOKUP(INDIRECT("B408"),elolap!$A$90:$B$3244,2,FALSE)</f>
        <v>#N/A</v>
      </c>
      <c r="B408" s="122"/>
      <c r="C408" s="128"/>
      <c r="D408" s="158"/>
      <c r="E408" s="158"/>
      <c r="F408" s="158"/>
      <c r="G408" s="126"/>
      <c r="H408" s="167"/>
      <c r="I408" s="178"/>
      <c r="J408" s="244"/>
      <c r="K408" s="244"/>
      <c r="L408" s="244"/>
      <c r="M408" s="244"/>
      <c r="N408" s="244"/>
      <c r="O408" s="245"/>
      <c r="P408" s="244"/>
      <c r="Q408" s="244"/>
      <c r="R408" s="244"/>
      <c r="S408" s="244"/>
      <c r="T408" s="244"/>
      <c r="U408" s="214"/>
      <c r="V408" s="262">
        <f t="shared" si="59"/>
        <v>0</v>
      </c>
      <c r="W408" s="262">
        <f t="shared" si="59"/>
        <v>0</v>
      </c>
      <c r="X408" s="262">
        <f t="shared" si="59"/>
        <v>0</v>
      </c>
      <c r="Y408" s="263">
        <f t="shared" si="60"/>
        <v>0</v>
      </c>
      <c r="Z408" s="263">
        <f t="shared" si="60"/>
        <v>0</v>
      </c>
      <c r="AA408" s="262">
        <f t="shared" si="58"/>
        <v>0</v>
      </c>
      <c r="AB408" s="262">
        <f t="shared" si="58"/>
        <v>0</v>
      </c>
      <c r="AC408" s="262">
        <f t="shared" si="58"/>
        <v>0</v>
      </c>
      <c r="AD408" s="262">
        <f t="shared" si="58"/>
        <v>0</v>
      </c>
      <c r="AE408" s="262">
        <f t="shared" si="58"/>
        <v>0</v>
      </c>
      <c r="AF408" s="262">
        <f t="shared" si="57"/>
        <v>0</v>
      </c>
      <c r="AG408" s="262">
        <f t="shared" si="57"/>
        <v>0</v>
      </c>
      <c r="AH408" s="262">
        <f t="shared" si="57"/>
        <v>0</v>
      </c>
      <c r="AI408" s="262">
        <f t="shared" si="57"/>
        <v>0</v>
      </c>
      <c r="AJ408" s="262">
        <f t="shared" si="57"/>
        <v>0</v>
      </c>
      <c r="AK408" s="262">
        <f t="shared" si="61"/>
        <v>0</v>
      </c>
      <c r="AL408" s="262">
        <f t="shared" si="62"/>
        <v>0</v>
      </c>
      <c r="AM408" s="214"/>
      <c r="AN408" s="214"/>
      <c r="AO408" s="214"/>
      <c r="AP408" s="214"/>
      <c r="AQ408" s="214"/>
      <c r="AR408" s="214"/>
      <c r="AS408" s="214"/>
      <c r="AT408" s="214"/>
      <c r="AU408" s="214"/>
      <c r="AV408" s="214"/>
      <c r="AW408" s="214"/>
      <c r="AX408" s="214"/>
      <c r="AY408" s="214"/>
      <c r="AZ408" s="214"/>
      <c r="BA408" s="214"/>
      <c r="BB408" s="214"/>
      <c r="BC408" s="214"/>
      <c r="BD408" s="214"/>
      <c r="BE408" s="214"/>
      <c r="BF408" s="214"/>
      <c r="BG408" s="214"/>
      <c r="BH408" s="214"/>
      <c r="BI408" s="214"/>
      <c r="BJ408" s="214"/>
      <c r="BK408" s="214"/>
      <c r="BL408" s="214"/>
    </row>
    <row r="409" spans="1:64" s="2" customFormat="1" ht="15" customHeight="1">
      <c r="A409" s="120" t="e">
        <f ca="1">VLOOKUP(INDIRECT("B409"),elolap!$A$90:$B$3244,2,FALSE)</f>
        <v>#N/A</v>
      </c>
      <c r="B409" s="122"/>
      <c r="C409" s="128"/>
      <c r="D409" s="158"/>
      <c r="E409" s="158"/>
      <c r="F409" s="158"/>
      <c r="G409" s="126"/>
      <c r="H409" s="167"/>
      <c r="I409" s="178"/>
      <c r="J409" s="244"/>
      <c r="K409" s="244"/>
      <c r="L409" s="244"/>
      <c r="M409" s="244"/>
      <c r="N409" s="244"/>
      <c r="O409" s="245"/>
      <c r="P409" s="244"/>
      <c r="Q409" s="244"/>
      <c r="R409" s="244"/>
      <c r="S409" s="244"/>
      <c r="T409" s="244"/>
      <c r="U409" s="214"/>
      <c r="V409" s="262">
        <f t="shared" si="59"/>
        <v>0</v>
      </c>
      <c r="W409" s="262">
        <f t="shared" si="59"/>
        <v>0</v>
      </c>
      <c r="X409" s="262">
        <f t="shared" si="59"/>
        <v>0</v>
      </c>
      <c r="Y409" s="263">
        <f t="shared" si="60"/>
        <v>0</v>
      </c>
      <c r="Z409" s="263">
        <f t="shared" si="60"/>
        <v>0</v>
      </c>
      <c r="AA409" s="262">
        <f t="shared" si="58"/>
        <v>0</v>
      </c>
      <c r="AB409" s="262">
        <f t="shared" si="58"/>
        <v>0</v>
      </c>
      <c r="AC409" s="262">
        <f t="shared" si="58"/>
        <v>0</v>
      </c>
      <c r="AD409" s="262">
        <f t="shared" si="58"/>
        <v>0</v>
      </c>
      <c r="AE409" s="262">
        <f t="shared" si="58"/>
        <v>0</v>
      </c>
      <c r="AF409" s="262">
        <f t="shared" si="57"/>
        <v>0</v>
      </c>
      <c r="AG409" s="262">
        <f t="shared" si="57"/>
        <v>0</v>
      </c>
      <c r="AH409" s="262">
        <f t="shared" si="57"/>
        <v>0</v>
      </c>
      <c r="AI409" s="262">
        <f t="shared" si="57"/>
        <v>0</v>
      </c>
      <c r="AJ409" s="262">
        <f t="shared" si="57"/>
        <v>0</v>
      </c>
      <c r="AK409" s="262">
        <f t="shared" si="61"/>
        <v>0</v>
      </c>
      <c r="AL409" s="262">
        <f t="shared" si="62"/>
        <v>0</v>
      </c>
      <c r="AM409" s="214"/>
      <c r="AN409" s="214"/>
      <c r="AO409" s="214"/>
      <c r="AP409" s="214"/>
      <c r="AQ409" s="214"/>
      <c r="AR409" s="214"/>
      <c r="AS409" s="214"/>
      <c r="AT409" s="214"/>
      <c r="AU409" s="214"/>
      <c r="AV409" s="214"/>
      <c r="AW409" s="214"/>
      <c r="AX409" s="214"/>
      <c r="AY409" s="214"/>
      <c r="AZ409" s="214"/>
      <c r="BA409" s="214"/>
      <c r="BB409" s="214"/>
      <c r="BC409" s="214"/>
      <c r="BD409" s="214"/>
      <c r="BE409" s="214"/>
      <c r="BF409" s="214"/>
      <c r="BG409" s="214"/>
      <c r="BH409" s="214"/>
      <c r="BI409" s="214"/>
      <c r="BJ409" s="214"/>
      <c r="BK409" s="214"/>
      <c r="BL409" s="214"/>
    </row>
    <row r="410" spans="1:64" s="2" customFormat="1" ht="15" customHeight="1">
      <c r="A410" s="120" t="e">
        <f ca="1">VLOOKUP(INDIRECT("B410"),elolap!$A$90:$B$3244,2,FALSE)</f>
        <v>#N/A</v>
      </c>
      <c r="B410" s="122"/>
      <c r="C410" s="128"/>
      <c r="D410" s="158"/>
      <c r="E410" s="158"/>
      <c r="F410" s="158"/>
      <c r="G410" s="126"/>
      <c r="H410" s="167"/>
      <c r="I410" s="178"/>
      <c r="J410" s="244"/>
      <c r="K410" s="244"/>
      <c r="L410" s="244"/>
      <c r="M410" s="244"/>
      <c r="N410" s="244"/>
      <c r="O410" s="245"/>
      <c r="P410" s="244"/>
      <c r="Q410" s="244"/>
      <c r="R410" s="244"/>
      <c r="S410" s="244"/>
      <c r="T410" s="244"/>
      <c r="U410" s="214"/>
      <c r="V410" s="262">
        <f t="shared" si="59"/>
        <v>0</v>
      </c>
      <c r="W410" s="262">
        <f t="shared" si="59"/>
        <v>0</v>
      </c>
      <c r="X410" s="262">
        <f t="shared" si="59"/>
        <v>0</v>
      </c>
      <c r="Y410" s="263">
        <f t="shared" si="60"/>
        <v>0</v>
      </c>
      <c r="Z410" s="263">
        <f t="shared" si="60"/>
        <v>0</v>
      </c>
      <c r="AA410" s="262">
        <f t="shared" si="58"/>
        <v>0</v>
      </c>
      <c r="AB410" s="262">
        <f t="shared" si="58"/>
        <v>0</v>
      </c>
      <c r="AC410" s="262">
        <f t="shared" si="58"/>
        <v>0</v>
      </c>
      <c r="AD410" s="262">
        <f t="shared" si="58"/>
        <v>0</v>
      </c>
      <c r="AE410" s="262">
        <f t="shared" si="58"/>
        <v>0</v>
      </c>
      <c r="AF410" s="262">
        <f t="shared" si="57"/>
        <v>0</v>
      </c>
      <c r="AG410" s="262">
        <f t="shared" si="57"/>
        <v>0</v>
      </c>
      <c r="AH410" s="262">
        <f t="shared" si="57"/>
        <v>0</v>
      </c>
      <c r="AI410" s="262">
        <f t="shared" si="57"/>
        <v>0</v>
      </c>
      <c r="AJ410" s="262">
        <f t="shared" si="57"/>
        <v>0</v>
      </c>
      <c r="AK410" s="262">
        <f t="shared" si="61"/>
        <v>0</v>
      </c>
      <c r="AL410" s="262">
        <f t="shared" si="62"/>
        <v>0</v>
      </c>
      <c r="AM410" s="214"/>
      <c r="AN410" s="214"/>
      <c r="AO410" s="214"/>
      <c r="AP410" s="214"/>
      <c r="AQ410" s="214"/>
      <c r="AR410" s="214"/>
      <c r="AS410" s="214"/>
      <c r="AT410" s="214"/>
      <c r="AU410" s="214"/>
      <c r="AV410" s="214"/>
      <c r="AW410" s="214"/>
      <c r="AX410" s="214"/>
      <c r="AY410" s="214"/>
      <c r="AZ410" s="214"/>
      <c r="BA410" s="214"/>
      <c r="BB410" s="214"/>
      <c r="BC410" s="214"/>
      <c r="BD410" s="214"/>
      <c r="BE410" s="214"/>
      <c r="BF410" s="214"/>
      <c r="BG410" s="214"/>
      <c r="BH410" s="214"/>
      <c r="BI410" s="214"/>
      <c r="BJ410" s="214"/>
      <c r="BK410" s="214"/>
      <c r="BL410" s="214"/>
    </row>
    <row r="411" spans="1:64" s="2" customFormat="1" ht="15" customHeight="1">
      <c r="A411" s="120" t="e">
        <f ca="1">VLOOKUP(INDIRECT("B411"),elolap!$A$90:$B$3244,2,FALSE)</f>
        <v>#N/A</v>
      </c>
      <c r="B411" s="122"/>
      <c r="C411" s="128"/>
      <c r="D411" s="158"/>
      <c r="E411" s="158"/>
      <c r="F411" s="158"/>
      <c r="G411" s="126"/>
      <c r="H411" s="167"/>
      <c r="I411" s="178"/>
      <c r="J411" s="244"/>
      <c r="K411" s="244"/>
      <c r="L411" s="244"/>
      <c r="M411" s="244"/>
      <c r="N411" s="244"/>
      <c r="O411" s="245"/>
      <c r="P411" s="244"/>
      <c r="Q411" s="244"/>
      <c r="R411" s="244"/>
      <c r="S411" s="244"/>
      <c r="T411" s="244"/>
      <c r="U411" s="214"/>
      <c r="V411" s="262">
        <f t="shared" si="59"/>
        <v>0</v>
      </c>
      <c r="W411" s="262">
        <f t="shared" si="59"/>
        <v>0</v>
      </c>
      <c r="X411" s="262">
        <f t="shared" si="59"/>
        <v>0</v>
      </c>
      <c r="Y411" s="263">
        <f t="shared" si="60"/>
        <v>0</v>
      </c>
      <c r="Z411" s="263">
        <f t="shared" si="60"/>
        <v>0</v>
      </c>
      <c r="AA411" s="262">
        <f t="shared" si="58"/>
        <v>0</v>
      </c>
      <c r="AB411" s="262">
        <f t="shared" si="58"/>
        <v>0</v>
      </c>
      <c r="AC411" s="262">
        <f t="shared" si="58"/>
        <v>0</v>
      </c>
      <c r="AD411" s="262">
        <f t="shared" si="58"/>
        <v>0</v>
      </c>
      <c r="AE411" s="262">
        <f t="shared" si="58"/>
        <v>0</v>
      </c>
      <c r="AF411" s="262">
        <f t="shared" si="57"/>
        <v>0</v>
      </c>
      <c r="AG411" s="262">
        <f t="shared" si="57"/>
        <v>0</v>
      </c>
      <c r="AH411" s="262">
        <f t="shared" si="57"/>
        <v>0</v>
      </c>
      <c r="AI411" s="262">
        <f t="shared" si="57"/>
        <v>0</v>
      </c>
      <c r="AJ411" s="262">
        <f t="shared" si="57"/>
        <v>0</v>
      </c>
      <c r="AK411" s="262">
        <f t="shared" si="61"/>
        <v>0</v>
      </c>
      <c r="AL411" s="262">
        <f t="shared" si="62"/>
        <v>0</v>
      </c>
      <c r="AM411" s="214"/>
      <c r="AN411" s="214"/>
      <c r="AO411" s="214"/>
      <c r="AP411" s="214"/>
      <c r="AQ411" s="214"/>
      <c r="AR411" s="214"/>
      <c r="AS411" s="214"/>
      <c r="AT411" s="214"/>
      <c r="AU411" s="214"/>
      <c r="AV411" s="214"/>
      <c r="AW411" s="214"/>
      <c r="AX411" s="214"/>
      <c r="AY411" s="214"/>
      <c r="AZ411" s="214"/>
      <c r="BA411" s="214"/>
      <c r="BB411" s="214"/>
      <c r="BC411" s="214"/>
      <c r="BD411" s="214"/>
      <c r="BE411" s="214"/>
      <c r="BF411" s="214"/>
      <c r="BG411" s="214"/>
      <c r="BH411" s="214"/>
      <c r="BI411" s="214"/>
      <c r="BJ411" s="214"/>
      <c r="BK411" s="214"/>
      <c r="BL411" s="214"/>
    </row>
    <row r="412" spans="1:64" s="2" customFormat="1" ht="15" customHeight="1">
      <c r="A412" s="120" t="e">
        <f ca="1">VLOOKUP(INDIRECT("B412"),elolap!$A$90:$B$3244,2,FALSE)</f>
        <v>#N/A</v>
      </c>
      <c r="B412" s="122"/>
      <c r="C412" s="128"/>
      <c r="D412" s="158"/>
      <c r="E412" s="158"/>
      <c r="F412" s="158"/>
      <c r="G412" s="126"/>
      <c r="H412" s="167"/>
      <c r="I412" s="178"/>
      <c r="J412" s="244"/>
      <c r="K412" s="244"/>
      <c r="L412" s="244"/>
      <c r="M412" s="244"/>
      <c r="N412" s="244"/>
      <c r="O412" s="245"/>
      <c r="P412" s="244"/>
      <c r="Q412" s="244"/>
      <c r="R412" s="244"/>
      <c r="S412" s="244"/>
      <c r="T412" s="244"/>
      <c r="U412" s="214"/>
      <c r="V412" s="262">
        <f t="shared" si="59"/>
        <v>0</v>
      </c>
      <c r="W412" s="262">
        <f t="shared" si="59"/>
        <v>0</v>
      </c>
      <c r="X412" s="262">
        <f t="shared" si="59"/>
        <v>0</v>
      </c>
      <c r="Y412" s="263">
        <f t="shared" si="60"/>
        <v>0</v>
      </c>
      <c r="Z412" s="263">
        <f t="shared" si="60"/>
        <v>0</v>
      </c>
      <c r="AA412" s="262">
        <f t="shared" si="58"/>
        <v>0</v>
      </c>
      <c r="AB412" s="262">
        <f t="shared" si="58"/>
        <v>0</v>
      </c>
      <c r="AC412" s="262">
        <f t="shared" si="58"/>
        <v>0</v>
      </c>
      <c r="AD412" s="262">
        <f t="shared" si="58"/>
        <v>0</v>
      </c>
      <c r="AE412" s="262">
        <f t="shared" si="58"/>
        <v>0</v>
      </c>
      <c r="AF412" s="262">
        <f t="shared" si="57"/>
        <v>0</v>
      </c>
      <c r="AG412" s="262">
        <f t="shared" si="57"/>
        <v>0</v>
      </c>
      <c r="AH412" s="262">
        <f t="shared" si="57"/>
        <v>0</v>
      </c>
      <c r="AI412" s="262">
        <f t="shared" si="57"/>
        <v>0</v>
      </c>
      <c r="AJ412" s="262">
        <f t="shared" si="57"/>
        <v>0</v>
      </c>
      <c r="AK412" s="262">
        <f t="shared" si="61"/>
        <v>0</v>
      </c>
      <c r="AL412" s="262">
        <f t="shared" si="62"/>
        <v>0</v>
      </c>
      <c r="AM412" s="214"/>
      <c r="AN412" s="214"/>
      <c r="AO412" s="214"/>
      <c r="AP412" s="214"/>
      <c r="AQ412" s="214"/>
      <c r="AR412" s="214"/>
      <c r="AS412" s="214"/>
      <c r="AT412" s="214"/>
      <c r="AU412" s="214"/>
      <c r="AV412" s="214"/>
      <c r="AW412" s="214"/>
      <c r="AX412" s="214"/>
      <c r="AY412" s="214"/>
      <c r="AZ412" s="214"/>
      <c r="BA412" s="214"/>
      <c r="BB412" s="214"/>
      <c r="BC412" s="214"/>
      <c r="BD412" s="214"/>
      <c r="BE412" s="214"/>
      <c r="BF412" s="214"/>
      <c r="BG412" s="214"/>
      <c r="BH412" s="214"/>
      <c r="BI412" s="214"/>
      <c r="BJ412" s="214"/>
      <c r="BK412" s="214"/>
      <c r="BL412" s="214"/>
    </row>
    <row r="413" spans="1:64" s="2" customFormat="1" ht="15" customHeight="1">
      <c r="A413" s="120" t="e">
        <f ca="1">VLOOKUP(INDIRECT("B413"),elolap!$A$90:$B$3244,2,FALSE)</f>
        <v>#N/A</v>
      </c>
      <c r="B413" s="122"/>
      <c r="C413" s="128"/>
      <c r="D413" s="158"/>
      <c r="E413" s="158"/>
      <c r="F413" s="158"/>
      <c r="G413" s="126"/>
      <c r="H413" s="167"/>
      <c r="I413" s="178"/>
      <c r="J413" s="244"/>
      <c r="K413" s="244"/>
      <c r="L413" s="244"/>
      <c r="M413" s="244"/>
      <c r="N413" s="244"/>
      <c r="O413" s="245"/>
      <c r="P413" s="244"/>
      <c r="Q413" s="244"/>
      <c r="R413" s="244"/>
      <c r="S413" s="244"/>
      <c r="T413" s="244"/>
      <c r="U413" s="214"/>
      <c r="V413" s="262">
        <f t="shared" si="59"/>
        <v>0</v>
      </c>
      <c r="W413" s="262">
        <f t="shared" si="59"/>
        <v>0</v>
      </c>
      <c r="X413" s="262">
        <f t="shared" si="59"/>
        <v>0</v>
      </c>
      <c r="Y413" s="263">
        <f t="shared" si="60"/>
        <v>0</v>
      </c>
      <c r="Z413" s="263">
        <f t="shared" si="60"/>
        <v>0</v>
      </c>
      <c r="AA413" s="262">
        <f t="shared" si="58"/>
        <v>0</v>
      </c>
      <c r="AB413" s="262">
        <f t="shared" si="58"/>
        <v>0</v>
      </c>
      <c r="AC413" s="262">
        <f t="shared" si="58"/>
        <v>0</v>
      </c>
      <c r="AD413" s="262">
        <f t="shared" si="58"/>
        <v>0</v>
      </c>
      <c r="AE413" s="262">
        <f t="shared" si="58"/>
        <v>0</v>
      </c>
      <c r="AF413" s="262">
        <f t="shared" si="57"/>
        <v>0</v>
      </c>
      <c r="AG413" s="262">
        <f t="shared" si="57"/>
        <v>0</v>
      </c>
      <c r="AH413" s="262">
        <f t="shared" si="57"/>
        <v>0</v>
      </c>
      <c r="AI413" s="262">
        <f t="shared" si="57"/>
        <v>0</v>
      </c>
      <c r="AJ413" s="262">
        <f t="shared" si="57"/>
        <v>0</v>
      </c>
      <c r="AK413" s="262">
        <f t="shared" si="61"/>
        <v>0</v>
      </c>
      <c r="AL413" s="262">
        <f t="shared" si="62"/>
        <v>0</v>
      </c>
      <c r="AM413" s="214"/>
      <c r="AN413" s="214"/>
      <c r="AO413" s="214"/>
      <c r="AP413" s="214"/>
      <c r="AQ413" s="214"/>
      <c r="AR413" s="214"/>
      <c r="AS413" s="214"/>
      <c r="AT413" s="214"/>
      <c r="AU413" s="214"/>
      <c r="AV413" s="214"/>
      <c r="AW413" s="214"/>
      <c r="AX413" s="214"/>
      <c r="AY413" s="214"/>
      <c r="AZ413" s="214"/>
      <c r="BA413" s="214"/>
      <c r="BB413" s="214"/>
      <c r="BC413" s="214"/>
      <c r="BD413" s="214"/>
      <c r="BE413" s="214"/>
      <c r="BF413" s="214"/>
      <c r="BG413" s="214"/>
      <c r="BH413" s="214"/>
      <c r="BI413" s="214"/>
      <c r="BJ413" s="214"/>
      <c r="BK413" s="214"/>
      <c r="BL413" s="214"/>
    </row>
    <row r="414" spans="1:64" s="2" customFormat="1" ht="15" customHeight="1">
      <c r="A414" s="120" t="e">
        <f ca="1">VLOOKUP(INDIRECT("B414"),elolap!$A$90:$B$3244,2,FALSE)</f>
        <v>#N/A</v>
      </c>
      <c r="B414" s="122"/>
      <c r="C414" s="128"/>
      <c r="D414" s="158"/>
      <c r="E414" s="158"/>
      <c r="F414" s="158"/>
      <c r="G414" s="126"/>
      <c r="H414" s="167"/>
      <c r="I414" s="178"/>
      <c r="J414" s="244"/>
      <c r="K414" s="244"/>
      <c r="L414" s="244"/>
      <c r="M414" s="244"/>
      <c r="N414" s="244"/>
      <c r="O414" s="245"/>
      <c r="P414" s="244"/>
      <c r="Q414" s="244"/>
      <c r="R414" s="244"/>
      <c r="S414" s="244"/>
      <c r="T414" s="244"/>
      <c r="U414" s="214"/>
      <c r="V414" s="262">
        <f t="shared" si="59"/>
        <v>0</v>
      </c>
      <c r="W414" s="262">
        <f t="shared" si="59"/>
        <v>0</v>
      </c>
      <c r="X414" s="262">
        <f t="shared" si="59"/>
        <v>0</v>
      </c>
      <c r="Y414" s="263">
        <f t="shared" si="60"/>
        <v>0</v>
      </c>
      <c r="Z414" s="263">
        <f t="shared" si="60"/>
        <v>0</v>
      </c>
      <c r="AA414" s="262">
        <f t="shared" si="58"/>
        <v>0</v>
      </c>
      <c r="AB414" s="262">
        <f t="shared" si="58"/>
        <v>0</v>
      </c>
      <c r="AC414" s="262">
        <f t="shared" si="58"/>
        <v>0</v>
      </c>
      <c r="AD414" s="262">
        <f t="shared" si="58"/>
        <v>0</v>
      </c>
      <c r="AE414" s="262">
        <f t="shared" si="58"/>
        <v>0</v>
      </c>
      <c r="AF414" s="262">
        <f t="shared" si="57"/>
        <v>0</v>
      </c>
      <c r="AG414" s="262">
        <f t="shared" si="57"/>
        <v>0</v>
      </c>
      <c r="AH414" s="262">
        <f t="shared" si="57"/>
        <v>0</v>
      </c>
      <c r="AI414" s="262">
        <f t="shared" si="57"/>
        <v>0</v>
      </c>
      <c r="AJ414" s="262">
        <f t="shared" si="57"/>
        <v>0</v>
      </c>
      <c r="AK414" s="262">
        <f t="shared" si="61"/>
        <v>0</v>
      </c>
      <c r="AL414" s="262">
        <f t="shared" si="62"/>
        <v>0</v>
      </c>
      <c r="AM414" s="214"/>
      <c r="AN414" s="214"/>
      <c r="AO414" s="214"/>
      <c r="AP414" s="214"/>
      <c r="AQ414" s="214"/>
      <c r="AR414" s="214"/>
      <c r="AS414" s="214"/>
      <c r="AT414" s="214"/>
      <c r="AU414" s="214"/>
      <c r="AV414" s="214"/>
      <c r="AW414" s="214"/>
      <c r="AX414" s="214"/>
      <c r="AY414" s="214"/>
      <c r="AZ414" s="214"/>
      <c r="BA414" s="214"/>
      <c r="BB414" s="214"/>
      <c r="BC414" s="214"/>
      <c r="BD414" s="214"/>
      <c r="BE414" s="214"/>
      <c r="BF414" s="214"/>
      <c r="BG414" s="214"/>
      <c r="BH414" s="214"/>
      <c r="BI414" s="214"/>
      <c r="BJ414" s="214"/>
      <c r="BK414" s="214"/>
      <c r="BL414" s="214"/>
    </row>
    <row r="415" spans="1:64" s="2" customFormat="1" ht="15" customHeight="1">
      <c r="A415" s="120" t="e">
        <f ca="1">VLOOKUP(INDIRECT("B415"),elolap!$A$90:$B$3244,2,FALSE)</f>
        <v>#N/A</v>
      </c>
      <c r="B415" s="122"/>
      <c r="C415" s="128"/>
      <c r="D415" s="158"/>
      <c r="E415" s="158"/>
      <c r="F415" s="158"/>
      <c r="G415" s="126"/>
      <c r="H415" s="167"/>
      <c r="I415" s="178"/>
      <c r="J415" s="244"/>
      <c r="K415" s="244"/>
      <c r="L415" s="244"/>
      <c r="M415" s="244"/>
      <c r="N415" s="244"/>
      <c r="O415" s="245"/>
      <c r="P415" s="244"/>
      <c r="Q415" s="244"/>
      <c r="R415" s="244"/>
      <c r="S415" s="244"/>
      <c r="T415" s="244"/>
      <c r="U415" s="214"/>
      <c r="V415" s="262">
        <f t="shared" si="59"/>
        <v>0</v>
      </c>
      <c r="W415" s="262">
        <f t="shared" si="59"/>
        <v>0</v>
      </c>
      <c r="X415" s="262">
        <f t="shared" si="59"/>
        <v>0</v>
      </c>
      <c r="Y415" s="263">
        <f t="shared" si="60"/>
        <v>0</v>
      </c>
      <c r="Z415" s="263">
        <f t="shared" si="60"/>
        <v>0</v>
      </c>
      <c r="AA415" s="262">
        <f t="shared" si="58"/>
        <v>0</v>
      </c>
      <c r="AB415" s="262">
        <f t="shared" si="58"/>
        <v>0</v>
      </c>
      <c r="AC415" s="262">
        <f t="shared" si="58"/>
        <v>0</v>
      </c>
      <c r="AD415" s="262">
        <f t="shared" si="58"/>
        <v>0</v>
      </c>
      <c r="AE415" s="262">
        <f t="shared" si="58"/>
        <v>0</v>
      </c>
      <c r="AF415" s="262">
        <f t="shared" si="57"/>
        <v>0</v>
      </c>
      <c r="AG415" s="262">
        <f t="shared" si="57"/>
        <v>0</v>
      </c>
      <c r="AH415" s="262">
        <f t="shared" si="57"/>
        <v>0</v>
      </c>
      <c r="AI415" s="262">
        <f t="shared" si="57"/>
        <v>0</v>
      </c>
      <c r="AJ415" s="262">
        <f t="shared" si="57"/>
        <v>0</v>
      </c>
      <c r="AK415" s="262">
        <f t="shared" si="61"/>
        <v>0</v>
      </c>
      <c r="AL415" s="262">
        <f t="shared" si="62"/>
        <v>0</v>
      </c>
      <c r="AM415" s="214"/>
      <c r="AN415" s="214"/>
      <c r="AO415" s="214"/>
      <c r="AP415" s="214"/>
      <c r="AQ415" s="214"/>
      <c r="AR415" s="214"/>
      <c r="AS415" s="214"/>
      <c r="AT415" s="214"/>
      <c r="AU415" s="214"/>
      <c r="AV415" s="214"/>
      <c r="AW415" s="214"/>
      <c r="AX415" s="214"/>
      <c r="AY415" s="214"/>
      <c r="AZ415" s="214"/>
      <c r="BA415" s="214"/>
      <c r="BB415" s="214"/>
      <c r="BC415" s="214"/>
      <c r="BD415" s="214"/>
      <c r="BE415" s="214"/>
      <c r="BF415" s="214"/>
      <c r="BG415" s="214"/>
      <c r="BH415" s="214"/>
      <c r="BI415" s="214"/>
      <c r="BJ415" s="214"/>
      <c r="BK415" s="214"/>
      <c r="BL415" s="214"/>
    </row>
    <row r="416" spans="1:64" s="2" customFormat="1" ht="15" customHeight="1">
      <c r="A416" s="120" t="e">
        <f ca="1">VLOOKUP(INDIRECT("B416"),elolap!$A$90:$B$3244,2,FALSE)</f>
        <v>#N/A</v>
      </c>
      <c r="B416" s="122"/>
      <c r="C416" s="128"/>
      <c r="D416" s="158"/>
      <c r="E416" s="158"/>
      <c r="F416" s="158"/>
      <c r="G416" s="126"/>
      <c r="H416" s="167"/>
      <c r="I416" s="178"/>
      <c r="J416" s="244"/>
      <c r="K416" s="244"/>
      <c r="L416" s="244"/>
      <c r="M416" s="244"/>
      <c r="N416" s="244"/>
      <c r="O416" s="245"/>
      <c r="P416" s="244"/>
      <c r="Q416" s="244"/>
      <c r="R416" s="244"/>
      <c r="S416" s="244"/>
      <c r="T416" s="244"/>
      <c r="U416" s="214"/>
      <c r="V416" s="262">
        <f t="shared" si="59"/>
        <v>0</v>
      </c>
      <c r="W416" s="262">
        <f t="shared" si="59"/>
        <v>0</v>
      </c>
      <c r="X416" s="262">
        <f t="shared" si="59"/>
        <v>0</v>
      </c>
      <c r="Y416" s="263">
        <f t="shared" si="60"/>
        <v>0</v>
      </c>
      <c r="Z416" s="263">
        <f t="shared" si="60"/>
        <v>0</v>
      </c>
      <c r="AA416" s="262">
        <f t="shared" si="58"/>
        <v>0</v>
      </c>
      <c r="AB416" s="262">
        <f t="shared" si="58"/>
        <v>0</v>
      </c>
      <c r="AC416" s="262">
        <f t="shared" si="58"/>
        <v>0</v>
      </c>
      <c r="AD416" s="262">
        <f t="shared" si="58"/>
        <v>0</v>
      </c>
      <c r="AE416" s="262">
        <f t="shared" si="58"/>
        <v>0</v>
      </c>
      <c r="AF416" s="262">
        <f t="shared" si="57"/>
        <v>0</v>
      </c>
      <c r="AG416" s="262">
        <f t="shared" si="57"/>
        <v>0</v>
      </c>
      <c r="AH416" s="262">
        <f t="shared" si="57"/>
        <v>0</v>
      </c>
      <c r="AI416" s="262">
        <f t="shared" si="57"/>
        <v>0</v>
      </c>
      <c r="AJ416" s="262">
        <f t="shared" si="57"/>
        <v>0</v>
      </c>
      <c r="AK416" s="262">
        <f t="shared" si="61"/>
        <v>0</v>
      </c>
      <c r="AL416" s="262">
        <f t="shared" si="62"/>
        <v>0</v>
      </c>
      <c r="AM416" s="214"/>
      <c r="AN416" s="214"/>
      <c r="AO416" s="214"/>
      <c r="AP416" s="214"/>
      <c r="AQ416" s="214"/>
      <c r="AR416" s="214"/>
      <c r="AS416" s="214"/>
      <c r="AT416" s="214"/>
      <c r="AU416" s="214"/>
      <c r="AV416" s="214"/>
      <c r="AW416" s="214"/>
      <c r="AX416" s="214"/>
      <c r="AY416" s="214"/>
      <c r="AZ416" s="214"/>
      <c r="BA416" s="214"/>
      <c r="BB416" s="214"/>
      <c r="BC416" s="214"/>
      <c r="BD416" s="214"/>
      <c r="BE416" s="214"/>
      <c r="BF416" s="214"/>
      <c r="BG416" s="214"/>
      <c r="BH416" s="214"/>
      <c r="BI416" s="214"/>
      <c r="BJ416" s="214"/>
      <c r="BK416" s="214"/>
      <c r="BL416" s="214"/>
    </row>
    <row r="417" spans="1:64" s="2" customFormat="1" ht="15" customHeight="1">
      <c r="A417" s="120" t="e">
        <f ca="1">VLOOKUP(INDIRECT("B417"),elolap!$A$90:$B$3244,2,FALSE)</f>
        <v>#N/A</v>
      </c>
      <c r="B417" s="122"/>
      <c r="C417" s="128"/>
      <c r="D417" s="158"/>
      <c r="E417" s="158"/>
      <c r="F417" s="158"/>
      <c r="G417" s="126"/>
      <c r="H417" s="167"/>
      <c r="I417" s="178"/>
      <c r="J417" s="244"/>
      <c r="K417" s="244"/>
      <c r="L417" s="244"/>
      <c r="M417" s="244"/>
      <c r="N417" s="244"/>
      <c r="O417" s="245"/>
      <c r="P417" s="244"/>
      <c r="Q417" s="244"/>
      <c r="R417" s="244"/>
      <c r="S417" s="244"/>
      <c r="T417" s="244"/>
      <c r="U417" s="214"/>
      <c r="V417" s="262">
        <f t="shared" si="59"/>
        <v>0</v>
      </c>
      <c r="W417" s="262">
        <f t="shared" si="59"/>
        <v>0</v>
      </c>
      <c r="X417" s="262">
        <f t="shared" si="59"/>
        <v>0</v>
      </c>
      <c r="Y417" s="263">
        <f t="shared" si="60"/>
        <v>0</v>
      </c>
      <c r="Z417" s="263">
        <f t="shared" si="60"/>
        <v>0</v>
      </c>
      <c r="AA417" s="262">
        <f t="shared" si="58"/>
        <v>0</v>
      </c>
      <c r="AB417" s="262">
        <f t="shared" si="58"/>
        <v>0</v>
      </c>
      <c r="AC417" s="262">
        <f t="shared" si="58"/>
        <v>0</v>
      </c>
      <c r="AD417" s="262">
        <f t="shared" si="58"/>
        <v>0</v>
      </c>
      <c r="AE417" s="262">
        <f t="shared" si="58"/>
        <v>0</v>
      </c>
      <c r="AF417" s="262">
        <f t="shared" si="57"/>
        <v>0</v>
      </c>
      <c r="AG417" s="262">
        <f t="shared" si="57"/>
        <v>0</v>
      </c>
      <c r="AH417" s="262">
        <f t="shared" si="57"/>
        <v>0</v>
      </c>
      <c r="AI417" s="262">
        <f t="shared" si="57"/>
        <v>0</v>
      </c>
      <c r="AJ417" s="262">
        <f t="shared" si="57"/>
        <v>0</v>
      </c>
      <c r="AK417" s="262">
        <f t="shared" si="61"/>
        <v>0</v>
      </c>
      <c r="AL417" s="262">
        <f t="shared" si="62"/>
        <v>0</v>
      </c>
      <c r="AM417" s="214"/>
      <c r="AN417" s="214"/>
      <c r="AO417" s="214"/>
      <c r="AP417" s="214"/>
      <c r="AQ417" s="214"/>
      <c r="AR417" s="214"/>
      <c r="AS417" s="214"/>
      <c r="AT417" s="214"/>
      <c r="AU417" s="214"/>
      <c r="AV417" s="214"/>
      <c r="AW417" s="214"/>
      <c r="AX417" s="214"/>
      <c r="AY417" s="214"/>
      <c r="AZ417" s="214"/>
      <c r="BA417" s="214"/>
      <c r="BB417" s="214"/>
      <c r="BC417" s="214"/>
      <c r="BD417" s="214"/>
      <c r="BE417" s="214"/>
      <c r="BF417" s="214"/>
      <c r="BG417" s="214"/>
      <c r="BH417" s="214"/>
      <c r="BI417" s="214"/>
      <c r="BJ417" s="214"/>
      <c r="BK417" s="214"/>
      <c r="BL417" s="214"/>
    </row>
    <row r="418" spans="1:64" s="2" customFormat="1" ht="15" customHeight="1">
      <c r="A418" s="120" t="e">
        <f ca="1">VLOOKUP(INDIRECT("B418"),elolap!$A$90:$B$3244,2,FALSE)</f>
        <v>#N/A</v>
      </c>
      <c r="B418" s="122"/>
      <c r="C418" s="128"/>
      <c r="D418" s="158"/>
      <c r="E418" s="158"/>
      <c r="F418" s="158"/>
      <c r="G418" s="126"/>
      <c r="H418" s="167"/>
      <c r="I418" s="178"/>
      <c r="J418" s="244"/>
      <c r="K418" s="244"/>
      <c r="L418" s="244"/>
      <c r="M418" s="244"/>
      <c r="N418" s="244"/>
      <c r="O418" s="245"/>
      <c r="P418" s="244"/>
      <c r="Q418" s="244"/>
      <c r="R418" s="244"/>
      <c r="S418" s="244"/>
      <c r="T418" s="244"/>
      <c r="U418" s="214"/>
      <c r="V418" s="262">
        <f t="shared" si="59"/>
        <v>0</v>
      </c>
      <c r="W418" s="262">
        <f t="shared" si="59"/>
        <v>0</v>
      </c>
      <c r="X418" s="262">
        <f t="shared" si="59"/>
        <v>0</v>
      </c>
      <c r="Y418" s="263">
        <f t="shared" si="60"/>
        <v>0</v>
      </c>
      <c r="Z418" s="263">
        <f t="shared" si="60"/>
        <v>0</v>
      </c>
      <c r="AA418" s="262">
        <f t="shared" si="58"/>
        <v>0</v>
      </c>
      <c r="AB418" s="262">
        <f t="shared" si="58"/>
        <v>0</v>
      </c>
      <c r="AC418" s="262">
        <f t="shared" si="58"/>
        <v>0</v>
      </c>
      <c r="AD418" s="262">
        <f t="shared" si="58"/>
        <v>0</v>
      </c>
      <c r="AE418" s="262">
        <f t="shared" si="58"/>
        <v>0</v>
      </c>
      <c r="AF418" s="262">
        <f t="shared" si="57"/>
        <v>0</v>
      </c>
      <c r="AG418" s="262">
        <f t="shared" si="57"/>
        <v>0</v>
      </c>
      <c r="AH418" s="262">
        <f t="shared" si="57"/>
        <v>0</v>
      </c>
      <c r="AI418" s="262">
        <f t="shared" si="57"/>
        <v>0</v>
      </c>
      <c r="AJ418" s="262">
        <f t="shared" si="57"/>
        <v>0</v>
      </c>
      <c r="AK418" s="262">
        <f t="shared" si="61"/>
        <v>0</v>
      </c>
      <c r="AL418" s="262">
        <f t="shared" si="62"/>
        <v>0</v>
      </c>
      <c r="AM418" s="214"/>
      <c r="AN418" s="214"/>
      <c r="AO418" s="214"/>
      <c r="AP418" s="214"/>
      <c r="AQ418" s="214"/>
      <c r="AR418" s="214"/>
      <c r="AS418" s="214"/>
      <c r="AT418" s="214"/>
      <c r="AU418" s="214"/>
      <c r="AV418" s="214"/>
      <c r="AW418" s="214"/>
      <c r="AX418" s="214"/>
      <c r="AY418" s="214"/>
      <c r="AZ418" s="214"/>
      <c r="BA418" s="214"/>
      <c r="BB418" s="214"/>
      <c r="BC418" s="214"/>
      <c r="BD418" s="214"/>
      <c r="BE418" s="214"/>
      <c r="BF418" s="214"/>
      <c r="BG418" s="214"/>
      <c r="BH418" s="214"/>
      <c r="BI418" s="214"/>
      <c r="BJ418" s="214"/>
      <c r="BK418" s="214"/>
      <c r="BL418" s="214"/>
    </row>
    <row r="419" spans="1:64" s="2" customFormat="1" ht="15" customHeight="1">
      <c r="A419" s="120" t="e">
        <f ca="1">VLOOKUP(INDIRECT("B419"),elolap!$A$90:$B$3244,2,FALSE)</f>
        <v>#N/A</v>
      </c>
      <c r="B419" s="122"/>
      <c r="C419" s="128"/>
      <c r="D419" s="158"/>
      <c r="E419" s="158"/>
      <c r="F419" s="158"/>
      <c r="G419" s="126"/>
      <c r="H419" s="167"/>
      <c r="I419" s="178"/>
      <c r="J419" s="244"/>
      <c r="K419" s="244"/>
      <c r="L419" s="244"/>
      <c r="M419" s="244"/>
      <c r="N419" s="244"/>
      <c r="O419" s="245"/>
      <c r="P419" s="244"/>
      <c r="Q419" s="244"/>
      <c r="R419" s="244"/>
      <c r="S419" s="244"/>
      <c r="T419" s="244"/>
      <c r="U419" s="214"/>
      <c r="V419" s="262">
        <f t="shared" si="59"/>
        <v>0</v>
      </c>
      <c r="W419" s="262">
        <f t="shared" si="59"/>
        <v>0</v>
      </c>
      <c r="X419" s="262">
        <f t="shared" si="59"/>
        <v>0</v>
      </c>
      <c r="Y419" s="263">
        <f t="shared" si="60"/>
        <v>0</v>
      </c>
      <c r="Z419" s="263">
        <f t="shared" si="60"/>
        <v>0</v>
      </c>
      <c r="AA419" s="262">
        <f t="shared" si="58"/>
        <v>0</v>
      </c>
      <c r="AB419" s="262">
        <f t="shared" si="58"/>
        <v>0</v>
      </c>
      <c r="AC419" s="262">
        <f t="shared" si="58"/>
        <v>0</v>
      </c>
      <c r="AD419" s="262">
        <f t="shared" si="58"/>
        <v>0</v>
      </c>
      <c r="AE419" s="262">
        <f t="shared" si="58"/>
        <v>0</v>
      </c>
      <c r="AF419" s="262">
        <f t="shared" si="57"/>
        <v>0</v>
      </c>
      <c r="AG419" s="262">
        <f t="shared" si="57"/>
        <v>0</v>
      </c>
      <c r="AH419" s="262">
        <f t="shared" si="57"/>
        <v>0</v>
      </c>
      <c r="AI419" s="262">
        <f t="shared" si="57"/>
        <v>0</v>
      </c>
      <c r="AJ419" s="262">
        <f t="shared" si="57"/>
        <v>0</v>
      </c>
      <c r="AK419" s="262">
        <f t="shared" si="61"/>
        <v>0</v>
      </c>
      <c r="AL419" s="262">
        <f t="shared" si="62"/>
        <v>0</v>
      </c>
      <c r="AM419" s="214"/>
      <c r="AN419" s="214"/>
      <c r="AO419" s="214"/>
      <c r="AP419" s="214"/>
      <c r="AQ419" s="214"/>
      <c r="AR419" s="214"/>
      <c r="AS419" s="214"/>
      <c r="AT419" s="214"/>
      <c r="AU419" s="214"/>
      <c r="AV419" s="214"/>
      <c r="AW419" s="214"/>
      <c r="AX419" s="214"/>
      <c r="AY419" s="214"/>
      <c r="AZ419" s="214"/>
      <c r="BA419" s="214"/>
      <c r="BB419" s="214"/>
      <c r="BC419" s="214"/>
      <c r="BD419" s="214"/>
      <c r="BE419" s="214"/>
      <c r="BF419" s="214"/>
      <c r="BG419" s="214"/>
      <c r="BH419" s="214"/>
      <c r="BI419" s="214"/>
      <c r="BJ419" s="214"/>
      <c r="BK419" s="214"/>
      <c r="BL419" s="214"/>
    </row>
    <row r="420" spans="1:64" s="2" customFormat="1" ht="15" customHeight="1">
      <c r="A420" s="120" t="e">
        <f ca="1">VLOOKUP(INDIRECT("B420"),elolap!$A$90:$B$3244,2,FALSE)</f>
        <v>#N/A</v>
      </c>
      <c r="B420" s="122"/>
      <c r="C420" s="128"/>
      <c r="D420" s="158"/>
      <c r="E420" s="158"/>
      <c r="F420" s="158"/>
      <c r="G420" s="126"/>
      <c r="H420" s="167"/>
      <c r="I420" s="178"/>
      <c r="J420" s="244"/>
      <c r="K420" s="244"/>
      <c r="L420" s="244"/>
      <c r="M420" s="244"/>
      <c r="N420" s="244"/>
      <c r="O420" s="245"/>
      <c r="P420" s="244"/>
      <c r="Q420" s="244"/>
      <c r="R420" s="244"/>
      <c r="S420" s="244"/>
      <c r="T420" s="244"/>
      <c r="U420" s="214"/>
      <c r="V420" s="262">
        <f t="shared" si="59"/>
        <v>0</v>
      </c>
      <c r="W420" s="262">
        <f t="shared" si="59"/>
        <v>0</v>
      </c>
      <c r="X420" s="262">
        <f t="shared" si="59"/>
        <v>0</v>
      </c>
      <c r="Y420" s="263">
        <f t="shared" si="60"/>
        <v>0</v>
      </c>
      <c r="Z420" s="263">
        <f t="shared" si="60"/>
        <v>0</v>
      </c>
      <c r="AA420" s="262">
        <f t="shared" si="58"/>
        <v>0</v>
      </c>
      <c r="AB420" s="262">
        <f t="shared" si="58"/>
        <v>0</v>
      </c>
      <c r="AC420" s="262">
        <f t="shared" si="58"/>
        <v>0</v>
      </c>
      <c r="AD420" s="262">
        <f t="shared" si="58"/>
        <v>0</v>
      </c>
      <c r="AE420" s="262">
        <f t="shared" si="58"/>
        <v>0</v>
      </c>
      <c r="AF420" s="262">
        <f t="shared" si="57"/>
        <v>0</v>
      </c>
      <c r="AG420" s="262">
        <f t="shared" si="57"/>
        <v>0</v>
      </c>
      <c r="AH420" s="262">
        <f t="shared" si="57"/>
        <v>0</v>
      </c>
      <c r="AI420" s="262">
        <f t="shared" si="57"/>
        <v>0</v>
      </c>
      <c r="AJ420" s="262">
        <f t="shared" si="57"/>
        <v>0</v>
      </c>
      <c r="AK420" s="262">
        <f t="shared" si="61"/>
        <v>0</v>
      </c>
      <c r="AL420" s="262">
        <f t="shared" si="62"/>
        <v>0</v>
      </c>
      <c r="AM420" s="214"/>
      <c r="AN420" s="214"/>
      <c r="AO420" s="214"/>
      <c r="AP420" s="214"/>
      <c r="AQ420" s="214"/>
      <c r="AR420" s="214"/>
      <c r="AS420" s="214"/>
      <c r="AT420" s="214"/>
      <c r="AU420" s="214"/>
      <c r="AV420" s="214"/>
      <c r="AW420" s="214"/>
      <c r="AX420" s="214"/>
      <c r="AY420" s="214"/>
      <c r="AZ420" s="214"/>
      <c r="BA420" s="214"/>
      <c r="BB420" s="214"/>
      <c r="BC420" s="214"/>
      <c r="BD420" s="214"/>
      <c r="BE420" s="214"/>
      <c r="BF420" s="214"/>
      <c r="BG420" s="214"/>
      <c r="BH420" s="214"/>
      <c r="BI420" s="214"/>
      <c r="BJ420" s="214"/>
      <c r="BK420" s="214"/>
      <c r="BL420" s="214"/>
    </row>
    <row r="421" spans="1:64" s="2" customFormat="1" ht="15" customHeight="1">
      <c r="A421" s="120" t="e">
        <f ca="1">VLOOKUP(INDIRECT("B421"),elolap!$A$90:$B$3244,2,FALSE)</f>
        <v>#N/A</v>
      </c>
      <c r="B421" s="122"/>
      <c r="C421" s="128"/>
      <c r="D421" s="158"/>
      <c r="E421" s="158"/>
      <c r="F421" s="158"/>
      <c r="G421" s="126"/>
      <c r="H421" s="167"/>
      <c r="I421" s="178"/>
      <c r="J421" s="244"/>
      <c r="K421" s="244"/>
      <c r="L421" s="244"/>
      <c r="M421" s="244"/>
      <c r="N421" s="244"/>
      <c r="O421" s="245"/>
      <c r="P421" s="244"/>
      <c r="Q421" s="244"/>
      <c r="R421" s="244"/>
      <c r="S421" s="244"/>
      <c r="T421" s="244"/>
      <c r="U421" s="214"/>
      <c r="V421" s="262">
        <f t="shared" si="59"/>
        <v>0</v>
      </c>
      <c r="W421" s="262">
        <f t="shared" si="59"/>
        <v>0</v>
      </c>
      <c r="X421" s="262">
        <f t="shared" si="59"/>
        <v>0</v>
      </c>
      <c r="Y421" s="263">
        <f t="shared" si="60"/>
        <v>0</v>
      </c>
      <c r="Z421" s="263">
        <f t="shared" si="60"/>
        <v>0</v>
      </c>
      <c r="AA421" s="262">
        <f t="shared" si="58"/>
        <v>0</v>
      </c>
      <c r="AB421" s="262">
        <f t="shared" si="58"/>
        <v>0</v>
      </c>
      <c r="AC421" s="262">
        <f t="shared" si="58"/>
        <v>0</v>
      </c>
      <c r="AD421" s="262">
        <f t="shared" si="58"/>
        <v>0</v>
      </c>
      <c r="AE421" s="262">
        <f t="shared" si="58"/>
        <v>0</v>
      </c>
      <c r="AF421" s="262">
        <f t="shared" si="57"/>
        <v>0</v>
      </c>
      <c r="AG421" s="262">
        <f t="shared" si="57"/>
        <v>0</v>
      </c>
      <c r="AH421" s="262">
        <f t="shared" si="57"/>
        <v>0</v>
      </c>
      <c r="AI421" s="262">
        <f t="shared" si="57"/>
        <v>0</v>
      </c>
      <c r="AJ421" s="262">
        <f t="shared" si="57"/>
        <v>0</v>
      </c>
      <c r="AK421" s="262">
        <f t="shared" si="61"/>
        <v>0</v>
      </c>
      <c r="AL421" s="262">
        <f t="shared" si="62"/>
        <v>0</v>
      </c>
      <c r="AM421" s="214"/>
      <c r="AN421" s="214"/>
      <c r="AO421" s="214"/>
      <c r="AP421" s="214"/>
      <c r="AQ421" s="214"/>
      <c r="AR421" s="214"/>
      <c r="AS421" s="214"/>
      <c r="AT421" s="214"/>
      <c r="AU421" s="214"/>
      <c r="AV421" s="214"/>
      <c r="AW421" s="214"/>
      <c r="AX421" s="214"/>
      <c r="AY421" s="214"/>
      <c r="AZ421" s="214"/>
      <c r="BA421" s="214"/>
      <c r="BB421" s="214"/>
      <c r="BC421" s="214"/>
      <c r="BD421" s="214"/>
      <c r="BE421" s="214"/>
      <c r="BF421" s="214"/>
      <c r="BG421" s="214"/>
      <c r="BH421" s="214"/>
      <c r="BI421" s="214"/>
      <c r="BJ421" s="214"/>
      <c r="BK421" s="214"/>
      <c r="BL421" s="214"/>
    </row>
    <row r="422" spans="1:64" s="2" customFormat="1" ht="15" customHeight="1">
      <c r="A422" s="120" t="e">
        <f ca="1">VLOOKUP(INDIRECT("B422"),elolap!$A$90:$B$3244,2,FALSE)</f>
        <v>#N/A</v>
      </c>
      <c r="B422" s="122"/>
      <c r="C422" s="128"/>
      <c r="D422" s="158"/>
      <c r="E422" s="158"/>
      <c r="F422" s="158"/>
      <c r="G422" s="126"/>
      <c r="H422" s="167"/>
      <c r="I422" s="178"/>
      <c r="J422" s="244"/>
      <c r="K422" s="244"/>
      <c r="L422" s="244"/>
      <c r="M422" s="244"/>
      <c r="N422" s="244"/>
      <c r="O422" s="245"/>
      <c r="P422" s="244"/>
      <c r="Q422" s="244"/>
      <c r="R422" s="244"/>
      <c r="S422" s="244"/>
      <c r="T422" s="244"/>
      <c r="U422" s="214"/>
      <c r="V422" s="262">
        <f t="shared" si="59"/>
        <v>0</v>
      </c>
      <c r="W422" s="262">
        <f t="shared" si="59"/>
        <v>0</v>
      </c>
      <c r="X422" s="262">
        <f t="shared" si="59"/>
        <v>0</v>
      </c>
      <c r="Y422" s="263">
        <f t="shared" si="60"/>
        <v>0</v>
      </c>
      <c r="Z422" s="263">
        <f t="shared" si="60"/>
        <v>0</v>
      </c>
      <c r="AA422" s="262">
        <f t="shared" si="58"/>
        <v>0</v>
      </c>
      <c r="AB422" s="262">
        <f t="shared" si="58"/>
        <v>0</v>
      </c>
      <c r="AC422" s="262">
        <f t="shared" si="58"/>
        <v>0</v>
      </c>
      <c r="AD422" s="262">
        <f t="shared" si="58"/>
        <v>0</v>
      </c>
      <c r="AE422" s="262">
        <f t="shared" si="58"/>
        <v>0</v>
      </c>
      <c r="AF422" s="262">
        <f t="shared" si="57"/>
        <v>0</v>
      </c>
      <c r="AG422" s="262">
        <f t="shared" si="57"/>
        <v>0</v>
      </c>
      <c r="AH422" s="262">
        <f t="shared" si="57"/>
        <v>0</v>
      </c>
      <c r="AI422" s="262">
        <f t="shared" si="57"/>
        <v>0</v>
      </c>
      <c r="AJ422" s="262">
        <f t="shared" si="57"/>
        <v>0</v>
      </c>
      <c r="AK422" s="262">
        <f t="shared" si="61"/>
        <v>0</v>
      </c>
      <c r="AL422" s="262">
        <f t="shared" si="62"/>
        <v>0</v>
      </c>
      <c r="AM422" s="214"/>
      <c r="AN422" s="214"/>
      <c r="AO422" s="214"/>
      <c r="AP422" s="214"/>
      <c r="AQ422" s="214"/>
      <c r="AR422" s="214"/>
      <c r="AS422" s="214"/>
      <c r="AT422" s="214"/>
      <c r="AU422" s="214"/>
      <c r="AV422" s="214"/>
      <c r="AW422" s="214"/>
      <c r="AX422" s="214"/>
      <c r="AY422" s="214"/>
      <c r="AZ422" s="214"/>
      <c r="BA422" s="214"/>
      <c r="BB422" s="214"/>
      <c r="BC422" s="214"/>
      <c r="BD422" s="214"/>
      <c r="BE422" s="214"/>
      <c r="BF422" s="214"/>
      <c r="BG422" s="214"/>
      <c r="BH422" s="214"/>
      <c r="BI422" s="214"/>
      <c r="BJ422" s="214"/>
      <c r="BK422" s="214"/>
      <c r="BL422" s="214"/>
    </row>
    <row r="423" spans="1:64" s="2" customFormat="1" ht="15" customHeight="1">
      <c r="A423" s="120" t="e">
        <f ca="1">VLOOKUP(INDIRECT("B423"),elolap!$A$90:$B$3244,2,FALSE)</f>
        <v>#N/A</v>
      </c>
      <c r="B423" s="122"/>
      <c r="C423" s="128"/>
      <c r="D423" s="158"/>
      <c r="E423" s="158"/>
      <c r="F423" s="158"/>
      <c r="G423" s="126"/>
      <c r="H423" s="167"/>
      <c r="I423" s="178"/>
      <c r="J423" s="244"/>
      <c r="K423" s="244"/>
      <c r="L423" s="244"/>
      <c r="M423" s="244"/>
      <c r="N423" s="244"/>
      <c r="O423" s="245"/>
      <c r="P423" s="244"/>
      <c r="Q423" s="244"/>
      <c r="R423" s="244"/>
      <c r="S423" s="244"/>
      <c r="T423" s="244"/>
      <c r="U423" s="214"/>
      <c r="V423" s="262">
        <f t="shared" si="59"/>
        <v>0</v>
      </c>
      <c r="W423" s="262">
        <f t="shared" si="59"/>
        <v>0</v>
      </c>
      <c r="X423" s="262">
        <f t="shared" si="59"/>
        <v>0</v>
      </c>
      <c r="Y423" s="263">
        <f t="shared" si="60"/>
        <v>0</v>
      </c>
      <c r="Z423" s="263">
        <f t="shared" si="60"/>
        <v>0</v>
      </c>
      <c r="AA423" s="262">
        <f t="shared" si="58"/>
        <v>0</v>
      </c>
      <c r="AB423" s="262">
        <f t="shared" si="58"/>
        <v>0</v>
      </c>
      <c r="AC423" s="262">
        <f t="shared" si="58"/>
        <v>0</v>
      </c>
      <c r="AD423" s="262">
        <f t="shared" si="58"/>
        <v>0</v>
      </c>
      <c r="AE423" s="262">
        <f t="shared" si="58"/>
        <v>0</v>
      </c>
      <c r="AF423" s="262">
        <f t="shared" si="57"/>
        <v>0</v>
      </c>
      <c r="AG423" s="262">
        <f t="shared" si="57"/>
        <v>0</v>
      </c>
      <c r="AH423" s="262">
        <f t="shared" si="57"/>
        <v>0</v>
      </c>
      <c r="AI423" s="262">
        <f t="shared" si="57"/>
        <v>0</v>
      </c>
      <c r="AJ423" s="262">
        <f t="shared" si="57"/>
        <v>0</v>
      </c>
      <c r="AK423" s="262">
        <f t="shared" si="61"/>
        <v>0</v>
      </c>
      <c r="AL423" s="262">
        <f t="shared" si="62"/>
        <v>0</v>
      </c>
      <c r="AM423" s="214"/>
      <c r="AN423" s="214"/>
      <c r="AO423" s="214"/>
      <c r="AP423" s="214"/>
      <c r="AQ423" s="214"/>
      <c r="AR423" s="214"/>
      <c r="AS423" s="214"/>
      <c r="AT423" s="214"/>
      <c r="AU423" s="214"/>
      <c r="AV423" s="214"/>
      <c r="AW423" s="214"/>
      <c r="AX423" s="214"/>
      <c r="AY423" s="214"/>
      <c r="AZ423" s="214"/>
      <c r="BA423" s="214"/>
      <c r="BB423" s="214"/>
      <c r="BC423" s="214"/>
      <c r="BD423" s="214"/>
      <c r="BE423" s="214"/>
      <c r="BF423" s="214"/>
      <c r="BG423" s="214"/>
      <c r="BH423" s="214"/>
      <c r="BI423" s="214"/>
      <c r="BJ423" s="214"/>
      <c r="BK423" s="214"/>
      <c r="BL423" s="214"/>
    </row>
    <row r="424" spans="1:64" s="2" customFormat="1" ht="15" customHeight="1">
      <c r="A424" s="120" t="e">
        <f ca="1">VLOOKUP(INDIRECT("B424"),elolap!$A$90:$B$3244,2,FALSE)</f>
        <v>#N/A</v>
      </c>
      <c r="B424" s="122"/>
      <c r="C424" s="128"/>
      <c r="D424" s="158"/>
      <c r="E424" s="158"/>
      <c r="F424" s="158"/>
      <c r="G424" s="126"/>
      <c r="H424" s="167"/>
      <c r="I424" s="178"/>
      <c r="J424" s="244"/>
      <c r="K424" s="244"/>
      <c r="L424" s="244"/>
      <c r="M424" s="244"/>
      <c r="N424" s="244"/>
      <c r="O424" s="245"/>
      <c r="P424" s="244"/>
      <c r="Q424" s="244"/>
      <c r="R424" s="244"/>
      <c r="S424" s="244"/>
      <c r="T424" s="244"/>
      <c r="U424" s="214"/>
      <c r="V424" s="262">
        <f t="shared" si="59"/>
        <v>0</v>
      </c>
      <c r="W424" s="262">
        <f t="shared" si="59"/>
        <v>0</v>
      </c>
      <c r="X424" s="262">
        <f t="shared" si="59"/>
        <v>0</v>
      </c>
      <c r="Y424" s="263">
        <f t="shared" si="60"/>
        <v>0</v>
      </c>
      <c r="Z424" s="263">
        <f t="shared" si="60"/>
        <v>0</v>
      </c>
      <c r="AA424" s="262">
        <f t="shared" si="58"/>
        <v>0</v>
      </c>
      <c r="AB424" s="262">
        <f t="shared" si="58"/>
        <v>0</v>
      </c>
      <c r="AC424" s="262">
        <f t="shared" si="58"/>
        <v>0</v>
      </c>
      <c r="AD424" s="262">
        <f t="shared" si="58"/>
        <v>0</v>
      </c>
      <c r="AE424" s="262">
        <f t="shared" si="58"/>
        <v>0</v>
      </c>
      <c r="AF424" s="262">
        <f t="shared" si="57"/>
        <v>0</v>
      </c>
      <c r="AG424" s="262">
        <f t="shared" si="57"/>
        <v>0</v>
      </c>
      <c r="AH424" s="262">
        <f t="shared" si="57"/>
        <v>0</v>
      </c>
      <c r="AI424" s="262">
        <f t="shared" si="57"/>
        <v>0</v>
      </c>
      <c r="AJ424" s="262">
        <f t="shared" si="57"/>
        <v>0</v>
      </c>
      <c r="AK424" s="262">
        <f t="shared" si="61"/>
        <v>0</v>
      </c>
      <c r="AL424" s="262">
        <f t="shared" si="62"/>
        <v>0</v>
      </c>
      <c r="AM424" s="214"/>
      <c r="AN424" s="214"/>
      <c r="AO424" s="214"/>
      <c r="AP424" s="214"/>
      <c r="AQ424" s="214"/>
      <c r="AR424" s="214"/>
      <c r="AS424" s="214"/>
      <c r="AT424" s="214"/>
      <c r="AU424" s="214"/>
      <c r="AV424" s="214"/>
      <c r="AW424" s="214"/>
      <c r="AX424" s="214"/>
      <c r="AY424" s="214"/>
      <c r="AZ424" s="214"/>
      <c r="BA424" s="214"/>
      <c r="BB424" s="214"/>
      <c r="BC424" s="214"/>
      <c r="BD424" s="214"/>
      <c r="BE424" s="214"/>
      <c r="BF424" s="214"/>
      <c r="BG424" s="214"/>
      <c r="BH424" s="214"/>
      <c r="BI424" s="214"/>
      <c r="BJ424" s="214"/>
      <c r="BK424" s="214"/>
      <c r="BL424" s="214"/>
    </row>
    <row r="425" spans="1:64" s="2" customFormat="1" ht="15" customHeight="1">
      <c r="A425" s="120" t="e">
        <f ca="1">VLOOKUP(INDIRECT("B425"),elolap!$A$90:$B$3244,2,FALSE)</f>
        <v>#N/A</v>
      </c>
      <c r="B425" s="122"/>
      <c r="C425" s="128"/>
      <c r="D425" s="158"/>
      <c r="E425" s="158"/>
      <c r="F425" s="158"/>
      <c r="G425" s="126"/>
      <c r="H425" s="167"/>
      <c r="I425" s="178"/>
      <c r="J425" s="244"/>
      <c r="K425" s="244"/>
      <c r="L425" s="244"/>
      <c r="M425" s="244"/>
      <c r="N425" s="244"/>
      <c r="O425" s="245"/>
      <c r="P425" s="244"/>
      <c r="Q425" s="244"/>
      <c r="R425" s="244"/>
      <c r="S425" s="244"/>
      <c r="T425" s="244"/>
      <c r="U425" s="214"/>
      <c r="V425" s="262">
        <f t="shared" si="59"/>
        <v>0</v>
      </c>
      <c r="W425" s="262">
        <f t="shared" si="59"/>
        <v>0</v>
      </c>
      <c r="X425" s="262">
        <f t="shared" si="59"/>
        <v>0</v>
      </c>
      <c r="Y425" s="263">
        <f t="shared" si="60"/>
        <v>0</v>
      </c>
      <c r="Z425" s="263">
        <f t="shared" si="60"/>
        <v>0</v>
      </c>
      <c r="AA425" s="262">
        <f t="shared" si="58"/>
        <v>0</v>
      </c>
      <c r="AB425" s="262">
        <f t="shared" si="58"/>
        <v>0</v>
      </c>
      <c r="AC425" s="262">
        <f t="shared" si="58"/>
        <v>0</v>
      </c>
      <c r="AD425" s="262">
        <f t="shared" si="58"/>
        <v>0</v>
      </c>
      <c r="AE425" s="262">
        <f t="shared" si="58"/>
        <v>0</v>
      </c>
      <c r="AF425" s="262">
        <f t="shared" si="57"/>
        <v>0</v>
      </c>
      <c r="AG425" s="262">
        <f t="shared" si="57"/>
        <v>0</v>
      </c>
      <c r="AH425" s="262">
        <f t="shared" si="57"/>
        <v>0</v>
      </c>
      <c r="AI425" s="262">
        <f t="shared" si="57"/>
        <v>0</v>
      </c>
      <c r="AJ425" s="262">
        <f t="shared" si="57"/>
        <v>0</v>
      </c>
      <c r="AK425" s="262">
        <f t="shared" si="61"/>
        <v>0</v>
      </c>
      <c r="AL425" s="262">
        <f t="shared" si="62"/>
        <v>0</v>
      </c>
      <c r="AM425" s="214"/>
      <c r="AN425" s="214"/>
      <c r="AO425" s="214"/>
      <c r="AP425" s="214"/>
      <c r="AQ425" s="214"/>
      <c r="AR425" s="214"/>
      <c r="AS425" s="214"/>
      <c r="AT425" s="214"/>
      <c r="AU425" s="214"/>
      <c r="AV425" s="214"/>
      <c r="AW425" s="214"/>
      <c r="AX425" s="214"/>
      <c r="AY425" s="214"/>
      <c r="AZ425" s="214"/>
      <c r="BA425" s="214"/>
      <c r="BB425" s="214"/>
      <c r="BC425" s="214"/>
      <c r="BD425" s="214"/>
      <c r="BE425" s="214"/>
      <c r="BF425" s="214"/>
      <c r="BG425" s="214"/>
      <c r="BH425" s="214"/>
      <c r="BI425" s="214"/>
      <c r="BJ425" s="214"/>
      <c r="BK425" s="214"/>
      <c r="BL425" s="214"/>
    </row>
    <row r="426" spans="1:64" s="2" customFormat="1" ht="15" customHeight="1">
      <c r="A426" s="120" t="e">
        <f ca="1">VLOOKUP(INDIRECT("B426"),elolap!$A$90:$B$3244,2,FALSE)</f>
        <v>#N/A</v>
      </c>
      <c r="B426" s="122"/>
      <c r="C426" s="128"/>
      <c r="D426" s="158"/>
      <c r="E426" s="158"/>
      <c r="F426" s="158"/>
      <c r="G426" s="126"/>
      <c r="H426" s="167"/>
      <c r="I426" s="178"/>
      <c r="J426" s="244"/>
      <c r="K426" s="244"/>
      <c r="L426" s="244"/>
      <c r="M426" s="244"/>
      <c r="N426" s="244"/>
      <c r="O426" s="245"/>
      <c r="P426" s="244"/>
      <c r="Q426" s="244"/>
      <c r="R426" s="244"/>
      <c r="S426" s="244"/>
      <c r="T426" s="244"/>
      <c r="U426" s="214"/>
      <c r="V426" s="262">
        <f t="shared" si="59"/>
        <v>0</v>
      </c>
      <c r="W426" s="262">
        <f t="shared" si="59"/>
        <v>0</v>
      </c>
      <c r="X426" s="262">
        <f t="shared" si="59"/>
        <v>0</v>
      </c>
      <c r="Y426" s="263">
        <f t="shared" si="60"/>
        <v>0</v>
      </c>
      <c r="Z426" s="263">
        <f t="shared" si="60"/>
        <v>0</v>
      </c>
      <c r="AA426" s="262">
        <f t="shared" si="58"/>
        <v>0</v>
      </c>
      <c r="AB426" s="262">
        <f t="shared" si="58"/>
        <v>0</v>
      </c>
      <c r="AC426" s="262">
        <f t="shared" si="58"/>
        <v>0</v>
      </c>
      <c r="AD426" s="262">
        <f t="shared" si="58"/>
        <v>0</v>
      </c>
      <c r="AE426" s="262">
        <f t="shared" si="58"/>
        <v>0</v>
      </c>
      <c r="AF426" s="262">
        <f t="shared" si="57"/>
        <v>0</v>
      </c>
      <c r="AG426" s="262">
        <f t="shared" si="57"/>
        <v>0</v>
      </c>
      <c r="AH426" s="262">
        <f t="shared" si="57"/>
        <v>0</v>
      </c>
      <c r="AI426" s="262">
        <f t="shared" si="57"/>
        <v>0</v>
      </c>
      <c r="AJ426" s="262">
        <f t="shared" si="57"/>
        <v>0</v>
      </c>
      <c r="AK426" s="262">
        <f t="shared" si="61"/>
        <v>0</v>
      </c>
      <c r="AL426" s="262">
        <f t="shared" si="62"/>
        <v>0</v>
      </c>
      <c r="AM426" s="214"/>
      <c r="AN426" s="214"/>
      <c r="AO426" s="214"/>
      <c r="AP426" s="214"/>
      <c r="AQ426" s="214"/>
      <c r="AR426" s="214"/>
      <c r="AS426" s="214"/>
      <c r="AT426" s="214"/>
      <c r="AU426" s="214"/>
      <c r="AV426" s="214"/>
      <c r="AW426" s="214"/>
      <c r="AX426" s="214"/>
      <c r="AY426" s="214"/>
      <c r="AZ426" s="214"/>
      <c r="BA426" s="214"/>
      <c r="BB426" s="214"/>
      <c r="BC426" s="214"/>
      <c r="BD426" s="214"/>
      <c r="BE426" s="214"/>
      <c r="BF426" s="214"/>
      <c r="BG426" s="214"/>
      <c r="BH426" s="214"/>
      <c r="BI426" s="214"/>
      <c r="BJ426" s="214"/>
      <c r="BK426" s="214"/>
      <c r="BL426" s="214"/>
    </row>
    <row r="427" spans="1:64" s="2" customFormat="1" ht="15" customHeight="1">
      <c r="A427" s="120" t="e">
        <f ca="1">VLOOKUP(INDIRECT("B427"),elolap!$A$90:$B$3244,2,FALSE)</f>
        <v>#N/A</v>
      </c>
      <c r="B427" s="122"/>
      <c r="C427" s="128"/>
      <c r="D427" s="158"/>
      <c r="E427" s="158"/>
      <c r="F427" s="158"/>
      <c r="G427" s="126"/>
      <c r="H427" s="167"/>
      <c r="I427" s="178"/>
      <c r="J427" s="244"/>
      <c r="K427" s="244"/>
      <c r="L427" s="244"/>
      <c r="M427" s="244"/>
      <c r="N427" s="244"/>
      <c r="O427" s="245"/>
      <c r="P427" s="244"/>
      <c r="Q427" s="244"/>
      <c r="R427" s="244"/>
      <c r="S427" s="244"/>
      <c r="T427" s="244"/>
      <c r="U427" s="214"/>
      <c r="V427" s="262">
        <f t="shared" si="59"/>
        <v>0</v>
      </c>
      <c r="W427" s="262">
        <f t="shared" si="59"/>
        <v>0</v>
      </c>
      <c r="X427" s="262">
        <f t="shared" si="59"/>
        <v>0</v>
      </c>
      <c r="Y427" s="263">
        <f t="shared" si="60"/>
        <v>0</v>
      </c>
      <c r="Z427" s="263">
        <f t="shared" si="60"/>
        <v>0</v>
      </c>
      <c r="AA427" s="262">
        <f t="shared" si="58"/>
        <v>0</v>
      </c>
      <c r="AB427" s="262">
        <f t="shared" si="58"/>
        <v>0</v>
      </c>
      <c r="AC427" s="262">
        <f t="shared" si="58"/>
        <v>0</v>
      </c>
      <c r="AD427" s="262">
        <f t="shared" si="58"/>
        <v>0</v>
      </c>
      <c r="AE427" s="262">
        <f t="shared" si="58"/>
        <v>0</v>
      </c>
      <c r="AF427" s="262">
        <f t="shared" si="57"/>
        <v>0</v>
      </c>
      <c r="AG427" s="262">
        <f t="shared" si="57"/>
        <v>0</v>
      </c>
      <c r="AH427" s="262">
        <f t="shared" si="57"/>
        <v>0</v>
      </c>
      <c r="AI427" s="262">
        <f t="shared" si="57"/>
        <v>0</v>
      </c>
      <c r="AJ427" s="262">
        <f t="shared" si="57"/>
        <v>0</v>
      </c>
      <c r="AK427" s="262">
        <f t="shared" si="61"/>
        <v>0</v>
      </c>
      <c r="AL427" s="262">
        <f t="shared" si="62"/>
        <v>0</v>
      </c>
      <c r="AM427" s="214"/>
      <c r="AN427" s="214"/>
      <c r="AO427" s="214"/>
      <c r="AP427" s="214"/>
      <c r="AQ427" s="214"/>
      <c r="AR427" s="214"/>
      <c r="AS427" s="214"/>
      <c r="AT427" s="214"/>
      <c r="AU427" s="214"/>
      <c r="AV427" s="214"/>
      <c r="AW427" s="214"/>
      <c r="AX427" s="214"/>
      <c r="AY427" s="214"/>
      <c r="AZ427" s="214"/>
      <c r="BA427" s="214"/>
      <c r="BB427" s="214"/>
      <c r="BC427" s="214"/>
      <c r="BD427" s="214"/>
      <c r="BE427" s="214"/>
      <c r="BF427" s="214"/>
      <c r="BG427" s="214"/>
      <c r="BH427" s="214"/>
      <c r="BI427" s="214"/>
      <c r="BJ427" s="214"/>
      <c r="BK427" s="214"/>
      <c r="BL427" s="214"/>
    </row>
    <row r="428" spans="1:64" s="2" customFormat="1" ht="15" customHeight="1">
      <c r="A428" s="120" t="e">
        <f ca="1">VLOOKUP(INDIRECT("B428"),elolap!$A$90:$B$3244,2,FALSE)</f>
        <v>#N/A</v>
      </c>
      <c r="B428" s="122"/>
      <c r="C428" s="128"/>
      <c r="D428" s="158"/>
      <c r="E428" s="158"/>
      <c r="F428" s="158"/>
      <c r="G428" s="126"/>
      <c r="H428" s="167"/>
      <c r="I428" s="178"/>
      <c r="J428" s="244"/>
      <c r="K428" s="244"/>
      <c r="L428" s="244"/>
      <c r="M428" s="244"/>
      <c r="N428" s="244"/>
      <c r="O428" s="245"/>
      <c r="P428" s="244"/>
      <c r="Q428" s="244"/>
      <c r="R428" s="244"/>
      <c r="S428" s="244"/>
      <c r="T428" s="244"/>
      <c r="U428" s="214"/>
      <c r="V428" s="262">
        <f t="shared" si="59"/>
        <v>0</v>
      </c>
      <c r="W428" s="262">
        <f t="shared" si="59"/>
        <v>0</v>
      </c>
      <c r="X428" s="262">
        <f t="shared" si="59"/>
        <v>0</v>
      </c>
      <c r="Y428" s="263">
        <f t="shared" si="60"/>
        <v>0</v>
      </c>
      <c r="Z428" s="263">
        <f t="shared" si="60"/>
        <v>0</v>
      </c>
      <c r="AA428" s="262">
        <f t="shared" si="58"/>
        <v>0</v>
      </c>
      <c r="AB428" s="262">
        <f t="shared" si="58"/>
        <v>0</v>
      </c>
      <c r="AC428" s="262">
        <f t="shared" si="58"/>
        <v>0</v>
      </c>
      <c r="AD428" s="262">
        <f t="shared" si="58"/>
        <v>0</v>
      </c>
      <c r="AE428" s="262">
        <f t="shared" si="58"/>
        <v>0</v>
      </c>
      <c r="AF428" s="262">
        <f t="shared" si="57"/>
        <v>0</v>
      </c>
      <c r="AG428" s="262">
        <f t="shared" si="57"/>
        <v>0</v>
      </c>
      <c r="AH428" s="262">
        <f t="shared" si="57"/>
        <v>0</v>
      </c>
      <c r="AI428" s="262">
        <f t="shared" si="57"/>
        <v>0</v>
      </c>
      <c r="AJ428" s="262">
        <f t="shared" si="57"/>
        <v>0</v>
      </c>
      <c r="AK428" s="262">
        <f t="shared" si="61"/>
        <v>0</v>
      </c>
      <c r="AL428" s="262">
        <f t="shared" si="62"/>
        <v>0</v>
      </c>
      <c r="AM428" s="214"/>
      <c r="AN428" s="214"/>
      <c r="AO428" s="214"/>
      <c r="AP428" s="214"/>
      <c r="AQ428" s="214"/>
      <c r="AR428" s="214"/>
      <c r="AS428" s="214"/>
      <c r="AT428" s="214"/>
      <c r="AU428" s="214"/>
      <c r="AV428" s="214"/>
      <c r="AW428" s="214"/>
      <c r="AX428" s="214"/>
      <c r="AY428" s="214"/>
      <c r="AZ428" s="214"/>
      <c r="BA428" s="214"/>
      <c r="BB428" s="214"/>
      <c r="BC428" s="214"/>
      <c r="BD428" s="214"/>
      <c r="BE428" s="214"/>
      <c r="BF428" s="214"/>
      <c r="BG428" s="214"/>
      <c r="BH428" s="214"/>
      <c r="BI428" s="214"/>
      <c r="BJ428" s="214"/>
      <c r="BK428" s="214"/>
      <c r="BL428" s="214"/>
    </row>
    <row r="429" spans="1:64" s="2" customFormat="1" ht="15" customHeight="1">
      <c r="A429" s="120" t="e">
        <f ca="1">VLOOKUP(INDIRECT("B429"),elolap!$A$90:$B$3244,2,FALSE)</f>
        <v>#N/A</v>
      </c>
      <c r="B429" s="122"/>
      <c r="C429" s="128"/>
      <c r="D429" s="158"/>
      <c r="E429" s="158"/>
      <c r="F429" s="158"/>
      <c r="G429" s="126"/>
      <c r="H429" s="167"/>
      <c r="I429" s="178"/>
      <c r="J429" s="244"/>
      <c r="K429" s="244"/>
      <c r="L429" s="244"/>
      <c r="M429" s="244"/>
      <c r="N429" s="244"/>
      <c r="O429" s="245"/>
      <c r="P429" s="244"/>
      <c r="Q429" s="244"/>
      <c r="R429" s="244"/>
      <c r="S429" s="244"/>
      <c r="T429" s="244"/>
      <c r="U429" s="214"/>
      <c r="V429" s="262">
        <f t="shared" si="59"/>
        <v>0</v>
      </c>
      <c r="W429" s="262">
        <f t="shared" si="59"/>
        <v>0</v>
      </c>
      <c r="X429" s="262">
        <f t="shared" si="59"/>
        <v>0</v>
      </c>
      <c r="Y429" s="263">
        <f t="shared" si="60"/>
        <v>0</v>
      </c>
      <c r="Z429" s="263">
        <f t="shared" si="60"/>
        <v>0</v>
      </c>
      <c r="AA429" s="262">
        <f t="shared" si="58"/>
        <v>0</v>
      </c>
      <c r="AB429" s="262">
        <f t="shared" si="58"/>
        <v>0</v>
      </c>
      <c r="AC429" s="262">
        <f t="shared" si="58"/>
        <v>0</v>
      </c>
      <c r="AD429" s="262">
        <f t="shared" si="58"/>
        <v>0</v>
      </c>
      <c r="AE429" s="262">
        <f t="shared" si="58"/>
        <v>0</v>
      </c>
      <c r="AF429" s="262">
        <f t="shared" si="57"/>
        <v>0</v>
      </c>
      <c r="AG429" s="262">
        <f t="shared" si="57"/>
        <v>0</v>
      </c>
      <c r="AH429" s="262">
        <f t="shared" si="57"/>
        <v>0</v>
      </c>
      <c r="AI429" s="262">
        <f t="shared" si="57"/>
        <v>0</v>
      </c>
      <c r="AJ429" s="262">
        <f t="shared" si="57"/>
        <v>0</v>
      </c>
      <c r="AK429" s="262">
        <f t="shared" si="61"/>
        <v>0</v>
      </c>
      <c r="AL429" s="262">
        <f t="shared" si="62"/>
        <v>0</v>
      </c>
      <c r="AM429" s="214"/>
      <c r="AN429" s="214"/>
      <c r="AO429" s="214"/>
      <c r="AP429" s="214"/>
      <c r="AQ429" s="214"/>
      <c r="AR429" s="214"/>
      <c r="AS429" s="214"/>
      <c r="AT429" s="214"/>
      <c r="AU429" s="214"/>
      <c r="AV429" s="214"/>
      <c r="AW429" s="214"/>
      <c r="AX429" s="214"/>
      <c r="AY429" s="214"/>
      <c r="AZ429" s="214"/>
      <c r="BA429" s="214"/>
      <c r="BB429" s="214"/>
      <c r="BC429" s="214"/>
      <c r="BD429" s="214"/>
      <c r="BE429" s="214"/>
      <c r="BF429" s="214"/>
      <c r="BG429" s="214"/>
      <c r="BH429" s="214"/>
      <c r="BI429" s="214"/>
      <c r="BJ429" s="214"/>
      <c r="BK429" s="214"/>
      <c r="BL429" s="214"/>
    </row>
    <row r="430" spans="1:64" s="2" customFormat="1" ht="15" customHeight="1">
      <c r="A430" s="120" t="e">
        <f ca="1">VLOOKUP(INDIRECT("B430"),elolap!$A$90:$B$3244,2,FALSE)</f>
        <v>#N/A</v>
      </c>
      <c r="B430" s="122"/>
      <c r="C430" s="128"/>
      <c r="D430" s="158"/>
      <c r="E430" s="158"/>
      <c r="F430" s="158"/>
      <c r="G430" s="126"/>
      <c r="H430" s="167"/>
      <c r="I430" s="178"/>
      <c r="J430" s="244"/>
      <c r="K430" s="244"/>
      <c r="L430" s="244"/>
      <c r="M430" s="244"/>
      <c r="N430" s="244"/>
      <c r="O430" s="245"/>
      <c r="P430" s="244"/>
      <c r="Q430" s="244"/>
      <c r="R430" s="244"/>
      <c r="S430" s="244"/>
      <c r="T430" s="244"/>
      <c r="U430" s="214"/>
      <c r="V430" s="262">
        <f t="shared" si="59"/>
        <v>0</v>
      </c>
      <c r="W430" s="262">
        <f t="shared" si="59"/>
        <v>0</v>
      </c>
      <c r="X430" s="262">
        <f t="shared" si="59"/>
        <v>0</v>
      </c>
      <c r="Y430" s="263">
        <f t="shared" si="60"/>
        <v>0</v>
      </c>
      <c r="Z430" s="263">
        <f t="shared" si="60"/>
        <v>0</v>
      </c>
      <c r="AA430" s="262">
        <f t="shared" si="58"/>
        <v>0</v>
      </c>
      <c r="AB430" s="262">
        <f t="shared" si="58"/>
        <v>0</v>
      </c>
      <c r="AC430" s="262">
        <f t="shared" si="58"/>
        <v>0</v>
      </c>
      <c r="AD430" s="262">
        <f t="shared" si="58"/>
        <v>0</v>
      </c>
      <c r="AE430" s="262">
        <f t="shared" si="58"/>
        <v>0</v>
      </c>
      <c r="AF430" s="262">
        <f t="shared" si="57"/>
        <v>0</v>
      </c>
      <c r="AG430" s="262">
        <f t="shared" si="57"/>
        <v>0</v>
      </c>
      <c r="AH430" s="262">
        <f t="shared" si="57"/>
        <v>0</v>
      </c>
      <c r="AI430" s="262">
        <f t="shared" si="57"/>
        <v>0</v>
      </c>
      <c r="AJ430" s="262">
        <f t="shared" si="57"/>
        <v>0</v>
      </c>
      <c r="AK430" s="262">
        <f t="shared" si="61"/>
        <v>0</v>
      </c>
      <c r="AL430" s="262">
        <f t="shared" si="62"/>
        <v>0</v>
      </c>
      <c r="AM430" s="214"/>
      <c r="AN430" s="214"/>
      <c r="AO430" s="214"/>
      <c r="AP430" s="214"/>
      <c r="AQ430" s="214"/>
      <c r="AR430" s="214"/>
      <c r="AS430" s="214"/>
      <c r="AT430" s="214"/>
      <c r="AU430" s="214"/>
      <c r="AV430" s="214"/>
      <c r="AW430" s="214"/>
      <c r="AX430" s="214"/>
      <c r="AY430" s="214"/>
      <c r="AZ430" s="214"/>
      <c r="BA430" s="214"/>
      <c r="BB430" s="214"/>
      <c r="BC430" s="214"/>
      <c r="BD430" s="214"/>
      <c r="BE430" s="214"/>
      <c r="BF430" s="214"/>
      <c r="BG430" s="214"/>
      <c r="BH430" s="214"/>
      <c r="BI430" s="214"/>
      <c r="BJ430" s="214"/>
      <c r="BK430" s="214"/>
      <c r="BL430" s="214"/>
    </row>
    <row r="431" spans="1:64" s="2" customFormat="1" ht="15" customHeight="1">
      <c r="A431" s="120" t="e">
        <f ca="1">VLOOKUP(INDIRECT("B431"),elolap!$A$90:$B$3244,2,FALSE)</f>
        <v>#N/A</v>
      </c>
      <c r="B431" s="122"/>
      <c r="C431" s="128"/>
      <c r="D431" s="158"/>
      <c r="E431" s="158"/>
      <c r="F431" s="158"/>
      <c r="G431" s="126"/>
      <c r="H431" s="167"/>
      <c r="I431" s="178"/>
      <c r="J431" s="244"/>
      <c r="K431" s="244"/>
      <c r="L431" s="244"/>
      <c r="M431" s="244"/>
      <c r="N431" s="244"/>
      <c r="O431" s="245"/>
      <c r="P431" s="244"/>
      <c r="Q431" s="244"/>
      <c r="R431" s="244"/>
      <c r="S431" s="244"/>
      <c r="T431" s="244"/>
      <c r="U431" s="214"/>
      <c r="V431" s="262">
        <f t="shared" si="59"/>
        <v>0</v>
      </c>
      <c r="W431" s="262">
        <f t="shared" si="59"/>
        <v>0</v>
      </c>
      <c r="X431" s="262">
        <f t="shared" si="59"/>
        <v>0</v>
      </c>
      <c r="Y431" s="263">
        <f t="shared" si="60"/>
        <v>0</v>
      </c>
      <c r="Z431" s="263">
        <f t="shared" si="60"/>
        <v>0</v>
      </c>
      <c r="AA431" s="262">
        <f t="shared" si="58"/>
        <v>0</v>
      </c>
      <c r="AB431" s="262">
        <f t="shared" si="58"/>
        <v>0</v>
      </c>
      <c r="AC431" s="262">
        <f t="shared" si="58"/>
        <v>0</v>
      </c>
      <c r="AD431" s="262">
        <f t="shared" si="58"/>
        <v>0</v>
      </c>
      <c r="AE431" s="262">
        <f t="shared" si="58"/>
        <v>0</v>
      </c>
      <c r="AF431" s="262">
        <f t="shared" si="57"/>
        <v>0</v>
      </c>
      <c r="AG431" s="262">
        <f t="shared" si="57"/>
        <v>0</v>
      </c>
      <c r="AH431" s="262">
        <f t="shared" si="57"/>
        <v>0</v>
      </c>
      <c r="AI431" s="262">
        <f t="shared" si="57"/>
        <v>0</v>
      </c>
      <c r="AJ431" s="262">
        <f t="shared" si="57"/>
        <v>0</v>
      </c>
      <c r="AK431" s="262">
        <f t="shared" si="61"/>
        <v>0</v>
      </c>
      <c r="AL431" s="262">
        <f t="shared" si="62"/>
        <v>0</v>
      </c>
      <c r="AM431" s="214"/>
      <c r="AN431" s="214"/>
      <c r="AO431" s="214"/>
      <c r="AP431" s="214"/>
      <c r="AQ431" s="214"/>
      <c r="AR431" s="214"/>
      <c r="AS431" s="214"/>
      <c r="AT431" s="214"/>
      <c r="AU431" s="214"/>
      <c r="AV431" s="214"/>
      <c r="AW431" s="214"/>
      <c r="AX431" s="214"/>
      <c r="AY431" s="214"/>
      <c r="AZ431" s="214"/>
      <c r="BA431" s="214"/>
      <c r="BB431" s="214"/>
      <c r="BC431" s="214"/>
      <c r="BD431" s="214"/>
      <c r="BE431" s="214"/>
      <c r="BF431" s="214"/>
      <c r="BG431" s="214"/>
      <c r="BH431" s="214"/>
      <c r="BI431" s="214"/>
      <c r="BJ431" s="214"/>
      <c r="BK431" s="214"/>
      <c r="BL431" s="214"/>
    </row>
    <row r="432" spans="1:64" s="2" customFormat="1" ht="15" customHeight="1">
      <c r="A432" s="120" t="e">
        <f ca="1">VLOOKUP(INDIRECT("B432"),elolap!$A$90:$B$3244,2,FALSE)</f>
        <v>#N/A</v>
      </c>
      <c r="B432" s="122"/>
      <c r="C432" s="128"/>
      <c r="D432" s="158"/>
      <c r="E432" s="158"/>
      <c r="F432" s="158"/>
      <c r="G432" s="126"/>
      <c r="H432" s="167"/>
      <c r="I432" s="178"/>
      <c r="J432" s="244"/>
      <c r="K432" s="244"/>
      <c r="L432" s="244"/>
      <c r="M432" s="244"/>
      <c r="N432" s="244"/>
      <c r="O432" s="245"/>
      <c r="P432" s="244"/>
      <c r="Q432" s="244"/>
      <c r="R432" s="244"/>
      <c r="S432" s="244"/>
      <c r="T432" s="244"/>
      <c r="U432" s="214"/>
      <c r="V432" s="262">
        <f t="shared" si="59"/>
        <v>0</v>
      </c>
      <c r="W432" s="262">
        <f t="shared" si="59"/>
        <v>0</v>
      </c>
      <c r="X432" s="262">
        <f t="shared" si="59"/>
        <v>0</v>
      </c>
      <c r="Y432" s="263">
        <f t="shared" si="60"/>
        <v>0</v>
      </c>
      <c r="Z432" s="263">
        <f t="shared" si="60"/>
        <v>0</v>
      </c>
      <c r="AA432" s="262">
        <f t="shared" si="58"/>
        <v>0</v>
      </c>
      <c r="AB432" s="262">
        <f t="shared" si="58"/>
        <v>0</v>
      </c>
      <c r="AC432" s="262">
        <f t="shared" si="58"/>
        <v>0</v>
      </c>
      <c r="AD432" s="262">
        <f t="shared" si="58"/>
        <v>0</v>
      </c>
      <c r="AE432" s="262">
        <f t="shared" si="58"/>
        <v>0</v>
      </c>
      <c r="AF432" s="262">
        <f t="shared" si="57"/>
        <v>0</v>
      </c>
      <c r="AG432" s="262">
        <f t="shared" si="57"/>
        <v>0</v>
      </c>
      <c r="AH432" s="262">
        <f t="shared" si="57"/>
        <v>0</v>
      </c>
      <c r="AI432" s="262">
        <f t="shared" si="57"/>
        <v>0</v>
      </c>
      <c r="AJ432" s="262">
        <f t="shared" si="57"/>
        <v>0</v>
      </c>
      <c r="AK432" s="262">
        <f t="shared" si="61"/>
        <v>0</v>
      </c>
      <c r="AL432" s="262">
        <f t="shared" si="62"/>
        <v>0</v>
      </c>
      <c r="AM432" s="214"/>
      <c r="AN432" s="214"/>
      <c r="AO432" s="214"/>
      <c r="AP432" s="214"/>
      <c r="AQ432" s="214"/>
      <c r="AR432" s="214"/>
      <c r="AS432" s="214"/>
      <c r="AT432" s="214"/>
      <c r="AU432" s="214"/>
      <c r="AV432" s="214"/>
      <c r="AW432" s="214"/>
      <c r="AX432" s="214"/>
      <c r="AY432" s="214"/>
      <c r="AZ432" s="214"/>
      <c r="BA432" s="214"/>
      <c r="BB432" s="214"/>
      <c r="BC432" s="214"/>
      <c r="BD432" s="214"/>
      <c r="BE432" s="214"/>
      <c r="BF432" s="214"/>
      <c r="BG432" s="214"/>
      <c r="BH432" s="214"/>
      <c r="BI432" s="214"/>
      <c r="BJ432" s="214"/>
      <c r="BK432" s="214"/>
      <c r="BL432" s="214"/>
    </row>
    <row r="433" spans="1:64" s="2" customFormat="1" ht="15" customHeight="1">
      <c r="A433" s="120" t="e">
        <f ca="1">VLOOKUP(INDIRECT("B433"),elolap!$A$90:$B$3244,2,FALSE)</f>
        <v>#N/A</v>
      </c>
      <c r="B433" s="122"/>
      <c r="C433" s="128"/>
      <c r="D433" s="158"/>
      <c r="E433" s="158"/>
      <c r="F433" s="158"/>
      <c r="G433" s="126"/>
      <c r="H433" s="167"/>
      <c r="I433" s="178"/>
      <c r="J433" s="244"/>
      <c r="K433" s="244"/>
      <c r="L433" s="244"/>
      <c r="M433" s="244"/>
      <c r="N433" s="244"/>
      <c r="O433" s="245"/>
      <c r="P433" s="244"/>
      <c r="Q433" s="244"/>
      <c r="R433" s="244"/>
      <c r="S433" s="244"/>
      <c r="T433" s="244"/>
      <c r="U433" s="214"/>
      <c r="V433" s="262">
        <f t="shared" si="59"/>
        <v>0</v>
      </c>
      <c r="W433" s="262">
        <f t="shared" si="59"/>
        <v>0</v>
      </c>
      <c r="X433" s="262">
        <f t="shared" si="59"/>
        <v>0</v>
      </c>
      <c r="Y433" s="263">
        <f t="shared" si="60"/>
        <v>0</v>
      </c>
      <c r="Z433" s="263">
        <f t="shared" si="60"/>
        <v>0</v>
      </c>
      <c r="AA433" s="262">
        <f t="shared" si="58"/>
        <v>0</v>
      </c>
      <c r="AB433" s="262">
        <f t="shared" si="58"/>
        <v>0</v>
      </c>
      <c r="AC433" s="262">
        <f t="shared" si="58"/>
        <v>0</v>
      </c>
      <c r="AD433" s="262">
        <f t="shared" si="58"/>
        <v>0</v>
      </c>
      <c r="AE433" s="262">
        <f t="shared" si="58"/>
        <v>0</v>
      </c>
      <c r="AF433" s="262">
        <f t="shared" si="57"/>
        <v>0</v>
      </c>
      <c r="AG433" s="262">
        <f t="shared" si="57"/>
        <v>0</v>
      </c>
      <c r="AH433" s="262">
        <f t="shared" si="57"/>
        <v>0</v>
      </c>
      <c r="AI433" s="262">
        <f t="shared" si="57"/>
        <v>0</v>
      </c>
      <c r="AJ433" s="262">
        <f t="shared" si="57"/>
        <v>0</v>
      </c>
      <c r="AK433" s="262">
        <f t="shared" si="61"/>
        <v>0</v>
      </c>
      <c r="AL433" s="262">
        <f t="shared" si="62"/>
        <v>0</v>
      </c>
      <c r="AM433" s="214"/>
      <c r="AN433" s="214"/>
      <c r="AO433" s="214"/>
      <c r="AP433" s="214"/>
      <c r="AQ433" s="214"/>
      <c r="AR433" s="214"/>
      <c r="AS433" s="214"/>
      <c r="AT433" s="214"/>
      <c r="AU433" s="214"/>
      <c r="AV433" s="214"/>
      <c r="AW433" s="214"/>
      <c r="AX433" s="214"/>
      <c r="AY433" s="214"/>
      <c r="AZ433" s="214"/>
      <c r="BA433" s="214"/>
      <c r="BB433" s="214"/>
      <c r="BC433" s="214"/>
      <c r="BD433" s="214"/>
      <c r="BE433" s="214"/>
      <c r="BF433" s="214"/>
      <c r="BG433" s="214"/>
      <c r="BH433" s="214"/>
      <c r="BI433" s="214"/>
      <c r="BJ433" s="214"/>
      <c r="BK433" s="214"/>
      <c r="BL433" s="214"/>
    </row>
    <row r="434" spans="1:64" s="2" customFormat="1" ht="15" customHeight="1">
      <c r="A434" s="120" t="e">
        <f ca="1">VLOOKUP(INDIRECT("B434"),elolap!$A$90:$B$3244,2,FALSE)</f>
        <v>#N/A</v>
      </c>
      <c r="B434" s="122"/>
      <c r="C434" s="128"/>
      <c r="D434" s="158"/>
      <c r="E434" s="158"/>
      <c r="F434" s="158"/>
      <c r="G434" s="126"/>
      <c r="H434" s="167"/>
      <c r="I434" s="178"/>
      <c r="J434" s="244"/>
      <c r="K434" s="244"/>
      <c r="L434" s="244"/>
      <c r="M434" s="244"/>
      <c r="N434" s="244"/>
      <c r="O434" s="245"/>
      <c r="P434" s="244"/>
      <c r="Q434" s="244"/>
      <c r="R434" s="244"/>
      <c r="S434" s="244"/>
      <c r="T434" s="244"/>
      <c r="U434" s="214"/>
      <c r="V434" s="262">
        <f t="shared" si="59"/>
        <v>0</v>
      </c>
      <c r="W434" s="262">
        <f t="shared" si="59"/>
        <v>0</v>
      </c>
      <c r="X434" s="262">
        <f t="shared" si="59"/>
        <v>0</v>
      </c>
      <c r="Y434" s="263">
        <f t="shared" si="60"/>
        <v>0</v>
      </c>
      <c r="Z434" s="263">
        <f t="shared" si="60"/>
        <v>0</v>
      </c>
      <c r="AA434" s="262">
        <f t="shared" si="58"/>
        <v>0</v>
      </c>
      <c r="AB434" s="262">
        <f t="shared" si="58"/>
        <v>0</v>
      </c>
      <c r="AC434" s="262">
        <f t="shared" si="58"/>
        <v>0</v>
      </c>
      <c r="AD434" s="262">
        <f t="shared" si="58"/>
        <v>0</v>
      </c>
      <c r="AE434" s="262">
        <f t="shared" si="58"/>
        <v>0</v>
      </c>
      <c r="AF434" s="262">
        <f t="shared" si="57"/>
        <v>0</v>
      </c>
      <c r="AG434" s="262">
        <f t="shared" si="57"/>
        <v>0</v>
      </c>
      <c r="AH434" s="262">
        <f t="shared" si="57"/>
        <v>0</v>
      </c>
      <c r="AI434" s="262">
        <f t="shared" si="57"/>
        <v>0</v>
      </c>
      <c r="AJ434" s="262">
        <f t="shared" si="57"/>
        <v>0</v>
      </c>
      <c r="AK434" s="262">
        <f t="shared" si="61"/>
        <v>0</v>
      </c>
      <c r="AL434" s="262">
        <f t="shared" si="62"/>
        <v>0</v>
      </c>
      <c r="AM434" s="214"/>
      <c r="AN434" s="214"/>
      <c r="AO434" s="214"/>
      <c r="AP434" s="214"/>
      <c r="AQ434" s="214"/>
      <c r="AR434" s="214"/>
      <c r="AS434" s="214"/>
      <c r="AT434" s="214"/>
      <c r="AU434" s="214"/>
      <c r="AV434" s="214"/>
      <c r="AW434" s="214"/>
      <c r="AX434" s="214"/>
      <c r="AY434" s="214"/>
      <c r="AZ434" s="214"/>
      <c r="BA434" s="214"/>
      <c r="BB434" s="214"/>
      <c r="BC434" s="214"/>
      <c r="BD434" s="214"/>
      <c r="BE434" s="214"/>
      <c r="BF434" s="214"/>
      <c r="BG434" s="214"/>
      <c r="BH434" s="214"/>
      <c r="BI434" s="214"/>
      <c r="BJ434" s="214"/>
      <c r="BK434" s="214"/>
      <c r="BL434" s="214"/>
    </row>
    <row r="435" spans="1:64" s="2" customFormat="1" ht="15" customHeight="1">
      <c r="A435" s="120" t="e">
        <f ca="1">VLOOKUP(INDIRECT("B435"),elolap!$A$90:$B$3244,2,FALSE)</f>
        <v>#N/A</v>
      </c>
      <c r="B435" s="122"/>
      <c r="C435" s="128"/>
      <c r="D435" s="158"/>
      <c r="E435" s="158"/>
      <c r="F435" s="158"/>
      <c r="G435" s="126"/>
      <c r="H435" s="167"/>
      <c r="I435" s="178"/>
      <c r="J435" s="244"/>
      <c r="K435" s="244"/>
      <c r="L435" s="244"/>
      <c r="M435" s="244"/>
      <c r="N435" s="244"/>
      <c r="O435" s="245"/>
      <c r="P435" s="244"/>
      <c r="Q435" s="244"/>
      <c r="R435" s="244"/>
      <c r="S435" s="244"/>
      <c r="T435" s="244"/>
      <c r="U435" s="214"/>
      <c r="V435" s="262">
        <f t="shared" si="59"/>
        <v>0</v>
      </c>
      <c r="W435" s="262">
        <f t="shared" si="59"/>
        <v>0</v>
      </c>
      <c r="X435" s="262">
        <f t="shared" si="59"/>
        <v>0</v>
      </c>
      <c r="Y435" s="263">
        <f t="shared" si="60"/>
        <v>0</v>
      </c>
      <c r="Z435" s="263">
        <f t="shared" si="60"/>
        <v>0</v>
      </c>
      <c r="AA435" s="262">
        <f t="shared" si="58"/>
        <v>0</v>
      </c>
      <c r="AB435" s="262">
        <f t="shared" si="58"/>
        <v>0</v>
      </c>
      <c r="AC435" s="262">
        <f t="shared" si="58"/>
        <v>0</v>
      </c>
      <c r="AD435" s="262">
        <f t="shared" si="58"/>
        <v>0</v>
      </c>
      <c r="AE435" s="262">
        <f t="shared" si="58"/>
        <v>0</v>
      </c>
      <c r="AF435" s="262">
        <f t="shared" si="57"/>
        <v>0</v>
      </c>
      <c r="AG435" s="262">
        <f t="shared" si="57"/>
        <v>0</v>
      </c>
      <c r="AH435" s="262">
        <f t="shared" si="57"/>
        <v>0</v>
      </c>
      <c r="AI435" s="262">
        <f t="shared" si="57"/>
        <v>0</v>
      </c>
      <c r="AJ435" s="262">
        <f t="shared" si="57"/>
        <v>0</v>
      </c>
      <c r="AK435" s="262">
        <f t="shared" si="61"/>
        <v>0</v>
      </c>
      <c r="AL435" s="262">
        <f t="shared" si="62"/>
        <v>0</v>
      </c>
      <c r="AM435" s="214"/>
      <c r="AN435" s="214"/>
      <c r="AO435" s="214"/>
      <c r="AP435" s="214"/>
      <c r="AQ435" s="214"/>
      <c r="AR435" s="214"/>
      <c r="AS435" s="214"/>
      <c r="AT435" s="214"/>
      <c r="AU435" s="214"/>
      <c r="AV435" s="214"/>
      <c r="AW435" s="214"/>
      <c r="AX435" s="214"/>
      <c r="AY435" s="214"/>
      <c r="AZ435" s="214"/>
      <c r="BA435" s="214"/>
      <c r="BB435" s="214"/>
      <c r="BC435" s="214"/>
      <c r="BD435" s="214"/>
      <c r="BE435" s="214"/>
      <c r="BF435" s="214"/>
      <c r="BG435" s="214"/>
      <c r="BH435" s="214"/>
      <c r="BI435" s="214"/>
      <c r="BJ435" s="214"/>
      <c r="BK435" s="214"/>
      <c r="BL435" s="214"/>
    </row>
    <row r="436" spans="1:64" s="2" customFormat="1" ht="15" customHeight="1">
      <c r="A436" s="120" t="e">
        <f ca="1">VLOOKUP(INDIRECT("B436"),elolap!$A$90:$B$3244,2,FALSE)</f>
        <v>#N/A</v>
      </c>
      <c r="B436" s="122"/>
      <c r="C436" s="128"/>
      <c r="D436" s="158"/>
      <c r="E436" s="158"/>
      <c r="F436" s="158"/>
      <c r="G436" s="126"/>
      <c r="H436" s="167"/>
      <c r="I436" s="178"/>
      <c r="J436" s="244"/>
      <c r="K436" s="244"/>
      <c r="L436" s="244"/>
      <c r="M436" s="244"/>
      <c r="N436" s="244"/>
      <c r="O436" s="245"/>
      <c r="P436" s="244"/>
      <c r="Q436" s="244"/>
      <c r="R436" s="244"/>
      <c r="S436" s="244"/>
      <c r="T436" s="244"/>
      <c r="U436" s="214"/>
      <c r="V436" s="262">
        <f t="shared" si="59"/>
        <v>0</v>
      </c>
      <c r="W436" s="262">
        <f t="shared" si="59"/>
        <v>0</v>
      </c>
      <c r="X436" s="262">
        <f t="shared" si="59"/>
        <v>0</v>
      </c>
      <c r="Y436" s="263">
        <f t="shared" si="60"/>
        <v>0</v>
      </c>
      <c r="Z436" s="263">
        <f t="shared" si="60"/>
        <v>0</v>
      </c>
      <c r="AA436" s="262">
        <f t="shared" si="58"/>
        <v>0</v>
      </c>
      <c r="AB436" s="262">
        <f t="shared" si="58"/>
        <v>0</v>
      </c>
      <c r="AC436" s="262">
        <f t="shared" si="58"/>
        <v>0</v>
      </c>
      <c r="AD436" s="262">
        <f t="shared" si="58"/>
        <v>0</v>
      </c>
      <c r="AE436" s="262">
        <f t="shared" si="58"/>
        <v>0</v>
      </c>
      <c r="AF436" s="262">
        <f t="shared" ref="AF436:AJ452" si="63">ROUND(N436,2)</f>
        <v>0</v>
      </c>
      <c r="AG436" s="262">
        <f t="shared" si="63"/>
        <v>0</v>
      </c>
      <c r="AH436" s="262">
        <f t="shared" si="63"/>
        <v>0</v>
      </c>
      <c r="AI436" s="262">
        <f t="shared" si="63"/>
        <v>0</v>
      </c>
      <c r="AJ436" s="262">
        <f t="shared" si="63"/>
        <v>0</v>
      </c>
      <c r="AK436" s="262">
        <f t="shared" si="61"/>
        <v>0</v>
      </c>
      <c r="AL436" s="262">
        <f t="shared" si="62"/>
        <v>0</v>
      </c>
      <c r="AM436" s="214"/>
      <c r="AN436" s="214"/>
      <c r="AO436" s="214"/>
      <c r="AP436" s="214"/>
      <c r="AQ436" s="214"/>
      <c r="AR436" s="214"/>
      <c r="AS436" s="214"/>
      <c r="AT436" s="214"/>
      <c r="AU436" s="214"/>
      <c r="AV436" s="214"/>
      <c r="AW436" s="214"/>
      <c r="AX436" s="214"/>
      <c r="AY436" s="214"/>
      <c r="AZ436" s="214"/>
      <c r="BA436" s="214"/>
      <c r="BB436" s="214"/>
      <c r="BC436" s="214"/>
      <c r="BD436" s="214"/>
      <c r="BE436" s="214"/>
      <c r="BF436" s="214"/>
      <c r="BG436" s="214"/>
      <c r="BH436" s="214"/>
      <c r="BI436" s="214"/>
      <c r="BJ436" s="214"/>
      <c r="BK436" s="214"/>
      <c r="BL436" s="214"/>
    </row>
    <row r="437" spans="1:64" s="2" customFormat="1" ht="15" customHeight="1">
      <c r="A437" s="120" t="e">
        <f ca="1">VLOOKUP(INDIRECT("B437"),elolap!$A$90:$B$3244,2,FALSE)</f>
        <v>#N/A</v>
      </c>
      <c r="B437" s="122"/>
      <c r="C437" s="128"/>
      <c r="D437" s="158"/>
      <c r="E437" s="158"/>
      <c r="F437" s="158"/>
      <c r="G437" s="126"/>
      <c r="H437" s="167"/>
      <c r="I437" s="178"/>
      <c r="J437" s="244"/>
      <c r="K437" s="244"/>
      <c r="L437" s="244"/>
      <c r="M437" s="244"/>
      <c r="N437" s="244"/>
      <c r="O437" s="245"/>
      <c r="P437" s="244"/>
      <c r="Q437" s="244"/>
      <c r="R437" s="244"/>
      <c r="S437" s="244"/>
      <c r="T437" s="244"/>
      <c r="U437" s="214"/>
      <c r="V437" s="262">
        <f t="shared" si="59"/>
        <v>0</v>
      </c>
      <c r="W437" s="262">
        <f t="shared" si="59"/>
        <v>0</v>
      </c>
      <c r="X437" s="262">
        <f t="shared" si="59"/>
        <v>0</v>
      </c>
      <c r="Y437" s="263">
        <f t="shared" si="60"/>
        <v>0</v>
      </c>
      <c r="Z437" s="263">
        <f t="shared" si="60"/>
        <v>0</v>
      </c>
      <c r="AA437" s="262">
        <f t="shared" ref="AA437:AE452" si="64">ROUND(I437,2)</f>
        <v>0</v>
      </c>
      <c r="AB437" s="262">
        <f t="shared" si="64"/>
        <v>0</v>
      </c>
      <c r="AC437" s="262">
        <f t="shared" si="64"/>
        <v>0</v>
      </c>
      <c r="AD437" s="262">
        <f t="shared" si="64"/>
        <v>0</v>
      </c>
      <c r="AE437" s="262">
        <f t="shared" si="64"/>
        <v>0</v>
      </c>
      <c r="AF437" s="262">
        <f t="shared" si="63"/>
        <v>0</v>
      </c>
      <c r="AG437" s="262">
        <f t="shared" si="63"/>
        <v>0</v>
      </c>
      <c r="AH437" s="262">
        <f t="shared" si="63"/>
        <v>0</v>
      </c>
      <c r="AI437" s="262">
        <f t="shared" si="63"/>
        <v>0</v>
      </c>
      <c r="AJ437" s="262">
        <f t="shared" si="63"/>
        <v>0</v>
      </c>
      <c r="AK437" s="262">
        <f t="shared" si="61"/>
        <v>0</v>
      </c>
      <c r="AL437" s="262">
        <f t="shared" si="62"/>
        <v>0</v>
      </c>
      <c r="AM437" s="214"/>
      <c r="AN437" s="214"/>
      <c r="AO437" s="214"/>
      <c r="AP437" s="214"/>
      <c r="AQ437" s="214"/>
      <c r="AR437" s="214"/>
      <c r="AS437" s="214"/>
      <c r="AT437" s="214"/>
      <c r="AU437" s="214"/>
      <c r="AV437" s="214"/>
      <c r="AW437" s="214"/>
      <c r="AX437" s="214"/>
      <c r="AY437" s="214"/>
      <c r="AZ437" s="214"/>
      <c r="BA437" s="214"/>
      <c r="BB437" s="214"/>
      <c r="BC437" s="214"/>
      <c r="BD437" s="214"/>
      <c r="BE437" s="214"/>
      <c r="BF437" s="214"/>
      <c r="BG437" s="214"/>
      <c r="BH437" s="214"/>
      <c r="BI437" s="214"/>
      <c r="BJ437" s="214"/>
      <c r="BK437" s="214"/>
      <c r="BL437" s="214"/>
    </row>
    <row r="438" spans="1:64" s="2" customFormat="1" ht="15" customHeight="1">
      <c r="A438" s="120" t="e">
        <f ca="1">VLOOKUP(INDIRECT("B438"),elolap!$A$90:$B$3244,2,FALSE)</f>
        <v>#N/A</v>
      </c>
      <c r="B438" s="122"/>
      <c r="C438" s="128"/>
      <c r="D438" s="158"/>
      <c r="E438" s="158"/>
      <c r="F438" s="158"/>
      <c r="G438" s="126"/>
      <c r="H438" s="167"/>
      <c r="I438" s="178"/>
      <c r="J438" s="244"/>
      <c r="K438" s="244"/>
      <c r="L438" s="244"/>
      <c r="M438" s="244"/>
      <c r="N438" s="244"/>
      <c r="O438" s="245"/>
      <c r="P438" s="244"/>
      <c r="Q438" s="244"/>
      <c r="R438" s="244"/>
      <c r="S438" s="244"/>
      <c r="T438" s="244"/>
      <c r="U438" s="214"/>
      <c r="V438" s="262">
        <f t="shared" si="59"/>
        <v>0</v>
      </c>
      <c r="W438" s="262">
        <f t="shared" si="59"/>
        <v>0</v>
      </c>
      <c r="X438" s="262">
        <f t="shared" si="59"/>
        <v>0</v>
      </c>
      <c r="Y438" s="263">
        <f t="shared" si="60"/>
        <v>0</v>
      </c>
      <c r="Z438" s="263">
        <f t="shared" si="60"/>
        <v>0</v>
      </c>
      <c r="AA438" s="262">
        <f t="shared" si="64"/>
        <v>0</v>
      </c>
      <c r="AB438" s="262">
        <f t="shared" si="64"/>
        <v>0</v>
      </c>
      <c r="AC438" s="262">
        <f t="shared" si="64"/>
        <v>0</v>
      </c>
      <c r="AD438" s="262">
        <f t="shared" si="64"/>
        <v>0</v>
      </c>
      <c r="AE438" s="262">
        <f t="shared" si="64"/>
        <v>0</v>
      </c>
      <c r="AF438" s="262">
        <f t="shared" si="63"/>
        <v>0</v>
      </c>
      <c r="AG438" s="262">
        <f t="shared" si="63"/>
        <v>0</v>
      </c>
      <c r="AH438" s="262">
        <f t="shared" si="63"/>
        <v>0</v>
      </c>
      <c r="AI438" s="262">
        <f t="shared" si="63"/>
        <v>0</v>
      </c>
      <c r="AJ438" s="262">
        <f t="shared" si="63"/>
        <v>0</v>
      </c>
      <c r="AK438" s="262">
        <f t="shared" si="61"/>
        <v>0</v>
      </c>
      <c r="AL438" s="262">
        <f t="shared" si="62"/>
        <v>0</v>
      </c>
      <c r="AM438" s="214"/>
      <c r="AN438" s="214"/>
      <c r="AO438" s="214"/>
      <c r="AP438" s="214"/>
      <c r="AQ438" s="214"/>
      <c r="AR438" s="214"/>
      <c r="AS438" s="214"/>
      <c r="AT438" s="214"/>
      <c r="AU438" s="214"/>
      <c r="AV438" s="214"/>
      <c r="AW438" s="214"/>
      <c r="AX438" s="214"/>
      <c r="AY438" s="214"/>
      <c r="AZ438" s="214"/>
      <c r="BA438" s="214"/>
      <c r="BB438" s="214"/>
      <c r="BC438" s="214"/>
      <c r="BD438" s="214"/>
      <c r="BE438" s="214"/>
      <c r="BF438" s="214"/>
      <c r="BG438" s="214"/>
      <c r="BH438" s="214"/>
      <c r="BI438" s="214"/>
      <c r="BJ438" s="214"/>
      <c r="BK438" s="214"/>
      <c r="BL438" s="214"/>
    </row>
    <row r="439" spans="1:64" s="2" customFormat="1" ht="15" customHeight="1">
      <c r="A439" s="120" t="e">
        <f ca="1">VLOOKUP(INDIRECT("B439"),elolap!$A$90:$B$3244,2,FALSE)</f>
        <v>#N/A</v>
      </c>
      <c r="B439" s="122"/>
      <c r="C439" s="128"/>
      <c r="D439" s="158"/>
      <c r="E439" s="158"/>
      <c r="F439" s="158"/>
      <c r="G439" s="126"/>
      <c r="H439" s="167"/>
      <c r="I439" s="178"/>
      <c r="J439" s="244"/>
      <c r="K439" s="244"/>
      <c r="L439" s="244"/>
      <c r="M439" s="244"/>
      <c r="N439" s="244"/>
      <c r="O439" s="245"/>
      <c r="P439" s="244"/>
      <c r="Q439" s="244"/>
      <c r="R439" s="244"/>
      <c r="S439" s="244"/>
      <c r="T439" s="244"/>
      <c r="U439" s="214"/>
      <c r="V439" s="262">
        <f t="shared" si="59"/>
        <v>0</v>
      </c>
      <c r="W439" s="262">
        <f t="shared" si="59"/>
        <v>0</v>
      </c>
      <c r="X439" s="262">
        <f t="shared" si="59"/>
        <v>0</v>
      </c>
      <c r="Y439" s="263">
        <f t="shared" si="60"/>
        <v>0</v>
      </c>
      <c r="Z439" s="263">
        <f t="shared" si="60"/>
        <v>0</v>
      </c>
      <c r="AA439" s="262">
        <f t="shared" si="64"/>
        <v>0</v>
      </c>
      <c r="AB439" s="262">
        <f t="shared" si="64"/>
        <v>0</v>
      </c>
      <c r="AC439" s="262">
        <f t="shared" si="64"/>
        <v>0</v>
      </c>
      <c r="AD439" s="262">
        <f t="shared" si="64"/>
        <v>0</v>
      </c>
      <c r="AE439" s="262">
        <f t="shared" si="64"/>
        <v>0</v>
      </c>
      <c r="AF439" s="262">
        <f t="shared" si="63"/>
        <v>0</v>
      </c>
      <c r="AG439" s="262">
        <f t="shared" si="63"/>
        <v>0</v>
      </c>
      <c r="AH439" s="262">
        <f t="shared" si="63"/>
        <v>0</v>
      </c>
      <c r="AI439" s="262">
        <f t="shared" si="63"/>
        <v>0</v>
      </c>
      <c r="AJ439" s="262">
        <f t="shared" si="63"/>
        <v>0</v>
      </c>
      <c r="AK439" s="262">
        <f t="shared" si="61"/>
        <v>0</v>
      </c>
      <c r="AL439" s="262">
        <f t="shared" si="62"/>
        <v>0</v>
      </c>
      <c r="AM439" s="214"/>
      <c r="AN439" s="214"/>
      <c r="AO439" s="214"/>
      <c r="AP439" s="214"/>
      <c r="AQ439" s="214"/>
      <c r="AR439" s="214"/>
      <c r="AS439" s="214"/>
      <c r="AT439" s="214"/>
      <c r="AU439" s="214"/>
      <c r="AV439" s="214"/>
      <c r="AW439" s="214"/>
      <c r="AX439" s="214"/>
      <c r="AY439" s="214"/>
      <c r="AZ439" s="214"/>
      <c r="BA439" s="214"/>
      <c r="BB439" s="214"/>
      <c r="BC439" s="214"/>
      <c r="BD439" s="214"/>
      <c r="BE439" s="214"/>
      <c r="BF439" s="214"/>
      <c r="BG439" s="214"/>
      <c r="BH439" s="214"/>
      <c r="BI439" s="214"/>
      <c r="BJ439" s="214"/>
      <c r="BK439" s="214"/>
      <c r="BL439" s="214"/>
    </row>
    <row r="440" spans="1:64" s="2" customFormat="1" ht="15" customHeight="1">
      <c r="A440" s="120" t="e">
        <f ca="1">VLOOKUP(INDIRECT("B440"),elolap!$A$90:$B$3244,2,FALSE)</f>
        <v>#N/A</v>
      </c>
      <c r="B440" s="122"/>
      <c r="C440" s="128"/>
      <c r="D440" s="158"/>
      <c r="E440" s="158"/>
      <c r="F440" s="158"/>
      <c r="G440" s="126"/>
      <c r="H440" s="167"/>
      <c r="I440" s="178"/>
      <c r="J440" s="244"/>
      <c r="K440" s="244"/>
      <c r="L440" s="244"/>
      <c r="M440" s="244"/>
      <c r="N440" s="244"/>
      <c r="O440" s="245"/>
      <c r="P440" s="244"/>
      <c r="Q440" s="244"/>
      <c r="R440" s="244"/>
      <c r="S440" s="244"/>
      <c r="T440" s="244"/>
      <c r="U440" s="214"/>
      <c r="V440" s="262">
        <f t="shared" si="59"/>
        <v>0</v>
      </c>
      <c r="W440" s="262">
        <f t="shared" si="59"/>
        <v>0</v>
      </c>
      <c r="X440" s="262">
        <f t="shared" si="59"/>
        <v>0</v>
      </c>
      <c r="Y440" s="263">
        <f t="shared" si="60"/>
        <v>0</v>
      </c>
      <c r="Z440" s="263">
        <f t="shared" si="60"/>
        <v>0</v>
      </c>
      <c r="AA440" s="262">
        <f t="shared" si="64"/>
        <v>0</v>
      </c>
      <c r="AB440" s="262">
        <f t="shared" si="64"/>
        <v>0</v>
      </c>
      <c r="AC440" s="262">
        <f t="shared" si="64"/>
        <v>0</v>
      </c>
      <c r="AD440" s="262">
        <f t="shared" si="64"/>
        <v>0</v>
      </c>
      <c r="AE440" s="262">
        <f t="shared" si="64"/>
        <v>0</v>
      </c>
      <c r="AF440" s="262">
        <f t="shared" si="63"/>
        <v>0</v>
      </c>
      <c r="AG440" s="262">
        <f t="shared" si="63"/>
        <v>0</v>
      </c>
      <c r="AH440" s="262">
        <f t="shared" si="63"/>
        <v>0</v>
      </c>
      <c r="AI440" s="262">
        <f t="shared" si="63"/>
        <v>0</v>
      </c>
      <c r="AJ440" s="262">
        <f t="shared" si="63"/>
        <v>0</v>
      </c>
      <c r="AK440" s="262">
        <f t="shared" si="61"/>
        <v>0</v>
      </c>
      <c r="AL440" s="262">
        <f t="shared" si="62"/>
        <v>0</v>
      </c>
      <c r="AM440" s="214"/>
      <c r="AN440" s="214"/>
      <c r="AO440" s="214"/>
      <c r="AP440" s="214"/>
      <c r="AQ440" s="214"/>
      <c r="AR440" s="214"/>
      <c r="AS440" s="214"/>
      <c r="AT440" s="214"/>
      <c r="AU440" s="214"/>
      <c r="AV440" s="214"/>
      <c r="AW440" s="214"/>
      <c r="AX440" s="214"/>
      <c r="AY440" s="214"/>
      <c r="AZ440" s="214"/>
      <c r="BA440" s="214"/>
      <c r="BB440" s="214"/>
      <c r="BC440" s="214"/>
      <c r="BD440" s="214"/>
      <c r="BE440" s="214"/>
      <c r="BF440" s="214"/>
      <c r="BG440" s="214"/>
      <c r="BH440" s="214"/>
      <c r="BI440" s="214"/>
      <c r="BJ440" s="214"/>
      <c r="BK440" s="214"/>
      <c r="BL440" s="214"/>
    </row>
    <row r="441" spans="1:64" s="2" customFormat="1" ht="15" customHeight="1">
      <c r="A441" s="120" t="e">
        <f ca="1">VLOOKUP(INDIRECT("B441"),elolap!$A$90:$B$3244,2,FALSE)</f>
        <v>#N/A</v>
      </c>
      <c r="B441" s="122"/>
      <c r="C441" s="128"/>
      <c r="D441" s="158"/>
      <c r="E441" s="158"/>
      <c r="F441" s="158"/>
      <c r="G441" s="126"/>
      <c r="H441" s="167"/>
      <c r="I441" s="178"/>
      <c r="J441" s="244"/>
      <c r="K441" s="244"/>
      <c r="L441" s="244"/>
      <c r="M441" s="244"/>
      <c r="N441" s="244"/>
      <c r="O441" s="245"/>
      <c r="P441" s="244"/>
      <c r="Q441" s="244"/>
      <c r="R441" s="244"/>
      <c r="S441" s="244"/>
      <c r="T441" s="244"/>
      <c r="U441" s="214"/>
      <c r="V441" s="262">
        <f t="shared" si="59"/>
        <v>0</v>
      </c>
      <c r="W441" s="262">
        <f t="shared" si="59"/>
        <v>0</v>
      </c>
      <c r="X441" s="262">
        <f t="shared" si="59"/>
        <v>0</v>
      </c>
      <c r="Y441" s="263">
        <f t="shared" si="60"/>
        <v>0</v>
      </c>
      <c r="Z441" s="263">
        <f t="shared" si="60"/>
        <v>0</v>
      </c>
      <c r="AA441" s="262">
        <f t="shared" si="64"/>
        <v>0</v>
      </c>
      <c r="AB441" s="262">
        <f t="shared" si="64"/>
        <v>0</v>
      </c>
      <c r="AC441" s="262">
        <f t="shared" si="64"/>
        <v>0</v>
      </c>
      <c r="AD441" s="262">
        <f t="shared" si="64"/>
        <v>0</v>
      </c>
      <c r="AE441" s="262">
        <f t="shared" si="64"/>
        <v>0</v>
      </c>
      <c r="AF441" s="262">
        <f t="shared" si="63"/>
        <v>0</v>
      </c>
      <c r="AG441" s="262">
        <f t="shared" si="63"/>
        <v>0</v>
      </c>
      <c r="AH441" s="262">
        <f t="shared" si="63"/>
        <v>0</v>
      </c>
      <c r="AI441" s="262">
        <f t="shared" si="63"/>
        <v>0</v>
      </c>
      <c r="AJ441" s="262">
        <f t="shared" si="63"/>
        <v>0</v>
      </c>
      <c r="AK441" s="262">
        <f t="shared" si="61"/>
        <v>0</v>
      </c>
      <c r="AL441" s="262">
        <f t="shared" si="62"/>
        <v>0</v>
      </c>
      <c r="AM441" s="214"/>
      <c r="AN441" s="214"/>
      <c r="AO441" s="214"/>
      <c r="AP441" s="214"/>
      <c r="AQ441" s="214"/>
      <c r="AR441" s="214"/>
      <c r="AS441" s="214"/>
      <c r="AT441" s="214"/>
      <c r="AU441" s="214"/>
      <c r="AV441" s="214"/>
      <c r="AW441" s="214"/>
      <c r="AX441" s="214"/>
      <c r="AY441" s="214"/>
      <c r="AZ441" s="214"/>
      <c r="BA441" s="214"/>
      <c r="BB441" s="214"/>
      <c r="BC441" s="214"/>
      <c r="BD441" s="214"/>
      <c r="BE441" s="214"/>
      <c r="BF441" s="214"/>
      <c r="BG441" s="214"/>
      <c r="BH441" s="214"/>
      <c r="BI441" s="214"/>
      <c r="BJ441" s="214"/>
      <c r="BK441" s="214"/>
      <c r="BL441" s="214"/>
    </row>
    <row r="442" spans="1:64" s="2" customFormat="1" ht="15" customHeight="1">
      <c r="A442" s="120" t="e">
        <f ca="1">VLOOKUP(INDIRECT("B442"),elolap!$A$90:$B$3244,2,FALSE)</f>
        <v>#N/A</v>
      </c>
      <c r="B442" s="122"/>
      <c r="C442" s="128"/>
      <c r="D442" s="158"/>
      <c r="E442" s="158"/>
      <c r="F442" s="158"/>
      <c r="G442" s="126"/>
      <c r="H442" s="167"/>
      <c r="I442" s="178"/>
      <c r="J442" s="244"/>
      <c r="K442" s="244"/>
      <c r="L442" s="244"/>
      <c r="M442" s="244"/>
      <c r="N442" s="244"/>
      <c r="O442" s="245"/>
      <c r="P442" s="244"/>
      <c r="Q442" s="244"/>
      <c r="R442" s="244"/>
      <c r="S442" s="244"/>
      <c r="T442" s="244"/>
      <c r="U442" s="214"/>
      <c r="V442" s="262">
        <f t="shared" si="59"/>
        <v>0</v>
      </c>
      <c r="W442" s="262">
        <f t="shared" si="59"/>
        <v>0</v>
      </c>
      <c r="X442" s="262">
        <f t="shared" si="59"/>
        <v>0</v>
      </c>
      <c r="Y442" s="263">
        <f t="shared" si="60"/>
        <v>0</v>
      </c>
      <c r="Z442" s="263">
        <f t="shared" si="60"/>
        <v>0</v>
      </c>
      <c r="AA442" s="262">
        <f t="shared" si="64"/>
        <v>0</v>
      </c>
      <c r="AB442" s="262">
        <f t="shared" si="64"/>
        <v>0</v>
      </c>
      <c r="AC442" s="262">
        <f t="shared" si="64"/>
        <v>0</v>
      </c>
      <c r="AD442" s="262">
        <f t="shared" si="64"/>
        <v>0</v>
      </c>
      <c r="AE442" s="262">
        <f t="shared" si="64"/>
        <v>0</v>
      </c>
      <c r="AF442" s="262">
        <f t="shared" si="63"/>
        <v>0</v>
      </c>
      <c r="AG442" s="262">
        <f t="shared" si="63"/>
        <v>0</v>
      </c>
      <c r="AH442" s="262">
        <f t="shared" si="63"/>
        <v>0</v>
      </c>
      <c r="AI442" s="262">
        <f t="shared" si="63"/>
        <v>0</v>
      </c>
      <c r="AJ442" s="262">
        <f t="shared" si="63"/>
        <v>0</v>
      </c>
      <c r="AK442" s="262">
        <f t="shared" si="61"/>
        <v>0</v>
      </c>
      <c r="AL442" s="262">
        <f t="shared" si="62"/>
        <v>0</v>
      </c>
      <c r="AM442" s="214"/>
      <c r="AN442" s="214"/>
      <c r="AO442" s="214"/>
      <c r="AP442" s="214"/>
      <c r="AQ442" s="214"/>
      <c r="AR442" s="214"/>
      <c r="AS442" s="214"/>
      <c r="AT442" s="214"/>
      <c r="AU442" s="214"/>
      <c r="AV442" s="214"/>
      <c r="AW442" s="214"/>
      <c r="AX442" s="214"/>
      <c r="AY442" s="214"/>
      <c r="AZ442" s="214"/>
      <c r="BA442" s="214"/>
      <c r="BB442" s="214"/>
      <c r="BC442" s="214"/>
      <c r="BD442" s="214"/>
      <c r="BE442" s="214"/>
      <c r="BF442" s="214"/>
      <c r="BG442" s="214"/>
      <c r="BH442" s="214"/>
      <c r="BI442" s="214"/>
      <c r="BJ442" s="214"/>
      <c r="BK442" s="214"/>
      <c r="BL442" s="214"/>
    </row>
    <row r="443" spans="1:64" s="2" customFormat="1" ht="15" customHeight="1">
      <c r="A443" s="120" t="e">
        <f ca="1">VLOOKUP(INDIRECT("B443"),elolap!$A$90:$B$3244,2,FALSE)</f>
        <v>#N/A</v>
      </c>
      <c r="B443" s="122"/>
      <c r="C443" s="128"/>
      <c r="D443" s="158"/>
      <c r="E443" s="158"/>
      <c r="F443" s="158"/>
      <c r="G443" s="126"/>
      <c r="H443" s="167"/>
      <c r="I443" s="178"/>
      <c r="J443" s="244"/>
      <c r="K443" s="244"/>
      <c r="L443" s="244"/>
      <c r="M443" s="244"/>
      <c r="N443" s="244"/>
      <c r="O443" s="245"/>
      <c r="P443" s="244"/>
      <c r="Q443" s="244"/>
      <c r="R443" s="244"/>
      <c r="S443" s="244"/>
      <c r="T443" s="244"/>
      <c r="U443" s="214"/>
      <c r="V443" s="262">
        <f t="shared" si="59"/>
        <v>0</v>
      </c>
      <c r="W443" s="262">
        <f t="shared" si="59"/>
        <v>0</v>
      </c>
      <c r="X443" s="262">
        <f t="shared" si="59"/>
        <v>0</v>
      </c>
      <c r="Y443" s="263">
        <f t="shared" si="60"/>
        <v>0</v>
      </c>
      <c r="Z443" s="263">
        <f t="shared" si="60"/>
        <v>0</v>
      </c>
      <c r="AA443" s="262">
        <f t="shared" si="64"/>
        <v>0</v>
      </c>
      <c r="AB443" s="262">
        <f t="shared" si="64"/>
        <v>0</v>
      </c>
      <c r="AC443" s="262">
        <f t="shared" si="64"/>
        <v>0</v>
      </c>
      <c r="AD443" s="262">
        <f t="shared" si="64"/>
        <v>0</v>
      </c>
      <c r="AE443" s="262">
        <f t="shared" si="64"/>
        <v>0</v>
      </c>
      <c r="AF443" s="262">
        <f t="shared" si="63"/>
        <v>0</v>
      </c>
      <c r="AG443" s="262">
        <f t="shared" si="63"/>
        <v>0</v>
      </c>
      <c r="AH443" s="262">
        <f t="shared" si="63"/>
        <v>0</v>
      </c>
      <c r="AI443" s="262">
        <f t="shared" si="63"/>
        <v>0</v>
      </c>
      <c r="AJ443" s="262">
        <f t="shared" si="63"/>
        <v>0</v>
      </c>
      <c r="AK443" s="262">
        <f t="shared" si="61"/>
        <v>0</v>
      </c>
      <c r="AL443" s="262">
        <f t="shared" si="62"/>
        <v>0</v>
      </c>
      <c r="AM443" s="214"/>
      <c r="AN443" s="214"/>
      <c r="AO443" s="214"/>
      <c r="AP443" s="214"/>
      <c r="AQ443" s="214"/>
      <c r="AR443" s="214"/>
      <c r="AS443" s="214"/>
      <c r="AT443" s="214"/>
      <c r="AU443" s="214"/>
      <c r="AV443" s="214"/>
      <c r="AW443" s="214"/>
      <c r="AX443" s="214"/>
      <c r="AY443" s="214"/>
      <c r="AZ443" s="214"/>
      <c r="BA443" s="214"/>
      <c r="BB443" s="214"/>
      <c r="BC443" s="214"/>
      <c r="BD443" s="214"/>
      <c r="BE443" s="214"/>
      <c r="BF443" s="214"/>
      <c r="BG443" s="214"/>
      <c r="BH443" s="214"/>
      <c r="BI443" s="214"/>
      <c r="BJ443" s="214"/>
      <c r="BK443" s="214"/>
      <c r="BL443" s="214"/>
    </row>
    <row r="444" spans="1:64" s="2" customFormat="1" ht="15" customHeight="1">
      <c r="A444" s="120" t="e">
        <f ca="1">VLOOKUP(INDIRECT("B444"),elolap!$A$90:$B$3244,2,FALSE)</f>
        <v>#N/A</v>
      </c>
      <c r="B444" s="122"/>
      <c r="C444" s="128"/>
      <c r="D444" s="158"/>
      <c r="E444" s="158"/>
      <c r="F444" s="158"/>
      <c r="G444" s="126"/>
      <c r="H444" s="167"/>
      <c r="I444" s="178"/>
      <c r="J444" s="244"/>
      <c r="K444" s="244"/>
      <c r="L444" s="244"/>
      <c r="M444" s="244"/>
      <c r="N444" s="244"/>
      <c r="O444" s="245"/>
      <c r="P444" s="244"/>
      <c r="Q444" s="244"/>
      <c r="R444" s="244"/>
      <c r="S444" s="244"/>
      <c r="T444" s="244"/>
      <c r="U444" s="214"/>
      <c r="V444" s="262">
        <f t="shared" si="59"/>
        <v>0</v>
      </c>
      <c r="W444" s="262">
        <f t="shared" si="59"/>
        <v>0</v>
      </c>
      <c r="X444" s="262">
        <f t="shared" si="59"/>
        <v>0</v>
      </c>
      <c r="Y444" s="263">
        <f t="shared" si="60"/>
        <v>0</v>
      </c>
      <c r="Z444" s="263">
        <f t="shared" si="60"/>
        <v>0</v>
      </c>
      <c r="AA444" s="262">
        <f t="shared" si="64"/>
        <v>0</v>
      </c>
      <c r="AB444" s="262">
        <f t="shared" si="64"/>
        <v>0</v>
      </c>
      <c r="AC444" s="262">
        <f t="shared" si="64"/>
        <v>0</v>
      </c>
      <c r="AD444" s="262">
        <f t="shared" si="64"/>
        <v>0</v>
      </c>
      <c r="AE444" s="262">
        <f t="shared" si="64"/>
        <v>0</v>
      </c>
      <c r="AF444" s="262">
        <f t="shared" si="63"/>
        <v>0</v>
      </c>
      <c r="AG444" s="262">
        <f t="shared" si="63"/>
        <v>0</v>
      </c>
      <c r="AH444" s="262">
        <f t="shared" si="63"/>
        <v>0</v>
      </c>
      <c r="AI444" s="262">
        <f t="shared" si="63"/>
        <v>0</v>
      </c>
      <c r="AJ444" s="262">
        <f t="shared" si="63"/>
        <v>0</v>
      </c>
      <c r="AK444" s="262">
        <f t="shared" si="61"/>
        <v>0</v>
      </c>
      <c r="AL444" s="262">
        <f t="shared" si="62"/>
        <v>0</v>
      </c>
      <c r="AM444" s="214"/>
      <c r="AN444" s="214"/>
      <c r="AO444" s="214"/>
      <c r="AP444" s="214"/>
      <c r="AQ444" s="214"/>
      <c r="AR444" s="214"/>
      <c r="AS444" s="214"/>
      <c r="AT444" s="214"/>
      <c r="AU444" s="214"/>
      <c r="AV444" s="214"/>
      <c r="AW444" s="214"/>
      <c r="AX444" s="214"/>
      <c r="AY444" s="214"/>
      <c r="AZ444" s="214"/>
      <c r="BA444" s="214"/>
      <c r="BB444" s="214"/>
      <c r="BC444" s="214"/>
      <c r="BD444" s="214"/>
      <c r="BE444" s="214"/>
      <c r="BF444" s="214"/>
      <c r="BG444" s="214"/>
      <c r="BH444" s="214"/>
      <c r="BI444" s="214"/>
      <c r="BJ444" s="214"/>
      <c r="BK444" s="214"/>
      <c r="BL444" s="214"/>
    </row>
    <row r="445" spans="1:64" s="2" customFormat="1" ht="15" customHeight="1">
      <c r="A445" s="120" t="e">
        <f ca="1">VLOOKUP(INDIRECT("B445"),elolap!$A$90:$B$3244,2,FALSE)</f>
        <v>#N/A</v>
      </c>
      <c r="B445" s="122"/>
      <c r="C445" s="128"/>
      <c r="D445" s="158"/>
      <c r="E445" s="158"/>
      <c r="F445" s="158"/>
      <c r="G445" s="126"/>
      <c r="H445" s="167"/>
      <c r="I445" s="178"/>
      <c r="J445" s="244"/>
      <c r="K445" s="244"/>
      <c r="L445" s="244"/>
      <c r="M445" s="244"/>
      <c r="N445" s="244"/>
      <c r="O445" s="245"/>
      <c r="P445" s="244"/>
      <c r="Q445" s="244"/>
      <c r="R445" s="244"/>
      <c r="S445" s="244"/>
      <c r="T445" s="244"/>
      <c r="U445" s="214"/>
      <c r="V445" s="262">
        <f t="shared" si="59"/>
        <v>0</v>
      </c>
      <c r="W445" s="262">
        <f t="shared" si="59"/>
        <v>0</v>
      </c>
      <c r="X445" s="262">
        <f t="shared" si="59"/>
        <v>0</v>
      </c>
      <c r="Y445" s="263">
        <f t="shared" si="60"/>
        <v>0</v>
      </c>
      <c r="Z445" s="263">
        <f t="shared" si="60"/>
        <v>0</v>
      </c>
      <c r="AA445" s="262">
        <f t="shared" si="64"/>
        <v>0</v>
      </c>
      <c r="AB445" s="262">
        <f t="shared" si="64"/>
        <v>0</v>
      </c>
      <c r="AC445" s="262">
        <f t="shared" si="64"/>
        <v>0</v>
      </c>
      <c r="AD445" s="262">
        <f t="shared" si="64"/>
        <v>0</v>
      </c>
      <c r="AE445" s="262">
        <f t="shared" si="64"/>
        <v>0</v>
      </c>
      <c r="AF445" s="262">
        <f t="shared" si="63"/>
        <v>0</v>
      </c>
      <c r="AG445" s="262">
        <f t="shared" si="63"/>
        <v>0</v>
      </c>
      <c r="AH445" s="262">
        <f t="shared" si="63"/>
        <v>0</v>
      </c>
      <c r="AI445" s="262">
        <f t="shared" si="63"/>
        <v>0</v>
      </c>
      <c r="AJ445" s="262">
        <f t="shared" si="63"/>
        <v>0</v>
      </c>
      <c r="AK445" s="262">
        <f t="shared" si="61"/>
        <v>0</v>
      </c>
      <c r="AL445" s="262">
        <f t="shared" si="62"/>
        <v>0</v>
      </c>
      <c r="AM445" s="214"/>
      <c r="AN445" s="214"/>
      <c r="AO445" s="214"/>
      <c r="AP445" s="214"/>
      <c r="AQ445" s="214"/>
      <c r="AR445" s="214"/>
      <c r="AS445" s="214"/>
      <c r="AT445" s="214"/>
      <c r="AU445" s="214"/>
      <c r="AV445" s="214"/>
      <c r="AW445" s="214"/>
      <c r="AX445" s="214"/>
      <c r="AY445" s="214"/>
      <c r="AZ445" s="214"/>
      <c r="BA445" s="214"/>
      <c r="BB445" s="214"/>
      <c r="BC445" s="214"/>
      <c r="BD445" s="214"/>
      <c r="BE445" s="214"/>
      <c r="BF445" s="214"/>
      <c r="BG445" s="214"/>
      <c r="BH445" s="214"/>
      <c r="BI445" s="214"/>
      <c r="BJ445" s="214"/>
      <c r="BK445" s="214"/>
      <c r="BL445" s="214"/>
    </row>
    <row r="446" spans="1:64" s="2" customFormat="1" ht="15" customHeight="1">
      <c r="A446" s="120" t="e">
        <f ca="1">VLOOKUP(INDIRECT("B446"),elolap!$A$90:$B$3244,2,FALSE)</f>
        <v>#N/A</v>
      </c>
      <c r="B446" s="122"/>
      <c r="C446" s="128"/>
      <c r="D446" s="158"/>
      <c r="E446" s="158"/>
      <c r="F446" s="158"/>
      <c r="G446" s="126"/>
      <c r="H446" s="167"/>
      <c r="I446" s="178"/>
      <c r="J446" s="244"/>
      <c r="K446" s="244"/>
      <c r="L446" s="244"/>
      <c r="M446" s="244"/>
      <c r="N446" s="244"/>
      <c r="O446" s="245"/>
      <c r="P446" s="244"/>
      <c r="Q446" s="244"/>
      <c r="R446" s="244"/>
      <c r="S446" s="244"/>
      <c r="T446" s="244"/>
      <c r="U446" s="214"/>
      <c r="V446" s="262">
        <f t="shared" si="59"/>
        <v>0</v>
      </c>
      <c r="W446" s="262">
        <f t="shared" si="59"/>
        <v>0</v>
      </c>
      <c r="X446" s="262">
        <f t="shared" si="59"/>
        <v>0</v>
      </c>
      <c r="Y446" s="263">
        <f t="shared" si="60"/>
        <v>0</v>
      </c>
      <c r="Z446" s="263">
        <f t="shared" si="60"/>
        <v>0</v>
      </c>
      <c r="AA446" s="262">
        <f t="shared" si="64"/>
        <v>0</v>
      </c>
      <c r="AB446" s="262">
        <f t="shared" si="64"/>
        <v>0</v>
      </c>
      <c r="AC446" s="262">
        <f t="shared" si="64"/>
        <v>0</v>
      </c>
      <c r="AD446" s="262">
        <f t="shared" si="64"/>
        <v>0</v>
      </c>
      <c r="AE446" s="262">
        <f t="shared" si="64"/>
        <v>0</v>
      </c>
      <c r="AF446" s="262">
        <f t="shared" si="63"/>
        <v>0</v>
      </c>
      <c r="AG446" s="262">
        <f t="shared" si="63"/>
        <v>0</v>
      </c>
      <c r="AH446" s="262">
        <f t="shared" si="63"/>
        <v>0</v>
      </c>
      <c r="AI446" s="262">
        <f t="shared" si="63"/>
        <v>0</v>
      </c>
      <c r="AJ446" s="262">
        <f t="shared" si="63"/>
        <v>0</v>
      </c>
      <c r="AK446" s="262">
        <f t="shared" si="61"/>
        <v>0</v>
      </c>
      <c r="AL446" s="262">
        <f t="shared" si="62"/>
        <v>0</v>
      </c>
      <c r="AM446" s="214"/>
      <c r="AN446" s="214"/>
      <c r="AO446" s="214"/>
      <c r="AP446" s="214"/>
      <c r="AQ446" s="214"/>
      <c r="AR446" s="214"/>
      <c r="AS446" s="214"/>
      <c r="AT446" s="214"/>
      <c r="AU446" s="214"/>
      <c r="AV446" s="214"/>
      <c r="AW446" s="214"/>
      <c r="AX446" s="214"/>
      <c r="AY446" s="214"/>
      <c r="AZ446" s="214"/>
      <c r="BA446" s="214"/>
      <c r="BB446" s="214"/>
      <c r="BC446" s="214"/>
      <c r="BD446" s="214"/>
      <c r="BE446" s="214"/>
      <c r="BF446" s="214"/>
      <c r="BG446" s="214"/>
      <c r="BH446" s="214"/>
      <c r="BI446" s="214"/>
      <c r="BJ446" s="214"/>
      <c r="BK446" s="214"/>
      <c r="BL446" s="214"/>
    </row>
    <row r="447" spans="1:64" s="2" customFormat="1" ht="15" customHeight="1">
      <c r="A447" s="120" t="e">
        <f ca="1">VLOOKUP(INDIRECT("B447"),elolap!$A$90:$B$3244,2,FALSE)</f>
        <v>#N/A</v>
      </c>
      <c r="B447" s="122"/>
      <c r="C447" s="128"/>
      <c r="D447" s="158"/>
      <c r="E447" s="158"/>
      <c r="F447" s="158"/>
      <c r="G447" s="126"/>
      <c r="H447" s="167"/>
      <c r="I447" s="178"/>
      <c r="J447" s="244"/>
      <c r="K447" s="244"/>
      <c r="L447" s="244"/>
      <c r="M447" s="244"/>
      <c r="N447" s="244"/>
      <c r="O447" s="245"/>
      <c r="P447" s="244"/>
      <c r="Q447" s="244"/>
      <c r="R447" s="244"/>
      <c r="S447" s="244"/>
      <c r="T447" s="244"/>
      <c r="U447" s="214"/>
      <c r="V447" s="262">
        <f t="shared" si="59"/>
        <v>0</v>
      </c>
      <c r="W447" s="262">
        <f t="shared" si="59"/>
        <v>0</v>
      </c>
      <c r="X447" s="262">
        <f t="shared" si="59"/>
        <v>0</v>
      </c>
      <c r="Y447" s="263">
        <f t="shared" si="60"/>
        <v>0</v>
      </c>
      <c r="Z447" s="263">
        <f t="shared" si="60"/>
        <v>0</v>
      </c>
      <c r="AA447" s="262">
        <f t="shared" si="64"/>
        <v>0</v>
      </c>
      <c r="AB447" s="262">
        <f t="shared" si="64"/>
        <v>0</v>
      </c>
      <c r="AC447" s="262">
        <f t="shared" si="64"/>
        <v>0</v>
      </c>
      <c r="AD447" s="262">
        <f t="shared" si="64"/>
        <v>0</v>
      </c>
      <c r="AE447" s="262">
        <f t="shared" si="64"/>
        <v>0</v>
      </c>
      <c r="AF447" s="262">
        <f t="shared" si="63"/>
        <v>0</v>
      </c>
      <c r="AG447" s="262">
        <f t="shared" si="63"/>
        <v>0</v>
      </c>
      <c r="AH447" s="262">
        <f t="shared" si="63"/>
        <v>0</v>
      </c>
      <c r="AI447" s="262">
        <f t="shared" si="63"/>
        <v>0</v>
      </c>
      <c r="AJ447" s="262">
        <f t="shared" si="63"/>
        <v>0</v>
      </c>
      <c r="AK447" s="262">
        <f t="shared" si="61"/>
        <v>0</v>
      </c>
      <c r="AL447" s="262">
        <f t="shared" si="62"/>
        <v>0</v>
      </c>
      <c r="AM447" s="214"/>
      <c r="AN447" s="214"/>
      <c r="AO447" s="214"/>
      <c r="AP447" s="214"/>
      <c r="AQ447" s="214"/>
      <c r="AR447" s="214"/>
      <c r="AS447" s="214"/>
      <c r="AT447" s="214"/>
      <c r="AU447" s="214"/>
      <c r="AV447" s="214"/>
      <c r="AW447" s="214"/>
      <c r="AX447" s="214"/>
      <c r="AY447" s="214"/>
      <c r="AZ447" s="214"/>
      <c r="BA447" s="214"/>
      <c r="BB447" s="214"/>
      <c r="BC447" s="214"/>
      <c r="BD447" s="214"/>
      <c r="BE447" s="214"/>
      <c r="BF447" s="214"/>
      <c r="BG447" s="214"/>
      <c r="BH447" s="214"/>
      <c r="BI447" s="214"/>
      <c r="BJ447" s="214"/>
      <c r="BK447" s="214"/>
      <c r="BL447" s="214"/>
    </row>
    <row r="448" spans="1:64" s="2" customFormat="1" ht="15" customHeight="1">
      <c r="A448" s="120" t="e">
        <f ca="1">VLOOKUP(INDIRECT("B448"),elolap!$A$90:$B$3244,2,FALSE)</f>
        <v>#N/A</v>
      </c>
      <c r="B448" s="122"/>
      <c r="C448" s="128"/>
      <c r="D448" s="158"/>
      <c r="E448" s="158"/>
      <c r="F448" s="158"/>
      <c r="G448" s="126"/>
      <c r="H448" s="167"/>
      <c r="I448" s="178"/>
      <c r="J448" s="244"/>
      <c r="K448" s="244"/>
      <c r="L448" s="244"/>
      <c r="M448" s="244"/>
      <c r="N448" s="244"/>
      <c r="O448" s="245"/>
      <c r="P448" s="244"/>
      <c r="Q448" s="244"/>
      <c r="R448" s="244"/>
      <c r="S448" s="244"/>
      <c r="T448" s="244"/>
      <c r="U448" s="214"/>
      <c r="V448" s="262">
        <f t="shared" si="59"/>
        <v>0</v>
      </c>
      <c r="W448" s="262">
        <f t="shared" si="59"/>
        <v>0</v>
      </c>
      <c r="X448" s="262">
        <f t="shared" si="59"/>
        <v>0</v>
      </c>
      <c r="Y448" s="263">
        <f t="shared" si="60"/>
        <v>0</v>
      </c>
      <c r="Z448" s="263">
        <f t="shared" si="60"/>
        <v>0</v>
      </c>
      <c r="AA448" s="262">
        <f t="shared" si="64"/>
        <v>0</v>
      </c>
      <c r="AB448" s="262">
        <f t="shared" si="64"/>
        <v>0</v>
      </c>
      <c r="AC448" s="262">
        <f t="shared" si="64"/>
        <v>0</v>
      </c>
      <c r="AD448" s="262">
        <f t="shared" si="64"/>
        <v>0</v>
      </c>
      <c r="AE448" s="262">
        <f t="shared" si="64"/>
        <v>0</v>
      </c>
      <c r="AF448" s="262">
        <f t="shared" si="63"/>
        <v>0</v>
      </c>
      <c r="AG448" s="262">
        <f t="shared" si="63"/>
        <v>0</v>
      </c>
      <c r="AH448" s="262">
        <f t="shared" si="63"/>
        <v>0</v>
      </c>
      <c r="AI448" s="262">
        <f t="shared" si="63"/>
        <v>0</v>
      </c>
      <c r="AJ448" s="262">
        <f t="shared" si="63"/>
        <v>0</v>
      </c>
      <c r="AK448" s="262">
        <f t="shared" si="61"/>
        <v>0</v>
      </c>
      <c r="AL448" s="262">
        <f t="shared" si="62"/>
        <v>0</v>
      </c>
      <c r="AM448" s="214"/>
      <c r="AN448" s="214"/>
      <c r="AO448" s="214"/>
      <c r="AP448" s="214"/>
      <c r="AQ448" s="214"/>
      <c r="AR448" s="214"/>
      <c r="AS448" s="214"/>
      <c r="AT448" s="214"/>
      <c r="AU448" s="214"/>
      <c r="AV448" s="214"/>
      <c r="AW448" s="214"/>
      <c r="AX448" s="214"/>
      <c r="AY448" s="214"/>
      <c r="AZ448" s="214"/>
      <c r="BA448" s="214"/>
      <c r="BB448" s="214"/>
      <c r="BC448" s="214"/>
      <c r="BD448" s="214"/>
      <c r="BE448" s="214"/>
      <c r="BF448" s="214"/>
      <c r="BG448" s="214"/>
      <c r="BH448" s="214"/>
      <c r="BI448" s="214"/>
      <c r="BJ448" s="214"/>
      <c r="BK448" s="214"/>
      <c r="BL448" s="214"/>
    </row>
    <row r="449" spans="1:64" s="2" customFormat="1" ht="15" customHeight="1">
      <c r="A449" s="120" t="e">
        <f ca="1">VLOOKUP(INDIRECT("B449"),elolap!$A$90:$B$3244,2,FALSE)</f>
        <v>#N/A</v>
      </c>
      <c r="B449" s="122"/>
      <c r="C449" s="128"/>
      <c r="D449" s="158"/>
      <c r="E449" s="158"/>
      <c r="F449" s="158"/>
      <c r="G449" s="126"/>
      <c r="H449" s="167"/>
      <c r="I449" s="178"/>
      <c r="J449" s="244"/>
      <c r="K449" s="244"/>
      <c r="L449" s="244"/>
      <c r="M449" s="244"/>
      <c r="N449" s="244"/>
      <c r="O449" s="245"/>
      <c r="P449" s="244"/>
      <c r="Q449" s="244"/>
      <c r="R449" s="244"/>
      <c r="S449" s="244"/>
      <c r="T449" s="244"/>
      <c r="U449" s="214"/>
      <c r="V449" s="262">
        <f t="shared" si="59"/>
        <v>0</v>
      </c>
      <c r="W449" s="262">
        <f t="shared" si="59"/>
        <v>0</v>
      </c>
      <c r="X449" s="262">
        <f t="shared" si="59"/>
        <v>0</v>
      </c>
      <c r="Y449" s="263">
        <f t="shared" si="60"/>
        <v>0</v>
      </c>
      <c r="Z449" s="263">
        <f t="shared" si="60"/>
        <v>0</v>
      </c>
      <c r="AA449" s="262">
        <f t="shared" si="64"/>
        <v>0</v>
      </c>
      <c r="AB449" s="262">
        <f t="shared" si="64"/>
        <v>0</v>
      </c>
      <c r="AC449" s="262">
        <f t="shared" si="64"/>
        <v>0</v>
      </c>
      <c r="AD449" s="262">
        <f t="shared" si="64"/>
        <v>0</v>
      </c>
      <c r="AE449" s="262">
        <f t="shared" si="64"/>
        <v>0</v>
      </c>
      <c r="AF449" s="262">
        <f t="shared" si="63"/>
        <v>0</v>
      </c>
      <c r="AG449" s="262">
        <f t="shared" si="63"/>
        <v>0</v>
      </c>
      <c r="AH449" s="262">
        <f t="shared" si="63"/>
        <v>0</v>
      </c>
      <c r="AI449" s="262">
        <f t="shared" si="63"/>
        <v>0</v>
      </c>
      <c r="AJ449" s="262">
        <f t="shared" si="63"/>
        <v>0</v>
      </c>
      <c r="AK449" s="262">
        <f t="shared" si="61"/>
        <v>0</v>
      </c>
      <c r="AL449" s="262">
        <f t="shared" si="62"/>
        <v>0</v>
      </c>
      <c r="AM449" s="214"/>
      <c r="AN449" s="214"/>
      <c r="AO449" s="214"/>
      <c r="AP449" s="214"/>
      <c r="AQ449" s="214"/>
      <c r="AR449" s="214"/>
      <c r="AS449" s="214"/>
      <c r="AT449" s="214"/>
      <c r="AU449" s="214"/>
      <c r="AV449" s="214"/>
      <c r="AW449" s="214"/>
      <c r="AX449" s="214"/>
      <c r="AY449" s="214"/>
      <c r="AZ449" s="214"/>
      <c r="BA449" s="214"/>
      <c r="BB449" s="214"/>
      <c r="BC449" s="214"/>
      <c r="BD449" s="214"/>
      <c r="BE449" s="214"/>
      <c r="BF449" s="214"/>
      <c r="BG449" s="214"/>
      <c r="BH449" s="214"/>
      <c r="BI449" s="214"/>
      <c r="BJ449" s="214"/>
      <c r="BK449" s="214"/>
      <c r="BL449" s="214"/>
    </row>
    <row r="450" spans="1:64" s="2" customFormat="1" ht="15" customHeight="1">
      <c r="A450" s="120" t="e">
        <f ca="1">VLOOKUP(INDIRECT("B450"),elolap!$A$90:$B$3244,2,FALSE)</f>
        <v>#N/A</v>
      </c>
      <c r="B450" s="122"/>
      <c r="C450" s="128"/>
      <c r="D450" s="158"/>
      <c r="E450" s="158"/>
      <c r="F450" s="158"/>
      <c r="G450" s="126"/>
      <c r="H450" s="167"/>
      <c r="I450" s="178"/>
      <c r="J450" s="244"/>
      <c r="K450" s="244"/>
      <c r="L450" s="244"/>
      <c r="M450" s="244"/>
      <c r="N450" s="244"/>
      <c r="O450" s="245"/>
      <c r="P450" s="244"/>
      <c r="Q450" s="244"/>
      <c r="R450" s="244"/>
      <c r="S450" s="244"/>
      <c r="T450" s="244"/>
      <c r="U450" s="214"/>
      <c r="V450" s="262">
        <f t="shared" si="59"/>
        <v>0</v>
      </c>
      <c r="W450" s="262">
        <f t="shared" si="59"/>
        <v>0</v>
      </c>
      <c r="X450" s="262">
        <f t="shared" si="59"/>
        <v>0</v>
      </c>
      <c r="Y450" s="263">
        <f t="shared" si="60"/>
        <v>0</v>
      </c>
      <c r="Z450" s="263">
        <f t="shared" si="60"/>
        <v>0</v>
      </c>
      <c r="AA450" s="262">
        <f t="shared" si="64"/>
        <v>0</v>
      </c>
      <c r="AB450" s="262">
        <f t="shared" si="64"/>
        <v>0</v>
      </c>
      <c r="AC450" s="262">
        <f t="shared" si="64"/>
        <v>0</v>
      </c>
      <c r="AD450" s="262">
        <f t="shared" si="64"/>
        <v>0</v>
      </c>
      <c r="AE450" s="262">
        <f t="shared" si="64"/>
        <v>0</v>
      </c>
      <c r="AF450" s="262">
        <f t="shared" si="63"/>
        <v>0</v>
      </c>
      <c r="AG450" s="262">
        <f t="shared" si="63"/>
        <v>0</v>
      </c>
      <c r="AH450" s="262">
        <f t="shared" si="63"/>
        <v>0</v>
      </c>
      <c r="AI450" s="262">
        <f t="shared" si="63"/>
        <v>0</v>
      </c>
      <c r="AJ450" s="262">
        <f t="shared" si="63"/>
        <v>0</v>
      </c>
      <c r="AK450" s="262">
        <f t="shared" si="61"/>
        <v>0</v>
      </c>
      <c r="AL450" s="262">
        <f t="shared" si="62"/>
        <v>0</v>
      </c>
      <c r="AM450" s="214"/>
      <c r="AN450" s="214"/>
      <c r="AO450" s="214"/>
      <c r="AP450" s="214"/>
      <c r="AQ450" s="214"/>
      <c r="AR450" s="214"/>
      <c r="AS450" s="214"/>
      <c r="AT450" s="214"/>
      <c r="AU450" s="214"/>
      <c r="AV450" s="214"/>
      <c r="AW450" s="214"/>
      <c r="AX450" s="214"/>
      <c r="AY450" s="214"/>
      <c r="AZ450" s="214"/>
      <c r="BA450" s="214"/>
      <c r="BB450" s="214"/>
      <c r="BC450" s="214"/>
      <c r="BD450" s="214"/>
      <c r="BE450" s="214"/>
      <c r="BF450" s="214"/>
      <c r="BG450" s="214"/>
      <c r="BH450" s="214"/>
      <c r="BI450" s="214"/>
      <c r="BJ450" s="214"/>
      <c r="BK450" s="214"/>
      <c r="BL450" s="214"/>
    </row>
    <row r="451" spans="1:64" s="2" customFormat="1" ht="15" customHeight="1">
      <c r="A451" s="120" t="e">
        <f ca="1">VLOOKUP(INDIRECT("B451"),elolap!$A$90:$B$3244,2,FALSE)</f>
        <v>#N/A</v>
      </c>
      <c r="B451" s="122"/>
      <c r="C451" s="128"/>
      <c r="D451" s="158"/>
      <c r="E451" s="158"/>
      <c r="F451" s="158"/>
      <c r="G451" s="126"/>
      <c r="H451" s="167"/>
      <c r="I451" s="178"/>
      <c r="J451" s="244"/>
      <c r="K451" s="244"/>
      <c r="L451" s="244"/>
      <c r="M451" s="244"/>
      <c r="N451" s="244"/>
      <c r="O451" s="245"/>
      <c r="P451" s="244"/>
      <c r="Q451" s="244"/>
      <c r="R451" s="244"/>
      <c r="S451" s="244"/>
      <c r="T451" s="244"/>
      <c r="U451" s="214"/>
      <c r="V451" s="262">
        <f t="shared" si="59"/>
        <v>0</v>
      </c>
      <c r="W451" s="262">
        <f t="shared" si="59"/>
        <v>0</v>
      </c>
      <c r="X451" s="262">
        <f t="shared" si="59"/>
        <v>0</v>
      </c>
      <c r="Y451" s="263">
        <f t="shared" si="60"/>
        <v>0</v>
      </c>
      <c r="Z451" s="263">
        <f t="shared" si="60"/>
        <v>0</v>
      </c>
      <c r="AA451" s="262">
        <f t="shared" si="64"/>
        <v>0</v>
      </c>
      <c r="AB451" s="262">
        <f t="shared" si="64"/>
        <v>0</v>
      </c>
      <c r="AC451" s="262">
        <f t="shared" si="64"/>
        <v>0</v>
      </c>
      <c r="AD451" s="262">
        <f t="shared" si="64"/>
        <v>0</v>
      </c>
      <c r="AE451" s="262">
        <f t="shared" si="64"/>
        <v>0</v>
      </c>
      <c r="AF451" s="262">
        <f t="shared" si="63"/>
        <v>0</v>
      </c>
      <c r="AG451" s="262">
        <f t="shared" si="63"/>
        <v>0</v>
      </c>
      <c r="AH451" s="262">
        <f t="shared" si="63"/>
        <v>0</v>
      </c>
      <c r="AI451" s="262">
        <f t="shared" si="63"/>
        <v>0</v>
      </c>
      <c r="AJ451" s="262">
        <f t="shared" si="63"/>
        <v>0</v>
      </c>
      <c r="AK451" s="262">
        <f t="shared" si="61"/>
        <v>0</v>
      </c>
      <c r="AL451" s="262">
        <f t="shared" si="62"/>
        <v>0</v>
      </c>
      <c r="AM451" s="214"/>
      <c r="AN451" s="214"/>
      <c r="AO451" s="214"/>
      <c r="AP451" s="214"/>
      <c r="AQ451" s="214"/>
      <c r="AR451" s="214"/>
      <c r="AS451" s="214"/>
      <c r="AT451" s="214"/>
      <c r="AU451" s="214"/>
      <c r="AV451" s="214"/>
      <c r="AW451" s="214"/>
      <c r="AX451" s="214"/>
      <c r="AY451" s="214"/>
      <c r="AZ451" s="214"/>
      <c r="BA451" s="214"/>
      <c r="BB451" s="214"/>
      <c r="BC451" s="214"/>
      <c r="BD451" s="214"/>
      <c r="BE451" s="214"/>
      <c r="BF451" s="214"/>
      <c r="BG451" s="214"/>
      <c r="BH451" s="214"/>
      <c r="BI451" s="214"/>
      <c r="BJ451" s="214"/>
      <c r="BK451" s="214"/>
      <c r="BL451" s="214"/>
    </row>
    <row r="452" spans="1:64" s="2" customFormat="1" ht="15" customHeight="1">
      <c r="A452" s="120" t="e">
        <f ca="1">VLOOKUP(INDIRECT("B452"),elolap!$A$90:$B$3244,2,FALSE)</f>
        <v>#N/A</v>
      </c>
      <c r="B452" s="122"/>
      <c r="C452" s="128"/>
      <c r="D452" s="158"/>
      <c r="E452" s="158"/>
      <c r="F452" s="158"/>
      <c r="G452" s="126"/>
      <c r="H452" s="167"/>
      <c r="I452" s="178"/>
      <c r="J452" s="244"/>
      <c r="K452" s="244"/>
      <c r="L452" s="244"/>
      <c r="M452" s="244"/>
      <c r="N452" s="244"/>
      <c r="O452" s="245"/>
      <c r="P452" s="244"/>
      <c r="Q452" s="244"/>
      <c r="R452" s="244"/>
      <c r="S452" s="244"/>
      <c r="T452" s="244"/>
      <c r="U452" s="214"/>
      <c r="V452" s="262">
        <f t="shared" si="59"/>
        <v>0</v>
      </c>
      <c r="W452" s="262">
        <f t="shared" si="59"/>
        <v>0</v>
      </c>
      <c r="X452" s="262">
        <f t="shared" si="59"/>
        <v>0</v>
      </c>
      <c r="Y452" s="263">
        <f t="shared" si="60"/>
        <v>0</v>
      </c>
      <c r="Z452" s="264">
        <f>H452</f>
        <v>0</v>
      </c>
      <c r="AA452" s="262">
        <f t="shared" si="64"/>
        <v>0</v>
      </c>
      <c r="AB452" s="262">
        <f t="shared" si="64"/>
        <v>0</v>
      </c>
      <c r="AC452" s="262">
        <f t="shared" si="64"/>
        <v>0</v>
      </c>
      <c r="AD452" s="262">
        <f t="shared" si="64"/>
        <v>0</v>
      </c>
      <c r="AE452" s="262">
        <f t="shared" si="64"/>
        <v>0</v>
      </c>
      <c r="AF452" s="262">
        <f t="shared" si="63"/>
        <v>0</v>
      </c>
      <c r="AG452" s="262">
        <f t="shared" si="63"/>
        <v>0</v>
      </c>
      <c r="AH452" s="262">
        <f t="shared" si="63"/>
        <v>0</v>
      </c>
      <c r="AI452" s="262">
        <f t="shared" si="63"/>
        <v>0</v>
      </c>
      <c r="AJ452" s="262">
        <f t="shared" si="63"/>
        <v>0</v>
      </c>
      <c r="AK452" s="262">
        <f t="shared" si="61"/>
        <v>0</v>
      </c>
      <c r="AL452" s="262">
        <f t="shared" si="62"/>
        <v>0</v>
      </c>
      <c r="AM452" s="214"/>
      <c r="AN452" s="214"/>
      <c r="AO452" s="214"/>
      <c r="AP452" s="214"/>
      <c r="AQ452" s="214"/>
      <c r="AR452" s="214"/>
      <c r="AS452" s="214"/>
      <c r="AT452" s="214"/>
      <c r="AU452" s="214"/>
      <c r="AV452" s="214"/>
      <c r="AW452" s="214"/>
      <c r="AX452" s="214"/>
      <c r="AY452" s="214"/>
      <c r="AZ452" s="214"/>
      <c r="BA452" s="214"/>
      <c r="BB452" s="214"/>
      <c r="BC452" s="214"/>
      <c r="BD452" s="214"/>
      <c r="BE452" s="214"/>
      <c r="BF452" s="214"/>
      <c r="BG452" s="214"/>
      <c r="BH452" s="214"/>
      <c r="BI452" s="214"/>
      <c r="BJ452" s="214"/>
      <c r="BK452" s="214"/>
      <c r="BL452" s="214"/>
    </row>
    <row r="453" spans="1:64" ht="5.25" customHeight="1"/>
    <row r="454" spans="1:64" ht="15" customHeight="1">
      <c r="A454" s="433"/>
      <c r="B454" s="433"/>
      <c r="D454" s="57"/>
    </row>
    <row r="468" spans="1:2" ht="15" customHeight="1">
      <c r="A468" s="181"/>
      <c r="B468" s="181"/>
    </row>
    <row r="469" spans="1:2" ht="15" customHeight="1">
      <c r="A469" s="181"/>
      <c r="B469" s="181"/>
    </row>
    <row r="470" spans="1:2" ht="15" customHeight="1">
      <c r="A470" s="181"/>
      <c r="B470" s="181"/>
    </row>
    <row r="471" spans="1:2" ht="15" customHeight="1">
      <c r="A471" s="181"/>
      <c r="B471" s="181"/>
    </row>
    <row r="472" spans="1:2" ht="15" customHeight="1">
      <c r="A472" s="181"/>
      <c r="B472" s="181"/>
    </row>
    <row r="473" spans="1:2" ht="15" customHeight="1">
      <c r="A473" s="181"/>
      <c r="B473" s="181"/>
    </row>
    <row r="474" spans="1:2" ht="15" customHeight="1">
      <c r="A474" s="181"/>
      <c r="B474" s="181"/>
    </row>
    <row r="475" spans="1:2" ht="15" customHeight="1">
      <c r="A475" s="181"/>
      <c r="B475" s="181"/>
    </row>
    <row r="476" spans="1:2" ht="15" customHeight="1">
      <c r="A476" s="181"/>
      <c r="B476" s="181"/>
    </row>
    <row r="477" spans="1:2" ht="15" customHeight="1">
      <c r="A477" s="181"/>
      <c r="B477" s="181"/>
    </row>
    <row r="478" spans="1:2" ht="15" customHeight="1">
      <c r="A478" s="181"/>
      <c r="B478" s="181"/>
    </row>
    <row r="479" spans="1:2" ht="15" customHeight="1">
      <c r="A479" s="181"/>
      <c r="B479" s="181"/>
    </row>
    <row r="480" spans="1:2" ht="15" customHeight="1">
      <c r="A480" s="181"/>
      <c r="B480" s="181"/>
    </row>
    <row r="481" spans="1:2" ht="15" customHeight="1">
      <c r="A481" s="181"/>
      <c r="B481" s="181"/>
    </row>
    <row r="482" spans="1:2" ht="15" customHeight="1">
      <c r="A482" s="181"/>
      <c r="B482" s="181"/>
    </row>
    <row r="483" spans="1:2" ht="15" customHeight="1">
      <c r="A483" s="181"/>
      <c r="B483" s="181"/>
    </row>
    <row r="484" spans="1:2" ht="15" customHeight="1">
      <c r="A484" s="181"/>
      <c r="B484" s="181"/>
    </row>
    <row r="485" spans="1:2" ht="15" customHeight="1">
      <c r="A485" s="181"/>
      <c r="B485" s="181"/>
    </row>
    <row r="486" spans="1:2" ht="15" customHeight="1">
      <c r="A486" s="181"/>
      <c r="B486" s="181"/>
    </row>
    <row r="487" spans="1:2" ht="15" customHeight="1">
      <c r="A487" s="181"/>
      <c r="B487" s="181"/>
    </row>
    <row r="488" spans="1:2" ht="15" customHeight="1">
      <c r="A488" s="181"/>
      <c r="B488" s="181"/>
    </row>
    <row r="489" spans="1:2" ht="15" customHeight="1">
      <c r="A489" s="181"/>
      <c r="B489" s="181"/>
    </row>
    <row r="490" spans="1:2" ht="15" customHeight="1">
      <c r="A490" s="181"/>
      <c r="B490" s="181"/>
    </row>
    <row r="491" spans="1:2" ht="15" customHeight="1">
      <c r="A491" s="181"/>
      <c r="B491" s="181"/>
    </row>
    <row r="492" spans="1:2" ht="15" customHeight="1">
      <c r="A492" s="181"/>
      <c r="B492" s="181"/>
    </row>
    <row r="493" spans="1:2" ht="15" customHeight="1">
      <c r="A493" s="181"/>
      <c r="B493" s="181"/>
    </row>
    <row r="494" spans="1:2" ht="15" customHeight="1">
      <c r="A494" s="181"/>
      <c r="B494" s="181"/>
    </row>
    <row r="495" spans="1:2" ht="15" customHeight="1">
      <c r="A495" s="181"/>
      <c r="B495" s="181"/>
    </row>
    <row r="496" spans="1:2" ht="15" customHeight="1">
      <c r="A496" s="181"/>
      <c r="B496" s="181"/>
    </row>
    <row r="497" spans="1:2" ht="15" customHeight="1">
      <c r="A497" s="181"/>
      <c r="B497" s="181"/>
    </row>
    <row r="498" spans="1:2" ht="15" customHeight="1">
      <c r="A498" s="181"/>
      <c r="B498" s="181"/>
    </row>
    <row r="499" spans="1:2" ht="15" customHeight="1">
      <c r="A499" s="181"/>
      <c r="B499" s="181"/>
    </row>
    <row r="500" spans="1:2" ht="15" customHeight="1">
      <c r="A500" s="181"/>
      <c r="B500" s="181"/>
    </row>
    <row r="501" spans="1:2" ht="15" customHeight="1">
      <c r="A501" s="181"/>
      <c r="B501" s="181"/>
    </row>
    <row r="502" spans="1:2" ht="15" customHeight="1">
      <c r="A502" s="181"/>
      <c r="B502" s="181"/>
    </row>
    <row r="503" spans="1:2" ht="15" customHeight="1">
      <c r="A503" s="181"/>
      <c r="B503" s="181"/>
    </row>
    <row r="504" spans="1:2" ht="15" customHeight="1">
      <c r="A504" s="181"/>
      <c r="B504" s="181"/>
    </row>
    <row r="505" spans="1:2" ht="15" customHeight="1">
      <c r="A505" s="181"/>
      <c r="B505" s="181"/>
    </row>
    <row r="506" spans="1:2" ht="15" customHeight="1">
      <c r="A506" s="181"/>
      <c r="B506" s="181"/>
    </row>
    <row r="507" spans="1:2" ht="15" customHeight="1">
      <c r="A507" s="181"/>
      <c r="B507" s="181"/>
    </row>
    <row r="508" spans="1:2" ht="15" customHeight="1">
      <c r="A508" s="181"/>
      <c r="B508" s="181"/>
    </row>
    <row r="509" spans="1:2" ht="15" customHeight="1">
      <c r="A509" s="181"/>
      <c r="B509" s="181"/>
    </row>
    <row r="510" spans="1:2" ht="15" customHeight="1">
      <c r="A510" s="181"/>
      <c r="B510" s="181"/>
    </row>
    <row r="511" spans="1:2" ht="15" customHeight="1">
      <c r="A511" s="181"/>
      <c r="B511" s="181"/>
    </row>
    <row r="512" spans="1:2" ht="15" customHeight="1">
      <c r="A512" s="181"/>
      <c r="B512" s="181"/>
    </row>
    <row r="513" spans="1:2" ht="15" customHeight="1">
      <c r="A513" s="181"/>
      <c r="B513" s="181"/>
    </row>
    <row r="514" spans="1:2" ht="15" customHeight="1">
      <c r="A514" s="181"/>
      <c r="B514" s="181"/>
    </row>
    <row r="515" spans="1:2" ht="15" customHeight="1">
      <c r="A515" s="181"/>
      <c r="B515" s="181"/>
    </row>
    <row r="516" spans="1:2" ht="15" customHeight="1">
      <c r="A516" s="181"/>
      <c r="B516" s="181"/>
    </row>
    <row r="517" spans="1:2" ht="15" customHeight="1">
      <c r="A517" s="181"/>
      <c r="B517" s="181"/>
    </row>
    <row r="518" spans="1:2" ht="15" customHeight="1">
      <c r="A518" s="181"/>
      <c r="B518" s="181"/>
    </row>
    <row r="519" spans="1:2" ht="15" customHeight="1">
      <c r="A519" s="181"/>
      <c r="B519" s="181"/>
    </row>
    <row r="520" spans="1:2" ht="15" customHeight="1">
      <c r="A520" s="181"/>
      <c r="B520" s="181"/>
    </row>
    <row r="521" spans="1:2" ht="15" customHeight="1">
      <c r="A521" s="181"/>
      <c r="B521" s="181"/>
    </row>
    <row r="522" spans="1:2" ht="15" customHeight="1">
      <c r="A522" s="181"/>
      <c r="B522" s="181"/>
    </row>
    <row r="523" spans="1:2" ht="15" customHeight="1">
      <c r="A523" s="181"/>
      <c r="B523" s="181"/>
    </row>
    <row r="524" spans="1:2" ht="15" customHeight="1">
      <c r="A524" s="181"/>
      <c r="B524" s="181"/>
    </row>
    <row r="525" spans="1:2" ht="15" customHeight="1">
      <c r="A525" s="181"/>
      <c r="B525" s="181"/>
    </row>
    <row r="526" spans="1:2" ht="15" customHeight="1">
      <c r="A526" s="181"/>
      <c r="B526" s="181"/>
    </row>
    <row r="527" spans="1:2" ht="15" customHeight="1">
      <c r="A527" s="181"/>
      <c r="B527" s="181"/>
    </row>
    <row r="528" spans="1:2" ht="15" customHeight="1">
      <c r="A528" s="181"/>
      <c r="B528" s="181"/>
    </row>
    <row r="529" spans="1:2" ht="15" customHeight="1">
      <c r="A529" s="181"/>
      <c r="B529" s="181"/>
    </row>
    <row r="530" spans="1:2" ht="15" customHeight="1">
      <c r="A530" s="181"/>
      <c r="B530" s="181"/>
    </row>
    <row r="531" spans="1:2" ht="15" customHeight="1">
      <c r="A531" s="181"/>
      <c r="B531" s="181"/>
    </row>
    <row r="532" spans="1:2" ht="15" customHeight="1">
      <c r="A532" s="181"/>
      <c r="B532" s="181"/>
    </row>
    <row r="533" spans="1:2" ht="15" customHeight="1">
      <c r="A533" s="181"/>
      <c r="B533" s="181"/>
    </row>
    <row r="534" spans="1:2" ht="15" customHeight="1">
      <c r="A534" s="181"/>
      <c r="B534" s="181"/>
    </row>
    <row r="535" spans="1:2" ht="15" customHeight="1">
      <c r="A535" s="181"/>
      <c r="B535" s="181"/>
    </row>
    <row r="536" spans="1:2" ht="15" customHeight="1">
      <c r="A536" s="181"/>
      <c r="B536" s="181"/>
    </row>
    <row r="537" spans="1:2" ht="15" customHeight="1">
      <c r="A537" s="181"/>
      <c r="B537" s="181"/>
    </row>
    <row r="538" spans="1:2" ht="15" customHeight="1">
      <c r="A538" s="181"/>
      <c r="B538" s="181"/>
    </row>
    <row r="539" spans="1:2" ht="15" customHeight="1">
      <c r="A539" s="181"/>
      <c r="B539" s="181"/>
    </row>
    <row r="540" spans="1:2" ht="15" customHeight="1">
      <c r="A540" s="181"/>
      <c r="B540" s="181"/>
    </row>
    <row r="541" spans="1:2" ht="15" customHeight="1">
      <c r="A541" s="181"/>
      <c r="B541" s="181"/>
    </row>
    <row r="542" spans="1:2" ht="15" customHeight="1">
      <c r="A542" s="181"/>
      <c r="B542" s="181"/>
    </row>
    <row r="543" spans="1:2" ht="15" customHeight="1">
      <c r="A543" s="181"/>
      <c r="B543" s="181"/>
    </row>
    <row r="544" spans="1:2" ht="15" customHeight="1">
      <c r="A544" s="181"/>
      <c r="B544" s="181"/>
    </row>
    <row r="545" spans="1:2" ht="15" customHeight="1">
      <c r="A545" s="181"/>
      <c r="B545" s="181"/>
    </row>
    <row r="546" spans="1:2" ht="15" customHeight="1">
      <c r="A546" s="181"/>
      <c r="B546" s="181"/>
    </row>
    <row r="547" spans="1:2" ht="15" customHeight="1">
      <c r="A547" s="181"/>
      <c r="B547" s="181"/>
    </row>
    <row r="548" spans="1:2" ht="15" customHeight="1">
      <c r="A548" s="181"/>
      <c r="B548" s="181"/>
    </row>
    <row r="549" spans="1:2" ht="15" customHeight="1">
      <c r="A549" s="181"/>
      <c r="B549" s="181"/>
    </row>
    <row r="550" spans="1:2" ht="15" customHeight="1">
      <c r="A550" s="181"/>
      <c r="B550" s="181"/>
    </row>
    <row r="551" spans="1:2" ht="15" customHeight="1">
      <c r="A551" s="181"/>
      <c r="B551" s="181"/>
    </row>
    <row r="552" spans="1:2" ht="15" customHeight="1">
      <c r="A552" s="181"/>
      <c r="B552" s="181"/>
    </row>
    <row r="553" spans="1:2" ht="15" customHeight="1">
      <c r="A553" s="181"/>
      <c r="B553" s="181"/>
    </row>
    <row r="554" spans="1:2" ht="15" customHeight="1">
      <c r="A554" s="181"/>
      <c r="B554" s="181"/>
    </row>
    <row r="555" spans="1:2" ht="15" customHeight="1">
      <c r="A555" s="181"/>
      <c r="B555" s="181"/>
    </row>
    <row r="556" spans="1:2" ht="15" customHeight="1">
      <c r="A556" s="181"/>
      <c r="B556" s="181"/>
    </row>
    <row r="557" spans="1:2" ht="15" customHeight="1">
      <c r="A557" s="181"/>
      <c r="B557" s="181"/>
    </row>
    <row r="558" spans="1:2" ht="15" customHeight="1">
      <c r="A558" s="181"/>
      <c r="B558" s="181"/>
    </row>
    <row r="559" spans="1:2" ht="15" customHeight="1">
      <c r="A559" s="181"/>
      <c r="B559" s="181"/>
    </row>
    <row r="560" spans="1:2" ht="15" customHeight="1">
      <c r="A560" s="181"/>
      <c r="B560" s="181"/>
    </row>
    <row r="561" spans="1:2" ht="15" customHeight="1">
      <c r="A561" s="181"/>
      <c r="B561" s="181"/>
    </row>
    <row r="562" spans="1:2" ht="15" customHeight="1">
      <c r="A562" s="181"/>
      <c r="B562" s="181"/>
    </row>
    <row r="563" spans="1:2" ht="15" customHeight="1">
      <c r="A563" s="181"/>
      <c r="B563" s="181"/>
    </row>
    <row r="564" spans="1:2" ht="15" customHeight="1">
      <c r="A564" s="181"/>
      <c r="B564" s="181"/>
    </row>
    <row r="565" spans="1:2" ht="15" customHeight="1">
      <c r="A565" s="181"/>
      <c r="B565" s="181"/>
    </row>
    <row r="566" spans="1:2" ht="15" customHeight="1">
      <c r="A566" s="181"/>
      <c r="B566" s="181"/>
    </row>
    <row r="567" spans="1:2" ht="15" customHeight="1">
      <c r="A567" s="181"/>
      <c r="B567" s="181"/>
    </row>
    <row r="568" spans="1:2" ht="15" customHeight="1">
      <c r="A568" s="181"/>
      <c r="B568" s="181"/>
    </row>
    <row r="569" spans="1:2" ht="15" customHeight="1">
      <c r="A569" s="181"/>
      <c r="B569" s="181"/>
    </row>
    <row r="570" spans="1:2" ht="15" customHeight="1">
      <c r="A570" s="181"/>
      <c r="B570" s="181"/>
    </row>
    <row r="571" spans="1:2" ht="15" customHeight="1">
      <c r="A571" s="181"/>
      <c r="B571" s="181"/>
    </row>
    <row r="572" spans="1:2" ht="15" customHeight="1">
      <c r="A572" s="181"/>
      <c r="B572" s="181"/>
    </row>
    <row r="573" spans="1:2" ht="15" customHeight="1">
      <c r="A573" s="181"/>
      <c r="B573" s="181"/>
    </row>
    <row r="574" spans="1:2" ht="15" customHeight="1">
      <c r="A574" s="181"/>
      <c r="B574" s="181"/>
    </row>
    <row r="575" spans="1:2" ht="15" customHeight="1">
      <c r="A575" s="181"/>
      <c r="B575" s="181"/>
    </row>
    <row r="576" spans="1:2" ht="15" customHeight="1">
      <c r="A576" s="181"/>
      <c r="B576" s="181"/>
    </row>
    <row r="577" spans="1:2" ht="15" customHeight="1">
      <c r="A577" s="181"/>
      <c r="B577" s="181"/>
    </row>
    <row r="578" spans="1:2" ht="15" customHeight="1">
      <c r="A578" s="181"/>
      <c r="B578" s="181"/>
    </row>
    <row r="579" spans="1:2" ht="15" customHeight="1">
      <c r="A579" s="181"/>
      <c r="B579" s="181"/>
    </row>
    <row r="580" spans="1:2" ht="15" customHeight="1">
      <c r="A580" s="181"/>
      <c r="B580" s="181"/>
    </row>
    <row r="581" spans="1:2" ht="15" customHeight="1">
      <c r="A581" s="181"/>
      <c r="B581" s="181"/>
    </row>
    <row r="582" spans="1:2" ht="15" customHeight="1">
      <c r="A582" s="181"/>
      <c r="B582" s="181"/>
    </row>
    <row r="583" spans="1:2" ht="15" customHeight="1">
      <c r="A583" s="181"/>
      <c r="B583" s="181"/>
    </row>
    <row r="584" spans="1:2" ht="15" customHeight="1">
      <c r="A584" s="181"/>
      <c r="B584" s="181"/>
    </row>
    <row r="585" spans="1:2" ht="15" customHeight="1">
      <c r="A585" s="181"/>
      <c r="B585" s="181"/>
    </row>
    <row r="586" spans="1:2" ht="15" customHeight="1">
      <c r="A586" s="181"/>
      <c r="B586" s="181"/>
    </row>
    <row r="587" spans="1:2" ht="15" customHeight="1">
      <c r="A587" s="181"/>
      <c r="B587" s="181"/>
    </row>
    <row r="588" spans="1:2" ht="15" customHeight="1">
      <c r="A588" s="181"/>
      <c r="B588" s="181"/>
    </row>
    <row r="589" spans="1:2" ht="15" customHeight="1">
      <c r="A589" s="181"/>
      <c r="B589" s="181"/>
    </row>
    <row r="590" spans="1:2" ht="15" customHeight="1">
      <c r="A590" s="181"/>
      <c r="B590" s="181"/>
    </row>
    <row r="591" spans="1:2" ht="15" customHeight="1">
      <c r="A591" s="181"/>
      <c r="B591" s="181"/>
    </row>
    <row r="592" spans="1:2" ht="15" customHeight="1">
      <c r="A592" s="181"/>
      <c r="B592" s="181"/>
    </row>
    <row r="593" spans="1:2" ht="15" customHeight="1">
      <c r="A593" s="181"/>
      <c r="B593" s="181"/>
    </row>
    <row r="594" spans="1:2" ht="15" customHeight="1">
      <c r="A594" s="181"/>
      <c r="B594" s="181"/>
    </row>
    <row r="595" spans="1:2" ht="15" customHeight="1">
      <c r="A595" s="181"/>
      <c r="B595" s="181"/>
    </row>
    <row r="596" spans="1:2" ht="15" customHeight="1">
      <c r="A596" s="181"/>
      <c r="B596" s="181"/>
    </row>
    <row r="597" spans="1:2" ht="15" customHeight="1">
      <c r="A597" s="181"/>
      <c r="B597" s="181"/>
    </row>
    <row r="598" spans="1:2" ht="15" customHeight="1">
      <c r="A598" s="181"/>
      <c r="B598" s="181"/>
    </row>
    <row r="599" spans="1:2" ht="15" customHeight="1">
      <c r="A599" s="181"/>
      <c r="B599" s="181"/>
    </row>
    <row r="600" spans="1:2" ht="15" customHeight="1">
      <c r="A600" s="181"/>
      <c r="B600" s="181"/>
    </row>
    <row r="601" spans="1:2" ht="15" customHeight="1">
      <c r="A601" s="181"/>
      <c r="B601" s="181"/>
    </row>
    <row r="602" spans="1:2" ht="15" customHeight="1">
      <c r="A602" s="181"/>
      <c r="B602" s="181"/>
    </row>
    <row r="603" spans="1:2" ht="15" customHeight="1">
      <c r="A603" s="181"/>
      <c r="B603" s="181"/>
    </row>
    <row r="604" spans="1:2" ht="15" customHeight="1">
      <c r="A604" s="181"/>
      <c r="B604" s="181"/>
    </row>
    <row r="605" spans="1:2" ht="15" customHeight="1">
      <c r="A605" s="181"/>
      <c r="B605" s="181"/>
    </row>
    <row r="606" spans="1:2" ht="15" customHeight="1">
      <c r="A606" s="181"/>
      <c r="B606" s="181"/>
    </row>
    <row r="607" spans="1:2" ht="15" customHeight="1">
      <c r="A607" s="181"/>
      <c r="B607" s="181"/>
    </row>
    <row r="608" spans="1:2" ht="15" customHeight="1">
      <c r="A608" s="181"/>
      <c r="B608" s="181"/>
    </row>
    <row r="609" spans="1:2" ht="15" customHeight="1">
      <c r="A609" s="181"/>
      <c r="B609" s="181"/>
    </row>
    <row r="610" spans="1:2" ht="15" customHeight="1">
      <c r="A610" s="181"/>
      <c r="B610" s="181"/>
    </row>
    <row r="611" spans="1:2" ht="15" customHeight="1">
      <c r="A611" s="181"/>
      <c r="B611" s="181"/>
    </row>
    <row r="612" spans="1:2" ht="15" customHeight="1">
      <c r="A612" s="181"/>
      <c r="B612" s="181"/>
    </row>
    <row r="613" spans="1:2" ht="15" customHeight="1">
      <c r="A613" s="181"/>
      <c r="B613" s="181"/>
    </row>
    <row r="614" spans="1:2" ht="15" customHeight="1">
      <c r="A614" s="181"/>
      <c r="B614" s="181"/>
    </row>
    <row r="615" spans="1:2" ht="15" customHeight="1">
      <c r="A615" s="181"/>
      <c r="B615" s="181"/>
    </row>
    <row r="616" spans="1:2" ht="15" customHeight="1">
      <c r="A616" s="181"/>
      <c r="B616" s="181"/>
    </row>
    <row r="617" spans="1:2" ht="15" customHeight="1">
      <c r="A617" s="181"/>
      <c r="B617" s="181"/>
    </row>
    <row r="618" spans="1:2" ht="15" customHeight="1">
      <c r="A618" s="181"/>
      <c r="B618" s="181"/>
    </row>
    <row r="619" spans="1:2" ht="15" customHeight="1">
      <c r="A619" s="181"/>
      <c r="B619" s="181"/>
    </row>
    <row r="620" spans="1:2" ht="15" customHeight="1">
      <c r="A620" s="181"/>
      <c r="B620" s="181"/>
    </row>
    <row r="621" spans="1:2" ht="15" customHeight="1">
      <c r="A621" s="181"/>
      <c r="B621" s="181"/>
    </row>
    <row r="622" spans="1:2" ht="15" customHeight="1">
      <c r="A622" s="181"/>
      <c r="B622" s="181"/>
    </row>
    <row r="623" spans="1:2" ht="15" customHeight="1">
      <c r="A623" s="181"/>
      <c r="B623" s="181"/>
    </row>
    <row r="624" spans="1:2" ht="15" customHeight="1">
      <c r="A624" s="181"/>
      <c r="B624" s="181"/>
    </row>
    <row r="625" spans="1:2" ht="15" customHeight="1">
      <c r="A625" s="181"/>
      <c r="B625" s="181"/>
    </row>
    <row r="626" spans="1:2" ht="15" customHeight="1">
      <c r="A626" s="181"/>
      <c r="B626" s="181"/>
    </row>
    <row r="627" spans="1:2" ht="15" customHeight="1">
      <c r="A627" s="181"/>
      <c r="B627" s="181"/>
    </row>
    <row r="628" spans="1:2" ht="15" customHeight="1">
      <c r="A628" s="181"/>
      <c r="B628" s="181"/>
    </row>
    <row r="629" spans="1:2" ht="15" customHeight="1">
      <c r="A629" s="181"/>
      <c r="B629" s="181"/>
    </row>
    <row r="630" spans="1:2" ht="15" customHeight="1">
      <c r="A630" s="181"/>
      <c r="B630" s="181"/>
    </row>
    <row r="631" spans="1:2" ht="15" customHeight="1">
      <c r="A631" s="181"/>
      <c r="B631" s="181"/>
    </row>
    <row r="632" spans="1:2" ht="15" customHeight="1">
      <c r="A632" s="181"/>
      <c r="B632" s="181"/>
    </row>
    <row r="633" spans="1:2" ht="15" customHeight="1">
      <c r="A633" s="181"/>
      <c r="B633" s="181"/>
    </row>
    <row r="634" spans="1:2" ht="15" customHeight="1">
      <c r="A634" s="181"/>
      <c r="B634" s="181"/>
    </row>
    <row r="635" spans="1:2" ht="15" customHeight="1">
      <c r="A635" s="181"/>
      <c r="B635" s="181"/>
    </row>
    <row r="636" spans="1:2" ht="15" customHeight="1">
      <c r="A636" s="181"/>
      <c r="B636" s="181"/>
    </row>
    <row r="637" spans="1:2" ht="15" customHeight="1">
      <c r="A637" s="181"/>
      <c r="B637" s="181"/>
    </row>
    <row r="638" spans="1:2" ht="15" customHeight="1">
      <c r="A638" s="181"/>
      <c r="B638" s="181"/>
    </row>
    <row r="639" spans="1:2" ht="15" customHeight="1">
      <c r="A639" s="181"/>
      <c r="B639" s="181"/>
    </row>
    <row r="640" spans="1:2" ht="15" customHeight="1">
      <c r="A640" s="181"/>
      <c r="B640" s="181"/>
    </row>
    <row r="641" spans="1:2" ht="15" customHeight="1">
      <c r="A641" s="181"/>
      <c r="B641" s="181"/>
    </row>
    <row r="642" spans="1:2" ht="15" customHeight="1">
      <c r="A642" s="181"/>
      <c r="B642" s="181"/>
    </row>
    <row r="643" spans="1:2" ht="15" customHeight="1">
      <c r="A643" s="181"/>
      <c r="B643" s="181"/>
    </row>
    <row r="644" spans="1:2" ht="15" customHeight="1">
      <c r="A644" s="181"/>
      <c r="B644" s="181"/>
    </row>
    <row r="645" spans="1:2" ht="15" customHeight="1">
      <c r="A645" s="181"/>
      <c r="B645" s="181"/>
    </row>
    <row r="646" spans="1:2" ht="15" customHeight="1">
      <c r="A646" s="181"/>
      <c r="B646" s="181"/>
    </row>
    <row r="647" spans="1:2" ht="15" customHeight="1">
      <c r="A647" s="181"/>
      <c r="B647" s="181"/>
    </row>
    <row r="648" spans="1:2" ht="15" customHeight="1">
      <c r="A648" s="181"/>
      <c r="B648" s="181"/>
    </row>
    <row r="649" spans="1:2" ht="15" customHeight="1">
      <c r="A649" s="181"/>
      <c r="B649" s="181"/>
    </row>
    <row r="650" spans="1:2" ht="15" customHeight="1">
      <c r="A650" s="181"/>
      <c r="B650" s="181"/>
    </row>
    <row r="651" spans="1:2" ht="15" customHeight="1">
      <c r="A651" s="181"/>
      <c r="B651" s="181"/>
    </row>
    <row r="652" spans="1:2" ht="15" customHeight="1">
      <c r="A652" s="181"/>
      <c r="B652" s="181"/>
    </row>
    <row r="653" spans="1:2" ht="15" customHeight="1">
      <c r="A653" s="181"/>
      <c r="B653" s="181"/>
    </row>
    <row r="654" spans="1:2" ht="15" customHeight="1">
      <c r="A654" s="181"/>
      <c r="B654" s="181"/>
    </row>
    <row r="655" spans="1:2" ht="15" customHeight="1">
      <c r="A655" s="181"/>
      <c r="B655" s="181"/>
    </row>
    <row r="656" spans="1:2" ht="15" customHeight="1">
      <c r="A656" s="181"/>
      <c r="B656" s="181"/>
    </row>
    <row r="657" spans="1:2" ht="15" customHeight="1">
      <c r="A657" s="181"/>
      <c r="B657" s="181"/>
    </row>
    <row r="658" spans="1:2" ht="15" customHeight="1">
      <c r="A658" s="181"/>
      <c r="B658" s="181"/>
    </row>
    <row r="659" spans="1:2" ht="15" customHeight="1">
      <c r="A659" s="181"/>
      <c r="B659" s="181"/>
    </row>
    <row r="660" spans="1:2" ht="15" customHeight="1">
      <c r="A660" s="181"/>
      <c r="B660" s="181"/>
    </row>
    <row r="661" spans="1:2" ht="15" customHeight="1">
      <c r="A661" s="181"/>
      <c r="B661" s="181"/>
    </row>
    <row r="662" spans="1:2" ht="15" customHeight="1">
      <c r="A662" s="181"/>
      <c r="B662" s="181"/>
    </row>
    <row r="663" spans="1:2" ht="15" customHeight="1">
      <c r="A663" s="181"/>
      <c r="B663" s="181"/>
    </row>
    <row r="664" spans="1:2" ht="15" customHeight="1">
      <c r="A664" s="181"/>
      <c r="B664" s="181"/>
    </row>
    <row r="665" spans="1:2" ht="15" customHeight="1">
      <c r="A665" s="181"/>
      <c r="B665" s="181"/>
    </row>
    <row r="666" spans="1:2" ht="15" customHeight="1">
      <c r="A666" s="181"/>
      <c r="B666" s="181"/>
    </row>
    <row r="667" spans="1:2" ht="15" customHeight="1">
      <c r="A667" s="181"/>
      <c r="B667" s="181"/>
    </row>
    <row r="668" spans="1:2" ht="15" customHeight="1">
      <c r="A668" s="181"/>
      <c r="B668" s="181"/>
    </row>
    <row r="669" spans="1:2" ht="15" customHeight="1">
      <c r="A669" s="181"/>
      <c r="B669" s="181"/>
    </row>
    <row r="670" spans="1:2" ht="15" customHeight="1">
      <c r="A670" s="181"/>
      <c r="B670" s="181"/>
    </row>
    <row r="671" spans="1:2" ht="15" customHeight="1">
      <c r="A671" s="181"/>
      <c r="B671" s="181"/>
    </row>
    <row r="672" spans="1:2" ht="15" customHeight="1">
      <c r="A672" s="181"/>
      <c r="B672" s="181"/>
    </row>
    <row r="673" spans="1:2" ht="15" customHeight="1">
      <c r="A673" s="181"/>
      <c r="B673" s="181"/>
    </row>
    <row r="674" spans="1:2" ht="15" customHeight="1">
      <c r="A674" s="181"/>
      <c r="B674" s="181"/>
    </row>
    <row r="675" spans="1:2" ht="15" customHeight="1">
      <c r="A675" s="181"/>
      <c r="B675" s="181"/>
    </row>
    <row r="676" spans="1:2" ht="15" customHeight="1">
      <c r="A676" s="181"/>
      <c r="B676" s="181"/>
    </row>
    <row r="677" spans="1:2" ht="15" customHeight="1">
      <c r="A677" s="181"/>
      <c r="B677" s="181"/>
    </row>
    <row r="678" spans="1:2" ht="15" customHeight="1">
      <c r="A678" s="181"/>
      <c r="B678" s="181"/>
    </row>
    <row r="679" spans="1:2" ht="15" customHeight="1">
      <c r="A679" s="181"/>
      <c r="B679" s="181"/>
    </row>
    <row r="680" spans="1:2" ht="15" customHeight="1">
      <c r="A680" s="181"/>
      <c r="B680" s="181"/>
    </row>
    <row r="681" spans="1:2" ht="15" customHeight="1">
      <c r="A681" s="181"/>
      <c r="B681" s="181"/>
    </row>
    <row r="682" spans="1:2" ht="15" customHeight="1">
      <c r="A682" s="181"/>
      <c r="B682" s="181"/>
    </row>
    <row r="683" spans="1:2" ht="15" customHeight="1">
      <c r="A683" s="181"/>
      <c r="B683" s="181"/>
    </row>
    <row r="684" spans="1:2" ht="15" customHeight="1">
      <c r="A684" s="181"/>
      <c r="B684" s="181"/>
    </row>
    <row r="685" spans="1:2" ht="15" customHeight="1">
      <c r="A685" s="181"/>
      <c r="B685" s="181"/>
    </row>
    <row r="686" spans="1:2" ht="15" customHeight="1">
      <c r="A686" s="181"/>
      <c r="B686" s="181"/>
    </row>
    <row r="687" spans="1:2" ht="15" customHeight="1">
      <c r="A687" s="181"/>
      <c r="B687" s="181"/>
    </row>
    <row r="688" spans="1:2" ht="15" customHeight="1">
      <c r="A688" s="181"/>
      <c r="B688" s="181"/>
    </row>
    <row r="689" spans="1:2" ht="15" customHeight="1">
      <c r="A689" s="181"/>
      <c r="B689" s="181"/>
    </row>
    <row r="690" spans="1:2" ht="15" customHeight="1">
      <c r="A690" s="181"/>
      <c r="B690" s="181"/>
    </row>
    <row r="691" spans="1:2" ht="15" customHeight="1">
      <c r="A691" s="181"/>
      <c r="B691" s="181"/>
    </row>
    <row r="692" spans="1:2" ht="15" customHeight="1">
      <c r="A692" s="181"/>
      <c r="B692" s="181"/>
    </row>
    <row r="693" spans="1:2" ht="15" customHeight="1">
      <c r="A693" s="181"/>
      <c r="B693" s="181"/>
    </row>
    <row r="694" spans="1:2" ht="15" customHeight="1">
      <c r="A694" s="181"/>
      <c r="B694" s="181"/>
    </row>
    <row r="695" spans="1:2" ht="15" customHeight="1">
      <c r="A695" s="181"/>
      <c r="B695" s="181"/>
    </row>
    <row r="696" spans="1:2" ht="15" customHeight="1">
      <c r="A696" s="181"/>
      <c r="B696" s="181"/>
    </row>
    <row r="697" spans="1:2" ht="15" customHeight="1">
      <c r="A697" s="181"/>
      <c r="B697" s="181"/>
    </row>
    <row r="698" spans="1:2" ht="15" customHeight="1">
      <c r="A698" s="181"/>
      <c r="B698" s="181"/>
    </row>
    <row r="699" spans="1:2" ht="15" customHeight="1">
      <c r="A699" s="181"/>
      <c r="B699" s="181"/>
    </row>
    <row r="700" spans="1:2" ht="15" customHeight="1">
      <c r="A700" s="181"/>
      <c r="B700" s="181"/>
    </row>
    <row r="701" spans="1:2" ht="15" customHeight="1">
      <c r="A701" s="181"/>
      <c r="B701" s="181"/>
    </row>
    <row r="702" spans="1:2" ht="15" customHeight="1">
      <c r="A702" s="181"/>
      <c r="B702" s="181"/>
    </row>
    <row r="703" spans="1:2" ht="15" customHeight="1">
      <c r="A703" s="181"/>
      <c r="B703" s="181"/>
    </row>
    <row r="704" spans="1:2" ht="15" customHeight="1">
      <c r="A704" s="181"/>
      <c r="B704" s="181"/>
    </row>
    <row r="705" spans="1:2" ht="15" customHeight="1">
      <c r="A705" s="181"/>
      <c r="B705" s="181"/>
    </row>
    <row r="706" spans="1:2" ht="15" customHeight="1">
      <c r="A706" s="181"/>
      <c r="B706" s="181"/>
    </row>
    <row r="707" spans="1:2" ht="15" customHeight="1">
      <c r="A707" s="181"/>
      <c r="B707" s="181"/>
    </row>
    <row r="708" spans="1:2" ht="15" customHeight="1">
      <c r="A708" s="181"/>
      <c r="B708" s="181"/>
    </row>
    <row r="709" spans="1:2" ht="15" customHeight="1">
      <c r="A709" s="181"/>
      <c r="B709" s="181"/>
    </row>
    <row r="710" spans="1:2" ht="15" customHeight="1">
      <c r="A710" s="181"/>
      <c r="B710" s="181"/>
    </row>
    <row r="711" spans="1:2" ht="15" customHeight="1">
      <c r="A711" s="181"/>
      <c r="B711" s="181"/>
    </row>
    <row r="712" spans="1:2" ht="15" customHeight="1">
      <c r="A712" s="181"/>
      <c r="B712" s="181"/>
    </row>
    <row r="713" spans="1:2" ht="15" customHeight="1">
      <c r="A713" s="181"/>
      <c r="B713" s="181"/>
    </row>
    <row r="714" spans="1:2" ht="15" customHeight="1">
      <c r="A714" s="181"/>
      <c r="B714" s="181"/>
    </row>
    <row r="715" spans="1:2" ht="15" customHeight="1">
      <c r="A715" s="181"/>
      <c r="B715" s="181"/>
    </row>
    <row r="716" spans="1:2" ht="15" customHeight="1">
      <c r="A716" s="181"/>
      <c r="B716" s="181"/>
    </row>
    <row r="717" spans="1:2" ht="15" customHeight="1">
      <c r="A717" s="181"/>
      <c r="B717" s="181"/>
    </row>
    <row r="718" spans="1:2" ht="15" customHeight="1">
      <c r="A718" s="181"/>
      <c r="B718" s="181"/>
    </row>
    <row r="719" spans="1:2" ht="15" customHeight="1">
      <c r="A719" s="181"/>
      <c r="B719" s="181"/>
    </row>
    <row r="720" spans="1:2" ht="15" customHeight="1">
      <c r="A720" s="181"/>
      <c r="B720" s="181"/>
    </row>
    <row r="721" spans="1:2" ht="15" customHeight="1">
      <c r="A721" s="181"/>
      <c r="B721" s="181"/>
    </row>
    <row r="722" spans="1:2" ht="15" customHeight="1">
      <c r="A722" s="181"/>
      <c r="B722" s="181"/>
    </row>
    <row r="723" spans="1:2" ht="15" customHeight="1">
      <c r="A723" s="181"/>
      <c r="B723" s="181"/>
    </row>
    <row r="724" spans="1:2" ht="15" customHeight="1">
      <c r="A724" s="181"/>
      <c r="B724" s="181"/>
    </row>
    <row r="725" spans="1:2" ht="15" customHeight="1">
      <c r="A725" s="181"/>
      <c r="B725" s="181"/>
    </row>
    <row r="726" spans="1:2" ht="15" customHeight="1">
      <c r="A726" s="181"/>
      <c r="B726" s="181"/>
    </row>
    <row r="727" spans="1:2" ht="15" customHeight="1">
      <c r="A727" s="181"/>
      <c r="B727" s="181"/>
    </row>
    <row r="728" spans="1:2" ht="15" customHeight="1">
      <c r="A728" s="181"/>
      <c r="B728" s="181"/>
    </row>
    <row r="729" spans="1:2" ht="15" customHeight="1">
      <c r="A729" s="181"/>
      <c r="B729" s="181"/>
    </row>
    <row r="730" spans="1:2" ht="15" customHeight="1">
      <c r="A730" s="181"/>
      <c r="B730" s="181"/>
    </row>
    <row r="731" spans="1:2" ht="15" customHeight="1">
      <c r="A731" s="181"/>
      <c r="B731" s="181"/>
    </row>
    <row r="732" spans="1:2" ht="15" customHeight="1">
      <c r="A732" s="181"/>
      <c r="B732" s="181"/>
    </row>
    <row r="733" spans="1:2" ht="15" customHeight="1">
      <c r="A733" s="181"/>
      <c r="B733" s="181"/>
    </row>
    <row r="734" spans="1:2" ht="15" customHeight="1">
      <c r="A734" s="181"/>
      <c r="B734" s="181"/>
    </row>
    <row r="735" spans="1:2" ht="15" customHeight="1">
      <c r="A735" s="181"/>
      <c r="B735" s="181"/>
    </row>
    <row r="736" spans="1:2" ht="15" customHeight="1">
      <c r="A736" s="181"/>
      <c r="B736" s="181"/>
    </row>
    <row r="737" spans="1:2" ht="15" customHeight="1">
      <c r="A737" s="181"/>
      <c r="B737" s="181"/>
    </row>
    <row r="738" spans="1:2" ht="15" customHeight="1">
      <c r="A738" s="181"/>
      <c r="B738" s="181"/>
    </row>
    <row r="739" spans="1:2" ht="15" customHeight="1">
      <c r="A739" s="181"/>
      <c r="B739" s="181"/>
    </row>
    <row r="740" spans="1:2" ht="15" customHeight="1">
      <c r="A740" s="181"/>
      <c r="B740" s="181"/>
    </row>
    <row r="741" spans="1:2" ht="15" customHeight="1">
      <c r="A741" s="181"/>
      <c r="B741" s="181"/>
    </row>
    <row r="742" spans="1:2" ht="15" customHeight="1">
      <c r="A742" s="181"/>
      <c r="B742" s="181"/>
    </row>
    <row r="743" spans="1:2" ht="15" customHeight="1">
      <c r="A743" s="181"/>
      <c r="B743" s="181"/>
    </row>
    <row r="744" spans="1:2" ht="15" customHeight="1">
      <c r="A744" s="181"/>
      <c r="B744" s="181"/>
    </row>
    <row r="745" spans="1:2" ht="15" customHeight="1">
      <c r="A745" s="181"/>
      <c r="B745" s="181"/>
    </row>
    <row r="746" spans="1:2" ht="15" customHeight="1">
      <c r="A746" s="181"/>
      <c r="B746" s="181"/>
    </row>
    <row r="747" spans="1:2" ht="15" customHeight="1">
      <c r="A747" s="181"/>
      <c r="B747" s="181"/>
    </row>
    <row r="748" spans="1:2" ht="15" customHeight="1">
      <c r="A748" s="181"/>
      <c r="B748" s="181"/>
    </row>
    <row r="749" spans="1:2" ht="15" customHeight="1">
      <c r="A749" s="181"/>
      <c r="B749" s="181"/>
    </row>
    <row r="750" spans="1:2" ht="15" customHeight="1">
      <c r="A750" s="181"/>
      <c r="B750" s="181"/>
    </row>
    <row r="751" spans="1:2" ht="15" customHeight="1">
      <c r="A751" s="181"/>
      <c r="B751" s="181"/>
    </row>
    <row r="752" spans="1:2" ht="15" customHeight="1">
      <c r="A752" s="181"/>
      <c r="B752" s="181"/>
    </row>
    <row r="753" spans="1:2" ht="15" customHeight="1">
      <c r="A753" s="181"/>
      <c r="B753" s="181"/>
    </row>
    <row r="754" spans="1:2" ht="15" customHeight="1">
      <c r="A754" s="181"/>
      <c r="B754" s="181"/>
    </row>
    <row r="755" spans="1:2" ht="15" customHeight="1">
      <c r="A755" s="181"/>
      <c r="B755" s="181"/>
    </row>
    <row r="756" spans="1:2" ht="15" customHeight="1">
      <c r="A756" s="181"/>
      <c r="B756" s="181"/>
    </row>
    <row r="757" spans="1:2" ht="15" customHeight="1">
      <c r="A757" s="181"/>
      <c r="B757" s="181"/>
    </row>
    <row r="758" spans="1:2" ht="15" customHeight="1">
      <c r="A758" s="181"/>
      <c r="B758" s="181"/>
    </row>
    <row r="759" spans="1:2" ht="15" customHeight="1">
      <c r="A759" s="181"/>
      <c r="B759" s="181"/>
    </row>
    <row r="760" spans="1:2" ht="15" customHeight="1">
      <c r="A760" s="181"/>
      <c r="B760" s="181"/>
    </row>
    <row r="761" spans="1:2" ht="15" customHeight="1">
      <c r="A761" s="181"/>
      <c r="B761" s="181"/>
    </row>
    <row r="762" spans="1:2" ht="15" customHeight="1">
      <c r="A762" s="181"/>
      <c r="B762" s="181"/>
    </row>
    <row r="763" spans="1:2" ht="15" customHeight="1">
      <c r="A763" s="181"/>
      <c r="B763" s="181"/>
    </row>
    <row r="764" spans="1:2" ht="15" customHeight="1">
      <c r="A764" s="181"/>
      <c r="B764" s="181"/>
    </row>
    <row r="765" spans="1:2" ht="15" customHeight="1">
      <c r="A765" s="181"/>
      <c r="B765" s="181"/>
    </row>
    <row r="766" spans="1:2" ht="15" customHeight="1">
      <c r="A766" s="181"/>
      <c r="B766" s="181"/>
    </row>
    <row r="767" spans="1:2" ht="15" customHeight="1">
      <c r="A767" s="181"/>
      <c r="B767" s="181"/>
    </row>
    <row r="768" spans="1:2" ht="15" customHeight="1">
      <c r="A768" s="181"/>
      <c r="B768" s="181"/>
    </row>
    <row r="769" spans="1:2" ht="15" customHeight="1">
      <c r="A769" s="181"/>
      <c r="B769" s="181"/>
    </row>
    <row r="770" spans="1:2" ht="15" customHeight="1">
      <c r="A770" s="181"/>
      <c r="B770" s="181"/>
    </row>
    <row r="771" spans="1:2" ht="15" customHeight="1">
      <c r="A771" s="181"/>
      <c r="B771" s="181"/>
    </row>
    <row r="772" spans="1:2" ht="15" customHeight="1">
      <c r="A772" s="181"/>
      <c r="B772" s="181"/>
    </row>
    <row r="773" spans="1:2" ht="15" customHeight="1">
      <c r="A773" s="181"/>
      <c r="B773" s="181"/>
    </row>
    <row r="774" spans="1:2" ht="15" customHeight="1">
      <c r="A774" s="181"/>
      <c r="B774" s="181"/>
    </row>
    <row r="775" spans="1:2" ht="15" customHeight="1">
      <c r="A775" s="181"/>
      <c r="B775" s="181"/>
    </row>
    <row r="776" spans="1:2" ht="15" customHeight="1">
      <c r="A776" s="181"/>
      <c r="B776" s="181"/>
    </row>
    <row r="777" spans="1:2" ht="15" customHeight="1">
      <c r="A777" s="181"/>
      <c r="B777" s="181"/>
    </row>
    <row r="778" spans="1:2" ht="15" customHeight="1">
      <c r="A778" s="181"/>
      <c r="B778" s="181"/>
    </row>
    <row r="779" spans="1:2" ht="15" customHeight="1">
      <c r="A779" s="181"/>
      <c r="B779" s="181"/>
    </row>
    <row r="780" spans="1:2" ht="15" customHeight="1">
      <c r="A780" s="181"/>
      <c r="B780" s="181"/>
    </row>
    <row r="781" spans="1:2" ht="15" customHeight="1">
      <c r="A781" s="181"/>
      <c r="B781" s="181"/>
    </row>
    <row r="782" spans="1:2" ht="15" customHeight="1">
      <c r="A782" s="181"/>
      <c r="B782" s="181"/>
    </row>
    <row r="783" spans="1:2" ht="15" customHeight="1">
      <c r="A783" s="181"/>
      <c r="B783" s="181"/>
    </row>
    <row r="784" spans="1:2" ht="15" customHeight="1">
      <c r="A784" s="181"/>
      <c r="B784" s="181"/>
    </row>
    <row r="785" spans="1:2" ht="15" customHeight="1">
      <c r="A785" s="181"/>
      <c r="B785" s="181"/>
    </row>
    <row r="786" spans="1:2" ht="15" customHeight="1">
      <c r="A786" s="181"/>
      <c r="B786" s="181"/>
    </row>
    <row r="787" spans="1:2" ht="15" customHeight="1">
      <c r="A787" s="181"/>
      <c r="B787" s="181"/>
    </row>
    <row r="788" spans="1:2" ht="15" customHeight="1">
      <c r="A788" s="181"/>
      <c r="B788" s="181"/>
    </row>
    <row r="789" spans="1:2" ht="15" customHeight="1">
      <c r="A789" s="181"/>
      <c r="B789" s="181"/>
    </row>
    <row r="790" spans="1:2" ht="15" customHeight="1">
      <c r="A790" s="181"/>
      <c r="B790" s="181"/>
    </row>
    <row r="791" spans="1:2" ht="15" customHeight="1">
      <c r="A791" s="181"/>
      <c r="B791" s="181"/>
    </row>
    <row r="792" spans="1:2" ht="15" customHeight="1">
      <c r="A792" s="181"/>
      <c r="B792" s="181"/>
    </row>
    <row r="793" spans="1:2" ht="15" customHeight="1">
      <c r="A793" s="181"/>
      <c r="B793" s="181"/>
    </row>
    <row r="794" spans="1:2" ht="15" customHeight="1">
      <c r="A794" s="181"/>
      <c r="B794" s="181"/>
    </row>
    <row r="795" spans="1:2" ht="15" customHeight="1">
      <c r="A795" s="181"/>
      <c r="B795" s="181"/>
    </row>
    <row r="796" spans="1:2" ht="15" customHeight="1">
      <c r="A796" s="181"/>
      <c r="B796" s="181"/>
    </row>
    <row r="797" spans="1:2" ht="15" customHeight="1">
      <c r="A797" s="181"/>
      <c r="B797" s="181"/>
    </row>
    <row r="798" spans="1:2" ht="15" customHeight="1">
      <c r="A798" s="181"/>
      <c r="B798" s="181"/>
    </row>
    <row r="799" spans="1:2" ht="15" customHeight="1">
      <c r="A799" s="181"/>
      <c r="B799" s="181"/>
    </row>
    <row r="800" spans="1:2" ht="15" customHeight="1">
      <c r="A800" s="181"/>
      <c r="B800" s="181"/>
    </row>
    <row r="801" spans="1:2" ht="15" customHeight="1">
      <c r="A801" s="181"/>
      <c r="B801" s="181"/>
    </row>
    <row r="802" spans="1:2" ht="15" customHeight="1">
      <c r="A802" s="181"/>
      <c r="B802" s="181"/>
    </row>
    <row r="803" spans="1:2" ht="15" customHeight="1">
      <c r="A803" s="181"/>
      <c r="B803" s="181"/>
    </row>
    <row r="804" spans="1:2" ht="15" customHeight="1">
      <c r="A804" s="181"/>
      <c r="B804" s="181"/>
    </row>
    <row r="805" spans="1:2" ht="15" customHeight="1">
      <c r="A805" s="181"/>
      <c r="B805" s="181"/>
    </row>
    <row r="806" spans="1:2" ht="15" customHeight="1">
      <c r="A806" s="181"/>
      <c r="B806" s="181"/>
    </row>
    <row r="807" spans="1:2" ht="15" customHeight="1">
      <c r="A807" s="181"/>
      <c r="B807" s="181"/>
    </row>
    <row r="808" spans="1:2" ht="15" customHeight="1">
      <c r="A808" s="181"/>
      <c r="B808" s="181"/>
    </row>
    <row r="809" spans="1:2" ht="15" customHeight="1">
      <c r="A809" s="181"/>
      <c r="B809" s="181"/>
    </row>
    <row r="810" spans="1:2" ht="15" customHeight="1">
      <c r="A810" s="181"/>
      <c r="B810" s="181"/>
    </row>
    <row r="811" spans="1:2" ht="15" customHeight="1">
      <c r="A811" s="181"/>
      <c r="B811" s="181"/>
    </row>
    <row r="812" spans="1:2" ht="15" customHeight="1">
      <c r="A812" s="181"/>
      <c r="B812" s="181"/>
    </row>
    <row r="813" spans="1:2" ht="15" customHeight="1">
      <c r="A813" s="181"/>
      <c r="B813" s="181"/>
    </row>
    <row r="814" spans="1:2" ht="15" customHeight="1">
      <c r="A814" s="181"/>
      <c r="B814" s="181"/>
    </row>
    <row r="815" spans="1:2" ht="15" customHeight="1">
      <c r="A815" s="181"/>
      <c r="B815" s="181"/>
    </row>
    <row r="816" spans="1:2" ht="15" customHeight="1">
      <c r="A816" s="181"/>
      <c r="B816" s="181"/>
    </row>
    <row r="817" spans="1:2" ht="15" customHeight="1">
      <c r="A817" s="181"/>
      <c r="B817" s="181"/>
    </row>
    <row r="818" spans="1:2" ht="15" customHeight="1">
      <c r="A818" s="181"/>
      <c r="B818" s="181"/>
    </row>
    <row r="819" spans="1:2" ht="15" customHeight="1">
      <c r="A819" s="181"/>
      <c r="B819" s="181"/>
    </row>
    <row r="820" spans="1:2" ht="15" customHeight="1">
      <c r="A820" s="181"/>
      <c r="B820" s="181"/>
    </row>
    <row r="821" spans="1:2" ht="15" customHeight="1">
      <c r="A821" s="181"/>
      <c r="B821" s="181"/>
    </row>
    <row r="822" spans="1:2" ht="15" customHeight="1">
      <c r="A822" s="181"/>
      <c r="B822" s="181"/>
    </row>
    <row r="823" spans="1:2" ht="15" customHeight="1">
      <c r="A823" s="181"/>
      <c r="B823" s="181"/>
    </row>
    <row r="824" spans="1:2" ht="15" customHeight="1">
      <c r="A824" s="181"/>
      <c r="B824" s="181"/>
    </row>
    <row r="825" spans="1:2" ht="15" customHeight="1">
      <c r="A825" s="181"/>
      <c r="B825" s="181"/>
    </row>
    <row r="826" spans="1:2" ht="15" customHeight="1">
      <c r="A826" s="181"/>
      <c r="B826" s="181"/>
    </row>
    <row r="827" spans="1:2" ht="15" customHeight="1">
      <c r="A827" s="181"/>
      <c r="B827" s="181"/>
    </row>
    <row r="828" spans="1:2" ht="15" customHeight="1">
      <c r="A828" s="181"/>
      <c r="B828" s="181"/>
    </row>
    <row r="829" spans="1:2" ht="15" customHeight="1">
      <c r="A829" s="181"/>
      <c r="B829" s="181"/>
    </row>
    <row r="830" spans="1:2" ht="15" customHeight="1">
      <c r="A830" s="181"/>
      <c r="B830" s="181"/>
    </row>
    <row r="831" spans="1:2" ht="15" customHeight="1">
      <c r="A831" s="181"/>
      <c r="B831" s="181"/>
    </row>
    <row r="832" spans="1:2" ht="15" customHeight="1">
      <c r="A832" s="181"/>
      <c r="B832" s="181"/>
    </row>
    <row r="833" spans="1:2" ht="15" customHeight="1">
      <c r="A833" s="181"/>
      <c r="B833" s="181"/>
    </row>
    <row r="834" spans="1:2" ht="15" customHeight="1">
      <c r="A834" s="181"/>
      <c r="B834" s="181"/>
    </row>
    <row r="835" spans="1:2" ht="15" customHeight="1">
      <c r="A835" s="181"/>
      <c r="B835" s="181"/>
    </row>
    <row r="836" spans="1:2" ht="15" customHeight="1">
      <c r="A836" s="181"/>
      <c r="B836" s="181"/>
    </row>
    <row r="837" spans="1:2" ht="15" customHeight="1">
      <c r="A837" s="181"/>
      <c r="B837" s="181"/>
    </row>
    <row r="838" spans="1:2" ht="15" customHeight="1">
      <c r="A838" s="181"/>
      <c r="B838" s="181"/>
    </row>
    <row r="839" spans="1:2" ht="15" customHeight="1">
      <c r="A839" s="181"/>
      <c r="B839" s="181"/>
    </row>
    <row r="840" spans="1:2" ht="15" customHeight="1">
      <c r="A840" s="181"/>
      <c r="B840" s="181"/>
    </row>
    <row r="841" spans="1:2" ht="15" customHeight="1">
      <c r="A841" s="181"/>
      <c r="B841" s="181"/>
    </row>
    <row r="842" spans="1:2" ht="15" customHeight="1">
      <c r="A842" s="181"/>
      <c r="B842" s="181"/>
    </row>
    <row r="843" spans="1:2" ht="15" customHeight="1">
      <c r="A843" s="181"/>
      <c r="B843" s="181"/>
    </row>
    <row r="844" spans="1:2" ht="15" customHeight="1">
      <c r="A844" s="181"/>
      <c r="B844" s="181"/>
    </row>
    <row r="845" spans="1:2" ht="15" customHeight="1">
      <c r="A845" s="181"/>
      <c r="B845" s="181"/>
    </row>
    <row r="846" spans="1:2" ht="15" customHeight="1">
      <c r="A846" s="181"/>
      <c r="B846" s="181"/>
    </row>
    <row r="847" spans="1:2" ht="15" customHeight="1">
      <c r="A847" s="181"/>
      <c r="B847" s="181"/>
    </row>
    <row r="848" spans="1:2" ht="15" customHeight="1">
      <c r="A848" s="181"/>
      <c r="B848" s="181"/>
    </row>
    <row r="849" spans="1:2" ht="15" customHeight="1">
      <c r="A849" s="181"/>
      <c r="B849" s="181"/>
    </row>
    <row r="850" spans="1:2" ht="15" customHeight="1">
      <c r="A850" s="181"/>
      <c r="B850" s="181"/>
    </row>
    <row r="851" spans="1:2" ht="15" customHeight="1">
      <c r="A851" s="181"/>
      <c r="B851" s="181"/>
    </row>
    <row r="852" spans="1:2" ht="15" customHeight="1">
      <c r="A852" s="181"/>
      <c r="B852" s="181"/>
    </row>
    <row r="853" spans="1:2" ht="15" customHeight="1">
      <c r="A853" s="181"/>
      <c r="B853" s="181"/>
    </row>
    <row r="854" spans="1:2" ht="15" customHeight="1">
      <c r="A854" s="181"/>
      <c r="B854" s="181"/>
    </row>
    <row r="855" spans="1:2" ht="15" customHeight="1">
      <c r="A855" s="181"/>
      <c r="B855" s="181"/>
    </row>
    <row r="856" spans="1:2" ht="15" customHeight="1">
      <c r="A856" s="181"/>
      <c r="B856" s="181"/>
    </row>
    <row r="857" spans="1:2" ht="15" customHeight="1">
      <c r="A857" s="181"/>
      <c r="B857" s="181"/>
    </row>
    <row r="858" spans="1:2" ht="15" customHeight="1">
      <c r="A858" s="181"/>
      <c r="B858" s="181"/>
    </row>
    <row r="859" spans="1:2" ht="15" customHeight="1">
      <c r="A859" s="181"/>
      <c r="B859" s="181"/>
    </row>
    <row r="860" spans="1:2" ht="15" customHeight="1">
      <c r="A860" s="181"/>
      <c r="B860" s="181"/>
    </row>
    <row r="861" spans="1:2" ht="15" customHeight="1">
      <c r="A861" s="181"/>
      <c r="B861" s="181"/>
    </row>
    <row r="862" spans="1:2" ht="15" customHeight="1">
      <c r="A862" s="181"/>
      <c r="B862" s="181"/>
    </row>
    <row r="863" spans="1:2" ht="15" customHeight="1">
      <c r="A863" s="181"/>
      <c r="B863" s="181"/>
    </row>
    <row r="864" spans="1:2" ht="15" customHeight="1">
      <c r="A864" s="181"/>
      <c r="B864" s="181"/>
    </row>
    <row r="865" spans="1:2" ht="15" customHeight="1">
      <c r="A865" s="181"/>
      <c r="B865" s="181"/>
    </row>
    <row r="866" spans="1:2" ht="15" customHeight="1">
      <c r="A866" s="181"/>
      <c r="B866" s="181"/>
    </row>
    <row r="867" spans="1:2" ht="15" customHeight="1">
      <c r="A867" s="181"/>
      <c r="B867" s="181"/>
    </row>
    <row r="868" spans="1:2" ht="15" customHeight="1">
      <c r="A868" s="181"/>
      <c r="B868" s="181"/>
    </row>
    <row r="869" spans="1:2" ht="15" customHeight="1">
      <c r="A869" s="181"/>
      <c r="B869" s="181"/>
    </row>
    <row r="870" spans="1:2" ht="15" customHeight="1">
      <c r="A870" s="181"/>
      <c r="B870" s="181"/>
    </row>
    <row r="871" spans="1:2" ht="15" customHeight="1">
      <c r="A871" s="181"/>
      <c r="B871" s="181"/>
    </row>
    <row r="872" spans="1:2" ht="15" customHeight="1">
      <c r="A872" s="181"/>
      <c r="B872" s="181"/>
    </row>
    <row r="873" spans="1:2" ht="15" customHeight="1">
      <c r="A873" s="181"/>
      <c r="B873" s="181"/>
    </row>
    <row r="874" spans="1:2" ht="15" customHeight="1">
      <c r="A874" s="181"/>
      <c r="B874" s="181"/>
    </row>
    <row r="875" spans="1:2" ht="15" customHeight="1">
      <c r="A875" s="181"/>
      <c r="B875" s="181"/>
    </row>
    <row r="876" spans="1:2" ht="15" customHeight="1">
      <c r="A876" s="181"/>
      <c r="B876" s="181"/>
    </row>
    <row r="877" spans="1:2" ht="15" customHeight="1">
      <c r="A877" s="181"/>
      <c r="B877" s="181"/>
    </row>
    <row r="878" spans="1:2" ht="15" customHeight="1">
      <c r="A878" s="181"/>
      <c r="B878" s="181"/>
    </row>
    <row r="879" spans="1:2" ht="15" customHeight="1">
      <c r="A879" s="181"/>
      <c r="B879" s="181"/>
    </row>
    <row r="880" spans="1:2" ht="15" customHeight="1">
      <c r="A880" s="181"/>
      <c r="B880" s="181"/>
    </row>
    <row r="881" spans="1:2" ht="15" customHeight="1">
      <c r="A881" s="181"/>
      <c r="B881" s="181"/>
    </row>
    <row r="882" spans="1:2" ht="15" customHeight="1">
      <c r="A882" s="181"/>
      <c r="B882" s="181"/>
    </row>
    <row r="883" spans="1:2" ht="15" customHeight="1">
      <c r="A883" s="181"/>
      <c r="B883" s="181"/>
    </row>
    <row r="884" spans="1:2" ht="15" customHeight="1">
      <c r="A884" s="181"/>
      <c r="B884" s="181"/>
    </row>
    <row r="885" spans="1:2" ht="15" customHeight="1">
      <c r="A885" s="181"/>
      <c r="B885" s="181"/>
    </row>
    <row r="886" spans="1:2" ht="15" customHeight="1">
      <c r="A886" s="181"/>
      <c r="B886" s="181"/>
    </row>
    <row r="887" spans="1:2" ht="15" customHeight="1">
      <c r="A887" s="181"/>
      <c r="B887" s="181"/>
    </row>
    <row r="888" spans="1:2" ht="15" customHeight="1">
      <c r="A888" s="181"/>
      <c r="B888" s="181"/>
    </row>
    <row r="889" spans="1:2" ht="15" customHeight="1">
      <c r="A889" s="181"/>
      <c r="B889" s="181"/>
    </row>
    <row r="890" spans="1:2" ht="15" customHeight="1">
      <c r="A890" s="181"/>
      <c r="B890" s="181"/>
    </row>
    <row r="891" spans="1:2" ht="15" customHeight="1">
      <c r="A891" s="181"/>
      <c r="B891" s="181"/>
    </row>
    <row r="892" spans="1:2" ht="15" customHeight="1">
      <c r="A892" s="181"/>
      <c r="B892" s="181"/>
    </row>
    <row r="893" spans="1:2" ht="15" customHeight="1">
      <c r="A893" s="181"/>
      <c r="B893" s="181"/>
    </row>
    <row r="894" spans="1:2" ht="15" customHeight="1">
      <c r="A894" s="181"/>
      <c r="B894" s="181"/>
    </row>
    <row r="895" spans="1:2" ht="15" customHeight="1">
      <c r="A895" s="181"/>
      <c r="B895" s="181"/>
    </row>
    <row r="896" spans="1:2" ht="15" customHeight="1">
      <c r="A896" s="181"/>
      <c r="B896" s="181"/>
    </row>
    <row r="897" spans="1:2" ht="15" customHeight="1">
      <c r="A897" s="181"/>
      <c r="B897" s="181"/>
    </row>
    <row r="898" spans="1:2" ht="15" customHeight="1">
      <c r="A898" s="181"/>
      <c r="B898" s="181"/>
    </row>
    <row r="899" spans="1:2" ht="15" customHeight="1">
      <c r="A899" s="181"/>
      <c r="B899" s="181"/>
    </row>
    <row r="900" spans="1:2" ht="15" customHeight="1">
      <c r="A900" s="181"/>
      <c r="B900" s="181"/>
    </row>
    <row r="901" spans="1:2" ht="15" customHeight="1">
      <c r="A901" s="181"/>
      <c r="B901" s="181"/>
    </row>
    <row r="902" spans="1:2" ht="15" customHeight="1">
      <c r="A902" s="181"/>
      <c r="B902" s="181"/>
    </row>
    <row r="903" spans="1:2" ht="15" customHeight="1">
      <c r="A903" s="181"/>
      <c r="B903" s="181"/>
    </row>
    <row r="904" spans="1:2" ht="15" customHeight="1">
      <c r="A904" s="181"/>
      <c r="B904" s="181"/>
    </row>
    <row r="905" spans="1:2" ht="15" customHeight="1">
      <c r="A905" s="181"/>
      <c r="B905" s="181"/>
    </row>
    <row r="906" spans="1:2" ht="15" customHeight="1">
      <c r="A906" s="181"/>
      <c r="B906" s="181"/>
    </row>
    <row r="907" spans="1:2" ht="15" customHeight="1">
      <c r="A907" s="181"/>
      <c r="B907" s="181"/>
    </row>
    <row r="908" spans="1:2" ht="15" customHeight="1">
      <c r="A908" s="181"/>
      <c r="B908" s="181"/>
    </row>
    <row r="909" spans="1:2" ht="15" customHeight="1">
      <c r="A909" s="181"/>
      <c r="B909" s="181"/>
    </row>
    <row r="910" spans="1:2" ht="15" customHeight="1">
      <c r="A910" s="181"/>
      <c r="B910" s="181"/>
    </row>
    <row r="911" spans="1:2" ht="15" customHeight="1">
      <c r="A911" s="181"/>
      <c r="B911" s="181"/>
    </row>
    <row r="912" spans="1:2" ht="15" customHeight="1">
      <c r="A912" s="181"/>
      <c r="B912" s="181"/>
    </row>
    <row r="913" spans="1:2" ht="15" customHeight="1">
      <c r="A913" s="181"/>
      <c r="B913" s="181"/>
    </row>
    <row r="914" spans="1:2" ht="15" customHeight="1">
      <c r="A914" s="181"/>
      <c r="B914" s="181"/>
    </row>
    <row r="915" spans="1:2" ht="15" customHeight="1">
      <c r="A915" s="181"/>
      <c r="B915" s="181"/>
    </row>
    <row r="916" spans="1:2" ht="15" customHeight="1">
      <c r="A916" s="181"/>
      <c r="B916" s="181"/>
    </row>
    <row r="917" spans="1:2" ht="15" customHeight="1">
      <c r="A917" s="181"/>
      <c r="B917" s="181"/>
    </row>
    <row r="918" spans="1:2" ht="15" customHeight="1">
      <c r="A918" s="181"/>
      <c r="B918" s="181"/>
    </row>
    <row r="919" spans="1:2" ht="15" customHeight="1">
      <c r="A919" s="181"/>
      <c r="B919" s="181"/>
    </row>
    <row r="920" spans="1:2" ht="15" customHeight="1">
      <c r="A920" s="181"/>
      <c r="B920" s="181"/>
    </row>
    <row r="921" spans="1:2" ht="15" customHeight="1">
      <c r="A921" s="181"/>
      <c r="B921" s="181"/>
    </row>
    <row r="922" spans="1:2" ht="15" customHeight="1">
      <c r="A922" s="181"/>
      <c r="B922" s="181"/>
    </row>
    <row r="923" spans="1:2" ht="15" customHeight="1">
      <c r="A923" s="181"/>
      <c r="B923" s="181"/>
    </row>
    <row r="924" spans="1:2" ht="15" customHeight="1">
      <c r="A924" s="181"/>
      <c r="B924" s="181"/>
    </row>
    <row r="925" spans="1:2" ht="15" customHeight="1">
      <c r="A925" s="181"/>
      <c r="B925" s="181"/>
    </row>
    <row r="926" spans="1:2" ht="15" customHeight="1">
      <c r="A926" s="181"/>
      <c r="B926" s="181"/>
    </row>
    <row r="927" spans="1:2" ht="15" customHeight="1">
      <c r="A927" s="181"/>
      <c r="B927" s="181"/>
    </row>
    <row r="928" spans="1:2" ht="15" customHeight="1">
      <c r="A928" s="181"/>
      <c r="B928" s="181"/>
    </row>
    <row r="929" spans="1:2" ht="15" customHeight="1">
      <c r="A929" s="181"/>
      <c r="B929" s="181"/>
    </row>
    <row r="930" spans="1:2" ht="15" customHeight="1">
      <c r="A930" s="181"/>
      <c r="B930" s="181"/>
    </row>
    <row r="931" spans="1:2" ht="15" customHeight="1">
      <c r="A931" s="181"/>
      <c r="B931" s="181"/>
    </row>
    <row r="932" spans="1:2" ht="15" customHeight="1">
      <c r="A932" s="181"/>
      <c r="B932" s="181"/>
    </row>
    <row r="933" spans="1:2" ht="15" customHeight="1">
      <c r="A933" s="181"/>
      <c r="B933" s="181"/>
    </row>
    <row r="934" spans="1:2" ht="15" customHeight="1">
      <c r="A934" s="181"/>
      <c r="B934" s="181"/>
    </row>
    <row r="935" spans="1:2" ht="15" customHeight="1">
      <c r="A935" s="181"/>
      <c r="B935" s="181"/>
    </row>
    <row r="936" spans="1:2" ht="15" customHeight="1">
      <c r="A936" s="181"/>
      <c r="B936" s="181"/>
    </row>
    <row r="937" spans="1:2" ht="15" customHeight="1">
      <c r="A937" s="181"/>
      <c r="B937" s="181"/>
    </row>
    <row r="938" spans="1:2" ht="15" customHeight="1">
      <c r="A938" s="181"/>
      <c r="B938" s="181"/>
    </row>
    <row r="939" spans="1:2" ht="15" customHeight="1">
      <c r="A939" s="181"/>
      <c r="B939" s="181"/>
    </row>
    <row r="940" spans="1:2" ht="15" customHeight="1">
      <c r="A940" s="181"/>
      <c r="B940" s="181"/>
    </row>
    <row r="941" spans="1:2" ht="15" customHeight="1">
      <c r="A941" s="181"/>
      <c r="B941" s="181"/>
    </row>
    <row r="942" spans="1:2" ht="15" customHeight="1">
      <c r="A942" s="181"/>
      <c r="B942" s="181"/>
    </row>
    <row r="943" spans="1:2" ht="15" customHeight="1">
      <c r="A943" s="181"/>
      <c r="B943" s="181"/>
    </row>
    <row r="944" spans="1:2" ht="15" customHeight="1">
      <c r="A944" s="181"/>
      <c r="B944" s="181"/>
    </row>
    <row r="945" spans="1:2" ht="15" customHeight="1">
      <c r="A945" s="181"/>
      <c r="B945" s="181"/>
    </row>
    <row r="946" spans="1:2" ht="15" customHeight="1">
      <c r="A946" s="181"/>
      <c r="B946" s="181"/>
    </row>
    <row r="947" spans="1:2" ht="15" customHeight="1">
      <c r="A947" s="181"/>
      <c r="B947" s="181"/>
    </row>
    <row r="948" spans="1:2" ht="15" customHeight="1">
      <c r="A948" s="181"/>
      <c r="B948" s="181"/>
    </row>
    <row r="949" spans="1:2" ht="15" customHeight="1">
      <c r="A949" s="181"/>
      <c r="B949" s="181"/>
    </row>
    <row r="950" spans="1:2" ht="15" customHeight="1">
      <c r="A950" s="181"/>
      <c r="B950" s="181"/>
    </row>
    <row r="951" spans="1:2" ht="15" customHeight="1">
      <c r="A951" s="181"/>
      <c r="B951" s="181"/>
    </row>
    <row r="952" spans="1:2" ht="15" customHeight="1">
      <c r="A952" s="181"/>
      <c r="B952" s="181"/>
    </row>
    <row r="953" spans="1:2" ht="15" customHeight="1">
      <c r="A953" s="181"/>
      <c r="B953" s="181"/>
    </row>
    <row r="954" spans="1:2" ht="15" customHeight="1">
      <c r="A954" s="181"/>
      <c r="B954" s="181"/>
    </row>
    <row r="955" spans="1:2" ht="15" customHeight="1">
      <c r="A955" s="181"/>
      <c r="B955" s="181"/>
    </row>
    <row r="956" spans="1:2" ht="15" customHeight="1">
      <c r="A956" s="181"/>
      <c r="B956" s="181"/>
    </row>
    <row r="957" spans="1:2" ht="15" customHeight="1">
      <c r="A957" s="181"/>
      <c r="B957" s="181"/>
    </row>
    <row r="958" spans="1:2" ht="15" customHeight="1">
      <c r="A958" s="181"/>
      <c r="B958" s="181"/>
    </row>
    <row r="959" spans="1:2" ht="15" customHeight="1">
      <c r="A959" s="181"/>
      <c r="B959" s="181"/>
    </row>
    <row r="960" spans="1:2" ht="15" customHeight="1">
      <c r="A960" s="181"/>
      <c r="B960" s="181"/>
    </row>
    <row r="961" spans="1:2" ht="15" customHeight="1">
      <c r="A961" s="181"/>
      <c r="B961" s="181"/>
    </row>
    <row r="962" spans="1:2" ht="15" customHeight="1">
      <c r="A962" s="181"/>
      <c r="B962" s="181"/>
    </row>
    <row r="963" spans="1:2" ht="15" customHeight="1">
      <c r="A963" s="181"/>
      <c r="B963" s="181"/>
    </row>
    <row r="964" spans="1:2" ht="15" customHeight="1">
      <c r="A964" s="181"/>
      <c r="B964" s="181"/>
    </row>
    <row r="965" spans="1:2" ht="15" customHeight="1">
      <c r="A965" s="181"/>
      <c r="B965" s="181"/>
    </row>
    <row r="966" spans="1:2" ht="15" customHeight="1">
      <c r="A966" s="181"/>
      <c r="B966" s="181"/>
    </row>
    <row r="967" spans="1:2" ht="15" customHeight="1">
      <c r="A967" s="181"/>
      <c r="B967" s="181"/>
    </row>
    <row r="968" spans="1:2" ht="15" customHeight="1">
      <c r="A968" s="181"/>
      <c r="B968" s="181"/>
    </row>
    <row r="969" spans="1:2" ht="15" customHeight="1">
      <c r="A969" s="181"/>
      <c r="B969" s="181"/>
    </row>
    <row r="970" spans="1:2" ht="15" customHeight="1">
      <c r="A970" s="181"/>
      <c r="B970" s="181"/>
    </row>
    <row r="971" spans="1:2" ht="15" customHeight="1">
      <c r="A971" s="181"/>
      <c r="B971" s="181"/>
    </row>
    <row r="972" spans="1:2" ht="15" customHeight="1">
      <c r="A972" s="181"/>
      <c r="B972" s="181"/>
    </row>
    <row r="973" spans="1:2" ht="15" customHeight="1">
      <c r="A973" s="181"/>
      <c r="B973" s="181"/>
    </row>
    <row r="974" spans="1:2" ht="15" customHeight="1">
      <c r="A974" s="181"/>
      <c r="B974" s="181"/>
    </row>
    <row r="975" spans="1:2" ht="15" customHeight="1">
      <c r="A975" s="181"/>
      <c r="B975" s="181"/>
    </row>
    <row r="976" spans="1:2" ht="15" customHeight="1">
      <c r="A976" s="181"/>
      <c r="B976" s="181"/>
    </row>
    <row r="977" spans="1:2" ht="15" customHeight="1">
      <c r="A977" s="181"/>
      <c r="B977" s="181"/>
    </row>
    <row r="978" spans="1:2" ht="15" customHeight="1">
      <c r="A978" s="181"/>
      <c r="B978" s="181"/>
    </row>
    <row r="979" spans="1:2" ht="15" customHeight="1">
      <c r="A979" s="181"/>
      <c r="B979" s="181"/>
    </row>
    <row r="980" spans="1:2" ht="15" customHeight="1">
      <c r="A980" s="181"/>
      <c r="B980" s="181"/>
    </row>
    <row r="981" spans="1:2" ht="15" customHeight="1">
      <c r="A981" s="181"/>
      <c r="B981" s="181"/>
    </row>
    <row r="982" spans="1:2" ht="15" customHeight="1">
      <c r="A982" s="181"/>
      <c r="B982" s="181"/>
    </row>
    <row r="983" spans="1:2" ht="15" customHeight="1">
      <c r="A983" s="181"/>
      <c r="B983" s="181"/>
    </row>
    <row r="984" spans="1:2" ht="15" customHeight="1">
      <c r="A984" s="181"/>
      <c r="B984" s="181"/>
    </row>
    <row r="985" spans="1:2" ht="15" customHeight="1">
      <c r="A985" s="181"/>
      <c r="B985" s="181"/>
    </row>
    <row r="986" spans="1:2" ht="15" customHeight="1">
      <c r="A986" s="181"/>
      <c r="B986" s="181"/>
    </row>
    <row r="987" spans="1:2" ht="15" customHeight="1">
      <c r="A987" s="181"/>
      <c r="B987" s="181"/>
    </row>
    <row r="988" spans="1:2" ht="15" customHeight="1">
      <c r="A988" s="181"/>
      <c r="B988" s="181"/>
    </row>
    <row r="989" spans="1:2" ht="15" customHeight="1">
      <c r="A989" s="181"/>
      <c r="B989" s="181"/>
    </row>
    <row r="990" spans="1:2" ht="15" customHeight="1">
      <c r="A990" s="181"/>
      <c r="B990" s="181"/>
    </row>
    <row r="991" spans="1:2" ht="15" customHeight="1">
      <c r="A991" s="181"/>
      <c r="B991" s="181"/>
    </row>
    <row r="992" spans="1:2" ht="15" customHeight="1">
      <c r="A992" s="181"/>
      <c r="B992" s="181"/>
    </row>
    <row r="993" spans="1:20" ht="15" customHeight="1">
      <c r="A993" s="181"/>
      <c r="B993" s="181"/>
    </row>
    <row r="994" spans="1:20" ht="15" customHeight="1">
      <c r="A994" s="181"/>
      <c r="B994" s="181"/>
    </row>
    <row r="995" spans="1:20" ht="15" customHeight="1">
      <c r="A995" s="181"/>
      <c r="B995" s="181"/>
    </row>
    <row r="996" spans="1:20" ht="15" customHeight="1">
      <c r="A996" s="181"/>
      <c r="B996" s="181"/>
    </row>
    <row r="997" spans="1:20" ht="15" customHeight="1">
      <c r="A997" s="181"/>
      <c r="B997" s="181"/>
    </row>
    <row r="998" spans="1:20" ht="15" customHeight="1">
      <c r="A998" s="181"/>
      <c r="B998" s="181"/>
    </row>
    <row r="999" spans="1:20" ht="15" customHeight="1">
      <c r="A999" s="181"/>
      <c r="B999" s="181"/>
    </row>
    <row r="1000" spans="1:20" ht="15" customHeight="1">
      <c r="A1000" s="181"/>
      <c r="B1000" s="181"/>
    </row>
    <row r="1001" spans="1:20" s="216" customFormat="1" ht="15" customHeight="1">
      <c r="A1001" s="215"/>
      <c r="B1001" s="212" t="s">
        <v>6293</v>
      </c>
      <c r="C1001" s="213" t="s">
        <v>7739</v>
      </c>
      <c r="D1001" s="213" t="s">
        <v>6866</v>
      </c>
      <c r="E1001" s="213" t="s">
        <v>7740</v>
      </c>
      <c r="F1001" s="213" t="s">
        <v>7740</v>
      </c>
      <c r="G1001" s="2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</row>
    <row r="1002" spans="1:20" s="216" customFormat="1" ht="15" customHeight="1">
      <c r="A1002" s="215"/>
      <c r="B1002" s="212" t="s">
        <v>6294</v>
      </c>
      <c r="C1002" s="213" t="s">
        <v>6906</v>
      </c>
      <c r="D1002" s="213" t="s">
        <v>6866</v>
      </c>
      <c r="E1002" s="213" t="s">
        <v>7740</v>
      </c>
      <c r="F1002" s="213" t="s">
        <v>7740</v>
      </c>
      <c r="G1002" s="2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</row>
    <row r="1003" spans="1:20" s="216" customFormat="1" ht="15" customHeight="1">
      <c r="A1003" s="215"/>
      <c r="B1003" s="212" t="s">
        <v>6295</v>
      </c>
      <c r="C1003" s="213" t="s">
        <v>6907</v>
      </c>
      <c r="D1003" s="213" t="s">
        <v>6866</v>
      </c>
      <c r="E1003" s="213" t="s">
        <v>7740</v>
      </c>
      <c r="F1003" s="212" t="s">
        <v>7740</v>
      </c>
      <c r="G1003" s="2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</row>
    <row r="1004" spans="1:20" s="216" customFormat="1" ht="15" customHeight="1">
      <c r="A1004" s="215"/>
      <c r="B1004" s="212" t="s">
        <v>6296</v>
      </c>
      <c r="C1004" s="213" t="s">
        <v>6866</v>
      </c>
      <c r="D1004" s="213" t="s">
        <v>7740</v>
      </c>
      <c r="E1004" s="213" t="s">
        <v>7740</v>
      </c>
      <c r="F1004" s="212" t="s">
        <v>7740</v>
      </c>
      <c r="G1004" s="2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</row>
    <row r="1005" spans="1:20" s="216" customFormat="1" ht="15" customHeight="1">
      <c r="A1005" s="215"/>
      <c r="B1005" s="212" t="s">
        <v>6297</v>
      </c>
      <c r="C1005" s="213" t="s">
        <v>6866</v>
      </c>
      <c r="D1005" s="213" t="s">
        <v>7740</v>
      </c>
      <c r="E1005" s="213" t="s">
        <v>7740</v>
      </c>
      <c r="F1005" s="212" t="s">
        <v>7740</v>
      </c>
      <c r="G1005" s="2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</row>
    <row r="1006" spans="1:20" s="216" customFormat="1" ht="15" customHeight="1">
      <c r="A1006" s="215"/>
      <c r="B1006" s="212" t="s">
        <v>6298</v>
      </c>
      <c r="C1006" s="213" t="s">
        <v>6866</v>
      </c>
      <c r="D1006" s="213" t="s">
        <v>7740</v>
      </c>
      <c r="E1006" s="213" t="s">
        <v>7740</v>
      </c>
      <c r="F1006" s="212" t="s">
        <v>7740</v>
      </c>
      <c r="G1006" s="2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</row>
    <row r="1007" spans="1:20" s="216" customFormat="1" ht="15" customHeight="1">
      <c r="A1007" s="215"/>
      <c r="B1007" s="212" t="s">
        <v>6299</v>
      </c>
      <c r="C1007" s="213" t="s">
        <v>6866</v>
      </c>
      <c r="D1007" s="213" t="s">
        <v>7740</v>
      </c>
      <c r="E1007" s="213" t="s">
        <v>7740</v>
      </c>
      <c r="F1007" s="212" t="s">
        <v>7740</v>
      </c>
      <c r="G1007" s="2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</row>
    <row r="1008" spans="1:20" s="216" customFormat="1" ht="15" customHeight="1">
      <c r="A1008" s="215"/>
      <c r="B1008" s="212" t="s">
        <v>6300</v>
      </c>
      <c r="C1008" s="213" t="s">
        <v>6909</v>
      </c>
      <c r="D1008" s="213" t="s">
        <v>6866</v>
      </c>
      <c r="E1008" s="213" t="s">
        <v>7740</v>
      </c>
      <c r="F1008" s="212" t="s">
        <v>7740</v>
      </c>
      <c r="G1008" s="2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</row>
    <row r="1009" spans="1:20" s="216" customFormat="1" ht="15" customHeight="1">
      <c r="A1009" s="215"/>
      <c r="B1009" s="212" t="s">
        <v>6301</v>
      </c>
      <c r="C1009" s="213" t="s">
        <v>6866</v>
      </c>
      <c r="D1009" s="213" t="s">
        <v>7740</v>
      </c>
      <c r="E1009" s="213" t="s">
        <v>7740</v>
      </c>
      <c r="F1009" s="212" t="s">
        <v>7740</v>
      </c>
      <c r="G1009" s="2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</row>
    <row r="1010" spans="1:20" s="216" customFormat="1" ht="15" customHeight="1">
      <c r="A1010" s="215"/>
      <c r="B1010" s="212" t="s">
        <v>6302</v>
      </c>
      <c r="C1010" s="213" t="s">
        <v>6910</v>
      </c>
      <c r="D1010" s="213" t="s">
        <v>6866</v>
      </c>
      <c r="E1010" s="213" t="s">
        <v>7740</v>
      </c>
      <c r="F1010" s="212" t="s">
        <v>7740</v>
      </c>
      <c r="G1010" s="2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</row>
    <row r="1011" spans="1:20" s="216" customFormat="1" ht="15" customHeight="1">
      <c r="A1011" s="215"/>
      <c r="B1011" s="212" t="s">
        <v>6303</v>
      </c>
      <c r="C1011" s="213" t="s">
        <v>6866</v>
      </c>
      <c r="D1011" s="213" t="s">
        <v>7740</v>
      </c>
      <c r="E1011" s="213" t="s">
        <v>7740</v>
      </c>
      <c r="F1011" s="212" t="s">
        <v>7740</v>
      </c>
      <c r="G1011" s="2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</row>
    <row r="1012" spans="1:20" s="216" customFormat="1" ht="15" customHeight="1">
      <c r="A1012" s="215"/>
      <c r="B1012" s="212" t="s">
        <v>6304</v>
      </c>
      <c r="C1012" s="213" t="s">
        <v>6912</v>
      </c>
      <c r="D1012" s="213" t="s">
        <v>6866</v>
      </c>
      <c r="E1012" s="213" t="s">
        <v>7740</v>
      </c>
      <c r="F1012" s="212" t="s">
        <v>7740</v>
      </c>
      <c r="G1012" s="2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</row>
    <row r="1013" spans="1:20" s="216" customFormat="1" ht="15" customHeight="1">
      <c r="A1013" s="215"/>
      <c r="B1013" s="212" t="s">
        <v>6305</v>
      </c>
      <c r="C1013" s="213" t="s">
        <v>6913</v>
      </c>
      <c r="D1013" s="213" t="s">
        <v>6866</v>
      </c>
      <c r="E1013" s="213" t="s">
        <v>7740</v>
      </c>
      <c r="F1013" s="212" t="s">
        <v>7740</v>
      </c>
      <c r="G1013" s="2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</row>
    <row r="1014" spans="1:20" s="216" customFormat="1" ht="15" customHeight="1">
      <c r="A1014" s="215"/>
      <c r="B1014" s="212" t="s">
        <v>6306</v>
      </c>
      <c r="C1014" s="213" t="s">
        <v>6866</v>
      </c>
      <c r="D1014" s="213" t="s">
        <v>7740</v>
      </c>
      <c r="E1014" s="213" t="s">
        <v>7740</v>
      </c>
      <c r="F1014" s="212" t="s">
        <v>7740</v>
      </c>
      <c r="G1014" s="2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</row>
    <row r="1015" spans="1:20" s="216" customFormat="1" ht="15" customHeight="1">
      <c r="A1015" s="215"/>
      <c r="B1015" s="212" t="s">
        <v>6307</v>
      </c>
      <c r="C1015" s="213" t="s">
        <v>6915</v>
      </c>
      <c r="D1015" s="213" t="s">
        <v>6866</v>
      </c>
      <c r="E1015" s="213" t="s">
        <v>7740</v>
      </c>
      <c r="F1015" s="212" t="s">
        <v>7740</v>
      </c>
      <c r="G1015" s="2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</row>
    <row r="1016" spans="1:20" s="216" customFormat="1" ht="15" customHeight="1">
      <c r="A1016" s="215"/>
      <c r="B1016" s="212" t="s">
        <v>6308</v>
      </c>
      <c r="C1016" s="213" t="s">
        <v>6866</v>
      </c>
      <c r="D1016" s="213" t="s">
        <v>7740</v>
      </c>
      <c r="E1016" s="213" t="s">
        <v>7740</v>
      </c>
      <c r="F1016" s="212" t="s">
        <v>7740</v>
      </c>
      <c r="G1016" s="2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</row>
    <row r="1017" spans="1:20" s="216" customFormat="1" ht="15" customHeight="1">
      <c r="A1017" s="215"/>
      <c r="B1017" s="212" t="s">
        <v>6309</v>
      </c>
      <c r="C1017" s="213" t="s">
        <v>6866</v>
      </c>
      <c r="D1017" s="213" t="s">
        <v>7740</v>
      </c>
      <c r="E1017" s="212" t="s">
        <v>7740</v>
      </c>
      <c r="F1017" s="212" t="s">
        <v>7740</v>
      </c>
      <c r="G1017" s="2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</row>
    <row r="1018" spans="1:20" s="216" customFormat="1" ht="15" customHeight="1">
      <c r="A1018" s="215"/>
      <c r="B1018" s="212" t="s">
        <v>6310</v>
      </c>
      <c r="C1018" s="213" t="s">
        <v>6866</v>
      </c>
      <c r="D1018" s="213" t="s">
        <v>7740</v>
      </c>
      <c r="E1018" s="212" t="s">
        <v>7740</v>
      </c>
      <c r="F1018" s="212" t="s">
        <v>7740</v>
      </c>
      <c r="G1018" s="2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</row>
    <row r="1019" spans="1:20" s="216" customFormat="1" ht="15" customHeight="1">
      <c r="A1019" s="215"/>
      <c r="B1019" s="212" t="s">
        <v>6311</v>
      </c>
      <c r="C1019" s="213" t="s">
        <v>6917</v>
      </c>
      <c r="D1019" s="213" t="s">
        <v>6866</v>
      </c>
      <c r="E1019" s="212" t="s">
        <v>7740</v>
      </c>
      <c r="F1019" s="212" t="s">
        <v>7740</v>
      </c>
      <c r="G1019" s="2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</row>
    <row r="1020" spans="1:20" s="216" customFormat="1" ht="15" customHeight="1">
      <c r="A1020" s="215"/>
      <c r="B1020" s="212" t="s">
        <v>6312</v>
      </c>
      <c r="C1020" s="213" t="s">
        <v>6866</v>
      </c>
      <c r="D1020" s="213" t="s">
        <v>7740</v>
      </c>
      <c r="E1020" s="212" t="s">
        <v>7740</v>
      </c>
      <c r="F1020" s="212" t="s">
        <v>7740</v>
      </c>
      <c r="G1020" s="2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</row>
    <row r="1021" spans="1:20" s="216" customFormat="1" ht="15" customHeight="1">
      <c r="A1021" s="215"/>
      <c r="B1021" s="212" t="s">
        <v>6313</v>
      </c>
      <c r="C1021" s="213" t="s">
        <v>6919</v>
      </c>
      <c r="D1021" s="213" t="s">
        <v>6866</v>
      </c>
      <c r="E1021" s="212" t="s">
        <v>7740</v>
      </c>
      <c r="F1021" s="212" t="s">
        <v>7740</v>
      </c>
      <c r="G1021" s="2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</row>
    <row r="1022" spans="1:20" s="216" customFormat="1" ht="15" customHeight="1">
      <c r="A1022" s="215"/>
      <c r="B1022" s="212" t="s">
        <v>6314</v>
      </c>
      <c r="C1022" s="213" t="s">
        <v>6866</v>
      </c>
      <c r="D1022" s="213" t="s">
        <v>7740</v>
      </c>
      <c r="E1022" s="212" t="s">
        <v>7740</v>
      </c>
      <c r="F1022" s="212" t="s">
        <v>7740</v>
      </c>
      <c r="G1022" s="2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</row>
    <row r="1023" spans="1:20" s="216" customFormat="1" ht="15" customHeight="1">
      <c r="A1023" s="215"/>
      <c r="B1023" s="212" t="s">
        <v>6315</v>
      </c>
      <c r="C1023" s="213" t="s">
        <v>6921</v>
      </c>
      <c r="D1023" s="213" t="s">
        <v>6866</v>
      </c>
      <c r="E1023" s="212" t="s">
        <v>7740</v>
      </c>
      <c r="F1023" s="212" t="s">
        <v>7740</v>
      </c>
      <c r="G1023" s="2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</row>
    <row r="1024" spans="1:20" s="216" customFormat="1" ht="15" customHeight="1">
      <c r="A1024" s="215"/>
      <c r="B1024" s="212" t="s">
        <v>6316</v>
      </c>
      <c r="C1024" s="213" t="s">
        <v>6866</v>
      </c>
      <c r="D1024" s="213" t="s">
        <v>7740</v>
      </c>
      <c r="E1024" s="212" t="s">
        <v>7740</v>
      </c>
      <c r="F1024" s="212" t="s">
        <v>7740</v>
      </c>
      <c r="G1024" s="2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</row>
    <row r="1025" spans="1:20" s="216" customFormat="1" ht="15" customHeight="1">
      <c r="A1025" s="215"/>
      <c r="B1025" s="212" t="s">
        <v>6317</v>
      </c>
      <c r="C1025" s="213" t="s">
        <v>6866</v>
      </c>
      <c r="D1025" s="213" t="s">
        <v>7740</v>
      </c>
      <c r="E1025" s="212" t="s">
        <v>7740</v>
      </c>
      <c r="F1025" s="212" t="s">
        <v>7740</v>
      </c>
      <c r="G1025" s="2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</row>
    <row r="1026" spans="1:20" s="216" customFormat="1" ht="15" customHeight="1">
      <c r="A1026" s="215"/>
      <c r="B1026" s="212" t="s">
        <v>6318</v>
      </c>
      <c r="C1026" s="213" t="s">
        <v>6866</v>
      </c>
      <c r="D1026" s="213" t="s">
        <v>7740</v>
      </c>
      <c r="E1026" s="212" t="s">
        <v>7740</v>
      </c>
      <c r="F1026" s="212" t="s">
        <v>7740</v>
      </c>
      <c r="G1026" s="2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</row>
    <row r="1027" spans="1:20" s="216" customFormat="1" ht="15" customHeight="1">
      <c r="A1027" s="215"/>
      <c r="B1027" s="212" t="s">
        <v>6319</v>
      </c>
      <c r="C1027" s="213" t="s">
        <v>6866</v>
      </c>
      <c r="D1027" s="213" t="s">
        <v>7740</v>
      </c>
      <c r="E1027" s="212" t="s">
        <v>7740</v>
      </c>
      <c r="F1027" s="212" t="s">
        <v>7740</v>
      </c>
      <c r="G1027" s="2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</row>
    <row r="1028" spans="1:20" s="216" customFormat="1" ht="15" customHeight="1">
      <c r="A1028" s="215"/>
      <c r="B1028" s="212" t="s">
        <v>6320</v>
      </c>
      <c r="C1028" s="213" t="s">
        <v>6866</v>
      </c>
      <c r="D1028" s="213" t="s">
        <v>7740</v>
      </c>
      <c r="E1028" s="212" t="s">
        <v>7740</v>
      </c>
      <c r="F1028" s="212" t="s">
        <v>7740</v>
      </c>
      <c r="G1028" s="2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</row>
    <row r="1029" spans="1:20" s="216" customFormat="1" ht="15" customHeight="1">
      <c r="A1029" s="215"/>
      <c r="B1029" s="212" t="s">
        <v>6321</v>
      </c>
      <c r="C1029" s="213" t="s">
        <v>6924</v>
      </c>
      <c r="D1029" s="213" t="s">
        <v>6866</v>
      </c>
      <c r="E1029" s="212" t="s">
        <v>7740</v>
      </c>
      <c r="F1029" s="212" t="s">
        <v>7740</v>
      </c>
      <c r="G1029" s="2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</row>
    <row r="1030" spans="1:20" s="216" customFormat="1" ht="15" customHeight="1">
      <c r="A1030" s="215"/>
      <c r="B1030" s="212" t="s">
        <v>6322</v>
      </c>
      <c r="C1030" s="213" t="s">
        <v>6866</v>
      </c>
      <c r="D1030" s="213" t="s">
        <v>7740</v>
      </c>
      <c r="E1030" s="212" t="s">
        <v>7740</v>
      </c>
      <c r="F1030" s="212" t="s">
        <v>7740</v>
      </c>
      <c r="G1030" s="2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</row>
    <row r="1031" spans="1:20" s="216" customFormat="1" ht="15" customHeight="1">
      <c r="A1031" s="215"/>
      <c r="B1031" s="212" t="s">
        <v>6323</v>
      </c>
      <c r="C1031" s="213" t="s">
        <v>6926</v>
      </c>
      <c r="D1031" s="213" t="s">
        <v>6866</v>
      </c>
      <c r="E1031" s="212" t="s">
        <v>7740</v>
      </c>
      <c r="F1031" s="212" t="s">
        <v>7740</v>
      </c>
      <c r="G1031" s="2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</row>
    <row r="1032" spans="1:20" s="216" customFormat="1" ht="15" customHeight="1">
      <c r="A1032" s="215"/>
      <c r="B1032" s="212" t="s">
        <v>6324</v>
      </c>
      <c r="C1032" s="213" t="s">
        <v>6927</v>
      </c>
      <c r="D1032" s="213" t="s">
        <v>6866</v>
      </c>
      <c r="E1032" s="212" t="s">
        <v>7740</v>
      </c>
      <c r="F1032" s="212" t="s">
        <v>7740</v>
      </c>
      <c r="G1032" s="2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</row>
    <row r="1033" spans="1:20" s="216" customFormat="1" ht="15" customHeight="1">
      <c r="A1033" s="215"/>
      <c r="B1033" s="212" t="s">
        <v>6325</v>
      </c>
      <c r="C1033" s="213" t="s">
        <v>6866</v>
      </c>
      <c r="D1033" s="213" t="s">
        <v>7740</v>
      </c>
      <c r="E1033" s="212" t="s">
        <v>7740</v>
      </c>
      <c r="F1033" s="212" t="s">
        <v>7740</v>
      </c>
      <c r="G1033" s="2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</row>
    <row r="1034" spans="1:20" s="216" customFormat="1" ht="15" customHeight="1">
      <c r="A1034" s="215"/>
      <c r="B1034" s="212" t="s">
        <v>6326</v>
      </c>
      <c r="C1034" s="213" t="s">
        <v>6866</v>
      </c>
      <c r="D1034" s="213" t="s">
        <v>7740</v>
      </c>
      <c r="E1034" s="212" t="s">
        <v>7740</v>
      </c>
      <c r="F1034" s="212" t="s">
        <v>7740</v>
      </c>
      <c r="G1034" s="2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</row>
    <row r="1035" spans="1:20" s="216" customFormat="1" ht="15" customHeight="1">
      <c r="A1035" s="215"/>
      <c r="B1035" s="212" t="s">
        <v>6327</v>
      </c>
      <c r="C1035" s="213" t="s">
        <v>6866</v>
      </c>
      <c r="D1035" s="213" t="s">
        <v>7740</v>
      </c>
      <c r="E1035" s="212" t="s">
        <v>7740</v>
      </c>
      <c r="F1035" s="212" t="s">
        <v>7740</v>
      </c>
      <c r="G1035" s="2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</row>
    <row r="1036" spans="1:20" s="216" customFormat="1" ht="15" customHeight="1">
      <c r="A1036" s="215"/>
      <c r="B1036" s="212" t="s">
        <v>6328</v>
      </c>
      <c r="C1036" s="213" t="s">
        <v>6866</v>
      </c>
      <c r="D1036" s="213" t="s">
        <v>7740</v>
      </c>
      <c r="E1036" s="212" t="s">
        <v>7740</v>
      </c>
      <c r="F1036" s="212" t="s">
        <v>7740</v>
      </c>
      <c r="G1036" s="2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</row>
    <row r="1037" spans="1:20" s="216" customFormat="1" ht="15" customHeight="1">
      <c r="A1037" s="215"/>
      <c r="B1037" s="212" t="s">
        <v>6329</v>
      </c>
      <c r="C1037" s="213" t="s">
        <v>6930</v>
      </c>
      <c r="D1037" s="213" t="s">
        <v>6866</v>
      </c>
      <c r="E1037" s="212" t="s">
        <v>7740</v>
      </c>
      <c r="F1037" s="212" t="s">
        <v>7740</v>
      </c>
      <c r="G1037" s="2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</row>
    <row r="1038" spans="1:20" s="216" customFormat="1" ht="15" customHeight="1">
      <c r="A1038" s="215"/>
      <c r="B1038" s="212" t="s">
        <v>6330</v>
      </c>
      <c r="C1038" s="213" t="s">
        <v>6931</v>
      </c>
      <c r="D1038" s="213" t="s">
        <v>6866</v>
      </c>
      <c r="E1038" s="212" t="s">
        <v>7740</v>
      </c>
      <c r="F1038" s="212" t="s">
        <v>7740</v>
      </c>
      <c r="G1038" s="2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</row>
    <row r="1039" spans="1:20" s="216" customFormat="1" ht="15" customHeight="1">
      <c r="A1039" s="215"/>
      <c r="B1039" s="212" t="s">
        <v>6331</v>
      </c>
      <c r="C1039" s="213" t="s">
        <v>6866</v>
      </c>
      <c r="D1039" s="213" t="s">
        <v>7740</v>
      </c>
      <c r="E1039" s="212" t="s">
        <v>7740</v>
      </c>
      <c r="F1039" s="212" t="s">
        <v>7740</v>
      </c>
      <c r="G1039" s="2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</row>
    <row r="1040" spans="1:20" s="216" customFormat="1" ht="15" customHeight="1">
      <c r="A1040" s="215"/>
      <c r="B1040" s="212" t="s">
        <v>6332</v>
      </c>
      <c r="C1040" s="213" t="s">
        <v>6866</v>
      </c>
      <c r="D1040" s="213" t="s">
        <v>7740</v>
      </c>
      <c r="E1040" s="212" t="s">
        <v>7740</v>
      </c>
      <c r="F1040" s="212" t="s">
        <v>7740</v>
      </c>
      <c r="G1040" s="2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</row>
    <row r="1041" spans="1:20" s="216" customFormat="1" ht="15" customHeight="1">
      <c r="A1041" s="215"/>
      <c r="B1041" s="212" t="s">
        <v>6333</v>
      </c>
      <c r="C1041" s="213" t="s">
        <v>6933</v>
      </c>
      <c r="D1041" s="213" t="s">
        <v>6866</v>
      </c>
      <c r="E1041" s="212" t="s">
        <v>7740</v>
      </c>
      <c r="F1041" s="212" t="s">
        <v>7740</v>
      </c>
      <c r="G1041" s="2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</row>
    <row r="1042" spans="1:20" s="216" customFormat="1" ht="15" customHeight="1">
      <c r="A1042" s="215"/>
      <c r="B1042" s="212" t="s">
        <v>6334</v>
      </c>
      <c r="C1042" s="213" t="s">
        <v>6866</v>
      </c>
      <c r="D1042" s="213" t="s">
        <v>7740</v>
      </c>
      <c r="E1042" s="212" t="s">
        <v>7740</v>
      </c>
      <c r="F1042" s="212" t="s">
        <v>7740</v>
      </c>
      <c r="G1042" s="2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</row>
    <row r="1043" spans="1:20" s="216" customFormat="1" ht="15" customHeight="1">
      <c r="A1043" s="215"/>
      <c r="B1043" s="212" t="s">
        <v>6335</v>
      </c>
      <c r="C1043" s="213" t="s">
        <v>6866</v>
      </c>
      <c r="D1043" s="213" t="s">
        <v>7740</v>
      </c>
      <c r="E1043" s="212" t="s">
        <v>7740</v>
      </c>
      <c r="F1043" s="212" t="s">
        <v>7740</v>
      </c>
      <c r="G1043" s="2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</row>
    <row r="1044" spans="1:20" s="216" customFormat="1" ht="15" customHeight="1">
      <c r="A1044" s="215"/>
      <c r="B1044" s="212" t="s">
        <v>6336</v>
      </c>
      <c r="C1044" s="213" t="s">
        <v>6867</v>
      </c>
      <c r="D1044" s="213" t="s">
        <v>6868</v>
      </c>
      <c r="E1044" s="212" t="s">
        <v>6866</v>
      </c>
      <c r="F1044" s="212" t="s">
        <v>7740</v>
      </c>
      <c r="G1044" s="2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</row>
    <row r="1045" spans="1:20" s="216" customFormat="1" ht="15" customHeight="1">
      <c r="A1045" s="215"/>
      <c r="B1045" s="212" t="s">
        <v>6337</v>
      </c>
      <c r="C1045" s="213" t="s">
        <v>6866</v>
      </c>
      <c r="D1045" s="213" t="s">
        <v>7740</v>
      </c>
      <c r="E1045" s="212" t="s">
        <v>7740</v>
      </c>
      <c r="F1045" s="212" t="s">
        <v>7740</v>
      </c>
      <c r="G1045" s="2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</row>
    <row r="1046" spans="1:20" s="216" customFormat="1" ht="15" customHeight="1">
      <c r="A1046" s="215"/>
      <c r="B1046" s="212" t="s">
        <v>6338</v>
      </c>
      <c r="C1046" s="213" t="s">
        <v>6866</v>
      </c>
      <c r="D1046" s="213" t="s">
        <v>7740</v>
      </c>
      <c r="E1046" s="212" t="s">
        <v>7740</v>
      </c>
      <c r="F1046" s="212" t="s">
        <v>7740</v>
      </c>
      <c r="G1046" s="2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</row>
    <row r="1047" spans="1:20" s="216" customFormat="1" ht="15" customHeight="1">
      <c r="A1047" s="215"/>
      <c r="B1047" s="212" t="s">
        <v>6339</v>
      </c>
      <c r="C1047" s="213" t="s">
        <v>6866</v>
      </c>
      <c r="D1047" s="213" t="s">
        <v>7740</v>
      </c>
      <c r="E1047" s="212" t="s">
        <v>7740</v>
      </c>
      <c r="F1047" s="212" t="s">
        <v>7740</v>
      </c>
      <c r="G1047" s="2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</row>
    <row r="1048" spans="1:20" s="216" customFormat="1" ht="15" customHeight="1">
      <c r="A1048" s="215"/>
      <c r="B1048" s="212" t="s">
        <v>6340</v>
      </c>
      <c r="C1048" s="213" t="s">
        <v>6936</v>
      </c>
      <c r="D1048" s="213" t="s">
        <v>6866</v>
      </c>
      <c r="E1048" s="212" t="s">
        <v>7740</v>
      </c>
      <c r="F1048" s="212" t="s">
        <v>7740</v>
      </c>
      <c r="G1048" s="2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</row>
    <row r="1049" spans="1:20" s="216" customFormat="1" ht="15" customHeight="1">
      <c r="A1049" s="215"/>
      <c r="B1049" s="212" t="s">
        <v>6341</v>
      </c>
      <c r="C1049" s="213" t="s">
        <v>6937</v>
      </c>
      <c r="D1049" s="213" t="s">
        <v>6866</v>
      </c>
      <c r="E1049" s="212" t="s">
        <v>7740</v>
      </c>
      <c r="F1049" s="212" t="s">
        <v>7740</v>
      </c>
      <c r="G1049" s="2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</row>
    <row r="1050" spans="1:20" s="216" customFormat="1" ht="15" customHeight="1">
      <c r="A1050" s="215"/>
      <c r="B1050" s="212" t="s">
        <v>6342</v>
      </c>
      <c r="C1050" s="213" t="s">
        <v>6866</v>
      </c>
      <c r="D1050" s="213" t="s">
        <v>7740</v>
      </c>
      <c r="E1050" s="212" t="s">
        <v>7740</v>
      </c>
      <c r="F1050" s="212" t="s">
        <v>7740</v>
      </c>
      <c r="G1050" s="2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</row>
    <row r="1051" spans="1:20" s="216" customFormat="1" ht="15" customHeight="1">
      <c r="A1051" s="215"/>
      <c r="B1051" s="212" t="s">
        <v>6343</v>
      </c>
      <c r="C1051" s="213" t="s">
        <v>6866</v>
      </c>
      <c r="D1051" s="213" t="s">
        <v>7740</v>
      </c>
      <c r="E1051" s="212" t="s">
        <v>7740</v>
      </c>
      <c r="F1051" s="212" t="s">
        <v>7740</v>
      </c>
      <c r="G1051" s="2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</row>
    <row r="1052" spans="1:20" s="216" customFormat="1" ht="15" customHeight="1">
      <c r="A1052" s="215"/>
      <c r="B1052" s="212" t="s">
        <v>6344</v>
      </c>
      <c r="C1052" s="213" t="s">
        <v>6866</v>
      </c>
      <c r="D1052" s="213" t="s">
        <v>7740</v>
      </c>
      <c r="E1052" s="212" t="s">
        <v>7740</v>
      </c>
      <c r="F1052" s="212" t="s">
        <v>7740</v>
      </c>
      <c r="G1052" s="2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</row>
    <row r="1053" spans="1:20" s="216" customFormat="1" ht="15" customHeight="1">
      <c r="A1053" s="215"/>
      <c r="B1053" s="212" t="s">
        <v>6345</v>
      </c>
      <c r="C1053" s="213" t="s">
        <v>6939</v>
      </c>
      <c r="D1053" s="213" t="s">
        <v>6866</v>
      </c>
      <c r="E1053" s="212" t="s">
        <v>7740</v>
      </c>
      <c r="F1053" s="212" t="s">
        <v>7740</v>
      </c>
      <c r="G1053" s="2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</row>
    <row r="1054" spans="1:20" s="216" customFormat="1" ht="15" customHeight="1">
      <c r="A1054" s="215"/>
      <c r="B1054" s="212" t="s">
        <v>6346</v>
      </c>
      <c r="C1054" s="213" t="s">
        <v>6866</v>
      </c>
      <c r="D1054" s="213" t="s">
        <v>7740</v>
      </c>
      <c r="E1054" s="212" t="s">
        <v>7740</v>
      </c>
      <c r="F1054" s="212" t="s">
        <v>7740</v>
      </c>
      <c r="G1054" s="2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</row>
    <row r="1055" spans="1:20" s="216" customFormat="1" ht="15" customHeight="1">
      <c r="A1055" s="215"/>
      <c r="B1055" s="212" t="s">
        <v>6347</v>
      </c>
      <c r="C1055" s="213" t="s">
        <v>6941</v>
      </c>
      <c r="D1055" s="213" t="s">
        <v>6866</v>
      </c>
      <c r="E1055" s="212" t="s">
        <v>7740</v>
      </c>
      <c r="F1055" s="212" t="s">
        <v>7740</v>
      </c>
      <c r="G1055" s="2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</row>
    <row r="1056" spans="1:20" s="216" customFormat="1" ht="15" customHeight="1">
      <c r="A1056" s="215"/>
      <c r="B1056" s="212" t="s">
        <v>6348</v>
      </c>
      <c r="C1056" s="213" t="s">
        <v>6866</v>
      </c>
      <c r="D1056" s="213" t="s">
        <v>7740</v>
      </c>
      <c r="E1056" s="212" t="s">
        <v>7740</v>
      </c>
      <c r="F1056" s="212" t="s">
        <v>7740</v>
      </c>
      <c r="G1056" s="2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</row>
    <row r="1057" spans="1:20" s="216" customFormat="1" ht="15" customHeight="1">
      <c r="A1057" s="215"/>
      <c r="B1057" s="212" t="s">
        <v>6349</v>
      </c>
      <c r="C1057" s="213" t="s">
        <v>6866</v>
      </c>
      <c r="D1057" s="213" t="s">
        <v>7740</v>
      </c>
      <c r="E1057" s="212" t="s">
        <v>7740</v>
      </c>
      <c r="F1057" s="212" t="s">
        <v>7740</v>
      </c>
      <c r="G1057" s="2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</row>
    <row r="1058" spans="1:20" s="216" customFormat="1" ht="15" customHeight="1">
      <c r="A1058" s="215"/>
      <c r="B1058" s="212" t="s">
        <v>6350</v>
      </c>
      <c r="C1058" s="213" t="s">
        <v>6866</v>
      </c>
      <c r="D1058" s="213" t="s">
        <v>7740</v>
      </c>
      <c r="E1058" s="212" t="s">
        <v>7740</v>
      </c>
      <c r="F1058" s="212" t="s">
        <v>7740</v>
      </c>
      <c r="G1058" s="2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</row>
    <row r="1059" spans="1:20" s="216" customFormat="1" ht="15" customHeight="1">
      <c r="A1059" s="215"/>
      <c r="B1059" s="212" t="s">
        <v>6351</v>
      </c>
      <c r="C1059" s="213" t="s">
        <v>6866</v>
      </c>
      <c r="D1059" s="213" t="s">
        <v>7740</v>
      </c>
      <c r="E1059" s="212" t="s">
        <v>7740</v>
      </c>
      <c r="F1059" s="212" t="s">
        <v>7740</v>
      </c>
      <c r="G1059" s="2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</row>
    <row r="1060" spans="1:20" s="216" customFormat="1" ht="15" customHeight="1">
      <c r="A1060" s="215"/>
      <c r="B1060" s="212" t="s">
        <v>6352</v>
      </c>
      <c r="C1060" s="213" t="s">
        <v>6866</v>
      </c>
      <c r="D1060" s="213" t="s">
        <v>7740</v>
      </c>
      <c r="E1060" s="212" t="s">
        <v>7740</v>
      </c>
      <c r="F1060" s="212" t="s">
        <v>7740</v>
      </c>
      <c r="G1060" s="2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</row>
    <row r="1061" spans="1:20" s="216" customFormat="1" ht="15" customHeight="1">
      <c r="A1061" s="215"/>
      <c r="B1061" s="212" t="s">
        <v>6353</v>
      </c>
      <c r="C1061" s="213" t="s">
        <v>6866</v>
      </c>
      <c r="D1061" s="213" t="s">
        <v>7740</v>
      </c>
      <c r="E1061" s="212" t="s">
        <v>7740</v>
      </c>
      <c r="F1061" s="212" t="s">
        <v>7740</v>
      </c>
      <c r="G1061" s="2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</row>
    <row r="1062" spans="1:20" s="216" customFormat="1" ht="15" customHeight="1">
      <c r="A1062" s="215"/>
      <c r="B1062" s="212" t="s">
        <v>6354</v>
      </c>
      <c r="C1062" s="213" t="s">
        <v>6866</v>
      </c>
      <c r="D1062" s="213" t="s">
        <v>7740</v>
      </c>
      <c r="E1062" s="212" t="s">
        <v>7740</v>
      </c>
      <c r="F1062" s="212" t="s">
        <v>7740</v>
      </c>
      <c r="G1062" s="2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</row>
    <row r="1063" spans="1:20" s="216" customFormat="1" ht="15" customHeight="1">
      <c r="A1063" s="215"/>
      <c r="B1063" s="212" t="s">
        <v>6355</v>
      </c>
      <c r="C1063" s="213" t="s">
        <v>6866</v>
      </c>
      <c r="D1063" s="213" t="s">
        <v>7740</v>
      </c>
      <c r="E1063" s="212" t="s">
        <v>7740</v>
      </c>
      <c r="F1063" s="212" t="s">
        <v>7740</v>
      </c>
      <c r="G1063" s="2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</row>
    <row r="1064" spans="1:20" s="216" customFormat="1" ht="15" customHeight="1">
      <c r="A1064" s="215"/>
      <c r="B1064" s="212" t="s">
        <v>6356</v>
      </c>
      <c r="C1064" s="213" t="s">
        <v>6866</v>
      </c>
      <c r="D1064" s="213" t="s">
        <v>7740</v>
      </c>
      <c r="E1064" s="212" t="s">
        <v>7740</v>
      </c>
      <c r="F1064" s="212" t="s">
        <v>7740</v>
      </c>
      <c r="G1064" s="2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</row>
    <row r="1065" spans="1:20" s="216" customFormat="1" ht="15" customHeight="1">
      <c r="A1065" s="215"/>
      <c r="B1065" s="212" t="s">
        <v>6357</v>
      </c>
      <c r="C1065" s="213" t="s">
        <v>6866</v>
      </c>
      <c r="D1065" s="213" t="s">
        <v>7740</v>
      </c>
      <c r="E1065" s="212" t="s">
        <v>7740</v>
      </c>
      <c r="F1065" s="212" t="s">
        <v>7740</v>
      </c>
      <c r="G1065" s="2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</row>
    <row r="1066" spans="1:20" s="216" customFormat="1" ht="15" customHeight="1">
      <c r="A1066" s="215"/>
      <c r="B1066" s="212" t="s">
        <v>6358</v>
      </c>
      <c r="C1066" s="213" t="s">
        <v>6866</v>
      </c>
      <c r="D1066" s="213" t="s">
        <v>7740</v>
      </c>
      <c r="E1066" s="212" t="s">
        <v>7740</v>
      </c>
      <c r="F1066" s="212" t="s">
        <v>7740</v>
      </c>
      <c r="G1066" s="2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</row>
    <row r="1067" spans="1:20" s="216" customFormat="1" ht="15" customHeight="1">
      <c r="A1067" s="215"/>
      <c r="B1067" s="212" t="s">
        <v>6359</v>
      </c>
      <c r="C1067" s="213" t="s">
        <v>6866</v>
      </c>
      <c r="D1067" s="213" t="s">
        <v>7740</v>
      </c>
      <c r="E1067" s="212" t="s">
        <v>7740</v>
      </c>
      <c r="F1067" s="212" t="s">
        <v>7740</v>
      </c>
      <c r="G1067" s="2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</row>
    <row r="1068" spans="1:20" s="216" customFormat="1" ht="15" customHeight="1">
      <c r="A1068" s="215"/>
      <c r="B1068" s="212" t="s">
        <v>6360</v>
      </c>
      <c r="C1068" s="213" t="s">
        <v>6866</v>
      </c>
      <c r="D1068" s="213" t="s">
        <v>7740</v>
      </c>
      <c r="E1068" s="212" t="s">
        <v>7740</v>
      </c>
      <c r="F1068" s="212" t="s">
        <v>7740</v>
      </c>
      <c r="G1068" s="2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</row>
    <row r="1069" spans="1:20" s="216" customFormat="1" ht="15" customHeight="1">
      <c r="A1069" s="215"/>
      <c r="B1069" s="212" t="s">
        <v>6361</v>
      </c>
      <c r="C1069" s="213" t="s">
        <v>6866</v>
      </c>
      <c r="D1069" s="213" t="s">
        <v>7740</v>
      </c>
      <c r="E1069" s="212" t="s">
        <v>7740</v>
      </c>
      <c r="F1069" s="212" t="s">
        <v>7740</v>
      </c>
      <c r="G1069" s="2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</row>
    <row r="1070" spans="1:20" s="216" customFormat="1" ht="15" customHeight="1">
      <c r="A1070" s="215"/>
      <c r="B1070" s="212" t="s">
        <v>6362</v>
      </c>
      <c r="C1070" s="213" t="s">
        <v>6866</v>
      </c>
      <c r="D1070" s="213" t="s">
        <v>7740</v>
      </c>
      <c r="E1070" s="212" t="s">
        <v>7740</v>
      </c>
      <c r="F1070" s="212" t="s">
        <v>7740</v>
      </c>
      <c r="G1070" s="2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</row>
    <row r="1071" spans="1:20" s="216" customFormat="1" ht="15" customHeight="1">
      <c r="A1071" s="215"/>
      <c r="B1071" s="212" t="s">
        <v>6363</v>
      </c>
      <c r="C1071" s="213" t="s">
        <v>6947</v>
      </c>
      <c r="D1071" s="213" t="s">
        <v>6866</v>
      </c>
      <c r="E1071" s="212" t="s">
        <v>7740</v>
      </c>
      <c r="F1071" s="212" t="s">
        <v>7740</v>
      </c>
      <c r="G1071" s="2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</row>
    <row r="1072" spans="1:20" s="216" customFormat="1" ht="15" customHeight="1">
      <c r="A1072" s="215"/>
      <c r="B1072" s="212" t="s">
        <v>6364</v>
      </c>
      <c r="C1072" s="213" t="s">
        <v>6866</v>
      </c>
      <c r="D1072" s="213" t="s">
        <v>7740</v>
      </c>
      <c r="E1072" s="212" t="s">
        <v>7740</v>
      </c>
      <c r="F1072" s="212" t="s">
        <v>7740</v>
      </c>
      <c r="G1072" s="2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</row>
    <row r="1073" spans="1:20" s="216" customFormat="1" ht="15" customHeight="1">
      <c r="A1073" s="215"/>
      <c r="B1073" s="212" t="s">
        <v>6365</v>
      </c>
      <c r="C1073" s="213" t="s">
        <v>6866</v>
      </c>
      <c r="D1073" s="213" t="s">
        <v>7740</v>
      </c>
      <c r="E1073" s="212" t="s">
        <v>7740</v>
      </c>
      <c r="F1073" s="212" t="s">
        <v>7740</v>
      </c>
      <c r="G1073" s="2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</row>
    <row r="1074" spans="1:20" s="216" customFormat="1" ht="15" customHeight="1">
      <c r="A1074" s="215"/>
      <c r="B1074" s="212" t="s">
        <v>6366</v>
      </c>
      <c r="C1074" s="213" t="s">
        <v>6866</v>
      </c>
      <c r="D1074" s="213" t="s">
        <v>7740</v>
      </c>
      <c r="E1074" s="212" t="s">
        <v>7740</v>
      </c>
      <c r="F1074" s="212" t="s">
        <v>7740</v>
      </c>
      <c r="G1074" s="2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</row>
    <row r="1075" spans="1:20" s="216" customFormat="1" ht="15" customHeight="1">
      <c r="A1075" s="215"/>
      <c r="B1075" s="212" t="s">
        <v>6367</v>
      </c>
      <c r="C1075" s="213" t="s">
        <v>6866</v>
      </c>
      <c r="D1075" s="213" t="s">
        <v>7740</v>
      </c>
      <c r="E1075" s="212" t="s">
        <v>7740</v>
      </c>
      <c r="F1075" s="212" t="s">
        <v>7740</v>
      </c>
      <c r="G1075" s="2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</row>
    <row r="1076" spans="1:20" s="216" customFormat="1" ht="15" customHeight="1">
      <c r="A1076" s="215"/>
      <c r="B1076" s="212" t="s">
        <v>6368</v>
      </c>
      <c r="C1076" s="213" t="s">
        <v>6866</v>
      </c>
      <c r="D1076" s="213" t="s">
        <v>7740</v>
      </c>
      <c r="E1076" s="212" t="s">
        <v>7740</v>
      </c>
      <c r="F1076" s="212" t="s">
        <v>7740</v>
      </c>
      <c r="G1076" s="2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</row>
    <row r="1077" spans="1:20" s="216" customFormat="1" ht="15" customHeight="1">
      <c r="A1077" s="215"/>
      <c r="B1077" s="212" t="s">
        <v>6369</v>
      </c>
      <c r="C1077" s="213" t="s">
        <v>6866</v>
      </c>
      <c r="D1077" s="213" t="s">
        <v>7740</v>
      </c>
      <c r="E1077" s="212" t="s">
        <v>7740</v>
      </c>
      <c r="F1077" s="212" t="s">
        <v>7740</v>
      </c>
      <c r="G1077" s="2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</row>
    <row r="1078" spans="1:20" s="216" customFormat="1" ht="15" customHeight="1">
      <c r="A1078" s="215"/>
      <c r="B1078" s="212" t="s">
        <v>6370</v>
      </c>
      <c r="C1078" s="213" t="s">
        <v>6866</v>
      </c>
      <c r="D1078" s="213" t="s">
        <v>7740</v>
      </c>
      <c r="E1078" s="212" t="s">
        <v>7740</v>
      </c>
      <c r="F1078" s="212" t="s">
        <v>7740</v>
      </c>
      <c r="G1078" s="2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</row>
    <row r="1079" spans="1:20" s="216" customFormat="1" ht="15" customHeight="1">
      <c r="A1079" s="215"/>
      <c r="B1079" s="212" t="s">
        <v>6371</v>
      </c>
      <c r="C1079" s="213" t="s">
        <v>6866</v>
      </c>
      <c r="D1079" s="213" t="s">
        <v>7740</v>
      </c>
      <c r="E1079" s="212" t="s">
        <v>7740</v>
      </c>
      <c r="F1079" s="212" t="s">
        <v>7740</v>
      </c>
      <c r="G1079" s="2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</row>
    <row r="1080" spans="1:20" s="216" customFormat="1" ht="15" customHeight="1">
      <c r="A1080" s="215"/>
      <c r="B1080" s="212" t="s">
        <v>6372</v>
      </c>
      <c r="C1080" s="213" t="s">
        <v>7617</v>
      </c>
      <c r="D1080" s="213" t="s">
        <v>6866</v>
      </c>
      <c r="E1080" s="212" t="s">
        <v>7740</v>
      </c>
      <c r="F1080" s="212" t="s">
        <v>7740</v>
      </c>
      <c r="G1080" s="2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</row>
    <row r="1081" spans="1:20" s="216" customFormat="1" ht="15" customHeight="1">
      <c r="A1081" s="215"/>
      <c r="B1081" s="212" t="s">
        <v>6373</v>
      </c>
      <c r="C1081" s="213" t="s">
        <v>6866</v>
      </c>
      <c r="D1081" s="213" t="s">
        <v>7740</v>
      </c>
      <c r="E1081" s="212" t="s">
        <v>7740</v>
      </c>
      <c r="F1081" s="212" t="s">
        <v>7740</v>
      </c>
      <c r="G1081" s="2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</row>
    <row r="1082" spans="1:20" s="216" customFormat="1" ht="15" customHeight="1">
      <c r="A1082" s="215"/>
      <c r="B1082" s="212" t="s">
        <v>6374</v>
      </c>
      <c r="C1082" s="213" t="s">
        <v>7692</v>
      </c>
      <c r="D1082" s="213" t="s">
        <v>6866</v>
      </c>
      <c r="E1082" s="212" t="s">
        <v>7740</v>
      </c>
      <c r="F1082" s="212" t="s">
        <v>7740</v>
      </c>
      <c r="G1082" s="2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</row>
    <row r="1083" spans="1:20" s="216" customFormat="1" ht="15" customHeight="1">
      <c r="A1083" s="215"/>
      <c r="B1083" s="212" t="s">
        <v>6375</v>
      </c>
      <c r="C1083" s="213" t="s">
        <v>6866</v>
      </c>
      <c r="D1083" s="213" t="s">
        <v>7740</v>
      </c>
      <c r="E1083" s="212" t="s">
        <v>7740</v>
      </c>
      <c r="F1083" s="212" t="s">
        <v>7740</v>
      </c>
      <c r="G1083" s="2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</row>
    <row r="1084" spans="1:20" s="216" customFormat="1" ht="15" customHeight="1">
      <c r="A1084" s="215"/>
      <c r="B1084" s="212" t="s">
        <v>6376</v>
      </c>
      <c r="C1084" s="213" t="s">
        <v>6866</v>
      </c>
      <c r="D1084" s="213" t="s">
        <v>7740</v>
      </c>
      <c r="E1084" s="212" t="s">
        <v>7740</v>
      </c>
      <c r="F1084" s="212" t="s">
        <v>7740</v>
      </c>
      <c r="G1084" s="2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</row>
    <row r="1085" spans="1:20" s="216" customFormat="1" ht="15" customHeight="1">
      <c r="A1085" s="215"/>
      <c r="B1085" s="212" t="s">
        <v>6377</v>
      </c>
      <c r="C1085" s="213" t="s">
        <v>6866</v>
      </c>
      <c r="D1085" s="213" t="s">
        <v>7740</v>
      </c>
      <c r="E1085" s="212" t="s">
        <v>7740</v>
      </c>
      <c r="F1085" s="212" t="s">
        <v>7740</v>
      </c>
      <c r="G1085" s="2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</row>
    <row r="1086" spans="1:20" s="216" customFormat="1" ht="15" customHeight="1">
      <c r="A1086" s="215"/>
      <c r="B1086" s="212" t="s">
        <v>6378</v>
      </c>
      <c r="C1086" s="213" t="s">
        <v>6866</v>
      </c>
      <c r="D1086" s="213" t="s">
        <v>7740</v>
      </c>
      <c r="E1086" s="212" t="s">
        <v>7740</v>
      </c>
      <c r="F1086" s="212" t="s">
        <v>7740</v>
      </c>
      <c r="G1086" s="2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</row>
    <row r="1087" spans="1:20" s="216" customFormat="1" ht="15" customHeight="1">
      <c r="A1087" s="215"/>
      <c r="B1087" s="212" t="s">
        <v>6379</v>
      </c>
      <c r="C1087" s="213" t="s">
        <v>6866</v>
      </c>
      <c r="D1087" s="213" t="s">
        <v>7740</v>
      </c>
      <c r="E1087" s="212" t="s">
        <v>7740</v>
      </c>
      <c r="F1087" s="212" t="s">
        <v>7740</v>
      </c>
      <c r="G1087" s="2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</row>
    <row r="1088" spans="1:20" s="216" customFormat="1" ht="15" customHeight="1">
      <c r="A1088" s="215"/>
      <c r="B1088" s="212" t="s">
        <v>6380</v>
      </c>
      <c r="C1088" s="213" t="s">
        <v>6955</v>
      </c>
      <c r="D1088" s="213" t="s">
        <v>6866</v>
      </c>
      <c r="E1088" s="212" t="s">
        <v>7740</v>
      </c>
      <c r="F1088" s="212" t="s">
        <v>7740</v>
      </c>
      <c r="G1088" s="2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</row>
    <row r="1089" spans="1:20" s="216" customFormat="1" ht="15" customHeight="1">
      <c r="A1089" s="215"/>
      <c r="B1089" s="212" t="s">
        <v>6381</v>
      </c>
      <c r="C1089" s="213" t="s">
        <v>6866</v>
      </c>
      <c r="D1089" s="213" t="s">
        <v>7740</v>
      </c>
      <c r="E1089" s="212" t="s">
        <v>7740</v>
      </c>
      <c r="F1089" s="212" t="s">
        <v>7740</v>
      </c>
      <c r="G1089" s="2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</row>
    <row r="1090" spans="1:20" s="216" customFormat="1" ht="15" customHeight="1">
      <c r="A1090" s="215"/>
      <c r="B1090" s="212" t="s">
        <v>4642</v>
      </c>
      <c r="C1090" s="213" t="s">
        <v>6866</v>
      </c>
      <c r="D1090" s="213" t="s">
        <v>7740</v>
      </c>
      <c r="E1090" s="212" t="s">
        <v>7740</v>
      </c>
      <c r="F1090" s="212" t="s">
        <v>7740</v>
      </c>
      <c r="G1090" s="2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</row>
    <row r="1091" spans="1:20" s="216" customFormat="1" ht="15" customHeight="1">
      <c r="A1091" s="215"/>
      <c r="B1091" s="212" t="s">
        <v>4643</v>
      </c>
      <c r="C1091" s="213" t="s">
        <v>6866</v>
      </c>
      <c r="D1091" s="213" t="s">
        <v>7740</v>
      </c>
      <c r="E1091" s="212" t="s">
        <v>7740</v>
      </c>
      <c r="F1091" s="212" t="s">
        <v>7740</v>
      </c>
      <c r="G1091" s="2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</row>
    <row r="1092" spans="1:20" s="216" customFormat="1" ht="15" customHeight="1">
      <c r="A1092" s="215"/>
      <c r="B1092" s="212" t="s">
        <v>4644</v>
      </c>
      <c r="C1092" s="213" t="s">
        <v>6866</v>
      </c>
      <c r="D1092" s="213" t="s">
        <v>7740</v>
      </c>
      <c r="E1092" s="212" t="s">
        <v>7740</v>
      </c>
      <c r="F1092" s="212" t="s">
        <v>7740</v>
      </c>
      <c r="G1092" s="2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</row>
    <row r="1093" spans="1:20" s="216" customFormat="1" ht="15" customHeight="1">
      <c r="A1093" s="215"/>
      <c r="B1093" s="212" t="s">
        <v>4645</v>
      </c>
      <c r="C1093" s="213" t="s">
        <v>6866</v>
      </c>
      <c r="D1093" s="213" t="s">
        <v>7740</v>
      </c>
      <c r="E1093" s="212" t="s">
        <v>7740</v>
      </c>
      <c r="F1093" s="212" t="s">
        <v>7740</v>
      </c>
      <c r="G1093" s="2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</row>
    <row r="1094" spans="1:20" s="216" customFormat="1" ht="15" customHeight="1">
      <c r="A1094" s="215"/>
      <c r="B1094" s="212" t="s">
        <v>4646</v>
      </c>
      <c r="C1094" s="213" t="s">
        <v>6866</v>
      </c>
      <c r="D1094" s="213" t="s">
        <v>7740</v>
      </c>
      <c r="E1094" s="212" t="s">
        <v>7740</v>
      </c>
      <c r="F1094" s="212" t="s">
        <v>7740</v>
      </c>
      <c r="G1094" s="2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</row>
    <row r="1095" spans="1:20" s="216" customFormat="1" ht="15" customHeight="1">
      <c r="A1095" s="215"/>
      <c r="B1095" s="212" t="s">
        <v>4647</v>
      </c>
      <c r="C1095" s="213" t="s">
        <v>6866</v>
      </c>
      <c r="D1095" s="213" t="s">
        <v>7740</v>
      </c>
      <c r="E1095" s="212" t="s">
        <v>7740</v>
      </c>
      <c r="F1095" s="212" t="s">
        <v>7740</v>
      </c>
      <c r="G1095" s="2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</row>
    <row r="1096" spans="1:20" s="216" customFormat="1" ht="15" customHeight="1">
      <c r="A1096" s="215"/>
      <c r="B1096" s="212" t="s">
        <v>4648</v>
      </c>
      <c r="C1096" s="213" t="s">
        <v>6866</v>
      </c>
      <c r="D1096" s="213" t="s">
        <v>7740</v>
      </c>
      <c r="E1096" s="212" t="s">
        <v>7740</v>
      </c>
      <c r="F1096" s="212" t="s">
        <v>7740</v>
      </c>
      <c r="G1096" s="2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</row>
    <row r="1097" spans="1:20" s="216" customFormat="1" ht="15" customHeight="1">
      <c r="A1097" s="215"/>
      <c r="B1097" s="212" t="s">
        <v>4649</v>
      </c>
      <c r="C1097" s="213" t="s">
        <v>6866</v>
      </c>
      <c r="D1097" s="213" t="s">
        <v>7740</v>
      </c>
      <c r="E1097" s="212" t="s">
        <v>7740</v>
      </c>
      <c r="F1097" s="212" t="s">
        <v>7740</v>
      </c>
      <c r="G1097" s="2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</row>
    <row r="1098" spans="1:20" s="216" customFormat="1" ht="15" customHeight="1">
      <c r="A1098" s="215"/>
      <c r="B1098" s="212" t="s">
        <v>4650</v>
      </c>
      <c r="C1098" s="213" t="s">
        <v>6958</v>
      </c>
      <c r="D1098" s="213" t="s">
        <v>6866</v>
      </c>
      <c r="E1098" s="212" t="s">
        <v>7740</v>
      </c>
      <c r="F1098" s="212" t="s">
        <v>7740</v>
      </c>
      <c r="G1098" s="2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</row>
    <row r="1099" spans="1:20" s="216" customFormat="1" ht="15" customHeight="1">
      <c r="A1099" s="215"/>
      <c r="B1099" s="212" t="s">
        <v>4651</v>
      </c>
      <c r="C1099" s="213" t="s">
        <v>6866</v>
      </c>
      <c r="D1099" s="213" t="s">
        <v>7740</v>
      </c>
      <c r="E1099" s="212" t="s">
        <v>7740</v>
      </c>
      <c r="F1099" s="212" t="s">
        <v>7740</v>
      </c>
      <c r="G1099" s="2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</row>
    <row r="1100" spans="1:20" s="216" customFormat="1" ht="15" customHeight="1">
      <c r="A1100" s="215"/>
      <c r="B1100" s="212" t="s">
        <v>4652</v>
      </c>
      <c r="C1100" s="213" t="s">
        <v>6866</v>
      </c>
      <c r="D1100" s="213" t="s">
        <v>7740</v>
      </c>
      <c r="E1100" s="212" t="s">
        <v>7740</v>
      </c>
      <c r="F1100" s="212" t="s">
        <v>7740</v>
      </c>
      <c r="G1100" s="2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</row>
    <row r="1101" spans="1:20" s="216" customFormat="1" ht="15" customHeight="1">
      <c r="A1101" s="215"/>
      <c r="B1101" s="212" t="s">
        <v>4653</v>
      </c>
      <c r="C1101" s="213" t="s">
        <v>6866</v>
      </c>
      <c r="D1101" s="213" t="s">
        <v>7740</v>
      </c>
      <c r="E1101" s="212" t="s">
        <v>7740</v>
      </c>
      <c r="F1101" s="212" t="s">
        <v>7740</v>
      </c>
      <c r="G1101" s="2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</row>
    <row r="1102" spans="1:20" s="216" customFormat="1" ht="15" customHeight="1">
      <c r="A1102" s="215"/>
      <c r="B1102" s="212" t="s">
        <v>4654</v>
      </c>
      <c r="C1102" s="213" t="s">
        <v>6962</v>
      </c>
      <c r="D1102" s="213" t="s">
        <v>6866</v>
      </c>
      <c r="E1102" s="212" t="s">
        <v>7740</v>
      </c>
      <c r="F1102" s="212" t="s">
        <v>7740</v>
      </c>
      <c r="G1102" s="2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</row>
    <row r="1103" spans="1:20" s="216" customFormat="1" ht="15" customHeight="1">
      <c r="A1103" s="215"/>
      <c r="B1103" s="212" t="s">
        <v>4655</v>
      </c>
      <c r="C1103" s="213" t="s">
        <v>6866</v>
      </c>
      <c r="D1103" s="213" t="s">
        <v>7740</v>
      </c>
      <c r="E1103" s="212" t="s">
        <v>7740</v>
      </c>
      <c r="F1103" s="212" t="s">
        <v>7740</v>
      </c>
      <c r="G1103" s="2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</row>
    <row r="1104" spans="1:20" s="216" customFormat="1" ht="15" customHeight="1">
      <c r="A1104" s="215"/>
      <c r="B1104" s="212" t="s">
        <v>4656</v>
      </c>
      <c r="C1104" s="213" t="s">
        <v>6866</v>
      </c>
      <c r="D1104" s="213" t="s">
        <v>7740</v>
      </c>
      <c r="E1104" s="212" t="s">
        <v>7740</v>
      </c>
      <c r="F1104" s="212" t="s">
        <v>7740</v>
      </c>
      <c r="G1104" s="2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</row>
    <row r="1105" spans="1:20" s="216" customFormat="1" ht="15" customHeight="1">
      <c r="A1105" s="215"/>
      <c r="B1105" s="212" t="s">
        <v>4657</v>
      </c>
      <c r="C1105" s="213" t="s">
        <v>6866</v>
      </c>
      <c r="D1105" s="213" t="s">
        <v>7740</v>
      </c>
      <c r="E1105" s="212" t="s">
        <v>7740</v>
      </c>
      <c r="F1105" s="212" t="s">
        <v>7740</v>
      </c>
      <c r="G1105" s="2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</row>
    <row r="1106" spans="1:20" s="216" customFormat="1" ht="15" customHeight="1">
      <c r="A1106" s="215"/>
      <c r="B1106" s="212" t="s">
        <v>4658</v>
      </c>
      <c r="C1106" s="213" t="s">
        <v>6866</v>
      </c>
      <c r="D1106" s="213" t="s">
        <v>7740</v>
      </c>
      <c r="E1106" s="212" t="s">
        <v>7740</v>
      </c>
      <c r="F1106" s="212" t="s">
        <v>7740</v>
      </c>
      <c r="G1106" s="2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</row>
    <row r="1107" spans="1:20" s="216" customFormat="1" ht="15" customHeight="1">
      <c r="A1107" s="215"/>
      <c r="B1107" s="212" t="s">
        <v>4659</v>
      </c>
      <c r="C1107" s="213" t="s">
        <v>6866</v>
      </c>
      <c r="D1107" s="213" t="s">
        <v>7740</v>
      </c>
      <c r="E1107" s="212" t="s">
        <v>7740</v>
      </c>
      <c r="F1107" s="212" t="s">
        <v>7740</v>
      </c>
      <c r="G1107" s="2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</row>
    <row r="1108" spans="1:20" s="216" customFormat="1" ht="15" customHeight="1">
      <c r="A1108" s="215"/>
      <c r="B1108" s="212" t="s">
        <v>4660</v>
      </c>
      <c r="C1108" s="213" t="s">
        <v>6866</v>
      </c>
      <c r="D1108" s="213" t="s">
        <v>7740</v>
      </c>
      <c r="E1108" s="212" t="s">
        <v>7740</v>
      </c>
      <c r="F1108" s="212" t="s">
        <v>7740</v>
      </c>
      <c r="G1108" s="2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</row>
    <row r="1109" spans="1:20" s="216" customFormat="1" ht="15" customHeight="1">
      <c r="A1109" s="215"/>
      <c r="B1109" s="212" t="s">
        <v>4661</v>
      </c>
      <c r="C1109" s="213" t="s">
        <v>6866</v>
      </c>
      <c r="D1109" s="213" t="s">
        <v>7740</v>
      </c>
      <c r="E1109" s="212" t="s">
        <v>7740</v>
      </c>
      <c r="F1109" s="212" t="s">
        <v>7740</v>
      </c>
      <c r="G1109" s="2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</row>
    <row r="1110" spans="1:20" s="216" customFormat="1" ht="15" customHeight="1">
      <c r="A1110" s="215"/>
      <c r="B1110" s="212" t="s">
        <v>4662</v>
      </c>
      <c r="C1110" s="213" t="s">
        <v>6866</v>
      </c>
      <c r="D1110" s="213" t="s">
        <v>7740</v>
      </c>
      <c r="E1110" s="212" t="s">
        <v>7740</v>
      </c>
      <c r="F1110" s="212" t="s">
        <v>7740</v>
      </c>
      <c r="G1110" s="2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</row>
    <row r="1111" spans="1:20" s="216" customFormat="1" ht="15" customHeight="1">
      <c r="A1111" s="215"/>
      <c r="B1111" s="212" t="s">
        <v>4663</v>
      </c>
      <c r="C1111" s="213" t="s">
        <v>6967</v>
      </c>
      <c r="D1111" s="213" t="s">
        <v>6866</v>
      </c>
      <c r="E1111" s="212" t="s">
        <v>7740</v>
      </c>
      <c r="F1111" s="212" t="s">
        <v>7740</v>
      </c>
      <c r="G1111" s="2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</row>
    <row r="1112" spans="1:20" s="216" customFormat="1" ht="15" customHeight="1">
      <c r="A1112" s="215"/>
      <c r="B1112" s="212" t="s">
        <v>4664</v>
      </c>
      <c r="C1112" s="213" t="s">
        <v>6866</v>
      </c>
      <c r="D1112" s="213" t="s">
        <v>7740</v>
      </c>
      <c r="E1112" s="212" t="s">
        <v>7740</v>
      </c>
      <c r="F1112" s="212" t="s">
        <v>7740</v>
      </c>
      <c r="G1112" s="2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</row>
    <row r="1113" spans="1:20" s="216" customFormat="1" ht="15" customHeight="1">
      <c r="A1113" s="215"/>
      <c r="B1113" s="212" t="s">
        <v>4665</v>
      </c>
      <c r="C1113" s="213" t="s">
        <v>6866</v>
      </c>
      <c r="D1113" s="213" t="s">
        <v>7740</v>
      </c>
      <c r="E1113" s="212" t="s">
        <v>7740</v>
      </c>
      <c r="F1113" s="212" t="s">
        <v>7740</v>
      </c>
      <c r="G1113" s="2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</row>
    <row r="1114" spans="1:20" s="216" customFormat="1" ht="15" customHeight="1">
      <c r="A1114" s="215"/>
      <c r="B1114" s="212" t="s">
        <v>4666</v>
      </c>
      <c r="C1114" s="213" t="s">
        <v>6866</v>
      </c>
      <c r="D1114" s="213" t="s">
        <v>7740</v>
      </c>
      <c r="E1114" s="212" t="s">
        <v>7740</v>
      </c>
      <c r="F1114" s="212" t="s">
        <v>7740</v>
      </c>
      <c r="G1114" s="2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</row>
    <row r="1115" spans="1:20" s="216" customFormat="1" ht="15" customHeight="1">
      <c r="A1115" s="215"/>
      <c r="B1115" s="212" t="s">
        <v>4667</v>
      </c>
      <c r="C1115" s="213" t="s">
        <v>6969</v>
      </c>
      <c r="D1115" s="213" t="s">
        <v>6866</v>
      </c>
      <c r="E1115" s="212" t="s">
        <v>7740</v>
      </c>
      <c r="F1115" s="212" t="s">
        <v>7740</v>
      </c>
      <c r="G1115" s="2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</row>
    <row r="1116" spans="1:20" s="216" customFormat="1" ht="15" customHeight="1">
      <c r="A1116" s="215"/>
      <c r="B1116" s="212" t="s">
        <v>4668</v>
      </c>
      <c r="C1116" s="213" t="s">
        <v>6970</v>
      </c>
      <c r="D1116" s="213" t="s">
        <v>6866</v>
      </c>
      <c r="E1116" s="212" t="s">
        <v>7740</v>
      </c>
      <c r="F1116" s="212" t="s">
        <v>7740</v>
      </c>
      <c r="G1116" s="2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</row>
    <row r="1117" spans="1:20" s="216" customFormat="1" ht="15" customHeight="1">
      <c r="A1117" s="215"/>
      <c r="B1117" s="212" t="s">
        <v>4669</v>
      </c>
      <c r="C1117" s="213" t="s">
        <v>6866</v>
      </c>
      <c r="D1117" s="213" t="s">
        <v>7740</v>
      </c>
      <c r="E1117" s="212" t="s">
        <v>7740</v>
      </c>
      <c r="F1117" s="212" t="s">
        <v>7740</v>
      </c>
      <c r="G1117" s="2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</row>
    <row r="1118" spans="1:20" s="216" customFormat="1" ht="15" customHeight="1">
      <c r="A1118" s="215"/>
      <c r="B1118" s="212" t="s">
        <v>4670</v>
      </c>
      <c r="C1118" s="213" t="s">
        <v>6866</v>
      </c>
      <c r="D1118" s="213" t="s">
        <v>7740</v>
      </c>
      <c r="E1118" s="212" t="s">
        <v>7740</v>
      </c>
      <c r="F1118" s="212" t="s">
        <v>7740</v>
      </c>
      <c r="G1118" s="2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</row>
    <row r="1119" spans="1:20" s="216" customFormat="1" ht="15" customHeight="1">
      <c r="A1119" s="215"/>
      <c r="B1119" s="212" t="s">
        <v>4671</v>
      </c>
      <c r="C1119" s="213" t="s">
        <v>6866</v>
      </c>
      <c r="D1119" s="213" t="s">
        <v>7740</v>
      </c>
      <c r="E1119" s="212" t="s">
        <v>7740</v>
      </c>
      <c r="F1119" s="212" t="s">
        <v>7740</v>
      </c>
      <c r="G1119" s="2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</row>
    <row r="1120" spans="1:20" s="216" customFormat="1" ht="15" customHeight="1">
      <c r="A1120" s="215"/>
      <c r="B1120" s="212" t="s">
        <v>4672</v>
      </c>
      <c r="C1120" s="213" t="s">
        <v>6866</v>
      </c>
      <c r="D1120" s="213" t="s">
        <v>7740</v>
      </c>
      <c r="E1120" s="212" t="s">
        <v>7740</v>
      </c>
      <c r="F1120" s="212" t="s">
        <v>7740</v>
      </c>
      <c r="G1120" s="2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</row>
    <row r="1121" spans="1:20" s="216" customFormat="1" ht="15" customHeight="1">
      <c r="A1121" s="215"/>
      <c r="B1121" s="212" t="s">
        <v>4673</v>
      </c>
      <c r="C1121" s="213" t="s">
        <v>6866</v>
      </c>
      <c r="D1121" s="213" t="s">
        <v>7740</v>
      </c>
      <c r="E1121" s="212" t="s">
        <v>7740</v>
      </c>
      <c r="F1121" s="212" t="s">
        <v>7740</v>
      </c>
      <c r="G1121" s="2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</row>
    <row r="1122" spans="1:20" s="216" customFormat="1" ht="15" customHeight="1">
      <c r="A1122" s="215"/>
      <c r="B1122" s="212" t="s">
        <v>4674</v>
      </c>
      <c r="C1122" s="213" t="s">
        <v>6866</v>
      </c>
      <c r="D1122" s="213" t="s">
        <v>7740</v>
      </c>
      <c r="E1122" s="212" t="s">
        <v>7740</v>
      </c>
      <c r="F1122" s="212" t="s">
        <v>7740</v>
      </c>
      <c r="G1122" s="2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</row>
    <row r="1123" spans="1:20" s="216" customFormat="1" ht="15" customHeight="1">
      <c r="A1123" s="215"/>
      <c r="B1123" s="212" t="s">
        <v>4675</v>
      </c>
      <c r="C1123" s="213" t="s">
        <v>7682</v>
      </c>
      <c r="D1123" s="213" t="s">
        <v>6866</v>
      </c>
      <c r="E1123" s="212" t="s">
        <v>7740</v>
      </c>
      <c r="F1123" s="212" t="s">
        <v>7740</v>
      </c>
      <c r="G1123" s="2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</row>
    <row r="1124" spans="1:20" s="216" customFormat="1" ht="15" customHeight="1">
      <c r="A1124" s="215"/>
      <c r="B1124" s="212" t="s">
        <v>4676</v>
      </c>
      <c r="C1124" s="213" t="s">
        <v>6866</v>
      </c>
      <c r="D1124" s="213" t="s">
        <v>7740</v>
      </c>
      <c r="E1124" s="212" t="s">
        <v>7740</v>
      </c>
      <c r="F1124" s="212" t="s">
        <v>7740</v>
      </c>
      <c r="G1124" s="2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</row>
    <row r="1125" spans="1:20" s="216" customFormat="1" ht="15" customHeight="1">
      <c r="A1125" s="215"/>
      <c r="B1125" s="212" t="s">
        <v>4677</v>
      </c>
      <c r="C1125" s="213" t="s">
        <v>6866</v>
      </c>
      <c r="D1125" s="213" t="s">
        <v>7740</v>
      </c>
      <c r="E1125" s="212" t="s">
        <v>7740</v>
      </c>
      <c r="F1125" s="212" t="s">
        <v>7740</v>
      </c>
      <c r="G1125" s="2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</row>
    <row r="1126" spans="1:20" s="216" customFormat="1" ht="15" customHeight="1">
      <c r="A1126" s="215"/>
      <c r="B1126" s="212" t="s">
        <v>4678</v>
      </c>
      <c r="C1126" s="213" t="s">
        <v>6866</v>
      </c>
      <c r="D1126" s="213" t="s">
        <v>7740</v>
      </c>
      <c r="E1126" s="212" t="s">
        <v>7740</v>
      </c>
      <c r="F1126" s="212" t="s">
        <v>7740</v>
      </c>
      <c r="G1126" s="2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</row>
    <row r="1127" spans="1:20" s="216" customFormat="1" ht="15" customHeight="1">
      <c r="A1127" s="215"/>
      <c r="B1127" s="212" t="s">
        <v>4679</v>
      </c>
      <c r="C1127" s="213" t="s">
        <v>6866</v>
      </c>
      <c r="D1127" s="213" t="s">
        <v>7740</v>
      </c>
      <c r="E1127" s="212" t="s">
        <v>7740</v>
      </c>
      <c r="F1127" s="212" t="s">
        <v>7740</v>
      </c>
      <c r="G1127" s="2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</row>
    <row r="1128" spans="1:20" s="216" customFormat="1" ht="15" customHeight="1">
      <c r="A1128" s="215"/>
      <c r="B1128" s="212" t="s">
        <v>4680</v>
      </c>
      <c r="C1128" s="213" t="s">
        <v>6973</v>
      </c>
      <c r="D1128" s="213" t="s">
        <v>6866</v>
      </c>
      <c r="E1128" s="212" t="s">
        <v>7740</v>
      </c>
      <c r="F1128" s="212" t="s">
        <v>7740</v>
      </c>
      <c r="G1128" s="2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</row>
    <row r="1129" spans="1:20" s="216" customFormat="1" ht="15" customHeight="1">
      <c r="A1129" s="215"/>
      <c r="B1129" s="212" t="s">
        <v>4681</v>
      </c>
      <c r="C1129" s="213" t="s">
        <v>6974</v>
      </c>
      <c r="D1129" s="213" t="s">
        <v>6866</v>
      </c>
      <c r="E1129" s="212" t="s">
        <v>7740</v>
      </c>
      <c r="F1129" s="212" t="s">
        <v>7740</v>
      </c>
      <c r="G1129" s="2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</row>
    <row r="1130" spans="1:20" s="216" customFormat="1" ht="15" customHeight="1">
      <c r="A1130" s="215"/>
      <c r="B1130" s="212" t="s">
        <v>4682</v>
      </c>
      <c r="C1130" s="213" t="s">
        <v>6866</v>
      </c>
      <c r="D1130" s="213" t="s">
        <v>7740</v>
      </c>
      <c r="E1130" s="212" t="s">
        <v>7740</v>
      </c>
      <c r="F1130" s="212" t="s">
        <v>7740</v>
      </c>
      <c r="G1130" s="2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</row>
    <row r="1131" spans="1:20" s="216" customFormat="1" ht="15" customHeight="1">
      <c r="A1131" s="215"/>
      <c r="B1131" s="212" t="s">
        <v>4683</v>
      </c>
      <c r="C1131" s="213" t="s">
        <v>6866</v>
      </c>
      <c r="D1131" s="213" t="s">
        <v>7740</v>
      </c>
      <c r="E1131" s="212" t="s">
        <v>7740</v>
      </c>
      <c r="F1131" s="212" t="s">
        <v>7740</v>
      </c>
      <c r="G1131" s="2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</row>
    <row r="1132" spans="1:20" s="216" customFormat="1" ht="15" customHeight="1">
      <c r="A1132" s="215"/>
      <c r="B1132" s="212" t="s">
        <v>4684</v>
      </c>
      <c r="C1132" s="213" t="s">
        <v>6866</v>
      </c>
      <c r="D1132" s="213" t="s">
        <v>7740</v>
      </c>
      <c r="E1132" s="212" t="s">
        <v>7740</v>
      </c>
      <c r="F1132" s="212" t="s">
        <v>7740</v>
      </c>
      <c r="G1132" s="2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</row>
    <row r="1133" spans="1:20" s="216" customFormat="1" ht="15" customHeight="1">
      <c r="A1133" s="215"/>
      <c r="B1133" s="212" t="s">
        <v>4685</v>
      </c>
      <c r="C1133" s="213" t="s">
        <v>6866</v>
      </c>
      <c r="D1133" s="213" t="s">
        <v>7740</v>
      </c>
      <c r="E1133" s="212" t="s">
        <v>7740</v>
      </c>
      <c r="F1133" s="212" t="s">
        <v>7740</v>
      </c>
      <c r="G1133" s="2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</row>
    <row r="1134" spans="1:20" s="216" customFormat="1" ht="15" customHeight="1">
      <c r="A1134" s="215"/>
      <c r="B1134" s="212" t="s">
        <v>4686</v>
      </c>
      <c r="C1134" s="213" t="s">
        <v>6866</v>
      </c>
      <c r="D1134" s="213" t="s">
        <v>7740</v>
      </c>
      <c r="E1134" s="212" t="s">
        <v>7740</v>
      </c>
      <c r="F1134" s="212" t="s">
        <v>7740</v>
      </c>
      <c r="G1134" s="2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</row>
    <row r="1135" spans="1:20" s="216" customFormat="1" ht="15" customHeight="1">
      <c r="A1135" s="215"/>
      <c r="B1135" s="212" t="s">
        <v>4687</v>
      </c>
      <c r="C1135" s="213" t="s">
        <v>6866</v>
      </c>
      <c r="D1135" s="213" t="s">
        <v>7740</v>
      </c>
      <c r="E1135" s="212" t="s">
        <v>7740</v>
      </c>
      <c r="F1135" s="212" t="s">
        <v>7740</v>
      </c>
      <c r="G1135" s="2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</row>
    <row r="1136" spans="1:20" s="216" customFormat="1" ht="15" customHeight="1">
      <c r="A1136" s="215"/>
      <c r="B1136" s="212" t="s">
        <v>4688</v>
      </c>
      <c r="C1136" s="213" t="s">
        <v>6866</v>
      </c>
      <c r="D1136" s="213" t="s">
        <v>7740</v>
      </c>
      <c r="E1136" s="212" t="s">
        <v>7740</v>
      </c>
      <c r="F1136" s="212" t="s">
        <v>7740</v>
      </c>
      <c r="G1136" s="2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</row>
    <row r="1137" spans="1:20" s="216" customFormat="1" ht="15" customHeight="1">
      <c r="A1137" s="215"/>
      <c r="B1137" s="212" t="s">
        <v>4689</v>
      </c>
      <c r="C1137" s="213" t="s">
        <v>6866</v>
      </c>
      <c r="D1137" s="213" t="s">
        <v>7740</v>
      </c>
      <c r="E1137" s="212" t="s">
        <v>7740</v>
      </c>
      <c r="F1137" s="212" t="s">
        <v>7740</v>
      </c>
      <c r="G1137" s="2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</row>
    <row r="1138" spans="1:20" s="216" customFormat="1" ht="15" customHeight="1">
      <c r="A1138" s="215"/>
      <c r="B1138" s="212" t="s">
        <v>4690</v>
      </c>
      <c r="C1138" s="213" t="s">
        <v>6978</v>
      </c>
      <c r="D1138" s="213" t="s">
        <v>6866</v>
      </c>
      <c r="E1138" s="212" t="s">
        <v>7740</v>
      </c>
      <c r="F1138" s="212" t="s">
        <v>7740</v>
      </c>
      <c r="G1138" s="2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</row>
    <row r="1139" spans="1:20" s="216" customFormat="1" ht="15" customHeight="1">
      <c r="A1139" s="215"/>
      <c r="B1139" s="212" t="s">
        <v>4691</v>
      </c>
      <c r="C1139" s="213" t="s">
        <v>6979</v>
      </c>
      <c r="D1139" s="213" t="s">
        <v>6866</v>
      </c>
      <c r="E1139" s="212" t="s">
        <v>7740</v>
      </c>
      <c r="F1139" s="212" t="s">
        <v>7740</v>
      </c>
      <c r="G1139" s="2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</row>
    <row r="1140" spans="1:20" s="216" customFormat="1" ht="15" customHeight="1">
      <c r="A1140" s="215"/>
      <c r="B1140" s="212" t="s">
        <v>4692</v>
      </c>
      <c r="C1140" s="213" t="s">
        <v>6866</v>
      </c>
      <c r="D1140" s="213" t="s">
        <v>7740</v>
      </c>
      <c r="E1140" s="212" t="s">
        <v>7740</v>
      </c>
      <c r="F1140" s="212" t="s">
        <v>7740</v>
      </c>
      <c r="G1140" s="2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</row>
    <row r="1141" spans="1:20" s="216" customFormat="1" ht="15" customHeight="1">
      <c r="A1141" s="215"/>
      <c r="B1141" s="212" t="s">
        <v>4693</v>
      </c>
      <c r="C1141" s="213" t="s">
        <v>6866</v>
      </c>
      <c r="D1141" s="213" t="s">
        <v>7740</v>
      </c>
      <c r="E1141" s="212" t="s">
        <v>7740</v>
      </c>
      <c r="F1141" s="212" t="s">
        <v>7740</v>
      </c>
      <c r="G1141" s="2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</row>
    <row r="1142" spans="1:20" s="216" customFormat="1" ht="15" customHeight="1">
      <c r="A1142" s="215"/>
      <c r="B1142" s="212" t="s">
        <v>4694</v>
      </c>
      <c r="C1142" s="213" t="s">
        <v>6866</v>
      </c>
      <c r="D1142" s="213" t="s">
        <v>7740</v>
      </c>
      <c r="E1142" s="212" t="s">
        <v>7740</v>
      </c>
      <c r="F1142" s="212" t="s">
        <v>7740</v>
      </c>
      <c r="G1142" s="2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</row>
    <row r="1143" spans="1:20" s="216" customFormat="1" ht="15" customHeight="1">
      <c r="A1143" s="215"/>
      <c r="B1143" s="212" t="s">
        <v>4695</v>
      </c>
      <c r="C1143" s="213" t="s">
        <v>6866</v>
      </c>
      <c r="D1143" s="213" t="s">
        <v>7740</v>
      </c>
      <c r="E1143" s="212" t="s">
        <v>7740</v>
      </c>
      <c r="F1143" s="212" t="s">
        <v>7740</v>
      </c>
      <c r="G1143" s="2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</row>
    <row r="1144" spans="1:20" s="216" customFormat="1" ht="15" customHeight="1">
      <c r="A1144" s="215"/>
      <c r="B1144" s="212" t="s">
        <v>4696</v>
      </c>
      <c r="C1144" s="213" t="s">
        <v>6866</v>
      </c>
      <c r="D1144" s="213" t="s">
        <v>7740</v>
      </c>
      <c r="E1144" s="212" t="s">
        <v>7740</v>
      </c>
      <c r="F1144" s="212" t="s">
        <v>7740</v>
      </c>
      <c r="G1144" s="2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</row>
    <row r="1145" spans="1:20" s="216" customFormat="1" ht="15" customHeight="1">
      <c r="A1145" s="215"/>
      <c r="B1145" s="212" t="s">
        <v>4697</v>
      </c>
      <c r="C1145" s="213" t="s">
        <v>6866</v>
      </c>
      <c r="D1145" s="213" t="s">
        <v>7740</v>
      </c>
      <c r="E1145" s="212" t="s">
        <v>7740</v>
      </c>
      <c r="F1145" s="212" t="s">
        <v>7740</v>
      </c>
      <c r="G1145" s="2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</row>
    <row r="1146" spans="1:20" s="216" customFormat="1" ht="15" customHeight="1">
      <c r="A1146" s="215"/>
      <c r="B1146" s="212" t="s">
        <v>4698</v>
      </c>
      <c r="C1146" s="213" t="s">
        <v>6866</v>
      </c>
      <c r="D1146" s="213" t="s">
        <v>7740</v>
      </c>
      <c r="E1146" s="212" t="s">
        <v>7740</v>
      </c>
      <c r="F1146" s="212" t="s">
        <v>7740</v>
      </c>
      <c r="G1146" s="2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</row>
    <row r="1147" spans="1:20" s="216" customFormat="1" ht="15" customHeight="1">
      <c r="A1147" s="215"/>
      <c r="B1147" s="212" t="s">
        <v>4699</v>
      </c>
      <c r="C1147" s="213" t="s">
        <v>6866</v>
      </c>
      <c r="D1147" s="213" t="s">
        <v>7740</v>
      </c>
      <c r="E1147" s="212" t="s">
        <v>7740</v>
      </c>
      <c r="F1147" s="212" t="s">
        <v>7740</v>
      </c>
      <c r="G1147" s="2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</row>
    <row r="1148" spans="1:20" s="216" customFormat="1" ht="15" customHeight="1">
      <c r="A1148" s="215"/>
      <c r="B1148" s="212" t="s">
        <v>4700</v>
      </c>
      <c r="C1148" s="213" t="s">
        <v>6866</v>
      </c>
      <c r="D1148" s="213" t="s">
        <v>7740</v>
      </c>
      <c r="E1148" s="212" t="s">
        <v>7740</v>
      </c>
      <c r="F1148" s="212" t="s">
        <v>7740</v>
      </c>
      <c r="G1148" s="2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</row>
    <row r="1149" spans="1:20" s="216" customFormat="1" ht="15" customHeight="1">
      <c r="A1149" s="215"/>
      <c r="B1149" s="212" t="s">
        <v>4701</v>
      </c>
      <c r="C1149" s="213" t="s">
        <v>6866</v>
      </c>
      <c r="D1149" s="213" t="s">
        <v>7740</v>
      </c>
      <c r="E1149" s="212" t="s">
        <v>7740</v>
      </c>
      <c r="F1149" s="212" t="s">
        <v>7740</v>
      </c>
      <c r="G1149" s="2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</row>
    <row r="1150" spans="1:20" s="216" customFormat="1" ht="15" customHeight="1">
      <c r="A1150" s="215"/>
      <c r="B1150" s="212" t="s">
        <v>4702</v>
      </c>
      <c r="C1150" s="213" t="s">
        <v>6866</v>
      </c>
      <c r="D1150" s="213" t="s">
        <v>7740</v>
      </c>
      <c r="E1150" s="212" t="s">
        <v>7740</v>
      </c>
      <c r="F1150" s="212" t="s">
        <v>7740</v>
      </c>
      <c r="G1150" s="2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</row>
    <row r="1151" spans="1:20" s="216" customFormat="1" ht="15" customHeight="1">
      <c r="A1151" s="215"/>
      <c r="B1151" s="212" t="s">
        <v>4703</v>
      </c>
      <c r="C1151" s="213" t="s">
        <v>6866</v>
      </c>
      <c r="D1151" s="213" t="s">
        <v>7740</v>
      </c>
      <c r="E1151" s="212" t="s">
        <v>7740</v>
      </c>
      <c r="F1151" s="212" t="s">
        <v>7740</v>
      </c>
      <c r="G1151" s="2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</row>
    <row r="1152" spans="1:20" s="216" customFormat="1" ht="15" customHeight="1">
      <c r="A1152" s="215"/>
      <c r="B1152" s="212" t="s">
        <v>4704</v>
      </c>
      <c r="C1152" s="213" t="s">
        <v>6982</v>
      </c>
      <c r="D1152" s="213" t="s">
        <v>6866</v>
      </c>
      <c r="E1152" s="212" t="s">
        <v>7740</v>
      </c>
      <c r="F1152" s="212" t="s">
        <v>7740</v>
      </c>
      <c r="G1152" s="2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</row>
    <row r="1153" spans="1:20" s="216" customFormat="1" ht="15" customHeight="1">
      <c r="A1153" s="215"/>
      <c r="B1153" s="212" t="s">
        <v>4705</v>
      </c>
      <c r="C1153" s="213" t="s">
        <v>6983</v>
      </c>
      <c r="D1153" s="213" t="s">
        <v>6866</v>
      </c>
      <c r="E1153" s="212" t="s">
        <v>7740</v>
      </c>
      <c r="F1153" s="212" t="s">
        <v>7740</v>
      </c>
      <c r="G1153" s="2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</row>
    <row r="1154" spans="1:20" s="216" customFormat="1" ht="15" customHeight="1">
      <c r="A1154" s="215"/>
      <c r="B1154" s="212" t="s">
        <v>4706</v>
      </c>
      <c r="C1154" s="213" t="s">
        <v>6866</v>
      </c>
      <c r="D1154" s="213" t="s">
        <v>7740</v>
      </c>
      <c r="E1154" s="212" t="s">
        <v>7740</v>
      </c>
      <c r="F1154" s="212" t="s">
        <v>7740</v>
      </c>
      <c r="G1154" s="2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</row>
    <row r="1155" spans="1:20" s="216" customFormat="1" ht="15" customHeight="1">
      <c r="A1155" s="215"/>
      <c r="B1155" s="212" t="s">
        <v>4707</v>
      </c>
      <c r="C1155" s="213" t="s">
        <v>6866</v>
      </c>
      <c r="D1155" s="213" t="s">
        <v>7740</v>
      </c>
      <c r="E1155" s="212" t="s">
        <v>7740</v>
      </c>
      <c r="F1155" s="212" t="s">
        <v>7740</v>
      </c>
      <c r="G1155" s="2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</row>
    <row r="1156" spans="1:20" s="216" customFormat="1" ht="15" customHeight="1">
      <c r="A1156" s="215"/>
      <c r="B1156" s="212" t="s">
        <v>4708</v>
      </c>
      <c r="C1156" s="213" t="s">
        <v>7618</v>
      </c>
      <c r="D1156" s="213" t="s">
        <v>6866</v>
      </c>
      <c r="E1156" s="212" t="s">
        <v>7740</v>
      </c>
      <c r="F1156" s="212" t="s">
        <v>7740</v>
      </c>
      <c r="G1156" s="2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</row>
    <row r="1157" spans="1:20" s="216" customFormat="1" ht="15" customHeight="1">
      <c r="A1157" s="215"/>
      <c r="B1157" s="212" t="s">
        <v>4709</v>
      </c>
      <c r="C1157" s="213" t="s">
        <v>6866</v>
      </c>
      <c r="D1157" s="213" t="s">
        <v>7740</v>
      </c>
      <c r="E1157" s="212" t="s">
        <v>7740</v>
      </c>
      <c r="F1157" s="212" t="s">
        <v>7740</v>
      </c>
      <c r="G1157" s="2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</row>
    <row r="1158" spans="1:20" s="216" customFormat="1" ht="15" customHeight="1">
      <c r="A1158" s="215"/>
      <c r="B1158" s="212" t="s">
        <v>4710</v>
      </c>
      <c r="C1158" s="213" t="s">
        <v>6866</v>
      </c>
      <c r="D1158" s="213" t="s">
        <v>7740</v>
      </c>
      <c r="E1158" s="212" t="s">
        <v>7740</v>
      </c>
      <c r="F1158" s="212" t="s">
        <v>7740</v>
      </c>
      <c r="G1158" s="2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</row>
    <row r="1159" spans="1:20" s="216" customFormat="1" ht="15" customHeight="1">
      <c r="A1159" s="215"/>
      <c r="B1159" s="212" t="s">
        <v>4711</v>
      </c>
      <c r="C1159" s="213" t="s">
        <v>6985</v>
      </c>
      <c r="D1159" s="213" t="s">
        <v>6866</v>
      </c>
      <c r="E1159" s="212" t="s">
        <v>7740</v>
      </c>
      <c r="F1159" s="212" t="s">
        <v>7740</v>
      </c>
      <c r="G1159" s="2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</row>
    <row r="1160" spans="1:20" s="216" customFormat="1" ht="15" customHeight="1">
      <c r="A1160" s="215"/>
      <c r="B1160" s="212" t="s">
        <v>4712</v>
      </c>
      <c r="C1160" s="213" t="s">
        <v>6866</v>
      </c>
      <c r="D1160" s="213" t="s">
        <v>7740</v>
      </c>
      <c r="E1160" s="212" t="s">
        <v>7740</v>
      </c>
      <c r="F1160" s="212" t="s">
        <v>7740</v>
      </c>
      <c r="G1160" s="2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</row>
    <row r="1161" spans="1:20" s="216" customFormat="1" ht="15" customHeight="1">
      <c r="A1161" s="215"/>
      <c r="B1161" s="212" t="s">
        <v>2362</v>
      </c>
      <c r="C1161" s="213" t="s">
        <v>6987</v>
      </c>
      <c r="D1161" s="213" t="s">
        <v>6866</v>
      </c>
      <c r="E1161" s="212" t="s">
        <v>7740</v>
      </c>
      <c r="F1161" s="212" t="s">
        <v>7740</v>
      </c>
      <c r="G1161" s="2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</row>
    <row r="1162" spans="1:20" s="216" customFormat="1" ht="15" customHeight="1">
      <c r="A1162" s="215"/>
      <c r="B1162" s="212" t="s">
        <v>2363</v>
      </c>
      <c r="C1162" s="213" t="s">
        <v>6988</v>
      </c>
      <c r="D1162" s="213" t="s">
        <v>6866</v>
      </c>
      <c r="E1162" s="212" t="s">
        <v>7740</v>
      </c>
      <c r="F1162" s="212" t="s">
        <v>7740</v>
      </c>
      <c r="G1162" s="2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</row>
    <row r="1163" spans="1:20" s="216" customFormat="1" ht="15" customHeight="1">
      <c r="A1163" s="215"/>
      <c r="B1163" s="212" t="s">
        <v>2364</v>
      </c>
      <c r="C1163" s="213" t="s">
        <v>6989</v>
      </c>
      <c r="D1163" s="213" t="s">
        <v>6866</v>
      </c>
      <c r="E1163" s="212" t="s">
        <v>7740</v>
      </c>
      <c r="F1163" s="212" t="s">
        <v>7740</v>
      </c>
      <c r="G1163" s="2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</row>
    <row r="1164" spans="1:20" s="216" customFormat="1" ht="15" customHeight="1">
      <c r="A1164" s="215"/>
      <c r="B1164" s="212" t="s">
        <v>2365</v>
      </c>
      <c r="C1164" s="213" t="s">
        <v>6866</v>
      </c>
      <c r="D1164" s="213" t="s">
        <v>7740</v>
      </c>
      <c r="E1164" s="212" t="s">
        <v>7740</v>
      </c>
      <c r="F1164" s="212" t="s">
        <v>7740</v>
      </c>
      <c r="G1164" s="2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</row>
    <row r="1165" spans="1:20" s="216" customFormat="1" ht="15" customHeight="1">
      <c r="A1165" s="215"/>
      <c r="B1165" s="212" t="s">
        <v>2366</v>
      </c>
      <c r="C1165" s="213" t="s">
        <v>6866</v>
      </c>
      <c r="D1165" s="213" t="s">
        <v>7740</v>
      </c>
      <c r="E1165" s="212" t="s">
        <v>7740</v>
      </c>
      <c r="F1165" s="212" t="s">
        <v>7740</v>
      </c>
      <c r="G1165" s="2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</row>
    <row r="1166" spans="1:20" s="216" customFormat="1" ht="15" customHeight="1">
      <c r="A1166" s="215"/>
      <c r="B1166" s="212" t="s">
        <v>6862</v>
      </c>
      <c r="C1166" s="213" t="s">
        <v>6866</v>
      </c>
      <c r="D1166" s="213" t="s">
        <v>7740</v>
      </c>
      <c r="E1166" s="212" t="s">
        <v>7740</v>
      </c>
      <c r="F1166" s="212" t="s">
        <v>7740</v>
      </c>
      <c r="G1166" s="2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</row>
    <row r="1167" spans="1:20" s="216" customFormat="1" ht="15" customHeight="1">
      <c r="A1167" s="215"/>
      <c r="B1167" s="212" t="s">
        <v>2367</v>
      </c>
      <c r="C1167" s="213" t="s">
        <v>6866</v>
      </c>
      <c r="D1167" s="213" t="s">
        <v>7740</v>
      </c>
      <c r="E1167" s="212" t="s">
        <v>7740</v>
      </c>
      <c r="F1167" s="212" t="s">
        <v>7740</v>
      </c>
      <c r="G1167" s="2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</row>
    <row r="1168" spans="1:20" s="216" customFormat="1" ht="15" customHeight="1">
      <c r="A1168" s="215"/>
      <c r="B1168" s="212" t="s">
        <v>2368</v>
      </c>
      <c r="C1168" s="213" t="s">
        <v>6866</v>
      </c>
      <c r="D1168" s="213" t="s">
        <v>7740</v>
      </c>
      <c r="E1168" s="212" t="s">
        <v>7740</v>
      </c>
      <c r="F1168" s="212" t="s">
        <v>7740</v>
      </c>
      <c r="G1168" s="2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</row>
    <row r="1169" spans="1:20" s="216" customFormat="1" ht="15" customHeight="1">
      <c r="A1169" s="215"/>
      <c r="B1169" s="212" t="s">
        <v>2369</v>
      </c>
      <c r="C1169" s="213" t="s">
        <v>6866</v>
      </c>
      <c r="D1169" s="213" t="s">
        <v>7740</v>
      </c>
      <c r="E1169" s="212" t="s">
        <v>7740</v>
      </c>
      <c r="F1169" s="212" t="s">
        <v>7740</v>
      </c>
      <c r="G1169" s="2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</row>
    <row r="1170" spans="1:20" s="216" customFormat="1" ht="15" customHeight="1">
      <c r="A1170" s="215"/>
      <c r="B1170" s="212" t="s">
        <v>2370</v>
      </c>
      <c r="C1170" s="213" t="s">
        <v>6866</v>
      </c>
      <c r="D1170" s="213" t="s">
        <v>7740</v>
      </c>
      <c r="E1170" s="212" t="s">
        <v>7740</v>
      </c>
      <c r="F1170" s="212" t="s">
        <v>7740</v>
      </c>
      <c r="G1170" s="2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</row>
    <row r="1171" spans="1:20" s="216" customFormat="1" ht="15" customHeight="1">
      <c r="A1171" s="215"/>
      <c r="B1171" s="212" t="s">
        <v>2371</v>
      </c>
      <c r="C1171" s="213" t="s">
        <v>6866</v>
      </c>
      <c r="D1171" s="213" t="s">
        <v>7740</v>
      </c>
      <c r="E1171" s="212" t="s">
        <v>7740</v>
      </c>
      <c r="F1171" s="212" t="s">
        <v>7740</v>
      </c>
      <c r="G1171" s="2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</row>
    <row r="1172" spans="1:20" s="216" customFormat="1" ht="15" customHeight="1">
      <c r="A1172" s="215"/>
      <c r="B1172" s="212" t="s">
        <v>2372</v>
      </c>
      <c r="C1172" s="213" t="s">
        <v>6866</v>
      </c>
      <c r="D1172" s="213" t="s">
        <v>7740</v>
      </c>
      <c r="E1172" s="212" t="s">
        <v>7740</v>
      </c>
      <c r="F1172" s="212" t="s">
        <v>7740</v>
      </c>
      <c r="G1172" s="2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</row>
    <row r="1173" spans="1:20" s="216" customFormat="1" ht="15" customHeight="1">
      <c r="A1173" s="215"/>
      <c r="B1173" s="212" t="s">
        <v>2373</v>
      </c>
      <c r="C1173" s="213" t="s">
        <v>6866</v>
      </c>
      <c r="D1173" s="213" t="s">
        <v>7740</v>
      </c>
      <c r="E1173" s="212" t="s">
        <v>7740</v>
      </c>
      <c r="F1173" s="212" t="s">
        <v>7740</v>
      </c>
      <c r="G1173" s="2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</row>
    <row r="1174" spans="1:20" s="216" customFormat="1" ht="15" customHeight="1">
      <c r="A1174" s="215"/>
      <c r="B1174" s="212" t="s">
        <v>2374</v>
      </c>
      <c r="C1174" s="213" t="s">
        <v>6991</v>
      </c>
      <c r="D1174" s="213" t="s">
        <v>6866</v>
      </c>
      <c r="E1174" s="212" t="s">
        <v>7740</v>
      </c>
      <c r="F1174" s="212" t="s">
        <v>7740</v>
      </c>
      <c r="G1174" s="2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</row>
    <row r="1175" spans="1:20" s="216" customFormat="1" ht="15" customHeight="1">
      <c r="A1175" s="215"/>
      <c r="B1175" s="212" t="s">
        <v>2375</v>
      </c>
      <c r="C1175" s="213" t="s">
        <v>6866</v>
      </c>
      <c r="D1175" s="213" t="s">
        <v>7740</v>
      </c>
      <c r="E1175" s="212" t="s">
        <v>7740</v>
      </c>
      <c r="F1175" s="212" t="s">
        <v>7740</v>
      </c>
      <c r="G1175" s="2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</row>
    <row r="1176" spans="1:20" s="216" customFormat="1" ht="15" customHeight="1">
      <c r="A1176" s="215"/>
      <c r="B1176" s="212" t="s">
        <v>2376</v>
      </c>
      <c r="C1176" s="213" t="s">
        <v>6963</v>
      </c>
      <c r="D1176" s="213" t="s">
        <v>6866</v>
      </c>
      <c r="E1176" s="212" t="s">
        <v>7740</v>
      </c>
      <c r="F1176" s="212" t="s">
        <v>7740</v>
      </c>
      <c r="G1176" s="2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</row>
    <row r="1177" spans="1:20" s="216" customFormat="1" ht="15" customHeight="1">
      <c r="A1177" s="215"/>
      <c r="B1177" s="212" t="s">
        <v>2377</v>
      </c>
      <c r="C1177" s="213" t="s">
        <v>6869</v>
      </c>
      <c r="D1177" s="213" t="s">
        <v>6866</v>
      </c>
      <c r="E1177" s="212" t="s">
        <v>7740</v>
      </c>
      <c r="F1177" s="212" t="s">
        <v>7740</v>
      </c>
      <c r="G1177" s="2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</row>
    <row r="1178" spans="1:20" s="216" customFormat="1" ht="15" customHeight="1">
      <c r="A1178" s="215"/>
      <c r="B1178" s="212" t="s">
        <v>2378</v>
      </c>
      <c r="C1178" s="213" t="s">
        <v>6866</v>
      </c>
      <c r="D1178" s="213" t="s">
        <v>7740</v>
      </c>
      <c r="E1178" s="212" t="s">
        <v>7740</v>
      </c>
      <c r="F1178" s="212" t="s">
        <v>7740</v>
      </c>
      <c r="G1178" s="2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</row>
    <row r="1179" spans="1:20" s="216" customFormat="1" ht="15" customHeight="1">
      <c r="A1179" s="215"/>
      <c r="B1179" s="212" t="s">
        <v>2379</v>
      </c>
      <c r="C1179" s="213" t="s">
        <v>6866</v>
      </c>
      <c r="D1179" s="213" t="s">
        <v>7740</v>
      </c>
      <c r="E1179" s="212" t="s">
        <v>7740</v>
      </c>
      <c r="F1179" s="212" t="s">
        <v>7740</v>
      </c>
      <c r="G1179" s="2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</row>
    <row r="1180" spans="1:20" s="216" customFormat="1" ht="15" customHeight="1">
      <c r="A1180" s="215"/>
      <c r="B1180" s="212" t="s">
        <v>2380</v>
      </c>
      <c r="C1180" s="213" t="s">
        <v>6866</v>
      </c>
      <c r="D1180" s="213" t="s">
        <v>7740</v>
      </c>
      <c r="E1180" s="212" t="s">
        <v>7740</v>
      </c>
      <c r="F1180" s="212" t="s">
        <v>7740</v>
      </c>
      <c r="G1180" s="2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</row>
    <row r="1181" spans="1:20" s="216" customFormat="1" ht="15" customHeight="1">
      <c r="A1181" s="215"/>
      <c r="B1181" s="212" t="s">
        <v>2381</v>
      </c>
      <c r="C1181" s="213" t="s">
        <v>6866</v>
      </c>
      <c r="D1181" s="213" t="s">
        <v>7740</v>
      </c>
      <c r="E1181" s="212" t="s">
        <v>7740</v>
      </c>
      <c r="F1181" s="212" t="s">
        <v>7740</v>
      </c>
      <c r="G1181" s="2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</row>
    <row r="1182" spans="1:20" s="216" customFormat="1" ht="15" customHeight="1">
      <c r="A1182" s="215"/>
      <c r="B1182" s="212" t="s">
        <v>2382</v>
      </c>
      <c r="C1182" s="213" t="s">
        <v>6993</v>
      </c>
      <c r="D1182" s="213" t="s">
        <v>6866</v>
      </c>
      <c r="E1182" s="212" t="s">
        <v>7740</v>
      </c>
      <c r="F1182" s="212" t="s">
        <v>7740</v>
      </c>
      <c r="G1182" s="2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</row>
    <row r="1183" spans="1:20" s="216" customFormat="1" ht="15" customHeight="1">
      <c r="A1183" s="215"/>
      <c r="B1183" s="212" t="s">
        <v>2383</v>
      </c>
      <c r="C1183" s="213" t="s">
        <v>6866</v>
      </c>
      <c r="D1183" s="213" t="s">
        <v>7740</v>
      </c>
      <c r="E1183" s="212" t="s">
        <v>7740</v>
      </c>
      <c r="F1183" s="212" t="s">
        <v>7740</v>
      </c>
      <c r="G1183" s="2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</row>
    <row r="1184" spans="1:20" s="216" customFormat="1" ht="15" customHeight="1">
      <c r="A1184" s="215"/>
      <c r="B1184" s="212" t="s">
        <v>2384</v>
      </c>
      <c r="C1184" s="213" t="s">
        <v>6866</v>
      </c>
      <c r="D1184" s="213" t="s">
        <v>7740</v>
      </c>
      <c r="E1184" s="212" t="s">
        <v>7740</v>
      </c>
      <c r="F1184" s="212" t="s">
        <v>7740</v>
      </c>
      <c r="G1184" s="2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</row>
    <row r="1185" spans="1:20" s="216" customFormat="1" ht="15" customHeight="1">
      <c r="A1185" s="215"/>
      <c r="B1185" s="212" t="s">
        <v>2385</v>
      </c>
      <c r="C1185" s="213" t="s">
        <v>6866</v>
      </c>
      <c r="D1185" s="213" t="s">
        <v>7740</v>
      </c>
      <c r="E1185" s="212" t="s">
        <v>7740</v>
      </c>
      <c r="F1185" s="212" t="s">
        <v>7740</v>
      </c>
      <c r="G1185" s="2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</row>
    <row r="1186" spans="1:20" s="216" customFormat="1" ht="15" customHeight="1">
      <c r="A1186" s="215"/>
      <c r="B1186" s="212" t="s">
        <v>2386</v>
      </c>
      <c r="C1186" s="213" t="s">
        <v>6866</v>
      </c>
      <c r="D1186" s="213" t="s">
        <v>7740</v>
      </c>
      <c r="E1186" s="212" t="s">
        <v>7740</v>
      </c>
      <c r="F1186" s="212" t="s">
        <v>7740</v>
      </c>
      <c r="G1186" s="2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</row>
    <row r="1187" spans="1:20" s="216" customFormat="1" ht="15" customHeight="1">
      <c r="A1187" s="215"/>
      <c r="B1187" s="212" t="s">
        <v>3685</v>
      </c>
      <c r="C1187" s="213" t="s">
        <v>6866</v>
      </c>
      <c r="D1187" s="213" t="s">
        <v>7740</v>
      </c>
      <c r="E1187" s="212" t="s">
        <v>7740</v>
      </c>
      <c r="F1187" s="212" t="s">
        <v>7740</v>
      </c>
      <c r="G1187" s="2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</row>
    <row r="1188" spans="1:20" s="216" customFormat="1" ht="15" customHeight="1">
      <c r="A1188" s="215"/>
      <c r="B1188" s="212" t="s">
        <v>3686</v>
      </c>
      <c r="C1188" s="213" t="s">
        <v>6866</v>
      </c>
      <c r="D1188" s="213" t="s">
        <v>7740</v>
      </c>
      <c r="E1188" s="212" t="s">
        <v>7740</v>
      </c>
      <c r="F1188" s="212" t="s">
        <v>7740</v>
      </c>
      <c r="G1188" s="2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</row>
    <row r="1189" spans="1:20" s="216" customFormat="1" ht="15" customHeight="1">
      <c r="A1189" s="215"/>
      <c r="B1189" s="212" t="s">
        <v>3687</v>
      </c>
      <c r="C1189" s="213" t="s">
        <v>6866</v>
      </c>
      <c r="D1189" s="213" t="s">
        <v>7740</v>
      </c>
      <c r="E1189" s="212" t="s">
        <v>7740</v>
      </c>
      <c r="F1189" s="212" t="s">
        <v>7740</v>
      </c>
      <c r="G1189" s="2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</row>
    <row r="1190" spans="1:20" s="216" customFormat="1" ht="15" customHeight="1">
      <c r="A1190" s="215"/>
      <c r="B1190" s="212" t="s">
        <v>3688</v>
      </c>
      <c r="C1190" s="213" t="s">
        <v>6866</v>
      </c>
      <c r="D1190" s="213" t="s">
        <v>7740</v>
      </c>
      <c r="E1190" s="212" t="s">
        <v>7740</v>
      </c>
      <c r="F1190" s="212" t="s">
        <v>7740</v>
      </c>
      <c r="G1190" s="2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</row>
    <row r="1191" spans="1:20" s="216" customFormat="1" ht="15" customHeight="1">
      <c r="A1191" s="215"/>
      <c r="B1191" s="212" t="s">
        <v>3689</v>
      </c>
      <c r="C1191" s="213" t="s">
        <v>6866</v>
      </c>
      <c r="D1191" s="213" t="s">
        <v>7740</v>
      </c>
      <c r="E1191" s="212" t="s">
        <v>7740</v>
      </c>
      <c r="F1191" s="212" t="s">
        <v>7740</v>
      </c>
      <c r="G1191" s="2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</row>
    <row r="1192" spans="1:20" s="216" customFormat="1" ht="15" customHeight="1">
      <c r="A1192" s="215"/>
      <c r="B1192" s="212" t="s">
        <v>3690</v>
      </c>
      <c r="C1192" s="213" t="s">
        <v>6866</v>
      </c>
      <c r="D1192" s="213" t="s">
        <v>7740</v>
      </c>
      <c r="E1192" s="212" t="s">
        <v>7740</v>
      </c>
      <c r="F1192" s="212" t="s">
        <v>7740</v>
      </c>
      <c r="G1192" s="2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</row>
    <row r="1193" spans="1:20" s="216" customFormat="1" ht="15" customHeight="1">
      <c r="A1193" s="215"/>
      <c r="B1193" s="212" t="s">
        <v>3691</v>
      </c>
      <c r="C1193" s="213" t="s">
        <v>6866</v>
      </c>
      <c r="D1193" s="213" t="s">
        <v>7740</v>
      </c>
      <c r="E1193" s="212" t="s">
        <v>7740</v>
      </c>
      <c r="F1193" s="212" t="s">
        <v>7740</v>
      </c>
      <c r="G1193" s="2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</row>
    <row r="1194" spans="1:20" s="216" customFormat="1" ht="15" customHeight="1">
      <c r="A1194" s="215"/>
      <c r="B1194" s="212" t="s">
        <v>3692</v>
      </c>
      <c r="C1194" s="213" t="s">
        <v>6866</v>
      </c>
      <c r="D1194" s="213" t="s">
        <v>7740</v>
      </c>
      <c r="E1194" s="212" t="s">
        <v>7740</v>
      </c>
      <c r="F1194" s="212" t="s">
        <v>7740</v>
      </c>
      <c r="G1194" s="2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</row>
    <row r="1195" spans="1:20" s="216" customFormat="1" ht="15" customHeight="1">
      <c r="A1195" s="215"/>
      <c r="B1195" s="212" t="s">
        <v>3693</v>
      </c>
      <c r="C1195" s="213" t="s">
        <v>6866</v>
      </c>
      <c r="D1195" s="213" t="s">
        <v>7740</v>
      </c>
      <c r="E1195" s="212" t="s">
        <v>7740</v>
      </c>
      <c r="F1195" s="212" t="s">
        <v>7740</v>
      </c>
      <c r="G1195" s="2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</row>
    <row r="1196" spans="1:20" s="216" customFormat="1" ht="15" customHeight="1">
      <c r="A1196" s="215"/>
      <c r="B1196" s="212" t="s">
        <v>3694</v>
      </c>
      <c r="C1196" s="213" t="s">
        <v>6866</v>
      </c>
      <c r="D1196" s="213" t="s">
        <v>7740</v>
      </c>
      <c r="E1196" s="212" t="s">
        <v>7740</v>
      </c>
      <c r="F1196" s="212" t="s">
        <v>7740</v>
      </c>
      <c r="G1196" s="2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</row>
    <row r="1197" spans="1:20" s="216" customFormat="1" ht="15" customHeight="1">
      <c r="A1197" s="215"/>
      <c r="B1197" s="212" t="s">
        <v>3695</v>
      </c>
      <c r="C1197" s="213" t="s">
        <v>6999</v>
      </c>
      <c r="D1197" s="213" t="s">
        <v>6866</v>
      </c>
      <c r="E1197" s="212" t="s">
        <v>7740</v>
      </c>
      <c r="F1197" s="212" t="s">
        <v>7740</v>
      </c>
      <c r="G1197" s="2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</row>
    <row r="1198" spans="1:20" s="216" customFormat="1" ht="15" customHeight="1">
      <c r="A1198" s="215"/>
      <c r="B1198" s="212" t="s">
        <v>3696</v>
      </c>
      <c r="C1198" s="213" t="s">
        <v>6866</v>
      </c>
      <c r="D1198" s="213" t="s">
        <v>7740</v>
      </c>
      <c r="E1198" s="212" t="s">
        <v>7740</v>
      </c>
      <c r="F1198" s="212" t="s">
        <v>7740</v>
      </c>
      <c r="G1198" s="2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</row>
    <row r="1199" spans="1:20" s="216" customFormat="1" ht="15" customHeight="1">
      <c r="A1199" s="215"/>
      <c r="B1199" s="212" t="s">
        <v>3697</v>
      </c>
      <c r="C1199" s="213" t="s">
        <v>7001</v>
      </c>
      <c r="D1199" s="213" t="s">
        <v>6866</v>
      </c>
      <c r="E1199" s="212" t="s">
        <v>7740</v>
      </c>
      <c r="F1199" s="212" t="s">
        <v>7740</v>
      </c>
      <c r="G1199" s="2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</row>
    <row r="1200" spans="1:20" s="216" customFormat="1" ht="15" customHeight="1">
      <c r="A1200" s="215"/>
      <c r="B1200" s="212" t="s">
        <v>3698</v>
      </c>
      <c r="C1200" s="213" t="s">
        <v>6866</v>
      </c>
      <c r="D1200" s="213" t="s">
        <v>7740</v>
      </c>
      <c r="E1200" s="212" t="s">
        <v>7740</v>
      </c>
      <c r="F1200" s="212" t="s">
        <v>7740</v>
      </c>
      <c r="G1200" s="2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</row>
    <row r="1201" spans="1:20" s="216" customFormat="1" ht="15" customHeight="1">
      <c r="A1201" s="215"/>
      <c r="B1201" s="212" t="s">
        <v>3699</v>
      </c>
      <c r="C1201" s="213" t="s">
        <v>7619</v>
      </c>
      <c r="D1201" s="213" t="s">
        <v>6866</v>
      </c>
      <c r="E1201" s="212" t="s">
        <v>7740</v>
      </c>
      <c r="F1201" s="212" t="s">
        <v>7740</v>
      </c>
      <c r="G1201" s="2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</row>
    <row r="1202" spans="1:20" s="216" customFormat="1" ht="15" customHeight="1">
      <c r="A1202" s="215"/>
      <c r="B1202" s="212" t="s">
        <v>3700</v>
      </c>
      <c r="C1202" s="213" t="s">
        <v>6866</v>
      </c>
      <c r="D1202" s="213" t="s">
        <v>7740</v>
      </c>
      <c r="E1202" s="212" t="s">
        <v>7740</v>
      </c>
      <c r="F1202" s="212" t="s">
        <v>7740</v>
      </c>
      <c r="G1202" s="2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</row>
    <row r="1203" spans="1:20" s="216" customFormat="1" ht="15" customHeight="1">
      <c r="A1203" s="215"/>
      <c r="B1203" s="212" t="s">
        <v>3701</v>
      </c>
      <c r="C1203" s="213" t="s">
        <v>6866</v>
      </c>
      <c r="D1203" s="213" t="s">
        <v>7740</v>
      </c>
      <c r="E1203" s="212" t="s">
        <v>7740</v>
      </c>
      <c r="F1203" s="212" t="s">
        <v>7740</v>
      </c>
      <c r="G1203" s="2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</row>
    <row r="1204" spans="1:20" s="216" customFormat="1" ht="15" customHeight="1">
      <c r="A1204" s="215"/>
      <c r="B1204" s="212" t="s">
        <v>3702</v>
      </c>
      <c r="C1204" s="213" t="s">
        <v>7004</v>
      </c>
      <c r="D1204" s="213" t="s">
        <v>6866</v>
      </c>
      <c r="E1204" s="212" t="s">
        <v>7740</v>
      </c>
      <c r="F1204" s="212" t="s">
        <v>7740</v>
      </c>
      <c r="G1204" s="2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</row>
    <row r="1205" spans="1:20" s="216" customFormat="1" ht="15" customHeight="1">
      <c r="A1205" s="215"/>
      <c r="B1205" s="212" t="s">
        <v>3703</v>
      </c>
      <c r="C1205" s="213" t="s">
        <v>6866</v>
      </c>
      <c r="D1205" s="213" t="s">
        <v>7740</v>
      </c>
      <c r="E1205" s="212" t="s">
        <v>7740</v>
      </c>
      <c r="F1205" s="212" t="s">
        <v>7740</v>
      </c>
      <c r="G1205" s="2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</row>
    <row r="1206" spans="1:20" s="216" customFormat="1" ht="15" customHeight="1">
      <c r="A1206" s="215"/>
      <c r="B1206" s="212" t="s">
        <v>3704</v>
      </c>
      <c r="C1206" s="213" t="s">
        <v>6866</v>
      </c>
      <c r="D1206" s="213" t="s">
        <v>7740</v>
      </c>
      <c r="E1206" s="212" t="s">
        <v>7740</v>
      </c>
      <c r="F1206" s="212" t="s">
        <v>7740</v>
      </c>
      <c r="G1206" s="2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</row>
    <row r="1207" spans="1:20" s="216" customFormat="1" ht="15" customHeight="1">
      <c r="A1207" s="215"/>
      <c r="B1207" s="212" t="s">
        <v>3705</v>
      </c>
      <c r="C1207" s="213" t="s">
        <v>6866</v>
      </c>
      <c r="D1207" s="213" t="s">
        <v>7740</v>
      </c>
      <c r="E1207" s="212" t="s">
        <v>7740</v>
      </c>
      <c r="F1207" s="212" t="s">
        <v>7740</v>
      </c>
      <c r="G1207" s="2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</row>
    <row r="1208" spans="1:20" s="216" customFormat="1" ht="15" customHeight="1">
      <c r="B1208" s="212" t="s">
        <v>3706</v>
      </c>
      <c r="C1208" s="213" t="s">
        <v>7005</v>
      </c>
      <c r="D1208" s="213" t="s">
        <v>6866</v>
      </c>
      <c r="E1208" s="212" t="s">
        <v>7740</v>
      </c>
      <c r="F1208" s="212" t="s">
        <v>7740</v>
      </c>
      <c r="G1208" s="2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</row>
    <row r="1209" spans="1:20" s="216" customFormat="1" ht="15" customHeight="1">
      <c r="B1209" s="212" t="s">
        <v>3707</v>
      </c>
      <c r="C1209" s="213" t="s">
        <v>6866</v>
      </c>
      <c r="D1209" s="213" t="s">
        <v>7740</v>
      </c>
      <c r="E1209" s="212" t="s">
        <v>7740</v>
      </c>
      <c r="F1209" s="212" t="s">
        <v>7740</v>
      </c>
      <c r="G1209" s="2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</row>
    <row r="1210" spans="1:20" s="216" customFormat="1" ht="15" customHeight="1">
      <c r="B1210" s="212" t="s">
        <v>3708</v>
      </c>
      <c r="C1210" s="213" t="s">
        <v>7006</v>
      </c>
      <c r="D1210" s="213" t="s">
        <v>6866</v>
      </c>
      <c r="E1210" s="212" t="s">
        <v>7740</v>
      </c>
      <c r="F1210" s="212" t="s">
        <v>7740</v>
      </c>
      <c r="G1210" s="2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</row>
    <row r="1211" spans="1:20" s="216" customFormat="1" ht="15" customHeight="1">
      <c r="B1211" s="212" t="s">
        <v>3709</v>
      </c>
      <c r="C1211" s="213" t="s">
        <v>6866</v>
      </c>
      <c r="D1211" s="213" t="s">
        <v>7740</v>
      </c>
      <c r="E1211" s="212" t="s">
        <v>7740</v>
      </c>
      <c r="F1211" s="212" t="s">
        <v>7740</v>
      </c>
      <c r="G1211" s="2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</row>
    <row r="1212" spans="1:20" s="216" customFormat="1" ht="15" customHeight="1">
      <c r="B1212" s="212" t="s">
        <v>3710</v>
      </c>
      <c r="C1212" s="213" t="s">
        <v>6866</v>
      </c>
      <c r="D1212" s="213" t="s">
        <v>7740</v>
      </c>
      <c r="E1212" s="212" t="s">
        <v>7740</v>
      </c>
      <c r="F1212" s="212" t="s">
        <v>7740</v>
      </c>
      <c r="G1212" s="2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</row>
    <row r="1213" spans="1:20" s="216" customFormat="1" ht="15" customHeight="1">
      <c r="B1213" s="212" t="s">
        <v>3711</v>
      </c>
      <c r="C1213" s="213" t="s">
        <v>6866</v>
      </c>
      <c r="D1213" s="213" t="s">
        <v>7740</v>
      </c>
      <c r="E1213" s="212" t="s">
        <v>7740</v>
      </c>
      <c r="F1213" s="212" t="s">
        <v>7740</v>
      </c>
      <c r="G1213" s="2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</row>
    <row r="1214" spans="1:20" s="216" customFormat="1" ht="15" customHeight="1">
      <c r="B1214" s="212" t="s">
        <v>3712</v>
      </c>
      <c r="C1214" s="213" t="s">
        <v>7009</v>
      </c>
      <c r="D1214" s="213" t="s">
        <v>6866</v>
      </c>
      <c r="E1214" s="212" t="s">
        <v>7740</v>
      </c>
      <c r="F1214" s="212" t="s">
        <v>7740</v>
      </c>
      <c r="G1214" s="2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</row>
    <row r="1215" spans="1:20" s="216" customFormat="1" ht="15" customHeight="1">
      <c r="B1215" s="212" t="s">
        <v>3713</v>
      </c>
      <c r="C1215" s="213" t="s">
        <v>6866</v>
      </c>
      <c r="D1215" s="213" t="s">
        <v>7740</v>
      </c>
      <c r="E1215" s="212" t="s">
        <v>7740</v>
      </c>
      <c r="F1215" s="212" t="s">
        <v>7740</v>
      </c>
      <c r="G1215" s="2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</row>
    <row r="1216" spans="1:20" s="216" customFormat="1" ht="15" customHeight="1">
      <c r="B1216" s="212" t="s">
        <v>3714</v>
      </c>
      <c r="C1216" s="213" t="s">
        <v>6922</v>
      </c>
      <c r="D1216" s="213" t="s">
        <v>6866</v>
      </c>
      <c r="E1216" s="212" t="s">
        <v>7740</v>
      </c>
      <c r="F1216" s="212" t="s">
        <v>7740</v>
      </c>
      <c r="G1216" s="2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</row>
    <row r="1217" spans="2:20" s="216" customFormat="1" ht="15" customHeight="1">
      <c r="B1217" s="212" t="s">
        <v>3715</v>
      </c>
      <c r="C1217" s="213" t="s">
        <v>6866</v>
      </c>
      <c r="D1217" s="213" t="s">
        <v>7740</v>
      </c>
      <c r="E1217" s="212" t="s">
        <v>7740</v>
      </c>
      <c r="F1217" s="212" t="s">
        <v>7740</v>
      </c>
      <c r="G1217" s="2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</row>
    <row r="1218" spans="2:20" s="216" customFormat="1" ht="15" customHeight="1">
      <c r="B1218" s="212" t="s">
        <v>3716</v>
      </c>
      <c r="C1218" s="213" t="s">
        <v>6866</v>
      </c>
      <c r="D1218" s="213" t="s">
        <v>7740</v>
      </c>
      <c r="E1218" s="212" t="s">
        <v>7740</v>
      </c>
      <c r="F1218" s="212" t="s">
        <v>7740</v>
      </c>
      <c r="G1218" s="2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</row>
    <row r="1219" spans="2:20" s="216" customFormat="1" ht="15" customHeight="1">
      <c r="B1219" s="212" t="s">
        <v>3717</v>
      </c>
      <c r="C1219" s="213" t="s">
        <v>6866</v>
      </c>
      <c r="D1219" s="213" t="s">
        <v>7740</v>
      </c>
      <c r="E1219" s="212" t="s">
        <v>7740</v>
      </c>
      <c r="F1219" s="212" t="s">
        <v>7740</v>
      </c>
      <c r="G1219" s="2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</row>
    <row r="1220" spans="2:20" s="216" customFormat="1" ht="15" customHeight="1">
      <c r="B1220" s="212" t="s">
        <v>3718</v>
      </c>
      <c r="C1220" s="213" t="s">
        <v>6966</v>
      </c>
      <c r="D1220" s="213" t="s">
        <v>6866</v>
      </c>
      <c r="E1220" s="212" t="s">
        <v>7740</v>
      </c>
      <c r="F1220" s="212" t="s">
        <v>7740</v>
      </c>
      <c r="G1220" s="2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</row>
    <row r="1221" spans="2:20" s="216" customFormat="1" ht="15" customHeight="1">
      <c r="B1221" s="212" t="s">
        <v>783</v>
      </c>
      <c r="C1221" s="213" t="s">
        <v>6866</v>
      </c>
      <c r="D1221" s="213" t="s">
        <v>7740</v>
      </c>
      <c r="E1221" s="212" t="s">
        <v>7740</v>
      </c>
      <c r="F1221" s="212" t="s">
        <v>7740</v>
      </c>
      <c r="G1221" s="2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</row>
    <row r="1222" spans="2:20" s="216" customFormat="1" ht="15" customHeight="1">
      <c r="B1222" s="212" t="s">
        <v>784</v>
      </c>
      <c r="C1222" s="213" t="s">
        <v>7693</v>
      </c>
      <c r="D1222" s="213" t="s">
        <v>6866</v>
      </c>
      <c r="E1222" s="212" t="s">
        <v>7740</v>
      </c>
      <c r="F1222" s="212" t="s">
        <v>7740</v>
      </c>
      <c r="G1222" s="2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</row>
    <row r="1223" spans="2:20" s="216" customFormat="1" ht="15" customHeight="1">
      <c r="B1223" s="212" t="s">
        <v>785</v>
      </c>
      <c r="C1223" s="213" t="s">
        <v>6866</v>
      </c>
      <c r="D1223" s="213" t="s">
        <v>7740</v>
      </c>
      <c r="E1223" s="212" t="s">
        <v>7740</v>
      </c>
      <c r="F1223" s="212" t="s">
        <v>7740</v>
      </c>
      <c r="G1223" s="2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</row>
    <row r="1224" spans="2:20" s="216" customFormat="1" ht="15" customHeight="1">
      <c r="B1224" s="212" t="s">
        <v>786</v>
      </c>
      <c r="C1224" s="213" t="s">
        <v>6866</v>
      </c>
      <c r="D1224" s="213" t="s">
        <v>7740</v>
      </c>
      <c r="E1224" s="212" t="s">
        <v>7740</v>
      </c>
      <c r="F1224" s="212" t="s">
        <v>7740</v>
      </c>
      <c r="G1224" s="2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</row>
    <row r="1225" spans="2:20" s="216" customFormat="1" ht="15" customHeight="1">
      <c r="B1225" s="212" t="s">
        <v>787</v>
      </c>
      <c r="C1225" s="213" t="s">
        <v>6866</v>
      </c>
      <c r="D1225" s="213" t="s">
        <v>7740</v>
      </c>
      <c r="E1225" s="212" t="s">
        <v>7740</v>
      </c>
      <c r="F1225" s="212" t="s">
        <v>7740</v>
      </c>
      <c r="G1225" s="2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</row>
    <row r="1226" spans="2:20" s="216" customFormat="1" ht="15" customHeight="1">
      <c r="B1226" s="212" t="s">
        <v>788</v>
      </c>
      <c r="C1226" s="213" t="s">
        <v>6866</v>
      </c>
      <c r="D1226" s="213" t="s">
        <v>7740</v>
      </c>
      <c r="E1226" s="212" t="s">
        <v>7740</v>
      </c>
      <c r="F1226" s="212" t="s">
        <v>7740</v>
      </c>
      <c r="G1226" s="2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</row>
    <row r="1227" spans="2:20" s="216" customFormat="1" ht="15" customHeight="1">
      <c r="B1227" s="212" t="s">
        <v>789</v>
      </c>
      <c r="C1227" s="213" t="s">
        <v>6866</v>
      </c>
      <c r="D1227" s="213" t="s">
        <v>7740</v>
      </c>
      <c r="E1227" s="212" t="s">
        <v>7740</v>
      </c>
      <c r="F1227" s="212" t="s">
        <v>7740</v>
      </c>
      <c r="G1227" s="2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</row>
    <row r="1228" spans="2:20" s="216" customFormat="1" ht="15" customHeight="1">
      <c r="B1228" s="212" t="s">
        <v>790</v>
      </c>
      <c r="C1228" s="213" t="s">
        <v>6866</v>
      </c>
      <c r="D1228" s="213" t="s">
        <v>7740</v>
      </c>
      <c r="E1228" s="212" t="s">
        <v>7740</v>
      </c>
      <c r="F1228" s="212" t="s">
        <v>7740</v>
      </c>
      <c r="G1228" s="2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</row>
    <row r="1229" spans="2:20" s="216" customFormat="1" ht="15" customHeight="1">
      <c r="B1229" s="212" t="s">
        <v>791</v>
      </c>
      <c r="C1229" s="213" t="s">
        <v>6866</v>
      </c>
      <c r="D1229" s="213" t="s">
        <v>7740</v>
      </c>
      <c r="E1229" s="212" t="s">
        <v>7740</v>
      </c>
      <c r="F1229" s="212" t="s">
        <v>7740</v>
      </c>
      <c r="G1229" s="2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</row>
    <row r="1230" spans="2:20" s="216" customFormat="1" ht="15" customHeight="1">
      <c r="B1230" s="212" t="s">
        <v>792</v>
      </c>
      <c r="C1230" s="213" t="s">
        <v>6940</v>
      </c>
      <c r="D1230" s="213" t="s">
        <v>6866</v>
      </c>
      <c r="E1230" s="212" t="s">
        <v>7740</v>
      </c>
      <c r="F1230" s="212" t="s">
        <v>7740</v>
      </c>
      <c r="G1230" s="2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</row>
    <row r="1231" spans="2:20" s="216" customFormat="1" ht="15" customHeight="1">
      <c r="B1231" s="212" t="s">
        <v>793</v>
      </c>
      <c r="C1231" s="213" t="s">
        <v>6866</v>
      </c>
      <c r="D1231" s="213" t="s">
        <v>7740</v>
      </c>
      <c r="E1231" s="212" t="s">
        <v>7740</v>
      </c>
      <c r="F1231" s="212" t="s">
        <v>7740</v>
      </c>
      <c r="G1231" s="2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</row>
    <row r="1232" spans="2:20" s="216" customFormat="1" ht="15" customHeight="1">
      <c r="B1232" s="212" t="s">
        <v>794</v>
      </c>
      <c r="C1232" s="213" t="s">
        <v>6866</v>
      </c>
      <c r="D1232" s="213" t="s">
        <v>7740</v>
      </c>
      <c r="E1232" s="212" t="s">
        <v>7740</v>
      </c>
      <c r="F1232" s="212" t="s">
        <v>7740</v>
      </c>
      <c r="G1232" s="2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</row>
    <row r="1233" spans="2:20" s="216" customFormat="1" ht="15" customHeight="1">
      <c r="B1233" s="212" t="s">
        <v>795</v>
      </c>
      <c r="C1233" s="213" t="s">
        <v>7010</v>
      </c>
      <c r="D1233" s="213" t="s">
        <v>6866</v>
      </c>
      <c r="E1233" s="212" t="s">
        <v>7740</v>
      </c>
      <c r="F1233" s="212" t="s">
        <v>7740</v>
      </c>
      <c r="G1233" s="2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</row>
    <row r="1234" spans="2:20" s="216" customFormat="1" ht="15" customHeight="1">
      <c r="B1234" s="212" t="s">
        <v>796</v>
      </c>
      <c r="C1234" s="213" t="s">
        <v>7011</v>
      </c>
      <c r="D1234" s="213" t="s">
        <v>6866</v>
      </c>
      <c r="E1234" s="212" t="s">
        <v>7740</v>
      </c>
      <c r="F1234" s="212" t="s">
        <v>7740</v>
      </c>
      <c r="G1234" s="2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</row>
    <row r="1235" spans="2:20" s="216" customFormat="1" ht="15" customHeight="1">
      <c r="B1235" s="212" t="s">
        <v>797</v>
      </c>
      <c r="C1235" s="213" t="s">
        <v>6866</v>
      </c>
      <c r="D1235" s="213" t="s">
        <v>7740</v>
      </c>
      <c r="E1235" s="212" t="s">
        <v>7740</v>
      </c>
      <c r="F1235" s="212" t="s">
        <v>7740</v>
      </c>
      <c r="G1235" s="2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</row>
    <row r="1236" spans="2:20" s="216" customFormat="1" ht="15" customHeight="1">
      <c r="B1236" s="212" t="s">
        <v>798</v>
      </c>
      <c r="C1236" s="213" t="s">
        <v>7012</v>
      </c>
      <c r="D1236" s="213" t="s">
        <v>6866</v>
      </c>
      <c r="E1236" s="212" t="s">
        <v>7740</v>
      </c>
      <c r="F1236" s="212" t="s">
        <v>7740</v>
      </c>
      <c r="G1236" s="2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</row>
    <row r="1237" spans="2:20" s="216" customFormat="1" ht="15" customHeight="1">
      <c r="B1237" s="212" t="s">
        <v>799</v>
      </c>
      <c r="C1237" s="213" t="s">
        <v>6866</v>
      </c>
      <c r="D1237" s="213" t="s">
        <v>7740</v>
      </c>
      <c r="E1237" s="212" t="s">
        <v>7740</v>
      </c>
      <c r="F1237" s="212" t="s">
        <v>7740</v>
      </c>
      <c r="G1237" s="2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</row>
    <row r="1238" spans="2:20" s="216" customFormat="1" ht="15" customHeight="1">
      <c r="B1238" s="212" t="s">
        <v>800</v>
      </c>
      <c r="C1238" s="213" t="s">
        <v>6866</v>
      </c>
      <c r="D1238" s="213" t="s">
        <v>7740</v>
      </c>
      <c r="E1238" s="212" t="s">
        <v>7740</v>
      </c>
      <c r="F1238" s="212" t="s">
        <v>7740</v>
      </c>
      <c r="G1238" s="2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</row>
    <row r="1239" spans="2:20" s="216" customFormat="1" ht="15" customHeight="1">
      <c r="B1239" s="212" t="s">
        <v>801</v>
      </c>
      <c r="C1239" s="213" t="s">
        <v>7015</v>
      </c>
      <c r="D1239" s="213" t="s">
        <v>6866</v>
      </c>
      <c r="E1239" s="212" t="s">
        <v>7740</v>
      </c>
      <c r="F1239" s="212" t="s">
        <v>7740</v>
      </c>
      <c r="G1239" s="2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</row>
    <row r="1240" spans="2:20" s="216" customFormat="1" ht="15" customHeight="1">
      <c r="B1240" s="212" t="s">
        <v>802</v>
      </c>
      <c r="C1240" s="213" t="s">
        <v>6866</v>
      </c>
      <c r="D1240" s="213" t="s">
        <v>7740</v>
      </c>
      <c r="E1240" s="212" t="s">
        <v>7740</v>
      </c>
      <c r="F1240" s="212" t="s">
        <v>7740</v>
      </c>
      <c r="G1240" s="2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</row>
    <row r="1241" spans="2:20" s="216" customFormat="1" ht="15" customHeight="1">
      <c r="B1241" s="212" t="s">
        <v>803</v>
      </c>
      <c r="C1241" s="213" t="s">
        <v>6920</v>
      </c>
      <c r="D1241" s="213" t="s">
        <v>6866</v>
      </c>
      <c r="E1241" s="212" t="s">
        <v>7740</v>
      </c>
      <c r="F1241" s="212" t="s">
        <v>7740</v>
      </c>
      <c r="G1241" s="2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</row>
    <row r="1242" spans="2:20" s="216" customFormat="1" ht="15" customHeight="1">
      <c r="B1242" s="212" t="s">
        <v>804</v>
      </c>
      <c r="C1242" s="213" t="s">
        <v>6866</v>
      </c>
      <c r="D1242" s="213" t="s">
        <v>7740</v>
      </c>
      <c r="E1242" s="212" t="s">
        <v>7740</v>
      </c>
      <c r="F1242" s="212" t="s">
        <v>7740</v>
      </c>
      <c r="G1242" s="2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</row>
    <row r="1243" spans="2:20" s="216" customFormat="1" ht="15" customHeight="1">
      <c r="B1243" s="212" t="s">
        <v>805</v>
      </c>
      <c r="C1243" s="213" t="s">
        <v>6866</v>
      </c>
      <c r="D1243" s="213" t="s">
        <v>7740</v>
      </c>
      <c r="E1243" s="212" t="s">
        <v>7740</v>
      </c>
      <c r="F1243" s="212" t="s">
        <v>7740</v>
      </c>
      <c r="G1243" s="2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</row>
    <row r="1244" spans="2:20" s="216" customFormat="1" ht="15" customHeight="1">
      <c r="B1244" s="212" t="s">
        <v>806</v>
      </c>
      <c r="C1244" s="213" t="s">
        <v>6866</v>
      </c>
      <c r="D1244" s="213" t="s">
        <v>7740</v>
      </c>
      <c r="E1244" s="212" t="s">
        <v>7740</v>
      </c>
      <c r="F1244" s="212" t="s">
        <v>7740</v>
      </c>
      <c r="G1244" s="2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</row>
    <row r="1245" spans="2:20" s="216" customFormat="1" ht="15" customHeight="1">
      <c r="B1245" s="212" t="s">
        <v>807</v>
      </c>
      <c r="C1245" s="213" t="s">
        <v>7019</v>
      </c>
      <c r="D1245" s="213" t="s">
        <v>6866</v>
      </c>
      <c r="E1245" s="212" t="s">
        <v>7740</v>
      </c>
      <c r="F1245" s="212" t="s">
        <v>7740</v>
      </c>
      <c r="G1245" s="2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</row>
    <row r="1246" spans="2:20" s="216" customFormat="1" ht="15" customHeight="1">
      <c r="B1246" s="212" t="s">
        <v>808</v>
      </c>
      <c r="C1246" s="213" t="s">
        <v>6866</v>
      </c>
      <c r="D1246" s="213" t="s">
        <v>7740</v>
      </c>
      <c r="E1246" s="212" t="s">
        <v>7740</v>
      </c>
      <c r="F1246" s="212" t="s">
        <v>7740</v>
      </c>
      <c r="G1246" s="2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</row>
    <row r="1247" spans="2:20" s="216" customFormat="1" ht="15" customHeight="1">
      <c r="B1247" s="212" t="s">
        <v>809</v>
      </c>
      <c r="C1247" s="213" t="s">
        <v>6866</v>
      </c>
      <c r="D1247" s="213" t="s">
        <v>7740</v>
      </c>
      <c r="E1247" s="212" t="s">
        <v>7740</v>
      </c>
      <c r="F1247" s="212" t="s">
        <v>7740</v>
      </c>
      <c r="G1247" s="2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</row>
    <row r="1248" spans="2:20" s="216" customFormat="1" ht="15" customHeight="1">
      <c r="B1248" s="212" t="s">
        <v>810</v>
      </c>
      <c r="C1248" s="213" t="s">
        <v>6866</v>
      </c>
      <c r="D1248" s="213" t="s">
        <v>7740</v>
      </c>
      <c r="E1248" s="212" t="s">
        <v>7740</v>
      </c>
      <c r="F1248" s="212" t="s">
        <v>7740</v>
      </c>
      <c r="G1248" s="2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</row>
    <row r="1249" spans="2:20" s="216" customFormat="1" ht="15" customHeight="1">
      <c r="B1249" s="212" t="s">
        <v>811</v>
      </c>
      <c r="C1249" s="213" t="s">
        <v>6866</v>
      </c>
      <c r="D1249" s="213" t="s">
        <v>7740</v>
      </c>
      <c r="E1249" s="212" t="s">
        <v>7740</v>
      </c>
      <c r="F1249" s="212" t="s">
        <v>7740</v>
      </c>
      <c r="G1249" s="2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</row>
    <row r="1250" spans="2:20" s="216" customFormat="1" ht="15" customHeight="1">
      <c r="B1250" s="212" t="s">
        <v>812</v>
      </c>
      <c r="C1250" s="213" t="s">
        <v>6866</v>
      </c>
      <c r="D1250" s="213" t="s">
        <v>7740</v>
      </c>
      <c r="E1250" s="212" t="s">
        <v>7740</v>
      </c>
      <c r="F1250" s="212" t="s">
        <v>7740</v>
      </c>
      <c r="G1250" s="2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</row>
    <row r="1251" spans="2:20" s="216" customFormat="1" ht="15" customHeight="1">
      <c r="B1251" s="212" t="s">
        <v>813</v>
      </c>
      <c r="C1251" s="213" t="s">
        <v>7022</v>
      </c>
      <c r="D1251" s="213" t="s">
        <v>6866</v>
      </c>
      <c r="E1251" s="212" t="s">
        <v>7740</v>
      </c>
      <c r="F1251" s="212" t="s">
        <v>7740</v>
      </c>
      <c r="G1251" s="2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</row>
    <row r="1252" spans="2:20" s="216" customFormat="1" ht="15" customHeight="1">
      <c r="B1252" s="212" t="s">
        <v>814</v>
      </c>
      <c r="C1252" s="213" t="s">
        <v>7023</v>
      </c>
      <c r="D1252" s="213" t="s">
        <v>6866</v>
      </c>
      <c r="E1252" s="212" t="s">
        <v>7740</v>
      </c>
      <c r="F1252" s="212" t="s">
        <v>7740</v>
      </c>
      <c r="G1252" s="2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</row>
    <row r="1253" spans="2:20" s="216" customFormat="1" ht="15" customHeight="1">
      <c r="B1253" s="212" t="s">
        <v>815</v>
      </c>
      <c r="C1253" s="213" t="s">
        <v>7620</v>
      </c>
      <c r="D1253" s="213" t="s">
        <v>6866</v>
      </c>
      <c r="E1253" s="212" t="s">
        <v>7740</v>
      </c>
      <c r="F1253" s="212" t="s">
        <v>7740</v>
      </c>
      <c r="G1253" s="2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</row>
    <row r="1254" spans="2:20" s="216" customFormat="1" ht="15" customHeight="1">
      <c r="B1254" s="212" t="s">
        <v>816</v>
      </c>
      <c r="C1254" s="213" t="s">
        <v>7024</v>
      </c>
      <c r="D1254" s="213" t="s">
        <v>6866</v>
      </c>
      <c r="E1254" s="212" t="s">
        <v>7740</v>
      </c>
      <c r="F1254" s="212" t="s">
        <v>7740</v>
      </c>
      <c r="G1254" s="2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</row>
    <row r="1255" spans="2:20" s="216" customFormat="1" ht="15" customHeight="1">
      <c r="B1255" s="212" t="s">
        <v>817</v>
      </c>
      <c r="C1255" s="213" t="s">
        <v>6866</v>
      </c>
      <c r="D1255" s="213" t="s">
        <v>7740</v>
      </c>
      <c r="E1255" s="212" t="s">
        <v>7740</v>
      </c>
      <c r="F1255" s="212" t="s">
        <v>7740</v>
      </c>
      <c r="G1255" s="2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</row>
    <row r="1256" spans="2:20" s="216" customFormat="1" ht="15" customHeight="1">
      <c r="B1256" s="212" t="s">
        <v>818</v>
      </c>
      <c r="C1256" s="213" t="s">
        <v>7025</v>
      </c>
      <c r="D1256" s="213" t="s">
        <v>6866</v>
      </c>
      <c r="E1256" s="212" t="s">
        <v>7740</v>
      </c>
      <c r="F1256" s="212" t="s">
        <v>7740</v>
      </c>
      <c r="G1256" s="2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</row>
    <row r="1257" spans="2:20" s="216" customFormat="1" ht="15" customHeight="1">
      <c r="B1257" s="212" t="s">
        <v>5616</v>
      </c>
      <c r="C1257" s="213" t="s">
        <v>6866</v>
      </c>
      <c r="D1257" s="213" t="s">
        <v>7740</v>
      </c>
      <c r="E1257" s="212" t="s">
        <v>7740</v>
      </c>
      <c r="F1257" s="212" t="s">
        <v>7740</v>
      </c>
      <c r="G1257" s="2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</row>
    <row r="1258" spans="2:20" s="216" customFormat="1" ht="15" customHeight="1">
      <c r="B1258" s="212" t="s">
        <v>5617</v>
      </c>
      <c r="C1258" s="213" t="s">
        <v>6866</v>
      </c>
      <c r="D1258" s="213" t="s">
        <v>7740</v>
      </c>
      <c r="E1258" s="212" t="s">
        <v>7740</v>
      </c>
      <c r="F1258" s="212" t="s">
        <v>7740</v>
      </c>
      <c r="G1258" s="2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</row>
    <row r="1259" spans="2:20" s="216" customFormat="1" ht="15" customHeight="1">
      <c r="B1259" s="212" t="s">
        <v>5618</v>
      </c>
      <c r="C1259" s="213" t="s">
        <v>6866</v>
      </c>
      <c r="D1259" s="213" t="s">
        <v>7740</v>
      </c>
      <c r="E1259" s="212" t="s">
        <v>7740</v>
      </c>
      <c r="F1259" s="212" t="s">
        <v>7740</v>
      </c>
      <c r="G1259" s="2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</row>
    <row r="1260" spans="2:20" s="216" customFormat="1" ht="15" customHeight="1">
      <c r="B1260" s="212" t="s">
        <v>5619</v>
      </c>
      <c r="C1260" s="213" t="s">
        <v>6866</v>
      </c>
      <c r="D1260" s="213" t="s">
        <v>7740</v>
      </c>
      <c r="E1260" s="212" t="s">
        <v>7740</v>
      </c>
      <c r="F1260" s="212" t="s">
        <v>7740</v>
      </c>
      <c r="G1260" s="2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</row>
    <row r="1261" spans="2:20" s="216" customFormat="1" ht="15" customHeight="1">
      <c r="B1261" s="212" t="s">
        <v>5620</v>
      </c>
      <c r="C1261" s="213" t="s">
        <v>7027</v>
      </c>
      <c r="D1261" s="213" t="s">
        <v>6866</v>
      </c>
      <c r="E1261" s="212" t="s">
        <v>7740</v>
      </c>
      <c r="F1261" s="212" t="s">
        <v>7740</v>
      </c>
      <c r="G1261" s="2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</row>
    <row r="1262" spans="2:20" s="216" customFormat="1" ht="15" customHeight="1">
      <c r="B1262" s="212" t="s">
        <v>5621</v>
      </c>
      <c r="C1262" s="213" t="s">
        <v>6866</v>
      </c>
      <c r="D1262" s="213" t="s">
        <v>7740</v>
      </c>
      <c r="E1262" s="212" t="s">
        <v>7740</v>
      </c>
      <c r="F1262" s="212" t="s">
        <v>7740</v>
      </c>
      <c r="G1262" s="2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</row>
    <row r="1263" spans="2:20" s="216" customFormat="1" ht="15" customHeight="1">
      <c r="B1263" s="212" t="s">
        <v>3203</v>
      </c>
      <c r="C1263" s="213" t="s">
        <v>6866</v>
      </c>
      <c r="D1263" s="213" t="s">
        <v>7740</v>
      </c>
      <c r="E1263" s="212" t="s">
        <v>7740</v>
      </c>
      <c r="F1263" s="212" t="s">
        <v>7740</v>
      </c>
      <c r="G1263" s="2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</row>
    <row r="1264" spans="2:20" s="216" customFormat="1" ht="15" customHeight="1">
      <c r="B1264" s="212" t="s">
        <v>3204</v>
      </c>
      <c r="C1264" s="213" t="s">
        <v>6866</v>
      </c>
      <c r="D1264" s="213" t="s">
        <v>7740</v>
      </c>
      <c r="E1264" s="212" t="s">
        <v>7740</v>
      </c>
      <c r="F1264" s="212" t="s">
        <v>7740</v>
      </c>
      <c r="G1264" s="2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</row>
    <row r="1265" spans="2:20" s="216" customFormat="1" ht="15" customHeight="1">
      <c r="B1265" s="212" t="s">
        <v>3205</v>
      </c>
      <c r="C1265" s="213" t="s">
        <v>6866</v>
      </c>
      <c r="D1265" s="213" t="s">
        <v>7740</v>
      </c>
      <c r="E1265" s="212" t="s">
        <v>7740</v>
      </c>
      <c r="F1265" s="212" t="s">
        <v>7740</v>
      </c>
      <c r="G1265" s="2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</row>
    <row r="1266" spans="2:20" s="216" customFormat="1" ht="15" customHeight="1">
      <c r="B1266" s="212" t="s">
        <v>3206</v>
      </c>
      <c r="C1266" s="213" t="s">
        <v>6866</v>
      </c>
      <c r="D1266" s="213" t="s">
        <v>7740</v>
      </c>
      <c r="E1266" s="212" t="s">
        <v>7740</v>
      </c>
      <c r="F1266" s="212" t="s">
        <v>7740</v>
      </c>
      <c r="G1266" s="2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</row>
    <row r="1267" spans="2:20" s="216" customFormat="1" ht="15" customHeight="1">
      <c r="B1267" s="212" t="s">
        <v>3207</v>
      </c>
      <c r="C1267" s="213" t="s">
        <v>6866</v>
      </c>
      <c r="D1267" s="213" t="s">
        <v>7740</v>
      </c>
      <c r="E1267" s="212" t="s">
        <v>7740</v>
      </c>
      <c r="F1267" s="212" t="s">
        <v>7740</v>
      </c>
      <c r="G1267" s="2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</row>
    <row r="1268" spans="2:20" s="216" customFormat="1" ht="15" customHeight="1">
      <c r="B1268" s="212" t="s">
        <v>3208</v>
      </c>
      <c r="C1268" s="213" t="s">
        <v>6866</v>
      </c>
      <c r="D1268" s="213" t="s">
        <v>7740</v>
      </c>
      <c r="E1268" s="212" t="s">
        <v>7740</v>
      </c>
      <c r="F1268" s="212" t="s">
        <v>7740</v>
      </c>
      <c r="G1268" s="2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</row>
    <row r="1269" spans="2:20" s="216" customFormat="1" ht="15" customHeight="1">
      <c r="B1269" s="212" t="s">
        <v>3209</v>
      </c>
      <c r="C1269" s="213" t="s">
        <v>6866</v>
      </c>
      <c r="D1269" s="213" t="s">
        <v>7740</v>
      </c>
      <c r="E1269" s="212" t="s">
        <v>7740</v>
      </c>
      <c r="F1269" s="212" t="s">
        <v>7740</v>
      </c>
      <c r="G1269" s="2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</row>
    <row r="1270" spans="2:20" s="216" customFormat="1" ht="15" customHeight="1">
      <c r="B1270" s="212" t="s">
        <v>3210</v>
      </c>
      <c r="C1270" s="213" t="s">
        <v>6866</v>
      </c>
      <c r="D1270" s="213" t="s">
        <v>7740</v>
      </c>
      <c r="E1270" s="212" t="s">
        <v>7740</v>
      </c>
      <c r="F1270" s="212" t="s">
        <v>7740</v>
      </c>
      <c r="G1270" s="2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</row>
    <row r="1271" spans="2:20" s="216" customFormat="1" ht="15" customHeight="1">
      <c r="B1271" s="212" t="s">
        <v>3211</v>
      </c>
      <c r="C1271" s="213" t="s">
        <v>6866</v>
      </c>
      <c r="D1271" s="213" t="s">
        <v>7740</v>
      </c>
      <c r="E1271" s="212" t="s">
        <v>7740</v>
      </c>
      <c r="F1271" s="212" t="s">
        <v>7740</v>
      </c>
      <c r="G1271" s="2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</row>
    <row r="1272" spans="2:20" s="216" customFormat="1" ht="15" customHeight="1">
      <c r="B1272" s="212" t="s">
        <v>3212</v>
      </c>
      <c r="C1272" s="213" t="s">
        <v>7030</v>
      </c>
      <c r="D1272" s="213" t="s">
        <v>6866</v>
      </c>
      <c r="E1272" s="212" t="s">
        <v>7740</v>
      </c>
      <c r="F1272" s="212" t="s">
        <v>7740</v>
      </c>
      <c r="G1272" s="2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</row>
    <row r="1273" spans="2:20" s="216" customFormat="1" ht="15" customHeight="1">
      <c r="B1273" s="212" t="s">
        <v>3213</v>
      </c>
      <c r="C1273" s="213" t="s">
        <v>6866</v>
      </c>
      <c r="D1273" s="213" t="s">
        <v>7740</v>
      </c>
      <c r="E1273" s="212" t="s">
        <v>7740</v>
      </c>
      <c r="F1273" s="212" t="s">
        <v>7740</v>
      </c>
      <c r="G1273" s="2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</row>
    <row r="1274" spans="2:20" s="216" customFormat="1" ht="15" customHeight="1">
      <c r="B1274" s="212" t="s">
        <v>3214</v>
      </c>
      <c r="C1274" s="213" t="s">
        <v>7031</v>
      </c>
      <c r="D1274" s="213" t="s">
        <v>6866</v>
      </c>
      <c r="E1274" s="212" t="s">
        <v>7740</v>
      </c>
      <c r="F1274" s="212" t="s">
        <v>7740</v>
      </c>
      <c r="G1274" s="2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</row>
    <row r="1275" spans="2:20" s="216" customFormat="1" ht="15" customHeight="1">
      <c r="B1275" s="212" t="s">
        <v>3215</v>
      </c>
      <c r="C1275" s="213" t="s">
        <v>7032</v>
      </c>
      <c r="D1275" s="213" t="s">
        <v>6866</v>
      </c>
      <c r="E1275" s="212" t="s">
        <v>7740</v>
      </c>
      <c r="F1275" s="212" t="s">
        <v>7740</v>
      </c>
      <c r="G1275" s="2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</row>
    <row r="1276" spans="2:20" s="216" customFormat="1" ht="15" customHeight="1">
      <c r="B1276" s="212" t="s">
        <v>3216</v>
      </c>
      <c r="C1276" s="213" t="s">
        <v>6866</v>
      </c>
      <c r="D1276" s="213" t="s">
        <v>7740</v>
      </c>
      <c r="E1276" s="212" t="s">
        <v>7740</v>
      </c>
      <c r="F1276" s="212" t="s">
        <v>7740</v>
      </c>
      <c r="G1276" s="2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</row>
    <row r="1277" spans="2:20" s="216" customFormat="1" ht="15" customHeight="1">
      <c r="B1277" s="212" t="s">
        <v>3217</v>
      </c>
      <c r="C1277" s="213" t="s">
        <v>6866</v>
      </c>
      <c r="D1277" s="213" t="s">
        <v>7740</v>
      </c>
      <c r="E1277" s="212" t="s">
        <v>7740</v>
      </c>
      <c r="F1277" s="212" t="s">
        <v>7740</v>
      </c>
      <c r="G1277" s="2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</row>
    <row r="1278" spans="2:20" s="216" customFormat="1" ht="15" customHeight="1">
      <c r="B1278" s="212" t="s">
        <v>3218</v>
      </c>
      <c r="C1278" s="213" t="s">
        <v>7033</v>
      </c>
      <c r="D1278" s="213" t="s">
        <v>6866</v>
      </c>
      <c r="E1278" s="212" t="s">
        <v>7740</v>
      </c>
      <c r="F1278" s="212" t="s">
        <v>7740</v>
      </c>
      <c r="G1278" s="2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</row>
    <row r="1279" spans="2:20" s="216" customFormat="1" ht="15" customHeight="1">
      <c r="B1279" s="212" t="s">
        <v>3219</v>
      </c>
      <c r="C1279" s="213" t="s">
        <v>7034</v>
      </c>
      <c r="D1279" s="213" t="s">
        <v>6866</v>
      </c>
      <c r="E1279" s="212" t="s">
        <v>7740</v>
      </c>
      <c r="F1279" s="212" t="s">
        <v>7740</v>
      </c>
      <c r="G1279" s="2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</row>
    <row r="1280" spans="2:20" s="216" customFormat="1" ht="15" customHeight="1">
      <c r="B1280" s="212" t="s">
        <v>3220</v>
      </c>
      <c r="C1280" s="213" t="s">
        <v>6866</v>
      </c>
      <c r="D1280" s="213" t="s">
        <v>7740</v>
      </c>
      <c r="E1280" s="212" t="s">
        <v>7740</v>
      </c>
      <c r="F1280" s="212" t="s">
        <v>7740</v>
      </c>
      <c r="G1280" s="2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</row>
    <row r="1281" spans="2:20" s="216" customFormat="1" ht="15" customHeight="1">
      <c r="B1281" s="212" t="s">
        <v>3221</v>
      </c>
      <c r="C1281" s="213" t="s">
        <v>6866</v>
      </c>
      <c r="D1281" s="213" t="s">
        <v>7740</v>
      </c>
      <c r="E1281" s="212" t="s">
        <v>7740</v>
      </c>
      <c r="F1281" s="212" t="s">
        <v>7740</v>
      </c>
      <c r="G1281" s="2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</row>
    <row r="1282" spans="2:20" s="216" customFormat="1" ht="15" customHeight="1">
      <c r="B1282" s="212" t="s">
        <v>3222</v>
      </c>
      <c r="C1282" s="213" t="s">
        <v>6866</v>
      </c>
      <c r="D1282" s="213" t="s">
        <v>7740</v>
      </c>
      <c r="E1282" s="212" t="s">
        <v>7740</v>
      </c>
      <c r="F1282" s="212" t="s">
        <v>7740</v>
      </c>
      <c r="G1282" s="2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</row>
    <row r="1283" spans="2:20" s="216" customFormat="1" ht="15" customHeight="1">
      <c r="B1283" s="212" t="s">
        <v>3223</v>
      </c>
      <c r="C1283" s="213" t="s">
        <v>6866</v>
      </c>
      <c r="D1283" s="213" t="s">
        <v>7740</v>
      </c>
      <c r="E1283" s="212" t="s">
        <v>7740</v>
      </c>
      <c r="F1283" s="212" t="s">
        <v>7740</v>
      </c>
      <c r="G1283" s="2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</row>
    <row r="1284" spans="2:20" s="216" customFormat="1" ht="15" customHeight="1">
      <c r="B1284" s="212" t="s">
        <v>3224</v>
      </c>
      <c r="C1284" s="213" t="s">
        <v>6866</v>
      </c>
      <c r="D1284" s="213" t="s">
        <v>7740</v>
      </c>
      <c r="E1284" s="212" t="s">
        <v>7740</v>
      </c>
      <c r="F1284" s="212" t="s">
        <v>7740</v>
      </c>
      <c r="G1284" s="2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</row>
    <row r="1285" spans="2:20" s="216" customFormat="1" ht="15" customHeight="1">
      <c r="B1285" s="212" t="s">
        <v>3225</v>
      </c>
      <c r="C1285" s="213" t="s">
        <v>6866</v>
      </c>
      <c r="D1285" s="213" t="s">
        <v>7740</v>
      </c>
      <c r="E1285" s="212" t="s">
        <v>7740</v>
      </c>
      <c r="F1285" s="212" t="s">
        <v>7740</v>
      </c>
      <c r="G1285" s="2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</row>
    <row r="1286" spans="2:20" s="216" customFormat="1" ht="15" customHeight="1">
      <c r="B1286" s="212" t="s">
        <v>3226</v>
      </c>
      <c r="C1286" s="213" t="s">
        <v>6866</v>
      </c>
      <c r="D1286" s="213" t="s">
        <v>7740</v>
      </c>
      <c r="E1286" s="212" t="s">
        <v>7740</v>
      </c>
      <c r="F1286" s="212" t="s">
        <v>7740</v>
      </c>
      <c r="G1286" s="2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</row>
    <row r="1287" spans="2:20" s="216" customFormat="1" ht="15" customHeight="1">
      <c r="B1287" s="212" t="s">
        <v>3227</v>
      </c>
      <c r="C1287" s="213" t="s">
        <v>6866</v>
      </c>
      <c r="D1287" s="213" t="s">
        <v>7740</v>
      </c>
      <c r="E1287" s="212" t="s">
        <v>7740</v>
      </c>
      <c r="F1287" s="212" t="s">
        <v>7740</v>
      </c>
      <c r="G1287" s="2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</row>
    <row r="1288" spans="2:20" s="216" customFormat="1" ht="15" customHeight="1">
      <c r="B1288" s="212" t="s">
        <v>3228</v>
      </c>
      <c r="C1288" s="213" t="s">
        <v>6866</v>
      </c>
      <c r="D1288" s="213" t="s">
        <v>7740</v>
      </c>
      <c r="E1288" s="212" t="s">
        <v>7740</v>
      </c>
      <c r="F1288" s="212" t="s">
        <v>7740</v>
      </c>
      <c r="G1288" s="2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</row>
    <row r="1289" spans="2:20" s="216" customFormat="1" ht="15" customHeight="1">
      <c r="B1289" s="212" t="s">
        <v>3229</v>
      </c>
      <c r="C1289" s="213" t="s">
        <v>6866</v>
      </c>
      <c r="D1289" s="213" t="s">
        <v>7740</v>
      </c>
      <c r="E1289" s="212" t="s">
        <v>7740</v>
      </c>
      <c r="F1289" s="212" t="s">
        <v>7740</v>
      </c>
      <c r="G1289" s="2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</row>
    <row r="1290" spans="2:20" s="216" customFormat="1" ht="15" customHeight="1">
      <c r="B1290" s="212" t="s">
        <v>3230</v>
      </c>
      <c r="C1290" s="213" t="s">
        <v>6866</v>
      </c>
      <c r="D1290" s="213" t="s">
        <v>7740</v>
      </c>
      <c r="E1290" s="212" t="s">
        <v>7740</v>
      </c>
      <c r="F1290" s="212" t="s">
        <v>7740</v>
      </c>
      <c r="G1290" s="2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</row>
    <row r="1291" spans="2:20" s="216" customFormat="1" ht="15" customHeight="1">
      <c r="B1291" s="212" t="s">
        <v>3231</v>
      </c>
      <c r="C1291" s="213" t="s">
        <v>6866</v>
      </c>
      <c r="D1291" s="213" t="s">
        <v>7740</v>
      </c>
      <c r="E1291" s="212" t="s">
        <v>7740</v>
      </c>
      <c r="F1291" s="212" t="s">
        <v>7740</v>
      </c>
      <c r="G1291" s="2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</row>
    <row r="1292" spans="2:20" s="216" customFormat="1" ht="15" customHeight="1">
      <c r="B1292" s="212" t="s">
        <v>3232</v>
      </c>
      <c r="C1292" s="213" t="s">
        <v>7041</v>
      </c>
      <c r="D1292" s="213" t="s">
        <v>6866</v>
      </c>
      <c r="E1292" s="212" t="s">
        <v>7740</v>
      </c>
      <c r="F1292" s="212" t="s">
        <v>7740</v>
      </c>
      <c r="G1292" s="2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</row>
    <row r="1293" spans="2:20" s="216" customFormat="1" ht="15" customHeight="1">
      <c r="B1293" s="212" t="s">
        <v>3233</v>
      </c>
      <c r="C1293" s="213" t="s">
        <v>7042</v>
      </c>
      <c r="D1293" s="213" t="s">
        <v>6866</v>
      </c>
      <c r="E1293" s="212" t="s">
        <v>7740</v>
      </c>
      <c r="F1293" s="212" t="s">
        <v>7740</v>
      </c>
      <c r="G1293" s="2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</row>
    <row r="1294" spans="2:20" s="216" customFormat="1" ht="15" customHeight="1">
      <c r="B1294" s="212" t="s">
        <v>3234</v>
      </c>
      <c r="C1294" s="213" t="s">
        <v>6866</v>
      </c>
      <c r="D1294" s="213" t="s">
        <v>7740</v>
      </c>
      <c r="E1294" s="212" t="s">
        <v>7740</v>
      </c>
      <c r="F1294" s="212" t="s">
        <v>7740</v>
      </c>
      <c r="G1294" s="2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</row>
    <row r="1295" spans="2:20" s="216" customFormat="1" ht="15" customHeight="1">
      <c r="B1295" s="212" t="s">
        <v>3235</v>
      </c>
      <c r="C1295" s="213" t="s">
        <v>6866</v>
      </c>
      <c r="D1295" s="213" t="s">
        <v>7740</v>
      </c>
      <c r="E1295" s="212" t="s">
        <v>7740</v>
      </c>
      <c r="F1295" s="212" t="s">
        <v>7740</v>
      </c>
      <c r="G1295" s="2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</row>
    <row r="1296" spans="2:20" s="216" customFormat="1" ht="15" customHeight="1">
      <c r="B1296" s="212" t="s">
        <v>3236</v>
      </c>
      <c r="C1296" s="213" t="s">
        <v>7043</v>
      </c>
      <c r="D1296" s="213" t="s">
        <v>6866</v>
      </c>
      <c r="E1296" s="212" t="s">
        <v>7740</v>
      </c>
      <c r="F1296" s="212" t="s">
        <v>7740</v>
      </c>
      <c r="G1296" s="2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</row>
    <row r="1297" spans="2:20" s="216" customFormat="1" ht="15" customHeight="1">
      <c r="B1297" s="212" t="s">
        <v>3237</v>
      </c>
      <c r="C1297" s="213" t="s">
        <v>6866</v>
      </c>
      <c r="D1297" s="213" t="s">
        <v>7740</v>
      </c>
      <c r="E1297" s="212" t="s">
        <v>7740</v>
      </c>
      <c r="F1297" s="212" t="s">
        <v>7740</v>
      </c>
      <c r="G1297" s="2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</row>
    <row r="1298" spans="2:20" s="216" customFormat="1" ht="15" customHeight="1">
      <c r="B1298" s="212" t="s">
        <v>3238</v>
      </c>
      <c r="C1298" s="213" t="s">
        <v>7044</v>
      </c>
      <c r="D1298" s="213" t="s">
        <v>6866</v>
      </c>
      <c r="E1298" s="212" t="s">
        <v>7740</v>
      </c>
      <c r="F1298" s="212" t="s">
        <v>7740</v>
      </c>
      <c r="G1298" s="2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</row>
    <row r="1299" spans="2:20" s="216" customFormat="1" ht="15" customHeight="1">
      <c r="B1299" s="212" t="s">
        <v>3239</v>
      </c>
      <c r="C1299" s="213" t="s">
        <v>6866</v>
      </c>
      <c r="D1299" s="213" t="s">
        <v>7740</v>
      </c>
      <c r="E1299" s="212" t="s">
        <v>7740</v>
      </c>
      <c r="F1299" s="212" t="s">
        <v>7740</v>
      </c>
      <c r="G1299" s="2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</row>
    <row r="1300" spans="2:20" s="216" customFormat="1" ht="15" customHeight="1">
      <c r="B1300" s="212" t="s">
        <v>3240</v>
      </c>
      <c r="C1300" s="213" t="s">
        <v>6957</v>
      </c>
      <c r="D1300" s="213" t="s">
        <v>6866</v>
      </c>
      <c r="E1300" s="212" t="s">
        <v>7740</v>
      </c>
      <c r="F1300" s="212" t="s">
        <v>7740</v>
      </c>
      <c r="G1300" s="2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</row>
    <row r="1301" spans="2:20" s="216" customFormat="1" ht="15" customHeight="1">
      <c r="B1301" s="212" t="s">
        <v>3241</v>
      </c>
      <c r="C1301" s="213" t="s">
        <v>7688</v>
      </c>
      <c r="D1301" s="213" t="s">
        <v>6866</v>
      </c>
      <c r="E1301" s="212" t="s">
        <v>7740</v>
      </c>
      <c r="F1301" s="212" t="s">
        <v>7740</v>
      </c>
      <c r="G1301" s="2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</row>
    <row r="1302" spans="2:20" s="216" customFormat="1" ht="15" customHeight="1">
      <c r="B1302" s="212" t="s">
        <v>5622</v>
      </c>
      <c r="C1302" s="213" t="s">
        <v>6866</v>
      </c>
      <c r="D1302" s="213" t="s">
        <v>7740</v>
      </c>
      <c r="E1302" s="212" t="s">
        <v>7740</v>
      </c>
      <c r="F1302" s="212" t="s">
        <v>7740</v>
      </c>
      <c r="G1302" s="2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</row>
    <row r="1303" spans="2:20" s="216" customFormat="1" ht="15" customHeight="1">
      <c r="B1303" s="212" t="s">
        <v>5623</v>
      </c>
      <c r="C1303" s="213" t="s">
        <v>6866</v>
      </c>
      <c r="D1303" s="213" t="s">
        <v>7740</v>
      </c>
      <c r="E1303" s="212" t="s">
        <v>7740</v>
      </c>
      <c r="F1303" s="212" t="s">
        <v>7740</v>
      </c>
      <c r="G1303" s="2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</row>
    <row r="1304" spans="2:20" s="216" customFormat="1" ht="15" customHeight="1">
      <c r="B1304" s="212" t="s">
        <v>5624</v>
      </c>
      <c r="C1304" s="213" t="s">
        <v>6866</v>
      </c>
      <c r="D1304" s="213" t="s">
        <v>7740</v>
      </c>
      <c r="E1304" s="212" t="s">
        <v>7740</v>
      </c>
      <c r="F1304" s="212" t="s">
        <v>7740</v>
      </c>
      <c r="G1304" s="2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</row>
    <row r="1305" spans="2:20" s="216" customFormat="1" ht="15" customHeight="1">
      <c r="B1305" s="212" t="s">
        <v>5625</v>
      </c>
      <c r="C1305" s="213" t="s">
        <v>6866</v>
      </c>
      <c r="D1305" s="213" t="s">
        <v>7740</v>
      </c>
      <c r="E1305" s="212" t="s">
        <v>7740</v>
      </c>
      <c r="F1305" s="212" t="s">
        <v>7740</v>
      </c>
      <c r="G1305" s="2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</row>
    <row r="1306" spans="2:20" s="216" customFormat="1" ht="15" customHeight="1">
      <c r="B1306" s="212" t="s">
        <v>5626</v>
      </c>
      <c r="C1306" s="213" t="s">
        <v>6866</v>
      </c>
      <c r="D1306" s="213" t="s">
        <v>7740</v>
      </c>
      <c r="E1306" s="212" t="s">
        <v>7740</v>
      </c>
      <c r="F1306" s="212" t="s">
        <v>7740</v>
      </c>
      <c r="G1306" s="2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</row>
    <row r="1307" spans="2:20" s="216" customFormat="1" ht="15" customHeight="1">
      <c r="B1307" s="212" t="s">
        <v>5627</v>
      </c>
      <c r="C1307" s="213" t="s">
        <v>6866</v>
      </c>
      <c r="D1307" s="213" t="s">
        <v>7740</v>
      </c>
      <c r="E1307" s="212" t="s">
        <v>7740</v>
      </c>
      <c r="F1307" s="212" t="s">
        <v>7740</v>
      </c>
      <c r="G1307" s="2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</row>
    <row r="1308" spans="2:20" s="216" customFormat="1" ht="15" customHeight="1">
      <c r="B1308" s="212" t="s">
        <v>5628</v>
      </c>
      <c r="C1308" s="213" t="s">
        <v>6866</v>
      </c>
      <c r="D1308" s="213" t="s">
        <v>7740</v>
      </c>
      <c r="E1308" s="212" t="s">
        <v>7740</v>
      </c>
      <c r="F1308" s="212" t="s">
        <v>7740</v>
      </c>
      <c r="G1308" s="2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</row>
    <row r="1309" spans="2:20" s="216" customFormat="1" ht="15" customHeight="1">
      <c r="B1309" s="212" t="s">
        <v>5629</v>
      </c>
      <c r="C1309" s="213" t="s">
        <v>6866</v>
      </c>
      <c r="D1309" s="213" t="s">
        <v>7740</v>
      </c>
      <c r="E1309" s="212" t="s">
        <v>7740</v>
      </c>
      <c r="F1309" s="212" t="s">
        <v>7740</v>
      </c>
      <c r="G1309" s="2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</row>
    <row r="1310" spans="2:20" s="216" customFormat="1" ht="15" customHeight="1">
      <c r="B1310" s="212" t="s">
        <v>5630</v>
      </c>
      <c r="C1310" s="213" t="s">
        <v>6866</v>
      </c>
      <c r="D1310" s="213" t="s">
        <v>7740</v>
      </c>
      <c r="E1310" s="212" t="s">
        <v>7740</v>
      </c>
      <c r="F1310" s="212" t="s">
        <v>7740</v>
      </c>
      <c r="G1310" s="2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</row>
    <row r="1311" spans="2:20" s="216" customFormat="1" ht="15" customHeight="1">
      <c r="B1311" s="212" t="s">
        <v>5631</v>
      </c>
      <c r="C1311" s="213" t="s">
        <v>6866</v>
      </c>
      <c r="D1311" s="213" t="s">
        <v>7740</v>
      </c>
      <c r="E1311" s="212" t="s">
        <v>7740</v>
      </c>
      <c r="F1311" s="212" t="s">
        <v>7740</v>
      </c>
      <c r="G1311" s="2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</row>
    <row r="1312" spans="2:20" s="216" customFormat="1" ht="15" customHeight="1">
      <c r="B1312" s="212" t="s">
        <v>5632</v>
      </c>
      <c r="C1312" s="213" t="s">
        <v>6866</v>
      </c>
      <c r="D1312" s="213" t="s">
        <v>7740</v>
      </c>
      <c r="E1312" s="212" t="s">
        <v>7740</v>
      </c>
      <c r="F1312" s="212" t="s">
        <v>7740</v>
      </c>
      <c r="G1312" s="2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</row>
    <row r="1313" spans="2:20" s="216" customFormat="1" ht="15" customHeight="1">
      <c r="B1313" s="212" t="s">
        <v>5633</v>
      </c>
      <c r="C1313" s="213" t="s">
        <v>6866</v>
      </c>
      <c r="D1313" s="213" t="s">
        <v>7740</v>
      </c>
      <c r="E1313" s="212" t="s">
        <v>7740</v>
      </c>
      <c r="F1313" s="212" t="s">
        <v>7740</v>
      </c>
      <c r="G1313" s="2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</row>
    <row r="1314" spans="2:20" s="216" customFormat="1" ht="15" customHeight="1">
      <c r="B1314" s="212" t="s">
        <v>5634</v>
      </c>
      <c r="C1314" s="213" t="s">
        <v>6866</v>
      </c>
      <c r="D1314" s="213" t="s">
        <v>7740</v>
      </c>
      <c r="E1314" s="212" t="s">
        <v>7740</v>
      </c>
      <c r="F1314" s="212" t="s">
        <v>7740</v>
      </c>
      <c r="G1314" s="2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</row>
    <row r="1315" spans="2:20" s="216" customFormat="1" ht="15" customHeight="1">
      <c r="B1315" s="212" t="s">
        <v>5635</v>
      </c>
      <c r="C1315" s="213" t="s">
        <v>6866</v>
      </c>
      <c r="D1315" s="213" t="s">
        <v>7740</v>
      </c>
      <c r="E1315" s="212" t="s">
        <v>7740</v>
      </c>
      <c r="F1315" s="212" t="s">
        <v>7740</v>
      </c>
      <c r="G1315" s="2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</row>
    <row r="1316" spans="2:20" s="216" customFormat="1" ht="15" customHeight="1">
      <c r="B1316" s="212" t="s">
        <v>5636</v>
      </c>
      <c r="C1316" s="213" t="s">
        <v>6998</v>
      </c>
      <c r="D1316" s="213" t="s">
        <v>6866</v>
      </c>
      <c r="E1316" s="212" t="s">
        <v>7740</v>
      </c>
      <c r="F1316" s="212" t="s">
        <v>7740</v>
      </c>
      <c r="G1316" s="2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</row>
    <row r="1317" spans="2:20" s="216" customFormat="1" ht="15" customHeight="1">
      <c r="B1317" s="212" t="s">
        <v>5637</v>
      </c>
      <c r="C1317" s="213" t="s">
        <v>6866</v>
      </c>
      <c r="D1317" s="213" t="s">
        <v>7740</v>
      </c>
      <c r="E1317" s="212" t="s">
        <v>7740</v>
      </c>
      <c r="F1317" s="212" t="s">
        <v>7740</v>
      </c>
      <c r="G1317" s="2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</row>
    <row r="1318" spans="2:20" s="216" customFormat="1" ht="15" customHeight="1">
      <c r="B1318" s="212" t="s">
        <v>5638</v>
      </c>
      <c r="C1318" s="213" t="s">
        <v>6866</v>
      </c>
      <c r="D1318" s="213" t="s">
        <v>7740</v>
      </c>
      <c r="E1318" s="212" t="s">
        <v>7740</v>
      </c>
      <c r="F1318" s="212" t="s">
        <v>7740</v>
      </c>
      <c r="G1318" s="2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</row>
    <row r="1319" spans="2:20" s="216" customFormat="1" ht="15" customHeight="1">
      <c r="B1319" s="212" t="s">
        <v>5639</v>
      </c>
      <c r="C1319" s="213" t="s">
        <v>6866</v>
      </c>
      <c r="D1319" s="213" t="s">
        <v>7740</v>
      </c>
      <c r="E1319" s="212" t="s">
        <v>7740</v>
      </c>
      <c r="F1319" s="212" t="s">
        <v>7740</v>
      </c>
      <c r="G1319" s="2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</row>
    <row r="1320" spans="2:20" s="216" customFormat="1" ht="15" customHeight="1">
      <c r="B1320" s="212" t="s">
        <v>5640</v>
      </c>
      <c r="C1320" s="213" t="s">
        <v>6866</v>
      </c>
      <c r="D1320" s="213" t="s">
        <v>7740</v>
      </c>
      <c r="E1320" s="212" t="s">
        <v>7740</v>
      </c>
      <c r="F1320" s="212" t="s">
        <v>7740</v>
      </c>
      <c r="G1320" s="2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</row>
    <row r="1321" spans="2:20" s="216" customFormat="1" ht="15" customHeight="1">
      <c r="B1321" s="212" t="s">
        <v>5641</v>
      </c>
      <c r="C1321" s="213" t="s">
        <v>7050</v>
      </c>
      <c r="D1321" s="213" t="s">
        <v>6866</v>
      </c>
      <c r="E1321" s="212" t="s">
        <v>7740</v>
      </c>
      <c r="F1321" s="212" t="s">
        <v>7740</v>
      </c>
      <c r="G1321" s="2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</row>
    <row r="1322" spans="2:20" s="216" customFormat="1" ht="15" customHeight="1">
      <c r="B1322" s="212" t="s">
        <v>5642</v>
      </c>
      <c r="C1322" s="213" t="s">
        <v>6866</v>
      </c>
      <c r="D1322" s="213" t="s">
        <v>7740</v>
      </c>
      <c r="E1322" s="212" t="s">
        <v>7740</v>
      </c>
      <c r="F1322" s="212" t="s">
        <v>7740</v>
      </c>
      <c r="G1322" s="2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</row>
    <row r="1323" spans="2:20" s="216" customFormat="1" ht="15" customHeight="1">
      <c r="B1323" s="212" t="s">
        <v>5643</v>
      </c>
      <c r="C1323" s="213" t="s">
        <v>6866</v>
      </c>
      <c r="D1323" s="213" t="s">
        <v>7740</v>
      </c>
      <c r="E1323" s="212" t="s">
        <v>7740</v>
      </c>
      <c r="F1323" s="212" t="s">
        <v>7740</v>
      </c>
      <c r="G1323" s="2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</row>
    <row r="1324" spans="2:20" s="216" customFormat="1" ht="15" customHeight="1">
      <c r="B1324" s="212" t="s">
        <v>5644</v>
      </c>
      <c r="C1324" s="213" t="s">
        <v>6866</v>
      </c>
      <c r="D1324" s="213" t="s">
        <v>7740</v>
      </c>
      <c r="E1324" s="212" t="s">
        <v>7740</v>
      </c>
      <c r="F1324" s="212" t="s">
        <v>7740</v>
      </c>
      <c r="G1324" s="2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</row>
    <row r="1325" spans="2:20" s="216" customFormat="1" ht="15" customHeight="1">
      <c r="B1325" s="212" t="s">
        <v>5645</v>
      </c>
      <c r="C1325" s="213" t="s">
        <v>6866</v>
      </c>
      <c r="D1325" s="213" t="s">
        <v>7740</v>
      </c>
      <c r="E1325" s="212" t="s">
        <v>7740</v>
      </c>
      <c r="F1325" s="212" t="s">
        <v>7740</v>
      </c>
      <c r="G1325" s="2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</row>
    <row r="1326" spans="2:20" s="216" customFormat="1" ht="15" customHeight="1">
      <c r="B1326" s="212" t="s">
        <v>5646</v>
      </c>
      <c r="C1326" s="213" t="s">
        <v>6866</v>
      </c>
      <c r="D1326" s="213" t="s">
        <v>7740</v>
      </c>
      <c r="E1326" s="212" t="s">
        <v>7740</v>
      </c>
      <c r="F1326" s="212" t="s">
        <v>7740</v>
      </c>
      <c r="G1326" s="2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</row>
    <row r="1327" spans="2:20" s="216" customFormat="1" ht="15" customHeight="1">
      <c r="B1327" s="212" t="s">
        <v>5647</v>
      </c>
      <c r="C1327" s="213" t="s">
        <v>6866</v>
      </c>
      <c r="D1327" s="213" t="s">
        <v>7740</v>
      </c>
      <c r="E1327" s="212" t="s">
        <v>7740</v>
      </c>
      <c r="F1327" s="212" t="s">
        <v>7740</v>
      </c>
      <c r="G1327" s="2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</row>
    <row r="1328" spans="2:20" s="216" customFormat="1" ht="15" customHeight="1">
      <c r="B1328" s="212" t="s">
        <v>5648</v>
      </c>
      <c r="C1328" s="213" t="s">
        <v>6866</v>
      </c>
      <c r="D1328" s="213" t="s">
        <v>7740</v>
      </c>
      <c r="E1328" s="212" t="s">
        <v>7740</v>
      </c>
      <c r="F1328" s="212" t="s">
        <v>7740</v>
      </c>
      <c r="G1328" s="2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</row>
    <row r="1329" spans="2:20" s="216" customFormat="1" ht="15" customHeight="1">
      <c r="B1329" s="212" t="s">
        <v>5649</v>
      </c>
      <c r="C1329" s="213" t="s">
        <v>7621</v>
      </c>
      <c r="D1329" s="213" t="s">
        <v>6866</v>
      </c>
      <c r="E1329" s="212" t="s">
        <v>7740</v>
      </c>
      <c r="F1329" s="212" t="s">
        <v>7740</v>
      </c>
      <c r="G1329" s="2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</row>
    <row r="1330" spans="2:20" s="216" customFormat="1" ht="15" customHeight="1">
      <c r="B1330" s="212" t="s">
        <v>5650</v>
      </c>
      <c r="C1330" s="213" t="s">
        <v>7053</v>
      </c>
      <c r="D1330" s="213" t="s">
        <v>6866</v>
      </c>
      <c r="E1330" s="212" t="s">
        <v>7740</v>
      </c>
      <c r="F1330" s="212" t="s">
        <v>7740</v>
      </c>
      <c r="G1330" s="2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</row>
    <row r="1331" spans="2:20" s="216" customFormat="1" ht="15" customHeight="1">
      <c r="B1331" s="212" t="s">
        <v>5651</v>
      </c>
      <c r="C1331" s="213" t="s">
        <v>6866</v>
      </c>
      <c r="D1331" s="213" t="s">
        <v>7740</v>
      </c>
      <c r="E1331" s="212" t="s">
        <v>7740</v>
      </c>
      <c r="F1331" s="212" t="s">
        <v>7740</v>
      </c>
      <c r="G1331" s="2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</row>
    <row r="1332" spans="2:20" s="216" customFormat="1" ht="15" customHeight="1">
      <c r="B1332" s="212" t="s">
        <v>5652</v>
      </c>
      <c r="C1332" s="213" t="s">
        <v>6866</v>
      </c>
      <c r="D1332" s="213" t="s">
        <v>7740</v>
      </c>
      <c r="E1332" s="212" t="s">
        <v>7740</v>
      </c>
      <c r="F1332" s="212" t="s">
        <v>7740</v>
      </c>
      <c r="G1332" s="2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</row>
    <row r="1333" spans="2:20" s="216" customFormat="1" ht="15" customHeight="1">
      <c r="B1333" s="212" t="s">
        <v>5653</v>
      </c>
      <c r="C1333" s="213" t="s">
        <v>6866</v>
      </c>
      <c r="D1333" s="213" t="s">
        <v>7740</v>
      </c>
      <c r="E1333" s="212" t="s">
        <v>7740</v>
      </c>
      <c r="F1333" s="212" t="s">
        <v>7740</v>
      </c>
      <c r="G1333" s="2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</row>
    <row r="1334" spans="2:20" s="216" customFormat="1" ht="15" customHeight="1">
      <c r="B1334" s="212" t="s">
        <v>5654</v>
      </c>
      <c r="C1334" s="213" t="s">
        <v>6866</v>
      </c>
      <c r="D1334" s="213" t="s">
        <v>7740</v>
      </c>
      <c r="E1334" s="212" t="s">
        <v>7740</v>
      </c>
      <c r="F1334" s="212" t="s">
        <v>7740</v>
      </c>
      <c r="G1334" s="2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</row>
    <row r="1335" spans="2:20" s="216" customFormat="1" ht="15" customHeight="1">
      <c r="B1335" s="212" t="s">
        <v>5655</v>
      </c>
      <c r="C1335" s="213" t="s">
        <v>6866</v>
      </c>
      <c r="D1335" s="213" t="s">
        <v>7740</v>
      </c>
      <c r="E1335" s="212" t="s">
        <v>7740</v>
      </c>
      <c r="F1335" s="212" t="s">
        <v>7740</v>
      </c>
      <c r="G1335" s="2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</row>
    <row r="1336" spans="2:20" s="216" customFormat="1" ht="15" customHeight="1">
      <c r="B1336" s="212" t="s">
        <v>5656</v>
      </c>
      <c r="C1336" s="213" t="s">
        <v>6866</v>
      </c>
      <c r="D1336" s="213" t="s">
        <v>7740</v>
      </c>
      <c r="E1336" s="212" t="s">
        <v>7740</v>
      </c>
      <c r="F1336" s="212" t="s">
        <v>7740</v>
      </c>
      <c r="G1336" s="2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</row>
    <row r="1337" spans="2:20" s="216" customFormat="1" ht="15" customHeight="1">
      <c r="B1337" s="212" t="s">
        <v>5657</v>
      </c>
      <c r="C1337" s="213" t="s">
        <v>6866</v>
      </c>
      <c r="D1337" s="213" t="s">
        <v>7740</v>
      </c>
      <c r="E1337" s="212" t="s">
        <v>7740</v>
      </c>
      <c r="F1337" s="212" t="s">
        <v>7740</v>
      </c>
      <c r="G1337" s="2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</row>
    <row r="1338" spans="2:20" s="216" customFormat="1" ht="15" customHeight="1">
      <c r="B1338" s="212" t="s">
        <v>5658</v>
      </c>
      <c r="C1338" s="213" t="s">
        <v>7056</v>
      </c>
      <c r="D1338" s="213" t="s">
        <v>6866</v>
      </c>
      <c r="E1338" s="212" t="s">
        <v>7740</v>
      </c>
      <c r="F1338" s="212" t="s">
        <v>7740</v>
      </c>
      <c r="G1338" s="2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</row>
    <row r="1339" spans="2:20" s="216" customFormat="1" ht="15" customHeight="1">
      <c r="B1339" s="212" t="s">
        <v>5659</v>
      </c>
      <c r="C1339" s="213" t="s">
        <v>6866</v>
      </c>
      <c r="D1339" s="213" t="s">
        <v>7740</v>
      </c>
      <c r="E1339" s="212" t="s">
        <v>7740</v>
      </c>
      <c r="F1339" s="212" t="s">
        <v>7740</v>
      </c>
      <c r="G1339" s="2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</row>
    <row r="1340" spans="2:20" s="216" customFormat="1" ht="15" customHeight="1">
      <c r="B1340" s="212" t="s">
        <v>5660</v>
      </c>
      <c r="C1340" s="213" t="s">
        <v>7057</v>
      </c>
      <c r="D1340" s="213" t="s">
        <v>6866</v>
      </c>
      <c r="E1340" s="212" t="s">
        <v>7740</v>
      </c>
      <c r="F1340" s="212" t="s">
        <v>7740</v>
      </c>
      <c r="G1340" s="2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</row>
    <row r="1341" spans="2:20" s="216" customFormat="1" ht="15" customHeight="1">
      <c r="B1341" s="212" t="s">
        <v>5661</v>
      </c>
      <c r="C1341" s="213" t="s">
        <v>6866</v>
      </c>
      <c r="D1341" s="213" t="s">
        <v>7740</v>
      </c>
      <c r="E1341" s="212" t="s">
        <v>7740</v>
      </c>
      <c r="F1341" s="212" t="s">
        <v>7740</v>
      </c>
      <c r="G1341" s="2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</row>
    <row r="1342" spans="2:20" s="216" customFormat="1" ht="15" customHeight="1">
      <c r="B1342" s="212" t="s">
        <v>5662</v>
      </c>
      <c r="C1342" s="213" t="s">
        <v>6866</v>
      </c>
      <c r="D1342" s="213" t="s">
        <v>7740</v>
      </c>
      <c r="E1342" s="212" t="s">
        <v>7740</v>
      </c>
      <c r="F1342" s="212" t="s">
        <v>7740</v>
      </c>
      <c r="G1342" s="2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</row>
    <row r="1343" spans="2:20" s="216" customFormat="1" ht="15" customHeight="1">
      <c r="B1343" s="212" t="s">
        <v>5663</v>
      </c>
      <c r="C1343" s="213" t="s">
        <v>6866</v>
      </c>
      <c r="D1343" s="213" t="s">
        <v>7740</v>
      </c>
      <c r="E1343" s="212" t="s">
        <v>7740</v>
      </c>
      <c r="F1343" s="212" t="s">
        <v>7740</v>
      </c>
      <c r="G1343" s="2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</row>
    <row r="1344" spans="2:20" s="216" customFormat="1" ht="15" customHeight="1">
      <c r="B1344" s="212" t="s">
        <v>5664</v>
      </c>
      <c r="C1344" s="213" t="s">
        <v>7058</v>
      </c>
      <c r="D1344" s="213" t="s">
        <v>6866</v>
      </c>
      <c r="E1344" s="212" t="s">
        <v>7740</v>
      </c>
      <c r="F1344" s="212" t="s">
        <v>7740</v>
      </c>
      <c r="G1344" s="2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</row>
    <row r="1345" spans="2:20" s="216" customFormat="1" ht="15" customHeight="1">
      <c r="B1345" s="212" t="s">
        <v>5665</v>
      </c>
      <c r="C1345" s="213" t="s">
        <v>6866</v>
      </c>
      <c r="D1345" s="213" t="s">
        <v>7740</v>
      </c>
      <c r="E1345" s="212" t="s">
        <v>7740</v>
      </c>
      <c r="F1345" s="212" t="s">
        <v>7740</v>
      </c>
      <c r="G1345" s="2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</row>
    <row r="1346" spans="2:20" s="216" customFormat="1" ht="15" customHeight="1">
      <c r="B1346" s="212" t="s">
        <v>5666</v>
      </c>
      <c r="C1346" s="213" t="s">
        <v>6866</v>
      </c>
      <c r="D1346" s="213" t="s">
        <v>7740</v>
      </c>
      <c r="E1346" s="212" t="s">
        <v>7740</v>
      </c>
      <c r="F1346" s="212" t="s">
        <v>7740</v>
      </c>
      <c r="G1346" s="2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</row>
    <row r="1347" spans="2:20" s="216" customFormat="1" ht="15" customHeight="1">
      <c r="B1347" s="212" t="s">
        <v>5667</v>
      </c>
      <c r="C1347" s="213" t="s">
        <v>6965</v>
      </c>
      <c r="D1347" s="213" t="s">
        <v>6866</v>
      </c>
      <c r="E1347" s="212" t="s">
        <v>7740</v>
      </c>
      <c r="F1347" s="212" t="s">
        <v>7740</v>
      </c>
      <c r="G1347" s="2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</row>
    <row r="1348" spans="2:20" s="216" customFormat="1" ht="15" customHeight="1">
      <c r="B1348" s="212" t="s">
        <v>5668</v>
      </c>
      <c r="C1348" s="213" t="s">
        <v>6866</v>
      </c>
      <c r="D1348" s="213" t="s">
        <v>7740</v>
      </c>
      <c r="E1348" s="212" t="s">
        <v>7740</v>
      </c>
      <c r="F1348" s="212" t="s">
        <v>7740</v>
      </c>
      <c r="G1348" s="2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</row>
    <row r="1349" spans="2:20" s="216" customFormat="1" ht="15" customHeight="1">
      <c r="B1349" s="212" t="s">
        <v>5669</v>
      </c>
      <c r="C1349" s="213" t="s">
        <v>7059</v>
      </c>
      <c r="D1349" s="213" t="s">
        <v>6866</v>
      </c>
      <c r="E1349" s="212" t="s">
        <v>7740</v>
      </c>
      <c r="F1349" s="212" t="s">
        <v>7740</v>
      </c>
      <c r="G1349" s="2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</row>
    <row r="1350" spans="2:20" s="216" customFormat="1" ht="15" customHeight="1">
      <c r="B1350" s="212" t="s">
        <v>5670</v>
      </c>
      <c r="C1350" s="213" t="s">
        <v>7060</v>
      </c>
      <c r="D1350" s="213" t="s">
        <v>6866</v>
      </c>
      <c r="E1350" s="212" t="s">
        <v>7740</v>
      </c>
      <c r="F1350" s="212" t="s">
        <v>7740</v>
      </c>
      <c r="G1350" s="2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</row>
    <row r="1351" spans="2:20" s="216" customFormat="1" ht="15" customHeight="1">
      <c r="B1351" s="212" t="s">
        <v>5671</v>
      </c>
      <c r="C1351" s="213" t="s">
        <v>6866</v>
      </c>
      <c r="D1351" s="213" t="s">
        <v>7740</v>
      </c>
      <c r="E1351" s="212" t="s">
        <v>7740</v>
      </c>
      <c r="F1351" s="212" t="s">
        <v>7740</v>
      </c>
      <c r="G1351" s="2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</row>
    <row r="1352" spans="2:20" s="216" customFormat="1" ht="15" customHeight="1">
      <c r="B1352" s="212" t="s">
        <v>5672</v>
      </c>
      <c r="C1352" s="213" t="s">
        <v>6866</v>
      </c>
      <c r="D1352" s="213" t="s">
        <v>7740</v>
      </c>
      <c r="E1352" s="212" t="s">
        <v>7740</v>
      </c>
      <c r="F1352" s="212" t="s">
        <v>7740</v>
      </c>
      <c r="G1352" s="2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</row>
    <row r="1353" spans="2:20" s="216" customFormat="1" ht="15" customHeight="1">
      <c r="B1353" s="212" t="s">
        <v>5673</v>
      </c>
      <c r="C1353" s="213" t="s">
        <v>6866</v>
      </c>
      <c r="D1353" s="213" t="s">
        <v>7740</v>
      </c>
      <c r="E1353" s="212" t="s">
        <v>7740</v>
      </c>
      <c r="F1353" s="212" t="s">
        <v>7740</v>
      </c>
      <c r="G1353" s="2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</row>
    <row r="1354" spans="2:20" s="216" customFormat="1" ht="15" customHeight="1">
      <c r="B1354" s="212" t="s">
        <v>5674</v>
      </c>
      <c r="C1354" s="213" t="s">
        <v>6866</v>
      </c>
      <c r="D1354" s="213" t="s">
        <v>7740</v>
      </c>
      <c r="E1354" s="212" t="s">
        <v>7740</v>
      </c>
      <c r="F1354" s="212" t="s">
        <v>7740</v>
      </c>
      <c r="G1354" s="2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</row>
    <row r="1355" spans="2:20" s="216" customFormat="1" ht="15" customHeight="1">
      <c r="B1355" s="212" t="s">
        <v>5675</v>
      </c>
      <c r="C1355" s="213" t="s">
        <v>6866</v>
      </c>
      <c r="D1355" s="213" t="s">
        <v>7740</v>
      </c>
      <c r="E1355" s="212" t="s">
        <v>7740</v>
      </c>
      <c r="F1355" s="212" t="s">
        <v>7740</v>
      </c>
      <c r="G1355" s="2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</row>
    <row r="1356" spans="2:20" s="216" customFormat="1" ht="15" customHeight="1">
      <c r="B1356" s="212" t="s">
        <v>5676</v>
      </c>
      <c r="C1356" s="213" t="s">
        <v>6866</v>
      </c>
      <c r="D1356" s="213" t="s">
        <v>7740</v>
      </c>
      <c r="E1356" s="212" t="s">
        <v>7740</v>
      </c>
      <c r="F1356" s="212" t="s">
        <v>7740</v>
      </c>
      <c r="G1356" s="2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</row>
    <row r="1357" spans="2:20" s="216" customFormat="1" ht="15" customHeight="1">
      <c r="B1357" s="212" t="s">
        <v>5677</v>
      </c>
      <c r="C1357" s="213" t="s">
        <v>7062</v>
      </c>
      <c r="D1357" s="213" t="s">
        <v>6866</v>
      </c>
      <c r="E1357" s="212" t="s">
        <v>7740</v>
      </c>
      <c r="F1357" s="212" t="s">
        <v>7740</v>
      </c>
      <c r="G1357" s="2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</row>
    <row r="1358" spans="2:20" s="216" customFormat="1" ht="15" customHeight="1">
      <c r="B1358" s="212" t="s">
        <v>5678</v>
      </c>
      <c r="C1358" s="213" t="s">
        <v>6866</v>
      </c>
      <c r="D1358" s="213" t="s">
        <v>7740</v>
      </c>
      <c r="E1358" s="212" t="s">
        <v>7740</v>
      </c>
      <c r="F1358" s="212" t="s">
        <v>7740</v>
      </c>
      <c r="G1358" s="2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</row>
    <row r="1359" spans="2:20" s="216" customFormat="1" ht="15" customHeight="1">
      <c r="B1359" s="212" t="s">
        <v>5679</v>
      </c>
      <c r="C1359" s="213" t="s">
        <v>6866</v>
      </c>
      <c r="D1359" s="213" t="s">
        <v>7740</v>
      </c>
      <c r="E1359" s="212" t="s">
        <v>7740</v>
      </c>
      <c r="F1359" s="212" t="s">
        <v>7740</v>
      </c>
      <c r="G1359" s="2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</row>
    <row r="1360" spans="2:20" s="216" customFormat="1" ht="15" customHeight="1">
      <c r="B1360" s="212" t="s">
        <v>5680</v>
      </c>
      <c r="C1360" s="213" t="s">
        <v>7064</v>
      </c>
      <c r="D1360" s="213" t="s">
        <v>6866</v>
      </c>
      <c r="E1360" s="212" t="s">
        <v>7740</v>
      </c>
      <c r="F1360" s="212" t="s">
        <v>7740</v>
      </c>
      <c r="G1360" s="2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</row>
    <row r="1361" spans="2:20" s="216" customFormat="1" ht="15" customHeight="1">
      <c r="B1361" s="212" t="s">
        <v>3326</v>
      </c>
      <c r="C1361" s="213" t="s">
        <v>6866</v>
      </c>
      <c r="D1361" s="213" t="s">
        <v>7740</v>
      </c>
      <c r="E1361" s="212" t="s">
        <v>7740</v>
      </c>
      <c r="F1361" s="212" t="s">
        <v>7740</v>
      </c>
      <c r="G1361" s="2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</row>
    <row r="1362" spans="2:20" s="216" customFormat="1" ht="15" customHeight="1">
      <c r="B1362" s="212" t="s">
        <v>3327</v>
      </c>
      <c r="C1362" s="213" t="s">
        <v>6866</v>
      </c>
      <c r="D1362" s="213" t="s">
        <v>7740</v>
      </c>
      <c r="E1362" s="212" t="s">
        <v>7740</v>
      </c>
      <c r="F1362" s="212" t="s">
        <v>7740</v>
      </c>
      <c r="G1362" s="2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</row>
    <row r="1363" spans="2:20" s="216" customFormat="1" ht="15" customHeight="1">
      <c r="B1363" s="212" t="s">
        <v>3328</v>
      </c>
      <c r="C1363" s="213" t="s">
        <v>6866</v>
      </c>
      <c r="D1363" s="213" t="s">
        <v>7740</v>
      </c>
      <c r="E1363" s="212" t="s">
        <v>7740</v>
      </c>
      <c r="F1363" s="212" t="s">
        <v>7740</v>
      </c>
      <c r="G1363" s="2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</row>
    <row r="1364" spans="2:20" s="216" customFormat="1" ht="15" customHeight="1">
      <c r="B1364" s="212" t="s">
        <v>3329</v>
      </c>
      <c r="C1364" s="213" t="s">
        <v>7066</v>
      </c>
      <c r="D1364" s="213" t="s">
        <v>6866</v>
      </c>
      <c r="E1364" s="212" t="s">
        <v>7740</v>
      </c>
      <c r="F1364" s="212" t="s">
        <v>7740</v>
      </c>
      <c r="G1364" s="2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</row>
    <row r="1365" spans="2:20" s="216" customFormat="1" ht="15" customHeight="1">
      <c r="B1365" s="212" t="s">
        <v>3330</v>
      </c>
      <c r="C1365" s="213" t="s">
        <v>7067</v>
      </c>
      <c r="D1365" s="213" t="s">
        <v>6866</v>
      </c>
      <c r="E1365" s="212" t="s">
        <v>7740</v>
      </c>
      <c r="F1365" s="212" t="s">
        <v>7740</v>
      </c>
      <c r="G1365" s="2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</row>
    <row r="1366" spans="2:20" s="216" customFormat="1" ht="15" customHeight="1">
      <c r="B1366" s="212" t="s">
        <v>3331</v>
      </c>
      <c r="C1366" s="213" t="s">
        <v>6866</v>
      </c>
      <c r="D1366" s="213" t="s">
        <v>7740</v>
      </c>
      <c r="E1366" s="212" t="s">
        <v>7740</v>
      </c>
      <c r="F1366" s="212" t="s">
        <v>7740</v>
      </c>
      <c r="G1366" s="2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</row>
    <row r="1367" spans="2:20" s="216" customFormat="1" ht="15" customHeight="1">
      <c r="B1367" s="212" t="s">
        <v>3332</v>
      </c>
      <c r="C1367" s="213" t="s">
        <v>6866</v>
      </c>
      <c r="D1367" s="213" t="s">
        <v>7740</v>
      </c>
      <c r="E1367" s="212" t="s">
        <v>7740</v>
      </c>
      <c r="F1367" s="212" t="s">
        <v>7740</v>
      </c>
      <c r="G1367" s="2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</row>
    <row r="1368" spans="2:20" s="216" customFormat="1" ht="15" customHeight="1">
      <c r="B1368" s="212" t="s">
        <v>3333</v>
      </c>
      <c r="C1368" s="213" t="s">
        <v>6866</v>
      </c>
      <c r="D1368" s="213" t="s">
        <v>7740</v>
      </c>
      <c r="E1368" s="212" t="s">
        <v>7740</v>
      </c>
      <c r="F1368" s="212" t="s">
        <v>7740</v>
      </c>
      <c r="G1368" s="2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</row>
    <row r="1369" spans="2:20" s="216" customFormat="1" ht="15" customHeight="1">
      <c r="B1369" s="212" t="s">
        <v>3334</v>
      </c>
      <c r="C1369" s="213" t="s">
        <v>6866</v>
      </c>
      <c r="D1369" s="213" t="s">
        <v>7740</v>
      </c>
      <c r="E1369" s="212" t="s">
        <v>7740</v>
      </c>
      <c r="F1369" s="212" t="s">
        <v>7740</v>
      </c>
      <c r="G1369" s="2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</row>
    <row r="1370" spans="2:20" s="216" customFormat="1" ht="15" customHeight="1">
      <c r="B1370" s="212" t="s">
        <v>3335</v>
      </c>
      <c r="C1370" s="213" t="s">
        <v>6866</v>
      </c>
      <c r="D1370" s="213" t="s">
        <v>7740</v>
      </c>
      <c r="E1370" s="212" t="s">
        <v>7740</v>
      </c>
      <c r="F1370" s="212" t="s">
        <v>7740</v>
      </c>
      <c r="G1370" s="2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</row>
    <row r="1371" spans="2:20" s="216" customFormat="1" ht="15" customHeight="1">
      <c r="B1371" s="212" t="s">
        <v>3336</v>
      </c>
      <c r="C1371" s="213" t="s">
        <v>6866</v>
      </c>
      <c r="D1371" s="213" t="s">
        <v>7740</v>
      </c>
      <c r="E1371" s="212" t="s">
        <v>7740</v>
      </c>
      <c r="F1371" s="212" t="s">
        <v>7740</v>
      </c>
      <c r="G1371" s="2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</row>
    <row r="1372" spans="2:20" s="216" customFormat="1" ht="15" customHeight="1">
      <c r="B1372" s="212" t="s">
        <v>3337</v>
      </c>
      <c r="C1372" s="213" t="s">
        <v>6866</v>
      </c>
      <c r="D1372" s="213" t="s">
        <v>7740</v>
      </c>
      <c r="E1372" s="212" t="s">
        <v>7740</v>
      </c>
      <c r="F1372" s="212" t="s">
        <v>7740</v>
      </c>
      <c r="G1372" s="2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</row>
    <row r="1373" spans="2:20" s="216" customFormat="1" ht="15" customHeight="1">
      <c r="B1373" s="212" t="s">
        <v>3338</v>
      </c>
      <c r="C1373" s="213" t="s">
        <v>6871</v>
      </c>
      <c r="D1373" s="213" t="s">
        <v>6866</v>
      </c>
      <c r="E1373" s="212" t="s">
        <v>7740</v>
      </c>
      <c r="F1373" s="212" t="s">
        <v>7740</v>
      </c>
      <c r="G1373" s="2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</row>
    <row r="1374" spans="2:20" s="216" customFormat="1" ht="15" customHeight="1">
      <c r="B1374" s="212" t="s">
        <v>3339</v>
      </c>
      <c r="C1374" s="213" t="s">
        <v>6866</v>
      </c>
      <c r="D1374" s="213" t="s">
        <v>7740</v>
      </c>
      <c r="E1374" s="212" t="s">
        <v>7740</v>
      </c>
      <c r="F1374" s="212" t="s">
        <v>7740</v>
      </c>
      <c r="G1374" s="2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</row>
    <row r="1375" spans="2:20" s="216" customFormat="1" ht="15" customHeight="1">
      <c r="B1375" s="212" t="s">
        <v>3340</v>
      </c>
      <c r="C1375" s="213" t="s">
        <v>6866</v>
      </c>
      <c r="D1375" s="213" t="s">
        <v>7740</v>
      </c>
      <c r="E1375" s="212" t="s">
        <v>7740</v>
      </c>
      <c r="F1375" s="212" t="s">
        <v>7740</v>
      </c>
      <c r="G1375" s="2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</row>
    <row r="1376" spans="2:20" s="216" customFormat="1" ht="15" customHeight="1">
      <c r="B1376" s="212" t="s">
        <v>3341</v>
      </c>
      <c r="C1376" s="213" t="s">
        <v>6866</v>
      </c>
      <c r="D1376" s="213" t="s">
        <v>7740</v>
      </c>
      <c r="E1376" s="212" t="s">
        <v>7740</v>
      </c>
      <c r="F1376" s="212" t="s">
        <v>7740</v>
      </c>
      <c r="G1376" s="2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</row>
    <row r="1377" spans="2:20" s="216" customFormat="1" ht="15" customHeight="1">
      <c r="B1377" s="212" t="s">
        <v>3342</v>
      </c>
      <c r="C1377" s="213" t="s">
        <v>7070</v>
      </c>
      <c r="D1377" s="213" t="s">
        <v>6866</v>
      </c>
      <c r="E1377" s="212" t="s">
        <v>7740</v>
      </c>
      <c r="F1377" s="212" t="s">
        <v>7740</v>
      </c>
      <c r="G1377" s="2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</row>
    <row r="1378" spans="2:20" s="216" customFormat="1" ht="15" customHeight="1">
      <c r="B1378" s="212" t="s">
        <v>3343</v>
      </c>
      <c r="C1378" s="213" t="s">
        <v>7071</v>
      </c>
      <c r="D1378" s="213" t="s">
        <v>6866</v>
      </c>
      <c r="E1378" s="212" t="s">
        <v>7740</v>
      </c>
      <c r="F1378" s="212" t="s">
        <v>7740</v>
      </c>
      <c r="G1378" s="2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</row>
    <row r="1379" spans="2:20" s="216" customFormat="1" ht="15" customHeight="1">
      <c r="B1379" s="212" t="s">
        <v>3344</v>
      </c>
      <c r="C1379" s="213" t="s">
        <v>7622</v>
      </c>
      <c r="D1379" s="213" t="s">
        <v>6866</v>
      </c>
      <c r="E1379" s="212" t="s">
        <v>7740</v>
      </c>
      <c r="F1379" s="212" t="s">
        <v>7740</v>
      </c>
      <c r="G1379" s="2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</row>
    <row r="1380" spans="2:20" s="216" customFormat="1" ht="15" customHeight="1">
      <c r="B1380" s="212" t="s">
        <v>3345</v>
      </c>
      <c r="C1380" s="213" t="s">
        <v>6866</v>
      </c>
      <c r="D1380" s="213" t="s">
        <v>7740</v>
      </c>
      <c r="E1380" s="212" t="s">
        <v>7740</v>
      </c>
      <c r="F1380" s="212" t="s">
        <v>7740</v>
      </c>
      <c r="G1380" s="2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</row>
    <row r="1381" spans="2:20" s="216" customFormat="1" ht="15" customHeight="1">
      <c r="B1381" s="212" t="s">
        <v>3346</v>
      </c>
      <c r="C1381" s="213" t="s">
        <v>6866</v>
      </c>
      <c r="D1381" s="213" t="s">
        <v>7740</v>
      </c>
      <c r="E1381" s="212" t="s">
        <v>7740</v>
      </c>
      <c r="F1381" s="212" t="s">
        <v>7740</v>
      </c>
      <c r="G1381" s="2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</row>
    <row r="1382" spans="2:20" s="216" customFormat="1" ht="15" customHeight="1">
      <c r="B1382" s="212" t="s">
        <v>3347</v>
      </c>
      <c r="C1382" s="213" t="s">
        <v>6866</v>
      </c>
      <c r="D1382" s="213" t="s">
        <v>7740</v>
      </c>
      <c r="E1382" s="212" t="s">
        <v>7740</v>
      </c>
      <c r="F1382" s="212" t="s">
        <v>7740</v>
      </c>
      <c r="G1382" s="2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</row>
    <row r="1383" spans="2:20" s="216" customFormat="1" ht="15" customHeight="1">
      <c r="B1383" s="212" t="s">
        <v>3348</v>
      </c>
      <c r="C1383" s="213" t="s">
        <v>6866</v>
      </c>
      <c r="D1383" s="213" t="s">
        <v>7740</v>
      </c>
      <c r="E1383" s="212" t="s">
        <v>7740</v>
      </c>
      <c r="F1383" s="212" t="s">
        <v>7740</v>
      </c>
      <c r="G1383" s="2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</row>
    <row r="1384" spans="2:20" s="216" customFormat="1" ht="15" customHeight="1">
      <c r="B1384" s="212" t="s">
        <v>3719</v>
      </c>
      <c r="C1384" s="213" t="s">
        <v>6866</v>
      </c>
      <c r="D1384" s="213" t="s">
        <v>7740</v>
      </c>
      <c r="E1384" s="212" t="s">
        <v>7740</v>
      </c>
      <c r="F1384" s="212" t="s">
        <v>7740</v>
      </c>
      <c r="G1384" s="2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</row>
    <row r="1385" spans="2:20" s="216" customFormat="1" ht="15" customHeight="1">
      <c r="B1385" s="212" t="s">
        <v>3720</v>
      </c>
      <c r="C1385" s="213" t="s">
        <v>6866</v>
      </c>
      <c r="D1385" s="213" t="s">
        <v>7740</v>
      </c>
      <c r="E1385" s="212" t="s">
        <v>7740</v>
      </c>
      <c r="F1385" s="212" t="s">
        <v>7740</v>
      </c>
      <c r="G1385" s="2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</row>
    <row r="1386" spans="2:20" s="216" customFormat="1" ht="15" customHeight="1">
      <c r="B1386" s="212" t="s">
        <v>3721</v>
      </c>
      <c r="C1386" s="213" t="s">
        <v>7674</v>
      </c>
      <c r="D1386" s="213" t="s">
        <v>6866</v>
      </c>
      <c r="E1386" s="212" t="s">
        <v>7740</v>
      </c>
      <c r="F1386" s="212" t="s">
        <v>7740</v>
      </c>
      <c r="G1386" s="2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</row>
    <row r="1387" spans="2:20" s="216" customFormat="1" ht="15" customHeight="1">
      <c r="B1387" s="212" t="s">
        <v>3722</v>
      </c>
      <c r="C1387" s="213" t="s">
        <v>6866</v>
      </c>
      <c r="D1387" s="213" t="s">
        <v>7740</v>
      </c>
      <c r="E1387" s="212" t="s">
        <v>7740</v>
      </c>
      <c r="F1387" s="212" t="s">
        <v>7740</v>
      </c>
      <c r="G1387" s="2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</row>
    <row r="1388" spans="2:20" s="216" customFormat="1" ht="15" customHeight="1">
      <c r="B1388" s="212" t="s">
        <v>3723</v>
      </c>
      <c r="C1388" s="213" t="s">
        <v>6866</v>
      </c>
      <c r="D1388" s="213" t="s">
        <v>7740</v>
      </c>
      <c r="E1388" s="212" t="s">
        <v>7740</v>
      </c>
      <c r="F1388" s="212" t="s">
        <v>7740</v>
      </c>
      <c r="G1388" s="2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</row>
    <row r="1389" spans="2:20" s="216" customFormat="1" ht="15" customHeight="1">
      <c r="B1389" s="212" t="s">
        <v>3724</v>
      </c>
      <c r="C1389" s="213" t="s">
        <v>6866</v>
      </c>
      <c r="D1389" s="213" t="s">
        <v>7740</v>
      </c>
      <c r="E1389" s="212" t="s">
        <v>7740</v>
      </c>
      <c r="F1389" s="212" t="s">
        <v>7740</v>
      </c>
      <c r="G1389" s="2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</row>
    <row r="1390" spans="2:20" s="216" customFormat="1" ht="15" customHeight="1">
      <c r="B1390" s="212" t="s">
        <v>3725</v>
      </c>
      <c r="C1390" s="213" t="s">
        <v>7073</v>
      </c>
      <c r="D1390" s="213" t="s">
        <v>6866</v>
      </c>
      <c r="E1390" s="212" t="s">
        <v>7740</v>
      </c>
      <c r="F1390" s="212" t="s">
        <v>7740</v>
      </c>
      <c r="G1390" s="2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</row>
    <row r="1391" spans="2:20" s="216" customFormat="1" ht="15" customHeight="1">
      <c r="B1391" s="212" t="s">
        <v>3726</v>
      </c>
      <c r="C1391" s="213" t="s">
        <v>6866</v>
      </c>
      <c r="D1391" s="213" t="s">
        <v>7740</v>
      </c>
      <c r="E1391" s="212" t="s">
        <v>7740</v>
      </c>
      <c r="F1391" s="212" t="s">
        <v>7740</v>
      </c>
      <c r="G1391" s="2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</row>
    <row r="1392" spans="2:20" s="216" customFormat="1" ht="15" customHeight="1">
      <c r="B1392" s="212" t="s">
        <v>3727</v>
      </c>
      <c r="C1392" s="213" t="s">
        <v>7074</v>
      </c>
      <c r="D1392" s="213" t="s">
        <v>6866</v>
      </c>
      <c r="E1392" s="212" t="s">
        <v>7740</v>
      </c>
      <c r="F1392" s="212" t="s">
        <v>7740</v>
      </c>
      <c r="G1392" s="2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</row>
    <row r="1393" spans="2:20" s="216" customFormat="1" ht="15" customHeight="1">
      <c r="B1393" s="212" t="s">
        <v>3728</v>
      </c>
      <c r="C1393" s="213" t="s">
        <v>7075</v>
      </c>
      <c r="D1393" s="213" t="s">
        <v>6866</v>
      </c>
      <c r="E1393" s="212" t="s">
        <v>7740</v>
      </c>
      <c r="F1393" s="212" t="s">
        <v>7740</v>
      </c>
      <c r="G1393" s="2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</row>
    <row r="1394" spans="2:20" s="216" customFormat="1" ht="15" customHeight="1">
      <c r="B1394" s="212" t="s">
        <v>3729</v>
      </c>
      <c r="C1394" s="213" t="s">
        <v>6863</v>
      </c>
      <c r="D1394" s="213" t="s">
        <v>6864</v>
      </c>
      <c r="E1394" s="212" t="s">
        <v>6865</v>
      </c>
      <c r="F1394" s="212" t="s">
        <v>6866</v>
      </c>
      <c r="G1394" s="2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</row>
    <row r="1395" spans="2:20" s="216" customFormat="1" ht="15" customHeight="1">
      <c r="B1395" s="212" t="s">
        <v>3730</v>
      </c>
      <c r="C1395" s="213" t="s">
        <v>7699</v>
      </c>
      <c r="D1395" s="213" t="s">
        <v>6866</v>
      </c>
      <c r="E1395" s="212" t="s">
        <v>7740</v>
      </c>
      <c r="F1395" s="212" t="s">
        <v>7740</v>
      </c>
      <c r="G1395" s="2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</row>
    <row r="1396" spans="2:20" s="216" customFormat="1" ht="15" customHeight="1">
      <c r="B1396" s="212" t="s">
        <v>3731</v>
      </c>
      <c r="C1396" s="213" t="s">
        <v>6866</v>
      </c>
      <c r="D1396" s="213" t="s">
        <v>7740</v>
      </c>
      <c r="E1396" s="212" t="s">
        <v>7740</v>
      </c>
      <c r="F1396" s="212" t="s">
        <v>7740</v>
      </c>
      <c r="G1396" s="2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</row>
    <row r="1397" spans="2:20" s="216" customFormat="1" ht="15" customHeight="1">
      <c r="B1397" s="212" t="s">
        <v>3732</v>
      </c>
      <c r="C1397" s="213" t="s">
        <v>7076</v>
      </c>
      <c r="D1397" s="213" t="s">
        <v>6866</v>
      </c>
      <c r="E1397" s="212" t="s">
        <v>7740</v>
      </c>
      <c r="F1397" s="212" t="s">
        <v>7740</v>
      </c>
      <c r="G1397" s="2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</row>
    <row r="1398" spans="2:20" s="216" customFormat="1" ht="15" customHeight="1">
      <c r="B1398" s="212" t="s">
        <v>1334</v>
      </c>
      <c r="C1398" s="213" t="s">
        <v>6866</v>
      </c>
      <c r="D1398" s="213" t="s">
        <v>7740</v>
      </c>
      <c r="E1398" s="212" t="s">
        <v>7740</v>
      </c>
      <c r="F1398" s="212" t="s">
        <v>7740</v>
      </c>
      <c r="G1398" s="2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</row>
    <row r="1399" spans="2:20" s="216" customFormat="1" ht="15" customHeight="1">
      <c r="B1399" s="212" t="s">
        <v>1335</v>
      </c>
      <c r="C1399" s="213" t="s">
        <v>7676</v>
      </c>
      <c r="D1399" s="213" t="s">
        <v>6866</v>
      </c>
      <c r="E1399" s="212" t="s">
        <v>7740</v>
      </c>
      <c r="F1399" s="212" t="s">
        <v>7740</v>
      </c>
      <c r="G1399" s="2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</row>
    <row r="1400" spans="2:20" s="216" customFormat="1" ht="15" customHeight="1">
      <c r="B1400" s="212" t="s">
        <v>1336</v>
      </c>
      <c r="C1400" s="213" t="s">
        <v>6866</v>
      </c>
      <c r="D1400" s="213" t="s">
        <v>7740</v>
      </c>
      <c r="E1400" s="212" t="s">
        <v>7740</v>
      </c>
      <c r="F1400" s="212" t="s">
        <v>7740</v>
      </c>
      <c r="G1400" s="2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</row>
    <row r="1401" spans="2:20" s="216" customFormat="1" ht="15" customHeight="1">
      <c r="B1401" s="212" t="s">
        <v>1337</v>
      </c>
      <c r="C1401" s="213" t="s">
        <v>7078</v>
      </c>
      <c r="D1401" s="213" t="s">
        <v>6866</v>
      </c>
      <c r="E1401" s="212" t="s">
        <v>7740</v>
      </c>
      <c r="F1401" s="212" t="s">
        <v>7740</v>
      </c>
      <c r="G1401" s="2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</row>
    <row r="1402" spans="2:20" s="216" customFormat="1" ht="15" customHeight="1">
      <c r="B1402" s="212" t="s">
        <v>1338</v>
      </c>
      <c r="C1402" s="213" t="s">
        <v>6866</v>
      </c>
      <c r="D1402" s="213" t="s">
        <v>7740</v>
      </c>
      <c r="E1402" s="212" t="s">
        <v>7740</v>
      </c>
      <c r="F1402" s="212" t="s">
        <v>7740</v>
      </c>
      <c r="G1402" s="2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</row>
    <row r="1403" spans="2:20" s="216" customFormat="1" ht="15" customHeight="1">
      <c r="B1403" s="212" t="s">
        <v>1339</v>
      </c>
      <c r="C1403" s="213" t="s">
        <v>6866</v>
      </c>
      <c r="D1403" s="213" t="s">
        <v>7740</v>
      </c>
      <c r="E1403" s="212" t="s">
        <v>7740</v>
      </c>
      <c r="F1403" s="212" t="s">
        <v>7740</v>
      </c>
      <c r="G1403" s="2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</row>
    <row r="1404" spans="2:20" s="216" customFormat="1" ht="15" customHeight="1">
      <c r="B1404" s="212" t="s">
        <v>1340</v>
      </c>
      <c r="C1404" s="213" t="s">
        <v>6866</v>
      </c>
      <c r="D1404" s="213" t="s">
        <v>7740</v>
      </c>
      <c r="E1404" s="212" t="s">
        <v>7740</v>
      </c>
      <c r="F1404" s="212" t="s">
        <v>7740</v>
      </c>
      <c r="G1404" s="2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</row>
    <row r="1405" spans="2:20" s="216" customFormat="1" ht="15" customHeight="1">
      <c r="B1405" s="212" t="s">
        <v>1341</v>
      </c>
      <c r="C1405" s="213" t="s">
        <v>7080</v>
      </c>
      <c r="D1405" s="213" t="s">
        <v>6866</v>
      </c>
      <c r="E1405" s="212" t="s">
        <v>7740</v>
      </c>
      <c r="F1405" s="212" t="s">
        <v>7740</v>
      </c>
      <c r="G1405" s="2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</row>
    <row r="1406" spans="2:20" s="216" customFormat="1" ht="15" customHeight="1">
      <c r="B1406" s="212" t="s">
        <v>1342</v>
      </c>
      <c r="C1406" s="213" t="s">
        <v>7081</v>
      </c>
      <c r="D1406" s="213" t="s">
        <v>6866</v>
      </c>
      <c r="E1406" s="212" t="s">
        <v>7740</v>
      </c>
      <c r="F1406" s="212" t="s">
        <v>7740</v>
      </c>
      <c r="G1406" s="2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</row>
    <row r="1407" spans="2:20" s="216" customFormat="1" ht="15" customHeight="1">
      <c r="B1407" s="212" t="s">
        <v>1343</v>
      </c>
      <c r="C1407" s="213" t="s">
        <v>6866</v>
      </c>
      <c r="D1407" s="213" t="s">
        <v>7740</v>
      </c>
      <c r="E1407" s="212" t="s">
        <v>7740</v>
      </c>
      <c r="F1407" s="212" t="s">
        <v>7740</v>
      </c>
      <c r="G1407" s="2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</row>
    <row r="1408" spans="2:20" s="216" customFormat="1" ht="15" customHeight="1">
      <c r="B1408" s="212" t="s">
        <v>1344</v>
      </c>
      <c r="C1408" s="213" t="s">
        <v>6866</v>
      </c>
      <c r="D1408" s="213" t="s">
        <v>7740</v>
      </c>
      <c r="E1408" s="212" t="s">
        <v>7740</v>
      </c>
      <c r="F1408" s="212" t="s">
        <v>7740</v>
      </c>
      <c r="G1408" s="2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</row>
    <row r="1409" spans="2:20" s="216" customFormat="1" ht="15" customHeight="1">
      <c r="B1409" s="212" t="s">
        <v>1345</v>
      </c>
      <c r="C1409" s="213" t="s">
        <v>6866</v>
      </c>
      <c r="D1409" s="213" t="s">
        <v>7740</v>
      </c>
      <c r="E1409" s="212" t="s">
        <v>7740</v>
      </c>
      <c r="F1409" s="212" t="s">
        <v>7740</v>
      </c>
      <c r="G1409" s="2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</row>
    <row r="1410" spans="2:20" s="216" customFormat="1" ht="15" customHeight="1">
      <c r="B1410" s="212" t="s">
        <v>1346</v>
      </c>
      <c r="C1410" s="213" t="s">
        <v>6866</v>
      </c>
      <c r="D1410" s="213" t="s">
        <v>7740</v>
      </c>
      <c r="E1410" s="212" t="s">
        <v>7740</v>
      </c>
      <c r="F1410" s="212" t="s">
        <v>7740</v>
      </c>
      <c r="G1410" s="2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</row>
    <row r="1411" spans="2:20" s="216" customFormat="1" ht="15" customHeight="1">
      <c r="B1411" s="212" t="s">
        <v>1347</v>
      </c>
      <c r="C1411" s="213" t="s">
        <v>6866</v>
      </c>
      <c r="D1411" s="213" t="s">
        <v>7740</v>
      </c>
      <c r="E1411" s="212" t="s">
        <v>7740</v>
      </c>
      <c r="F1411" s="212" t="s">
        <v>7740</v>
      </c>
      <c r="G1411" s="2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</row>
    <row r="1412" spans="2:20" s="216" customFormat="1" ht="15" customHeight="1">
      <c r="B1412" s="212" t="s">
        <v>1348</v>
      </c>
      <c r="C1412" s="213" t="s">
        <v>6866</v>
      </c>
      <c r="D1412" s="213" t="s">
        <v>7740</v>
      </c>
      <c r="E1412" s="212" t="s">
        <v>7740</v>
      </c>
      <c r="F1412" s="212" t="s">
        <v>7740</v>
      </c>
      <c r="G1412" s="2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</row>
    <row r="1413" spans="2:20" s="216" customFormat="1" ht="15" customHeight="1">
      <c r="B1413" s="212" t="s">
        <v>1349</v>
      </c>
      <c r="C1413" s="213" t="s">
        <v>6866</v>
      </c>
      <c r="D1413" s="213" t="s">
        <v>7740</v>
      </c>
      <c r="E1413" s="212" t="s">
        <v>7740</v>
      </c>
      <c r="F1413" s="212" t="s">
        <v>7740</v>
      </c>
      <c r="G1413" s="2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</row>
    <row r="1414" spans="2:20" s="216" customFormat="1" ht="15" customHeight="1">
      <c r="B1414" s="212" t="s">
        <v>1350</v>
      </c>
      <c r="C1414" s="213" t="s">
        <v>6866</v>
      </c>
      <c r="D1414" s="213" t="s">
        <v>7740</v>
      </c>
      <c r="E1414" s="212" t="s">
        <v>7740</v>
      </c>
      <c r="F1414" s="212" t="s">
        <v>7740</v>
      </c>
      <c r="G1414" s="2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</row>
    <row r="1415" spans="2:20" s="216" customFormat="1" ht="15" customHeight="1">
      <c r="B1415" s="212" t="s">
        <v>1351</v>
      </c>
      <c r="C1415" s="213" t="s">
        <v>6866</v>
      </c>
      <c r="D1415" s="213" t="s">
        <v>7740</v>
      </c>
      <c r="E1415" s="212" t="s">
        <v>7740</v>
      </c>
      <c r="F1415" s="212" t="s">
        <v>7740</v>
      </c>
      <c r="G1415" s="2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</row>
    <row r="1416" spans="2:20" s="216" customFormat="1" ht="15" customHeight="1">
      <c r="B1416" s="212" t="s">
        <v>1352</v>
      </c>
      <c r="C1416" s="213" t="s">
        <v>7083</v>
      </c>
      <c r="D1416" s="213" t="s">
        <v>6866</v>
      </c>
      <c r="E1416" s="212" t="s">
        <v>7740</v>
      </c>
      <c r="F1416" s="212" t="s">
        <v>7740</v>
      </c>
      <c r="G1416" s="2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</row>
    <row r="1417" spans="2:20" s="216" customFormat="1" ht="15" customHeight="1">
      <c r="B1417" s="212" t="s">
        <v>1353</v>
      </c>
      <c r="C1417" s="213" t="s">
        <v>6866</v>
      </c>
      <c r="D1417" s="213" t="s">
        <v>7740</v>
      </c>
      <c r="E1417" s="212" t="s">
        <v>7740</v>
      </c>
      <c r="F1417" s="212" t="s">
        <v>7740</v>
      </c>
      <c r="G1417" s="2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</row>
    <row r="1418" spans="2:20" s="216" customFormat="1" ht="15" customHeight="1">
      <c r="B1418" s="212" t="s">
        <v>1354</v>
      </c>
      <c r="C1418" s="213" t="s">
        <v>7084</v>
      </c>
      <c r="D1418" s="213" t="s">
        <v>6866</v>
      </c>
      <c r="E1418" s="212" t="s">
        <v>7740</v>
      </c>
      <c r="F1418" s="212" t="s">
        <v>7740</v>
      </c>
      <c r="G1418" s="2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</row>
    <row r="1419" spans="2:20" s="216" customFormat="1" ht="15" customHeight="1">
      <c r="B1419" s="212" t="s">
        <v>1355</v>
      </c>
      <c r="C1419" s="213" t="s">
        <v>7085</v>
      </c>
      <c r="D1419" s="213" t="s">
        <v>6866</v>
      </c>
      <c r="E1419" s="212" t="s">
        <v>7740</v>
      </c>
      <c r="F1419" s="212" t="s">
        <v>7740</v>
      </c>
      <c r="G1419" s="2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</row>
    <row r="1420" spans="2:20" s="216" customFormat="1" ht="15" customHeight="1">
      <c r="B1420" s="212" t="s">
        <v>1356</v>
      </c>
      <c r="C1420" s="213" t="s">
        <v>7086</v>
      </c>
      <c r="D1420" s="213" t="s">
        <v>6866</v>
      </c>
      <c r="E1420" s="212" t="s">
        <v>7740</v>
      </c>
      <c r="F1420" s="212" t="s">
        <v>7740</v>
      </c>
      <c r="G1420" s="2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</row>
    <row r="1421" spans="2:20" s="216" customFormat="1" ht="15" customHeight="1">
      <c r="B1421" s="212" t="s">
        <v>1357</v>
      </c>
      <c r="C1421" s="213" t="s">
        <v>6866</v>
      </c>
      <c r="D1421" s="213" t="s">
        <v>7740</v>
      </c>
      <c r="E1421" s="212" t="s">
        <v>7740</v>
      </c>
      <c r="F1421" s="212" t="s">
        <v>7740</v>
      </c>
      <c r="G1421" s="2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</row>
    <row r="1422" spans="2:20" s="216" customFormat="1" ht="15" customHeight="1">
      <c r="B1422" s="212" t="s">
        <v>1358</v>
      </c>
      <c r="C1422" s="213" t="s">
        <v>7069</v>
      </c>
      <c r="D1422" s="213" t="s">
        <v>6866</v>
      </c>
      <c r="E1422" s="212" t="s">
        <v>7740</v>
      </c>
      <c r="F1422" s="212" t="s">
        <v>7740</v>
      </c>
      <c r="G1422" s="2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</row>
    <row r="1423" spans="2:20" s="216" customFormat="1" ht="15" customHeight="1">
      <c r="B1423" s="212" t="s">
        <v>1359</v>
      </c>
      <c r="C1423" s="213" t="s">
        <v>7088</v>
      </c>
      <c r="D1423" s="213" t="s">
        <v>6866</v>
      </c>
      <c r="E1423" s="212" t="s">
        <v>7740</v>
      </c>
      <c r="F1423" s="212" t="s">
        <v>7740</v>
      </c>
      <c r="G1423" s="2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</row>
    <row r="1424" spans="2:20" s="216" customFormat="1" ht="15" customHeight="1">
      <c r="B1424" s="212" t="s">
        <v>1360</v>
      </c>
      <c r="C1424" s="213" t="s">
        <v>7089</v>
      </c>
      <c r="D1424" s="213" t="s">
        <v>6866</v>
      </c>
      <c r="E1424" s="212" t="s">
        <v>7740</v>
      </c>
      <c r="F1424" s="212" t="s">
        <v>7740</v>
      </c>
      <c r="G1424" s="2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</row>
    <row r="1425" spans="2:20" s="216" customFormat="1" ht="15" customHeight="1">
      <c r="B1425" s="212" t="s">
        <v>1361</v>
      </c>
      <c r="C1425" s="213" t="s">
        <v>6866</v>
      </c>
      <c r="D1425" s="213" t="s">
        <v>7740</v>
      </c>
      <c r="E1425" s="212" t="s">
        <v>7740</v>
      </c>
      <c r="F1425" s="212" t="s">
        <v>7740</v>
      </c>
      <c r="G1425" s="2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</row>
    <row r="1426" spans="2:20" s="216" customFormat="1" ht="15" customHeight="1">
      <c r="B1426" s="212" t="s">
        <v>1362</v>
      </c>
      <c r="C1426" s="213" t="s">
        <v>6866</v>
      </c>
      <c r="D1426" s="213" t="s">
        <v>7740</v>
      </c>
      <c r="E1426" s="212" t="s">
        <v>7740</v>
      </c>
      <c r="F1426" s="212" t="s">
        <v>7740</v>
      </c>
      <c r="G1426" s="2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</row>
    <row r="1427" spans="2:20" s="216" customFormat="1" ht="15" customHeight="1">
      <c r="B1427" s="212" t="s">
        <v>1363</v>
      </c>
      <c r="C1427" s="213" t="s">
        <v>6866</v>
      </c>
      <c r="D1427" s="213" t="s">
        <v>7740</v>
      </c>
      <c r="E1427" s="212" t="s">
        <v>7740</v>
      </c>
      <c r="F1427" s="212" t="s">
        <v>7740</v>
      </c>
      <c r="G1427" s="2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</row>
    <row r="1428" spans="2:20" s="216" customFormat="1" ht="15" customHeight="1">
      <c r="B1428" s="212" t="s">
        <v>1364</v>
      </c>
      <c r="C1428" s="213" t="s">
        <v>7623</v>
      </c>
      <c r="D1428" s="213" t="s">
        <v>6866</v>
      </c>
      <c r="E1428" s="212" t="s">
        <v>7740</v>
      </c>
      <c r="F1428" s="212" t="s">
        <v>7740</v>
      </c>
      <c r="G1428" s="2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</row>
    <row r="1429" spans="2:20" s="216" customFormat="1" ht="15" customHeight="1">
      <c r="B1429" s="212" t="s">
        <v>1365</v>
      </c>
      <c r="C1429" s="213" t="s">
        <v>6866</v>
      </c>
      <c r="D1429" s="213" t="s">
        <v>7740</v>
      </c>
      <c r="E1429" s="212" t="s">
        <v>7740</v>
      </c>
      <c r="F1429" s="212" t="s">
        <v>7740</v>
      </c>
      <c r="G1429" s="2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</row>
    <row r="1430" spans="2:20" s="216" customFormat="1" ht="15" customHeight="1">
      <c r="B1430" s="212" t="s">
        <v>1366</v>
      </c>
      <c r="C1430" s="213" t="s">
        <v>6866</v>
      </c>
      <c r="D1430" s="213" t="s">
        <v>7740</v>
      </c>
      <c r="E1430" s="212" t="s">
        <v>7740</v>
      </c>
      <c r="F1430" s="212" t="s">
        <v>7740</v>
      </c>
      <c r="G1430" s="2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</row>
    <row r="1431" spans="2:20" s="216" customFormat="1" ht="15" customHeight="1">
      <c r="B1431" s="212" t="s">
        <v>1367</v>
      </c>
      <c r="C1431" s="213" t="s">
        <v>7090</v>
      </c>
      <c r="D1431" s="213" t="s">
        <v>6866</v>
      </c>
      <c r="E1431" s="212" t="s">
        <v>7740</v>
      </c>
      <c r="F1431" s="212" t="s">
        <v>7740</v>
      </c>
      <c r="G1431" s="2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</row>
    <row r="1432" spans="2:20" s="216" customFormat="1" ht="15" customHeight="1">
      <c r="B1432" s="212" t="s">
        <v>1368</v>
      </c>
      <c r="C1432" s="213" t="s">
        <v>6866</v>
      </c>
      <c r="D1432" s="213" t="s">
        <v>7740</v>
      </c>
      <c r="E1432" s="212" t="s">
        <v>7740</v>
      </c>
      <c r="F1432" s="212" t="s">
        <v>7740</v>
      </c>
      <c r="G1432" s="2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</row>
    <row r="1433" spans="2:20" s="216" customFormat="1" ht="15" customHeight="1">
      <c r="B1433" s="212" t="s">
        <v>1369</v>
      </c>
      <c r="C1433" s="213" t="s">
        <v>6866</v>
      </c>
      <c r="D1433" s="213" t="s">
        <v>7740</v>
      </c>
      <c r="E1433" s="212" t="s">
        <v>7740</v>
      </c>
      <c r="F1433" s="212" t="s">
        <v>7740</v>
      </c>
      <c r="G1433" s="2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</row>
    <row r="1434" spans="2:20" s="216" customFormat="1" ht="15" customHeight="1">
      <c r="B1434" s="212" t="s">
        <v>1370</v>
      </c>
      <c r="C1434" s="213" t="s">
        <v>6866</v>
      </c>
      <c r="D1434" s="213" t="s">
        <v>7740</v>
      </c>
      <c r="E1434" s="212" t="s">
        <v>7740</v>
      </c>
      <c r="F1434" s="212" t="s">
        <v>7740</v>
      </c>
      <c r="G1434" s="2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</row>
    <row r="1435" spans="2:20" s="216" customFormat="1" ht="15" customHeight="1">
      <c r="B1435" s="212" t="s">
        <v>1371</v>
      </c>
      <c r="C1435" s="213" t="s">
        <v>6866</v>
      </c>
      <c r="D1435" s="213" t="s">
        <v>7740</v>
      </c>
      <c r="E1435" s="212" t="s">
        <v>7740</v>
      </c>
      <c r="F1435" s="212" t="s">
        <v>7740</v>
      </c>
      <c r="G1435" s="2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</row>
    <row r="1436" spans="2:20" s="216" customFormat="1" ht="15" customHeight="1">
      <c r="B1436" s="212" t="s">
        <v>1372</v>
      </c>
      <c r="C1436" s="213" t="s">
        <v>6866</v>
      </c>
      <c r="D1436" s="213" t="s">
        <v>7740</v>
      </c>
      <c r="E1436" s="212" t="s">
        <v>7740</v>
      </c>
      <c r="F1436" s="212" t="s">
        <v>7740</v>
      </c>
      <c r="G1436" s="2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</row>
    <row r="1437" spans="2:20" s="216" customFormat="1" ht="15" customHeight="1">
      <c r="B1437" s="212" t="s">
        <v>1373</v>
      </c>
      <c r="C1437" s="213" t="s">
        <v>6866</v>
      </c>
      <c r="D1437" s="213" t="s">
        <v>7740</v>
      </c>
      <c r="E1437" s="212" t="s">
        <v>7740</v>
      </c>
      <c r="F1437" s="212" t="s">
        <v>7740</v>
      </c>
      <c r="G1437" s="2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</row>
    <row r="1438" spans="2:20" s="216" customFormat="1" ht="15" customHeight="1">
      <c r="B1438" s="212" t="s">
        <v>1374</v>
      </c>
      <c r="C1438" s="213" t="s">
        <v>7093</v>
      </c>
      <c r="D1438" s="213" t="s">
        <v>6866</v>
      </c>
      <c r="E1438" s="212" t="s">
        <v>7740</v>
      </c>
      <c r="F1438" s="212" t="s">
        <v>7740</v>
      </c>
      <c r="G1438" s="2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</row>
    <row r="1439" spans="2:20" s="216" customFormat="1" ht="15" customHeight="1">
      <c r="B1439" s="212" t="s">
        <v>1375</v>
      </c>
      <c r="C1439" s="213" t="s">
        <v>6866</v>
      </c>
      <c r="D1439" s="213" t="s">
        <v>7740</v>
      </c>
      <c r="E1439" s="212" t="s">
        <v>7740</v>
      </c>
      <c r="F1439" s="212" t="s">
        <v>7740</v>
      </c>
      <c r="G1439" s="2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</row>
    <row r="1440" spans="2:20" s="216" customFormat="1" ht="15" customHeight="1">
      <c r="B1440" s="212" t="s">
        <v>1376</v>
      </c>
      <c r="C1440" s="213" t="s">
        <v>6866</v>
      </c>
      <c r="D1440" s="213" t="s">
        <v>7740</v>
      </c>
      <c r="E1440" s="212" t="s">
        <v>7740</v>
      </c>
      <c r="F1440" s="212" t="s">
        <v>7740</v>
      </c>
      <c r="G1440" s="2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</row>
    <row r="1441" spans="2:20" s="216" customFormat="1" ht="15" customHeight="1">
      <c r="B1441" s="212" t="s">
        <v>1377</v>
      </c>
      <c r="C1441" s="213" t="s">
        <v>7624</v>
      </c>
      <c r="D1441" s="213" t="s">
        <v>6866</v>
      </c>
      <c r="E1441" s="212" t="s">
        <v>7740</v>
      </c>
      <c r="F1441" s="212" t="s">
        <v>7740</v>
      </c>
      <c r="G1441" s="2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</row>
    <row r="1442" spans="2:20" s="216" customFormat="1" ht="15" customHeight="1">
      <c r="B1442" s="212" t="s">
        <v>1378</v>
      </c>
      <c r="C1442" s="213" t="s">
        <v>6866</v>
      </c>
      <c r="D1442" s="213" t="s">
        <v>7740</v>
      </c>
      <c r="E1442" s="212" t="s">
        <v>7740</v>
      </c>
      <c r="F1442" s="212" t="s">
        <v>7740</v>
      </c>
      <c r="G1442" s="2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</row>
    <row r="1443" spans="2:20" s="216" customFormat="1" ht="15" customHeight="1">
      <c r="B1443" s="212" t="s">
        <v>1379</v>
      </c>
      <c r="C1443" s="213" t="s">
        <v>6866</v>
      </c>
      <c r="D1443" s="213" t="s">
        <v>7740</v>
      </c>
      <c r="E1443" s="212" t="s">
        <v>7740</v>
      </c>
      <c r="F1443" s="212" t="s">
        <v>7740</v>
      </c>
      <c r="G1443" s="2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</row>
    <row r="1444" spans="2:20" s="216" customFormat="1" ht="15" customHeight="1">
      <c r="B1444" s="212" t="s">
        <v>1380</v>
      </c>
      <c r="C1444" s="213" t="s">
        <v>6866</v>
      </c>
      <c r="D1444" s="213" t="s">
        <v>7740</v>
      </c>
      <c r="E1444" s="212" t="s">
        <v>7740</v>
      </c>
      <c r="F1444" s="212" t="s">
        <v>7740</v>
      </c>
      <c r="G1444" s="2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</row>
    <row r="1445" spans="2:20" s="216" customFormat="1" ht="15" customHeight="1">
      <c r="B1445" s="212" t="s">
        <v>1381</v>
      </c>
      <c r="C1445" s="213" t="s">
        <v>7625</v>
      </c>
      <c r="D1445" s="213" t="s">
        <v>6866</v>
      </c>
      <c r="E1445" s="212" t="s">
        <v>7740</v>
      </c>
      <c r="F1445" s="212" t="s">
        <v>7740</v>
      </c>
      <c r="G1445" s="2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</row>
    <row r="1446" spans="2:20" s="216" customFormat="1" ht="15" customHeight="1">
      <c r="B1446" s="212" t="s">
        <v>1382</v>
      </c>
      <c r="C1446" s="213" t="s">
        <v>7094</v>
      </c>
      <c r="D1446" s="213" t="s">
        <v>6866</v>
      </c>
      <c r="E1446" s="212" t="s">
        <v>7740</v>
      </c>
      <c r="F1446" s="212" t="s">
        <v>7740</v>
      </c>
      <c r="G1446" s="2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</row>
    <row r="1447" spans="2:20" s="216" customFormat="1" ht="15" customHeight="1">
      <c r="B1447" s="212" t="s">
        <v>1383</v>
      </c>
      <c r="C1447" s="213" t="s">
        <v>6866</v>
      </c>
      <c r="D1447" s="213" t="s">
        <v>7740</v>
      </c>
      <c r="E1447" s="212" t="s">
        <v>7740</v>
      </c>
      <c r="F1447" s="212" t="s">
        <v>7740</v>
      </c>
      <c r="G1447" s="2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</row>
    <row r="1448" spans="2:20" s="216" customFormat="1" ht="15" customHeight="1">
      <c r="B1448" s="212" t="s">
        <v>1384</v>
      </c>
      <c r="C1448" s="213" t="s">
        <v>6866</v>
      </c>
      <c r="D1448" s="213" t="s">
        <v>7740</v>
      </c>
      <c r="E1448" s="212" t="s">
        <v>7740</v>
      </c>
      <c r="F1448" s="212" t="s">
        <v>7740</v>
      </c>
      <c r="G1448" s="2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</row>
    <row r="1449" spans="2:20" s="216" customFormat="1" ht="15" customHeight="1">
      <c r="B1449" s="212" t="s">
        <v>1385</v>
      </c>
      <c r="C1449" s="213" t="s">
        <v>6866</v>
      </c>
      <c r="D1449" s="213" t="s">
        <v>7740</v>
      </c>
      <c r="E1449" s="212" t="s">
        <v>7740</v>
      </c>
      <c r="F1449" s="212" t="s">
        <v>7740</v>
      </c>
      <c r="G1449" s="2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</row>
    <row r="1450" spans="2:20" s="216" customFormat="1" ht="15" customHeight="1">
      <c r="B1450" s="212" t="s">
        <v>1386</v>
      </c>
      <c r="C1450" s="213" t="s">
        <v>6866</v>
      </c>
      <c r="D1450" s="213" t="s">
        <v>7740</v>
      </c>
      <c r="E1450" s="212" t="s">
        <v>7740</v>
      </c>
      <c r="F1450" s="212" t="s">
        <v>7740</v>
      </c>
      <c r="G1450" s="2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</row>
    <row r="1451" spans="2:20" s="216" customFormat="1" ht="15" customHeight="1">
      <c r="B1451" s="212" t="s">
        <v>1387</v>
      </c>
      <c r="C1451" s="213" t="s">
        <v>6866</v>
      </c>
      <c r="D1451" s="213" t="s">
        <v>7740</v>
      </c>
      <c r="E1451" s="212" t="s">
        <v>7740</v>
      </c>
      <c r="F1451" s="212" t="s">
        <v>7740</v>
      </c>
      <c r="G1451" s="2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</row>
    <row r="1452" spans="2:20" s="216" customFormat="1" ht="15" customHeight="1">
      <c r="B1452" s="212" t="s">
        <v>1388</v>
      </c>
      <c r="C1452" s="213" t="s">
        <v>6866</v>
      </c>
      <c r="D1452" s="213" t="s">
        <v>7740</v>
      </c>
      <c r="E1452" s="212" t="s">
        <v>7740</v>
      </c>
      <c r="F1452" s="212" t="s">
        <v>7740</v>
      </c>
      <c r="G1452" s="2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</row>
    <row r="1453" spans="2:20" s="216" customFormat="1" ht="15" customHeight="1">
      <c r="B1453" s="212" t="s">
        <v>1389</v>
      </c>
      <c r="C1453" s="213" t="s">
        <v>6866</v>
      </c>
      <c r="D1453" s="213" t="s">
        <v>7740</v>
      </c>
      <c r="E1453" s="212" t="s">
        <v>7740</v>
      </c>
      <c r="F1453" s="212" t="s">
        <v>7740</v>
      </c>
      <c r="G1453" s="2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</row>
    <row r="1454" spans="2:20" s="216" customFormat="1" ht="15" customHeight="1">
      <c r="B1454" s="212" t="s">
        <v>31</v>
      </c>
      <c r="C1454" s="213" t="s">
        <v>6866</v>
      </c>
      <c r="D1454" s="213" t="s">
        <v>7740</v>
      </c>
      <c r="E1454" s="212" t="s">
        <v>7740</v>
      </c>
      <c r="F1454" s="212" t="s">
        <v>7740</v>
      </c>
      <c r="G1454" s="2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</row>
    <row r="1455" spans="2:20" s="216" customFormat="1" ht="15" customHeight="1">
      <c r="B1455" s="212" t="s">
        <v>32</v>
      </c>
      <c r="C1455" s="213" t="s">
        <v>6866</v>
      </c>
      <c r="D1455" s="213" t="s">
        <v>7740</v>
      </c>
      <c r="E1455" s="212" t="s">
        <v>7740</v>
      </c>
      <c r="F1455" s="212" t="s">
        <v>7740</v>
      </c>
      <c r="G1455" s="2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</row>
    <row r="1456" spans="2:20" s="216" customFormat="1" ht="15" customHeight="1">
      <c r="B1456" s="212" t="s">
        <v>33</v>
      </c>
      <c r="C1456" s="213" t="s">
        <v>6866</v>
      </c>
      <c r="D1456" s="213" t="s">
        <v>7740</v>
      </c>
      <c r="E1456" s="212" t="s">
        <v>7740</v>
      </c>
      <c r="F1456" s="212" t="s">
        <v>7740</v>
      </c>
      <c r="G1456" s="2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</row>
    <row r="1457" spans="2:20" s="216" customFormat="1" ht="15" customHeight="1">
      <c r="B1457" s="212" t="s">
        <v>34</v>
      </c>
      <c r="C1457" s="213" t="s">
        <v>6866</v>
      </c>
      <c r="D1457" s="213" t="s">
        <v>7740</v>
      </c>
      <c r="E1457" s="212" t="s">
        <v>7740</v>
      </c>
      <c r="F1457" s="212" t="s">
        <v>7740</v>
      </c>
      <c r="G1457" s="2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</row>
    <row r="1458" spans="2:20" s="216" customFormat="1" ht="15" customHeight="1">
      <c r="B1458" s="212" t="s">
        <v>35</v>
      </c>
      <c r="C1458" s="213" t="s">
        <v>6866</v>
      </c>
      <c r="D1458" s="213" t="s">
        <v>7740</v>
      </c>
      <c r="E1458" s="212" t="s">
        <v>7740</v>
      </c>
      <c r="F1458" s="212" t="s">
        <v>7740</v>
      </c>
      <c r="G1458" s="2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</row>
    <row r="1459" spans="2:20" s="216" customFormat="1" ht="15" customHeight="1">
      <c r="B1459" s="212" t="s">
        <v>36</v>
      </c>
      <c r="C1459" s="213" t="s">
        <v>6866</v>
      </c>
      <c r="D1459" s="213" t="s">
        <v>7740</v>
      </c>
      <c r="E1459" s="212" t="s">
        <v>7740</v>
      </c>
      <c r="F1459" s="212" t="s">
        <v>7740</v>
      </c>
      <c r="G1459" s="2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</row>
    <row r="1460" spans="2:20" s="216" customFormat="1" ht="15" customHeight="1">
      <c r="B1460" s="212" t="s">
        <v>37</v>
      </c>
      <c r="C1460" s="213" t="s">
        <v>6866</v>
      </c>
      <c r="D1460" s="213" t="s">
        <v>7740</v>
      </c>
      <c r="E1460" s="212" t="s">
        <v>7740</v>
      </c>
      <c r="F1460" s="212" t="s">
        <v>7740</v>
      </c>
      <c r="G1460" s="2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</row>
    <row r="1461" spans="2:20" s="216" customFormat="1" ht="15" customHeight="1">
      <c r="B1461" s="212" t="s">
        <v>38</v>
      </c>
      <c r="C1461" s="213" t="s">
        <v>6866</v>
      </c>
      <c r="D1461" s="213" t="s">
        <v>7740</v>
      </c>
      <c r="E1461" s="212" t="s">
        <v>7740</v>
      </c>
      <c r="F1461" s="212" t="s">
        <v>7740</v>
      </c>
      <c r="G1461" s="2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</row>
    <row r="1462" spans="2:20" s="216" customFormat="1" ht="15" customHeight="1">
      <c r="B1462" s="212" t="s">
        <v>39</v>
      </c>
      <c r="C1462" s="213" t="s">
        <v>6866</v>
      </c>
      <c r="D1462" s="213" t="s">
        <v>7740</v>
      </c>
      <c r="E1462" s="212" t="s">
        <v>7740</v>
      </c>
      <c r="F1462" s="212" t="s">
        <v>7740</v>
      </c>
      <c r="G1462" s="2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</row>
    <row r="1463" spans="2:20" s="216" customFormat="1" ht="15" customHeight="1">
      <c r="B1463" s="212" t="s">
        <v>40</v>
      </c>
      <c r="C1463" s="213" t="s">
        <v>6866</v>
      </c>
      <c r="D1463" s="213" t="s">
        <v>7740</v>
      </c>
      <c r="E1463" s="212" t="s">
        <v>7740</v>
      </c>
      <c r="F1463" s="212" t="s">
        <v>7740</v>
      </c>
      <c r="G1463" s="2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</row>
    <row r="1464" spans="2:20" s="216" customFormat="1" ht="15" customHeight="1">
      <c r="B1464" s="212" t="s">
        <v>41</v>
      </c>
      <c r="C1464" s="213" t="s">
        <v>7098</v>
      </c>
      <c r="D1464" s="213" t="s">
        <v>6866</v>
      </c>
      <c r="E1464" s="212" t="s">
        <v>7740</v>
      </c>
      <c r="F1464" s="212" t="s">
        <v>7740</v>
      </c>
      <c r="G1464" s="2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</row>
    <row r="1465" spans="2:20" s="216" customFormat="1" ht="15" customHeight="1">
      <c r="B1465" s="212" t="s">
        <v>42</v>
      </c>
      <c r="C1465" s="213" t="s">
        <v>6866</v>
      </c>
      <c r="D1465" s="213" t="s">
        <v>7740</v>
      </c>
      <c r="E1465" s="212" t="s">
        <v>7740</v>
      </c>
      <c r="F1465" s="212" t="s">
        <v>7740</v>
      </c>
      <c r="G1465" s="2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</row>
    <row r="1466" spans="2:20" s="216" customFormat="1" ht="15" customHeight="1">
      <c r="B1466" s="212" t="s">
        <v>43</v>
      </c>
      <c r="C1466" s="213" t="s">
        <v>7099</v>
      </c>
      <c r="D1466" s="213" t="s">
        <v>6866</v>
      </c>
      <c r="E1466" s="212" t="s">
        <v>7740</v>
      </c>
      <c r="F1466" s="212" t="s">
        <v>7740</v>
      </c>
      <c r="G1466" s="2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</row>
    <row r="1467" spans="2:20" s="216" customFormat="1" ht="15" customHeight="1">
      <c r="B1467" s="212" t="s">
        <v>44</v>
      </c>
      <c r="C1467" s="213" t="s">
        <v>6866</v>
      </c>
      <c r="D1467" s="213" t="s">
        <v>7740</v>
      </c>
      <c r="E1467" s="212" t="s">
        <v>7740</v>
      </c>
      <c r="F1467" s="212" t="s">
        <v>7740</v>
      </c>
      <c r="G1467" s="2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</row>
    <row r="1468" spans="2:20" s="216" customFormat="1" ht="15" customHeight="1">
      <c r="B1468" s="212" t="s">
        <v>45</v>
      </c>
      <c r="C1468" s="213" t="s">
        <v>6866</v>
      </c>
      <c r="D1468" s="213" t="s">
        <v>7740</v>
      </c>
      <c r="E1468" s="212" t="s">
        <v>7740</v>
      </c>
      <c r="F1468" s="212" t="s">
        <v>7740</v>
      </c>
      <c r="G1468" s="2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</row>
    <row r="1469" spans="2:20" s="216" customFormat="1" ht="15" customHeight="1">
      <c r="B1469" s="212" t="s">
        <v>46</v>
      </c>
      <c r="C1469" s="213" t="s">
        <v>7101</v>
      </c>
      <c r="D1469" s="213" t="s">
        <v>6866</v>
      </c>
      <c r="E1469" s="212" t="s">
        <v>7740</v>
      </c>
      <c r="F1469" s="212" t="s">
        <v>7740</v>
      </c>
      <c r="G1469" s="2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</row>
    <row r="1470" spans="2:20" s="216" customFormat="1" ht="15" customHeight="1">
      <c r="B1470" s="212" t="s">
        <v>47</v>
      </c>
      <c r="C1470" s="213" t="s">
        <v>7102</v>
      </c>
      <c r="D1470" s="213" t="s">
        <v>6866</v>
      </c>
      <c r="E1470" s="212" t="s">
        <v>7740</v>
      </c>
      <c r="F1470" s="212" t="s">
        <v>7740</v>
      </c>
      <c r="G1470" s="2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</row>
    <row r="1471" spans="2:20" s="216" customFormat="1" ht="15" customHeight="1">
      <c r="B1471" s="212" t="s">
        <v>48</v>
      </c>
      <c r="C1471" s="213" t="s">
        <v>7103</v>
      </c>
      <c r="D1471" s="213" t="s">
        <v>6866</v>
      </c>
      <c r="E1471" s="212" t="s">
        <v>7740</v>
      </c>
      <c r="F1471" s="212" t="s">
        <v>7740</v>
      </c>
      <c r="G1471" s="2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</row>
    <row r="1472" spans="2:20" s="216" customFormat="1" ht="15" customHeight="1">
      <c r="B1472" s="212" t="s">
        <v>49</v>
      </c>
      <c r="C1472" s="213" t="s">
        <v>6928</v>
      </c>
      <c r="D1472" s="213" t="s">
        <v>6866</v>
      </c>
      <c r="E1472" s="212" t="s">
        <v>7740</v>
      </c>
      <c r="F1472" s="212" t="s">
        <v>7740</v>
      </c>
      <c r="G1472" s="2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</row>
    <row r="1473" spans="2:20" s="216" customFormat="1" ht="15" customHeight="1">
      <c r="B1473" s="212" t="s">
        <v>50</v>
      </c>
      <c r="C1473" s="213" t="s">
        <v>6866</v>
      </c>
      <c r="D1473" s="213" t="s">
        <v>7740</v>
      </c>
      <c r="E1473" s="212" t="s">
        <v>7740</v>
      </c>
      <c r="F1473" s="212" t="s">
        <v>7740</v>
      </c>
      <c r="G1473" s="2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</row>
    <row r="1474" spans="2:20" s="216" customFormat="1" ht="15" customHeight="1">
      <c r="B1474" s="212" t="s">
        <v>51</v>
      </c>
      <c r="C1474" s="213" t="s">
        <v>6866</v>
      </c>
      <c r="D1474" s="213" t="s">
        <v>7740</v>
      </c>
      <c r="E1474" s="212" t="s">
        <v>7740</v>
      </c>
      <c r="F1474" s="212" t="s">
        <v>7740</v>
      </c>
      <c r="G1474" s="2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</row>
    <row r="1475" spans="2:20" s="216" customFormat="1" ht="15" customHeight="1">
      <c r="B1475" s="212" t="s">
        <v>52</v>
      </c>
      <c r="C1475" s="213" t="s">
        <v>7626</v>
      </c>
      <c r="D1475" s="213" t="s">
        <v>6866</v>
      </c>
      <c r="E1475" s="212" t="s">
        <v>7740</v>
      </c>
      <c r="F1475" s="212" t="s">
        <v>7740</v>
      </c>
      <c r="G1475" s="2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</row>
    <row r="1476" spans="2:20" s="216" customFormat="1" ht="15" customHeight="1">
      <c r="B1476" s="212" t="s">
        <v>53</v>
      </c>
      <c r="C1476" s="213" t="s">
        <v>6866</v>
      </c>
      <c r="D1476" s="213" t="s">
        <v>7740</v>
      </c>
      <c r="E1476" s="212" t="s">
        <v>7740</v>
      </c>
      <c r="F1476" s="212" t="s">
        <v>7740</v>
      </c>
      <c r="G1476" s="2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</row>
    <row r="1477" spans="2:20" s="216" customFormat="1" ht="15" customHeight="1">
      <c r="B1477" s="212" t="s">
        <v>54</v>
      </c>
      <c r="C1477" s="213" t="s">
        <v>7105</v>
      </c>
      <c r="D1477" s="213" t="s">
        <v>6866</v>
      </c>
      <c r="E1477" s="212" t="s">
        <v>7740</v>
      </c>
      <c r="F1477" s="212" t="s">
        <v>7740</v>
      </c>
      <c r="G1477" s="2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</row>
    <row r="1478" spans="2:20" s="216" customFormat="1" ht="15" customHeight="1">
      <c r="B1478" s="212" t="s">
        <v>55</v>
      </c>
      <c r="C1478" s="213" t="s">
        <v>6866</v>
      </c>
      <c r="D1478" s="213" t="s">
        <v>7740</v>
      </c>
      <c r="E1478" s="212" t="s">
        <v>7740</v>
      </c>
      <c r="F1478" s="212" t="s">
        <v>7740</v>
      </c>
      <c r="G1478" s="2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</row>
    <row r="1479" spans="2:20" s="216" customFormat="1" ht="15" customHeight="1">
      <c r="B1479" s="212" t="s">
        <v>56</v>
      </c>
      <c r="C1479" s="213" t="s">
        <v>6866</v>
      </c>
      <c r="D1479" s="213" t="s">
        <v>7740</v>
      </c>
      <c r="E1479" s="212" t="s">
        <v>7740</v>
      </c>
      <c r="F1479" s="212" t="s">
        <v>7740</v>
      </c>
      <c r="G1479" s="2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</row>
    <row r="1480" spans="2:20" s="216" customFormat="1" ht="15" customHeight="1">
      <c r="B1480" s="212" t="s">
        <v>57</v>
      </c>
      <c r="C1480" s="213" t="s">
        <v>6866</v>
      </c>
      <c r="D1480" s="213" t="s">
        <v>7740</v>
      </c>
      <c r="E1480" s="212" t="s">
        <v>7740</v>
      </c>
      <c r="F1480" s="212" t="s">
        <v>7740</v>
      </c>
      <c r="G1480" s="2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</row>
    <row r="1481" spans="2:20" s="216" customFormat="1" ht="15" customHeight="1">
      <c r="B1481" s="212" t="s">
        <v>58</v>
      </c>
      <c r="C1481" s="213" t="s">
        <v>6866</v>
      </c>
      <c r="D1481" s="213" t="s">
        <v>7740</v>
      </c>
      <c r="E1481" s="212" t="s">
        <v>7740</v>
      </c>
      <c r="F1481" s="212" t="s">
        <v>7740</v>
      </c>
      <c r="G1481" s="2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</row>
    <row r="1482" spans="2:20" s="216" customFormat="1" ht="15" customHeight="1">
      <c r="B1482" s="212" t="s">
        <v>59</v>
      </c>
      <c r="C1482" s="213" t="s">
        <v>6866</v>
      </c>
      <c r="D1482" s="213" t="s">
        <v>7740</v>
      </c>
      <c r="E1482" s="212" t="s">
        <v>7740</v>
      </c>
      <c r="F1482" s="212" t="s">
        <v>7740</v>
      </c>
      <c r="G1482" s="2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</row>
    <row r="1483" spans="2:20" s="216" customFormat="1" ht="15" customHeight="1">
      <c r="B1483" s="212" t="s">
        <v>60</v>
      </c>
      <c r="C1483" s="213" t="s">
        <v>7106</v>
      </c>
      <c r="D1483" s="213" t="s">
        <v>6866</v>
      </c>
      <c r="E1483" s="212" t="s">
        <v>7740</v>
      </c>
      <c r="F1483" s="212" t="s">
        <v>7740</v>
      </c>
      <c r="G1483" s="2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</row>
    <row r="1484" spans="2:20" s="216" customFormat="1" ht="15" customHeight="1">
      <c r="B1484" s="212" t="s">
        <v>61</v>
      </c>
      <c r="C1484" s="213" t="s">
        <v>6866</v>
      </c>
      <c r="D1484" s="213" t="s">
        <v>7740</v>
      </c>
      <c r="E1484" s="212" t="s">
        <v>7740</v>
      </c>
      <c r="F1484" s="212" t="s">
        <v>7740</v>
      </c>
      <c r="G1484" s="2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</row>
    <row r="1485" spans="2:20" s="216" customFormat="1" ht="15" customHeight="1">
      <c r="B1485" s="212" t="s">
        <v>62</v>
      </c>
      <c r="C1485" s="213" t="s">
        <v>6866</v>
      </c>
      <c r="D1485" s="213" t="s">
        <v>7740</v>
      </c>
      <c r="E1485" s="212" t="s">
        <v>7740</v>
      </c>
      <c r="F1485" s="212" t="s">
        <v>7740</v>
      </c>
      <c r="G1485" s="2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</row>
    <row r="1486" spans="2:20" s="216" customFormat="1" ht="15" customHeight="1">
      <c r="B1486" s="212" t="s">
        <v>63</v>
      </c>
      <c r="C1486" s="213" t="s">
        <v>7107</v>
      </c>
      <c r="D1486" s="213" t="s">
        <v>6866</v>
      </c>
      <c r="E1486" s="212" t="s">
        <v>7740</v>
      </c>
      <c r="F1486" s="212" t="s">
        <v>7740</v>
      </c>
      <c r="G1486" s="2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</row>
    <row r="1487" spans="2:20" s="216" customFormat="1" ht="15" customHeight="1">
      <c r="B1487" s="212" t="s">
        <v>64</v>
      </c>
      <c r="C1487" s="213" t="s">
        <v>6866</v>
      </c>
      <c r="D1487" s="213" t="s">
        <v>7740</v>
      </c>
      <c r="E1487" s="212" t="s">
        <v>7740</v>
      </c>
      <c r="F1487" s="212" t="s">
        <v>7740</v>
      </c>
      <c r="G1487" s="2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</row>
    <row r="1488" spans="2:20" s="216" customFormat="1" ht="15" customHeight="1">
      <c r="B1488" s="212" t="s">
        <v>65</v>
      </c>
      <c r="C1488" s="213" t="s">
        <v>6866</v>
      </c>
      <c r="D1488" s="213" t="s">
        <v>7740</v>
      </c>
      <c r="E1488" s="212" t="s">
        <v>7740</v>
      </c>
      <c r="F1488" s="212" t="s">
        <v>7740</v>
      </c>
      <c r="G1488" s="2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</row>
    <row r="1489" spans="2:20" s="216" customFormat="1" ht="15" customHeight="1">
      <c r="B1489" s="212" t="s">
        <v>66</v>
      </c>
      <c r="C1489" s="213" t="s">
        <v>6866</v>
      </c>
      <c r="D1489" s="213" t="s">
        <v>7740</v>
      </c>
      <c r="E1489" s="212" t="s">
        <v>7740</v>
      </c>
      <c r="F1489" s="212" t="s">
        <v>7740</v>
      </c>
      <c r="G1489" s="2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</row>
    <row r="1490" spans="2:20" s="216" customFormat="1" ht="15" customHeight="1">
      <c r="B1490" s="212" t="s">
        <v>67</v>
      </c>
      <c r="C1490" s="213" t="s">
        <v>6866</v>
      </c>
      <c r="D1490" s="213" t="s">
        <v>7740</v>
      </c>
      <c r="E1490" s="212" t="s">
        <v>7740</v>
      </c>
      <c r="F1490" s="212" t="s">
        <v>7740</v>
      </c>
      <c r="G1490" s="2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</row>
    <row r="1491" spans="2:20" s="216" customFormat="1" ht="15" customHeight="1">
      <c r="B1491" s="212" t="s">
        <v>68</v>
      </c>
      <c r="C1491" s="213" t="s">
        <v>6866</v>
      </c>
      <c r="D1491" s="213" t="s">
        <v>7740</v>
      </c>
      <c r="E1491" s="212" t="s">
        <v>7740</v>
      </c>
      <c r="F1491" s="212" t="s">
        <v>7740</v>
      </c>
      <c r="G1491" s="2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</row>
    <row r="1492" spans="2:20" s="216" customFormat="1" ht="15" customHeight="1">
      <c r="B1492" s="212" t="s">
        <v>69</v>
      </c>
      <c r="C1492" s="213" t="s">
        <v>6866</v>
      </c>
      <c r="D1492" s="213" t="s">
        <v>7740</v>
      </c>
      <c r="E1492" s="212" t="s">
        <v>7740</v>
      </c>
      <c r="F1492" s="212" t="s">
        <v>7740</v>
      </c>
      <c r="G1492" s="2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</row>
    <row r="1493" spans="2:20" s="216" customFormat="1" ht="15" customHeight="1">
      <c r="B1493" s="212" t="s">
        <v>70</v>
      </c>
      <c r="C1493" s="213" t="s">
        <v>6866</v>
      </c>
      <c r="D1493" s="213" t="s">
        <v>7740</v>
      </c>
      <c r="E1493" s="212" t="s">
        <v>7740</v>
      </c>
      <c r="F1493" s="212" t="s">
        <v>7740</v>
      </c>
      <c r="G1493" s="2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</row>
    <row r="1494" spans="2:20" s="216" customFormat="1" ht="15" customHeight="1">
      <c r="B1494" s="212" t="s">
        <v>71</v>
      </c>
      <c r="C1494" s="213" t="s">
        <v>6866</v>
      </c>
      <c r="D1494" s="213" t="s">
        <v>7740</v>
      </c>
      <c r="E1494" s="212" t="s">
        <v>7740</v>
      </c>
      <c r="F1494" s="212" t="s">
        <v>7740</v>
      </c>
      <c r="G1494" s="2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</row>
    <row r="1495" spans="2:20" s="216" customFormat="1" ht="15" customHeight="1">
      <c r="B1495" s="212" t="s">
        <v>72</v>
      </c>
      <c r="C1495" s="213" t="s">
        <v>6866</v>
      </c>
      <c r="D1495" s="213" t="s">
        <v>7740</v>
      </c>
      <c r="E1495" s="212" t="s">
        <v>7740</v>
      </c>
      <c r="F1495" s="212" t="s">
        <v>7740</v>
      </c>
      <c r="G1495" s="2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</row>
    <row r="1496" spans="2:20" s="216" customFormat="1" ht="15" customHeight="1">
      <c r="B1496" s="212" t="s">
        <v>73</v>
      </c>
      <c r="C1496" s="213" t="s">
        <v>6866</v>
      </c>
      <c r="D1496" s="213" t="s">
        <v>7740</v>
      </c>
      <c r="E1496" s="212" t="s">
        <v>7740</v>
      </c>
      <c r="F1496" s="212" t="s">
        <v>7740</v>
      </c>
      <c r="G1496" s="2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</row>
    <row r="1497" spans="2:20" s="216" customFormat="1" ht="15" customHeight="1">
      <c r="B1497" s="212" t="s">
        <v>74</v>
      </c>
      <c r="C1497" s="213" t="s">
        <v>6866</v>
      </c>
      <c r="D1497" s="213" t="s">
        <v>7740</v>
      </c>
      <c r="E1497" s="212" t="s">
        <v>7740</v>
      </c>
      <c r="F1497" s="212" t="s">
        <v>7740</v>
      </c>
      <c r="G1497" s="2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</row>
    <row r="1498" spans="2:20" s="216" customFormat="1" ht="15" customHeight="1">
      <c r="B1498" s="212" t="s">
        <v>75</v>
      </c>
      <c r="C1498" s="213" t="s">
        <v>6866</v>
      </c>
      <c r="D1498" s="213" t="s">
        <v>7740</v>
      </c>
      <c r="E1498" s="212" t="s">
        <v>7740</v>
      </c>
      <c r="F1498" s="212" t="s">
        <v>7740</v>
      </c>
      <c r="G1498" s="2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</row>
    <row r="1499" spans="2:20" s="216" customFormat="1" ht="15" customHeight="1">
      <c r="B1499" s="212" t="s">
        <v>76</v>
      </c>
      <c r="C1499" s="213" t="s">
        <v>7112</v>
      </c>
      <c r="D1499" s="213" t="s">
        <v>6866</v>
      </c>
      <c r="E1499" s="212" t="s">
        <v>7740</v>
      </c>
      <c r="F1499" s="212" t="s">
        <v>7740</v>
      </c>
      <c r="G1499" s="2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</row>
    <row r="1500" spans="2:20" s="216" customFormat="1" ht="15" customHeight="1">
      <c r="B1500" s="212" t="s">
        <v>77</v>
      </c>
      <c r="C1500" s="213" t="s">
        <v>6866</v>
      </c>
      <c r="D1500" s="213" t="s">
        <v>7740</v>
      </c>
      <c r="E1500" s="212" t="s">
        <v>7740</v>
      </c>
      <c r="F1500" s="212" t="s">
        <v>7740</v>
      </c>
      <c r="G1500" s="2"/>
      <c r="H1500" s="1"/>
      <c r="I1500" s="1"/>
      <c r="J1500" s="1"/>
      <c r="K1500" s="1"/>
      <c r="L1500" s="1"/>
      <c r="M1500" s="1"/>
      <c r="N1500" s="1"/>
      <c r="O1500" s="1"/>
      <c r="P1500" s="1"/>
      <c r="Q1500" s="1"/>
      <c r="R1500" s="1"/>
      <c r="S1500" s="1"/>
      <c r="T1500" s="1"/>
    </row>
    <row r="1501" spans="2:20" s="216" customFormat="1" ht="15" customHeight="1">
      <c r="B1501" s="212" t="s">
        <v>78</v>
      </c>
      <c r="C1501" s="213" t="s">
        <v>6866</v>
      </c>
      <c r="D1501" s="213" t="s">
        <v>7740</v>
      </c>
      <c r="E1501" s="212" t="s">
        <v>7740</v>
      </c>
      <c r="F1501" s="212" t="s">
        <v>7740</v>
      </c>
      <c r="G1501" s="2"/>
      <c r="H1501" s="1"/>
      <c r="I1501" s="1"/>
      <c r="J1501" s="1"/>
      <c r="K1501" s="1"/>
      <c r="L1501" s="1"/>
      <c r="M1501" s="1"/>
      <c r="N1501" s="1"/>
      <c r="O1501" s="1"/>
      <c r="P1501" s="1"/>
      <c r="Q1501" s="1"/>
      <c r="R1501" s="1"/>
      <c r="S1501" s="1"/>
      <c r="T1501" s="1"/>
    </row>
    <row r="1502" spans="2:20" s="216" customFormat="1" ht="15" customHeight="1">
      <c r="B1502" s="212" t="s">
        <v>79</v>
      </c>
      <c r="C1502" s="213" t="s">
        <v>6866</v>
      </c>
      <c r="D1502" s="213" t="s">
        <v>7740</v>
      </c>
      <c r="E1502" s="212" t="s">
        <v>7740</v>
      </c>
      <c r="F1502" s="212" t="s">
        <v>7740</v>
      </c>
      <c r="G1502" s="2"/>
      <c r="H1502" s="1"/>
      <c r="I1502" s="1"/>
      <c r="J1502" s="1"/>
      <c r="K1502" s="1"/>
      <c r="L1502" s="1"/>
      <c r="M1502" s="1"/>
      <c r="N1502" s="1"/>
      <c r="O1502" s="1"/>
      <c r="P1502" s="1"/>
      <c r="Q1502" s="1"/>
      <c r="R1502" s="1"/>
      <c r="S1502" s="1"/>
      <c r="T1502" s="1"/>
    </row>
    <row r="1503" spans="2:20" s="216" customFormat="1" ht="15" customHeight="1">
      <c r="B1503" s="212" t="s">
        <v>80</v>
      </c>
      <c r="C1503" s="213" t="s">
        <v>6866</v>
      </c>
      <c r="D1503" s="213" t="s">
        <v>7740</v>
      </c>
      <c r="E1503" s="212" t="s">
        <v>7740</v>
      </c>
      <c r="F1503" s="212" t="s">
        <v>7740</v>
      </c>
      <c r="G1503" s="2"/>
      <c r="H1503" s="1"/>
      <c r="I1503" s="1"/>
      <c r="J1503" s="1"/>
      <c r="K1503" s="1"/>
      <c r="L1503" s="1"/>
      <c r="M1503" s="1"/>
      <c r="N1503" s="1"/>
      <c r="O1503" s="1"/>
      <c r="P1503" s="1"/>
      <c r="Q1503" s="1"/>
      <c r="R1503" s="1"/>
      <c r="S1503" s="1"/>
      <c r="T1503" s="1"/>
    </row>
    <row r="1504" spans="2:20" s="216" customFormat="1" ht="15" customHeight="1">
      <c r="B1504" s="212" t="s">
        <v>81</v>
      </c>
      <c r="C1504" s="213" t="s">
        <v>6866</v>
      </c>
      <c r="D1504" s="213" t="s">
        <v>7740</v>
      </c>
      <c r="E1504" s="212" t="s">
        <v>7740</v>
      </c>
      <c r="F1504" s="212" t="s">
        <v>7740</v>
      </c>
      <c r="G1504" s="2"/>
      <c r="H1504" s="1"/>
      <c r="I1504" s="1"/>
      <c r="J1504" s="1"/>
      <c r="K1504" s="1"/>
      <c r="L1504" s="1"/>
      <c r="M1504" s="1"/>
      <c r="N1504" s="1"/>
      <c r="O1504" s="1"/>
      <c r="P1504" s="1"/>
      <c r="Q1504" s="1"/>
      <c r="R1504" s="1"/>
      <c r="S1504" s="1"/>
      <c r="T1504" s="1"/>
    </row>
    <row r="1505" spans="2:20" s="216" customFormat="1" ht="15" customHeight="1">
      <c r="B1505" s="212" t="s">
        <v>82</v>
      </c>
      <c r="C1505" s="213" t="s">
        <v>6866</v>
      </c>
      <c r="D1505" s="213" t="s">
        <v>7740</v>
      </c>
      <c r="E1505" s="212" t="s">
        <v>7740</v>
      </c>
      <c r="F1505" s="212" t="s">
        <v>7740</v>
      </c>
      <c r="G1505" s="2"/>
      <c r="H1505" s="1"/>
      <c r="I1505" s="1"/>
      <c r="J1505" s="1"/>
      <c r="K1505" s="1"/>
      <c r="L1505" s="1"/>
      <c r="M1505" s="1"/>
      <c r="N1505" s="1"/>
      <c r="O1505" s="1"/>
      <c r="P1505" s="1"/>
      <c r="Q1505" s="1"/>
      <c r="R1505" s="1"/>
      <c r="S1505" s="1"/>
      <c r="T1505" s="1"/>
    </row>
    <row r="1506" spans="2:20" s="216" customFormat="1" ht="15" customHeight="1">
      <c r="B1506" s="212" t="s">
        <v>83</v>
      </c>
      <c r="C1506" s="213" t="s">
        <v>6866</v>
      </c>
      <c r="D1506" s="213" t="s">
        <v>7740</v>
      </c>
      <c r="E1506" s="212" t="s">
        <v>7740</v>
      </c>
      <c r="F1506" s="212" t="s">
        <v>7740</v>
      </c>
      <c r="G1506" s="2"/>
      <c r="H1506" s="1"/>
      <c r="I1506" s="1"/>
      <c r="J1506" s="1"/>
      <c r="K1506" s="1"/>
      <c r="L1506" s="1"/>
      <c r="M1506" s="1"/>
      <c r="N1506" s="1"/>
      <c r="O1506" s="1"/>
      <c r="P1506" s="1"/>
      <c r="Q1506" s="1"/>
      <c r="R1506" s="1"/>
      <c r="S1506" s="1"/>
      <c r="T1506" s="1"/>
    </row>
    <row r="1507" spans="2:20" s="216" customFormat="1" ht="15" customHeight="1">
      <c r="B1507" s="212" t="s">
        <v>84</v>
      </c>
      <c r="C1507" s="213" t="s">
        <v>6866</v>
      </c>
      <c r="D1507" s="213" t="s">
        <v>7740</v>
      </c>
      <c r="E1507" s="212" t="s">
        <v>7740</v>
      </c>
      <c r="F1507" s="212" t="s">
        <v>7740</v>
      </c>
      <c r="G1507" s="2"/>
      <c r="H1507" s="1"/>
      <c r="I1507" s="1"/>
      <c r="J1507" s="1"/>
      <c r="K1507" s="1"/>
      <c r="L1507" s="1"/>
      <c r="M1507" s="1"/>
      <c r="N1507" s="1"/>
      <c r="O1507" s="1"/>
      <c r="P1507" s="1"/>
      <c r="Q1507" s="1"/>
      <c r="R1507" s="1"/>
      <c r="S1507" s="1"/>
      <c r="T1507" s="1"/>
    </row>
    <row r="1508" spans="2:20" s="216" customFormat="1" ht="15" customHeight="1">
      <c r="B1508" s="212" t="s">
        <v>85</v>
      </c>
      <c r="C1508" s="213" t="s">
        <v>6866</v>
      </c>
      <c r="D1508" s="213" t="s">
        <v>7740</v>
      </c>
      <c r="E1508" s="212" t="s">
        <v>7740</v>
      </c>
      <c r="F1508" s="212" t="s">
        <v>7740</v>
      </c>
      <c r="G1508" s="2"/>
      <c r="H1508" s="1"/>
      <c r="I1508" s="1"/>
      <c r="J1508" s="1"/>
      <c r="K1508" s="1"/>
      <c r="L1508" s="1"/>
      <c r="M1508" s="1"/>
      <c r="N1508" s="1"/>
      <c r="O1508" s="1"/>
      <c r="P1508" s="1"/>
      <c r="Q1508" s="1"/>
      <c r="R1508" s="1"/>
      <c r="S1508" s="1"/>
      <c r="T1508" s="1"/>
    </row>
    <row r="1509" spans="2:20" s="216" customFormat="1" ht="15" customHeight="1">
      <c r="B1509" s="212" t="s">
        <v>86</v>
      </c>
      <c r="C1509" s="213" t="s">
        <v>6866</v>
      </c>
      <c r="D1509" s="213" t="s">
        <v>7740</v>
      </c>
      <c r="E1509" s="212" t="s">
        <v>7740</v>
      </c>
      <c r="F1509" s="212" t="s">
        <v>7740</v>
      </c>
      <c r="G1509" s="2"/>
      <c r="H1509" s="1"/>
      <c r="I1509" s="1"/>
      <c r="J1509" s="1"/>
      <c r="K1509" s="1"/>
      <c r="L1509" s="1"/>
      <c r="M1509" s="1"/>
      <c r="N1509" s="1"/>
      <c r="O1509" s="1"/>
      <c r="P1509" s="1"/>
      <c r="Q1509" s="1"/>
      <c r="R1509" s="1"/>
      <c r="S1509" s="1"/>
      <c r="T1509" s="1"/>
    </row>
    <row r="1510" spans="2:20" s="216" customFormat="1" ht="15" customHeight="1">
      <c r="B1510" s="212" t="s">
        <v>87</v>
      </c>
      <c r="C1510" s="213" t="s">
        <v>7115</v>
      </c>
      <c r="D1510" s="213" t="s">
        <v>6866</v>
      </c>
      <c r="E1510" s="212" t="s">
        <v>7740</v>
      </c>
      <c r="F1510" s="212" t="s">
        <v>7740</v>
      </c>
      <c r="G1510" s="2"/>
      <c r="H1510" s="1"/>
      <c r="I1510" s="1"/>
      <c r="J1510" s="1"/>
      <c r="K1510" s="1"/>
      <c r="L1510" s="1"/>
      <c r="M1510" s="1"/>
      <c r="N1510" s="1"/>
      <c r="O1510" s="1"/>
      <c r="P1510" s="1"/>
      <c r="Q1510" s="1"/>
      <c r="R1510" s="1"/>
      <c r="S1510" s="1"/>
      <c r="T1510" s="1"/>
    </row>
    <row r="1511" spans="2:20" s="216" customFormat="1" ht="15" customHeight="1">
      <c r="B1511" s="212" t="s">
        <v>88</v>
      </c>
      <c r="C1511" s="213" t="s">
        <v>6866</v>
      </c>
      <c r="D1511" s="213" t="s">
        <v>7740</v>
      </c>
      <c r="E1511" s="212" t="s">
        <v>7740</v>
      </c>
      <c r="F1511" s="212" t="s">
        <v>7740</v>
      </c>
      <c r="G1511" s="2"/>
      <c r="H1511" s="1"/>
      <c r="I1511" s="1"/>
      <c r="J1511" s="1"/>
      <c r="K1511" s="1"/>
      <c r="L1511" s="1"/>
      <c r="M1511" s="1"/>
      <c r="N1511" s="1"/>
      <c r="O1511" s="1"/>
      <c r="P1511" s="1"/>
      <c r="Q1511" s="1"/>
      <c r="R1511" s="1"/>
      <c r="S1511" s="1"/>
      <c r="T1511" s="1"/>
    </row>
    <row r="1512" spans="2:20" s="216" customFormat="1" ht="15" customHeight="1">
      <c r="B1512" s="212" t="s">
        <v>89</v>
      </c>
      <c r="C1512" s="213" t="s">
        <v>6866</v>
      </c>
      <c r="D1512" s="213" t="s">
        <v>7740</v>
      </c>
      <c r="E1512" s="212" t="s">
        <v>7740</v>
      </c>
      <c r="F1512" s="212" t="s">
        <v>7740</v>
      </c>
      <c r="G1512" s="2"/>
      <c r="H1512" s="1"/>
      <c r="I1512" s="1"/>
      <c r="J1512" s="1"/>
      <c r="K1512" s="1"/>
      <c r="L1512" s="1"/>
      <c r="M1512" s="1"/>
      <c r="N1512" s="1"/>
      <c r="O1512" s="1"/>
      <c r="P1512" s="1"/>
      <c r="Q1512" s="1"/>
      <c r="R1512" s="1"/>
      <c r="S1512" s="1"/>
      <c r="T1512" s="1"/>
    </row>
    <row r="1513" spans="2:20" s="216" customFormat="1" ht="15" customHeight="1">
      <c r="B1513" s="212" t="s">
        <v>90</v>
      </c>
      <c r="C1513" s="213" t="s">
        <v>6866</v>
      </c>
      <c r="D1513" s="213" t="s">
        <v>7740</v>
      </c>
      <c r="E1513" s="212" t="s">
        <v>7740</v>
      </c>
      <c r="F1513" s="212" t="s">
        <v>7740</v>
      </c>
      <c r="G1513" s="2"/>
      <c r="H1513" s="1"/>
      <c r="I1513" s="1"/>
      <c r="J1513" s="1"/>
      <c r="K1513" s="1"/>
      <c r="L1513" s="1"/>
      <c r="M1513" s="1"/>
      <c r="N1513" s="1"/>
      <c r="O1513" s="1"/>
      <c r="P1513" s="1"/>
      <c r="Q1513" s="1"/>
      <c r="R1513" s="1"/>
      <c r="S1513" s="1"/>
      <c r="T1513" s="1"/>
    </row>
    <row r="1514" spans="2:20" s="216" customFormat="1" ht="15" customHeight="1">
      <c r="B1514" s="212" t="s">
        <v>91</v>
      </c>
      <c r="C1514" s="213" t="s">
        <v>6866</v>
      </c>
      <c r="D1514" s="213" t="s">
        <v>7740</v>
      </c>
      <c r="E1514" s="212" t="s">
        <v>7740</v>
      </c>
      <c r="F1514" s="212" t="s">
        <v>7740</v>
      </c>
      <c r="G1514" s="2"/>
      <c r="H1514" s="1"/>
      <c r="I1514" s="1"/>
      <c r="J1514" s="1"/>
      <c r="K1514" s="1"/>
      <c r="L1514" s="1"/>
      <c r="M1514" s="1"/>
      <c r="N1514" s="1"/>
      <c r="O1514" s="1"/>
      <c r="P1514" s="1"/>
      <c r="Q1514" s="1"/>
      <c r="R1514" s="1"/>
      <c r="S1514" s="1"/>
      <c r="T1514" s="1"/>
    </row>
    <row r="1515" spans="2:20" s="216" customFormat="1" ht="15" customHeight="1">
      <c r="B1515" s="212" t="s">
        <v>92</v>
      </c>
      <c r="C1515" s="213" t="s">
        <v>7117</v>
      </c>
      <c r="D1515" s="213" t="s">
        <v>6866</v>
      </c>
      <c r="E1515" s="212" t="s">
        <v>7740</v>
      </c>
      <c r="F1515" s="212" t="s">
        <v>7740</v>
      </c>
      <c r="G1515" s="2"/>
      <c r="H1515" s="1"/>
      <c r="I1515" s="1"/>
      <c r="J1515" s="1"/>
      <c r="K1515" s="1"/>
      <c r="L1515" s="1"/>
      <c r="M1515" s="1"/>
      <c r="N1515" s="1"/>
      <c r="O1515" s="1"/>
      <c r="P1515" s="1"/>
      <c r="Q1515" s="1"/>
      <c r="R1515" s="1"/>
      <c r="S1515" s="1"/>
      <c r="T1515" s="1"/>
    </row>
    <row r="1516" spans="2:20" s="216" customFormat="1" ht="15" customHeight="1">
      <c r="B1516" s="212" t="s">
        <v>93</v>
      </c>
      <c r="C1516" s="213" t="s">
        <v>6866</v>
      </c>
      <c r="D1516" s="213" t="s">
        <v>7740</v>
      </c>
      <c r="E1516" s="212" t="s">
        <v>7740</v>
      </c>
      <c r="F1516" s="212" t="s">
        <v>7740</v>
      </c>
      <c r="G1516" s="2"/>
      <c r="H1516" s="1"/>
      <c r="I1516" s="1"/>
      <c r="J1516" s="1"/>
      <c r="K1516" s="1"/>
      <c r="L1516" s="1"/>
      <c r="M1516" s="1"/>
      <c r="N1516" s="1"/>
      <c r="O1516" s="1"/>
      <c r="P1516" s="1"/>
      <c r="Q1516" s="1"/>
      <c r="R1516" s="1"/>
      <c r="S1516" s="1"/>
      <c r="T1516" s="1"/>
    </row>
    <row r="1517" spans="2:20" s="216" customFormat="1" ht="15" customHeight="1">
      <c r="B1517" s="212" t="s">
        <v>94</v>
      </c>
      <c r="C1517" s="213" t="s">
        <v>6866</v>
      </c>
      <c r="D1517" s="213" t="s">
        <v>7740</v>
      </c>
      <c r="E1517" s="212" t="s">
        <v>7740</v>
      </c>
      <c r="F1517" s="212" t="s">
        <v>7740</v>
      </c>
      <c r="G1517" s="2"/>
      <c r="H1517" s="1"/>
      <c r="I1517" s="1"/>
      <c r="J1517" s="1"/>
      <c r="K1517" s="1"/>
      <c r="L1517" s="1"/>
      <c r="M1517" s="1"/>
      <c r="N1517" s="1"/>
      <c r="O1517" s="1"/>
      <c r="P1517" s="1"/>
      <c r="Q1517" s="1"/>
      <c r="R1517" s="1"/>
      <c r="S1517" s="1"/>
      <c r="T1517" s="1"/>
    </row>
    <row r="1518" spans="2:20" s="216" customFormat="1" ht="15" customHeight="1">
      <c r="B1518" s="212" t="s">
        <v>95</v>
      </c>
      <c r="C1518" s="213" t="s">
        <v>6866</v>
      </c>
      <c r="D1518" s="213" t="s">
        <v>7740</v>
      </c>
      <c r="E1518" s="212" t="s">
        <v>7740</v>
      </c>
      <c r="F1518" s="212" t="s">
        <v>7740</v>
      </c>
      <c r="G1518" s="2"/>
      <c r="H1518" s="1"/>
      <c r="I1518" s="1"/>
      <c r="J1518" s="1"/>
      <c r="K1518" s="1"/>
      <c r="L1518" s="1"/>
      <c r="M1518" s="1"/>
      <c r="N1518" s="1"/>
      <c r="O1518" s="1"/>
      <c r="P1518" s="1"/>
      <c r="Q1518" s="1"/>
      <c r="R1518" s="1"/>
      <c r="S1518" s="1"/>
      <c r="T1518" s="1"/>
    </row>
    <row r="1519" spans="2:20" s="216" customFormat="1" ht="15" customHeight="1">
      <c r="B1519" s="212" t="s">
        <v>96</v>
      </c>
      <c r="C1519" s="213" t="s">
        <v>6866</v>
      </c>
      <c r="D1519" s="213" t="s">
        <v>7740</v>
      </c>
      <c r="E1519" s="212" t="s">
        <v>7740</v>
      </c>
      <c r="F1519" s="212" t="s">
        <v>7740</v>
      </c>
      <c r="G1519" s="2"/>
      <c r="H1519" s="1"/>
      <c r="I1519" s="1"/>
      <c r="J1519" s="1"/>
      <c r="K1519" s="1"/>
      <c r="L1519" s="1"/>
      <c r="M1519" s="1"/>
      <c r="N1519" s="1"/>
      <c r="O1519" s="1"/>
      <c r="P1519" s="1"/>
      <c r="Q1519" s="1"/>
      <c r="R1519" s="1"/>
      <c r="S1519" s="1"/>
      <c r="T1519" s="1"/>
    </row>
    <row r="1520" spans="2:20" s="216" customFormat="1" ht="15" customHeight="1">
      <c r="B1520" s="212" t="s">
        <v>97</v>
      </c>
      <c r="C1520" s="213" t="s">
        <v>7119</v>
      </c>
      <c r="D1520" s="213" t="s">
        <v>6866</v>
      </c>
      <c r="E1520" s="212" t="s">
        <v>7740</v>
      </c>
      <c r="F1520" s="212" t="s">
        <v>7740</v>
      </c>
      <c r="G1520" s="2"/>
      <c r="H1520" s="1"/>
      <c r="I1520" s="1"/>
      <c r="J1520" s="1"/>
      <c r="K1520" s="1"/>
      <c r="L1520" s="1"/>
      <c r="M1520" s="1"/>
      <c r="N1520" s="1"/>
      <c r="O1520" s="1"/>
      <c r="P1520" s="1"/>
      <c r="Q1520" s="1"/>
      <c r="R1520" s="1"/>
      <c r="S1520" s="1"/>
      <c r="T1520" s="1"/>
    </row>
    <row r="1521" spans="2:20" s="216" customFormat="1" ht="15" customHeight="1">
      <c r="B1521" s="212" t="s">
        <v>98</v>
      </c>
      <c r="C1521" s="213" t="s">
        <v>7120</v>
      </c>
      <c r="D1521" s="213" t="s">
        <v>6866</v>
      </c>
      <c r="E1521" s="212" t="s">
        <v>7740</v>
      </c>
      <c r="F1521" s="212" t="s">
        <v>7740</v>
      </c>
      <c r="G1521" s="2"/>
      <c r="H1521" s="1"/>
      <c r="I1521" s="1"/>
      <c r="J1521" s="1"/>
      <c r="K1521" s="1"/>
      <c r="L1521" s="1"/>
      <c r="M1521" s="1"/>
      <c r="N1521" s="1"/>
      <c r="O1521" s="1"/>
      <c r="P1521" s="1"/>
      <c r="Q1521" s="1"/>
      <c r="R1521" s="1"/>
      <c r="S1521" s="1"/>
      <c r="T1521" s="1"/>
    </row>
    <row r="1522" spans="2:20" s="216" customFormat="1" ht="15" customHeight="1">
      <c r="B1522" s="212" t="s">
        <v>99</v>
      </c>
      <c r="C1522" s="213" t="s">
        <v>6866</v>
      </c>
      <c r="D1522" s="213" t="s">
        <v>7740</v>
      </c>
      <c r="E1522" s="212" t="s">
        <v>7740</v>
      </c>
      <c r="F1522" s="212" t="s">
        <v>7740</v>
      </c>
      <c r="G1522" s="2"/>
      <c r="H1522" s="1"/>
      <c r="I1522" s="1"/>
      <c r="J1522" s="1"/>
      <c r="K1522" s="1"/>
      <c r="L1522" s="1"/>
      <c r="M1522" s="1"/>
      <c r="N1522" s="1"/>
      <c r="O1522" s="1"/>
      <c r="P1522" s="1"/>
      <c r="Q1522" s="1"/>
      <c r="R1522" s="1"/>
      <c r="S1522" s="1"/>
      <c r="T1522" s="1"/>
    </row>
    <row r="1523" spans="2:20" s="216" customFormat="1" ht="15" customHeight="1">
      <c r="B1523" s="212" t="s">
        <v>100</v>
      </c>
      <c r="C1523" s="213" t="s">
        <v>6866</v>
      </c>
      <c r="D1523" s="213" t="s">
        <v>7740</v>
      </c>
      <c r="E1523" s="212" t="s">
        <v>7740</v>
      </c>
      <c r="F1523" s="212" t="s">
        <v>7740</v>
      </c>
      <c r="G1523" s="2"/>
      <c r="H1523" s="1"/>
      <c r="I1523" s="1"/>
      <c r="J1523" s="1"/>
      <c r="K1523" s="1"/>
      <c r="L1523" s="1"/>
      <c r="M1523" s="1"/>
      <c r="N1523" s="1"/>
      <c r="O1523" s="1"/>
      <c r="P1523" s="1"/>
      <c r="Q1523" s="1"/>
      <c r="R1523" s="1"/>
      <c r="S1523" s="1"/>
      <c r="T1523" s="1"/>
    </row>
    <row r="1524" spans="2:20" s="216" customFormat="1" ht="15" customHeight="1">
      <c r="B1524" s="212" t="s">
        <v>101</v>
      </c>
      <c r="C1524" s="213" t="s">
        <v>6866</v>
      </c>
      <c r="D1524" s="213" t="s">
        <v>7740</v>
      </c>
      <c r="E1524" s="212" t="s">
        <v>7740</v>
      </c>
      <c r="F1524" s="212" t="s">
        <v>7740</v>
      </c>
      <c r="G1524" s="2"/>
      <c r="H1524" s="1"/>
      <c r="I1524" s="1"/>
      <c r="J1524" s="1"/>
      <c r="K1524" s="1"/>
      <c r="L1524" s="1"/>
      <c r="M1524" s="1"/>
      <c r="N1524" s="1"/>
      <c r="O1524" s="1"/>
      <c r="P1524" s="1"/>
      <c r="Q1524" s="1"/>
      <c r="R1524" s="1"/>
      <c r="S1524" s="1"/>
      <c r="T1524" s="1"/>
    </row>
    <row r="1525" spans="2:20" s="216" customFormat="1" ht="15" customHeight="1">
      <c r="B1525" s="212" t="s">
        <v>102</v>
      </c>
      <c r="C1525" s="213" t="s">
        <v>6866</v>
      </c>
      <c r="D1525" s="213" t="s">
        <v>7740</v>
      </c>
      <c r="E1525" s="212" t="s">
        <v>7740</v>
      </c>
      <c r="F1525" s="212" t="s">
        <v>7740</v>
      </c>
      <c r="G1525" s="2"/>
      <c r="H1525" s="1"/>
      <c r="I1525" s="1"/>
      <c r="J1525" s="1"/>
      <c r="K1525" s="1"/>
      <c r="L1525" s="1"/>
      <c r="M1525" s="1"/>
      <c r="N1525" s="1"/>
      <c r="O1525" s="1"/>
      <c r="P1525" s="1"/>
      <c r="Q1525" s="1"/>
      <c r="R1525" s="1"/>
      <c r="S1525" s="1"/>
      <c r="T1525" s="1"/>
    </row>
    <row r="1526" spans="2:20" s="216" customFormat="1" ht="15" customHeight="1">
      <c r="B1526" s="212" t="s">
        <v>103</v>
      </c>
      <c r="C1526" s="213" t="s">
        <v>6866</v>
      </c>
      <c r="D1526" s="213" t="s">
        <v>7740</v>
      </c>
      <c r="E1526" s="212" t="s">
        <v>7740</v>
      </c>
      <c r="F1526" s="212" t="s">
        <v>7740</v>
      </c>
      <c r="G1526" s="2"/>
      <c r="H1526" s="1"/>
      <c r="I1526" s="1"/>
      <c r="J1526" s="1"/>
      <c r="K1526" s="1"/>
      <c r="L1526" s="1"/>
      <c r="M1526" s="1"/>
      <c r="N1526" s="1"/>
      <c r="O1526" s="1"/>
      <c r="P1526" s="1"/>
      <c r="Q1526" s="1"/>
      <c r="R1526" s="1"/>
      <c r="S1526" s="1"/>
      <c r="T1526" s="1"/>
    </row>
    <row r="1527" spans="2:20" s="216" customFormat="1" ht="15" customHeight="1">
      <c r="B1527" s="212" t="s">
        <v>104</v>
      </c>
      <c r="C1527" s="213" t="s">
        <v>6866</v>
      </c>
      <c r="D1527" s="213" t="s">
        <v>7740</v>
      </c>
      <c r="E1527" s="212" t="s">
        <v>7740</v>
      </c>
      <c r="F1527" s="212" t="s">
        <v>7740</v>
      </c>
      <c r="G1527" s="2"/>
      <c r="H1527" s="1"/>
      <c r="I1527" s="1"/>
      <c r="J1527" s="1"/>
      <c r="K1527" s="1"/>
      <c r="L1527" s="1"/>
      <c r="M1527" s="1"/>
      <c r="N1527" s="1"/>
      <c r="O1527" s="1"/>
      <c r="P1527" s="1"/>
      <c r="Q1527" s="1"/>
      <c r="R1527" s="1"/>
      <c r="S1527" s="1"/>
      <c r="T1527" s="1"/>
    </row>
    <row r="1528" spans="2:20" s="216" customFormat="1" ht="15" customHeight="1">
      <c r="B1528" s="212" t="s">
        <v>105</v>
      </c>
      <c r="C1528" s="213" t="s">
        <v>6866</v>
      </c>
      <c r="D1528" s="213" t="s">
        <v>7740</v>
      </c>
      <c r="E1528" s="212" t="s">
        <v>7740</v>
      </c>
      <c r="F1528" s="212" t="s">
        <v>7740</v>
      </c>
      <c r="G1528" s="2"/>
      <c r="H1528" s="1"/>
      <c r="I1528" s="1"/>
      <c r="J1528" s="1"/>
      <c r="K1528" s="1"/>
      <c r="L1528" s="1"/>
      <c r="M1528" s="1"/>
      <c r="N1528" s="1"/>
      <c r="O1528" s="1"/>
      <c r="P1528" s="1"/>
      <c r="Q1528" s="1"/>
      <c r="R1528" s="1"/>
      <c r="S1528" s="1"/>
      <c r="T1528" s="1"/>
    </row>
    <row r="1529" spans="2:20" s="216" customFormat="1" ht="15" customHeight="1">
      <c r="B1529" s="212" t="s">
        <v>106</v>
      </c>
      <c r="C1529" s="213" t="s">
        <v>7124</v>
      </c>
      <c r="D1529" s="213" t="s">
        <v>6866</v>
      </c>
      <c r="E1529" s="212" t="s">
        <v>7740</v>
      </c>
      <c r="F1529" s="212" t="s">
        <v>7740</v>
      </c>
      <c r="G1529" s="2"/>
      <c r="H1529" s="1"/>
      <c r="I1529" s="1"/>
      <c r="J1529" s="1"/>
      <c r="K1529" s="1"/>
      <c r="L1529" s="1"/>
      <c r="M1529" s="1"/>
      <c r="N1529" s="1"/>
      <c r="O1529" s="1"/>
      <c r="P1529" s="1"/>
      <c r="Q1529" s="1"/>
      <c r="R1529" s="1"/>
      <c r="S1529" s="1"/>
      <c r="T1529" s="1"/>
    </row>
    <row r="1530" spans="2:20" s="216" customFormat="1" ht="15" customHeight="1">
      <c r="B1530" s="212" t="s">
        <v>107</v>
      </c>
      <c r="C1530" s="213" t="s">
        <v>6866</v>
      </c>
      <c r="D1530" s="213" t="s">
        <v>7740</v>
      </c>
      <c r="E1530" s="212" t="s">
        <v>7740</v>
      </c>
      <c r="F1530" s="212" t="s">
        <v>7740</v>
      </c>
      <c r="G1530" s="2"/>
      <c r="H1530" s="1"/>
      <c r="I1530" s="1"/>
      <c r="J1530" s="1"/>
      <c r="K1530" s="1"/>
      <c r="L1530" s="1"/>
      <c r="M1530" s="1"/>
      <c r="N1530" s="1"/>
      <c r="O1530" s="1"/>
      <c r="P1530" s="1"/>
      <c r="Q1530" s="1"/>
      <c r="R1530" s="1"/>
      <c r="S1530" s="1"/>
      <c r="T1530" s="1"/>
    </row>
    <row r="1531" spans="2:20" s="216" customFormat="1" ht="15" customHeight="1">
      <c r="B1531" s="212" t="s">
        <v>108</v>
      </c>
      <c r="C1531" s="213" t="s">
        <v>6866</v>
      </c>
      <c r="D1531" s="213" t="s">
        <v>7740</v>
      </c>
      <c r="E1531" s="212" t="s">
        <v>7740</v>
      </c>
      <c r="F1531" s="212" t="s">
        <v>7740</v>
      </c>
      <c r="G1531" s="2"/>
      <c r="H1531" s="1"/>
      <c r="I1531" s="1"/>
      <c r="J1531" s="1"/>
      <c r="K1531" s="1"/>
      <c r="L1531" s="1"/>
      <c r="M1531" s="1"/>
      <c r="N1531" s="1"/>
      <c r="O1531" s="1"/>
      <c r="P1531" s="1"/>
      <c r="Q1531" s="1"/>
      <c r="R1531" s="1"/>
      <c r="S1531" s="1"/>
      <c r="T1531" s="1"/>
    </row>
    <row r="1532" spans="2:20" s="216" customFormat="1" ht="15" customHeight="1">
      <c r="B1532" s="212" t="s">
        <v>109</v>
      </c>
      <c r="C1532" s="213" t="s">
        <v>6866</v>
      </c>
      <c r="D1532" s="213" t="s">
        <v>7740</v>
      </c>
      <c r="E1532" s="212" t="s">
        <v>7740</v>
      </c>
      <c r="F1532" s="212" t="s">
        <v>7740</v>
      </c>
      <c r="G1532" s="2"/>
      <c r="H1532" s="1"/>
      <c r="I1532" s="1"/>
      <c r="J1532" s="1"/>
      <c r="K1532" s="1"/>
      <c r="L1532" s="1"/>
      <c r="M1532" s="1"/>
      <c r="N1532" s="1"/>
      <c r="O1532" s="1"/>
      <c r="P1532" s="1"/>
      <c r="Q1532" s="1"/>
      <c r="R1532" s="1"/>
      <c r="S1532" s="1"/>
      <c r="T1532" s="1"/>
    </row>
    <row r="1533" spans="2:20" s="216" customFormat="1" ht="15" customHeight="1">
      <c r="B1533" s="212" t="s">
        <v>110</v>
      </c>
      <c r="C1533" s="213" t="s">
        <v>6866</v>
      </c>
      <c r="D1533" s="213" t="s">
        <v>7740</v>
      </c>
      <c r="E1533" s="212" t="s">
        <v>7740</v>
      </c>
      <c r="F1533" s="212" t="s">
        <v>7740</v>
      </c>
      <c r="G1533" s="2"/>
      <c r="H1533" s="1"/>
      <c r="I1533" s="1"/>
      <c r="J1533" s="1"/>
      <c r="K1533" s="1"/>
      <c r="L1533" s="1"/>
      <c r="M1533" s="1"/>
      <c r="N1533" s="1"/>
      <c r="O1533" s="1"/>
      <c r="P1533" s="1"/>
      <c r="Q1533" s="1"/>
      <c r="R1533" s="1"/>
      <c r="S1533" s="1"/>
      <c r="T1533" s="1"/>
    </row>
    <row r="1534" spans="2:20" s="216" customFormat="1" ht="15" customHeight="1">
      <c r="B1534" s="212" t="s">
        <v>111</v>
      </c>
      <c r="C1534" s="213" t="s">
        <v>6866</v>
      </c>
      <c r="D1534" s="213" t="s">
        <v>7740</v>
      </c>
      <c r="E1534" s="212" t="s">
        <v>7740</v>
      </c>
      <c r="F1534" s="212" t="s">
        <v>7740</v>
      </c>
      <c r="G1534" s="2"/>
      <c r="H1534" s="1"/>
      <c r="I1534" s="1"/>
      <c r="J1534" s="1"/>
      <c r="K1534" s="1"/>
      <c r="L1534" s="1"/>
      <c r="M1534" s="1"/>
      <c r="N1534" s="1"/>
      <c r="O1534" s="1"/>
      <c r="P1534" s="1"/>
      <c r="Q1534" s="1"/>
      <c r="R1534" s="1"/>
      <c r="S1534" s="1"/>
      <c r="T1534" s="1"/>
    </row>
    <row r="1535" spans="2:20" s="216" customFormat="1" ht="15" customHeight="1">
      <c r="B1535" s="212" t="s">
        <v>112</v>
      </c>
      <c r="C1535" s="213" t="s">
        <v>6866</v>
      </c>
      <c r="D1535" s="213" t="s">
        <v>7740</v>
      </c>
      <c r="E1535" s="212" t="s">
        <v>7740</v>
      </c>
      <c r="F1535" s="212" t="s">
        <v>7740</v>
      </c>
      <c r="G1535" s="2"/>
      <c r="H1535" s="1"/>
      <c r="I1535" s="1"/>
      <c r="J1535" s="1"/>
      <c r="K1535" s="1"/>
      <c r="L1535" s="1"/>
      <c r="M1535" s="1"/>
      <c r="N1535" s="1"/>
      <c r="O1535" s="1"/>
      <c r="P1535" s="1"/>
      <c r="Q1535" s="1"/>
      <c r="R1535" s="1"/>
      <c r="S1535" s="1"/>
      <c r="T1535" s="1"/>
    </row>
    <row r="1536" spans="2:20" s="216" customFormat="1" ht="15" customHeight="1">
      <c r="B1536" s="212" t="s">
        <v>113</v>
      </c>
      <c r="C1536" s="213" t="s">
        <v>7037</v>
      </c>
      <c r="D1536" s="213" t="s">
        <v>6866</v>
      </c>
      <c r="E1536" s="212" t="s">
        <v>7740</v>
      </c>
      <c r="F1536" s="212" t="s">
        <v>7740</v>
      </c>
      <c r="G1536" s="2"/>
      <c r="H1536" s="1"/>
      <c r="I1536" s="1"/>
      <c r="J1536" s="1"/>
      <c r="K1536" s="1"/>
      <c r="L1536" s="1"/>
      <c r="M1536" s="1"/>
      <c r="N1536" s="1"/>
      <c r="O1536" s="1"/>
      <c r="P1536" s="1"/>
      <c r="Q1536" s="1"/>
      <c r="R1536" s="1"/>
      <c r="S1536" s="1"/>
      <c r="T1536" s="1"/>
    </row>
    <row r="1537" spans="2:20" s="216" customFormat="1" ht="15" customHeight="1">
      <c r="B1537" s="212" t="s">
        <v>114</v>
      </c>
      <c r="C1537" s="213" t="s">
        <v>6866</v>
      </c>
      <c r="D1537" s="213" t="s">
        <v>7740</v>
      </c>
      <c r="E1537" s="212" t="s">
        <v>7740</v>
      </c>
      <c r="F1537" s="212" t="s">
        <v>7740</v>
      </c>
      <c r="G1537" s="2"/>
      <c r="H1537" s="1"/>
      <c r="I1537" s="1"/>
      <c r="J1537" s="1"/>
      <c r="K1537" s="1"/>
      <c r="L1537" s="1"/>
      <c r="M1537" s="1"/>
      <c r="N1537" s="1"/>
      <c r="O1537" s="1"/>
      <c r="P1537" s="1"/>
      <c r="Q1537" s="1"/>
      <c r="R1537" s="1"/>
      <c r="S1537" s="1"/>
      <c r="T1537" s="1"/>
    </row>
    <row r="1538" spans="2:20" s="216" customFormat="1" ht="15" customHeight="1">
      <c r="B1538" s="212" t="s">
        <v>115</v>
      </c>
      <c r="C1538" s="213" t="s">
        <v>7128</v>
      </c>
      <c r="D1538" s="213" t="s">
        <v>6866</v>
      </c>
      <c r="E1538" s="212" t="s">
        <v>7740</v>
      </c>
      <c r="F1538" s="212" t="s">
        <v>7740</v>
      </c>
      <c r="G1538" s="2"/>
      <c r="H1538" s="1"/>
      <c r="I1538" s="1"/>
      <c r="J1538" s="1"/>
      <c r="K1538" s="1"/>
      <c r="L1538" s="1"/>
      <c r="M1538" s="1"/>
      <c r="N1538" s="1"/>
      <c r="O1538" s="1"/>
      <c r="P1538" s="1"/>
      <c r="Q1538" s="1"/>
      <c r="R1538" s="1"/>
      <c r="S1538" s="1"/>
      <c r="T1538" s="1"/>
    </row>
    <row r="1539" spans="2:20" s="216" customFormat="1" ht="15" customHeight="1">
      <c r="B1539" s="212" t="s">
        <v>1390</v>
      </c>
      <c r="C1539" s="213" t="s">
        <v>6866</v>
      </c>
      <c r="D1539" s="213" t="s">
        <v>7740</v>
      </c>
      <c r="E1539" s="212" t="s">
        <v>7740</v>
      </c>
      <c r="F1539" s="212" t="s">
        <v>7740</v>
      </c>
      <c r="G1539" s="2"/>
      <c r="H1539" s="1"/>
      <c r="I1539" s="1"/>
      <c r="J1539" s="1"/>
      <c r="K1539" s="1"/>
      <c r="L1539" s="1"/>
      <c r="M1539" s="1"/>
      <c r="N1539" s="1"/>
      <c r="O1539" s="1"/>
      <c r="P1539" s="1"/>
      <c r="Q1539" s="1"/>
      <c r="R1539" s="1"/>
      <c r="S1539" s="1"/>
      <c r="T1539" s="1"/>
    </row>
    <row r="1540" spans="2:20" s="216" customFormat="1" ht="15" customHeight="1">
      <c r="B1540" s="212" t="s">
        <v>1391</v>
      </c>
      <c r="C1540" s="213" t="s">
        <v>6866</v>
      </c>
      <c r="D1540" s="213" t="s">
        <v>7740</v>
      </c>
      <c r="E1540" s="212" t="s">
        <v>7740</v>
      </c>
      <c r="F1540" s="212" t="s">
        <v>7740</v>
      </c>
      <c r="G1540" s="2"/>
      <c r="H1540" s="1"/>
      <c r="I1540" s="1"/>
      <c r="J1540" s="1"/>
      <c r="K1540" s="1"/>
      <c r="L1540" s="1"/>
      <c r="M1540" s="1"/>
      <c r="N1540" s="1"/>
      <c r="O1540" s="1"/>
      <c r="P1540" s="1"/>
      <c r="Q1540" s="1"/>
      <c r="R1540" s="1"/>
      <c r="S1540" s="1"/>
      <c r="T1540" s="1"/>
    </row>
    <row r="1541" spans="2:20" s="216" customFormat="1" ht="15" customHeight="1">
      <c r="B1541" s="212" t="s">
        <v>1392</v>
      </c>
      <c r="C1541" s="213" t="s">
        <v>6866</v>
      </c>
      <c r="D1541" s="213" t="s">
        <v>7740</v>
      </c>
      <c r="E1541" s="212" t="s">
        <v>7740</v>
      </c>
      <c r="F1541" s="212" t="s">
        <v>7740</v>
      </c>
      <c r="G1541" s="2"/>
      <c r="H1541" s="1"/>
      <c r="I1541" s="1"/>
      <c r="J1541" s="1"/>
      <c r="K1541" s="1"/>
      <c r="L1541" s="1"/>
      <c r="M1541" s="1"/>
      <c r="N1541" s="1"/>
      <c r="O1541" s="1"/>
      <c r="P1541" s="1"/>
      <c r="Q1541" s="1"/>
      <c r="R1541" s="1"/>
      <c r="S1541" s="1"/>
      <c r="T1541" s="1"/>
    </row>
    <row r="1542" spans="2:20" s="216" customFormat="1" ht="15" customHeight="1">
      <c r="B1542" s="212" t="s">
        <v>1393</v>
      </c>
      <c r="C1542" s="213" t="s">
        <v>7131</v>
      </c>
      <c r="D1542" s="213" t="s">
        <v>6866</v>
      </c>
      <c r="E1542" s="212" t="s">
        <v>7740</v>
      </c>
      <c r="F1542" s="212" t="s">
        <v>7740</v>
      </c>
      <c r="G1542" s="2"/>
      <c r="H1542" s="1"/>
      <c r="I1542" s="1"/>
      <c r="J1542" s="1"/>
      <c r="K1542" s="1"/>
      <c r="L1542" s="1"/>
      <c r="M1542" s="1"/>
      <c r="N1542" s="1"/>
      <c r="O1542" s="1"/>
      <c r="P1542" s="1"/>
      <c r="Q1542" s="1"/>
      <c r="R1542" s="1"/>
      <c r="S1542" s="1"/>
      <c r="T1542" s="1"/>
    </row>
    <row r="1543" spans="2:20" s="216" customFormat="1" ht="15" customHeight="1">
      <c r="B1543" s="212" t="s">
        <v>1394</v>
      </c>
      <c r="C1543" s="213" t="s">
        <v>6866</v>
      </c>
      <c r="D1543" s="213" t="s">
        <v>7740</v>
      </c>
      <c r="E1543" s="212" t="s">
        <v>7740</v>
      </c>
      <c r="F1543" s="212" t="s">
        <v>7740</v>
      </c>
      <c r="G1543" s="2"/>
      <c r="H1543" s="1"/>
      <c r="I1543" s="1"/>
      <c r="J1543" s="1"/>
      <c r="K1543" s="1"/>
      <c r="L1543" s="1"/>
      <c r="M1543" s="1"/>
      <c r="N1543" s="1"/>
      <c r="O1543" s="1"/>
      <c r="P1543" s="1"/>
      <c r="Q1543" s="1"/>
      <c r="R1543" s="1"/>
      <c r="S1543" s="1"/>
      <c r="T1543" s="1"/>
    </row>
    <row r="1544" spans="2:20" s="216" customFormat="1" ht="15" customHeight="1">
      <c r="B1544" s="212" t="s">
        <v>1395</v>
      </c>
      <c r="C1544" s="213" t="s">
        <v>6866</v>
      </c>
      <c r="D1544" s="213" t="s">
        <v>7740</v>
      </c>
      <c r="E1544" s="212" t="s">
        <v>7740</v>
      </c>
      <c r="F1544" s="212" t="s">
        <v>7740</v>
      </c>
      <c r="G1544" s="2"/>
      <c r="H1544" s="1"/>
      <c r="I1544" s="1"/>
      <c r="J1544" s="1"/>
      <c r="K1544" s="1"/>
      <c r="L1544" s="1"/>
      <c r="M1544" s="1"/>
      <c r="N1544" s="1"/>
      <c r="O1544" s="1"/>
      <c r="P1544" s="1"/>
      <c r="Q1544" s="1"/>
      <c r="R1544" s="1"/>
      <c r="S1544" s="1"/>
      <c r="T1544" s="1"/>
    </row>
    <row r="1545" spans="2:20" s="216" customFormat="1" ht="15" customHeight="1">
      <c r="B1545" s="212" t="s">
        <v>1396</v>
      </c>
      <c r="C1545" s="213" t="s">
        <v>6866</v>
      </c>
      <c r="D1545" s="213" t="s">
        <v>7740</v>
      </c>
      <c r="E1545" s="212" t="s">
        <v>7740</v>
      </c>
      <c r="F1545" s="212" t="s">
        <v>7740</v>
      </c>
      <c r="G1545" s="2"/>
      <c r="H1545" s="1"/>
      <c r="I1545" s="1"/>
      <c r="J1545" s="1"/>
      <c r="K1545" s="1"/>
      <c r="L1545" s="1"/>
      <c r="M1545" s="1"/>
      <c r="N1545" s="1"/>
      <c r="O1545" s="1"/>
      <c r="P1545" s="1"/>
      <c r="Q1545" s="1"/>
      <c r="R1545" s="1"/>
      <c r="S1545" s="1"/>
      <c r="T1545" s="1"/>
    </row>
    <row r="1546" spans="2:20" s="216" customFormat="1" ht="15" customHeight="1">
      <c r="B1546" s="212" t="s">
        <v>1397</v>
      </c>
      <c r="C1546" s="213" t="s">
        <v>6866</v>
      </c>
      <c r="D1546" s="213" t="s">
        <v>7740</v>
      </c>
      <c r="E1546" s="212" t="s">
        <v>7740</v>
      </c>
      <c r="F1546" s="212" t="s">
        <v>7740</v>
      </c>
      <c r="G1546" s="2"/>
      <c r="H1546" s="1"/>
      <c r="I1546" s="1"/>
      <c r="J1546" s="1"/>
      <c r="K1546" s="1"/>
      <c r="L1546" s="1"/>
      <c r="M1546" s="1"/>
      <c r="N1546" s="1"/>
      <c r="O1546" s="1"/>
      <c r="P1546" s="1"/>
      <c r="Q1546" s="1"/>
      <c r="R1546" s="1"/>
      <c r="S1546" s="1"/>
      <c r="T1546" s="1"/>
    </row>
    <row r="1547" spans="2:20" s="216" customFormat="1" ht="15" customHeight="1">
      <c r="B1547" s="212" t="s">
        <v>1398</v>
      </c>
      <c r="C1547" s="213" t="s">
        <v>6866</v>
      </c>
      <c r="D1547" s="213" t="s">
        <v>7740</v>
      </c>
      <c r="E1547" s="212" t="s">
        <v>7740</v>
      </c>
      <c r="F1547" s="212" t="s">
        <v>7740</v>
      </c>
      <c r="G1547" s="2"/>
      <c r="H1547" s="1"/>
      <c r="I1547" s="1"/>
      <c r="J1547" s="1"/>
      <c r="K1547" s="1"/>
      <c r="L1547" s="1"/>
      <c r="M1547" s="1"/>
      <c r="N1547" s="1"/>
      <c r="O1547" s="1"/>
      <c r="P1547" s="1"/>
      <c r="Q1547" s="1"/>
      <c r="R1547" s="1"/>
      <c r="S1547" s="1"/>
      <c r="T1547" s="1"/>
    </row>
    <row r="1548" spans="2:20" s="216" customFormat="1" ht="15" customHeight="1">
      <c r="B1548" s="212" t="s">
        <v>1399</v>
      </c>
      <c r="C1548" s="213" t="s">
        <v>7133</v>
      </c>
      <c r="D1548" s="213" t="s">
        <v>6866</v>
      </c>
      <c r="E1548" s="212" t="s">
        <v>7740</v>
      </c>
      <c r="F1548" s="212" t="s">
        <v>7740</v>
      </c>
      <c r="G1548" s="2"/>
      <c r="H1548" s="1"/>
      <c r="I1548" s="1"/>
      <c r="J1548" s="1"/>
      <c r="K1548" s="1"/>
      <c r="L1548" s="1"/>
      <c r="M1548" s="1"/>
      <c r="N1548" s="1"/>
      <c r="O1548" s="1"/>
      <c r="P1548" s="1"/>
      <c r="Q1548" s="1"/>
      <c r="R1548" s="1"/>
      <c r="S1548" s="1"/>
      <c r="T1548" s="1"/>
    </row>
    <row r="1549" spans="2:20" s="216" customFormat="1" ht="15" customHeight="1">
      <c r="B1549" s="212" t="s">
        <v>1400</v>
      </c>
      <c r="C1549" s="213" t="s">
        <v>6866</v>
      </c>
      <c r="D1549" s="213" t="s">
        <v>7740</v>
      </c>
      <c r="E1549" s="212" t="s">
        <v>7740</v>
      </c>
      <c r="F1549" s="212" t="s">
        <v>7740</v>
      </c>
      <c r="G1549" s="2"/>
      <c r="H1549" s="1"/>
      <c r="I1549" s="1"/>
      <c r="J1549" s="1"/>
      <c r="K1549" s="1"/>
      <c r="L1549" s="1"/>
      <c r="M1549" s="1"/>
      <c r="N1549" s="1"/>
      <c r="O1549" s="1"/>
      <c r="P1549" s="1"/>
      <c r="Q1549" s="1"/>
      <c r="R1549" s="1"/>
      <c r="S1549" s="1"/>
      <c r="T1549" s="1"/>
    </row>
    <row r="1550" spans="2:20" s="216" customFormat="1" ht="15" customHeight="1">
      <c r="B1550" s="212" t="s">
        <v>1401</v>
      </c>
      <c r="C1550" s="213" t="s">
        <v>6866</v>
      </c>
      <c r="D1550" s="213" t="s">
        <v>7740</v>
      </c>
      <c r="E1550" s="212" t="s">
        <v>7740</v>
      </c>
      <c r="F1550" s="212" t="s">
        <v>7740</v>
      </c>
      <c r="G1550" s="2"/>
      <c r="H1550" s="1"/>
      <c r="I1550" s="1"/>
      <c r="J1550" s="1"/>
      <c r="K1550" s="1"/>
      <c r="L1550" s="1"/>
      <c r="M1550" s="1"/>
      <c r="N1550" s="1"/>
      <c r="O1550" s="1"/>
      <c r="P1550" s="1"/>
      <c r="Q1550" s="1"/>
      <c r="R1550" s="1"/>
      <c r="S1550" s="1"/>
      <c r="T1550" s="1"/>
    </row>
    <row r="1551" spans="2:20" s="216" customFormat="1" ht="15" customHeight="1">
      <c r="B1551" s="212" t="s">
        <v>1402</v>
      </c>
      <c r="C1551" s="213" t="s">
        <v>6866</v>
      </c>
      <c r="D1551" s="213" t="s">
        <v>7740</v>
      </c>
      <c r="E1551" s="212" t="s">
        <v>7740</v>
      </c>
      <c r="F1551" s="212" t="s">
        <v>7740</v>
      </c>
      <c r="G1551" s="2"/>
      <c r="H1551" s="1"/>
      <c r="I1551" s="1"/>
      <c r="J1551" s="1"/>
      <c r="K1551" s="1"/>
      <c r="L1551" s="1"/>
      <c r="M1551" s="1"/>
      <c r="N1551" s="1"/>
      <c r="O1551" s="1"/>
      <c r="P1551" s="1"/>
      <c r="Q1551" s="1"/>
      <c r="R1551" s="1"/>
      <c r="S1551" s="1"/>
      <c r="T1551" s="1"/>
    </row>
    <row r="1552" spans="2:20" s="216" customFormat="1" ht="15" customHeight="1">
      <c r="B1552" s="212" t="s">
        <v>1403</v>
      </c>
      <c r="C1552" s="213" t="s">
        <v>6866</v>
      </c>
      <c r="D1552" s="213" t="s">
        <v>7740</v>
      </c>
      <c r="E1552" s="212" t="s">
        <v>7740</v>
      </c>
      <c r="F1552" s="212" t="s">
        <v>7740</v>
      </c>
      <c r="G1552" s="2"/>
      <c r="H1552" s="1"/>
      <c r="I1552" s="1"/>
      <c r="J1552" s="1"/>
      <c r="K1552" s="1"/>
      <c r="L1552" s="1"/>
      <c r="M1552" s="1"/>
      <c r="N1552" s="1"/>
      <c r="O1552" s="1"/>
      <c r="P1552" s="1"/>
      <c r="Q1552" s="1"/>
      <c r="R1552" s="1"/>
      <c r="S1552" s="1"/>
      <c r="T1552" s="1"/>
    </row>
    <row r="1553" spans="2:20" s="216" customFormat="1" ht="15" customHeight="1">
      <c r="B1553" s="212" t="s">
        <v>1404</v>
      </c>
      <c r="C1553" s="213" t="s">
        <v>6866</v>
      </c>
      <c r="D1553" s="213" t="s">
        <v>7740</v>
      </c>
      <c r="E1553" s="212" t="s">
        <v>7740</v>
      </c>
      <c r="F1553" s="212" t="s">
        <v>7740</v>
      </c>
      <c r="G1553" s="2"/>
      <c r="H1553" s="1"/>
      <c r="I1553" s="1"/>
      <c r="J1553" s="1"/>
      <c r="K1553" s="1"/>
      <c r="L1553" s="1"/>
      <c r="M1553" s="1"/>
      <c r="N1553" s="1"/>
      <c r="O1553" s="1"/>
      <c r="P1553" s="1"/>
      <c r="Q1553" s="1"/>
      <c r="R1553" s="1"/>
      <c r="S1553" s="1"/>
      <c r="T1553" s="1"/>
    </row>
    <row r="1554" spans="2:20" s="216" customFormat="1" ht="15" customHeight="1">
      <c r="B1554" s="212" t="s">
        <v>1405</v>
      </c>
      <c r="C1554" s="213" t="s">
        <v>6866</v>
      </c>
      <c r="D1554" s="213" t="s">
        <v>7740</v>
      </c>
      <c r="E1554" s="212" t="s">
        <v>7740</v>
      </c>
      <c r="F1554" s="212" t="s">
        <v>7740</v>
      </c>
      <c r="G1554" s="2"/>
      <c r="H1554" s="1"/>
      <c r="I1554" s="1"/>
      <c r="J1554" s="1"/>
      <c r="K1554" s="1"/>
      <c r="L1554" s="1"/>
      <c r="M1554" s="1"/>
      <c r="N1554" s="1"/>
      <c r="O1554" s="1"/>
      <c r="P1554" s="1"/>
      <c r="Q1554" s="1"/>
      <c r="R1554" s="1"/>
      <c r="S1554" s="1"/>
      <c r="T1554" s="1"/>
    </row>
    <row r="1555" spans="2:20" s="216" customFormat="1" ht="15" customHeight="1">
      <c r="B1555" s="212" t="s">
        <v>1406</v>
      </c>
      <c r="C1555" s="213" t="s">
        <v>7134</v>
      </c>
      <c r="D1555" s="213" t="s">
        <v>6866</v>
      </c>
      <c r="E1555" s="212" t="s">
        <v>7740</v>
      </c>
      <c r="F1555" s="212" t="s">
        <v>7740</v>
      </c>
      <c r="G1555" s="2"/>
      <c r="H1555" s="1"/>
      <c r="I1555" s="1"/>
      <c r="J1555" s="1"/>
      <c r="K1555" s="1"/>
      <c r="L1555" s="1"/>
      <c r="M1555" s="1"/>
      <c r="N1555" s="1"/>
      <c r="O1555" s="1"/>
      <c r="P1555" s="1"/>
      <c r="Q1555" s="1"/>
      <c r="R1555" s="1"/>
      <c r="S1555" s="1"/>
      <c r="T1555" s="1"/>
    </row>
    <row r="1556" spans="2:20" s="216" customFormat="1" ht="15" customHeight="1">
      <c r="B1556" s="212" t="s">
        <v>1407</v>
      </c>
      <c r="C1556" s="213" t="s">
        <v>6866</v>
      </c>
      <c r="D1556" s="213" t="s">
        <v>7740</v>
      </c>
      <c r="E1556" s="212" t="s">
        <v>7740</v>
      </c>
      <c r="F1556" s="212" t="s">
        <v>7740</v>
      </c>
      <c r="G1556" s="2"/>
      <c r="H1556" s="1"/>
      <c r="I1556" s="1"/>
      <c r="J1556" s="1"/>
      <c r="K1556" s="1"/>
      <c r="L1556" s="1"/>
      <c r="M1556" s="1"/>
      <c r="N1556" s="1"/>
      <c r="O1556" s="1"/>
      <c r="P1556" s="1"/>
      <c r="Q1556" s="1"/>
      <c r="R1556" s="1"/>
      <c r="S1556" s="1"/>
      <c r="T1556" s="1"/>
    </row>
    <row r="1557" spans="2:20" s="216" customFormat="1" ht="15" customHeight="1">
      <c r="B1557" s="212" t="s">
        <v>1408</v>
      </c>
      <c r="C1557" s="213" t="s">
        <v>7135</v>
      </c>
      <c r="D1557" s="213" t="s">
        <v>6866</v>
      </c>
      <c r="E1557" s="212" t="s">
        <v>7740</v>
      </c>
      <c r="F1557" s="212" t="s">
        <v>7740</v>
      </c>
      <c r="G1557" s="2"/>
      <c r="H1557" s="1"/>
      <c r="I1557" s="1"/>
      <c r="J1557" s="1"/>
      <c r="K1557" s="1"/>
      <c r="L1557" s="1"/>
      <c r="M1557" s="1"/>
      <c r="N1557" s="1"/>
      <c r="O1557" s="1"/>
      <c r="P1557" s="1"/>
      <c r="Q1557" s="1"/>
      <c r="R1557" s="1"/>
      <c r="S1557" s="1"/>
      <c r="T1557" s="1"/>
    </row>
    <row r="1558" spans="2:20" s="216" customFormat="1" ht="15" customHeight="1">
      <c r="B1558" s="212" t="s">
        <v>1409</v>
      </c>
      <c r="C1558" s="213" t="s">
        <v>6866</v>
      </c>
      <c r="D1558" s="213" t="s">
        <v>7740</v>
      </c>
      <c r="E1558" s="212" t="s">
        <v>7740</v>
      </c>
      <c r="F1558" s="212" t="s">
        <v>7740</v>
      </c>
      <c r="G1558" s="2"/>
      <c r="H1558" s="1"/>
      <c r="I1558" s="1"/>
      <c r="J1558" s="1"/>
      <c r="K1558" s="1"/>
      <c r="L1558" s="1"/>
      <c r="M1558" s="1"/>
      <c r="N1558" s="1"/>
      <c r="O1558" s="1"/>
      <c r="P1558" s="1"/>
      <c r="Q1558" s="1"/>
      <c r="R1558" s="1"/>
      <c r="S1558" s="1"/>
      <c r="T1558" s="1"/>
    </row>
    <row r="1559" spans="2:20" s="216" customFormat="1" ht="15" customHeight="1">
      <c r="B1559" s="212" t="s">
        <v>1410</v>
      </c>
      <c r="C1559" s="213" t="s">
        <v>6866</v>
      </c>
      <c r="D1559" s="213" t="s">
        <v>7740</v>
      </c>
      <c r="E1559" s="212" t="s">
        <v>7740</v>
      </c>
      <c r="F1559" s="212" t="s">
        <v>7740</v>
      </c>
      <c r="G1559" s="2"/>
      <c r="H1559" s="1"/>
      <c r="I1559" s="1"/>
      <c r="J1559" s="1"/>
      <c r="K1559" s="1"/>
      <c r="L1559" s="1"/>
      <c r="M1559" s="1"/>
      <c r="N1559" s="1"/>
      <c r="O1559" s="1"/>
      <c r="P1559" s="1"/>
      <c r="Q1559" s="1"/>
      <c r="R1559" s="1"/>
      <c r="S1559" s="1"/>
      <c r="T1559" s="1"/>
    </row>
    <row r="1560" spans="2:20" s="216" customFormat="1" ht="15" customHeight="1">
      <c r="B1560" s="212" t="s">
        <v>1411</v>
      </c>
      <c r="C1560" s="213" t="s">
        <v>7137</v>
      </c>
      <c r="D1560" s="213" t="s">
        <v>6866</v>
      </c>
      <c r="E1560" s="212" t="s">
        <v>7740</v>
      </c>
      <c r="F1560" s="212" t="s">
        <v>7740</v>
      </c>
      <c r="G1560" s="2"/>
      <c r="H1560" s="1"/>
      <c r="I1560" s="1"/>
      <c r="J1560" s="1"/>
      <c r="K1560" s="1"/>
      <c r="L1560" s="1"/>
      <c r="M1560" s="1"/>
      <c r="N1560" s="1"/>
      <c r="O1560" s="1"/>
      <c r="P1560" s="1"/>
      <c r="Q1560" s="1"/>
      <c r="R1560" s="1"/>
      <c r="S1560" s="1"/>
      <c r="T1560" s="1"/>
    </row>
    <row r="1561" spans="2:20" s="216" customFormat="1" ht="15" customHeight="1">
      <c r="B1561" s="212" t="s">
        <v>1412</v>
      </c>
      <c r="C1561" s="213" t="s">
        <v>6866</v>
      </c>
      <c r="D1561" s="213" t="s">
        <v>7740</v>
      </c>
      <c r="E1561" s="212" t="s">
        <v>7740</v>
      </c>
      <c r="F1561" s="212" t="s">
        <v>7740</v>
      </c>
      <c r="G1561" s="2"/>
      <c r="H1561" s="1"/>
      <c r="I1561" s="1"/>
      <c r="J1561" s="1"/>
      <c r="K1561" s="1"/>
      <c r="L1561" s="1"/>
      <c r="M1561" s="1"/>
      <c r="N1561" s="1"/>
      <c r="O1561" s="1"/>
      <c r="P1561" s="1"/>
      <c r="Q1561" s="1"/>
      <c r="R1561" s="1"/>
      <c r="S1561" s="1"/>
      <c r="T1561" s="1"/>
    </row>
    <row r="1562" spans="2:20" s="216" customFormat="1" ht="15" customHeight="1">
      <c r="B1562" s="212" t="s">
        <v>1413</v>
      </c>
      <c r="C1562" s="213" t="s">
        <v>7139</v>
      </c>
      <c r="D1562" s="213" t="s">
        <v>6866</v>
      </c>
      <c r="E1562" s="212" t="s">
        <v>7740</v>
      </c>
      <c r="F1562" s="212" t="s">
        <v>7740</v>
      </c>
      <c r="G1562" s="2"/>
      <c r="H1562" s="1"/>
      <c r="I1562" s="1"/>
      <c r="J1562" s="1"/>
      <c r="K1562" s="1"/>
      <c r="L1562" s="1"/>
      <c r="M1562" s="1"/>
      <c r="N1562" s="1"/>
      <c r="O1562" s="1"/>
      <c r="P1562" s="1"/>
      <c r="Q1562" s="1"/>
      <c r="R1562" s="1"/>
      <c r="S1562" s="1"/>
      <c r="T1562" s="1"/>
    </row>
    <row r="1563" spans="2:20" s="216" customFormat="1" ht="15" customHeight="1">
      <c r="B1563" s="212" t="s">
        <v>1414</v>
      </c>
      <c r="C1563" s="213" t="s">
        <v>6866</v>
      </c>
      <c r="D1563" s="213" t="s">
        <v>7740</v>
      </c>
      <c r="E1563" s="212" t="s">
        <v>7740</v>
      </c>
      <c r="F1563" s="212" t="s">
        <v>7740</v>
      </c>
      <c r="G1563" s="2"/>
      <c r="H1563" s="1"/>
      <c r="I1563" s="1"/>
      <c r="J1563" s="1"/>
      <c r="K1563" s="1"/>
      <c r="L1563" s="1"/>
      <c r="M1563" s="1"/>
      <c r="N1563" s="1"/>
      <c r="O1563" s="1"/>
      <c r="P1563" s="1"/>
      <c r="Q1563" s="1"/>
      <c r="R1563" s="1"/>
      <c r="S1563" s="1"/>
      <c r="T1563" s="1"/>
    </row>
    <row r="1564" spans="2:20" s="216" customFormat="1" ht="15" customHeight="1">
      <c r="B1564" s="212" t="s">
        <v>1415</v>
      </c>
      <c r="C1564" s="213" t="s">
        <v>7036</v>
      </c>
      <c r="D1564" s="213" t="s">
        <v>6866</v>
      </c>
      <c r="E1564" s="212" t="s">
        <v>7740</v>
      </c>
      <c r="F1564" s="212" t="s">
        <v>7740</v>
      </c>
      <c r="G1564" s="2"/>
      <c r="H1564" s="1"/>
      <c r="I1564" s="1"/>
      <c r="J1564" s="1"/>
      <c r="K1564" s="1"/>
      <c r="L1564" s="1"/>
      <c r="M1564" s="1"/>
      <c r="N1564" s="1"/>
      <c r="O1564" s="1"/>
      <c r="P1564" s="1"/>
      <c r="Q1564" s="1"/>
      <c r="R1564" s="1"/>
      <c r="S1564" s="1"/>
      <c r="T1564" s="1"/>
    </row>
    <row r="1565" spans="2:20" s="216" customFormat="1" ht="15" customHeight="1">
      <c r="B1565" s="212" t="s">
        <v>1416</v>
      </c>
      <c r="C1565" s="213" t="s">
        <v>6866</v>
      </c>
      <c r="D1565" s="213" t="s">
        <v>7740</v>
      </c>
      <c r="E1565" s="212" t="s">
        <v>7740</v>
      </c>
      <c r="F1565" s="212" t="s">
        <v>7740</v>
      </c>
      <c r="G1565" s="2"/>
      <c r="H1565" s="1"/>
      <c r="I1565" s="1"/>
      <c r="J1565" s="1"/>
      <c r="K1565" s="1"/>
      <c r="L1565" s="1"/>
      <c r="M1565" s="1"/>
      <c r="N1565" s="1"/>
      <c r="O1565" s="1"/>
      <c r="P1565" s="1"/>
      <c r="Q1565" s="1"/>
      <c r="R1565" s="1"/>
      <c r="S1565" s="1"/>
      <c r="T1565" s="1"/>
    </row>
    <row r="1566" spans="2:20" s="216" customFormat="1" ht="15" customHeight="1">
      <c r="B1566" s="212" t="s">
        <v>1417</v>
      </c>
      <c r="C1566" s="213" t="s">
        <v>6866</v>
      </c>
      <c r="D1566" s="213" t="s">
        <v>7740</v>
      </c>
      <c r="E1566" s="212" t="s">
        <v>7740</v>
      </c>
      <c r="F1566" s="212" t="s">
        <v>7740</v>
      </c>
      <c r="G1566" s="2"/>
      <c r="H1566" s="1"/>
      <c r="I1566" s="1"/>
      <c r="J1566" s="1"/>
      <c r="K1566" s="1"/>
      <c r="L1566" s="1"/>
      <c r="M1566" s="1"/>
      <c r="N1566" s="1"/>
      <c r="O1566" s="1"/>
      <c r="P1566" s="1"/>
      <c r="Q1566" s="1"/>
      <c r="R1566" s="1"/>
      <c r="S1566" s="1"/>
      <c r="T1566" s="1"/>
    </row>
    <row r="1567" spans="2:20" s="216" customFormat="1" ht="15" customHeight="1">
      <c r="B1567" s="212" t="s">
        <v>1418</v>
      </c>
      <c r="C1567" s="213" t="s">
        <v>6866</v>
      </c>
      <c r="D1567" s="213" t="s">
        <v>7740</v>
      </c>
      <c r="E1567" s="212" t="s">
        <v>7740</v>
      </c>
      <c r="F1567" s="212" t="s">
        <v>7740</v>
      </c>
      <c r="G1567" s="2"/>
      <c r="H1567" s="1"/>
      <c r="I1567" s="1"/>
      <c r="J1567" s="1"/>
      <c r="K1567" s="1"/>
      <c r="L1567" s="1"/>
      <c r="M1567" s="1"/>
      <c r="N1567" s="1"/>
      <c r="O1567" s="1"/>
      <c r="P1567" s="1"/>
      <c r="Q1567" s="1"/>
      <c r="R1567" s="1"/>
      <c r="S1567" s="1"/>
      <c r="T1567" s="1"/>
    </row>
    <row r="1568" spans="2:20" s="216" customFormat="1" ht="15" customHeight="1">
      <c r="B1568" s="212" t="s">
        <v>1419</v>
      </c>
      <c r="C1568" s="213" t="s">
        <v>7141</v>
      </c>
      <c r="D1568" s="213" t="s">
        <v>6866</v>
      </c>
      <c r="E1568" s="212" t="s">
        <v>7740</v>
      </c>
      <c r="F1568" s="212" t="s">
        <v>7740</v>
      </c>
      <c r="G1568" s="2"/>
      <c r="H1568" s="1"/>
      <c r="I1568" s="1"/>
      <c r="J1568" s="1"/>
      <c r="K1568" s="1"/>
      <c r="L1568" s="1"/>
      <c r="M1568" s="1"/>
      <c r="N1568" s="1"/>
      <c r="O1568" s="1"/>
      <c r="P1568" s="1"/>
      <c r="Q1568" s="1"/>
      <c r="R1568" s="1"/>
      <c r="S1568" s="1"/>
      <c r="T1568" s="1"/>
    </row>
    <row r="1569" spans="2:20" s="216" customFormat="1" ht="15" customHeight="1">
      <c r="B1569" s="212" t="s">
        <v>1420</v>
      </c>
      <c r="C1569" s="213" t="s">
        <v>7142</v>
      </c>
      <c r="D1569" s="213" t="s">
        <v>6866</v>
      </c>
      <c r="E1569" s="212" t="s">
        <v>7740</v>
      </c>
      <c r="F1569" s="212" t="s">
        <v>7740</v>
      </c>
      <c r="G1569" s="2"/>
      <c r="H1569" s="1"/>
      <c r="I1569" s="1"/>
      <c r="J1569" s="1"/>
      <c r="K1569" s="1"/>
      <c r="L1569" s="1"/>
      <c r="M1569" s="1"/>
      <c r="N1569" s="1"/>
      <c r="O1569" s="1"/>
      <c r="P1569" s="1"/>
      <c r="Q1569" s="1"/>
      <c r="R1569" s="1"/>
      <c r="S1569" s="1"/>
      <c r="T1569" s="1"/>
    </row>
    <row r="1570" spans="2:20" s="216" customFormat="1" ht="15" customHeight="1">
      <c r="B1570" s="212" t="s">
        <v>1421</v>
      </c>
      <c r="C1570" s="213" t="s">
        <v>6866</v>
      </c>
      <c r="D1570" s="213" t="s">
        <v>7740</v>
      </c>
      <c r="E1570" s="212" t="s">
        <v>7740</v>
      </c>
      <c r="F1570" s="212" t="s">
        <v>7740</v>
      </c>
      <c r="G1570" s="2"/>
      <c r="H1570" s="1"/>
      <c r="I1570" s="1"/>
      <c r="J1570" s="1"/>
      <c r="K1570" s="1"/>
      <c r="L1570" s="1"/>
      <c r="M1570" s="1"/>
      <c r="N1570" s="1"/>
      <c r="O1570" s="1"/>
      <c r="P1570" s="1"/>
      <c r="Q1570" s="1"/>
      <c r="R1570" s="1"/>
      <c r="S1570" s="1"/>
      <c r="T1570" s="1"/>
    </row>
    <row r="1571" spans="2:20" s="216" customFormat="1" ht="15" customHeight="1">
      <c r="B1571" s="212" t="s">
        <v>1422</v>
      </c>
      <c r="C1571" s="213" t="s">
        <v>6984</v>
      </c>
      <c r="D1571" s="213" t="s">
        <v>6866</v>
      </c>
      <c r="E1571" s="212" t="s">
        <v>7740</v>
      </c>
      <c r="F1571" s="212" t="s">
        <v>7740</v>
      </c>
      <c r="G1571" s="2"/>
      <c r="H1571" s="1"/>
      <c r="I1571" s="1"/>
      <c r="J1571" s="1"/>
      <c r="K1571" s="1"/>
      <c r="L1571" s="1"/>
      <c r="M1571" s="1"/>
      <c r="N1571" s="1"/>
      <c r="O1571" s="1"/>
      <c r="P1571" s="1"/>
      <c r="Q1571" s="1"/>
      <c r="R1571" s="1"/>
      <c r="S1571" s="1"/>
      <c r="T1571" s="1"/>
    </row>
    <row r="1572" spans="2:20" s="216" customFormat="1" ht="15" customHeight="1">
      <c r="B1572" s="212" t="s">
        <v>1423</v>
      </c>
      <c r="C1572" s="213" t="s">
        <v>6866</v>
      </c>
      <c r="D1572" s="213" t="s">
        <v>7740</v>
      </c>
      <c r="E1572" s="212" t="s">
        <v>7740</v>
      </c>
      <c r="F1572" s="212" t="s">
        <v>7740</v>
      </c>
      <c r="G1572" s="2"/>
      <c r="H1572" s="1"/>
      <c r="I1572" s="1"/>
      <c r="J1572" s="1"/>
      <c r="K1572" s="1"/>
      <c r="L1572" s="1"/>
      <c r="M1572" s="1"/>
      <c r="N1572" s="1"/>
      <c r="O1572" s="1"/>
      <c r="P1572" s="1"/>
      <c r="Q1572" s="1"/>
      <c r="R1572" s="1"/>
      <c r="S1572" s="1"/>
      <c r="T1572" s="1"/>
    </row>
    <row r="1573" spans="2:20" s="216" customFormat="1" ht="15" customHeight="1">
      <c r="B1573" s="212" t="s">
        <v>1424</v>
      </c>
      <c r="C1573" s="213" t="s">
        <v>7144</v>
      </c>
      <c r="D1573" s="213" t="s">
        <v>6866</v>
      </c>
      <c r="E1573" s="212" t="s">
        <v>7740</v>
      </c>
      <c r="F1573" s="212" t="s">
        <v>7740</v>
      </c>
      <c r="G1573" s="2"/>
      <c r="H1573" s="1"/>
      <c r="I1573" s="1"/>
      <c r="J1573" s="1"/>
      <c r="K1573" s="1"/>
      <c r="L1573" s="1"/>
      <c r="M1573" s="1"/>
      <c r="N1573" s="1"/>
      <c r="O1573" s="1"/>
      <c r="P1573" s="1"/>
      <c r="Q1573" s="1"/>
      <c r="R1573" s="1"/>
      <c r="S1573" s="1"/>
      <c r="T1573" s="1"/>
    </row>
    <row r="1574" spans="2:20" s="216" customFormat="1" ht="15" customHeight="1">
      <c r="B1574" s="212" t="s">
        <v>1425</v>
      </c>
      <c r="C1574" s="213" t="s">
        <v>7145</v>
      </c>
      <c r="D1574" s="213" t="s">
        <v>6866</v>
      </c>
      <c r="E1574" s="212" t="s">
        <v>7740</v>
      </c>
      <c r="F1574" s="212" t="s">
        <v>7740</v>
      </c>
      <c r="G1574" s="2"/>
      <c r="H1574" s="1"/>
      <c r="I1574" s="1"/>
      <c r="J1574" s="1"/>
      <c r="K1574" s="1"/>
      <c r="L1574" s="1"/>
      <c r="M1574" s="1"/>
      <c r="N1574" s="1"/>
      <c r="O1574" s="1"/>
      <c r="P1574" s="1"/>
      <c r="Q1574" s="1"/>
      <c r="R1574" s="1"/>
      <c r="S1574" s="1"/>
      <c r="T1574" s="1"/>
    </row>
    <row r="1575" spans="2:20" s="216" customFormat="1" ht="15" customHeight="1">
      <c r="B1575" s="212" t="s">
        <v>1426</v>
      </c>
      <c r="C1575" s="213" t="s">
        <v>6866</v>
      </c>
      <c r="D1575" s="213" t="s">
        <v>7740</v>
      </c>
      <c r="E1575" s="212" t="s">
        <v>7740</v>
      </c>
      <c r="F1575" s="212" t="s">
        <v>7740</v>
      </c>
      <c r="G1575" s="2"/>
      <c r="H1575" s="1"/>
      <c r="I1575" s="1"/>
      <c r="J1575" s="1"/>
      <c r="K1575" s="1"/>
      <c r="L1575" s="1"/>
      <c r="M1575" s="1"/>
      <c r="N1575" s="1"/>
      <c r="O1575" s="1"/>
      <c r="P1575" s="1"/>
      <c r="Q1575" s="1"/>
      <c r="R1575" s="1"/>
      <c r="S1575" s="1"/>
      <c r="T1575" s="1"/>
    </row>
    <row r="1576" spans="2:20" s="216" customFormat="1" ht="15" customHeight="1">
      <c r="B1576" s="212" t="s">
        <v>1427</v>
      </c>
      <c r="C1576" s="213" t="s">
        <v>6866</v>
      </c>
      <c r="D1576" s="213" t="s">
        <v>7740</v>
      </c>
      <c r="E1576" s="212" t="s">
        <v>7740</v>
      </c>
      <c r="F1576" s="212" t="s">
        <v>7740</v>
      </c>
      <c r="G1576" s="2"/>
      <c r="H1576" s="1"/>
      <c r="I1576" s="1"/>
      <c r="J1576" s="1"/>
      <c r="K1576" s="1"/>
      <c r="L1576" s="1"/>
      <c r="M1576" s="1"/>
      <c r="N1576" s="1"/>
      <c r="O1576" s="1"/>
      <c r="P1576" s="1"/>
      <c r="Q1576" s="1"/>
      <c r="R1576" s="1"/>
      <c r="S1576" s="1"/>
      <c r="T1576" s="1"/>
    </row>
    <row r="1577" spans="2:20" s="216" customFormat="1" ht="15" customHeight="1">
      <c r="B1577" s="212" t="s">
        <v>1428</v>
      </c>
      <c r="C1577" s="213" t="s">
        <v>6866</v>
      </c>
      <c r="D1577" s="213" t="s">
        <v>7740</v>
      </c>
      <c r="E1577" s="212" t="s">
        <v>7740</v>
      </c>
      <c r="F1577" s="212" t="s">
        <v>7740</v>
      </c>
      <c r="G1577" s="2"/>
      <c r="H1577" s="1"/>
      <c r="I1577" s="1"/>
      <c r="J1577" s="1"/>
      <c r="K1577" s="1"/>
      <c r="L1577" s="1"/>
      <c r="M1577" s="1"/>
      <c r="N1577" s="1"/>
      <c r="O1577" s="1"/>
      <c r="P1577" s="1"/>
      <c r="Q1577" s="1"/>
      <c r="R1577" s="1"/>
      <c r="S1577" s="1"/>
      <c r="T1577" s="1"/>
    </row>
    <row r="1578" spans="2:20" s="216" customFormat="1" ht="15" customHeight="1">
      <c r="B1578" s="212" t="s">
        <v>1429</v>
      </c>
      <c r="C1578" s="213" t="s">
        <v>6866</v>
      </c>
      <c r="D1578" s="213" t="s">
        <v>7740</v>
      </c>
      <c r="E1578" s="212" t="s">
        <v>7740</v>
      </c>
      <c r="F1578" s="212" t="s">
        <v>7740</v>
      </c>
      <c r="G1578" s="2"/>
      <c r="H1578" s="1"/>
      <c r="I1578" s="1"/>
      <c r="J1578" s="1"/>
      <c r="K1578" s="1"/>
      <c r="L1578" s="1"/>
      <c r="M1578" s="1"/>
      <c r="N1578" s="1"/>
      <c r="O1578" s="1"/>
      <c r="P1578" s="1"/>
      <c r="Q1578" s="1"/>
      <c r="R1578" s="1"/>
      <c r="S1578" s="1"/>
      <c r="T1578" s="1"/>
    </row>
    <row r="1579" spans="2:20" s="216" customFormat="1" ht="15" customHeight="1">
      <c r="B1579" s="212" t="s">
        <v>1430</v>
      </c>
      <c r="C1579" s="213" t="s">
        <v>6866</v>
      </c>
      <c r="D1579" s="213" t="s">
        <v>7740</v>
      </c>
      <c r="E1579" s="212" t="s">
        <v>7740</v>
      </c>
      <c r="F1579" s="212" t="s">
        <v>7740</v>
      </c>
      <c r="G1579" s="2"/>
      <c r="H1579" s="1"/>
      <c r="I1579" s="1"/>
      <c r="J1579" s="1"/>
      <c r="K1579" s="1"/>
      <c r="L1579" s="1"/>
      <c r="M1579" s="1"/>
      <c r="N1579" s="1"/>
      <c r="O1579" s="1"/>
      <c r="P1579" s="1"/>
      <c r="Q1579" s="1"/>
      <c r="R1579" s="1"/>
      <c r="S1579" s="1"/>
      <c r="T1579" s="1"/>
    </row>
    <row r="1580" spans="2:20" s="216" customFormat="1" ht="15" customHeight="1">
      <c r="B1580" s="212" t="s">
        <v>1431</v>
      </c>
      <c r="C1580" s="213" t="s">
        <v>6866</v>
      </c>
      <c r="D1580" s="213" t="s">
        <v>7740</v>
      </c>
      <c r="E1580" s="212" t="s">
        <v>7740</v>
      </c>
      <c r="F1580" s="212" t="s">
        <v>7740</v>
      </c>
      <c r="G1580" s="2"/>
      <c r="H1580" s="1"/>
      <c r="I1580" s="1"/>
      <c r="J1580" s="1"/>
      <c r="K1580" s="1"/>
      <c r="L1580" s="1"/>
      <c r="M1580" s="1"/>
      <c r="N1580" s="1"/>
      <c r="O1580" s="1"/>
      <c r="P1580" s="1"/>
      <c r="Q1580" s="1"/>
      <c r="R1580" s="1"/>
      <c r="S1580" s="1"/>
      <c r="T1580" s="1"/>
    </row>
    <row r="1581" spans="2:20" s="216" customFormat="1" ht="15" customHeight="1">
      <c r="B1581" s="212" t="s">
        <v>1432</v>
      </c>
      <c r="C1581" s="213" t="s">
        <v>7147</v>
      </c>
      <c r="D1581" s="213" t="s">
        <v>6866</v>
      </c>
      <c r="E1581" s="212" t="s">
        <v>7740</v>
      </c>
      <c r="F1581" s="212" t="s">
        <v>7740</v>
      </c>
      <c r="G1581" s="2"/>
      <c r="H1581" s="1"/>
      <c r="I1581" s="1"/>
      <c r="J1581" s="1"/>
      <c r="K1581" s="1"/>
      <c r="L1581" s="1"/>
      <c r="M1581" s="1"/>
      <c r="N1581" s="1"/>
      <c r="O1581" s="1"/>
      <c r="P1581" s="1"/>
      <c r="Q1581" s="1"/>
      <c r="R1581" s="1"/>
      <c r="S1581" s="1"/>
      <c r="T1581" s="1"/>
    </row>
    <row r="1582" spans="2:20" s="216" customFormat="1" ht="15" customHeight="1">
      <c r="B1582" s="212" t="s">
        <v>1433</v>
      </c>
      <c r="C1582" s="213" t="s">
        <v>7627</v>
      </c>
      <c r="D1582" s="213" t="s">
        <v>6866</v>
      </c>
      <c r="E1582" s="212" t="s">
        <v>7740</v>
      </c>
      <c r="F1582" s="212" t="s">
        <v>7740</v>
      </c>
      <c r="G1582" s="2"/>
      <c r="H1582" s="1"/>
      <c r="I1582" s="1"/>
      <c r="J1582" s="1"/>
      <c r="K1582" s="1"/>
      <c r="L1582" s="1"/>
      <c r="M1582" s="1"/>
      <c r="N1582" s="1"/>
      <c r="O1582" s="1"/>
      <c r="P1582" s="1"/>
      <c r="Q1582" s="1"/>
      <c r="R1582" s="1"/>
      <c r="S1582" s="1"/>
      <c r="T1582" s="1"/>
    </row>
    <row r="1583" spans="2:20" s="216" customFormat="1" ht="15" customHeight="1">
      <c r="B1583" s="212" t="s">
        <v>1434</v>
      </c>
      <c r="C1583" s="213" t="s">
        <v>6866</v>
      </c>
      <c r="D1583" s="213" t="s">
        <v>7740</v>
      </c>
      <c r="E1583" s="212" t="s">
        <v>7740</v>
      </c>
      <c r="F1583" s="212" t="s">
        <v>7740</v>
      </c>
      <c r="G1583" s="2"/>
      <c r="H1583" s="1"/>
      <c r="I1583" s="1"/>
      <c r="J1583" s="1"/>
      <c r="K1583" s="1"/>
      <c r="L1583" s="1"/>
      <c r="M1583" s="1"/>
      <c r="N1583" s="1"/>
      <c r="O1583" s="1"/>
      <c r="P1583" s="1"/>
      <c r="Q1583" s="1"/>
      <c r="R1583" s="1"/>
      <c r="S1583" s="1"/>
      <c r="T1583" s="1"/>
    </row>
    <row r="1584" spans="2:20" s="216" customFormat="1" ht="15" customHeight="1">
      <c r="B1584" s="212" t="s">
        <v>1435</v>
      </c>
      <c r="C1584" s="213" t="s">
        <v>6866</v>
      </c>
      <c r="D1584" s="213" t="s">
        <v>7740</v>
      </c>
      <c r="E1584" s="212" t="s">
        <v>7740</v>
      </c>
      <c r="F1584" s="212" t="s">
        <v>7740</v>
      </c>
      <c r="G1584" s="2"/>
      <c r="H1584" s="1"/>
      <c r="I1584" s="1"/>
      <c r="J1584" s="1"/>
      <c r="K1584" s="1"/>
      <c r="L1584" s="1"/>
      <c r="M1584" s="1"/>
      <c r="N1584" s="1"/>
      <c r="O1584" s="1"/>
      <c r="P1584" s="1"/>
      <c r="Q1584" s="1"/>
      <c r="R1584" s="1"/>
      <c r="S1584" s="1"/>
      <c r="T1584" s="1"/>
    </row>
    <row r="1585" spans="2:20" s="216" customFormat="1" ht="15" customHeight="1">
      <c r="B1585" s="212" t="s">
        <v>1436</v>
      </c>
      <c r="C1585" s="213" t="s">
        <v>6866</v>
      </c>
      <c r="D1585" s="213" t="s">
        <v>7740</v>
      </c>
      <c r="E1585" s="212" t="s">
        <v>7740</v>
      </c>
      <c r="F1585" s="212" t="s">
        <v>7740</v>
      </c>
      <c r="G1585" s="2"/>
      <c r="H1585" s="1"/>
      <c r="I1585" s="1"/>
      <c r="J1585" s="1"/>
      <c r="K1585" s="1"/>
      <c r="L1585" s="1"/>
      <c r="M1585" s="1"/>
      <c r="N1585" s="1"/>
      <c r="O1585" s="1"/>
      <c r="P1585" s="1"/>
      <c r="Q1585" s="1"/>
      <c r="R1585" s="1"/>
      <c r="S1585" s="1"/>
      <c r="T1585" s="1"/>
    </row>
    <row r="1586" spans="2:20" s="216" customFormat="1" ht="15" customHeight="1">
      <c r="B1586" s="212" t="s">
        <v>1437</v>
      </c>
      <c r="C1586" s="213" t="s">
        <v>7148</v>
      </c>
      <c r="D1586" s="213" t="s">
        <v>6866</v>
      </c>
      <c r="E1586" s="212" t="s">
        <v>7740</v>
      </c>
      <c r="F1586" s="212" t="s">
        <v>7740</v>
      </c>
      <c r="G1586" s="2"/>
      <c r="H1586" s="1"/>
      <c r="I1586" s="1"/>
      <c r="J1586" s="1"/>
      <c r="K1586" s="1"/>
      <c r="L1586" s="1"/>
      <c r="M1586" s="1"/>
      <c r="N1586" s="1"/>
      <c r="O1586" s="1"/>
      <c r="P1586" s="1"/>
      <c r="Q1586" s="1"/>
      <c r="R1586" s="1"/>
      <c r="S1586" s="1"/>
      <c r="T1586" s="1"/>
    </row>
    <row r="1587" spans="2:20" s="216" customFormat="1" ht="15" customHeight="1">
      <c r="B1587" s="212" t="s">
        <v>1438</v>
      </c>
      <c r="C1587" s="213" t="s">
        <v>6866</v>
      </c>
      <c r="D1587" s="213" t="s">
        <v>7740</v>
      </c>
      <c r="E1587" s="212" t="s">
        <v>7740</v>
      </c>
      <c r="F1587" s="212" t="s">
        <v>7740</v>
      </c>
      <c r="G1587" s="2"/>
      <c r="H1587" s="1"/>
      <c r="I1587" s="1"/>
      <c r="J1587" s="1"/>
      <c r="K1587" s="1"/>
      <c r="L1587" s="1"/>
      <c r="M1587" s="1"/>
      <c r="N1587" s="1"/>
      <c r="O1587" s="1"/>
      <c r="P1587" s="1"/>
      <c r="Q1587" s="1"/>
      <c r="R1587" s="1"/>
      <c r="S1587" s="1"/>
      <c r="T1587" s="1"/>
    </row>
    <row r="1588" spans="2:20" s="216" customFormat="1" ht="15" customHeight="1">
      <c r="B1588" s="212" t="s">
        <v>1439</v>
      </c>
      <c r="C1588" s="213" t="s">
        <v>6866</v>
      </c>
      <c r="D1588" s="213" t="s">
        <v>7740</v>
      </c>
      <c r="E1588" s="212" t="s">
        <v>7740</v>
      </c>
      <c r="F1588" s="212" t="s">
        <v>7740</v>
      </c>
      <c r="G1588" s="2"/>
      <c r="H1588" s="1"/>
      <c r="I1588" s="1"/>
      <c r="J1588" s="1"/>
      <c r="K1588" s="1"/>
      <c r="L1588" s="1"/>
      <c r="M1588" s="1"/>
      <c r="N1588" s="1"/>
      <c r="O1588" s="1"/>
      <c r="P1588" s="1"/>
      <c r="Q1588" s="1"/>
      <c r="R1588" s="1"/>
      <c r="S1588" s="1"/>
      <c r="T1588" s="1"/>
    </row>
    <row r="1589" spans="2:20" s="216" customFormat="1" ht="15" customHeight="1">
      <c r="B1589" s="212" t="s">
        <v>1440</v>
      </c>
      <c r="C1589" s="213" t="s">
        <v>6866</v>
      </c>
      <c r="D1589" s="213" t="s">
        <v>7740</v>
      </c>
      <c r="E1589" s="212" t="s">
        <v>7740</v>
      </c>
      <c r="F1589" s="212" t="s">
        <v>7740</v>
      </c>
      <c r="G1589" s="2"/>
      <c r="H1589" s="1"/>
      <c r="I1589" s="1"/>
      <c r="J1589" s="1"/>
      <c r="K1589" s="1"/>
      <c r="L1589" s="1"/>
      <c r="M1589" s="1"/>
      <c r="N1589" s="1"/>
      <c r="O1589" s="1"/>
      <c r="P1589" s="1"/>
      <c r="Q1589" s="1"/>
      <c r="R1589" s="1"/>
      <c r="S1589" s="1"/>
      <c r="T1589" s="1"/>
    </row>
    <row r="1590" spans="2:20" s="216" customFormat="1" ht="15" customHeight="1">
      <c r="B1590" s="212" t="s">
        <v>1441</v>
      </c>
      <c r="C1590" s="213" t="s">
        <v>6964</v>
      </c>
      <c r="D1590" s="213" t="s">
        <v>6866</v>
      </c>
      <c r="E1590" s="212" t="s">
        <v>7740</v>
      </c>
      <c r="F1590" s="212" t="s">
        <v>7740</v>
      </c>
      <c r="G1590" s="2"/>
      <c r="H1590" s="1"/>
      <c r="I1590" s="1"/>
      <c r="J1590" s="1"/>
      <c r="K1590" s="1"/>
      <c r="L1590" s="1"/>
      <c r="M1590" s="1"/>
      <c r="N1590" s="1"/>
      <c r="O1590" s="1"/>
      <c r="P1590" s="1"/>
      <c r="Q1590" s="1"/>
      <c r="R1590" s="1"/>
      <c r="S1590" s="1"/>
      <c r="T1590" s="1"/>
    </row>
    <row r="1591" spans="2:20" s="216" customFormat="1" ht="15" customHeight="1">
      <c r="B1591" s="212" t="s">
        <v>3061</v>
      </c>
      <c r="C1591" s="213" t="s">
        <v>7150</v>
      </c>
      <c r="D1591" s="213" t="s">
        <v>6866</v>
      </c>
      <c r="E1591" s="212" t="s">
        <v>7740</v>
      </c>
      <c r="F1591" s="212" t="s">
        <v>7740</v>
      </c>
      <c r="G1591" s="2"/>
      <c r="H1591" s="1"/>
      <c r="I1591" s="1"/>
      <c r="J1591" s="1"/>
      <c r="K1591" s="1"/>
      <c r="L1591" s="1"/>
      <c r="M1591" s="1"/>
      <c r="N1591" s="1"/>
      <c r="O1591" s="1"/>
      <c r="P1591" s="1"/>
      <c r="Q1591" s="1"/>
      <c r="R1591" s="1"/>
      <c r="S1591" s="1"/>
      <c r="T1591" s="1"/>
    </row>
    <row r="1592" spans="2:20" s="216" customFormat="1" ht="15" customHeight="1">
      <c r="B1592" s="212" t="s">
        <v>3062</v>
      </c>
      <c r="C1592" s="213" t="s">
        <v>6866</v>
      </c>
      <c r="D1592" s="213" t="s">
        <v>7740</v>
      </c>
      <c r="E1592" s="212" t="s">
        <v>7740</v>
      </c>
      <c r="F1592" s="212" t="s">
        <v>7740</v>
      </c>
      <c r="G1592" s="2"/>
      <c r="H1592" s="1"/>
      <c r="I1592" s="1"/>
      <c r="J1592" s="1"/>
      <c r="K1592" s="1"/>
      <c r="L1592" s="1"/>
      <c r="M1592" s="1"/>
      <c r="N1592" s="1"/>
      <c r="O1592" s="1"/>
      <c r="P1592" s="1"/>
      <c r="Q1592" s="1"/>
      <c r="R1592" s="1"/>
      <c r="S1592" s="1"/>
      <c r="T1592" s="1"/>
    </row>
    <row r="1593" spans="2:20" s="216" customFormat="1" ht="15" customHeight="1">
      <c r="B1593" s="212" t="s">
        <v>3063</v>
      </c>
      <c r="C1593" s="213" t="s">
        <v>7151</v>
      </c>
      <c r="D1593" s="213" t="s">
        <v>6866</v>
      </c>
      <c r="E1593" s="212" t="s">
        <v>7740</v>
      </c>
      <c r="F1593" s="212" t="s">
        <v>7740</v>
      </c>
      <c r="G1593" s="2"/>
      <c r="H1593" s="1"/>
      <c r="I1593" s="1"/>
      <c r="J1593" s="1"/>
      <c r="K1593" s="1"/>
      <c r="L1593" s="1"/>
      <c r="M1593" s="1"/>
      <c r="N1593" s="1"/>
      <c r="O1593" s="1"/>
      <c r="P1593" s="1"/>
      <c r="Q1593" s="1"/>
      <c r="R1593" s="1"/>
      <c r="S1593" s="1"/>
      <c r="T1593" s="1"/>
    </row>
    <row r="1594" spans="2:20" s="216" customFormat="1" ht="15" customHeight="1">
      <c r="B1594" s="212" t="s">
        <v>3064</v>
      </c>
      <c r="C1594" s="213" t="s">
        <v>6866</v>
      </c>
      <c r="D1594" s="213" t="s">
        <v>7740</v>
      </c>
      <c r="E1594" s="212" t="s">
        <v>7740</v>
      </c>
      <c r="F1594" s="212" t="s">
        <v>7740</v>
      </c>
      <c r="G1594" s="2"/>
      <c r="H1594" s="1"/>
      <c r="I1594" s="1"/>
      <c r="J1594" s="1"/>
      <c r="K1594" s="1"/>
      <c r="L1594" s="1"/>
      <c r="M1594" s="1"/>
      <c r="N1594" s="1"/>
      <c r="O1594" s="1"/>
      <c r="P1594" s="1"/>
      <c r="Q1594" s="1"/>
      <c r="R1594" s="1"/>
      <c r="S1594" s="1"/>
      <c r="T1594" s="1"/>
    </row>
    <row r="1595" spans="2:20" s="216" customFormat="1" ht="15" customHeight="1">
      <c r="B1595" s="212" t="s">
        <v>3065</v>
      </c>
      <c r="C1595" s="213" t="s">
        <v>7152</v>
      </c>
      <c r="D1595" s="213" t="s">
        <v>6866</v>
      </c>
      <c r="E1595" s="212" t="s">
        <v>7740</v>
      </c>
      <c r="F1595" s="212" t="s">
        <v>7740</v>
      </c>
      <c r="G1595" s="2"/>
      <c r="H1595" s="1"/>
      <c r="I1595" s="1"/>
      <c r="J1595" s="1"/>
      <c r="K1595" s="1"/>
      <c r="L1595" s="1"/>
      <c r="M1595" s="1"/>
      <c r="N1595" s="1"/>
      <c r="O1595" s="1"/>
      <c r="P1595" s="1"/>
      <c r="Q1595" s="1"/>
      <c r="R1595" s="1"/>
      <c r="S1595" s="1"/>
      <c r="T1595" s="1"/>
    </row>
    <row r="1596" spans="2:20" s="216" customFormat="1" ht="15" customHeight="1">
      <c r="B1596" s="212" t="s">
        <v>3066</v>
      </c>
      <c r="C1596" s="213" t="s">
        <v>6866</v>
      </c>
      <c r="D1596" s="213" t="s">
        <v>7740</v>
      </c>
      <c r="E1596" s="212" t="s">
        <v>7740</v>
      </c>
      <c r="F1596" s="212" t="s">
        <v>7740</v>
      </c>
      <c r="G1596" s="2"/>
      <c r="H1596" s="1"/>
      <c r="I1596" s="1"/>
      <c r="J1596" s="1"/>
      <c r="K1596" s="1"/>
      <c r="L1596" s="1"/>
      <c r="M1596" s="1"/>
      <c r="N1596" s="1"/>
      <c r="O1596" s="1"/>
      <c r="P1596" s="1"/>
      <c r="Q1596" s="1"/>
      <c r="R1596" s="1"/>
      <c r="S1596" s="1"/>
      <c r="T1596" s="1"/>
    </row>
    <row r="1597" spans="2:20" s="216" customFormat="1" ht="15" customHeight="1">
      <c r="B1597" s="212" t="s">
        <v>3067</v>
      </c>
      <c r="C1597" s="213" t="s">
        <v>6866</v>
      </c>
      <c r="D1597" s="213" t="s">
        <v>7740</v>
      </c>
      <c r="E1597" s="212" t="s">
        <v>7740</v>
      </c>
      <c r="F1597" s="212" t="s">
        <v>7740</v>
      </c>
      <c r="G1597" s="2"/>
      <c r="H1597" s="1"/>
      <c r="I1597" s="1"/>
      <c r="J1597" s="1"/>
      <c r="K1597" s="1"/>
      <c r="L1597" s="1"/>
      <c r="M1597" s="1"/>
      <c r="N1597" s="1"/>
      <c r="O1597" s="1"/>
      <c r="P1597" s="1"/>
      <c r="Q1597" s="1"/>
      <c r="R1597" s="1"/>
      <c r="S1597" s="1"/>
      <c r="T1597" s="1"/>
    </row>
    <row r="1598" spans="2:20" s="216" customFormat="1" ht="15" customHeight="1">
      <c r="B1598" s="212" t="s">
        <v>3068</v>
      </c>
      <c r="C1598" s="213" t="s">
        <v>6866</v>
      </c>
      <c r="D1598" s="213" t="s">
        <v>7740</v>
      </c>
      <c r="E1598" s="212" t="s">
        <v>7740</v>
      </c>
      <c r="F1598" s="212" t="s">
        <v>7740</v>
      </c>
      <c r="G1598" s="2"/>
      <c r="H1598" s="1"/>
      <c r="I1598" s="1"/>
      <c r="J1598" s="1"/>
      <c r="K1598" s="1"/>
      <c r="L1598" s="1"/>
      <c r="M1598" s="1"/>
      <c r="N1598" s="1"/>
      <c r="O1598" s="1"/>
      <c r="P1598" s="1"/>
      <c r="Q1598" s="1"/>
      <c r="R1598" s="1"/>
      <c r="S1598" s="1"/>
      <c r="T1598" s="1"/>
    </row>
    <row r="1599" spans="2:20" s="216" customFormat="1" ht="15" customHeight="1">
      <c r="B1599" s="212" t="s">
        <v>3069</v>
      </c>
      <c r="C1599" s="213" t="s">
        <v>6866</v>
      </c>
      <c r="D1599" s="213" t="s">
        <v>7740</v>
      </c>
      <c r="E1599" s="212" t="s">
        <v>7740</v>
      </c>
      <c r="F1599" s="212" t="s">
        <v>7740</v>
      </c>
      <c r="G1599" s="2"/>
      <c r="H1599" s="1"/>
      <c r="I1599" s="1"/>
      <c r="J1599" s="1"/>
      <c r="K1599" s="1"/>
      <c r="L1599" s="1"/>
      <c r="M1599" s="1"/>
      <c r="N1599" s="1"/>
      <c r="O1599" s="1"/>
      <c r="P1599" s="1"/>
      <c r="Q1599" s="1"/>
      <c r="R1599" s="1"/>
      <c r="S1599" s="1"/>
      <c r="T1599" s="1"/>
    </row>
    <row r="1600" spans="2:20" s="216" customFormat="1" ht="15" customHeight="1">
      <c r="B1600" s="212" t="s">
        <v>3070</v>
      </c>
      <c r="C1600" s="213" t="s">
        <v>6866</v>
      </c>
      <c r="D1600" s="213" t="s">
        <v>7740</v>
      </c>
      <c r="E1600" s="212" t="s">
        <v>7740</v>
      </c>
      <c r="F1600" s="212" t="s">
        <v>7740</v>
      </c>
      <c r="G1600" s="2"/>
      <c r="H1600" s="1"/>
      <c r="I1600" s="1"/>
      <c r="J1600" s="1"/>
      <c r="K1600" s="1"/>
      <c r="L1600" s="1"/>
      <c r="M1600" s="1"/>
      <c r="N1600" s="1"/>
      <c r="O1600" s="1"/>
      <c r="P1600" s="1"/>
      <c r="Q1600" s="1"/>
      <c r="R1600" s="1"/>
      <c r="S1600" s="1"/>
      <c r="T1600" s="1"/>
    </row>
    <row r="1601" spans="2:20" s="216" customFormat="1" ht="15" customHeight="1">
      <c r="B1601" s="212" t="s">
        <v>3071</v>
      </c>
      <c r="C1601" s="213" t="s">
        <v>6866</v>
      </c>
      <c r="D1601" s="213" t="s">
        <v>7740</v>
      </c>
      <c r="E1601" s="212" t="s">
        <v>7740</v>
      </c>
      <c r="F1601" s="212" t="s">
        <v>7740</v>
      </c>
      <c r="G1601" s="2"/>
      <c r="H1601" s="1"/>
      <c r="I1601" s="1"/>
      <c r="J1601" s="1"/>
      <c r="K1601" s="1"/>
      <c r="L1601" s="1"/>
      <c r="M1601" s="1"/>
      <c r="N1601" s="1"/>
      <c r="O1601" s="1"/>
      <c r="P1601" s="1"/>
      <c r="Q1601" s="1"/>
      <c r="R1601" s="1"/>
      <c r="S1601" s="1"/>
      <c r="T1601" s="1"/>
    </row>
    <row r="1602" spans="2:20" s="216" customFormat="1" ht="15" customHeight="1">
      <c r="B1602" s="212" t="s">
        <v>3072</v>
      </c>
      <c r="C1602" s="213" t="s">
        <v>6876</v>
      </c>
      <c r="D1602" s="213" t="s">
        <v>6866</v>
      </c>
      <c r="E1602" s="212" t="s">
        <v>7740</v>
      </c>
      <c r="F1602" s="212" t="s">
        <v>7740</v>
      </c>
      <c r="G1602" s="2"/>
      <c r="H1602" s="1"/>
      <c r="I1602" s="1"/>
      <c r="J1602" s="1"/>
      <c r="K1602" s="1"/>
      <c r="L1602" s="1"/>
      <c r="M1602" s="1"/>
      <c r="N1602" s="1"/>
      <c r="O1602" s="1"/>
      <c r="P1602" s="1"/>
      <c r="Q1602" s="1"/>
      <c r="R1602" s="1"/>
      <c r="S1602" s="1"/>
      <c r="T1602" s="1"/>
    </row>
    <row r="1603" spans="2:20" s="216" customFormat="1" ht="15" customHeight="1">
      <c r="B1603" s="212" t="s">
        <v>3073</v>
      </c>
      <c r="C1603" s="213" t="s">
        <v>6866</v>
      </c>
      <c r="D1603" s="213" t="s">
        <v>7740</v>
      </c>
      <c r="E1603" s="212" t="s">
        <v>7740</v>
      </c>
      <c r="F1603" s="212" t="s">
        <v>7740</v>
      </c>
      <c r="G1603" s="2"/>
      <c r="H1603" s="1"/>
      <c r="I1603" s="1"/>
      <c r="J1603" s="1"/>
      <c r="K1603" s="1"/>
      <c r="L1603" s="1"/>
      <c r="M1603" s="1"/>
      <c r="N1603" s="1"/>
      <c r="O1603" s="1"/>
      <c r="P1603" s="1"/>
      <c r="Q1603" s="1"/>
      <c r="R1603" s="1"/>
      <c r="S1603" s="1"/>
      <c r="T1603" s="1"/>
    </row>
    <row r="1604" spans="2:20" s="216" customFormat="1" ht="15" customHeight="1">
      <c r="B1604" s="212" t="s">
        <v>3074</v>
      </c>
      <c r="C1604" s="213" t="s">
        <v>6866</v>
      </c>
      <c r="D1604" s="213" t="s">
        <v>7740</v>
      </c>
      <c r="E1604" s="212" t="s">
        <v>7740</v>
      </c>
      <c r="F1604" s="212" t="s">
        <v>7740</v>
      </c>
      <c r="G1604" s="2"/>
      <c r="H1604" s="1"/>
      <c r="I1604" s="1"/>
      <c r="J1604" s="1"/>
      <c r="K1604" s="1"/>
      <c r="L1604" s="1"/>
      <c r="M1604" s="1"/>
      <c r="N1604" s="1"/>
      <c r="O1604" s="1"/>
      <c r="P1604" s="1"/>
      <c r="Q1604" s="1"/>
      <c r="R1604" s="1"/>
      <c r="S1604" s="1"/>
      <c r="T1604" s="1"/>
    </row>
    <row r="1605" spans="2:20" s="216" customFormat="1" ht="15" customHeight="1">
      <c r="B1605" s="212" t="s">
        <v>3075</v>
      </c>
      <c r="C1605" s="213" t="s">
        <v>6866</v>
      </c>
      <c r="D1605" s="213" t="s">
        <v>7740</v>
      </c>
      <c r="E1605" s="212" t="s">
        <v>7740</v>
      </c>
      <c r="F1605" s="212" t="s">
        <v>7740</v>
      </c>
      <c r="G1605" s="2"/>
      <c r="H1605" s="1"/>
      <c r="I1605" s="1"/>
      <c r="J1605" s="1"/>
      <c r="K1605" s="1"/>
      <c r="L1605" s="1"/>
      <c r="M1605" s="1"/>
      <c r="N1605" s="1"/>
      <c r="O1605" s="1"/>
      <c r="P1605" s="1"/>
      <c r="Q1605" s="1"/>
      <c r="R1605" s="1"/>
      <c r="S1605" s="1"/>
      <c r="T1605" s="1"/>
    </row>
    <row r="1606" spans="2:20" s="216" customFormat="1" ht="15" customHeight="1">
      <c r="B1606" s="212" t="s">
        <v>3076</v>
      </c>
      <c r="C1606" s="213" t="s">
        <v>6866</v>
      </c>
      <c r="D1606" s="213" t="s">
        <v>7740</v>
      </c>
      <c r="E1606" s="212" t="s">
        <v>7740</v>
      </c>
      <c r="F1606" s="212" t="s">
        <v>7740</v>
      </c>
      <c r="G1606" s="2"/>
      <c r="H1606" s="1"/>
      <c r="I1606" s="1"/>
      <c r="J1606" s="1"/>
      <c r="K1606" s="1"/>
      <c r="L1606" s="1"/>
      <c r="M1606" s="1"/>
      <c r="N1606" s="1"/>
      <c r="O1606" s="1"/>
      <c r="P1606" s="1"/>
      <c r="Q1606" s="1"/>
      <c r="R1606" s="1"/>
      <c r="S1606" s="1"/>
      <c r="T1606" s="1"/>
    </row>
    <row r="1607" spans="2:20" s="216" customFormat="1" ht="15" customHeight="1">
      <c r="B1607" s="212" t="s">
        <v>3077</v>
      </c>
      <c r="C1607" s="213" t="s">
        <v>6866</v>
      </c>
      <c r="D1607" s="213" t="s">
        <v>7740</v>
      </c>
      <c r="E1607" s="212" t="s">
        <v>7740</v>
      </c>
      <c r="F1607" s="212" t="s">
        <v>7740</v>
      </c>
      <c r="G1607" s="2"/>
      <c r="H1607" s="1"/>
      <c r="I1607" s="1"/>
      <c r="J1607" s="1"/>
      <c r="K1607" s="1"/>
      <c r="L1607" s="1"/>
      <c r="M1607" s="1"/>
      <c r="N1607" s="1"/>
      <c r="O1607" s="1"/>
      <c r="P1607" s="1"/>
      <c r="Q1607" s="1"/>
      <c r="R1607" s="1"/>
      <c r="S1607" s="1"/>
      <c r="T1607" s="1"/>
    </row>
    <row r="1608" spans="2:20" s="216" customFormat="1" ht="15" customHeight="1">
      <c r="B1608" s="212" t="s">
        <v>3078</v>
      </c>
      <c r="C1608" s="213" t="s">
        <v>6866</v>
      </c>
      <c r="D1608" s="213" t="s">
        <v>7740</v>
      </c>
      <c r="E1608" s="212" t="s">
        <v>7740</v>
      </c>
      <c r="F1608" s="212" t="s">
        <v>7740</v>
      </c>
      <c r="G1608" s="2"/>
      <c r="H1608" s="1"/>
      <c r="I1608" s="1"/>
      <c r="J1608" s="1"/>
      <c r="K1608" s="1"/>
      <c r="L1608" s="1"/>
      <c r="M1608" s="1"/>
      <c r="N1608" s="1"/>
      <c r="O1608" s="1"/>
      <c r="P1608" s="1"/>
      <c r="Q1608" s="1"/>
      <c r="R1608" s="1"/>
      <c r="S1608" s="1"/>
      <c r="T1608" s="1"/>
    </row>
    <row r="1609" spans="2:20" s="216" customFormat="1" ht="15" customHeight="1">
      <c r="B1609" s="212" t="s">
        <v>3079</v>
      </c>
      <c r="C1609" s="213" t="s">
        <v>6866</v>
      </c>
      <c r="D1609" s="213" t="s">
        <v>7740</v>
      </c>
      <c r="E1609" s="212" t="s">
        <v>7740</v>
      </c>
      <c r="F1609" s="212" t="s">
        <v>7740</v>
      </c>
      <c r="G1609" s="2"/>
      <c r="H1609" s="1"/>
      <c r="I1609" s="1"/>
      <c r="J1609" s="1"/>
      <c r="K1609" s="1"/>
      <c r="L1609" s="1"/>
      <c r="M1609" s="1"/>
      <c r="N1609" s="1"/>
      <c r="O1609" s="1"/>
      <c r="P1609" s="1"/>
      <c r="Q1609" s="1"/>
      <c r="R1609" s="1"/>
      <c r="S1609" s="1"/>
      <c r="T1609" s="1"/>
    </row>
    <row r="1610" spans="2:20" s="216" customFormat="1" ht="15" customHeight="1">
      <c r="B1610" s="212" t="s">
        <v>3080</v>
      </c>
      <c r="C1610" s="213" t="s">
        <v>6866</v>
      </c>
      <c r="D1610" s="213" t="s">
        <v>7740</v>
      </c>
      <c r="E1610" s="212" t="s">
        <v>7740</v>
      </c>
      <c r="F1610" s="212" t="s">
        <v>7740</v>
      </c>
      <c r="G1610" s="2"/>
      <c r="H1610" s="1"/>
      <c r="I1610" s="1"/>
      <c r="J1610" s="1"/>
      <c r="K1610" s="1"/>
      <c r="L1610" s="1"/>
      <c r="M1610" s="1"/>
      <c r="N1610" s="1"/>
      <c r="O1610" s="1"/>
      <c r="P1610" s="1"/>
      <c r="Q1610" s="1"/>
      <c r="R1610" s="1"/>
      <c r="S1610" s="1"/>
      <c r="T1610" s="1"/>
    </row>
    <row r="1611" spans="2:20" s="216" customFormat="1" ht="15" customHeight="1">
      <c r="B1611" s="212" t="s">
        <v>3081</v>
      </c>
      <c r="C1611" s="213" t="s">
        <v>6866</v>
      </c>
      <c r="D1611" s="213" t="s">
        <v>7740</v>
      </c>
      <c r="E1611" s="212" t="s">
        <v>7740</v>
      </c>
      <c r="F1611" s="212" t="s">
        <v>7740</v>
      </c>
      <c r="G1611" s="2"/>
      <c r="H1611" s="1"/>
      <c r="I1611" s="1"/>
      <c r="J1611" s="1"/>
      <c r="K1611" s="1"/>
      <c r="L1611" s="1"/>
      <c r="M1611" s="1"/>
      <c r="N1611" s="1"/>
      <c r="O1611" s="1"/>
      <c r="P1611" s="1"/>
      <c r="Q1611" s="1"/>
      <c r="R1611" s="1"/>
      <c r="S1611" s="1"/>
      <c r="T1611" s="1"/>
    </row>
    <row r="1612" spans="2:20" s="216" customFormat="1" ht="15" customHeight="1">
      <c r="B1612" s="212" t="s">
        <v>3082</v>
      </c>
      <c r="C1612" s="213" t="s">
        <v>6866</v>
      </c>
      <c r="D1612" s="213" t="s">
        <v>7740</v>
      </c>
      <c r="E1612" s="212" t="s">
        <v>7740</v>
      </c>
      <c r="F1612" s="212" t="s">
        <v>7740</v>
      </c>
      <c r="G1612" s="2"/>
      <c r="H1612" s="1"/>
      <c r="I1612" s="1"/>
      <c r="J1612" s="1"/>
      <c r="K1612" s="1"/>
      <c r="L1612" s="1"/>
      <c r="M1612" s="1"/>
      <c r="N1612" s="1"/>
      <c r="O1612" s="1"/>
      <c r="P1612" s="1"/>
      <c r="Q1612" s="1"/>
      <c r="R1612" s="1"/>
      <c r="S1612" s="1"/>
      <c r="T1612" s="1"/>
    </row>
    <row r="1613" spans="2:20" s="216" customFormat="1" ht="15" customHeight="1">
      <c r="B1613" s="212" t="s">
        <v>3083</v>
      </c>
      <c r="C1613" s="213" t="s">
        <v>6866</v>
      </c>
      <c r="D1613" s="213" t="s">
        <v>7740</v>
      </c>
      <c r="E1613" s="212" t="s">
        <v>7740</v>
      </c>
      <c r="F1613" s="212" t="s">
        <v>7740</v>
      </c>
      <c r="G1613" s="2"/>
      <c r="H1613" s="1"/>
      <c r="I1613" s="1"/>
      <c r="J1613" s="1"/>
      <c r="K1613" s="1"/>
      <c r="L1613" s="1"/>
      <c r="M1613" s="1"/>
      <c r="N1613" s="1"/>
      <c r="O1613" s="1"/>
      <c r="P1613" s="1"/>
      <c r="Q1613" s="1"/>
      <c r="R1613" s="1"/>
      <c r="S1613" s="1"/>
      <c r="T1613" s="1"/>
    </row>
    <row r="1614" spans="2:20" s="216" customFormat="1" ht="15" customHeight="1">
      <c r="B1614" s="212" t="s">
        <v>3084</v>
      </c>
      <c r="C1614" s="213" t="s">
        <v>6866</v>
      </c>
      <c r="D1614" s="213" t="s">
        <v>7740</v>
      </c>
      <c r="E1614" s="212" t="s">
        <v>7740</v>
      </c>
      <c r="F1614" s="212" t="s">
        <v>7740</v>
      </c>
      <c r="G1614" s="2"/>
      <c r="H1614" s="1"/>
      <c r="I1614" s="1"/>
      <c r="J1614" s="1"/>
      <c r="K1614" s="1"/>
      <c r="L1614" s="1"/>
      <c r="M1614" s="1"/>
      <c r="N1614" s="1"/>
      <c r="O1614" s="1"/>
      <c r="P1614" s="1"/>
      <c r="Q1614" s="1"/>
      <c r="R1614" s="1"/>
      <c r="S1614" s="1"/>
      <c r="T1614" s="1"/>
    </row>
    <row r="1615" spans="2:20" s="216" customFormat="1" ht="15" customHeight="1">
      <c r="B1615" s="212" t="s">
        <v>3085</v>
      </c>
      <c r="C1615" s="213" t="s">
        <v>6866</v>
      </c>
      <c r="D1615" s="213" t="s">
        <v>7740</v>
      </c>
      <c r="E1615" s="212" t="s">
        <v>7740</v>
      </c>
      <c r="F1615" s="212" t="s">
        <v>7740</v>
      </c>
      <c r="G1615" s="2"/>
      <c r="H1615" s="1"/>
      <c r="I1615" s="1"/>
      <c r="J1615" s="1"/>
      <c r="K1615" s="1"/>
      <c r="L1615" s="1"/>
      <c r="M1615" s="1"/>
      <c r="N1615" s="1"/>
      <c r="O1615" s="1"/>
      <c r="P1615" s="1"/>
      <c r="Q1615" s="1"/>
      <c r="R1615" s="1"/>
      <c r="S1615" s="1"/>
      <c r="T1615" s="1"/>
    </row>
    <row r="1616" spans="2:20" s="216" customFormat="1" ht="15" customHeight="1">
      <c r="B1616" s="212" t="s">
        <v>3086</v>
      </c>
      <c r="C1616" s="213" t="s">
        <v>6866</v>
      </c>
      <c r="D1616" s="213" t="s">
        <v>7740</v>
      </c>
      <c r="E1616" s="212" t="s">
        <v>7740</v>
      </c>
      <c r="F1616" s="212" t="s">
        <v>7740</v>
      </c>
      <c r="G1616" s="2"/>
      <c r="H1616" s="1"/>
      <c r="I1616" s="1"/>
      <c r="J1616" s="1"/>
      <c r="K1616" s="1"/>
      <c r="L1616" s="1"/>
      <c r="M1616" s="1"/>
      <c r="N1616" s="1"/>
      <c r="O1616" s="1"/>
      <c r="P1616" s="1"/>
      <c r="Q1616" s="1"/>
      <c r="R1616" s="1"/>
      <c r="S1616" s="1"/>
      <c r="T1616" s="1"/>
    </row>
    <row r="1617" spans="2:20" s="216" customFormat="1" ht="15" customHeight="1">
      <c r="B1617" s="212" t="s">
        <v>3087</v>
      </c>
      <c r="C1617" s="213" t="s">
        <v>6866</v>
      </c>
      <c r="D1617" s="213" t="s">
        <v>7740</v>
      </c>
      <c r="E1617" s="212" t="s">
        <v>7740</v>
      </c>
      <c r="F1617" s="212" t="s">
        <v>7740</v>
      </c>
      <c r="G1617" s="2"/>
      <c r="H1617" s="1"/>
      <c r="I1617" s="1"/>
      <c r="J1617" s="1"/>
      <c r="K1617" s="1"/>
      <c r="L1617" s="1"/>
      <c r="M1617" s="1"/>
      <c r="N1617" s="1"/>
      <c r="O1617" s="1"/>
      <c r="P1617" s="1"/>
      <c r="Q1617" s="1"/>
      <c r="R1617" s="1"/>
      <c r="S1617" s="1"/>
      <c r="T1617" s="1"/>
    </row>
    <row r="1618" spans="2:20" s="216" customFormat="1" ht="15" customHeight="1">
      <c r="B1618" s="212" t="s">
        <v>3088</v>
      </c>
      <c r="C1618" s="213" t="s">
        <v>6866</v>
      </c>
      <c r="D1618" s="213" t="s">
        <v>7740</v>
      </c>
      <c r="E1618" s="212" t="s">
        <v>7740</v>
      </c>
      <c r="F1618" s="212" t="s">
        <v>7740</v>
      </c>
      <c r="G1618" s="2"/>
      <c r="H1618" s="1"/>
      <c r="I1618" s="1"/>
      <c r="J1618" s="1"/>
      <c r="K1618" s="1"/>
      <c r="L1618" s="1"/>
      <c r="M1618" s="1"/>
      <c r="N1618" s="1"/>
      <c r="O1618" s="1"/>
      <c r="P1618" s="1"/>
      <c r="Q1618" s="1"/>
      <c r="R1618" s="1"/>
      <c r="S1618" s="1"/>
      <c r="T1618" s="1"/>
    </row>
    <row r="1619" spans="2:20" s="216" customFormat="1" ht="15" customHeight="1">
      <c r="B1619" s="212" t="s">
        <v>3089</v>
      </c>
      <c r="C1619" s="213" t="s">
        <v>6866</v>
      </c>
      <c r="D1619" s="213" t="s">
        <v>7740</v>
      </c>
      <c r="E1619" s="212" t="s">
        <v>7740</v>
      </c>
      <c r="F1619" s="212" t="s">
        <v>7740</v>
      </c>
      <c r="G1619" s="2"/>
      <c r="H1619" s="1"/>
      <c r="I1619" s="1"/>
      <c r="J1619" s="1"/>
      <c r="K1619" s="1"/>
      <c r="L1619" s="1"/>
      <c r="M1619" s="1"/>
      <c r="N1619" s="1"/>
      <c r="O1619" s="1"/>
      <c r="P1619" s="1"/>
      <c r="Q1619" s="1"/>
      <c r="R1619" s="1"/>
      <c r="S1619" s="1"/>
      <c r="T1619" s="1"/>
    </row>
    <row r="1620" spans="2:20" s="216" customFormat="1" ht="15" customHeight="1">
      <c r="B1620" s="212" t="s">
        <v>3090</v>
      </c>
      <c r="C1620" s="213" t="s">
        <v>6866</v>
      </c>
      <c r="D1620" s="213" t="s">
        <v>7740</v>
      </c>
      <c r="E1620" s="212" t="s">
        <v>7740</v>
      </c>
      <c r="F1620" s="212" t="s">
        <v>7740</v>
      </c>
      <c r="G1620" s="2"/>
      <c r="H1620" s="1"/>
      <c r="I1620" s="1"/>
      <c r="J1620" s="1"/>
      <c r="K1620" s="1"/>
      <c r="L1620" s="1"/>
      <c r="M1620" s="1"/>
      <c r="N1620" s="1"/>
      <c r="O1620" s="1"/>
      <c r="P1620" s="1"/>
      <c r="Q1620" s="1"/>
      <c r="R1620" s="1"/>
      <c r="S1620" s="1"/>
      <c r="T1620" s="1"/>
    </row>
    <row r="1621" spans="2:20" s="216" customFormat="1" ht="15" customHeight="1">
      <c r="B1621" s="212" t="s">
        <v>4752</v>
      </c>
      <c r="C1621" s="213" t="s">
        <v>6866</v>
      </c>
      <c r="D1621" s="213" t="s">
        <v>7740</v>
      </c>
      <c r="E1621" s="212" t="s">
        <v>7740</v>
      </c>
      <c r="F1621" s="212" t="s">
        <v>7740</v>
      </c>
      <c r="G1621" s="2"/>
      <c r="H1621" s="1"/>
      <c r="I1621" s="1"/>
      <c r="J1621" s="1"/>
      <c r="K1621" s="1"/>
      <c r="L1621" s="1"/>
      <c r="M1621" s="1"/>
      <c r="N1621" s="1"/>
      <c r="O1621" s="1"/>
      <c r="P1621" s="1"/>
      <c r="Q1621" s="1"/>
      <c r="R1621" s="1"/>
      <c r="S1621" s="1"/>
      <c r="T1621" s="1"/>
    </row>
    <row r="1622" spans="2:20" s="216" customFormat="1" ht="15" customHeight="1">
      <c r="B1622" s="212" t="s">
        <v>4753</v>
      </c>
      <c r="C1622" s="213" t="s">
        <v>6866</v>
      </c>
      <c r="D1622" s="213" t="s">
        <v>7740</v>
      </c>
      <c r="E1622" s="212" t="s">
        <v>7740</v>
      </c>
      <c r="F1622" s="212" t="s">
        <v>7740</v>
      </c>
      <c r="G1622" s="2"/>
      <c r="H1622" s="1"/>
      <c r="I1622" s="1"/>
      <c r="J1622" s="1"/>
      <c r="K1622" s="1"/>
      <c r="L1622" s="1"/>
      <c r="M1622" s="1"/>
      <c r="N1622" s="1"/>
      <c r="O1622" s="1"/>
      <c r="P1622" s="1"/>
      <c r="Q1622" s="1"/>
      <c r="R1622" s="1"/>
      <c r="S1622" s="1"/>
      <c r="T1622" s="1"/>
    </row>
    <row r="1623" spans="2:20" s="216" customFormat="1" ht="15" customHeight="1">
      <c r="B1623" s="212" t="s">
        <v>4754</v>
      </c>
      <c r="C1623" s="213" t="s">
        <v>6866</v>
      </c>
      <c r="D1623" s="213" t="s">
        <v>7740</v>
      </c>
      <c r="E1623" s="212" t="s">
        <v>7740</v>
      </c>
      <c r="F1623" s="212" t="s">
        <v>7740</v>
      </c>
      <c r="G1623" s="2"/>
      <c r="H1623" s="1"/>
      <c r="I1623" s="1"/>
      <c r="J1623" s="1"/>
      <c r="K1623" s="1"/>
      <c r="L1623" s="1"/>
      <c r="M1623" s="1"/>
      <c r="N1623" s="1"/>
      <c r="O1623" s="1"/>
      <c r="P1623" s="1"/>
      <c r="Q1623" s="1"/>
      <c r="R1623" s="1"/>
      <c r="S1623" s="1"/>
      <c r="T1623" s="1"/>
    </row>
    <row r="1624" spans="2:20" s="216" customFormat="1" ht="15" customHeight="1">
      <c r="B1624" s="212" t="s">
        <v>4755</v>
      </c>
      <c r="C1624" s="213" t="s">
        <v>7153</v>
      </c>
      <c r="D1624" s="213" t="s">
        <v>6866</v>
      </c>
      <c r="E1624" s="212" t="s">
        <v>7740</v>
      </c>
      <c r="F1624" s="212" t="s">
        <v>7740</v>
      </c>
      <c r="G1624" s="2"/>
      <c r="H1624" s="1"/>
      <c r="I1624" s="1"/>
      <c r="J1624" s="1"/>
      <c r="K1624" s="1"/>
      <c r="L1624" s="1"/>
      <c r="M1624" s="1"/>
      <c r="N1624" s="1"/>
      <c r="O1624" s="1"/>
      <c r="P1624" s="1"/>
      <c r="Q1624" s="1"/>
      <c r="R1624" s="1"/>
      <c r="S1624" s="1"/>
      <c r="T1624" s="1"/>
    </row>
    <row r="1625" spans="2:20" s="216" customFormat="1" ht="15" customHeight="1">
      <c r="B1625" s="212" t="s">
        <v>4756</v>
      </c>
      <c r="C1625" s="213" t="s">
        <v>6981</v>
      </c>
      <c r="D1625" s="213" t="s">
        <v>6866</v>
      </c>
      <c r="E1625" s="212" t="s">
        <v>7740</v>
      </c>
      <c r="F1625" s="212" t="s">
        <v>7740</v>
      </c>
      <c r="G1625" s="2"/>
      <c r="H1625" s="1"/>
      <c r="I1625" s="1"/>
      <c r="J1625" s="1"/>
      <c r="K1625" s="1"/>
      <c r="L1625" s="1"/>
      <c r="M1625" s="1"/>
      <c r="N1625" s="1"/>
      <c r="O1625" s="1"/>
      <c r="P1625" s="1"/>
      <c r="Q1625" s="1"/>
      <c r="R1625" s="1"/>
      <c r="S1625" s="1"/>
      <c r="T1625" s="1"/>
    </row>
    <row r="1626" spans="2:20" s="216" customFormat="1" ht="15" customHeight="1">
      <c r="B1626" s="212" t="s">
        <v>4757</v>
      </c>
      <c r="C1626" s="213" t="s">
        <v>6866</v>
      </c>
      <c r="D1626" s="213" t="s">
        <v>7740</v>
      </c>
      <c r="E1626" s="212" t="s">
        <v>7740</v>
      </c>
      <c r="F1626" s="212" t="s">
        <v>7740</v>
      </c>
      <c r="G1626" s="2"/>
      <c r="H1626" s="1"/>
      <c r="I1626" s="1"/>
      <c r="J1626" s="1"/>
      <c r="K1626" s="1"/>
      <c r="L1626" s="1"/>
      <c r="M1626" s="1"/>
      <c r="N1626" s="1"/>
      <c r="O1626" s="1"/>
      <c r="P1626" s="1"/>
      <c r="Q1626" s="1"/>
      <c r="R1626" s="1"/>
      <c r="S1626" s="1"/>
      <c r="T1626" s="1"/>
    </row>
    <row r="1627" spans="2:20" s="216" customFormat="1" ht="15" customHeight="1">
      <c r="B1627" s="212" t="s">
        <v>4758</v>
      </c>
      <c r="C1627" s="213" t="s">
        <v>7154</v>
      </c>
      <c r="D1627" s="213" t="s">
        <v>6866</v>
      </c>
      <c r="E1627" s="212" t="s">
        <v>7740</v>
      </c>
      <c r="F1627" s="212" t="s">
        <v>7740</v>
      </c>
      <c r="G1627" s="2"/>
      <c r="H1627" s="1"/>
      <c r="I1627" s="1"/>
      <c r="J1627" s="1"/>
      <c r="K1627" s="1"/>
      <c r="L1627" s="1"/>
      <c r="M1627" s="1"/>
      <c r="N1627" s="1"/>
      <c r="O1627" s="1"/>
      <c r="P1627" s="1"/>
      <c r="Q1627" s="1"/>
      <c r="R1627" s="1"/>
      <c r="S1627" s="1"/>
      <c r="T1627" s="1"/>
    </row>
    <row r="1628" spans="2:20" s="216" customFormat="1" ht="15" customHeight="1">
      <c r="B1628" s="212" t="s">
        <v>4759</v>
      </c>
      <c r="C1628" s="213" t="s">
        <v>6866</v>
      </c>
      <c r="D1628" s="213" t="s">
        <v>7740</v>
      </c>
      <c r="E1628" s="212" t="s">
        <v>7740</v>
      </c>
      <c r="F1628" s="212" t="s">
        <v>7740</v>
      </c>
      <c r="G1628" s="2"/>
      <c r="H1628" s="1"/>
      <c r="I1628" s="1"/>
      <c r="J1628" s="1"/>
      <c r="K1628" s="1"/>
      <c r="L1628" s="1"/>
      <c r="M1628" s="1"/>
      <c r="N1628" s="1"/>
      <c r="O1628" s="1"/>
      <c r="P1628" s="1"/>
      <c r="Q1628" s="1"/>
      <c r="R1628" s="1"/>
      <c r="S1628" s="1"/>
      <c r="T1628" s="1"/>
    </row>
    <row r="1629" spans="2:20" s="216" customFormat="1" ht="15" customHeight="1">
      <c r="B1629" s="212" t="s">
        <v>4760</v>
      </c>
      <c r="C1629" s="213" t="s">
        <v>6866</v>
      </c>
      <c r="D1629" s="213" t="s">
        <v>7740</v>
      </c>
      <c r="E1629" s="212" t="s">
        <v>7740</v>
      </c>
      <c r="F1629" s="212" t="s">
        <v>7740</v>
      </c>
      <c r="G1629" s="2"/>
      <c r="H1629" s="1"/>
      <c r="I1629" s="1"/>
      <c r="J1629" s="1"/>
      <c r="K1629" s="1"/>
      <c r="L1629" s="1"/>
      <c r="M1629" s="1"/>
      <c r="N1629" s="1"/>
      <c r="O1629" s="1"/>
      <c r="P1629" s="1"/>
      <c r="Q1629" s="1"/>
      <c r="R1629" s="1"/>
      <c r="S1629" s="1"/>
      <c r="T1629" s="1"/>
    </row>
    <row r="1630" spans="2:20" s="216" customFormat="1" ht="15" customHeight="1">
      <c r="B1630" s="212" t="s">
        <v>4761</v>
      </c>
      <c r="C1630" s="213" t="s">
        <v>6866</v>
      </c>
      <c r="D1630" s="213" t="s">
        <v>7740</v>
      </c>
      <c r="E1630" s="212" t="s">
        <v>7740</v>
      </c>
      <c r="F1630" s="212" t="s">
        <v>7740</v>
      </c>
      <c r="G1630" s="2"/>
      <c r="H1630" s="1"/>
      <c r="I1630" s="1"/>
      <c r="J1630" s="1"/>
      <c r="K1630" s="1"/>
      <c r="L1630" s="1"/>
      <c r="M1630" s="1"/>
      <c r="N1630" s="1"/>
      <c r="O1630" s="1"/>
      <c r="P1630" s="1"/>
      <c r="Q1630" s="1"/>
      <c r="R1630" s="1"/>
      <c r="S1630" s="1"/>
      <c r="T1630" s="1"/>
    </row>
    <row r="1631" spans="2:20" s="216" customFormat="1" ht="15" customHeight="1">
      <c r="B1631" s="212" t="s">
        <v>4762</v>
      </c>
      <c r="C1631" s="213" t="s">
        <v>6866</v>
      </c>
      <c r="D1631" s="213" t="s">
        <v>7740</v>
      </c>
      <c r="E1631" s="212" t="s">
        <v>7740</v>
      </c>
      <c r="F1631" s="212" t="s">
        <v>7740</v>
      </c>
      <c r="G1631" s="2"/>
      <c r="H1631" s="1"/>
      <c r="I1631" s="1"/>
      <c r="J1631" s="1"/>
      <c r="K1631" s="1"/>
      <c r="L1631" s="1"/>
      <c r="M1631" s="1"/>
      <c r="N1631" s="1"/>
      <c r="O1631" s="1"/>
      <c r="P1631" s="1"/>
      <c r="Q1631" s="1"/>
      <c r="R1631" s="1"/>
      <c r="S1631" s="1"/>
      <c r="T1631" s="1"/>
    </row>
    <row r="1632" spans="2:20" s="216" customFormat="1" ht="15" customHeight="1">
      <c r="B1632" s="212" t="s">
        <v>4763</v>
      </c>
      <c r="C1632" s="213" t="s">
        <v>7155</v>
      </c>
      <c r="D1632" s="213" t="s">
        <v>6866</v>
      </c>
      <c r="E1632" s="212" t="s">
        <v>7740</v>
      </c>
      <c r="F1632" s="212" t="s">
        <v>7740</v>
      </c>
      <c r="G1632" s="2"/>
      <c r="H1632" s="1"/>
      <c r="I1632" s="1"/>
      <c r="J1632" s="1"/>
      <c r="K1632" s="1"/>
      <c r="L1632" s="1"/>
      <c r="M1632" s="1"/>
      <c r="N1632" s="1"/>
      <c r="O1632" s="1"/>
      <c r="P1632" s="1"/>
      <c r="Q1632" s="1"/>
      <c r="R1632" s="1"/>
      <c r="S1632" s="1"/>
      <c r="T1632" s="1"/>
    </row>
    <row r="1633" spans="2:20" s="216" customFormat="1" ht="15" customHeight="1">
      <c r="B1633" s="212" t="s">
        <v>4764</v>
      </c>
      <c r="C1633" s="213" t="s">
        <v>6872</v>
      </c>
      <c r="D1633" s="213" t="s">
        <v>6866</v>
      </c>
      <c r="E1633" s="212" t="s">
        <v>7740</v>
      </c>
      <c r="F1633" s="212" t="s">
        <v>7740</v>
      </c>
      <c r="G1633" s="2"/>
      <c r="H1633" s="1"/>
      <c r="I1633" s="1"/>
      <c r="J1633" s="1"/>
      <c r="K1633" s="1"/>
      <c r="L1633" s="1"/>
      <c r="M1633" s="1"/>
      <c r="N1633" s="1"/>
      <c r="O1633" s="1"/>
      <c r="P1633" s="1"/>
      <c r="Q1633" s="1"/>
      <c r="R1633" s="1"/>
      <c r="S1633" s="1"/>
      <c r="T1633" s="1"/>
    </row>
    <row r="1634" spans="2:20" s="216" customFormat="1" ht="15" customHeight="1">
      <c r="B1634" s="212" t="s">
        <v>4765</v>
      </c>
      <c r="C1634" s="213" t="s">
        <v>6866</v>
      </c>
      <c r="D1634" s="213" t="s">
        <v>7740</v>
      </c>
      <c r="E1634" s="212" t="s">
        <v>7740</v>
      </c>
      <c r="F1634" s="212" t="s">
        <v>7740</v>
      </c>
      <c r="G1634" s="2"/>
      <c r="H1634" s="1"/>
      <c r="I1634" s="1"/>
      <c r="J1634" s="1"/>
      <c r="K1634" s="1"/>
      <c r="L1634" s="1"/>
      <c r="M1634" s="1"/>
      <c r="N1634" s="1"/>
      <c r="O1634" s="1"/>
      <c r="P1634" s="1"/>
      <c r="Q1634" s="1"/>
      <c r="R1634" s="1"/>
      <c r="S1634" s="1"/>
      <c r="T1634" s="1"/>
    </row>
    <row r="1635" spans="2:20" s="216" customFormat="1" ht="15" customHeight="1">
      <c r="B1635" s="212" t="s">
        <v>4766</v>
      </c>
      <c r="C1635" s="213" t="s">
        <v>6866</v>
      </c>
      <c r="D1635" s="213" t="s">
        <v>7740</v>
      </c>
      <c r="E1635" s="212" t="s">
        <v>7740</v>
      </c>
      <c r="F1635" s="212" t="s">
        <v>7740</v>
      </c>
      <c r="G1635" s="2"/>
      <c r="H1635" s="1"/>
      <c r="I1635" s="1"/>
      <c r="J1635" s="1"/>
      <c r="K1635" s="1"/>
      <c r="L1635" s="1"/>
      <c r="M1635" s="1"/>
      <c r="N1635" s="1"/>
      <c r="O1635" s="1"/>
      <c r="P1635" s="1"/>
      <c r="Q1635" s="1"/>
      <c r="R1635" s="1"/>
      <c r="S1635" s="1"/>
      <c r="T1635" s="1"/>
    </row>
    <row r="1636" spans="2:20" s="216" customFormat="1" ht="15" customHeight="1">
      <c r="B1636" s="212" t="s">
        <v>4767</v>
      </c>
      <c r="C1636" s="213" t="s">
        <v>6866</v>
      </c>
      <c r="D1636" s="213" t="s">
        <v>7740</v>
      </c>
      <c r="E1636" s="212" t="s">
        <v>7740</v>
      </c>
      <c r="F1636" s="212" t="s">
        <v>7740</v>
      </c>
      <c r="G1636" s="2"/>
      <c r="H1636" s="1"/>
      <c r="I1636" s="1"/>
      <c r="J1636" s="1"/>
      <c r="K1636" s="1"/>
      <c r="L1636" s="1"/>
      <c r="M1636" s="1"/>
      <c r="N1636" s="1"/>
      <c r="O1636" s="1"/>
      <c r="P1636" s="1"/>
      <c r="Q1636" s="1"/>
      <c r="R1636" s="1"/>
      <c r="S1636" s="1"/>
      <c r="T1636" s="1"/>
    </row>
    <row r="1637" spans="2:20" s="216" customFormat="1" ht="15" customHeight="1">
      <c r="B1637" s="212" t="s">
        <v>4768</v>
      </c>
      <c r="C1637" s="213" t="s">
        <v>6866</v>
      </c>
      <c r="D1637" s="213" t="s">
        <v>7740</v>
      </c>
      <c r="E1637" s="212" t="s">
        <v>7740</v>
      </c>
      <c r="F1637" s="212" t="s">
        <v>7740</v>
      </c>
      <c r="G1637" s="2"/>
      <c r="H1637" s="1"/>
      <c r="I1637" s="1"/>
      <c r="J1637" s="1"/>
      <c r="K1637" s="1"/>
      <c r="L1637" s="1"/>
      <c r="M1637" s="1"/>
      <c r="N1637" s="1"/>
      <c r="O1637" s="1"/>
      <c r="P1637" s="1"/>
      <c r="Q1637" s="1"/>
      <c r="R1637" s="1"/>
      <c r="S1637" s="1"/>
      <c r="T1637" s="1"/>
    </row>
    <row r="1638" spans="2:20" s="216" customFormat="1" ht="15" customHeight="1">
      <c r="B1638" s="212" t="s">
        <v>4769</v>
      </c>
      <c r="C1638" s="213" t="s">
        <v>7007</v>
      </c>
      <c r="D1638" s="213" t="s">
        <v>6866</v>
      </c>
      <c r="E1638" s="212" t="s">
        <v>7740</v>
      </c>
      <c r="F1638" s="212" t="s">
        <v>7740</v>
      </c>
      <c r="G1638" s="2"/>
      <c r="H1638" s="1"/>
      <c r="I1638" s="1"/>
      <c r="J1638" s="1"/>
      <c r="K1638" s="1"/>
      <c r="L1638" s="1"/>
      <c r="M1638" s="1"/>
      <c r="N1638" s="1"/>
      <c r="O1638" s="1"/>
      <c r="P1638" s="1"/>
      <c r="Q1638" s="1"/>
      <c r="R1638" s="1"/>
      <c r="S1638" s="1"/>
      <c r="T1638" s="1"/>
    </row>
    <row r="1639" spans="2:20" s="216" customFormat="1" ht="15" customHeight="1">
      <c r="B1639" s="212" t="s">
        <v>4770</v>
      </c>
      <c r="C1639" s="213" t="s">
        <v>6866</v>
      </c>
      <c r="D1639" s="213" t="s">
        <v>7740</v>
      </c>
      <c r="E1639" s="212" t="s">
        <v>7740</v>
      </c>
      <c r="F1639" s="212" t="s">
        <v>7740</v>
      </c>
      <c r="G1639" s="2"/>
      <c r="H1639" s="1"/>
      <c r="I1639" s="1"/>
      <c r="J1639" s="1"/>
      <c r="K1639" s="1"/>
      <c r="L1639" s="1"/>
      <c r="M1639" s="1"/>
      <c r="N1639" s="1"/>
      <c r="O1639" s="1"/>
      <c r="P1639" s="1"/>
      <c r="Q1639" s="1"/>
      <c r="R1639" s="1"/>
      <c r="S1639" s="1"/>
      <c r="T1639" s="1"/>
    </row>
    <row r="1640" spans="2:20" s="216" customFormat="1" ht="15" customHeight="1">
      <c r="B1640" s="212" t="s">
        <v>4771</v>
      </c>
      <c r="C1640" s="213" t="s">
        <v>6866</v>
      </c>
      <c r="D1640" s="213" t="s">
        <v>7740</v>
      </c>
      <c r="E1640" s="212" t="s">
        <v>7740</v>
      </c>
      <c r="F1640" s="212" t="s">
        <v>7740</v>
      </c>
      <c r="G1640" s="2"/>
      <c r="H1640" s="1"/>
      <c r="I1640" s="1"/>
      <c r="J1640" s="1"/>
      <c r="K1640" s="1"/>
      <c r="L1640" s="1"/>
      <c r="M1640" s="1"/>
      <c r="N1640" s="1"/>
      <c r="O1640" s="1"/>
      <c r="P1640" s="1"/>
      <c r="Q1640" s="1"/>
      <c r="R1640" s="1"/>
      <c r="S1640" s="1"/>
      <c r="T1640" s="1"/>
    </row>
    <row r="1641" spans="2:20" s="216" customFormat="1" ht="15" customHeight="1">
      <c r="B1641" s="212" t="s">
        <v>4772</v>
      </c>
      <c r="C1641" s="213" t="s">
        <v>6866</v>
      </c>
      <c r="D1641" s="213" t="s">
        <v>7740</v>
      </c>
      <c r="E1641" s="212" t="s">
        <v>7740</v>
      </c>
      <c r="F1641" s="212" t="s">
        <v>7740</v>
      </c>
      <c r="G1641" s="2"/>
      <c r="H1641" s="1"/>
      <c r="I1641" s="1"/>
      <c r="J1641" s="1"/>
      <c r="K1641" s="1"/>
      <c r="L1641" s="1"/>
      <c r="M1641" s="1"/>
      <c r="N1641" s="1"/>
      <c r="O1641" s="1"/>
      <c r="P1641" s="1"/>
      <c r="Q1641" s="1"/>
      <c r="R1641" s="1"/>
      <c r="S1641" s="1"/>
      <c r="T1641" s="1"/>
    </row>
    <row r="1642" spans="2:20" s="216" customFormat="1" ht="15" customHeight="1">
      <c r="B1642" s="212" t="s">
        <v>4773</v>
      </c>
      <c r="C1642" s="213" t="s">
        <v>6866</v>
      </c>
      <c r="D1642" s="213" t="s">
        <v>7740</v>
      </c>
      <c r="E1642" s="212" t="s">
        <v>7740</v>
      </c>
      <c r="F1642" s="212" t="s">
        <v>7740</v>
      </c>
      <c r="G1642" s="2"/>
      <c r="H1642" s="1"/>
      <c r="I1642" s="1"/>
      <c r="J1642" s="1"/>
      <c r="K1642" s="1"/>
      <c r="L1642" s="1"/>
      <c r="M1642" s="1"/>
      <c r="N1642" s="1"/>
      <c r="O1642" s="1"/>
      <c r="P1642" s="1"/>
      <c r="Q1642" s="1"/>
      <c r="R1642" s="1"/>
      <c r="S1642" s="1"/>
      <c r="T1642" s="1"/>
    </row>
    <row r="1643" spans="2:20" s="216" customFormat="1" ht="15" customHeight="1">
      <c r="B1643" s="212" t="s">
        <v>4774</v>
      </c>
      <c r="C1643" s="213" t="s">
        <v>6866</v>
      </c>
      <c r="D1643" s="213" t="s">
        <v>7740</v>
      </c>
      <c r="E1643" s="212" t="s">
        <v>7740</v>
      </c>
      <c r="F1643" s="212" t="s">
        <v>7740</v>
      </c>
      <c r="G1643" s="2"/>
      <c r="H1643" s="1"/>
      <c r="I1643" s="1"/>
      <c r="J1643" s="1"/>
      <c r="K1643" s="1"/>
      <c r="L1643" s="1"/>
      <c r="M1643" s="1"/>
      <c r="N1643" s="1"/>
      <c r="O1643" s="1"/>
      <c r="P1643" s="1"/>
      <c r="Q1643" s="1"/>
      <c r="R1643" s="1"/>
      <c r="S1643" s="1"/>
      <c r="T1643" s="1"/>
    </row>
    <row r="1644" spans="2:20" s="216" customFormat="1" ht="15" customHeight="1">
      <c r="B1644" s="212" t="s">
        <v>4775</v>
      </c>
      <c r="C1644" s="213" t="s">
        <v>6866</v>
      </c>
      <c r="D1644" s="213" t="s">
        <v>7740</v>
      </c>
      <c r="E1644" s="212" t="s">
        <v>7740</v>
      </c>
      <c r="F1644" s="212" t="s">
        <v>7740</v>
      </c>
      <c r="G1644" s="2"/>
      <c r="H1644" s="1"/>
      <c r="I1644" s="1"/>
      <c r="J1644" s="1"/>
      <c r="K1644" s="1"/>
      <c r="L1644" s="1"/>
      <c r="M1644" s="1"/>
      <c r="N1644" s="1"/>
      <c r="O1644" s="1"/>
      <c r="P1644" s="1"/>
      <c r="Q1644" s="1"/>
      <c r="R1644" s="1"/>
      <c r="S1644" s="1"/>
      <c r="T1644" s="1"/>
    </row>
    <row r="1645" spans="2:20" s="216" customFormat="1" ht="15" customHeight="1">
      <c r="B1645" s="212" t="s">
        <v>4776</v>
      </c>
      <c r="C1645" s="213" t="s">
        <v>7008</v>
      </c>
      <c r="D1645" s="213" t="s">
        <v>6866</v>
      </c>
      <c r="E1645" s="212" t="s">
        <v>7740</v>
      </c>
      <c r="F1645" s="212" t="s">
        <v>7740</v>
      </c>
      <c r="G1645" s="2"/>
      <c r="H1645" s="1"/>
      <c r="I1645" s="1"/>
      <c r="J1645" s="1"/>
      <c r="K1645" s="1"/>
      <c r="L1645" s="1"/>
      <c r="M1645" s="1"/>
      <c r="N1645" s="1"/>
      <c r="O1645" s="1"/>
      <c r="P1645" s="1"/>
      <c r="Q1645" s="1"/>
      <c r="R1645" s="1"/>
      <c r="S1645" s="1"/>
      <c r="T1645" s="1"/>
    </row>
    <row r="1646" spans="2:20" s="216" customFormat="1" ht="15" customHeight="1">
      <c r="B1646" s="212" t="s">
        <v>4777</v>
      </c>
      <c r="C1646" s="213" t="s">
        <v>6954</v>
      </c>
      <c r="D1646" s="213" t="s">
        <v>6866</v>
      </c>
      <c r="E1646" s="212" t="s">
        <v>7740</v>
      </c>
      <c r="F1646" s="212" t="s">
        <v>7740</v>
      </c>
      <c r="G1646" s="2"/>
      <c r="H1646" s="1"/>
      <c r="I1646" s="1"/>
      <c r="J1646" s="1"/>
      <c r="K1646" s="1"/>
      <c r="L1646" s="1"/>
      <c r="M1646" s="1"/>
      <c r="N1646" s="1"/>
      <c r="O1646" s="1"/>
      <c r="P1646" s="1"/>
      <c r="Q1646" s="1"/>
      <c r="R1646" s="1"/>
      <c r="S1646" s="1"/>
      <c r="T1646" s="1"/>
    </row>
    <row r="1647" spans="2:20" s="216" customFormat="1" ht="15" customHeight="1">
      <c r="B1647" s="212" t="s">
        <v>4778</v>
      </c>
      <c r="C1647" s="213" t="s">
        <v>6866</v>
      </c>
      <c r="D1647" s="213" t="s">
        <v>7740</v>
      </c>
      <c r="E1647" s="212" t="s">
        <v>7740</v>
      </c>
      <c r="F1647" s="212" t="s">
        <v>7740</v>
      </c>
      <c r="G1647" s="2"/>
      <c r="H1647" s="1"/>
      <c r="I1647" s="1"/>
      <c r="J1647" s="1"/>
      <c r="K1647" s="1"/>
      <c r="L1647" s="1"/>
      <c r="M1647" s="1"/>
      <c r="N1647" s="1"/>
      <c r="O1647" s="1"/>
      <c r="P1647" s="1"/>
      <c r="Q1647" s="1"/>
      <c r="R1647" s="1"/>
      <c r="S1647" s="1"/>
      <c r="T1647" s="1"/>
    </row>
    <row r="1648" spans="2:20" s="216" customFormat="1" ht="15" customHeight="1">
      <c r="B1648" s="212" t="s">
        <v>4779</v>
      </c>
      <c r="C1648" s="213" t="s">
        <v>6866</v>
      </c>
      <c r="D1648" s="213" t="s">
        <v>7740</v>
      </c>
      <c r="E1648" s="212" t="s">
        <v>7740</v>
      </c>
      <c r="F1648" s="212" t="s">
        <v>7740</v>
      </c>
      <c r="G1648" s="2"/>
      <c r="H1648" s="1"/>
      <c r="I1648" s="1"/>
      <c r="J1648" s="1"/>
      <c r="K1648" s="1"/>
      <c r="L1648" s="1"/>
      <c r="M1648" s="1"/>
      <c r="N1648" s="1"/>
      <c r="O1648" s="1"/>
      <c r="P1648" s="1"/>
      <c r="Q1648" s="1"/>
      <c r="R1648" s="1"/>
      <c r="S1648" s="1"/>
      <c r="T1648" s="1"/>
    </row>
    <row r="1649" spans="2:20" s="216" customFormat="1" ht="15" customHeight="1">
      <c r="B1649" s="212" t="s">
        <v>6499</v>
      </c>
      <c r="C1649" s="213" t="s">
        <v>6866</v>
      </c>
      <c r="D1649" s="213" t="s">
        <v>7740</v>
      </c>
      <c r="E1649" s="212" t="s">
        <v>7740</v>
      </c>
      <c r="F1649" s="212" t="s">
        <v>7740</v>
      </c>
      <c r="G1649" s="2"/>
      <c r="H1649" s="1"/>
      <c r="I1649" s="1"/>
      <c r="J1649" s="1"/>
      <c r="K1649" s="1"/>
      <c r="L1649" s="1"/>
      <c r="M1649" s="1"/>
      <c r="N1649" s="1"/>
      <c r="O1649" s="1"/>
      <c r="P1649" s="1"/>
      <c r="Q1649" s="1"/>
      <c r="R1649" s="1"/>
      <c r="S1649" s="1"/>
      <c r="T1649" s="1"/>
    </row>
    <row r="1650" spans="2:20" s="216" customFormat="1" ht="15" customHeight="1">
      <c r="B1650" s="212" t="s">
        <v>6500</v>
      </c>
      <c r="C1650" s="213" t="s">
        <v>6866</v>
      </c>
      <c r="D1650" s="213" t="s">
        <v>7740</v>
      </c>
      <c r="E1650" s="212" t="s">
        <v>7740</v>
      </c>
      <c r="F1650" s="212" t="s">
        <v>7740</v>
      </c>
      <c r="G1650" s="2"/>
      <c r="H1650" s="1"/>
      <c r="I1650" s="1"/>
      <c r="J1650" s="1"/>
      <c r="K1650" s="1"/>
      <c r="L1650" s="1"/>
      <c r="M1650" s="1"/>
      <c r="N1650" s="1"/>
      <c r="O1650" s="1"/>
      <c r="P1650" s="1"/>
      <c r="Q1650" s="1"/>
      <c r="R1650" s="1"/>
      <c r="S1650" s="1"/>
      <c r="T1650" s="1"/>
    </row>
    <row r="1651" spans="2:20" s="216" customFormat="1" ht="15" customHeight="1">
      <c r="B1651" s="212" t="s">
        <v>6501</v>
      </c>
      <c r="C1651" s="213" t="s">
        <v>6866</v>
      </c>
      <c r="D1651" s="213" t="s">
        <v>7740</v>
      </c>
      <c r="E1651" s="212" t="s">
        <v>7740</v>
      </c>
      <c r="F1651" s="212" t="s">
        <v>7740</v>
      </c>
      <c r="G1651" s="2"/>
      <c r="H1651" s="1"/>
      <c r="I1651" s="1"/>
      <c r="J1651" s="1"/>
      <c r="K1651" s="1"/>
      <c r="L1651" s="1"/>
      <c r="M1651" s="1"/>
      <c r="N1651" s="1"/>
      <c r="O1651" s="1"/>
      <c r="P1651" s="1"/>
      <c r="Q1651" s="1"/>
      <c r="R1651" s="1"/>
      <c r="S1651" s="1"/>
      <c r="T1651" s="1"/>
    </row>
    <row r="1652" spans="2:20" s="216" customFormat="1" ht="15" customHeight="1">
      <c r="B1652" s="212" t="s">
        <v>6502</v>
      </c>
      <c r="C1652" s="213" t="s">
        <v>7161</v>
      </c>
      <c r="D1652" s="213" t="s">
        <v>6866</v>
      </c>
      <c r="E1652" s="212" t="s">
        <v>7740</v>
      </c>
      <c r="F1652" s="212" t="s">
        <v>7740</v>
      </c>
      <c r="G1652" s="2"/>
      <c r="H1652" s="1"/>
      <c r="I1652" s="1"/>
      <c r="J1652" s="1"/>
      <c r="K1652" s="1"/>
      <c r="L1652" s="1"/>
      <c r="M1652" s="1"/>
      <c r="N1652" s="1"/>
      <c r="O1652" s="1"/>
      <c r="P1652" s="1"/>
      <c r="Q1652" s="1"/>
      <c r="R1652" s="1"/>
      <c r="S1652" s="1"/>
      <c r="T1652" s="1"/>
    </row>
    <row r="1653" spans="2:20" s="216" customFormat="1" ht="15" customHeight="1">
      <c r="B1653" s="212" t="s">
        <v>6503</v>
      </c>
      <c r="C1653" s="213" t="s">
        <v>6866</v>
      </c>
      <c r="D1653" s="213" t="s">
        <v>7740</v>
      </c>
      <c r="E1653" s="212" t="s">
        <v>7740</v>
      </c>
      <c r="F1653" s="212" t="s">
        <v>7740</v>
      </c>
      <c r="G1653" s="2"/>
      <c r="H1653" s="1"/>
      <c r="I1653" s="1"/>
      <c r="J1653" s="1"/>
      <c r="K1653" s="1"/>
      <c r="L1653" s="1"/>
      <c r="M1653" s="1"/>
      <c r="N1653" s="1"/>
      <c r="O1653" s="1"/>
      <c r="P1653" s="1"/>
      <c r="Q1653" s="1"/>
      <c r="R1653" s="1"/>
      <c r="S1653" s="1"/>
      <c r="T1653" s="1"/>
    </row>
    <row r="1654" spans="2:20" s="216" customFormat="1" ht="15" customHeight="1">
      <c r="B1654" s="212" t="s">
        <v>6504</v>
      </c>
      <c r="C1654" s="213" t="s">
        <v>6866</v>
      </c>
      <c r="D1654" s="213" t="s">
        <v>7740</v>
      </c>
      <c r="E1654" s="212" t="s">
        <v>7740</v>
      </c>
      <c r="F1654" s="212" t="s">
        <v>7740</v>
      </c>
      <c r="G1654" s="2"/>
      <c r="H1654" s="1"/>
      <c r="I1654" s="1"/>
      <c r="J1654" s="1"/>
      <c r="K1654" s="1"/>
      <c r="L1654" s="1"/>
      <c r="M1654" s="1"/>
      <c r="N1654" s="1"/>
      <c r="O1654" s="1"/>
      <c r="P1654" s="1"/>
      <c r="Q1654" s="1"/>
      <c r="R1654" s="1"/>
      <c r="S1654" s="1"/>
      <c r="T1654" s="1"/>
    </row>
    <row r="1655" spans="2:20" s="216" customFormat="1" ht="15" customHeight="1">
      <c r="B1655" s="212" t="s">
        <v>6505</v>
      </c>
      <c r="C1655" s="213" t="s">
        <v>6866</v>
      </c>
      <c r="D1655" s="213" t="s">
        <v>7740</v>
      </c>
      <c r="E1655" s="212" t="s">
        <v>7740</v>
      </c>
      <c r="F1655" s="212" t="s">
        <v>7740</v>
      </c>
      <c r="G1655" s="2"/>
      <c r="H1655" s="1"/>
      <c r="I1655" s="1"/>
      <c r="J1655" s="1"/>
      <c r="K1655" s="1"/>
      <c r="L1655" s="1"/>
      <c r="M1655" s="1"/>
      <c r="N1655" s="1"/>
      <c r="O1655" s="1"/>
      <c r="P1655" s="1"/>
      <c r="Q1655" s="1"/>
      <c r="R1655" s="1"/>
      <c r="S1655" s="1"/>
      <c r="T1655" s="1"/>
    </row>
    <row r="1656" spans="2:20" s="216" customFormat="1" ht="15" customHeight="1">
      <c r="B1656" s="212" t="s">
        <v>6506</v>
      </c>
      <c r="C1656" s="213" t="s">
        <v>6866</v>
      </c>
      <c r="D1656" s="213" t="s">
        <v>7740</v>
      </c>
      <c r="E1656" s="212" t="s">
        <v>7740</v>
      </c>
      <c r="F1656" s="212" t="s">
        <v>7740</v>
      </c>
      <c r="G1656" s="2"/>
      <c r="H1656" s="1"/>
      <c r="I1656" s="1"/>
      <c r="J1656" s="1"/>
      <c r="K1656" s="1"/>
      <c r="L1656" s="1"/>
      <c r="M1656" s="1"/>
      <c r="N1656" s="1"/>
      <c r="O1656" s="1"/>
      <c r="P1656" s="1"/>
      <c r="Q1656" s="1"/>
      <c r="R1656" s="1"/>
      <c r="S1656" s="1"/>
      <c r="T1656" s="1"/>
    </row>
    <row r="1657" spans="2:20" s="216" customFormat="1" ht="15" customHeight="1">
      <c r="B1657" s="212" t="s">
        <v>6507</v>
      </c>
      <c r="C1657" s="213" t="s">
        <v>6866</v>
      </c>
      <c r="D1657" s="213" t="s">
        <v>7740</v>
      </c>
      <c r="E1657" s="212" t="s">
        <v>7740</v>
      </c>
      <c r="F1657" s="212" t="s">
        <v>7740</v>
      </c>
      <c r="G1657" s="2"/>
      <c r="H1657" s="1"/>
      <c r="I1657" s="1"/>
      <c r="J1657" s="1"/>
      <c r="K1657" s="1"/>
      <c r="L1657" s="1"/>
      <c r="M1657" s="1"/>
      <c r="N1657" s="1"/>
      <c r="O1657" s="1"/>
      <c r="P1657" s="1"/>
      <c r="Q1657" s="1"/>
      <c r="R1657" s="1"/>
      <c r="S1657" s="1"/>
      <c r="T1657" s="1"/>
    </row>
    <row r="1658" spans="2:20" s="216" customFormat="1" ht="15" customHeight="1">
      <c r="B1658" s="212" t="s">
        <v>6508</v>
      </c>
      <c r="C1658" s="213" t="s">
        <v>6866</v>
      </c>
      <c r="D1658" s="213" t="s">
        <v>7740</v>
      </c>
      <c r="E1658" s="212" t="s">
        <v>7740</v>
      </c>
      <c r="F1658" s="212" t="s">
        <v>7740</v>
      </c>
      <c r="G1658" s="2"/>
      <c r="H1658" s="1"/>
      <c r="I1658" s="1"/>
      <c r="J1658" s="1"/>
      <c r="K1658" s="1"/>
      <c r="L1658" s="1"/>
      <c r="M1658" s="1"/>
      <c r="N1658" s="1"/>
      <c r="O1658" s="1"/>
      <c r="P1658" s="1"/>
      <c r="Q1658" s="1"/>
      <c r="R1658" s="1"/>
      <c r="S1658" s="1"/>
      <c r="T1658" s="1"/>
    </row>
    <row r="1659" spans="2:20" s="216" customFormat="1" ht="15" customHeight="1">
      <c r="B1659" s="212" t="s">
        <v>6509</v>
      </c>
      <c r="C1659" s="213" t="s">
        <v>7163</v>
      </c>
      <c r="D1659" s="213" t="s">
        <v>6866</v>
      </c>
      <c r="E1659" s="212" t="s">
        <v>7740</v>
      </c>
      <c r="F1659" s="212" t="s">
        <v>7740</v>
      </c>
      <c r="G1659" s="2"/>
      <c r="H1659" s="1"/>
      <c r="I1659" s="1"/>
      <c r="J1659" s="1"/>
      <c r="K1659" s="1"/>
      <c r="L1659" s="1"/>
      <c r="M1659" s="1"/>
      <c r="N1659" s="1"/>
      <c r="O1659" s="1"/>
      <c r="P1659" s="1"/>
      <c r="Q1659" s="1"/>
      <c r="R1659" s="1"/>
      <c r="S1659" s="1"/>
      <c r="T1659" s="1"/>
    </row>
    <row r="1660" spans="2:20" s="216" customFormat="1" ht="15" customHeight="1">
      <c r="B1660" s="212" t="s">
        <v>6510</v>
      </c>
      <c r="C1660" s="213" t="s">
        <v>6866</v>
      </c>
      <c r="D1660" s="213" t="s">
        <v>7740</v>
      </c>
      <c r="E1660" s="212" t="s">
        <v>7740</v>
      </c>
      <c r="F1660" s="212" t="s">
        <v>7740</v>
      </c>
      <c r="G1660" s="2"/>
      <c r="H1660" s="1"/>
      <c r="I1660" s="1"/>
      <c r="J1660" s="1"/>
      <c r="K1660" s="1"/>
      <c r="L1660" s="1"/>
      <c r="M1660" s="1"/>
      <c r="N1660" s="1"/>
      <c r="O1660" s="1"/>
      <c r="P1660" s="1"/>
      <c r="Q1660" s="1"/>
      <c r="R1660" s="1"/>
      <c r="S1660" s="1"/>
      <c r="T1660" s="1"/>
    </row>
    <row r="1661" spans="2:20" s="216" customFormat="1" ht="15" customHeight="1">
      <c r="B1661" s="212" t="s">
        <v>6511</v>
      </c>
      <c r="C1661" s="213" t="s">
        <v>7164</v>
      </c>
      <c r="D1661" s="213" t="s">
        <v>6866</v>
      </c>
      <c r="E1661" s="212" t="s">
        <v>7740</v>
      </c>
      <c r="F1661" s="212" t="s">
        <v>7740</v>
      </c>
      <c r="G1661" s="2"/>
      <c r="H1661" s="1"/>
      <c r="I1661" s="1"/>
      <c r="J1661" s="1"/>
      <c r="K1661" s="1"/>
      <c r="L1661" s="1"/>
      <c r="M1661" s="1"/>
      <c r="N1661" s="1"/>
      <c r="O1661" s="1"/>
      <c r="P1661" s="1"/>
      <c r="Q1661" s="1"/>
      <c r="R1661" s="1"/>
      <c r="S1661" s="1"/>
      <c r="T1661" s="1"/>
    </row>
    <row r="1662" spans="2:20" s="216" customFormat="1" ht="15" customHeight="1">
      <c r="B1662" s="212" t="s">
        <v>6512</v>
      </c>
      <c r="C1662" s="213" t="s">
        <v>6866</v>
      </c>
      <c r="D1662" s="213" t="s">
        <v>7740</v>
      </c>
      <c r="E1662" s="212" t="s">
        <v>7740</v>
      </c>
      <c r="F1662" s="212" t="s">
        <v>7740</v>
      </c>
      <c r="G1662" s="2"/>
      <c r="H1662" s="1"/>
      <c r="I1662" s="1"/>
      <c r="J1662" s="1"/>
      <c r="K1662" s="1"/>
      <c r="L1662" s="1"/>
      <c r="M1662" s="1"/>
      <c r="N1662" s="1"/>
      <c r="O1662" s="1"/>
      <c r="P1662" s="1"/>
      <c r="Q1662" s="1"/>
      <c r="R1662" s="1"/>
      <c r="S1662" s="1"/>
      <c r="T1662" s="1"/>
    </row>
    <row r="1663" spans="2:20" s="216" customFormat="1" ht="15" customHeight="1">
      <c r="B1663" s="212" t="s">
        <v>6513</v>
      </c>
      <c r="C1663" s="213" t="s">
        <v>6866</v>
      </c>
      <c r="D1663" s="213" t="s">
        <v>7740</v>
      </c>
      <c r="E1663" s="212" t="s">
        <v>7740</v>
      </c>
      <c r="F1663" s="212" t="s">
        <v>7740</v>
      </c>
      <c r="G1663" s="2"/>
      <c r="H1663" s="1"/>
      <c r="I1663" s="1"/>
      <c r="J1663" s="1"/>
      <c r="K1663" s="1"/>
      <c r="L1663" s="1"/>
      <c r="M1663" s="1"/>
      <c r="N1663" s="1"/>
      <c r="O1663" s="1"/>
      <c r="P1663" s="1"/>
      <c r="Q1663" s="1"/>
      <c r="R1663" s="1"/>
      <c r="S1663" s="1"/>
      <c r="T1663" s="1"/>
    </row>
    <row r="1664" spans="2:20" s="216" customFormat="1" ht="15" customHeight="1">
      <c r="B1664" s="212" t="s">
        <v>6514</v>
      </c>
      <c r="C1664" s="213" t="s">
        <v>6866</v>
      </c>
      <c r="D1664" s="213" t="s">
        <v>7740</v>
      </c>
      <c r="E1664" s="212" t="s">
        <v>7740</v>
      </c>
      <c r="F1664" s="212" t="s">
        <v>7740</v>
      </c>
      <c r="G1664" s="2"/>
      <c r="H1664" s="1"/>
      <c r="I1664" s="1"/>
      <c r="J1664" s="1"/>
      <c r="K1664" s="1"/>
      <c r="L1664" s="1"/>
      <c r="M1664" s="1"/>
      <c r="N1664" s="1"/>
      <c r="O1664" s="1"/>
      <c r="P1664" s="1"/>
      <c r="Q1664" s="1"/>
      <c r="R1664" s="1"/>
      <c r="S1664" s="1"/>
      <c r="T1664" s="1"/>
    </row>
    <row r="1665" spans="2:20" s="216" customFormat="1" ht="15" customHeight="1">
      <c r="B1665" s="212" t="s">
        <v>6515</v>
      </c>
      <c r="C1665" s="213" t="s">
        <v>6866</v>
      </c>
      <c r="D1665" s="213" t="s">
        <v>7740</v>
      </c>
      <c r="E1665" s="212" t="s">
        <v>7740</v>
      </c>
      <c r="F1665" s="212" t="s">
        <v>7740</v>
      </c>
      <c r="G1665" s="2"/>
      <c r="H1665" s="1"/>
      <c r="I1665" s="1"/>
      <c r="J1665" s="1"/>
      <c r="K1665" s="1"/>
      <c r="L1665" s="1"/>
      <c r="M1665" s="1"/>
      <c r="N1665" s="1"/>
      <c r="O1665" s="1"/>
      <c r="P1665" s="1"/>
      <c r="Q1665" s="1"/>
      <c r="R1665" s="1"/>
      <c r="S1665" s="1"/>
      <c r="T1665" s="1"/>
    </row>
    <row r="1666" spans="2:20" s="216" customFormat="1" ht="15" customHeight="1">
      <c r="B1666" s="212" t="s">
        <v>6516</v>
      </c>
      <c r="C1666" s="213" t="s">
        <v>6866</v>
      </c>
      <c r="D1666" s="213" t="s">
        <v>7740</v>
      </c>
      <c r="E1666" s="212" t="s">
        <v>7740</v>
      </c>
      <c r="F1666" s="212" t="s">
        <v>7740</v>
      </c>
      <c r="G1666" s="2"/>
      <c r="H1666" s="1"/>
      <c r="I1666" s="1"/>
      <c r="J1666" s="1"/>
      <c r="K1666" s="1"/>
      <c r="L1666" s="1"/>
      <c r="M1666" s="1"/>
      <c r="N1666" s="1"/>
      <c r="O1666" s="1"/>
      <c r="P1666" s="1"/>
      <c r="Q1666" s="1"/>
      <c r="R1666" s="1"/>
      <c r="S1666" s="1"/>
      <c r="T1666" s="1"/>
    </row>
    <row r="1667" spans="2:20" s="216" customFormat="1" ht="15" customHeight="1">
      <c r="B1667" s="212" t="s">
        <v>6517</v>
      </c>
      <c r="C1667" s="213" t="s">
        <v>7165</v>
      </c>
      <c r="D1667" s="213" t="s">
        <v>6866</v>
      </c>
      <c r="E1667" s="212" t="s">
        <v>7740</v>
      </c>
      <c r="F1667" s="212" t="s">
        <v>7740</v>
      </c>
      <c r="G1667" s="2"/>
      <c r="H1667" s="1"/>
      <c r="I1667" s="1"/>
      <c r="J1667" s="1"/>
      <c r="K1667" s="1"/>
      <c r="L1667" s="1"/>
      <c r="M1667" s="1"/>
      <c r="N1667" s="1"/>
      <c r="O1667" s="1"/>
      <c r="P1667" s="1"/>
      <c r="Q1667" s="1"/>
      <c r="R1667" s="1"/>
      <c r="S1667" s="1"/>
      <c r="T1667" s="1"/>
    </row>
    <row r="1668" spans="2:20" s="216" customFormat="1" ht="15" customHeight="1">
      <c r="B1668" s="212" t="s">
        <v>6518</v>
      </c>
      <c r="C1668" s="213" t="s">
        <v>6866</v>
      </c>
      <c r="D1668" s="213" t="s">
        <v>7740</v>
      </c>
      <c r="E1668" s="212" t="s">
        <v>7740</v>
      </c>
      <c r="F1668" s="212" t="s">
        <v>7740</v>
      </c>
      <c r="G1668" s="2"/>
      <c r="H1668" s="1"/>
      <c r="I1668" s="1"/>
      <c r="J1668" s="1"/>
      <c r="K1668" s="1"/>
      <c r="L1668" s="1"/>
      <c r="M1668" s="1"/>
      <c r="N1668" s="1"/>
      <c r="O1668" s="1"/>
      <c r="P1668" s="1"/>
      <c r="Q1668" s="1"/>
      <c r="R1668" s="1"/>
      <c r="S1668" s="1"/>
      <c r="T1668" s="1"/>
    </row>
    <row r="1669" spans="2:20" s="216" customFormat="1" ht="15" customHeight="1">
      <c r="B1669" s="212" t="s">
        <v>6519</v>
      </c>
      <c r="C1669" s="213" t="s">
        <v>6866</v>
      </c>
      <c r="D1669" s="213" t="s">
        <v>7740</v>
      </c>
      <c r="E1669" s="212" t="s">
        <v>7740</v>
      </c>
      <c r="F1669" s="212" t="s">
        <v>7740</v>
      </c>
      <c r="G1669" s="2"/>
      <c r="H1669" s="1"/>
      <c r="I1669" s="1"/>
      <c r="J1669" s="1"/>
      <c r="K1669" s="1"/>
      <c r="L1669" s="1"/>
      <c r="M1669" s="1"/>
      <c r="N1669" s="1"/>
      <c r="O1669" s="1"/>
      <c r="P1669" s="1"/>
      <c r="Q1669" s="1"/>
      <c r="R1669" s="1"/>
      <c r="S1669" s="1"/>
      <c r="T1669" s="1"/>
    </row>
    <row r="1670" spans="2:20" s="216" customFormat="1" ht="15" customHeight="1">
      <c r="B1670" s="212" t="s">
        <v>6520</v>
      </c>
      <c r="C1670" s="213" t="s">
        <v>6866</v>
      </c>
      <c r="D1670" s="213" t="s">
        <v>7740</v>
      </c>
      <c r="E1670" s="212" t="s">
        <v>7740</v>
      </c>
      <c r="F1670" s="212" t="s">
        <v>7740</v>
      </c>
      <c r="G1670" s="2"/>
      <c r="H1670" s="1"/>
      <c r="I1670" s="1"/>
      <c r="J1670" s="1"/>
      <c r="K1670" s="1"/>
      <c r="L1670" s="1"/>
      <c r="M1670" s="1"/>
      <c r="N1670" s="1"/>
      <c r="O1670" s="1"/>
      <c r="P1670" s="1"/>
      <c r="Q1670" s="1"/>
      <c r="R1670" s="1"/>
      <c r="S1670" s="1"/>
      <c r="T1670" s="1"/>
    </row>
    <row r="1671" spans="2:20" s="216" customFormat="1" ht="15" customHeight="1">
      <c r="B1671" s="212" t="s">
        <v>6521</v>
      </c>
      <c r="C1671" s="213" t="s">
        <v>6866</v>
      </c>
      <c r="D1671" s="213" t="s">
        <v>7740</v>
      </c>
      <c r="E1671" s="212" t="s">
        <v>7740</v>
      </c>
      <c r="F1671" s="212" t="s">
        <v>7740</v>
      </c>
      <c r="G1671" s="2"/>
      <c r="H1671" s="1"/>
      <c r="I1671" s="1"/>
      <c r="J1671" s="1"/>
      <c r="K1671" s="1"/>
      <c r="L1671" s="1"/>
      <c r="M1671" s="1"/>
      <c r="N1671" s="1"/>
      <c r="O1671" s="1"/>
      <c r="P1671" s="1"/>
      <c r="Q1671" s="1"/>
      <c r="R1671" s="1"/>
      <c r="S1671" s="1"/>
      <c r="T1671" s="1"/>
    </row>
    <row r="1672" spans="2:20" s="216" customFormat="1" ht="15" customHeight="1">
      <c r="B1672" s="212" t="s">
        <v>6522</v>
      </c>
      <c r="C1672" s="213" t="s">
        <v>6866</v>
      </c>
      <c r="D1672" s="213" t="s">
        <v>7740</v>
      </c>
      <c r="E1672" s="212" t="s">
        <v>7740</v>
      </c>
      <c r="F1672" s="212" t="s">
        <v>7740</v>
      </c>
      <c r="G1672" s="2"/>
      <c r="H1672" s="1"/>
      <c r="I1672" s="1"/>
      <c r="J1672" s="1"/>
      <c r="K1672" s="1"/>
      <c r="L1672" s="1"/>
      <c r="M1672" s="1"/>
      <c r="N1672" s="1"/>
      <c r="O1672" s="1"/>
      <c r="P1672" s="1"/>
      <c r="Q1672" s="1"/>
      <c r="R1672" s="1"/>
      <c r="S1672" s="1"/>
      <c r="T1672" s="1"/>
    </row>
    <row r="1673" spans="2:20" s="216" customFormat="1" ht="15" customHeight="1">
      <c r="B1673" s="212" t="s">
        <v>6523</v>
      </c>
      <c r="C1673" s="213" t="s">
        <v>6866</v>
      </c>
      <c r="D1673" s="213" t="s">
        <v>7740</v>
      </c>
      <c r="E1673" s="212" t="s">
        <v>7740</v>
      </c>
      <c r="F1673" s="212" t="s">
        <v>7740</v>
      </c>
      <c r="G1673" s="2"/>
      <c r="H1673" s="1"/>
      <c r="I1673" s="1"/>
      <c r="J1673" s="1"/>
      <c r="K1673" s="1"/>
      <c r="L1673" s="1"/>
      <c r="M1673" s="1"/>
      <c r="N1673" s="1"/>
      <c r="O1673" s="1"/>
      <c r="P1673" s="1"/>
      <c r="Q1673" s="1"/>
      <c r="R1673" s="1"/>
      <c r="S1673" s="1"/>
      <c r="T1673" s="1"/>
    </row>
    <row r="1674" spans="2:20" s="216" customFormat="1" ht="15" customHeight="1">
      <c r="B1674" s="212" t="s">
        <v>6524</v>
      </c>
      <c r="C1674" s="213" t="s">
        <v>6866</v>
      </c>
      <c r="D1674" s="213" t="s">
        <v>7740</v>
      </c>
      <c r="E1674" s="212" t="s">
        <v>7740</v>
      </c>
      <c r="F1674" s="212" t="s">
        <v>7740</v>
      </c>
      <c r="G1674" s="2"/>
      <c r="H1674" s="1"/>
      <c r="I1674" s="1"/>
      <c r="J1674" s="1"/>
      <c r="K1674" s="1"/>
      <c r="L1674" s="1"/>
      <c r="M1674" s="1"/>
      <c r="N1674" s="1"/>
      <c r="O1674" s="1"/>
      <c r="P1674" s="1"/>
      <c r="Q1674" s="1"/>
      <c r="R1674" s="1"/>
      <c r="S1674" s="1"/>
      <c r="T1674" s="1"/>
    </row>
    <row r="1675" spans="2:20" s="216" customFormat="1" ht="15" customHeight="1">
      <c r="B1675" s="212" t="s">
        <v>6525</v>
      </c>
      <c r="C1675" s="213" t="s">
        <v>6866</v>
      </c>
      <c r="D1675" s="213" t="s">
        <v>7740</v>
      </c>
      <c r="E1675" s="212" t="s">
        <v>7740</v>
      </c>
      <c r="F1675" s="212" t="s">
        <v>7740</v>
      </c>
      <c r="G1675" s="2"/>
      <c r="H1675" s="1"/>
      <c r="I1675" s="1"/>
      <c r="J1675" s="1"/>
      <c r="K1675" s="1"/>
      <c r="L1675" s="1"/>
      <c r="M1675" s="1"/>
      <c r="N1675" s="1"/>
      <c r="O1675" s="1"/>
      <c r="P1675" s="1"/>
      <c r="Q1675" s="1"/>
      <c r="R1675" s="1"/>
      <c r="S1675" s="1"/>
      <c r="T1675" s="1"/>
    </row>
    <row r="1676" spans="2:20" s="216" customFormat="1" ht="15" customHeight="1">
      <c r="B1676" s="212" t="s">
        <v>6526</v>
      </c>
      <c r="C1676" s="213" t="s">
        <v>7167</v>
      </c>
      <c r="D1676" s="213" t="s">
        <v>6866</v>
      </c>
      <c r="E1676" s="212" t="s">
        <v>7740</v>
      </c>
      <c r="F1676" s="212" t="s">
        <v>7740</v>
      </c>
      <c r="G1676" s="2"/>
      <c r="H1676" s="1"/>
      <c r="I1676" s="1"/>
      <c r="J1676" s="1"/>
      <c r="K1676" s="1"/>
      <c r="L1676" s="1"/>
      <c r="M1676" s="1"/>
      <c r="N1676" s="1"/>
      <c r="O1676" s="1"/>
      <c r="P1676" s="1"/>
      <c r="Q1676" s="1"/>
      <c r="R1676" s="1"/>
      <c r="S1676" s="1"/>
      <c r="T1676" s="1"/>
    </row>
    <row r="1677" spans="2:20" s="216" customFormat="1" ht="15" customHeight="1">
      <c r="B1677" s="212" t="s">
        <v>6527</v>
      </c>
      <c r="C1677" s="213" t="s">
        <v>6866</v>
      </c>
      <c r="D1677" s="213" t="s">
        <v>7740</v>
      </c>
      <c r="E1677" s="212" t="s">
        <v>7740</v>
      </c>
      <c r="F1677" s="212" t="s">
        <v>7740</v>
      </c>
      <c r="G1677" s="2"/>
      <c r="H1677" s="1"/>
      <c r="I1677" s="1"/>
      <c r="J1677" s="1"/>
      <c r="K1677" s="1"/>
      <c r="L1677" s="1"/>
      <c r="M1677" s="1"/>
      <c r="N1677" s="1"/>
      <c r="O1677" s="1"/>
      <c r="P1677" s="1"/>
      <c r="Q1677" s="1"/>
      <c r="R1677" s="1"/>
      <c r="S1677" s="1"/>
      <c r="T1677" s="1"/>
    </row>
    <row r="1678" spans="2:20" s="216" customFormat="1" ht="15" customHeight="1">
      <c r="B1678" s="212" t="s">
        <v>6528</v>
      </c>
      <c r="C1678" s="213" t="s">
        <v>6866</v>
      </c>
      <c r="D1678" s="213" t="s">
        <v>7740</v>
      </c>
      <c r="E1678" s="212" t="s">
        <v>7740</v>
      </c>
      <c r="F1678" s="212" t="s">
        <v>7740</v>
      </c>
      <c r="G1678" s="2"/>
      <c r="H1678" s="1"/>
      <c r="I1678" s="1"/>
      <c r="J1678" s="1"/>
      <c r="K1678" s="1"/>
      <c r="L1678" s="1"/>
      <c r="M1678" s="1"/>
      <c r="N1678" s="1"/>
      <c r="O1678" s="1"/>
      <c r="P1678" s="1"/>
      <c r="Q1678" s="1"/>
      <c r="R1678" s="1"/>
      <c r="S1678" s="1"/>
      <c r="T1678" s="1"/>
    </row>
    <row r="1679" spans="2:20" s="216" customFormat="1" ht="15" customHeight="1">
      <c r="B1679" s="212" t="s">
        <v>6529</v>
      </c>
      <c r="C1679" s="213" t="s">
        <v>6866</v>
      </c>
      <c r="D1679" s="213" t="s">
        <v>7740</v>
      </c>
      <c r="E1679" s="212" t="s">
        <v>7740</v>
      </c>
      <c r="F1679" s="212" t="s">
        <v>7740</v>
      </c>
      <c r="G1679" s="2"/>
      <c r="H1679" s="1"/>
      <c r="I1679" s="1"/>
      <c r="J1679" s="1"/>
      <c r="K1679" s="1"/>
      <c r="L1679" s="1"/>
      <c r="M1679" s="1"/>
      <c r="N1679" s="1"/>
      <c r="O1679" s="1"/>
      <c r="P1679" s="1"/>
      <c r="Q1679" s="1"/>
      <c r="R1679" s="1"/>
      <c r="S1679" s="1"/>
      <c r="T1679" s="1"/>
    </row>
    <row r="1680" spans="2:20" s="216" customFormat="1" ht="15" customHeight="1">
      <c r="B1680" s="212" t="s">
        <v>6530</v>
      </c>
      <c r="C1680" s="213" t="s">
        <v>6866</v>
      </c>
      <c r="D1680" s="213" t="s">
        <v>7740</v>
      </c>
      <c r="E1680" s="212" t="s">
        <v>7740</v>
      </c>
      <c r="F1680" s="212" t="s">
        <v>7740</v>
      </c>
      <c r="G1680" s="2"/>
      <c r="H1680" s="1"/>
      <c r="I1680" s="1"/>
      <c r="J1680" s="1"/>
      <c r="K1680" s="1"/>
      <c r="L1680" s="1"/>
      <c r="M1680" s="1"/>
      <c r="N1680" s="1"/>
      <c r="O1680" s="1"/>
      <c r="P1680" s="1"/>
      <c r="Q1680" s="1"/>
      <c r="R1680" s="1"/>
      <c r="S1680" s="1"/>
      <c r="T1680" s="1"/>
    </row>
    <row r="1681" spans="2:20" s="216" customFormat="1" ht="15" customHeight="1">
      <c r="B1681" s="212" t="s">
        <v>6531</v>
      </c>
      <c r="C1681" s="213" t="s">
        <v>7061</v>
      </c>
      <c r="D1681" s="213" t="s">
        <v>6866</v>
      </c>
      <c r="E1681" s="212" t="s">
        <v>7740</v>
      </c>
      <c r="F1681" s="212" t="s">
        <v>7740</v>
      </c>
      <c r="G1681" s="2"/>
      <c r="H1681" s="1"/>
      <c r="I1681" s="1"/>
      <c r="J1681" s="1"/>
      <c r="K1681" s="1"/>
      <c r="L1681" s="1"/>
      <c r="M1681" s="1"/>
      <c r="N1681" s="1"/>
      <c r="O1681" s="1"/>
      <c r="P1681" s="1"/>
      <c r="Q1681" s="1"/>
      <c r="R1681" s="1"/>
      <c r="S1681" s="1"/>
      <c r="T1681" s="1"/>
    </row>
    <row r="1682" spans="2:20" s="216" customFormat="1" ht="15" customHeight="1">
      <c r="B1682" s="212" t="s">
        <v>6532</v>
      </c>
      <c r="C1682" s="213" t="s">
        <v>6866</v>
      </c>
      <c r="D1682" s="213" t="s">
        <v>7740</v>
      </c>
      <c r="E1682" s="212" t="s">
        <v>7740</v>
      </c>
      <c r="F1682" s="212" t="s">
        <v>7740</v>
      </c>
      <c r="G1682" s="2"/>
      <c r="H1682" s="1"/>
      <c r="I1682" s="1"/>
      <c r="J1682" s="1"/>
      <c r="K1682" s="1"/>
      <c r="L1682" s="1"/>
      <c r="M1682" s="1"/>
      <c r="N1682" s="1"/>
      <c r="O1682" s="1"/>
      <c r="P1682" s="1"/>
      <c r="Q1682" s="1"/>
      <c r="R1682" s="1"/>
      <c r="S1682" s="1"/>
      <c r="T1682" s="1"/>
    </row>
    <row r="1683" spans="2:20" s="216" customFormat="1" ht="15" customHeight="1">
      <c r="B1683" s="212" t="s">
        <v>6533</v>
      </c>
      <c r="C1683" s="213" t="s">
        <v>6866</v>
      </c>
      <c r="D1683" s="213" t="s">
        <v>7740</v>
      </c>
      <c r="E1683" s="212" t="s">
        <v>7740</v>
      </c>
      <c r="F1683" s="212" t="s">
        <v>7740</v>
      </c>
      <c r="G1683" s="2"/>
      <c r="H1683" s="1"/>
      <c r="I1683" s="1"/>
      <c r="J1683" s="1"/>
      <c r="K1683" s="1"/>
      <c r="L1683" s="1"/>
      <c r="M1683" s="1"/>
      <c r="N1683" s="1"/>
      <c r="O1683" s="1"/>
      <c r="P1683" s="1"/>
      <c r="Q1683" s="1"/>
      <c r="R1683" s="1"/>
      <c r="S1683" s="1"/>
      <c r="T1683" s="1"/>
    </row>
    <row r="1684" spans="2:20" s="216" customFormat="1" ht="15" customHeight="1">
      <c r="B1684" s="212" t="s">
        <v>6534</v>
      </c>
      <c r="C1684" s="213" t="s">
        <v>7170</v>
      </c>
      <c r="D1684" s="213" t="s">
        <v>6866</v>
      </c>
      <c r="E1684" s="212" t="s">
        <v>7740</v>
      </c>
      <c r="F1684" s="212" t="s">
        <v>7740</v>
      </c>
      <c r="G1684" s="2"/>
      <c r="H1684" s="1"/>
      <c r="I1684" s="1"/>
      <c r="J1684" s="1"/>
      <c r="K1684" s="1"/>
      <c r="L1684" s="1"/>
      <c r="M1684" s="1"/>
      <c r="N1684" s="1"/>
      <c r="O1684" s="1"/>
      <c r="P1684" s="1"/>
      <c r="Q1684" s="1"/>
      <c r="R1684" s="1"/>
      <c r="S1684" s="1"/>
      <c r="T1684" s="1"/>
    </row>
    <row r="1685" spans="2:20" s="216" customFormat="1" ht="15" customHeight="1">
      <c r="B1685" s="212" t="s">
        <v>6535</v>
      </c>
      <c r="C1685" s="213" t="s">
        <v>7171</v>
      </c>
      <c r="D1685" s="213" t="s">
        <v>6866</v>
      </c>
      <c r="E1685" s="212" t="s">
        <v>7740</v>
      </c>
      <c r="F1685" s="212" t="s">
        <v>7740</v>
      </c>
      <c r="G1685" s="2"/>
      <c r="H1685" s="1"/>
      <c r="I1685" s="1"/>
      <c r="J1685" s="1"/>
      <c r="K1685" s="1"/>
      <c r="L1685" s="1"/>
      <c r="M1685" s="1"/>
      <c r="N1685" s="1"/>
      <c r="O1685" s="1"/>
      <c r="P1685" s="1"/>
      <c r="Q1685" s="1"/>
      <c r="R1685" s="1"/>
      <c r="S1685" s="1"/>
      <c r="T1685" s="1"/>
    </row>
    <row r="1686" spans="2:20" s="216" customFormat="1" ht="15" customHeight="1">
      <c r="B1686" s="212" t="s">
        <v>6536</v>
      </c>
      <c r="C1686" s="213" t="s">
        <v>7172</v>
      </c>
      <c r="D1686" s="213" t="s">
        <v>6866</v>
      </c>
      <c r="E1686" s="212" t="s">
        <v>7740</v>
      </c>
      <c r="F1686" s="212" t="s">
        <v>7740</v>
      </c>
      <c r="G1686" s="2"/>
      <c r="H1686" s="1"/>
      <c r="I1686" s="1"/>
      <c r="J1686" s="1"/>
      <c r="K1686" s="1"/>
      <c r="L1686" s="1"/>
      <c r="M1686" s="1"/>
      <c r="N1686" s="1"/>
      <c r="O1686" s="1"/>
      <c r="P1686" s="1"/>
      <c r="Q1686" s="1"/>
      <c r="R1686" s="1"/>
      <c r="S1686" s="1"/>
      <c r="T1686" s="1"/>
    </row>
    <row r="1687" spans="2:20" s="216" customFormat="1" ht="15" customHeight="1">
      <c r="B1687" s="212" t="s">
        <v>4809</v>
      </c>
      <c r="C1687" s="213" t="s">
        <v>6866</v>
      </c>
      <c r="D1687" s="213" t="s">
        <v>7740</v>
      </c>
      <c r="E1687" s="212" t="s">
        <v>7740</v>
      </c>
      <c r="F1687" s="212" t="s">
        <v>7740</v>
      </c>
      <c r="G1687" s="2"/>
      <c r="H1687" s="1"/>
      <c r="I1687" s="1"/>
      <c r="J1687" s="1"/>
      <c r="K1687" s="1"/>
      <c r="L1687" s="1"/>
      <c r="M1687" s="1"/>
      <c r="N1687" s="1"/>
      <c r="O1687" s="1"/>
      <c r="P1687" s="1"/>
      <c r="Q1687" s="1"/>
      <c r="R1687" s="1"/>
      <c r="S1687" s="1"/>
      <c r="T1687" s="1"/>
    </row>
    <row r="1688" spans="2:20" s="216" customFormat="1" ht="15" customHeight="1">
      <c r="B1688" s="212" t="s">
        <v>4810</v>
      </c>
      <c r="C1688" s="213" t="s">
        <v>7628</v>
      </c>
      <c r="D1688" s="213" t="s">
        <v>6866</v>
      </c>
      <c r="E1688" s="212" t="s">
        <v>7740</v>
      </c>
      <c r="F1688" s="212" t="s">
        <v>7740</v>
      </c>
      <c r="G1688" s="2"/>
      <c r="H1688" s="1"/>
      <c r="I1688" s="1"/>
      <c r="J1688" s="1"/>
      <c r="K1688" s="1"/>
      <c r="L1688" s="1"/>
      <c r="M1688" s="1"/>
      <c r="N1688" s="1"/>
      <c r="O1688" s="1"/>
      <c r="P1688" s="1"/>
      <c r="Q1688" s="1"/>
      <c r="R1688" s="1"/>
      <c r="S1688" s="1"/>
      <c r="T1688" s="1"/>
    </row>
    <row r="1689" spans="2:20" s="216" customFormat="1" ht="15" customHeight="1">
      <c r="B1689" s="212" t="s">
        <v>4811</v>
      </c>
      <c r="C1689" s="213" t="s">
        <v>7079</v>
      </c>
      <c r="D1689" s="213" t="s">
        <v>6866</v>
      </c>
      <c r="E1689" s="212" t="s">
        <v>7740</v>
      </c>
      <c r="F1689" s="212" t="s">
        <v>7740</v>
      </c>
      <c r="G1689" s="2"/>
      <c r="H1689" s="1"/>
      <c r="I1689" s="1"/>
      <c r="J1689" s="1"/>
      <c r="K1689" s="1"/>
      <c r="L1689" s="1"/>
      <c r="M1689" s="1"/>
      <c r="N1689" s="1"/>
      <c r="O1689" s="1"/>
      <c r="P1689" s="1"/>
      <c r="Q1689" s="1"/>
      <c r="R1689" s="1"/>
      <c r="S1689" s="1"/>
      <c r="T1689" s="1"/>
    </row>
    <row r="1690" spans="2:20" s="216" customFormat="1" ht="15" customHeight="1">
      <c r="B1690" s="212" t="s">
        <v>4812</v>
      </c>
      <c r="C1690" s="213" t="s">
        <v>7173</v>
      </c>
      <c r="D1690" s="213" t="s">
        <v>6866</v>
      </c>
      <c r="E1690" s="212" t="s">
        <v>7740</v>
      </c>
      <c r="F1690" s="212" t="s">
        <v>7740</v>
      </c>
      <c r="G1690" s="2"/>
      <c r="H1690" s="1"/>
      <c r="I1690" s="1"/>
      <c r="J1690" s="1"/>
      <c r="K1690" s="1"/>
      <c r="L1690" s="1"/>
      <c r="M1690" s="1"/>
      <c r="N1690" s="1"/>
      <c r="O1690" s="1"/>
      <c r="P1690" s="1"/>
      <c r="Q1690" s="1"/>
      <c r="R1690" s="1"/>
      <c r="S1690" s="1"/>
      <c r="T1690" s="1"/>
    </row>
    <row r="1691" spans="2:20" s="216" customFormat="1" ht="15" customHeight="1">
      <c r="B1691" s="212" t="s">
        <v>4813</v>
      </c>
      <c r="C1691" s="213" t="s">
        <v>7629</v>
      </c>
      <c r="D1691" s="213" t="s">
        <v>6866</v>
      </c>
      <c r="E1691" s="212" t="s">
        <v>7740</v>
      </c>
      <c r="F1691" s="212" t="s">
        <v>7740</v>
      </c>
      <c r="G1691" s="2"/>
      <c r="H1691" s="1"/>
      <c r="I1691" s="1"/>
      <c r="J1691" s="1"/>
      <c r="K1691" s="1"/>
      <c r="L1691" s="1"/>
      <c r="M1691" s="1"/>
      <c r="N1691" s="1"/>
      <c r="O1691" s="1"/>
      <c r="P1691" s="1"/>
      <c r="Q1691" s="1"/>
      <c r="R1691" s="1"/>
      <c r="S1691" s="1"/>
      <c r="T1691" s="1"/>
    </row>
    <row r="1692" spans="2:20" s="216" customFormat="1" ht="15" customHeight="1">
      <c r="B1692" s="212" t="s">
        <v>4814</v>
      </c>
      <c r="C1692" s="213" t="s">
        <v>6866</v>
      </c>
      <c r="D1692" s="213" t="s">
        <v>7740</v>
      </c>
      <c r="E1692" s="212" t="s">
        <v>7740</v>
      </c>
      <c r="F1692" s="212" t="s">
        <v>7740</v>
      </c>
      <c r="G1692" s="2"/>
      <c r="H1692" s="1"/>
      <c r="I1692" s="1"/>
      <c r="J1692" s="1"/>
      <c r="K1692" s="1"/>
      <c r="L1692" s="1"/>
      <c r="M1692" s="1"/>
      <c r="N1692" s="1"/>
      <c r="O1692" s="1"/>
      <c r="P1692" s="1"/>
      <c r="Q1692" s="1"/>
      <c r="R1692" s="1"/>
      <c r="S1692" s="1"/>
      <c r="T1692" s="1"/>
    </row>
    <row r="1693" spans="2:20" s="216" customFormat="1" ht="15" customHeight="1">
      <c r="B1693" s="212" t="s">
        <v>4815</v>
      </c>
      <c r="C1693" s="213" t="s">
        <v>6866</v>
      </c>
      <c r="D1693" s="213" t="s">
        <v>7740</v>
      </c>
      <c r="E1693" s="212" t="s">
        <v>7740</v>
      </c>
      <c r="F1693" s="212" t="s">
        <v>7740</v>
      </c>
      <c r="G1693" s="2"/>
      <c r="H1693" s="1"/>
      <c r="I1693" s="1"/>
      <c r="J1693" s="1"/>
      <c r="K1693" s="1"/>
      <c r="L1693" s="1"/>
      <c r="M1693" s="1"/>
      <c r="N1693" s="1"/>
      <c r="O1693" s="1"/>
      <c r="P1693" s="1"/>
      <c r="Q1693" s="1"/>
      <c r="R1693" s="1"/>
      <c r="S1693" s="1"/>
      <c r="T1693" s="1"/>
    </row>
    <row r="1694" spans="2:20" s="216" customFormat="1" ht="15" customHeight="1">
      <c r="B1694" s="212" t="s">
        <v>4816</v>
      </c>
      <c r="C1694" s="213" t="s">
        <v>6866</v>
      </c>
      <c r="D1694" s="213" t="s">
        <v>7740</v>
      </c>
      <c r="E1694" s="212" t="s">
        <v>7740</v>
      </c>
      <c r="F1694" s="212" t="s">
        <v>7740</v>
      </c>
      <c r="G1694" s="2"/>
      <c r="H1694" s="1"/>
      <c r="I1694" s="1"/>
      <c r="J1694" s="1"/>
      <c r="K1694" s="1"/>
      <c r="L1694" s="1"/>
      <c r="M1694" s="1"/>
      <c r="N1694" s="1"/>
      <c r="O1694" s="1"/>
      <c r="P1694" s="1"/>
      <c r="Q1694" s="1"/>
      <c r="R1694" s="1"/>
      <c r="S1694" s="1"/>
      <c r="T1694" s="1"/>
    </row>
    <row r="1695" spans="2:20" s="216" customFormat="1" ht="15" customHeight="1">
      <c r="B1695" s="212" t="s">
        <v>4817</v>
      </c>
      <c r="C1695" s="213" t="s">
        <v>7175</v>
      </c>
      <c r="D1695" s="213" t="s">
        <v>6866</v>
      </c>
      <c r="E1695" s="212" t="s">
        <v>7740</v>
      </c>
      <c r="F1695" s="212" t="s">
        <v>7740</v>
      </c>
      <c r="G1695" s="2"/>
      <c r="H1695" s="1"/>
      <c r="I1695" s="1"/>
      <c r="J1695" s="1"/>
      <c r="K1695" s="1"/>
      <c r="L1695" s="1"/>
      <c r="M1695" s="1"/>
      <c r="N1695" s="1"/>
      <c r="O1695" s="1"/>
      <c r="P1695" s="1"/>
      <c r="Q1695" s="1"/>
      <c r="R1695" s="1"/>
      <c r="S1695" s="1"/>
      <c r="T1695" s="1"/>
    </row>
    <row r="1696" spans="2:20" s="216" customFormat="1" ht="15" customHeight="1">
      <c r="B1696" s="212" t="s">
        <v>4818</v>
      </c>
      <c r="C1696" s="213" t="s">
        <v>6866</v>
      </c>
      <c r="D1696" s="213" t="s">
        <v>7740</v>
      </c>
      <c r="E1696" s="212" t="s">
        <v>7740</v>
      </c>
      <c r="F1696" s="212" t="s">
        <v>7740</v>
      </c>
      <c r="G1696" s="2"/>
      <c r="H1696" s="1"/>
      <c r="I1696" s="1"/>
      <c r="J1696" s="1"/>
      <c r="K1696" s="1"/>
      <c r="L1696" s="1"/>
      <c r="M1696" s="1"/>
      <c r="N1696" s="1"/>
      <c r="O1696" s="1"/>
      <c r="P1696" s="1"/>
      <c r="Q1696" s="1"/>
      <c r="R1696" s="1"/>
      <c r="S1696" s="1"/>
      <c r="T1696" s="1"/>
    </row>
    <row r="1697" spans="2:20" s="216" customFormat="1" ht="15" customHeight="1">
      <c r="B1697" s="212" t="s">
        <v>4819</v>
      </c>
      <c r="C1697" s="213" t="s">
        <v>6866</v>
      </c>
      <c r="D1697" s="213" t="s">
        <v>7740</v>
      </c>
      <c r="E1697" s="212" t="s">
        <v>7740</v>
      </c>
      <c r="F1697" s="212" t="s">
        <v>7740</v>
      </c>
      <c r="G1697" s="2"/>
      <c r="H1697" s="1"/>
      <c r="I1697" s="1"/>
      <c r="J1697" s="1"/>
      <c r="K1697" s="1"/>
      <c r="L1697" s="1"/>
      <c r="M1697" s="1"/>
      <c r="N1697" s="1"/>
      <c r="O1697" s="1"/>
      <c r="P1697" s="1"/>
      <c r="Q1697" s="1"/>
      <c r="R1697" s="1"/>
      <c r="S1697" s="1"/>
      <c r="T1697" s="1"/>
    </row>
    <row r="1698" spans="2:20" s="216" customFormat="1" ht="15" customHeight="1">
      <c r="B1698" s="212" t="s">
        <v>4820</v>
      </c>
      <c r="C1698" s="213" t="s">
        <v>7177</v>
      </c>
      <c r="D1698" s="213" t="s">
        <v>6866</v>
      </c>
      <c r="E1698" s="212" t="s">
        <v>7740</v>
      </c>
      <c r="F1698" s="212" t="s">
        <v>7740</v>
      </c>
      <c r="G1698" s="2"/>
      <c r="H1698" s="1"/>
      <c r="I1698" s="1"/>
      <c r="J1698" s="1"/>
      <c r="K1698" s="1"/>
      <c r="L1698" s="1"/>
      <c r="M1698" s="1"/>
      <c r="N1698" s="1"/>
      <c r="O1698" s="1"/>
      <c r="P1698" s="1"/>
      <c r="Q1698" s="1"/>
      <c r="R1698" s="1"/>
      <c r="S1698" s="1"/>
      <c r="T1698" s="1"/>
    </row>
    <row r="1699" spans="2:20" s="216" customFormat="1" ht="15" customHeight="1">
      <c r="B1699" s="212" t="s">
        <v>4821</v>
      </c>
      <c r="C1699" s="213" t="s">
        <v>6975</v>
      </c>
      <c r="D1699" s="213" t="s">
        <v>6866</v>
      </c>
      <c r="E1699" s="212" t="s">
        <v>7740</v>
      </c>
      <c r="F1699" s="212" t="s">
        <v>7740</v>
      </c>
      <c r="G1699" s="2"/>
      <c r="H1699" s="1"/>
      <c r="I1699" s="1"/>
      <c r="J1699" s="1"/>
      <c r="K1699" s="1"/>
      <c r="L1699" s="1"/>
      <c r="M1699" s="1"/>
      <c r="N1699" s="1"/>
      <c r="O1699" s="1"/>
      <c r="P1699" s="1"/>
      <c r="Q1699" s="1"/>
      <c r="R1699" s="1"/>
      <c r="S1699" s="1"/>
      <c r="T1699" s="1"/>
    </row>
    <row r="1700" spans="2:20" s="216" customFormat="1" ht="15" customHeight="1">
      <c r="B1700" s="212" t="s">
        <v>4822</v>
      </c>
      <c r="C1700" s="213" t="s">
        <v>7178</v>
      </c>
      <c r="D1700" s="213" t="s">
        <v>7612</v>
      </c>
      <c r="E1700" s="212" t="s">
        <v>7613</v>
      </c>
      <c r="F1700" s="212" t="s">
        <v>6866</v>
      </c>
      <c r="G1700" s="2"/>
      <c r="H1700" s="1"/>
      <c r="I1700" s="1"/>
      <c r="J1700" s="1"/>
      <c r="K1700" s="1"/>
      <c r="L1700" s="1"/>
      <c r="M1700" s="1"/>
      <c r="N1700" s="1"/>
      <c r="O1700" s="1"/>
      <c r="P1700" s="1"/>
      <c r="Q1700" s="1"/>
      <c r="R1700" s="1"/>
      <c r="S1700" s="1"/>
      <c r="T1700" s="1"/>
    </row>
    <row r="1701" spans="2:20" s="216" customFormat="1" ht="15" customHeight="1">
      <c r="B1701" s="212" t="s">
        <v>4823</v>
      </c>
      <c r="C1701" s="213" t="s">
        <v>7146</v>
      </c>
      <c r="D1701" s="213" t="s">
        <v>6866</v>
      </c>
      <c r="E1701" s="212" t="s">
        <v>7740</v>
      </c>
      <c r="F1701" s="212" t="s">
        <v>7740</v>
      </c>
      <c r="G1701" s="2"/>
      <c r="H1701" s="1"/>
      <c r="I1701" s="1"/>
      <c r="J1701" s="1"/>
      <c r="K1701" s="1"/>
      <c r="L1701" s="1"/>
      <c r="M1701" s="1"/>
      <c r="N1701" s="1"/>
      <c r="O1701" s="1"/>
      <c r="P1701" s="1"/>
      <c r="Q1701" s="1"/>
      <c r="R1701" s="1"/>
      <c r="S1701" s="1"/>
      <c r="T1701" s="1"/>
    </row>
    <row r="1702" spans="2:20" s="216" customFormat="1" ht="15" customHeight="1">
      <c r="B1702" s="212" t="s">
        <v>4824</v>
      </c>
      <c r="C1702" s="213" t="s">
        <v>6866</v>
      </c>
      <c r="D1702" s="213" t="s">
        <v>7740</v>
      </c>
      <c r="E1702" s="212" t="s">
        <v>7740</v>
      </c>
      <c r="F1702" s="212" t="s">
        <v>7740</v>
      </c>
      <c r="G1702" s="2"/>
      <c r="H1702" s="1"/>
      <c r="I1702" s="1"/>
      <c r="J1702" s="1"/>
      <c r="K1702" s="1"/>
      <c r="L1702" s="1"/>
      <c r="M1702" s="1"/>
      <c r="N1702" s="1"/>
      <c r="O1702" s="1"/>
      <c r="P1702" s="1"/>
      <c r="Q1702" s="1"/>
      <c r="R1702" s="1"/>
      <c r="S1702" s="1"/>
      <c r="T1702" s="1"/>
    </row>
    <row r="1703" spans="2:20" s="216" customFormat="1" ht="15" customHeight="1">
      <c r="B1703" s="212" t="s">
        <v>4825</v>
      </c>
      <c r="C1703" s="213" t="s">
        <v>6866</v>
      </c>
      <c r="D1703" s="213" t="s">
        <v>7740</v>
      </c>
      <c r="E1703" s="212" t="s">
        <v>7740</v>
      </c>
      <c r="F1703" s="212" t="s">
        <v>7740</v>
      </c>
      <c r="G1703" s="2"/>
      <c r="H1703" s="1"/>
      <c r="I1703" s="1"/>
      <c r="J1703" s="1"/>
      <c r="K1703" s="1"/>
      <c r="L1703" s="1"/>
      <c r="M1703" s="1"/>
      <c r="N1703" s="1"/>
      <c r="O1703" s="1"/>
      <c r="P1703" s="1"/>
      <c r="Q1703" s="1"/>
      <c r="R1703" s="1"/>
      <c r="S1703" s="1"/>
      <c r="T1703" s="1"/>
    </row>
    <row r="1704" spans="2:20" s="216" customFormat="1" ht="15" customHeight="1">
      <c r="B1704" s="212" t="s">
        <v>4826</v>
      </c>
      <c r="C1704" s="213" t="s">
        <v>6866</v>
      </c>
      <c r="D1704" s="213" t="s">
        <v>7740</v>
      </c>
      <c r="E1704" s="212" t="s">
        <v>7740</v>
      </c>
      <c r="F1704" s="212" t="s">
        <v>7740</v>
      </c>
      <c r="G1704" s="2"/>
      <c r="H1704" s="1"/>
      <c r="I1704" s="1"/>
      <c r="J1704" s="1"/>
      <c r="K1704" s="1"/>
      <c r="L1704" s="1"/>
      <c r="M1704" s="1"/>
      <c r="N1704" s="1"/>
      <c r="O1704" s="1"/>
      <c r="P1704" s="1"/>
      <c r="Q1704" s="1"/>
      <c r="R1704" s="1"/>
      <c r="S1704" s="1"/>
      <c r="T1704" s="1"/>
    </row>
    <row r="1705" spans="2:20" s="216" customFormat="1" ht="15" customHeight="1">
      <c r="B1705" s="212" t="s">
        <v>4827</v>
      </c>
      <c r="C1705" s="213" t="s">
        <v>6866</v>
      </c>
      <c r="D1705" s="213" t="s">
        <v>7740</v>
      </c>
      <c r="E1705" s="212" t="s">
        <v>7740</v>
      </c>
      <c r="F1705" s="212" t="s">
        <v>7740</v>
      </c>
      <c r="G1705" s="2"/>
      <c r="H1705" s="1"/>
      <c r="I1705" s="1"/>
      <c r="J1705" s="1"/>
      <c r="K1705" s="1"/>
      <c r="L1705" s="1"/>
      <c r="M1705" s="1"/>
      <c r="N1705" s="1"/>
      <c r="O1705" s="1"/>
      <c r="P1705" s="1"/>
      <c r="Q1705" s="1"/>
      <c r="R1705" s="1"/>
      <c r="S1705" s="1"/>
      <c r="T1705" s="1"/>
    </row>
    <row r="1706" spans="2:20" s="216" customFormat="1" ht="15" customHeight="1">
      <c r="B1706" s="212" t="s">
        <v>4828</v>
      </c>
      <c r="C1706" s="213" t="s">
        <v>6866</v>
      </c>
      <c r="D1706" s="213" t="s">
        <v>7740</v>
      </c>
      <c r="E1706" s="212" t="s">
        <v>7740</v>
      </c>
      <c r="F1706" s="212" t="s">
        <v>7740</v>
      </c>
      <c r="G1706" s="2"/>
      <c r="H1706" s="1"/>
      <c r="I1706" s="1"/>
      <c r="J1706" s="1"/>
      <c r="K1706" s="1"/>
      <c r="L1706" s="1"/>
      <c r="M1706" s="1"/>
      <c r="N1706" s="1"/>
      <c r="O1706" s="1"/>
      <c r="P1706" s="1"/>
      <c r="Q1706" s="1"/>
      <c r="R1706" s="1"/>
      <c r="S1706" s="1"/>
      <c r="T1706" s="1"/>
    </row>
    <row r="1707" spans="2:20" s="216" customFormat="1" ht="15" customHeight="1">
      <c r="B1707" s="212" t="s">
        <v>4829</v>
      </c>
      <c r="C1707" s="213" t="s">
        <v>6866</v>
      </c>
      <c r="D1707" s="213" t="s">
        <v>7740</v>
      </c>
      <c r="E1707" s="212" t="s">
        <v>7740</v>
      </c>
      <c r="F1707" s="212" t="s">
        <v>7740</v>
      </c>
      <c r="G1707" s="2"/>
      <c r="H1707" s="1"/>
      <c r="I1707" s="1"/>
      <c r="J1707" s="1"/>
      <c r="K1707" s="1"/>
      <c r="L1707" s="1"/>
      <c r="M1707" s="1"/>
      <c r="N1707" s="1"/>
      <c r="O1707" s="1"/>
      <c r="P1707" s="1"/>
      <c r="Q1707" s="1"/>
      <c r="R1707" s="1"/>
      <c r="S1707" s="1"/>
      <c r="T1707" s="1"/>
    </row>
    <row r="1708" spans="2:20" s="216" customFormat="1" ht="15" customHeight="1">
      <c r="B1708" s="212" t="s">
        <v>4830</v>
      </c>
      <c r="C1708" s="213" t="s">
        <v>6866</v>
      </c>
      <c r="D1708" s="213" t="s">
        <v>7740</v>
      </c>
      <c r="E1708" s="212" t="s">
        <v>7740</v>
      </c>
      <c r="F1708" s="212" t="s">
        <v>7740</v>
      </c>
      <c r="G1708" s="2"/>
      <c r="H1708" s="1"/>
      <c r="I1708" s="1"/>
      <c r="J1708" s="1"/>
      <c r="K1708" s="1"/>
      <c r="L1708" s="1"/>
      <c r="M1708" s="1"/>
      <c r="N1708" s="1"/>
      <c r="O1708" s="1"/>
      <c r="P1708" s="1"/>
      <c r="Q1708" s="1"/>
      <c r="R1708" s="1"/>
      <c r="S1708" s="1"/>
      <c r="T1708" s="1"/>
    </row>
    <row r="1709" spans="2:20" s="216" customFormat="1" ht="15" customHeight="1">
      <c r="B1709" s="212" t="s">
        <v>4831</v>
      </c>
      <c r="C1709" s="213" t="s">
        <v>6866</v>
      </c>
      <c r="D1709" s="213" t="s">
        <v>7740</v>
      </c>
      <c r="E1709" s="212" t="s">
        <v>7740</v>
      </c>
      <c r="F1709" s="212" t="s">
        <v>7740</v>
      </c>
      <c r="G1709" s="2"/>
      <c r="H1709" s="1"/>
      <c r="I1709" s="1"/>
      <c r="J1709" s="1"/>
      <c r="K1709" s="1"/>
      <c r="L1709" s="1"/>
      <c r="M1709" s="1"/>
      <c r="N1709" s="1"/>
      <c r="O1709" s="1"/>
      <c r="P1709" s="1"/>
      <c r="Q1709" s="1"/>
      <c r="R1709" s="1"/>
      <c r="S1709" s="1"/>
      <c r="T1709" s="1"/>
    </row>
    <row r="1710" spans="2:20" s="216" customFormat="1" ht="15" customHeight="1">
      <c r="B1710" s="212" t="s">
        <v>4832</v>
      </c>
      <c r="C1710" s="213" t="s">
        <v>7630</v>
      </c>
      <c r="D1710" s="213" t="s">
        <v>6866</v>
      </c>
      <c r="E1710" s="212" t="s">
        <v>7740</v>
      </c>
      <c r="F1710" s="212" t="s">
        <v>7740</v>
      </c>
      <c r="G1710" s="2"/>
      <c r="H1710" s="1"/>
      <c r="I1710" s="1"/>
      <c r="J1710" s="1"/>
      <c r="K1710" s="1"/>
      <c r="L1710" s="1"/>
      <c r="M1710" s="1"/>
      <c r="N1710" s="1"/>
      <c r="O1710" s="1"/>
      <c r="P1710" s="1"/>
      <c r="Q1710" s="1"/>
      <c r="R1710" s="1"/>
      <c r="S1710" s="1"/>
      <c r="T1710" s="1"/>
    </row>
    <row r="1711" spans="2:20" s="216" customFormat="1" ht="15" customHeight="1">
      <c r="B1711" s="212" t="s">
        <v>4833</v>
      </c>
      <c r="C1711" s="213" t="s">
        <v>6866</v>
      </c>
      <c r="D1711" s="213" t="s">
        <v>7740</v>
      </c>
      <c r="E1711" s="212" t="s">
        <v>7740</v>
      </c>
      <c r="F1711" s="212" t="s">
        <v>7740</v>
      </c>
      <c r="G1711" s="2"/>
      <c r="H1711" s="1"/>
      <c r="I1711" s="1"/>
      <c r="J1711" s="1"/>
      <c r="K1711" s="1"/>
      <c r="L1711" s="1"/>
      <c r="M1711" s="1"/>
      <c r="N1711" s="1"/>
      <c r="O1711" s="1"/>
      <c r="P1711" s="1"/>
      <c r="Q1711" s="1"/>
      <c r="R1711" s="1"/>
      <c r="S1711" s="1"/>
      <c r="T1711" s="1"/>
    </row>
    <row r="1712" spans="2:20" s="216" customFormat="1" ht="15" customHeight="1">
      <c r="B1712" s="212" t="s">
        <v>4834</v>
      </c>
      <c r="C1712" s="213" t="s">
        <v>6866</v>
      </c>
      <c r="D1712" s="213" t="s">
        <v>7740</v>
      </c>
      <c r="E1712" s="212" t="s">
        <v>7740</v>
      </c>
      <c r="F1712" s="212" t="s">
        <v>7740</v>
      </c>
      <c r="G1712" s="2"/>
      <c r="H1712" s="1"/>
      <c r="I1712" s="1"/>
      <c r="J1712" s="1"/>
      <c r="K1712" s="1"/>
      <c r="L1712" s="1"/>
      <c r="M1712" s="1"/>
      <c r="N1712" s="1"/>
      <c r="O1712" s="1"/>
      <c r="P1712" s="1"/>
      <c r="Q1712" s="1"/>
      <c r="R1712" s="1"/>
      <c r="S1712" s="1"/>
      <c r="T1712" s="1"/>
    </row>
    <row r="1713" spans="2:20" s="216" customFormat="1" ht="15" customHeight="1">
      <c r="B1713" s="212" t="s">
        <v>4835</v>
      </c>
      <c r="C1713" s="213" t="s">
        <v>6866</v>
      </c>
      <c r="D1713" s="213" t="s">
        <v>7740</v>
      </c>
      <c r="E1713" s="212" t="s">
        <v>7740</v>
      </c>
      <c r="F1713" s="212" t="s">
        <v>7740</v>
      </c>
      <c r="G1713" s="2"/>
      <c r="H1713" s="1"/>
      <c r="I1713" s="1"/>
      <c r="J1713" s="1"/>
      <c r="K1713" s="1"/>
      <c r="L1713" s="1"/>
      <c r="M1713" s="1"/>
      <c r="N1713" s="1"/>
      <c r="O1713" s="1"/>
      <c r="P1713" s="1"/>
      <c r="Q1713" s="1"/>
      <c r="R1713" s="1"/>
      <c r="S1713" s="1"/>
      <c r="T1713" s="1"/>
    </row>
    <row r="1714" spans="2:20" s="216" customFormat="1" ht="15" customHeight="1">
      <c r="B1714" s="212" t="s">
        <v>4836</v>
      </c>
      <c r="C1714" s="213" t="s">
        <v>6866</v>
      </c>
      <c r="D1714" s="213" t="s">
        <v>7740</v>
      </c>
      <c r="E1714" s="212" t="s">
        <v>7740</v>
      </c>
      <c r="F1714" s="212" t="s">
        <v>7740</v>
      </c>
      <c r="G1714" s="2"/>
      <c r="H1714" s="1"/>
      <c r="I1714" s="1"/>
      <c r="J1714" s="1"/>
      <c r="K1714" s="1"/>
      <c r="L1714" s="1"/>
      <c r="M1714" s="1"/>
      <c r="N1714" s="1"/>
      <c r="O1714" s="1"/>
      <c r="P1714" s="1"/>
      <c r="Q1714" s="1"/>
      <c r="R1714" s="1"/>
      <c r="S1714" s="1"/>
      <c r="T1714" s="1"/>
    </row>
    <row r="1715" spans="2:20" s="216" customFormat="1" ht="15" customHeight="1">
      <c r="B1715" s="212" t="s">
        <v>4837</v>
      </c>
      <c r="C1715" s="213" t="s">
        <v>7180</v>
      </c>
      <c r="D1715" s="213" t="s">
        <v>6866</v>
      </c>
      <c r="E1715" s="212" t="s">
        <v>7740</v>
      </c>
      <c r="F1715" s="212" t="s">
        <v>7740</v>
      </c>
      <c r="G1715" s="2"/>
      <c r="H1715" s="1"/>
      <c r="I1715" s="1"/>
      <c r="J1715" s="1"/>
      <c r="K1715" s="1"/>
      <c r="L1715" s="1"/>
      <c r="M1715" s="1"/>
      <c r="N1715" s="1"/>
      <c r="O1715" s="1"/>
      <c r="P1715" s="1"/>
      <c r="Q1715" s="1"/>
      <c r="R1715" s="1"/>
      <c r="S1715" s="1"/>
      <c r="T1715" s="1"/>
    </row>
    <row r="1716" spans="2:20" s="216" customFormat="1" ht="15" customHeight="1">
      <c r="B1716" s="212" t="s">
        <v>4838</v>
      </c>
      <c r="C1716" s="213" t="s">
        <v>6866</v>
      </c>
      <c r="D1716" s="213" t="s">
        <v>7740</v>
      </c>
      <c r="E1716" s="212" t="s">
        <v>7740</v>
      </c>
      <c r="F1716" s="212" t="s">
        <v>7740</v>
      </c>
      <c r="G1716" s="2"/>
      <c r="H1716" s="1"/>
      <c r="I1716" s="1"/>
      <c r="J1716" s="1"/>
      <c r="K1716" s="1"/>
      <c r="L1716" s="1"/>
      <c r="M1716" s="1"/>
      <c r="N1716" s="1"/>
      <c r="O1716" s="1"/>
      <c r="P1716" s="1"/>
      <c r="Q1716" s="1"/>
      <c r="R1716" s="1"/>
      <c r="S1716" s="1"/>
      <c r="T1716" s="1"/>
    </row>
    <row r="1717" spans="2:20" s="216" customFormat="1" ht="15" customHeight="1">
      <c r="B1717" s="212" t="s">
        <v>4839</v>
      </c>
      <c r="C1717" s="213" t="s">
        <v>6866</v>
      </c>
      <c r="D1717" s="213" t="s">
        <v>7740</v>
      </c>
      <c r="E1717" s="212" t="s">
        <v>7740</v>
      </c>
      <c r="F1717" s="212" t="s">
        <v>7740</v>
      </c>
      <c r="G1717" s="2"/>
      <c r="H1717" s="1"/>
      <c r="I1717" s="1"/>
      <c r="J1717" s="1"/>
      <c r="K1717" s="1"/>
      <c r="L1717" s="1"/>
      <c r="M1717" s="1"/>
      <c r="N1717" s="1"/>
      <c r="O1717" s="1"/>
      <c r="P1717" s="1"/>
      <c r="Q1717" s="1"/>
      <c r="R1717" s="1"/>
      <c r="S1717" s="1"/>
      <c r="T1717" s="1"/>
    </row>
    <row r="1718" spans="2:20" s="216" customFormat="1" ht="15" customHeight="1">
      <c r="B1718" s="212" t="s">
        <v>4840</v>
      </c>
      <c r="C1718" s="213" t="s">
        <v>6866</v>
      </c>
      <c r="D1718" s="213" t="s">
        <v>7740</v>
      </c>
      <c r="E1718" s="212" t="s">
        <v>7740</v>
      </c>
      <c r="F1718" s="212" t="s">
        <v>7740</v>
      </c>
      <c r="G1718" s="2"/>
      <c r="H1718" s="1"/>
      <c r="I1718" s="1"/>
      <c r="J1718" s="1"/>
      <c r="K1718" s="1"/>
      <c r="L1718" s="1"/>
      <c r="M1718" s="1"/>
      <c r="N1718" s="1"/>
      <c r="O1718" s="1"/>
      <c r="P1718" s="1"/>
      <c r="Q1718" s="1"/>
      <c r="R1718" s="1"/>
      <c r="S1718" s="1"/>
      <c r="T1718" s="1"/>
    </row>
    <row r="1719" spans="2:20" s="216" customFormat="1" ht="15" customHeight="1">
      <c r="B1719" s="212" t="s">
        <v>4841</v>
      </c>
      <c r="C1719" s="213" t="s">
        <v>6866</v>
      </c>
      <c r="D1719" s="213" t="s">
        <v>7740</v>
      </c>
      <c r="E1719" s="212" t="s">
        <v>7740</v>
      </c>
      <c r="F1719" s="212" t="s">
        <v>7740</v>
      </c>
      <c r="G1719" s="2"/>
      <c r="H1719" s="1"/>
      <c r="I1719" s="1"/>
      <c r="J1719" s="1"/>
      <c r="K1719" s="1"/>
      <c r="L1719" s="1"/>
      <c r="M1719" s="1"/>
      <c r="N1719" s="1"/>
      <c r="O1719" s="1"/>
      <c r="P1719" s="1"/>
      <c r="Q1719" s="1"/>
      <c r="R1719" s="1"/>
      <c r="S1719" s="1"/>
      <c r="T1719" s="1"/>
    </row>
    <row r="1720" spans="2:20" s="216" customFormat="1" ht="15" customHeight="1">
      <c r="B1720" s="212" t="s">
        <v>4842</v>
      </c>
      <c r="C1720" s="213" t="s">
        <v>7181</v>
      </c>
      <c r="D1720" s="213" t="s">
        <v>6866</v>
      </c>
      <c r="E1720" s="212" t="s">
        <v>7740</v>
      </c>
      <c r="F1720" s="212" t="s">
        <v>7740</v>
      </c>
      <c r="G1720" s="2"/>
      <c r="H1720" s="1"/>
      <c r="I1720" s="1"/>
      <c r="J1720" s="1"/>
      <c r="K1720" s="1"/>
      <c r="L1720" s="1"/>
      <c r="M1720" s="1"/>
      <c r="N1720" s="1"/>
      <c r="O1720" s="1"/>
      <c r="P1720" s="1"/>
      <c r="Q1720" s="1"/>
      <c r="R1720" s="1"/>
      <c r="S1720" s="1"/>
      <c r="T1720" s="1"/>
    </row>
    <row r="1721" spans="2:20" s="216" customFormat="1" ht="15" customHeight="1">
      <c r="B1721" s="212" t="s">
        <v>4843</v>
      </c>
      <c r="C1721" s="213" t="s">
        <v>6873</v>
      </c>
      <c r="D1721" s="213" t="s">
        <v>6874</v>
      </c>
      <c r="E1721" s="212" t="s">
        <v>6866</v>
      </c>
      <c r="F1721" s="212" t="s">
        <v>7740</v>
      </c>
      <c r="G1721" s="2"/>
      <c r="H1721" s="1"/>
      <c r="I1721" s="1"/>
      <c r="J1721" s="1"/>
      <c r="K1721" s="1"/>
      <c r="L1721" s="1"/>
      <c r="M1721" s="1"/>
      <c r="N1721" s="1"/>
      <c r="O1721" s="1"/>
      <c r="P1721" s="1"/>
      <c r="Q1721" s="1"/>
      <c r="R1721" s="1"/>
      <c r="S1721" s="1"/>
      <c r="T1721" s="1"/>
    </row>
    <row r="1722" spans="2:20" s="216" customFormat="1" ht="15" customHeight="1">
      <c r="B1722" s="212" t="s">
        <v>4844</v>
      </c>
      <c r="C1722" s="213" t="s">
        <v>6866</v>
      </c>
      <c r="D1722" s="213" t="s">
        <v>7740</v>
      </c>
      <c r="E1722" s="212" t="s">
        <v>7740</v>
      </c>
      <c r="F1722" s="212" t="s">
        <v>7740</v>
      </c>
      <c r="G1722" s="2"/>
      <c r="H1722" s="1"/>
      <c r="I1722" s="1"/>
      <c r="J1722" s="1"/>
      <c r="K1722" s="1"/>
      <c r="L1722" s="1"/>
      <c r="M1722" s="1"/>
      <c r="N1722" s="1"/>
      <c r="O1722" s="1"/>
      <c r="P1722" s="1"/>
      <c r="Q1722" s="1"/>
      <c r="R1722" s="1"/>
      <c r="S1722" s="1"/>
      <c r="T1722" s="1"/>
    </row>
    <row r="1723" spans="2:20" s="216" customFormat="1" ht="15" customHeight="1">
      <c r="B1723" s="212" t="s">
        <v>4845</v>
      </c>
      <c r="C1723" s="213" t="s">
        <v>6866</v>
      </c>
      <c r="D1723" s="213" t="s">
        <v>7740</v>
      </c>
      <c r="E1723" s="212" t="s">
        <v>7740</v>
      </c>
      <c r="F1723" s="212" t="s">
        <v>7740</v>
      </c>
      <c r="G1723" s="2"/>
      <c r="H1723" s="1"/>
      <c r="I1723" s="1"/>
      <c r="J1723" s="1"/>
      <c r="K1723" s="1"/>
      <c r="L1723" s="1"/>
      <c r="M1723" s="1"/>
      <c r="N1723" s="1"/>
      <c r="O1723" s="1"/>
      <c r="P1723" s="1"/>
      <c r="Q1723" s="1"/>
      <c r="R1723" s="1"/>
      <c r="S1723" s="1"/>
      <c r="T1723" s="1"/>
    </row>
    <row r="1724" spans="2:20" s="216" customFormat="1" ht="15" customHeight="1">
      <c r="B1724" s="212" t="s">
        <v>4846</v>
      </c>
      <c r="C1724" s="213" t="s">
        <v>7183</v>
      </c>
      <c r="D1724" s="213" t="s">
        <v>6866</v>
      </c>
      <c r="E1724" s="212" t="s">
        <v>7740</v>
      </c>
      <c r="F1724" s="212" t="s">
        <v>7740</v>
      </c>
      <c r="G1724" s="2"/>
      <c r="H1724" s="1"/>
      <c r="I1724" s="1"/>
      <c r="J1724" s="1"/>
      <c r="K1724" s="1"/>
      <c r="L1724" s="1"/>
      <c r="M1724" s="1"/>
      <c r="N1724" s="1"/>
      <c r="O1724" s="1"/>
      <c r="P1724" s="1"/>
      <c r="Q1724" s="1"/>
      <c r="R1724" s="1"/>
      <c r="S1724" s="1"/>
      <c r="T1724" s="1"/>
    </row>
    <row r="1725" spans="2:20" s="216" customFormat="1" ht="15" customHeight="1">
      <c r="B1725" s="212" t="s">
        <v>4847</v>
      </c>
      <c r="C1725" s="213" t="s">
        <v>6866</v>
      </c>
      <c r="D1725" s="213" t="s">
        <v>7740</v>
      </c>
      <c r="E1725" s="212" t="s">
        <v>7740</v>
      </c>
      <c r="F1725" s="212" t="s">
        <v>7740</v>
      </c>
      <c r="G1725" s="2"/>
      <c r="H1725" s="1"/>
      <c r="I1725" s="1"/>
      <c r="J1725" s="1"/>
      <c r="K1725" s="1"/>
      <c r="L1725" s="1"/>
      <c r="M1725" s="1"/>
      <c r="N1725" s="1"/>
      <c r="O1725" s="1"/>
      <c r="P1725" s="1"/>
      <c r="Q1725" s="1"/>
      <c r="R1725" s="1"/>
      <c r="S1725" s="1"/>
      <c r="T1725" s="1"/>
    </row>
    <row r="1726" spans="2:20" s="216" customFormat="1" ht="15" customHeight="1">
      <c r="B1726" s="212" t="s">
        <v>4848</v>
      </c>
      <c r="C1726" s="213" t="s">
        <v>7631</v>
      </c>
      <c r="D1726" s="213" t="s">
        <v>6866</v>
      </c>
      <c r="E1726" s="212" t="s">
        <v>7740</v>
      </c>
      <c r="F1726" s="212" t="s">
        <v>7740</v>
      </c>
      <c r="G1726" s="2"/>
      <c r="H1726" s="1"/>
      <c r="I1726" s="1"/>
      <c r="J1726" s="1"/>
      <c r="K1726" s="1"/>
      <c r="L1726" s="1"/>
      <c r="M1726" s="1"/>
      <c r="N1726" s="1"/>
      <c r="O1726" s="1"/>
      <c r="P1726" s="1"/>
      <c r="Q1726" s="1"/>
      <c r="R1726" s="1"/>
      <c r="S1726" s="1"/>
      <c r="T1726" s="1"/>
    </row>
    <row r="1727" spans="2:20" s="216" customFormat="1" ht="15" customHeight="1">
      <c r="B1727" s="212" t="s">
        <v>4849</v>
      </c>
      <c r="C1727" s="213" t="s">
        <v>6866</v>
      </c>
      <c r="D1727" s="213" t="s">
        <v>7740</v>
      </c>
      <c r="E1727" s="212" t="s">
        <v>7740</v>
      </c>
      <c r="F1727" s="212" t="s">
        <v>7740</v>
      </c>
      <c r="G1727" s="2"/>
      <c r="H1727" s="1"/>
      <c r="I1727" s="1"/>
      <c r="J1727" s="1"/>
      <c r="K1727" s="1"/>
      <c r="L1727" s="1"/>
      <c r="M1727" s="1"/>
      <c r="N1727" s="1"/>
      <c r="O1727" s="1"/>
      <c r="P1727" s="1"/>
      <c r="Q1727" s="1"/>
      <c r="R1727" s="1"/>
      <c r="S1727" s="1"/>
      <c r="T1727" s="1"/>
    </row>
    <row r="1728" spans="2:20" s="216" customFormat="1" ht="15" customHeight="1">
      <c r="B1728" s="212" t="s">
        <v>4850</v>
      </c>
      <c r="C1728" s="213" t="s">
        <v>6866</v>
      </c>
      <c r="D1728" s="213" t="s">
        <v>7740</v>
      </c>
      <c r="E1728" s="212" t="s">
        <v>7740</v>
      </c>
      <c r="F1728" s="212" t="s">
        <v>7740</v>
      </c>
      <c r="G1728" s="2"/>
      <c r="H1728" s="1"/>
      <c r="I1728" s="1"/>
      <c r="J1728" s="1"/>
      <c r="K1728" s="1"/>
      <c r="L1728" s="1"/>
      <c r="M1728" s="1"/>
      <c r="N1728" s="1"/>
      <c r="O1728" s="1"/>
      <c r="P1728" s="1"/>
      <c r="Q1728" s="1"/>
      <c r="R1728" s="1"/>
      <c r="S1728" s="1"/>
      <c r="T1728" s="1"/>
    </row>
    <row r="1729" spans="2:20" s="216" customFormat="1" ht="15" customHeight="1">
      <c r="B1729" s="212" t="s">
        <v>4851</v>
      </c>
      <c r="C1729" s="213" t="s">
        <v>6866</v>
      </c>
      <c r="D1729" s="213" t="s">
        <v>7740</v>
      </c>
      <c r="E1729" s="212" t="s">
        <v>7740</v>
      </c>
      <c r="F1729" s="212" t="s">
        <v>7740</v>
      </c>
      <c r="G1729" s="2"/>
      <c r="H1729" s="1"/>
      <c r="I1729" s="1"/>
      <c r="J1729" s="1"/>
      <c r="K1729" s="1"/>
      <c r="L1729" s="1"/>
      <c r="M1729" s="1"/>
      <c r="N1729" s="1"/>
      <c r="O1729" s="1"/>
      <c r="P1729" s="1"/>
      <c r="Q1729" s="1"/>
      <c r="R1729" s="1"/>
      <c r="S1729" s="1"/>
      <c r="T1729" s="1"/>
    </row>
    <row r="1730" spans="2:20" s="216" customFormat="1" ht="15" customHeight="1">
      <c r="B1730" s="212" t="s">
        <v>4852</v>
      </c>
      <c r="C1730" s="213" t="s">
        <v>7159</v>
      </c>
      <c r="D1730" s="213" t="s">
        <v>6866</v>
      </c>
      <c r="E1730" s="212" t="s">
        <v>7740</v>
      </c>
      <c r="F1730" s="212" t="s">
        <v>7740</v>
      </c>
      <c r="G1730" s="2"/>
      <c r="H1730" s="1"/>
      <c r="I1730" s="1"/>
      <c r="J1730" s="1"/>
      <c r="K1730" s="1"/>
      <c r="L1730" s="1"/>
      <c r="M1730" s="1"/>
      <c r="N1730" s="1"/>
      <c r="O1730" s="1"/>
      <c r="P1730" s="1"/>
      <c r="Q1730" s="1"/>
      <c r="R1730" s="1"/>
      <c r="S1730" s="1"/>
      <c r="T1730" s="1"/>
    </row>
    <row r="1731" spans="2:20" s="216" customFormat="1" ht="15" customHeight="1">
      <c r="B1731" s="212" t="s">
        <v>4853</v>
      </c>
      <c r="C1731" s="213" t="s">
        <v>6866</v>
      </c>
      <c r="D1731" s="213" t="s">
        <v>7740</v>
      </c>
      <c r="E1731" s="212" t="s">
        <v>7740</v>
      </c>
      <c r="F1731" s="212" t="s">
        <v>7740</v>
      </c>
      <c r="G1731" s="2"/>
      <c r="H1731" s="1"/>
      <c r="I1731" s="1"/>
      <c r="J1731" s="1"/>
      <c r="K1731" s="1"/>
      <c r="L1731" s="1"/>
      <c r="M1731" s="1"/>
      <c r="N1731" s="1"/>
      <c r="O1731" s="1"/>
      <c r="P1731" s="1"/>
      <c r="Q1731" s="1"/>
      <c r="R1731" s="1"/>
      <c r="S1731" s="1"/>
      <c r="T1731" s="1"/>
    </row>
    <row r="1732" spans="2:20" s="216" customFormat="1" ht="15" customHeight="1">
      <c r="B1732" s="212" t="s">
        <v>4854</v>
      </c>
      <c r="C1732" s="213" t="s">
        <v>6866</v>
      </c>
      <c r="D1732" s="213" t="s">
        <v>7740</v>
      </c>
      <c r="E1732" s="212" t="s">
        <v>7740</v>
      </c>
      <c r="F1732" s="212" t="s">
        <v>7740</v>
      </c>
      <c r="G1732" s="2"/>
      <c r="H1732" s="1"/>
      <c r="I1732" s="1"/>
      <c r="J1732" s="1"/>
      <c r="K1732" s="1"/>
      <c r="L1732" s="1"/>
      <c r="M1732" s="1"/>
      <c r="N1732" s="1"/>
      <c r="O1732" s="1"/>
      <c r="P1732" s="1"/>
      <c r="Q1732" s="1"/>
      <c r="R1732" s="1"/>
      <c r="S1732" s="1"/>
      <c r="T1732" s="1"/>
    </row>
    <row r="1733" spans="2:20" s="216" customFormat="1" ht="15" customHeight="1">
      <c r="B1733" s="212" t="s">
        <v>4855</v>
      </c>
      <c r="C1733" s="213" t="s">
        <v>6866</v>
      </c>
      <c r="D1733" s="213" t="s">
        <v>7740</v>
      </c>
      <c r="E1733" s="212" t="s">
        <v>7740</v>
      </c>
      <c r="F1733" s="212" t="s">
        <v>7740</v>
      </c>
      <c r="G1733" s="2"/>
      <c r="H1733" s="1"/>
      <c r="I1733" s="1"/>
      <c r="J1733" s="1"/>
      <c r="K1733" s="1"/>
      <c r="L1733" s="1"/>
      <c r="M1733" s="1"/>
      <c r="N1733" s="1"/>
      <c r="O1733" s="1"/>
      <c r="P1733" s="1"/>
      <c r="Q1733" s="1"/>
      <c r="R1733" s="1"/>
      <c r="S1733" s="1"/>
      <c r="T1733" s="1"/>
    </row>
    <row r="1734" spans="2:20" s="216" customFormat="1" ht="15" customHeight="1">
      <c r="B1734" s="212" t="s">
        <v>4856</v>
      </c>
      <c r="C1734" s="213" t="s">
        <v>6866</v>
      </c>
      <c r="D1734" s="213" t="s">
        <v>7740</v>
      </c>
      <c r="E1734" s="212" t="s">
        <v>7740</v>
      </c>
      <c r="F1734" s="212" t="s">
        <v>7740</v>
      </c>
      <c r="G1734" s="2"/>
      <c r="H1734" s="1"/>
      <c r="I1734" s="1"/>
      <c r="J1734" s="1"/>
      <c r="K1734" s="1"/>
      <c r="L1734" s="1"/>
      <c r="M1734" s="1"/>
      <c r="N1734" s="1"/>
      <c r="O1734" s="1"/>
      <c r="P1734" s="1"/>
      <c r="Q1734" s="1"/>
      <c r="R1734" s="1"/>
      <c r="S1734" s="1"/>
      <c r="T1734" s="1"/>
    </row>
    <row r="1735" spans="2:20" s="216" customFormat="1" ht="15" customHeight="1">
      <c r="B1735" s="212" t="s">
        <v>4857</v>
      </c>
      <c r="C1735" s="213" t="s">
        <v>6866</v>
      </c>
      <c r="D1735" s="213" t="s">
        <v>7740</v>
      </c>
      <c r="E1735" s="212" t="s">
        <v>7740</v>
      </c>
      <c r="F1735" s="212" t="s">
        <v>7740</v>
      </c>
      <c r="G1735" s="2"/>
      <c r="H1735" s="1"/>
      <c r="I1735" s="1"/>
      <c r="J1735" s="1"/>
      <c r="K1735" s="1"/>
      <c r="L1735" s="1"/>
      <c r="M1735" s="1"/>
      <c r="N1735" s="1"/>
      <c r="O1735" s="1"/>
      <c r="P1735" s="1"/>
      <c r="Q1735" s="1"/>
      <c r="R1735" s="1"/>
      <c r="S1735" s="1"/>
      <c r="T1735" s="1"/>
    </row>
    <row r="1736" spans="2:20" s="216" customFormat="1" ht="15" customHeight="1">
      <c r="B1736" s="212" t="s">
        <v>4858</v>
      </c>
      <c r="C1736" s="213" t="s">
        <v>6866</v>
      </c>
      <c r="D1736" s="213" t="s">
        <v>7740</v>
      </c>
      <c r="E1736" s="212" t="s">
        <v>7740</v>
      </c>
      <c r="F1736" s="212" t="s">
        <v>7740</v>
      </c>
      <c r="G1736" s="2"/>
      <c r="H1736" s="1"/>
      <c r="I1736" s="1"/>
      <c r="J1736" s="1"/>
      <c r="K1736" s="1"/>
      <c r="L1736" s="1"/>
      <c r="M1736" s="1"/>
      <c r="N1736" s="1"/>
      <c r="O1736" s="1"/>
      <c r="P1736" s="1"/>
      <c r="Q1736" s="1"/>
      <c r="R1736" s="1"/>
      <c r="S1736" s="1"/>
      <c r="T1736" s="1"/>
    </row>
    <row r="1737" spans="2:20" s="216" customFormat="1" ht="15" customHeight="1">
      <c r="B1737" s="212" t="s">
        <v>4859</v>
      </c>
      <c r="C1737" s="213" t="s">
        <v>6866</v>
      </c>
      <c r="D1737" s="213" t="s">
        <v>7740</v>
      </c>
      <c r="E1737" s="212" t="s">
        <v>7740</v>
      </c>
      <c r="F1737" s="212" t="s">
        <v>7740</v>
      </c>
      <c r="G1737" s="2"/>
      <c r="H1737" s="1"/>
      <c r="I1737" s="1"/>
      <c r="J1737" s="1"/>
      <c r="K1737" s="1"/>
      <c r="L1737" s="1"/>
      <c r="M1737" s="1"/>
      <c r="N1737" s="1"/>
      <c r="O1737" s="1"/>
      <c r="P1737" s="1"/>
      <c r="Q1737" s="1"/>
      <c r="R1737" s="1"/>
      <c r="S1737" s="1"/>
      <c r="T1737" s="1"/>
    </row>
    <row r="1738" spans="2:20" s="216" customFormat="1" ht="15" customHeight="1">
      <c r="B1738" s="212" t="s">
        <v>4860</v>
      </c>
      <c r="C1738" s="213" t="s">
        <v>7632</v>
      </c>
      <c r="D1738" s="213" t="s">
        <v>6866</v>
      </c>
      <c r="E1738" s="212" t="s">
        <v>7740</v>
      </c>
      <c r="F1738" s="212" t="s">
        <v>7740</v>
      </c>
      <c r="G1738" s="2"/>
      <c r="H1738" s="1"/>
      <c r="I1738" s="1"/>
      <c r="J1738" s="1"/>
      <c r="K1738" s="1"/>
      <c r="L1738" s="1"/>
      <c r="M1738" s="1"/>
      <c r="N1738" s="1"/>
      <c r="O1738" s="1"/>
      <c r="P1738" s="1"/>
      <c r="Q1738" s="1"/>
      <c r="R1738" s="1"/>
      <c r="S1738" s="1"/>
      <c r="T1738" s="1"/>
    </row>
    <row r="1739" spans="2:20" s="216" customFormat="1" ht="15" customHeight="1">
      <c r="B1739" s="212" t="s">
        <v>4861</v>
      </c>
      <c r="C1739" s="213" t="s">
        <v>7186</v>
      </c>
      <c r="D1739" s="213" t="s">
        <v>6866</v>
      </c>
      <c r="E1739" s="212" t="s">
        <v>7740</v>
      </c>
      <c r="F1739" s="212" t="s">
        <v>7740</v>
      </c>
      <c r="G1739" s="2"/>
      <c r="H1739" s="1"/>
      <c r="I1739" s="1"/>
      <c r="J1739" s="1"/>
      <c r="K1739" s="1"/>
      <c r="L1739" s="1"/>
      <c r="M1739" s="1"/>
      <c r="N1739" s="1"/>
      <c r="O1739" s="1"/>
      <c r="P1739" s="1"/>
      <c r="Q1739" s="1"/>
      <c r="R1739" s="1"/>
      <c r="S1739" s="1"/>
      <c r="T1739" s="1"/>
    </row>
    <row r="1740" spans="2:20" s="216" customFormat="1" ht="15" customHeight="1">
      <c r="B1740" s="212" t="s">
        <v>4862</v>
      </c>
      <c r="C1740" s="213" t="s">
        <v>6866</v>
      </c>
      <c r="D1740" s="213" t="s">
        <v>7740</v>
      </c>
      <c r="E1740" s="212" t="s">
        <v>7740</v>
      </c>
      <c r="F1740" s="212" t="s">
        <v>7740</v>
      </c>
      <c r="G1740" s="2"/>
      <c r="H1740" s="1"/>
      <c r="I1740" s="1"/>
      <c r="J1740" s="1"/>
      <c r="K1740" s="1"/>
      <c r="L1740" s="1"/>
      <c r="M1740" s="1"/>
      <c r="N1740" s="1"/>
      <c r="O1740" s="1"/>
      <c r="P1740" s="1"/>
      <c r="Q1740" s="1"/>
      <c r="R1740" s="1"/>
      <c r="S1740" s="1"/>
      <c r="T1740" s="1"/>
    </row>
    <row r="1741" spans="2:20" s="216" customFormat="1" ht="15" customHeight="1">
      <c r="B1741" s="212" t="s">
        <v>4863</v>
      </c>
      <c r="C1741" s="213" t="s">
        <v>7187</v>
      </c>
      <c r="D1741" s="213" t="s">
        <v>6866</v>
      </c>
      <c r="E1741" s="212" t="s">
        <v>7740</v>
      </c>
      <c r="F1741" s="212" t="s">
        <v>7740</v>
      </c>
      <c r="G1741" s="2"/>
      <c r="H1741" s="1"/>
      <c r="I1741" s="1"/>
      <c r="J1741" s="1"/>
      <c r="K1741" s="1"/>
      <c r="L1741" s="1"/>
      <c r="M1741" s="1"/>
      <c r="N1741" s="1"/>
      <c r="O1741" s="1"/>
      <c r="P1741" s="1"/>
      <c r="Q1741" s="1"/>
      <c r="R1741" s="1"/>
      <c r="S1741" s="1"/>
      <c r="T1741" s="1"/>
    </row>
    <row r="1742" spans="2:20" s="216" customFormat="1" ht="15" customHeight="1">
      <c r="B1742" s="212" t="s">
        <v>4864</v>
      </c>
      <c r="C1742" s="213" t="s">
        <v>6866</v>
      </c>
      <c r="D1742" s="213" t="s">
        <v>7740</v>
      </c>
      <c r="E1742" s="212" t="s">
        <v>7740</v>
      </c>
      <c r="F1742" s="212" t="s">
        <v>7740</v>
      </c>
      <c r="G1742" s="2"/>
      <c r="H1742" s="1"/>
      <c r="I1742" s="1"/>
      <c r="J1742" s="1"/>
      <c r="K1742" s="1"/>
      <c r="L1742" s="1"/>
      <c r="M1742" s="1"/>
      <c r="N1742" s="1"/>
      <c r="O1742" s="1"/>
      <c r="P1742" s="1"/>
      <c r="Q1742" s="1"/>
      <c r="R1742" s="1"/>
      <c r="S1742" s="1"/>
      <c r="T1742" s="1"/>
    </row>
    <row r="1743" spans="2:20" s="216" customFormat="1" ht="15" customHeight="1">
      <c r="B1743" s="212" t="s">
        <v>4865</v>
      </c>
      <c r="C1743" s="213" t="s">
        <v>6866</v>
      </c>
      <c r="D1743" s="213" t="s">
        <v>7740</v>
      </c>
      <c r="E1743" s="212" t="s">
        <v>7740</v>
      </c>
      <c r="F1743" s="212" t="s">
        <v>7740</v>
      </c>
      <c r="G1743" s="2"/>
      <c r="H1743" s="1"/>
      <c r="I1743" s="1"/>
      <c r="J1743" s="1"/>
      <c r="K1743" s="1"/>
      <c r="L1743" s="1"/>
      <c r="M1743" s="1"/>
      <c r="N1743" s="1"/>
      <c r="O1743" s="1"/>
      <c r="P1743" s="1"/>
      <c r="Q1743" s="1"/>
      <c r="R1743" s="1"/>
      <c r="S1743" s="1"/>
      <c r="T1743" s="1"/>
    </row>
    <row r="1744" spans="2:20" s="216" customFormat="1" ht="15" customHeight="1">
      <c r="B1744" s="212" t="s">
        <v>4866</v>
      </c>
      <c r="C1744" s="213" t="s">
        <v>6866</v>
      </c>
      <c r="D1744" s="213" t="s">
        <v>7740</v>
      </c>
      <c r="E1744" s="212" t="s">
        <v>7740</v>
      </c>
      <c r="F1744" s="212" t="s">
        <v>7740</v>
      </c>
      <c r="G1744" s="2"/>
      <c r="H1744" s="1"/>
      <c r="I1744" s="1"/>
      <c r="J1744" s="1"/>
      <c r="K1744" s="1"/>
      <c r="L1744" s="1"/>
      <c r="M1744" s="1"/>
      <c r="N1744" s="1"/>
      <c r="O1744" s="1"/>
      <c r="P1744" s="1"/>
      <c r="Q1744" s="1"/>
      <c r="R1744" s="1"/>
      <c r="S1744" s="1"/>
      <c r="T1744" s="1"/>
    </row>
    <row r="1745" spans="2:20" s="216" customFormat="1" ht="15" customHeight="1">
      <c r="B1745" s="212" t="s">
        <v>4867</v>
      </c>
      <c r="C1745" s="213" t="s">
        <v>6866</v>
      </c>
      <c r="D1745" s="213" t="s">
        <v>7740</v>
      </c>
      <c r="E1745" s="212" t="s">
        <v>7740</v>
      </c>
      <c r="F1745" s="212" t="s">
        <v>7740</v>
      </c>
      <c r="G1745" s="2"/>
      <c r="H1745" s="1"/>
      <c r="I1745" s="1"/>
      <c r="J1745" s="1"/>
      <c r="K1745" s="1"/>
      <c r="L1745" s="1"/>
      <c r="M1745" s="1"/>
      <c r="N1745" s="1"/>
      <c r="O1745" s="1"/>
      <c r="P1745" s="1"/>
      <c r="Q1745" s="1"/>
      <c r="R1745" s="1"/>
      <c r="S1745" s="1"/>
      <c r="T1745" s="1"/>
    </row>
    <row r="1746" spans="2:20" s="216" customFormat="1" ht="15" customHeight="1">
      <c r="B1746" s="212" t="s">
        <v>4868</v>
      </c>
      <c r="C1746" s="213" t="s">
        <v>6866</v>
      </c>
      <c r="D1746" s="213" t="s">
        <v>7740</v>
      </c>
      <c r="E1746" s="212" t="s">
        <v>7740</v>
      </c>
      <c r="F1746" s="212" t="s">
        <v>7740</v>
      </c>
      <c r="G1746" s="2"/>
      <c r="H1746" s="1"/>
      <c r="I1746" s="1"/>
      <c r="J1746" s="1"/>
      <c r="K1746" s="1"/>
      <c r="L1746" s="1"/>
      <c r="M1746" s="1"/>
      <c r="N1746" s="1"/>
      <c r="O1746" s="1"/>
      <c r="P1746" s="1"/>
      <c r="Q1746" s="1"/>
      <c r="R1746" s="1"/>
      <c r="S1746" s="1"/>
      <c r="T1746" s="1"/>
    </row>
    <row r="1747" spans="2:20" s="216" customFormat="1" ht="15" customHeight="1">
      <c r="B1747" s="212" t="s">
        <v>4869</v>
      </c>
      <c r="C1747" s="213" t="s">
        <v>6866</v>
      </c>
      <c r="D1747" s="213" t="s">
        <v>7740</v>
      </c>
      <c r="E1747" s="212" t="s">
        <v>7740</v>
      </c>
      <c r="F1747" s="212" t="s">
        <v>7740</v>
      </c>
      <c r="G1747" s="2"/>
      <c r="H1747" s="1"/>
      <c r="I1747" s="1"/>
      <c r="J1747" s="1"/>
      <c r="K1747" s="1"/>
      <c r="L1747" s="1"/>
      <c r="M1747" s="1"/>
      <c r="N1747" s="1"/>
      <c r="O1747" s="1"/>
      <c r="P1747" s="1"/>
      <c r="Q1747" s="1"/>
      <c r="R1747" s="1"/>
      <c r="S1747" s="1"/>
      <c r="T1747" s="1"/>
    </row>
    <row r="1748" spans="2:20" s="216" customFormat="1" ht="15" customHeight="1">
      <c r="B1748" s="212" t="s">
        <v>4870</v>
      </c>
      <c r="C1748" s="213" t="s">
        <v>6866</v>
      </c>
      <c r="D1748" s="213" t="s">
        <v>7740</v>
      </c>
      <c r="E1748" s="212" t="s">
        <v>7740</v>
      </c>
      <c r="F1748" s="212" t="s">
        <v>7740</v>
      </c>
      <c r="G1748" s="2"/>
      <c r="H1748" s="1"/>
      <c r="I1748" s="1"/>
      <c r="J1748" s="1"/>
      <c r="K1748" s="1"/>
      <c r="L1748" s="1"/>
      <c r="M1748" s="1"/>
      <c r="N1748" s="1"/>
      <c r="O1748" s="1"/>
      <c r="P1748" s="1"/>
      <c r="Q1748" s="1"/>
      <c r="R1748" s="1"/>
      <c r="S1748" s="1"/>
      <c r="T1748" s="1"/>
    </row>
    <row r="1749" spans="2:20" s="216" customFormat="1" ht="15" customHeight="1">
      <c r="B1749" s="212" t="s">
        <v>4871</v>
      </c>
      <c r="C1749" s="213" t="s">
        <v>7189</v>
      </c>
      <c r="D1749" s="213" t="s">
        <v>6866</v>
      </c>
      <c r="E1749" s="212" t="s">
        <v>7740</v>
      </c>
      <c r="F1749" s="212" t="s">
        <v>7740</v>
      </c>
      <c r="G1749" s="2"/>
      <c r="H1749" s="1"/>
      <c r="I1749" s="1"/>
      <c r="J1749" s="1"/>
      <c r="K1749" s="1"/>
      <c r="L1749" s="1"/>
      <c r="M1749" s="1"/>
      <c r="N1749" s="1"/>
      <c r="O1749" s="1"/>
      <c r="P1749" s="1"/>
      <c r="Q1749" s="1"/>
      <c r="R1749" s="1"/>
      <c r="S1749" s="1"/>
      <c r="T1749" s="1"/>
    </row>
    <row r="1750" spans="2:20" s="216" customFormat="1" ht="15" customHeight="1">
      <c r="B1750" s="212" t="s">
        <v>4872</v>
      </c>
      <c r="C1750" s="213" t="s">
        <v>6866</v>
      </c>
      <c r="D1750" s="213" t="s">
        <v>7740</v>
      </c>
      <c r="E1750" s="212" t="s">
        <v>7740</v>
      </c>
      <c r="F1750" s="212" t="s">
        <v>7740</v>
      </c>
      <c r="G1750" s="2"/>
      <c r="H1750" s="1"/>
      <c r="I1750" s="1"/>
      <c r="J1750" s="1"/>
      <c r="K1750" s="1"/>
      <c r="L1750" s="1"/>
      <c r="M1750" s="1"/>
      <c r="N1750" s="1"/>
      <c r="O1750" s="1"/>
      <c r="P1750" s="1"/>
      <c r="Q1750" s="1"/>
      <c r="R1750" s="1"/>
      <c r="S1750" s="1"/>
      <c r="T1750" s="1"/>
    </row>
    <row r="1751" spans="2:20" s="216" customFormat="1" ht="15" customHeight="1">
      <c r="B1751" s="212" t="s">
        <v>4873</v>
      </c>
      <c r="C1751" s="213" t="s">
        <v>6866</v>
      </c>
      <c r="D1751" s="213" t="s">
        <v>7740</v>
      </c>
      <c r="E1751" s="212" t="s">
        <v>7740</v>
      </c>
      <c r="F1751" s="212" t="s">
        <v>7740</v>
      </c>
      <c r="G1751" s="2"/>
      <c r="H1751" s="1"/>
      <c r="I1751" s="1"/>
      <c r="J1751" s="1"/>
      <c r="K1751" s="1"/>
      <c r="L1751" s="1"/>
      <c r="M1751" s="1"/>
      <c r="N1751" s="1"/>
      <c r="O1751" s="1"/>
      <c r="P1751" s="1"/>
      <c r="Q1751" s="1"/>
      <c r="R1751" s="1"/>
      <c r="S1751" s="1"/>
      <c r="T1751" s="1"/>
    </row>
    <row r="1752" spans="2:20" s="216" customFormat="1" ht="15" customHeight="1">
      <c r="B1752" s="212" t="s">
        <v>4874</v>
      </c>
      <c r="C1752" s="213" t="s">
        <v>6866</v>
      </c>
      <c r="D1752" s="213" t="s">
        <v>7740</v>
      </c>
      <c r="E1752" s="212" t="s">
        <v>7740</v>
      </c>
      <c r="F1752" s="212" t="s">
        <v>7740</v>
      </c>
      <c r="G1752" s="2"/>
      <c r="H1752" s="1"/>
      <c r="I1752" s="1"/>
      <c r="J1752" s="1"/>
      <c r="K1752" s="1"/>
      <c r="L1752" s="1"/>
      <c r="M1752" s="1"/>
      <c r="N1752" s="1"/>
      <c r="O1752" s="1"/>
      <c r="P1752" s="1"/>
      <c r="Q1752" s="1"/>
      <c r="R1752" s="1"/>
      <c r="S1752" s="1"/>
      <c r="T1752" s="1"/>
    </row>
    <row r="1753" spans="2:20" s="216" customFormat="1" ht="15" customHeight="1">
      <c r="B1753" s="212" t="s">
        <v>4875</v>
      </c>
      <c r="C1753" s="213" t="s">
        <v>6866</v>
      </c>
      <c r="D1753" s="213" t="s">
        <v>7740</v>
      </c>
      <c r="E1753" s="212" t="s">
        <v>7740</v>
      </c>
      <c r="F1753" s="212" t="s">
        <v>7740</v>
      </c>
      <c r="G1753" s="2"/>
      <c r="H1753" s="1"/>
      <c r="I1753" s="1"/>
      <c r="J1753" s="1"/>
      <c r="K1753" s="1"/>
      <c r="L1753" s="1"/>
      <c r="M1753" s="1"/>
      <c r="N1753" s="1"/>
      <c r="O1753" s="1"/>
      <c r="P1753" s="1"/>
      <c r="Q1753" s="1"/>
      <c r="R1753" s="1"/>
      <c r="S1753" s="1"/>
      <c r="T1753" s="1"/>
    </row>
    <row r="1754" spans="2:20" s="216" customFormat="1" ht="15" customHeight="1">
      <c r="B1754" s="212" t="s">
        <v>4876</v>
      </c>
      <c r="C1754" s="213" t="s">
        <v>6866</v>
      </c>
      <c r="D1754" s="213" t="s">
        <v>7740</v>
      </c>
      <c r="E1754" s="212" t="s">
        <v>7740</v>
      </c>
      <c r="F1754" s="212" t="s">
        <v>7740</v>
      </c>
      <c r="G1754" s="2"/>
      <c r="H1754" s="1"/>
      <c r="I1754" s="1"/>
      <c r="J1754" s="1"/>
      <c r="K1754" s="1"/>
      <c r="L1754" s="1"/>
      <c r="M1754" s="1"/>
      <c r="N1754" s="1"/>
      <c r="O1754" s="1"/>
      <c r="P1754" s="1"/>
      <c r="Q1754" s="1"/>
      <c r="R1754" s="1"/>
      <c r="S1754" s="1"/>
      <c r="T1754" s="1"/>
    </row>
    <row r="1755" spans="2:20" s="216" customFormat="1" ht="15" customHeight="1">
      <c r="B1755" s="212" t="s">
        <v>4877</v>
      </c>
      <c r="C1755" s="213" t="s">
        <v>6866</v>
      </c>
      <c r="D1755" s="213" t="s">
        <v>7740</v>
      </c>
      <c r="E1755" s="212" t="s">
        <v>7740</v>
      </c>
      <c r="F1755" s="212" t="s">
        <v>7740</v>
      </c>
      <c r="G1755" s="2"/>
      <c r="H1755" s="1"/>
      <c r="I1755" s="1"/>
      <c r="J1755" s="1"/>
      <c r="K1755" s="1"/>
      <c r="L1755" s="1"/>
      <c r="M1755" s="1"/>
      <c r="N1755" s="1"/>
      <c r="O1755" s="1"/>
      <c r="P1755" s="1"/>
      <c r="Q1755" s="1"/>
      <c r="R1755" s="1"/>
      <c r="S1755" s="1"/>
      <c r="T1755" s="1"/>
    </row>
    <row r="1756" spans="2:20" s="216" customFormat="1" ht="15" customHeight="1">
      <c r="B1756" s="212" t="s">
        <v>4878</v>
      </c>
      <c r="C1756" s="213" t="s">
        <v>6866</v>
      </c>
      <c r="D1756" s="213" t="s">
        <v>7740</v>
      </c>
      <c r="E1756" s="212" t="s">
        <v>7740</v>
      </c>
      <c r="F1756" s="212" t="s">
        <v>7740</v>
      </c>
      <c r="G1756" s="2"/>
      <c r="H1756" s="1"/>
      <c r="I1756" s="1"/>
      <c r="J1756" s="1"/>
      <c r="K1756" s="1"/>
      <c r="L1756" s="1"/>
      <c r="M1756" s="1"/>
      <c r="N1756" s="1"/>
      <c r="O1756" s="1"/>
      <c r="P1756" s="1"/>
      <c r="Q1756" s="1"/>
      <c r="R1756" s="1"/>
      <c r="S1756" s="1"/>
      <c r="T1756" s="1"/>
    </row>
    <row r="1757" spans="2:20" s="216" customFormat="1" ht="15" customHeight="1">
      <c r="B1757" s="212" t="s">
        <v>4879</v>
      </c>
      <c r="C1757" s="213" t="s">
        <v>6866</v>
      </c>
      <c r="D1757" s="213" t="s">
        <v>7740</v>
      </c>
      <c r="E1757" s="212" t="s">
        <v>7740</v>
      </c>
      <c r="F1757" s="212" t="s">
        <v>7740</v>
      </c>
      <c r="G1757" s="2"/>
      <c r="H1757" s="1"/>
      <c r="I1757" s="1"/>
      <c r="J1757" s="1"/>
      <c r="K1757" s="1"/>
      <c r="L1757" s="1"/>
      <c r="M1757" s="1"/>
      <c r="N1757" s="1"/>
      <c r="O1757" s="1"/>
      <c r="P1757" s="1"/>
      <c r="Q1757" s="1"/>
      <c r="R1757" s="1"/>
      <c r="S1757" s="1"/>
      <c r="T1757" s="1"/>
    </row>
    <row r="1758" spans="2:20" s="216" customFormat="1" ht="15" customHeight="1">
      <c r="B1758" s="212" t="s">
        <v>4880</v>
      </c>
      <c r="C1758" s="213" t="s">
        <v>6866</v>
      </c>
      <c r="D1758" s="213" t="s">
        <v>7740</v>
      </c>
      <c r="E1758" s="212" t="s">
        <v>7740</v>
      </c>
      <c r="F1758" s="212" t="s">
        <v>7740</v>
      </c>
      <c r="G1758" s="2"/>
      <c r="H1758" s="1"/>
      <c r="I1758" s="1"/>
      <c r="J1758" s="1"/>
      <c r="K1758" s="1"/>
      <c r="L1758" s="1"/>
      <c r="M1758" s="1"/>
      <c r="N1758" s="1"/>
      <c r="O1758" s="1"/>
      <c r="P1758" s="1"/>
      <c r="Q1758" s="1"/>
      <c r="R1758" s="1"/>
      <c r="S1758" s="1"/>
      <c r="T1758" s="1"/>
    </row>
    <row r="1759" spans="2:20" s="216" customFormat="1" ht="15" customHeight="1">
      <c r="B1759" s="212" t="s">
        <v>4881</v>
      </c>
      <c r="C1759" s="213" t="s">
        <v>6866</v>
      </c>
      <c r="D1759" s="213" t="s">
        <v>7740</v>
      </c>
      <c r="E1759" s="212" t="s">
        <v>7740</v>
      </c>
      <c r="F1759" s="212" t="s">
        <v>7740</v>
      </c>
      <c r="G1759" s="2"/>
      <c r="H1759" s="1"/>
      <c r="I1759" s="1"/>
      <c r="J1759" s="1"/>
      <c r="K1759" s="1"/>
      <c r="L1759" s="1"/>
      <c r="M1759" s="1"/>
      <c r="N1759" s="1"/>
      <c r="O1759" s="1"/>
      <c r="P1759" s="1"/>
      <c r="Q1759" s="1"/>
      <c r="R1759" s="1"/>
      <c r="S1759" s="1"/>
      <c r="T1759" s="1"/>
    </row>
    <row r="1760" spans="2:20" s="216" customFormat="1" ht="15" customHeight="1">
      <c r="B1760" s="212" t="s">
        <v>4882</v>
      </c>
      <c r="C1760" s="213" t="s">
        <v>6866</v>
      </c>
      <c r="D1760" s="213" t="s">
        <v>7740</v>
      </c>
      <c r="E1760" s="212" t="s">
        <v>7740</v>
      </c>
      <c r="F1760" s="212" t="s">
        <v>7740</v>
      </c>
      <c r="G1760" s="2"/>
      <c r="H1760" s="1"/>
      <c r="I1760" s="1"/>
      <c r="J1760" s="1"/>
      <c r="K1760" s="1"/>
      <c r="L1760" s="1"/>
      <c r="M1760" s="1"/>
      <c r="N1760" s="1"/>
      <c r="O1760" s="1"/>
      <c r="P1760" s="1"/>
      <c r="Q1760" s="1"/>
      <c r="R1760" s="1"/>
      <c r="S1760" s="1"/>
      <c r="T1760" s="1"/>
    </row>
    <row r="1761" spans="2:20" s="216" customFormat="1" ht="15" customHeight="1">
      <c r="B1761" s="212" t="s">
        <v>4883</v>
      </c>
      <c r="C1761" s="213" t="s">
        <v>6866</v>
      </c>
      <c r="D1761" s="213" t="s">
        <v>7740</v>
      </c>
      <c r="E1761" s="212" t="s">
        <v>7740</v>
      </c>
      <c r="F1761" s="212" t="s">
        <v>7740</v>
      </c>
      <c r="G1761" s="2"/>
      <c r="H1761" s="1"/>
      <c r="I1761" s="1"/>
      <c r="J1761" s="1"/>
      <c r="K1761" s="1"/>
      <c r="L1761" s="1"/>
      <c r="M1761" s="1"/>
      <c r="N1761" s="1"/>
      <c r="O1761" s="1"/>
      <c r="P1761" s="1"/>
      <c r="Q1761" s="1"/>
      <c r="R1761" s="1"/>
      <c r="S1761" s="1"/>
      <c r="T1761" s="1"/>
    </row>
    <row r="1762" spans="2:20" s="216" customFormat="1" ht="15" customHeight="1">
      <c r="B1762" s="212" t="s">
        <v>4884</v>
      </c>
      <c r="C1762" s="213" t="s">
        <v>6866</v>
      </c>
      <c r="D1762" s="213" t="s">
        <v>7740</v>
      </c>
      <c r="E1762" s="212" t="s">
        <v>7740</v>
      </c>
      <c r="F1762" s="212" t="s">
        <v>7740</v>
      </c>
      <c r="G1762" s="2"/>
      <c r="H1762" s="1"/>
      <c r="I1762" s="1"/>
      <c r="J1762" s="1"/>
      <c r="K1762" s="1"/>
      <c r="L1762" s="1"/>
      <c r="M1762" s="1"/>
      <c r="N1762" s="1"/>
      <c r="O1762" s="1"/>
      <c r="P1762" s="1"/>
      <c r="Q1762" s="1"/>
      <c r="R1762" s="1"/>
      <c r="S1762" s="1"/>
      <c r="T1762" s="1"/>
    </row>
    <row r="1763" spans="2:20" s="216" customFormat="1" ht="15" customHeight="1">
      <c r="B1763" s="212" t="s">
        <v>4885</v>
      </c>
      <c r="C1763" s="213" t="s">
        <v>6866</v>
      </c>
      <c r="D1763" s="213" t="s">
        <v>7740</v>
      </c>
      <c r="E1763" s="212" t="s">
        <v>7740</v>
      </c>
      <c r="F1763" s="212" t="s">
        <v>7740</v>
      </c>
      <c r="G1763" s="2"/>
      <c r="H1763" s="1"/>
      <c r="I1763" s="1"/>
      <c r="J1763" s="1"/>
      <c r="K1763" s="1"/>
      <c r="L1763" s="1"/>
      <c r="M1763" s="1"/>
      <c r="N1763" s="1"/>
      <c r="O1763" s="1"/>
      <c r="P1763" s="1"/>
      <c r="Q1763" s="1"/>
      <c r="R1763" s="1"/>
      <c r="S1763" s="1"/>
      <c r="T1763" s="1"/>
    </row>
    <row r="1764" spans="2:20" s="216" customFormat="1" ht="15" customHeight="1">
      <c r="B1764" s="212" t="s">
        <v>4886</v>
      </c>
      <c r="C1764" s="213" t="s">
        <v>6866</v>
      </c>
      <c r="D1764" s="213" t="s">
        <v>7740</v>
      </c>
      <c r="E1764" s="212" t="s">
        <v>7740</v>
      </c>
      <c r="F1764" s="212" t="s">
        <v>7740</v>
      </c>
      <c r="G1764" s="2"/>
      <c r="H1764" s="1"/>
      <c r="I1764" s="1"/>
      <c r="J1764" s="1"/>
      <c r="K1764" s="1"/>
      <c r="L1764" s="1"/>
      <c r="M1764" s="1"/>
      <c r="N1764" s="1"/>
      <c r="O1764" s="1"/>
      <c r="P1764" s="1"/>
      <c r="Q1764" s="1"/>
      <c r="R1764" s="1"/>
      <c r="S1764" s="1"/>
      <c r="T1764" s="1"/>
    </row>
    <row r="1765" spans="2:20" s="216" customFormat="1" ht="15" customHeight="1">
      <c r="B1765" s="212" t="s">
        <v>4887</v>
      </c>
      <c r="C1765" s="213" t="s">
        <v>6866</v>
      </c>
      <c r="D1765" s="213" t="s">
        <v>7740</v>
      </c>
      <c r="E1765" s="212" t="s">
        <v>7740</v>
      </c>
      <c r="F1765" s="212" t="s">
        <v>7740</v>
      </c>
      <c r="G1765" s="2"/>
      <c r="H1765" s="1"/>
      <c r="I1765" s="1"/>
      <c r="J1765" s="1"/>
      <c r="K1765" s="1"/>
      <c r="L1765" s="1"/>
      <c r="M1765" s="1"/>
      <c r="N1765" s="1"/>
      <c r="O1765" s="1"/>
      <c r="P1765" s="1"/>
      <c r="Q1765" s="1"/>
      <c r="R1765" s="1"/>
      <c r="S1765" s="1"/>
      <c r="T1765" s="1"/>
    </row>
    <row r="1766" spans="2:20" s="216" customFormat="1" ht="15" customHeight="1">
      <c r="B1766" s="212" t="s">
        <v>4888</v>
      </c>
      <c r="C1766" s="213" t="s">
        <v>6866</v>
      </c>
      <c r="D1766" s="213" t="s">
        <v>7740</v>
      </c>
      <c r="E1766" s="212" t="s">
        <v>7740</v>
      </c>
      <c r="F1766" s="212" t="s">
        <v>7740</v>
      </c>
      <c r="G1766" s="2"/>
      <c r="H1766" s="1"/>
      <c r="I1766" s="1"/>
      <c r="J1766" s="1"/>
      <c r="K1766" s="1"/>
      <c r="L1766" s="1"/>
      <c r="M1766" s="1"/>
      <c r="N1766" s="1"/>
      <c r="O1766" s="1"/>
      <c r="P1766" s="1"/>
      <c r="Q1766" s="1"/>
      <c r="R1766" s="1"/>
      <c r="S1766" s="1"/>
      <c r="T1766" s="1"/>
    </row>
    <row r="1767" spans="2:20" s="216" customFormat="1" ht="15" customHeight="1">
      <c r="B1767" s="212" t="s">
        <v>4889</v>
      </c>
      <c r="C1767" s="213" t="s">
        <v>6866</v>
      </c>
      <c r="D1767" s="213" t="s">
        <v>7740</v>
      </c>
      <c r="E1767" s="212" t="s">
        <v>7740</v>
      </c>
      <c r="F1767" s="212" t="s">
        <v>7740</v>
      </c>
      <c r="G1767" s="2"/>
      <c r="H1767" s="1"/>
      <c r="I1767" s="1"/>
      <c r="J1767" s="1"/>
      <c r="K1767" s="1"/>
      <c r="L1767" s="1"/>
      <c r="M1767" s="1"/>
      <c r="N1767" s="1"/>
      <c r="O1767" s="1"/>
      <c r="P1767" s="1"/>
      <c r="Q1767" s="1"/>
      <c r="R1767" s="1"/>
      <c r="S1767" s="1"/>
      <c r="T1767" s="1"/>
    </row>
    <row r="1768" spans="2:20" s="216" customFormat="1" ht="15" customHeight="1">
      <c r="B1768" s="212" t="s">
        <v>4890</v>
      </c>
      <c r="C1768" s="213" t="s">
        <v>6866</v>
      </c>
      <c r="D1768" s="213" t="s">
        <v>7740</v>
      </c>
      <c r="E1768" s="212" t="s">
        <v>7740</v>
      </c>
      <c r="F1768" s="212" t="s">
        <v>7740</v>
      </c>
      <c r="G1768" s="2"/>
      <c r="H1768" s="1"/>
      <c r="I1768" s="1"/>
      <c r="J1768" s="1"/>
      <c r="K1768" s="1"/>
      <c r="L1768" s="1"/>
      <c r="M1768" s="1"/>
      <c r="N1768" s="1"/>
      <c r="O1768" s="1"/>
      <c r="P1768" s="1"/>
      <c r="Q1768" s="1"/>
      <c r="R1768" s="1"/>
      <c r="S1768" s="1"/>
      <c r="T1768" s="1"/>
    </row>
    <row r="1769" spans="2:20" s="216" customFormat="1" ht="15" customHeight="1">
      <c r="B1769" s="212" t="s">
        <v>4891</v>
      </c>
      <c r="C1769" s="213" t="s">
        <v>6866</v>
      </c>
      <c r="D1769" s="213" t="s">
        <v>7740</v>
      </c>
      <c r="E1769" s="212" t="s">
        <v>7740</v>
      </c>
      <c r="F1769" s="212" t="s">
        <v>7740</v>
      </c>
      <c r="G1769" s="2"/>
      <c r="H1769" s="1"/>
      <c r="I1769" s="1"/>
      <c r="J1769" s="1"/>
      <c r="K1769" s="1"/>
      <c r="L1769" s="1"/>
      <c r="M1769" s="1"/>
      <c r="N1769" s="1"/>
      <c r="O1769" s="1"/>
      <c r="P1769" s="1"/>
      <c r="Q1769" s="1"/>
      <c r="R1769" s="1"/>
      <c r="S1769" s="1"/>
      <c r="T1769" s="1"/>
    </row>
    <row r="1770" spans="2:20" s="216" customFormat="1" ht="15" customHeight="1">
      <c r="B1770" s="212" t="s">
        <v>4892</v>
      </c>
      <c r="C1770" s="213" t="s">
        <v>6866</v>
      </c>
      <c r="D1770" s="213" t="s">
        <v>7740</v>
      </c>
      <c r="E1770" s="212" t="s">
        <v>7740</v>
      </c>
      <c r="F1770" s="212" t="s">
        <v>7740</v>
      </c>
      <c r="G1770" s="2"/>
      <c r="H1770" s="1"/>
      <c r="I1770" s="1"/>
      <c r="J1770" s="1"/>
      <c r="K1770" s="1"/>
      <c r="L1770" s="1"/>
      <c r="M1770" s="1"/>
      <c r="N1770" s="1"/>
      <c r="O1770" s="1"/>
      <c r="P1770" s="1"/>
      <c r="Q1770" s="1"/>
      <c r="R1770" s="1"/>
      <c r="S1770" s="1"/>
      <c r="T1770" s="1"/>
    </row>
    <row r="1771" spans="2:20" s="216" customFormat="1" ht="15" customHeight="1">
      <c r="B1771" s="212" t="s">
        <v>6537</v>
      </c>
      <c r="C1771" s="213" t="s">
        <v>6866</v>
      </c>
      <c r="D1771" s="213" t="s">
        <v>7740</v>
      </c>
      <c r="E1771" s="212" t="s">
        <v>7740</v>
      </c>
      <c r="F1771" s="212" t="s">
        <v>7740</v>
      </c>
      <c r="G1771" s="2"/>
      <c r="H1771" s="1"/>
      <c r="I1771" s="1"/>
      <c r="J1771" s="1"/>
      <c r="K1771" s="1"/>
      <c r="L1771" s="1"/>
      <c r="M1771" s="1"/>
      <c r="N1771" s="1"/>
      <c r="O1771" s="1"/>
      <c r="P1771" s="1"/>
      <c r="Q1771" s="1"/>
      <c r="R1771" s="1"/>
      <c r="S1771" s="1"/>
      <c r="T1771" s="1"/>
    </row>
    <row r="1772" spans="2:20" s="216" customFormat="1" ht="15" customHeight="1">
      <c r="B1772" s="212" t="s">
        <v>6538</v>
      </c>
      <c r="C1772" s="213" t="s">
        <v>6866</v>
      </c>
      <c r="D1772" s="213" t="s">
        <v>7740</v>
      </c>
      <c r="E1772" s="212" t="s">
        <v>7740</v>
      </c>
      <c r="F1772" s="212" t="s">
        <v>7740</v>
      </c>
      <c r="G1772" s="2"/>
      <c r="H1772" s="1"/>
      <c r="I1772" s="1"/>
      <c r="J1772" s="1"/>
      <c r="K1772" s="1"/>
      <c r="L1772" s="1"/>
      <c r="M1772" s="1"/>
      <c r="N1772" s="1"/>
      <c r="O1772" s="1"/>
      <c r="P1772" s="1"/>
      <c r="Q1772" s="1"/>
      <c r="R1772" s="1"/>
      <c r="S1772" s="1"/>
      <c r="T1772" s="1"/>
    </row>
    <row r="1773" spans="2:20" s="216" customFormat="1" ht="15" customHeight="1">
      <c r="B1773" s="212" t="s">
        <v>6539</v>
      </c>
      <c r="C1773" s="213" t="s">
        <v>6866</v>
      </c>
      <c r="D1773" s="213" t="s">
        <v>7740</v>
      </c>
      <c r="E1773" s="212" t="s">
        <v>7740</v>
      </c>
      <c r="F1773" s="212" t="s">
        <v>7740</v>
      </c>
      <c r="G1773" s="2"/>
      <c r="H1773" s="1"/>
      <c r="I1773" s="1"/>
      <c r="J1773" s="1"/>
      <c r="K1773" s="1"/>
      <c r="L1773" s="1"/>
      <c r="M1773" s="1"/>
      <c r="N1773" s="1"/>
      <c r="O1773" s="1"/>
      <c r="P1773" s="1"/>
      <c r="Q1773" s="1"/>
      <c r="R1773" s="1"/>
      <c r="S1773" s="1"/>
      <c r="T1773" s="1"/>
    </row>
    <row r="1774" spans="2:20" s="216" customFormat="1" ht="15" customHeight="1">
      <c r="B1774" s="212" t="s">
        <v>6540</v>
      </c>
      <c r="C1774" s="213" t="s">
        <v>7192</v>
      </c>
      <c r="D1774" s="213" t="s">
        <v>6866</v>
      </c>
      <c r="E1774" s="212" t="s">
        <v>7740</v>
      </c>
      <c r="F1774" s="212" t="s">
        <v>7740</v>
      </c>
      <c r="G1774" s="2"/>
      <c r="H1774" s="1"/>
      <c r="I1774" s="1"/>
      <c r="J1774" s="1"/>
      <c r="K1774" s="1"/>
      <c r="L1774" s="1"/>
      <c r="M1774" s="1"/>
      <c r="N1774" s="1"/>
      <c r="O1774" s="1"/>
      <c r="P1774" s="1"/>
      <c r="Q1774" s="1"/>
      <c r="R1774" s="1"/>
      <c r="S1774" s="1"/>
      <c r="T1774" s="1"/>
    </row>
    <row r="1775" spans="2:20" s="216" customFormat="1" ht="15" customHeight="1">
      <c r="B1775" s="212" t="s">
        <v>6541</v>
      </c>
      <c r="C1775" s="213" t="s">
        <v>6866</v>
      </c>
      <c r="D1775" s="213" t="s">
        <v>7740</v>
      </c>
      <c r="E1775" s="212" t="s">
        <v>7740</v>
      </c>
      <c r="F1775" s="212" t="s">
        <v>7740</v>
      </c>
      <c r="G1775" s="2"/>
      <c r="H1775" s="1"/>
      <c r="I1775" s="1"/>
      <c r="J1775" s="1"/>
      <c r="K1775" s="1"/>
      <c r="L1775" s="1"/>
      <c r="M1775" s="1"/>
      <c r="N1775" s="1"/>
      <c r="O1775" s="1"/>
      <c r="P1775" s="1"/>
      <c r="Q1775" s="1"/>
      <c r="R1775" s="1"/>
      <c r="S1775" s="1"/>
      <c r="T1775" s="1"/>
    </row>
    <row r="1776" spans="2:20" s="216" customFormat="1" ht="15" customHeight="1">
      <c r="B1776" s="212" t="s">
        <v>6542</v>
      </c>
      <c r="C1776" s="213" t="s">
        <v>6875</v>
      </c>
      <c r="D1776" s="213" t="s">
        <v>6866</v>
      </c>
      <c r="E1776" s="212" t="s">
        <v>7740</v>
      </c>
      <c r="F1776" s="212" t="s">
        <v>7740</v>
      </c>
      <c r="G1776" s="2"/>
      <c r="H1776" s="1"/>
      <c r="I1776" s="1"/>
      <c r="J1776" s="1"/>
      <c r="K1776" s="1"/>
      <c r="L1776" s="1"/>
      <c r="M1776" s="1"/>
      <c r="N1776" s="1"/>
      <c r="O1776" s="1"/>
      <c r="P1776" s="1"/>
      <c r="Q1776" s="1"/>
      <c r="R1776" s="1"/>
      <c r="S1776" s="1"/>
      <c r="T1776" s="1"/>
    </row>
    <row r="1777" spans="2:20" s="216" customFormat="1" ht="15" customHeight="1">
      <c r="B1777" s="212" t="s">
        <v>6543</v>
      </c>
      <c r="C1777" s="213" t="s">
        <v>6866</v>
      </c>
      <c r="D1777" s="213" t="s">
        <v>7740</v>
      </c>
      <c r="E1777" s="212" t="s">
        <v>7740</v>
      </c>
      <c r="F1777" s="212" t="s">
        <v>7740</v>
      </c>
      <c r="G1777" s="2"/>
      <c r="H1777" s="1"/>
      <c r="I1777" s="1"/>
      <c r="J1777" s="1"/>
      <c r="K1777" s="1"/>
      <c r="L1777" s="1"/>
      <c r="M1777" s="1"/>
      <c r="N1777" s="1"/>
      <c r="O1777" s="1"/>
      <c r="P1777" s="1"/>
      <c r="Q1777" s="1"/>
      <c r="R1777" s="1"/>
      <c r="S1777" s="1"/>
      <c r="T1777" s="1"/>
    </row>
    <row r="1778" spans="2:20" s="216" customFormat="1" ht="15" customHeight="1">
      <c r="B1778" s="212" t="s">
        <v>6544</v>
      </c>
      <c r="C1778" s="213" t="s">
        <v>6866</v>
      </c>
      <c r="D1778" s="213" t="s">
        <v>7740</v>
      </c>
      <c r="E1778" s="212" t="s">
        <v>7740</v>
      </c>
      <c r="F1778" s="212" t="s">
        <v>7740</v>
      </c>
      <c r="G1778" s="2"/>
      <c r="H1778" s="1"/>
      <c r="I1778" s="1"/>
      <c r="J1778" s="1"/>
      <c r="K1778" s="1"/>
      <c r="L1778" s="1"/>
      <c r="M1778" s="1"/>
      <c r="N1778" s="1"/>
      <c r="O1778" s="1"/>
      <c r="P1778" s="1"/>
      <c r="Q1778" s="1"/>
      <c r="R1778" s="1"/>
      <c r="S1778" s="1"/>
      <c r="T1778" s="1"/>
    </row>
    <row r="1779" spans="2:20" s="216" customFormat="1" ht="15" customHeight="1">
      <c r="B1779" s="212" t="s">
        <v>6545</v>
      </c>
      <c r="C1779" s="213" t="s">
        <v>6866</v>
      </c>
      <c r="D1779" s="213" t="s">
        <v>7740</v>
      </c>
      <c r="E1779" s="212" t="s">
        <v>7740</v>
      </c>
      <c r="F1779" s="212" t="s">
        <v>7740</v>
      </c>
      <c r="G1779" s="2"/>
      <c r="H1779" s="1"/>
      <c r="I1779" s="1"/>
      <c r="J1779" s="1"/>
      <c r="K1779" s="1"/>
      <c r="L1779" s="1"/>
      <c r="M1779" s="1"/>
      <c r="N1779" s="1"/>
      <c r="O1779" s="1"/>
      <c r="P1779" s="1"/>
      <c r="Q1779" s="1"/>
      <c r="R1779" s="1"/>
      <c r="S1779" s="1"/>
      <c r="T1779" s="1"/>
    </row>
    <row r="1780" spans="2:20" s="216" customFormat="1" ht="15" customHeight="1">
      <c r="B1780" s="212" t="s">
        <v>6546</v>
      </c>
      <c r="C1780" s="213" t="s">
        <v>6866</v>
      </c>
      <c r="D1780" s="213" t="s">
        <v>7740</v>
      </c>
      <c r="E1780" s="212" t="s">
        <v>7740</v>
      </c>
      <c r="F1780" s="212" t="s">
        <v>7740</v>
      </c>
      <c r="G1780" s="2"/>
      <c r="H1780" s="1"/>
      <c r="I1780" s="1"/>
      <c r="J1780" s="1"/>
      <c r="K1780" s="1"/>
      <c r="L1780" s="1"/>
      <c r="M1780" s="1"/>
      <c r="N1780" s="1"/>
      <c r="O1780" s="1"/>
      <c r="P1780" s="1"/>
      <c r="Q1780" s="1"/>
      <c r="R1780" s="1"/>
      <c r="S1780" s="1"/>
      <c r="T1780" s="1"/>
    </row>
    <row r="1781" spans="2:20" s="216" customFormat="1" ht="15" customHeight="1">
      <c r="B1781" s="212" t="s">
        <v>6547</v>
      </c>
      <c r="C1781" s="213" t="s">
        <v>6925</v>
      </c>
      <c r="D1781" s="213" t="s">
        <v>6866</v>
      </c>
      <c r="E1781" s="212" t="s">
        <v>7740</v>
      </c>
      <c r="F1781" s="212" t="s">
        <v>7740</v>
      </c>
      <c r="G1781" s="2"/>
      <c r="H1781" s="1"/>
      <c r="I1781" s="1"/>
      <c r="J1781" s="1"/>
      <c r="K1781" s="1"/>
      <c r="L1781" s="1"/>
      <c r="M1781" s="1"/>
      <c r="N1781" s="1"/>
      <c r="O1781" s="1"/>
      <c r="P1781" s="1"/>
      <c r="Q1781" s="1"/>
      <c r="R1781" s="1"/>
      <c r="S1781" s="1"/>
      <c r="T1781" s="1"/>
    </row>
    <row r="1782" spans="2:20" s="216" customFormat="1" ht="15" customHeight="1">
      <c r="B1782" s="212" t="s">
        <v>6548</v>
      </c>
      <c r="C1782" s="213" t="s">
        <v>6866</v>
      </c>
      <c r="D1782" s="213" t="s">
        <v>7740</v>
      </c>
      <c r="E1782" s="212" t="s">
        <v>7740</v>
      </c>
      <c r="F1782" s="212" t="s">
        <v>7740</v>
      </c>
      <c r="G1782" s="2"/>
      <c r="H1782" s="1"/>
      <c r="I1782" s="1"/>
      <c r="J1782" s="1"/>
      <c r="K1782" s="1"/>
      <c r="L1782" s="1"/>
      <c r="M1782" s="1"/>
      <c r="N1782" s="1"/>
      <c r="O1782" s="1"/>
      <c r="P1782" s="1"/>
      <c r="Q1782" s="1"/>
      <c r="R1782" s="1"/>
      <c r="S1782" s="1"/>
      <c r="T1782" s="1"/>
    </row>
    <row r="1783" spans="2:20" s="216" customFormat="1" ht="15" customHeight="1">
      <c r="B1783" s="212" t="s">
        <v>6549</v>
      </c>
      <c r="C1783" s="213" t="s">
        <v>6866</v>
      </c>
      <c r="D1783" s="213" t="s">
        <v>7740</v>
      </c>
      <c r="E1783" s="212" t="s">
        <v>7740</v>
      </c>
      <c r="F1783" s="212" t="s">
        <v>7740</v>
      </c>
      <c r="G1783" s="2"/>
      <c r="H1783" s="1"/>
      <c r="I1783" s="1"/>
      <c r="J1783" s="1"/>
      <c r="K1783" s="1"/>
      <c r="L1783" s="1"/>
      <c r="M1783" s="1"/>
      <c r="N1783" s="1"/>
      <c r="O1783" s="1"/>
      <c r="P1783" s="1"/>
      <c r="Q1783" s="1"/>
      <c r="R1783" s="1"/>
      <c r="S1783" s="1"/>
      <c r="T1783" s="1"/>
    </row>
    <row r="1784" spans="2:20" s="216" customFormat="1" ht="15" customHeight="1">
      <c r="B1784" s="212" t="s">
        <v>6550</v>
      </c>
      <c r="C1784" s="213" t="s">
        <v>6866</v>
      </c>
      <c r="D1784" s="213" t="s">
        <v>7740</v>
      </c>
      <c r="E1784" s="212" t="s">
        <v>7740</v>
      </c>
      <c r="F1784" s="212" t="s">
        <v>7740</v>
      </c>
      <c r="G1784" s="2"/>
      <c r="H1784" s="1"/>
      <c r="I1784" s="1"/>
      <c r="J1784" s="1"/>
      <c r="K1784" s="1"/>
      <c r="L1784" s="1"/>
      <c r="M1784" s="1"/>
      <c r="N1784" s="1"/>
      <c r="O1784" s="1"/>
      <c r="P1784" s="1"/>
      <c r="Q1784" s="1"/>
      <c r="R1784" s="1"/>
      <c r="S1784" s="1"/>
      <c r="T1784" s="1"/>
    </row>
    <row r="1785" spans="2:20" s="216" customFormat="1" ht="15" customHeight="1">
      <c r="B1785" s="212" t="s">
        <v>6551</v>
      </c>
      <c r="C1785" s="213" t="s">
        <v>6866</v>
      </c>
      <c r="D1785" s="213" t="s">
        <v>7740</v>
      </c>
      <c r="E1785" s="212" t="s">
        <v>7740</v>
      </c>
      <c r="F1785" s="212" t="s">
        <v>7740</v>
      </c>
      <c r="G1785" s="2"/>
      <c r="H1785" s="1"/>
      <c r="I1785" s="1"/>
      <c r="J1785" s="1"/>
      <c r="K1785" s="1"/>
      <c r="L1785" s="1"/>
      <c r="M1785" s="1"/>
      <c r="N1785" s="1"/>
      <c r="O1785" s="1"/>
      <c r="P1785" s="1"/>
      <c r="Q1785" s="1"/>
      <c r="R1785" s="1"/>
      <c r="S1785" s="1"/>
      <c r="T1785" s="1"/>
    </row>
    <row r="1786" spans="2:20" s="216" customFormat="1" ht="15" customHeight="1">
      <c r="B1786" s="212" t="s">
        <v>6552</v>
      </c>
      <c r="C1786" s="213" t="s">
        <v>6866</v>
      </c>
      <c r="D1786" s="213" t="s">
        <v>7740</v>
      </c>
      <c r="E1786" s="212" t="s">
        <v>7740</v>
      </c>
      <c r="F1786" s="212" t="s">
        <v>7740</v>
      </c>
      <c r="G1786" s="2"/>
      <c r="H1786" s="1"/>
      <c r="I1786" s="1"/>
      <c r="J1786" s="1"/>
      <c r="K1786" s="1"/>
      <c r="L1786" s="1"/>
      <c r="M1786" s="1"/>
      <c r="N1786" s="1"/>
      <c r="O1786" s="1"/>
      <c r="P1786" s="1"/>
      <c r="Q1786" s="1"/>
      <c r="R1786" s="1"/>
      <c r="S1786" s="1"/>
      <c r="T1786" s="1"/>
    </row>
    <row r="1787" spans="2:20" s="216" customFormat="1" ht="15" customHeight="1">
      <c r="B1787" s="212" t="s">
        <v>6553</v>
      </c>
      <c r="C1787" s="213" t="s">
        <v>6866</v>
      </c>
      <c r="D1787" s="213" t="s">
        <v>7740</v>
      </c>
      <c r="E1787" s="212" t="s">
        <v>7740</v>
      </c>
      <c r="F1787" s="212" t="s">
        <v>7740</v>
      </c>
      <c r="G1787" s="2"/>
      <c r="H1787" s="1"/>
      <c r="I1787" s="1"/>
      <c r="J1787" s="1"/>
      <c r="K1787" s="1"/>
      <c r="L1787" s="1"/>
      <c r="M1787" s="1"/>
      <c r="N1787" s="1"/>
      <c r="O1787" s="1"/>
      <c r="P1787" s="1"/>
      <c r="Q1787" s="1"/>
      <c r="R1787" s="1"/>
      <c r="S1787" s="1"/>
      <c r="T1787" s="1"/>
    </row>
    <row r="1788" spans="2:20" s="216" customFormat="1" ht="15" customHeight="1">
      <c r="B1788" s="212" t="s">
        <v>6554</v>
      </c>
      <c r="C1788" s="213" t="s">
        <v>6866</v>
      </c>
      <c r="D1788" s="213" t="s">
        <v>7740</v>
      </c>
      <c r="E1788" s="212" t="s">
        <v>7740</v>
      </c>
      <c r="F1788" s="212" t="s">
        <v>7740</v>
      </c>
      <c r="G1788" s="2"/>
      <c r="H1788" s="1"/>
      <c r="I1788" s="1"/>
      <c r="J1788" s="1"/>
      <c r="K1788" s="1"/>
      <c r="L1788" s="1"/>
      <c r="M1788" s="1"/>
      <c r="N1788" s="1"/>
      <c r="O1788" s="1"/>
      <c r="P1788" s="1"/>
      <c r="Q1788" s="1"/>
      <c r="R1788" s="1"/>
      <c r="S1788" s="1"/>
      <c r="T1788" s="1"/>
    </row>
    <row r="1789" spans="2:20" s="216" customFormat="1" ht="15" customHeight="1">
      <c r="B1789" s="212" t="s">
        <v>6555</v>
      </c>
      <c r="C1789" s="213" t="s">
        <v>6866</v>
      </c>
      <c r="D1789" s="213" t="s">
        <v>7740</v>
      </c>
      <c r="E1789" s="212" t="s">
        <v>7740</v>
      </c>
      <c r="F1789" s="212" t="s">
        <v>7740</v>
      </c>
      <c r="G1789" s="2"/>
      <c r="H1789" s="1"/>
      <c r="I1789" s="1"/>
      <c r="J1789" s="1"/>
      <c r="K1789" s="1"/>
      <c r="L1789" s="1"/>
      <c r="M1789" s="1"/>
      <c r="N1789" s="1"/>
      <c r="O1789" s="1"/>
      <c r="P1789" s="1"/>
      <c r="Q1789" s="1"/>
      <c r="R1789" s="1"/>
      <c r="S1789" s="1"/>
      <c r="T1789" s="1"/>
    </row>
    <row r="1790" spans="2:20" s="216" customFormat="1" ht="15" customHeight="1">
      <c r="B1790" s="212" t="s">
        <v>6556</v>
      </c>
      <c r="C1790" s="213" t="s">
        <v>6866</v>
      </c>
      <c r="D1790" s="213" t="s">
        <v>7740</v>
      </c>
      <c r="E1790" s="212" t="s">
        <v>7740</v>
      </c>
      <c r="F1790" s="212" t="s">
        <v>7740</v>
      </c>
      <c r="G1790" s="2"/>
      <c r="H1790" s="1"/>
      <c r="I1790" s="1"/>
      <c r="J1790" s="1"/>
      <c r="K1790" s="1"/>
      <c r="L1790" s="1"/>
      <c r="M1790" s="1"/>
      <c r="N1790" s="1"/>
      <c r="O1790" s="1"/>
      <c r="P1790" s="1"/>
      <c r="Q1790" s="1"/>
      <c r="R1790" s="1"/>
      <c r="S1790" s="1"/>
      <c r="T1790" s="1"/>
    </row>
    <row r="1791" spans="2:20" s="216" customFormat="1" ht="15" customHeight="1">
      <c r="B1791" s="212" t="s">
        <v>6557</v>
      </c>
      <c r="C1791" s="213" t="s">
        <v>6866</v>
      </c>
      <c r="D1791" s="213" t="s">
        <v>7740</v>
      </c>
      <c r="E1791" s="212" t="s">
        <v>7740</v>
      </c>
      <c r="F1791" s="212" t="s">
        <v>7740</v>
      </c>
      <c r="G1791" s="2"/>
      <c r="H1791" s="1"/>
      <c r="I1791" s="1"/>
      <c r="J1791" s="1"/>
      <c r="K1791" s="1"/>
      <c r="L1791" s="1"/>
      <c r="M1791" s="1"/>
      <c r="N1791" s="1"/>
      <c r="O1791" s="1"/>
      <c r="P1791" s="1"/>
      <c r="Q1791" s="1"/>
      <c r="R1791" s="1"/>
      <c r="S1791" s="1"/>
      <c r="T1791" s="1"/>
    </row>
    <row r="1792" spans="2:20" s="216" customFormat="1" ht="15" customHeight="1">
      <c r="B1792" s="212" t="s">
        <v>6558</v>
      </c>
      <c r="C1792" s="213" t="s">
        <v>6866</v>
      </c>
      <c r="D1792" s="213" t="s">
        <v>7740</v>
      </c>
      <c r="E1792" s="212" t="s">
        <v>7740</v>
      </c>
      <c r="F1792" s="212" t="s">
        <v>7740</v>
      </c>
      <c r="G1792" s="2"/>
      <c r="H1792" s="1"/>
      <c r="I1792" s="1"/>
      <c r="J1792" s="1"/>
      <c r="K1792" s="1"/>
      <c r="L1792" s="1"/>
      <c r="M1792" s="1"/>
      <c r="N1792" s="1"/>
      <c r="O1792" s="1"/>
      <c r="P1792" s="1"/>
      <c r="Q1792" s="1"/>
      <c r="R1792" s="1"/>
      <c r="S1792" s="1"/>
      <c r="T1792" s="1"/>
    </row>
    <row r="1793" spans="2:20" s="216" customFormat="1" ht="15" customHeight="1">
      <c r="B1793" s="212" t="s">
        <v>6559</v>
      </c>
      <c r="C1793" s="213" t="s">
        <v>6866</v>
      </c>
      <c r="D1793" s="213" t="s">
        <v>7740</v>
      </c>
      <c r="E1793" s="212" t="s">
        <v>7740</v>
      </c>
      <c r="F1793" s="212" t="s">
        <v>7740</v>
      </c>
      <c r="G1793" s="2"/>
      <c r="H1793" s="1"/>
      <c r="I1793" s="1"/>
      <c r="J1793" s="1"/>
      <c r="K1793" s="1"/>
      <c r="L1793" s="1"/>
      <c r="M1793" s="1"/>
      <c r="N1793" s="1"/>
      <c r="O1793" s="1"/>
      <c r="P1793" s="1"/>
      <c r="Q1793" s="1"/>
      <c r="R1793" s="1"/>
      <c r="S1793" s="1"/>
      <c r="T1793" s="1"/>
    </row>
    <row r="1794" spans="2:20" s="216" customFormat="1" ht="15" customHeight="1">
      <c r="B1794" s="212" t="s">
        <v>6560</v>
      </c>
      <c r="C1794" s="213" t="s">
        <v>7633</v>
      </c>
      <c r="D1794" s="213" t="s">
        <v>6866</v>
      </c>
      <c r="E1794" s="212" t="s">
        <v>7740</v>
      </c>
      <c r="F1794" s="212" t="s">
        <v>7740</v>
      </c>
      <c r="G1794" s="2"/>
      <c r="H1794" s="1"/>
      <c r="I1794" s="1"/>
      <c r="J1794" s="1"/>
      <c r="K1794" s="1"/>
      <c r="L1794" s="1"/>
      <c r="M1794" s="1"/>
      <c r="N1794" s="1"/>
      <c r="O1794" s="1"/>
      <c r="P1794" s="1"/>
      <c r="Q1794" s="1"/>
      <c r="R1794" s="1"/>
      <c r="S1794" s="1"/>
      <c r="T1794" s="1"/>
    </row>
    <row r="1795" spans="2:20" s="216" customFormat="1" ht="15" customHeight="1">
      <c r="B1795" s="212" t="s">
        <v>6561</v>
      </c>
      <c r="C1795" s="213" t="s">
        <v>6866</v>
      </c>
      <c r="D1795" s="213" t="s">
        <v>7740</v>
      </c>
      <c r="E1795" s="212" t="s">
        <v>7740</v>
      </c>
      <c r="F1795" s="212" t="s">
        <v>7740</v>
      </c>
      <c r="G1795" s="2"/>
      <c r="H1795" s="1"/>
      <c r="I1795" s="1"/>
      <c r="J1795" s="1"/>
      <c r="K1795" s="1"/>
      <c r="L1795" s="1"/>
      <c r="M1795" s="1"/>
      <c r="N1795" s="1"/>
      <c r="O1795" s="1"/>
      <c r="P1795" s="1"/>
      <c r="Q1795" s="1"/>
      <c r="R1795" s="1"/>
      <c r="S1795" s="1"/>
      <c r="T1795" s="1"/>
    </row>
    <row r="1796" spans="2:20" s="216" customFormat="1" ht="15" customHeight="1">
      <c r="B1796" s="212" t="s">
        <v>6562</v>
      </c>
      <c r="C1796" s="213" t="s">
        <v>6866</v>
      </c>
      <c r="D1796" s="213" t="s">
        <v>7740</v>
      </c>
      <c r="E1796" s="212" t="s">
        <v>7740</v>
      </c>
      <c r="F1796" s="212" t="s">
        <v>7740</v>
      </c>
      <c r="G1796" s="2"/>
      <c r="H1796" s="1"/>
      <c r="I1796" s="1"/>
      <c r="J1796" s="1"/>
      <c r="K1796" s="1"/>
      <c r="L1796" s="1"/>
      <c r="M1796" s="1"/>
      <c r="N1796" s="1"/>
      <c r="O1796" s="1"/>
      <c r="P1796" s="1"/>
      <c r="Q1796" s="1"/>
      <c r="R1796" s="1"/>
      <c r="S1796" s="1"/>
      <c r="T1796" s="1"/>
    </row>
    <row r="1797" spans="2:20" s="216" customFormat="1" ht="15" customHeight="1">
      <c r="B1797" s="212" t="s">
        <v>6563</v>
      </c>
      <c r="C1797" s="213" t="s">
        <v>6866</v>
      </c>
      <c r="D1797" s="213" t="s">
        <v>7740</v>
      </c>
      <c r="E1797" s="212" t="s">
        <v>7740</v>
      </c>
      <c r="F1797" s="212" t="s">
        <v>7740</v>
      </c>
      <c r="G1797" s="2"/>
      <c r="H1797" s="1"/>
      <c r="I1797" s="1"/>
      <c r="J1797" s="1"/>
      <c r="K1797" s="1"/>
      <c r="L1797" s="1"/>
      <c r="M1797" s="1"/>
      <c r="N1797" s="1"/>
      <c r="O1797" s="1"/>
      <c r="P1797" s="1"/>
      <c r="Q1797" s="1"/>
      <c r="R1797" s="1"/>
      <c r="S1797" s="1"/>
      <c r="T1797" s="1"/>
    </row>
    <row r="1798" spans="2:20" s="216" customFormat="1" ht="15" customHeight="1">
      <c r="B1798" s="212" t="s">
        <v>6564</v>
      </c>
      <c r="C1798" s="213" t="s">
        <v>7193</v>
      </c>
      <c r="D1798" s="213" t="s">
        <v>6866</v>
      </c>
      <c r="E1798" s="212" t="s">
        <v>7740</v>
      </c>
      <c r="F1798" s="212" t="s">
        <v>7740</v>
      </c>
      <c r="G1798" s="2"/>
      <c r="H1798" s="1"/>
      <c r="I1798" s="1"/>
      <c r="J1798" s="1"/>
      <c r="K1798" s="1"/>
      <c r="L1798" s="1"/>
      <c r="M1798" s="1"/>
      <c r="N1798" s="1"/>
      <c r="O1798" s="1"/>
      <c r="P1798" s="1"/>
      <c r="Q1798" s="1"/>
      <c r="R1798" s="1"/>
      <c r="S1798" s="1"/>
      <c r="T1798" s="1"/>
    </row>
    <row r="1799" spans="2:20" s="216" customFormat="1" ht="15" customHeight="1">
      <c r="B1799" s="212" t="s">
        <v>6565</v>
      </c>
      <c r="C1799" s="213" t="s">
        <v>6866</v>
      </c>
      <c r="D1799" s="213" t="s">
        <v>7740</v>
      </c>
      <c r="E1799" s="212" t="s">
        <v>7740</v>
      </c>
      <c r="F1799" s="212" t="s">
        <v>7740</v>
      </c>
      <c r="G1799" s="2"/>
      <c r="H1799" s="1"/>
      <c r="I1799" s="1"/>
      <c r="J1799" s="1"/>
      <c r="K1799" s="1"/>
      <c r="L1799" s="1"/>
      <c r="M1799" s="1"/>
      <c r="N1799" s="1"/>
      <c r="O1799" s="1"/>
      <c r="P1799" s="1"/>
      <c r="Q1799" s="1"/>
      <c r="R1799" s="1"/>
      <c r="S1799" s="1"/>
      <c r="T1799" s="1"/>
    </row>
    <row r="1800" spans="2:20" s="216" customFormat="1" ht="15" customHeight="1">
      <c r="B1800" s="212" t="s">
        <v>6566</v>
      </c>
      <c r="C1800" s="213" t="s">
        <v>6866</v>
      </c>
      <c r="D1800" s="213" t="s">
        <v>7740</v>
      </c>
      <c r="E1800" s="212" t="s">
        <v>7740</v>
      </c>
      <c r="F1800" s="212" t="s">
        <v>7740</v>
      </c>
      <c r="G1800" s="2"/>
      <c r="H1800" s="1"/>
      <c r="I1800" s="1"/>
      <c r="J1800" s="1"/>
      <c r="K1800" s="1"/>
      <c r="L1800" s="1"/>
      <c r="M1800" s="1"/>
      <c r="N1800" s="1"/>
      <c r="O1800" s="1"/>
      <c r="P1800" s="1"/>
      <c r="Q1800" s="1"/>
      <c r="R1800" s="1"/>
      <c r="S1800" s="1"/>
      <c r="T1800" s="1"/>
    </row>
    <row r="1801" spans="2:20" s="216" customFormat="1" ht="15" customHeight="1">
      <c r="B1801" s="212" t="s">
        <v>6567</v>
      </c>
      <c r="C1801" s="213" t="s">
        <v>6866</v>
      </c>
      <c r="D1801" s="213" t="s">
        <v>7740</v>
      </c>
      <c r="E1801" s="212" t="s">
        <v>7740</v>
      </c>
      <c r="F1801" s="212" t="s">
        <v>7740</v>
      </c>
      <c r="G1801" s="2"/>
      <c r="H1801" s="1"/>
      <c r="I1801" s="1"/>
      <c r="J1801" s="1"/>
      <c r="K1801" s="1"/>
      <c r="L1801" s="1"/>
      <c r="M1801" s="1"/>
      <c r="N1801" s="1"/>
      <c r="O1801" s="1"/>
      <c r="P1801" s="1"/>
      <c r="Q1801" s="1"/>
      <c r="R1801" s="1"/>
      <c r="S1801" s="1"/>
      <c r="T1801" s="1"/>
    </row>
    <row r="1802" spans="2:20" s="216" customFormat="1" ht="15" customHeight="1">
      <c r="B1802" s="212" t="s">
        <v>6568</v>
      </c>
      <c r="C1802" s="213" t="s">
        <v>6866</v>
      </c>
      <c r="D1802" s="213" t="s">
        <v>7740</v>
      </c>
      <c r="E1802" s="212" t="s">
        <v>7740</v>
      </c>
      <c r="F1802" s="212" t="s">
        <v>7740</v>
      </c>
      <c r="G1802" s="2"/>
      <c r="H1802" s="1"/>
      <c r="I1802" s="1"/>
      <c r="J1802" s="1"/>
      <c r="K1802" s="1"/>
      <c r="L1802" s="1"/>
      <c r="M1802" s="1"/>
      <c r="N1802" s="1"/>
      <c r="O1802" s="1"/>
      <c r="P1802" s="1"/>
      <c r="Q1802" s="1"/>
      <c r="R1802" s="1"/>
      <c r="S1802" s="1"/>
      <c r="T1802" s="1"/>
    </row>
    <row r="1803" spans="2:20" s="216" customFormat="1" ht="15" customHeight="1">
      <c r="B1803" s="212" t="s">
        <v>6569</v>
      </c>
      <c r="C1803" s="213" t="s">
        <v>6866</v>
      </c>
      <c r="D1803" s="213" t="s">
        <v>7740</v>
      </c>
      <c r="E1803" s="212" t="s">
        <v>7740</v>
      </c>
      <c r="F1803" s="212" t="s">
        <v>7740</v>
      </c>
      <c r="G1803" s="2"/>
      <c r="H1803" s="1"/>
      <c r="I1803" s="1"/>
      <c r="J1803" s="1"/>
      <c r="K1803" s="1"/>
      <c r="L1803" s="1"/>
      <c r="M1803" s="1"/>
      <c r="N1803" s="1"/>
      <c r="O1803" s="1"/>
      <c r="P1803" s="1"/>
      <c r="Q1803" s="1"/>
      <c r="R1803" s="1"/>
      <c r="S1803" s="1"/>
      <c r="T1803" s="1"/>
    </row>
    <row r="1804" spans="2:20" s="216" customFormat="1" ht="15" customHeight="1">
      <c r="B1804" s="212" t="s">
        <v>6570</v>
      </c>
      <c r="C1804" s="213" t="s">
        <v>6866</v>
      </c>
      <c r="D1804" s="213" t="s">
        <v>7740</v>
      </c>
      <c r="E1804" s="212" t="s">
        <v>7740</v>
      </c>
      <c r="F1804" s="212" t="s">
        <v>7740</v>
      </c>
      <c r="G1804" s="2"/>
      <c r="H1804" s="1"/>
      <c r="I1804" s="1"/>
      <c r="J1804" s="1"/>
      <c r="K1804" s="1"/>
      <c r="L1804" s="1"/>
      <c r="M1804" s="1"/>
      <c r="N1804" s="1"/>
      <c r="O1804" s="1"/>
      <c r="P1804" s="1"/>
      <c r="Q1804" s="1"/>
      <c r="R1804" s="1"/>
      <c r="S1804" s="1"/>
      <c r="T1804" s="1"/>
    </row>
    <row r="1805" spans="2:20" s="216" customFormat="1" ht="15" customHeight="1">
      <c r="B1805" s="212" t="s">
        <v>6571</v>
      </c>
      <c r="C1805" s="213" t="s">
        <v>6866</v>
      </c>
      <c r="D1805" s="213" t="s">
        <v>7740</v>
      </c>
      <c r="E1805" s="212" t="s">
        <v>7740</v>
      </c>
      <c r="F1805" s="212" t="s">
        <v>7740</v>
      </c>
      <c r="G1805" s="2"/>
      <c r="H1805" s="1"/>
      <c r="I1805" s="1"/>
      <c r="J1805" s="1"/>
      <c r="K1805" s="1"/>
      <c r="L1805" s="1"/>
      <c r="M1805" s="1"/>
      <c r="N1805" s="1"/>
      <c r="O1805" s="1"/>
      <c r="P1805" s="1"/>
      <c r="Q1805" s="1"/>
      <c r="R1805" s="1"/>
      <c r="S1805" s="1"/>
      <c r="T1805" s="1"/>
    </row>
    <row r="1806" spans="2:20" s="216" customFormat="1" ht="15" customHeight="1">
      <c r="B1806" s="212" t="s">
        <v>6572</v>
      </c>
      <c r="C1806" s="213" t="s">
        <v>6866</v>
      </c>
      <c r="D1806" s="213" t="s">
        <v>7740</v>
      </c>
      <c r="E1806" s="212" t="s">
        <v>7740</v>
      </c>
      <c r="F1806" s="212" t="s">
        <v>7740</v>
      </c>
      <c r="G1806" s="2"/>
      <c r="H1806" s="1"/>
      <c r="I1806" s="1"/>
      <c r="J1806" s="1"/>
      <c r="K1806" s="1"/>
      <c r="L1806" s="1"/>
      <c r="M1806" s="1"/>
      <c r="N1806" s="1"/>
      <c r="O1806" s="1"/>
      <c r="P1806" s="1"/>
      <c r="Q1806" s="1"/>
      <c r="R1806" s="1"/>
      <c r="S1806" s="1"/>
      <c r="T1806" s="1"/>
    </row>
    <row r="1807" spans="2:20" s="216" customFormat="1" ht="15" customHeight="1">
      <c r="B1807" s="212" t="s">
        <v>6573</v>
      </c>
      <c r="C1807" s="213" t="s">
        <v>7197</v>
      </c>
      <c r="D1807" s="213" t="s">
        <v>6866</v>
      </c>
      <c r="E1807" s="212" t="s">
        <v>7740</v>
      </c>
      <c r="F1807" s="212" t="s">
        <v>7740</v>
      </c>
      <c r="G1807" s="2"/>
      <c r="H1807" s="1"/>
      <c r="I1807" s="1"/>
      <c r="J1807" s="1"/>
      <c r="K1807" s="1"/>
      <c r="L1807" s="1"/>
      <c r="M1807" s="1"/>
      <c r="N1807" s="1"/>
      <c r="O1807" s="1"/>
      <c r="P1807" s="1"/>
      <c r="Q1807" s="1"/>
      <c r="R1807" s="1"/>
      <c r="S1807" s="1"/>
      <c r="T1807" s="1"/>
    </row>
    <row r="1808" spans="2:20" s="216" customFormat="1" ht="15" customHeight="1">
      <c r="B1808" s="212" t="s">
        <v>6574</v>
      </c>
      <c r="C1808" s="213" t="s">
        <v>6866</v>
      </c>
      <c r="D1808" s="213" t="s">
        <v>7740</v>
      </c>
      <c r="E1808" s="212" t="s">
        <v>7740</v>
      </c>
      <c r="F1808" s="212" t="s">
        <v>7740</v>
      </c>
      <c r="G1808" s="2"/>
      <c r="H1808" s="1"/>
      <c r="I1808" s="1"/>
      <c r="J1808" s="1"/>
      <c r="K1808" s="1"/>
      <c r="L1808" s="1"/>
      <c r="M1808" s="1"/>
      <c r="N1808" s="1"/>
      <c r="O1808" s="1"/>
      <c r="P1808" s="1"/>
      <c r="Q1808" s="1"/>
      <c r="R1808" s="1"/>
      <c r="S1808" s="1"/>
      <c r="T1808" s="1"/>
    </row>
    <row r="1809" spans="2:20" s="216" customFormat="1" ht="15" customHeight="1">
      <c r="B1809" s="212" t="s">
        <v>6575</v>
      </c>
      <c r="C1809" s="213" t="s">
        <v>6866</v>
      </c>
      <c r="D1809" s="213" t="s">
        <v>7740</v>
      </c>
      <c r="E1809" s="212" t="s">
        <v>7740</v>
      </c>
      <c r="F1809" s="212" t="s">
        <v>7740</v>
      </c>
      <c r="G1809" s="2"/>
      <c r="H1809" s="1"/>
      <c r="I1809" s="1"/>
      <c r="J1809" s="1"/>
      <c r="K1809" s="1"/>
      <c r="L1809" s="1"/>
      <c r="M1809" s="1"/>
      <c r="N1809" s="1"/>
      <c r="O1809" s="1"/>
      <c r="P1809" s="1"/>
      <c r="Q1809" s="1"/>
      <c r="R1809" s="1"/>
      <c r="S1809" s="1"/>
      <c r="T1809" s="1"/>
    </row>
    <row r="1810" spans="2:20" s="216" customFormat="1" ht="15" customHeight="1">
      <c r="B1810" s="212" t="s">
        <v>6576</v>
      </c>
      <c r="C1810" s="213" t="s">
        <v>6866</v>
      </c>
      <c r="D1810" s="213" t="s">
        <v>7740</v>
      </c>
      <c r="E1810" s="212" t="s">
        <v>7740</v>
      </c>
      <c r="F1810" s="212" t="s">
        <v>7740</v>
      </c>
      <c r="G1810" s="2"/>
      <c r="H1810" s="1"/>
      <c r="I1810" s="1"/>
      <c r="J1810" s="1"/>
      <c r="K1810" s="1"/>
      <c r="L1810" s="1"/>
      <c r="M1810" s="1"/>
      <c r="N1810" s="1"/>
      <c r="O1810" s="1"/>
      <c r="P1810" s="1"/>
      <c r="Q1810" s="1"/>
      <c r="R1810" s="1"/>
      <c r="S1810" s="1"/>
      <c r="T1810" s="1"/>
    </row>
    <row r="1811" spans="2:20" s="216" customFormat="1" ht="15" customHeight="1">
      <c r="B1811" s="214" t="s">
        <v>6577</v>
      </c>
      <c r="C1811" s="214" t="s">
        <v>6866</v>
      </c>
      <c r="D1811" s="214" t="s">
        <v>7740</v>
      </c>
      <c r="E1811" s="214" t="s">
        <v>7740</v>
      </c>
      <c r="F1811" s="214" t="s">
        <v>7740</v>
      </c>
      <c r="G1811" s="2"/>
      <c r="H1811" s="1"/>
      <c r="I1811" s="1"/>
      <c r="J1811" s="1"/>
      <c r="K1811" s="1"/>
      <c r="L1811" s="1"/>
      <c r="M1811" s="1"/>
      <c r="N1811" s="1"/>
      <c r="O1811" s="1"/>
      <c r="P1811" s="1"/>
      <c r="Q1811" s="1"/>
      <c r="R1811" s="1"/>
      <c r="S1811" s="1"/>
      <c r="T1811" s="1"/>
    </row>
    <row r="1812" spans="2:20" s="216" customFormat="1" ht="15" customHeight="1">
      <c r="B1812" s="214" t="s">
        <v>6578</v>
      </c>
      <c r="C1812" s="214" t="s">
        <v>6866</v>
      </c>
      <c r="D1812" s="214" t="s">
        <v>7740</v>
      </c>
      <c r="E1812" s="214" t="s">
        <v>7740</v>
      </c>
      <c r="F1812" s="214" t="s">
        <v>7740</v>
      </c>
      <c r="G1812" s="2"/>
      <c r="H1812" s="1"/>
      <c r="I1812" s="1"/>
      <c r="J1812" s="1"/>
      <c r="K1812" s="1"/>
      <c r="L1812" s="1"/>
      <c r="M1812" s="1"/>
      <c r="N1812" s="1"/>
      <c r="O1812" s="1"/>
      <c r="P1812" s="1"/>
      <c r="Q1812" s="1"/>
      <c r="R1812" s="1"/>
      <c r="S1812" s="1"/>
      <c r="T1812" s="1"/>
    </row>
    <row r="1813" spans="2:20" s="216" customFormat="1" ht="15" customHeight="1">
      <c r="B1813" s="214" t="s">
        <v>6579</v>
      </c>
      <c r="C1813" s="214" t="s">
        <v>6866</v>
      </c>
      <c r="D1813" s="214" t="s">
        <v>7740</v>
      </c>
      <c r="E1813" s="214" t="s">
        <v>7740</v>
      </c>
      <c r="F1813" s="214" t="s">
        <v>7740</v>
      </c>
      <c r="G1813" s="2"/>
      <c r="H1813" s="1"/>
      <c r="I1813" s="1"/>
      <c r="J1813" s="1"/>
      <c r="K1813" s="1"/>
      <c r="L1813" s="1"/>
      <c r="M1813" s="1"/>
      <c r="N1813" s="1"/>
      <c r="O1813" s="1"/>
      <c r="P1813" s="1"/>
      <c r="Q1813" s="1"/>
      <c r="R1813" s="1"/>
      <c r="S1813" s="1"/>
      <c r="T1813" s="1"/>
    </row>
    <row r="1814" spans="2:20" s="216" customFormat="1" ht="15" customHeight="1">
      <c r="B1814" s="214" t="s">
        <v>6580</v>
      </c>
      <c r="C1814" s="214" t="s">
        <v>7039</v>
      </c>
      <c r="D1814" s="214" t="s">
        <v>6866</v>
      </c>
      <c r="E1814" s="214" t="s">
        <v>7740</v>
      </c>
      <c r="F1814" s="214" t="s">
        <v>7740</v>
      </c>
      <c r="G1814" s="2"/>
      <c r="H1814" s="1"/>
      <c r="I1814" s="1"/>
      <c r="J1814" s="1"/>
      <c r="K1814" s="1"/>
      <c r="L1814" s="1"/>
      <c r="M1814" s="1"/>
      <c r="N1814" s="1"/>
      <c r="O1814" s="1"/>
      <c r="P1814" s="1"/>
      <c r="Q1814" s="1"/>
      <c r="R1814" s="1"/>
      <c r="S1814" s="1"/>
      <c r="T1814" s="1"/>
    </row>
    <row r="1815" spans="2:20" s="216" customFormat="1" ht="15" customHeight="1">
      <c r="B1815" s="214" t="s">
        <v>6581</v>
      </c>
      <c r="C1815" s="214" t="s">
        <v>7199</v>
      </c>
      <c r="D1815" s="214" t="s">
        <v>6866</v>
      </c>
      <c r="E1815" s="214" t="s">
        <v>7740</v>
      </c>
      <c r="F1815" s="214" t="s">
        <v>7740</v>
      </c>
      <c r="G1815" s="2"/>
      <c r="H1815" s="1"/>
      <c r="I1815" s="1"/>
      <c r="J1815" s="1"/>
      <c r="K1815" s="1"/>
      <c r="L1815" s="1"/>
      <c r="M1815" s="1"/>
      <c r="N1815" s="1"/>
      <c r="O1815" s="1"/>
      <c r="P1815" s="1"/>
      <c r="Q1815" s="1"/>
      <c r="R1815" s="1"/>
      <c r="S1815" s="1"/>
      <c r="T1815" s="1"/>
    </row>
    <row r="1816" spans="2:20" s="216" customFormat="1" ht="15" customHeight="1">
      <c r="B1816" s="214" t="s">
        <v>6582</v>
      </c>
      <c r="C1816" s="214" t="s">
        <v>6866</v>
      </c>
      <c r="D1816" s="214" t="s">
        <v>7740</v>
      </c>
      <c r="E1816" s="214" t="s">
        <v>7740</v>
      </c>
      <c r="F1816" s="214" t="s">
        <v>7740</v>
      </c>
      <c r="G1816" s="2"/>
      <c r="H1816" s="1"/>
      <c r="I1816" s="1"/>
      <c r="J1816" s="1"/>
      <c r="K1816" s="1"/>
      <c r="L1816" s="1"/>
      <c r="M1816" s="1"/>
      <c r="N1816" s="1"/>
      <c r="O1816" s="1"/>
      <c r="P1816" s="1"/>
      <c r="Q1816" s="1"/>
      <c r="R1816" s="1"/>
      <c r="S1816" s="1"/>
      <c r="T1816" s="1"/>
    </row>
    <row r="1817" spans="2:20" s="216" customFormat="1" ht="15" customHeight="1">
      <c r="B1817" s="214" t="s">
        <v>6583</v>
      </c>
      <c r="C1817" s="214" t="s">
        <v>6866</v>
      </c>
      <c r="D1817" s="214" t="s">
        <v>7740</v>
      </c>
      <c r="E1817" s="214" t="s">
        <v>7740</v>
      </c>
      <c r="F1817" s="214" t="s">
        <v>7740</v>
      </c>
      <c r="G1817" s="2"/>
      <c r="H1817" s="1"/>
      <c r="I1817" s="1"/>
      <c r="J1817" s="1"/>
      <c r="K1817" s="1"/>
      <c r="L1817" s="1"/>
      <c r="M1817" s="1"/>
      <c r="N1817" s="1"/>
      <c r="O1817" s="1"/>
      <c r="P1817" s="1"/>
      <c r="Q1817" s="1"/>
      <c r="R1817" s="1"/>
      <c r="S1817" s="1"/>
      <c r="T1817" s="1"/>
    </row>
    <row r="1818" spans="2:20" s="216" customFormat="1" ht="15" customHeight="1">
      <c r="B1818" s="214" t="s">
        <v>6584</v>
      </c>
      <c r="C1818" s="214" t="s">
        <v>6866</v>
      </c>
      <c r="D1818" s="214" t="s">
        <v>7740</v>
      </c>
      <c r="E1818" s="214" t="s">
        <v>7740</v>
      </c>
      <c r="F1818" s="214" t="s">
        <v>7740</v>
      </c>
      <c r="G1818" s="2"/>
      <c r="H1818" s="1"/>
      <c r="I1818" s="1"/>
      <c r="J1818" s="1"/>
      <c r="K1818" s="1"/>
      <c r="L1818" s="1"/>
      <c r="M1818" s="1"/>
      <c r="N1818" s="1"/>
      <c r="O1818" s="1"/>
      <c r="P1818" s="1"/>
      <c r="Q1818" s="1"/>
      <c r="R1818" s="1"/>
      <c r="S1818" s="1"/>
      <c r="T1818" s="1"/>
    </row>
    <row r="1819" spans="2:20" s="216" customFormat="1" ht="15" customHeight="1">
      <c r="B1819" s="214" t="s">
        <v>6585</v>
      </c>
      <c r="C1819" s="214" t="s">
        <v>6866</v>
      </c>
      <c r="D1819" s="214" t="s">
        <v>7740</v>
      </c>
      <c r="E1819" s="214" t="s">
        <v>7740</v>
      </c>
      <c r="F1819" s="214" t="s">
        <v>7740</v>
      </c>
      <c r="G1819" s="2"/>
      <c r="H1819" s="1"/>
      <c r="I1819" s="1"/>
      <c r="J1819" s="1"/>
      <c r="K1819" s="1"/>
      <c r="L1819" s="1"/>
      <c r="M1819" s="1"/>
      <c r="N1819" s="1"/>
      <c r="O1819" s="1"/>
      <c r="P1819" s="1"/>
      <c r="Q1819" s="1"/>
      <c r="R1819" s="1"/>
      <c r="S1819" s="1"/>
      <c r="T1819" s="1"/>
    </row>
    <row r="1820" spans="2:20" s="216" customFormat="1" ht="15" customHeight="1">
      <c r="B1820" s="214" t="s">
        <v>6586</v>
      </c>
      <c r="C1820" s="214" t="s">
        <v>6866</v>
      </c>
      <c r="D1820" s="214" t="s">
        <v>7740</v>
      </c>
      <c r="E1820" s="214" t="s">
        <v>7740</v>
      </c>
      <c r="F1820" s="214" t="s">
        <v>7740</v>
      </c>
      <c r="G1820" s="2"/>
      <c r="H1820" s="1"/>
      <c r="I1820" s="1"/>
      <c r="J1820" s="1"/>
      <c r="K1820" s="1"/>
      <c r="L1820" s="1"/>
      <c r="M1820" s="1"/>
      <c r="N1820" s="1"/>
      <c r="O1820" s="1"/>
      <c r="P1820" s="1"/>
      <c r="Q1820" s="1"/>
      <c r="R1820" s="1"/>
      <c r="S1820" s="1"/>
      <c r="T1820" s="1"/>
    </row>
    <row r="1821" spans="2:20" s="216" customFormat="1" ht="15" customHeight="1">
      <c r="B1821" s="214" t="s">
        <v>6587</v>
      </c>
      <c r="C1821" s="214" t="s">
        <v>6866</v>
      </c>
      <c r="D1821" s="214" t="s">
        <v>7740</v>
      </c>
      <c r="E1821" s="214" t="s">
        <v>7740</v>
      </c>
      <c r="F1821" s="214" t="s">
        <v>7740</v>
      </c>
      <c r="G1821" s="2"/>
      <c r="H1821" s="1"/>
      <c r="I1821" s="1"/>
      <c r="J1821" s="1"/>
      <c r="K1821" s="1"/>
      <c r="L1821" s="1"/>
      <c r="M1821" s="1"/>
      <c r="N1821" s="1"/>
      <c r="O1821" s="1"/>
      <c r="P1821" s="1"/>
      <c r="Q1821" s="1"/>
      <c r="R1821" s="1"/>
      <c r="S1821" s="1"/>
      <c r="T1821" s="1"/>
    </row>
    <row r="1822" spans="2:20" s="216" customFormat="1" ht="15" customHeight="1">
      <c r="B1822" s="214" t="s">
        <v>6588</v>
      </c>
      <c r="C1822" s="214" t="s">
        <v>6866</v>
      </c>
      <c r="D1822" s="214" t="s">
        <v>7740</v>
      </c>
      <c r="E1822" s="214" t="s">
        <v>7740</v>
      </c>
      <c r="F1822" s="214" t="s">
        <v>7740</v>
      </c>
      <c r="G1822" s="2"/>
      <c r="H1822" s="1"/>
      <c r="I1822" s="1"/>
      <c r="J1822" s="1"/>
      <c r="K1822" s="1"/>
      <c r="L1822" s="1"/>
      <c r="M1822" s="1"/>
      <c r="N1822" s="1"/>
      <c r="O1822" s="1"/>
      <c r="P1822" s="1"/>
      <c r="Q1822" s="1"/>
      <c r="R1822" s="1"/>
      <c r="S1822" s="1"/>
      <c r="T1822" s="1"/>
    </row>
    <row r="1823" spans="2:20" s="216" customFormat="1" ht="15" customHeight="1">
      <c r="B1823" s="214" t="s">
        <v>6589</v>
      </c>
      <c r="C1823" s="214" t="s">
        <v>7200</v>
      </c>
      <c r="D1823" s="214" t="s">
        <v>6866</v>
      </c>
      <c r="E1823" s="214" t="s">
        <v>7740</v>
      </c>
      <c r="F1823" s="214" t="s">
        <v>7740</v>
      </c>
      <c r="G1823" s="2"/>
      <c r="H1823" s="1"/>
      <c r="I1823" s="1"/>
      <c r="J1823" s="1"/>
      <c r="K1823" s="1"/>
      <c r="L1823" s="1"/>
      <c r="M1823" s="1"/>
      <c r="N1823" s="1"/>
      <c r="O1823" s="1"/>
      <c r="P1823" s="1"/>
      <c r="Q1823" s="1"/>
      <c r="R1823" s="1"/>
      <c r="S1823" s="1"/>
      <c r="T1823" s="1"/>
    </row>
    <row r="1824" spans="2:20" s="216" customFormat="1" ht="15" customHeight="1">
      <c r="B1824" s="214" t="s">
        <v>6590</v>
      </c>
      <c r="C1824" s="214" t="s">
        <v>6866</v>
      </c>
      <c r="D1824" s="214" t="s">
        <v>7740</v>
      </c>
      <c r="E1824" s="214" t="s">
        <v>7740</v>
      </c>
      <c r="F1824" s="214" t="s">
        <v>7740</v>
      </c>
      <c r="G1824" s="2"/>
      <c r="H1824" s="1"/>
      <c r="I1824" s="1"/>
      <c r="J1824" s="1"/>
      <c r="K1824" s="1"/>
      <c r="L1824" s="1"/>
      <c r="M1824" s="1"/>
      <c r="N1824" s="1"/>
      <c r="O1824" s="1"/>
      <c r="P1824" s="1"/>
      <c r="Q1824" s="1"/>
      <c r="R1824" s="1"/>
      <c r="S1824" s="1"/>
      <c r="T1824" s="1"/>
    </row>
    <row r="1825" spans="2:20" s="216" customFormat="1" ht="15" customHeight="1">
      <c r="B1825" s="214" t="s">
        <v>6591</v>
      </c>
      <c r="C1825" s="214" t="s">
        <v>6866</v>
      </c>
      <c r="D1825" s="214" t="s">
        <v>7740</v>
      </c>
      <c r="E1825" s="214" t="s">
        <v>7740</v>
      </c>
      <c r="F1825" s="214" t="s">
        <v>7740</v>
      </c>
      <c r="G1825" s="2"/>
      <c r="H1825" s="1"/>
      <c r="I1825" s="1"/>
      <c r="J1825" s="1"/>
      <c r="K1825" s="1"/>
      <c r="L1825" s="1"/>
      <c r="M1825" s="1"/>
      <c r="N1825" s="1"/>
      <c r="O1825" s="1"/>
      <c r="P1825" s="1"/>
      <c r="Q1825" s="1"/>
      <c r="R1825" s="1"/>
      <c r="S1825" s="1"/>
      <c r="T1825" s="1"/>
    </row>
    <row r="1826" spans="2:20" s="216" customFormat="1" ht="15" customHeight="1">
      <c r="B1826" s="214" t="s">
        <v>6592</v>
      </c>
      <c r="C1826" s="214" t="s">
        <v>6866</v>
      </c>
      <c r="D1826" s="214" t="s">
        <v>7740</v>
      </c>
      <c r="E1826" s="214" t="s">
        <v>7740</v>
      </c>
      <c r="F1826" s="214" t="s">
        <v>7740</v>
      </c>
      <c r="G1826" s="2"/>
      <c r="H1826" s="1"/>
      <c r="I1826" s="1"/>
      <c r="J1826" s="1"/>
      <c r="K1826" s="1"/>
      <c r="L1826" s="1"/>
      <c r="M1826" s="1"/>
      <c r="N1826" s="1"/>
      <c r="O1826" s="1"/>
      <c r="P1826" s="1"/>
      <c r="Q1826" s="1"/>
      <c r="R1826" s="1"/>
      <c r="S1826" s="1"/>
      <c r="T1826" s="1"/>
    </row>
    <row r="1827" spans="2:20" s="216" customFormat="1" ht="15" customHeight="1">
      <c r="B1827" s="214" t="s">
        <v>6593</v>
      </c>
      <c r="C1827" s="214" t="s">
        <v>6866</v>
      </c>
      <c r="D1827" s="214" t="s">
        <v>7740</v>
      </c>
      <c r="E1827" s="214" t="s">
        <v>7740</v>
      </c>
      <c r="F1827" s="214" t="s">
        <v>7740</v>
      </c>
      <c r="G1827" s="2"/>
      <c r="H1827" s="1"/>
      <c r="I1827" s="1"/>
      <c r="J1827" s="1"/>
      <c r="K1827" s="1"/>
      <c r="L1827" s="1"/>
      <c r="M1827" s="1"/>
      <c r="N1827" s="1"/>
      <c r="O1827" s="1"/>
      <c r="P1827" s="1"/>
      <c r="Q1827" s="1"/>
      <c r="R1827" s="1"/>
      <c r="S1827" s="1"/>
      <c r="T1827" s="1"/>
    </row>
    <row r="1828" spans="2:20" s="216" customFormat="1" ht="15" customHeight="1">
      <c r="B1828" s="214" t="s">
        <v>6594</v>
      </c>
      <c r="C1828" s="214" t="s">
        <v>7018</v>
      </c>
      <c r="D1828" s="214" t="s">
        <v>6866</v>
      </c>
      <c r="E1828" s="214" t="s">
        <v>7740</v>
      </c>
      <c r="F1828" s="214" t="s">
        <v>7740</v>
      </c>
      <c r="G1828" s="2"/>
      <c r="H1828" s="1"/>
      <c r="I1828" s="1"/>
      <c r="J1828" s="1"/>
      <c r="K1828" s="1"/>
      <c r="L1828" s="1"/>
      <c r="M1828" s="1"/>
      <c r="N1828" s="1"/>
      <c r="O1828" s="1"/>
      <c r="P1828" s="1"/>
      <c r="Q1828" s="1"/>
      <c r="R1828" s="1"/>
      <c r="S1828" s="1"/>
      <c r="T1828" s="1"/>
    </row>
    <row r="1829" spans="2:20" s="216" customFormat="1" ht="15" customHeight="1">
      <c r="B1829" s="214" t="s">
        <v>6595</v>
      </c>
      <c r="C1829" s="214" t="s">
        <v>6866</v>
      </c>
      <c r="D1829" s="214" t="s">
        <v>7740</v>
      </c>
      <c r="E1829" s="214" t="s">
        <v>7740</v>
      </c>
      <c r="F1829" s="214" t="s">
        <v>7740</v>
      </c>
      <c r="G1829" s="2"/>
      <c r="H1829" s="1"/>
      <c r="I1829" s="1"/>
      <c r="J1829" s="1"/>
      <c r="K1829" s="1"/>
      <c r="L1829" s="1"/>
      <c r="M1829" s="1"/>
      <c r="N1829" s="1"/>
      <c r="O1829" s="1"/>
      <c r="P1829" s="1"/>
      <c r="Q1829" s="1"/>
      <c r="R1829" s="1"/>
      <c r="S1829" s="1"/>
      <c r="T1829" s="1"/>
    </row>
    <row r="1830" spans="2:20" s="216" customFormat="1" ht="15" customHeight="1">
      <c r="B1830" s="214" t="s">
        <v>6596</v>
      </c>
      <c r="C1830" s="214" t="s">
        <v>6866</v>
      </c>
      <c r="D1830" s="214" t="s">
        <v>7740</v>
      </c>
      <c r="E1830" s="214" t="s">
        <v>7740</v>
      </c>
      <c r="F1830" s="214" t="s">
        <v>7740</v>
      </c>
      <c r="G1830" s="2"/>
      <c r="H1830" s="1"/>
      <c r="I1830" s="1"/>
      <c r="J1830" s="1"/>
      <c r="K1830" s="1"/>
      <c r="L1830" s="1"/>
      <c r="M1830" s="1"/>
      <c r="N1830" s="1"/>
      <c r="O1830" s="1"/>
      <c r="P1830" s="1"/>
      <c r="Q1830" s="1"/>
      <c r="R1830" s="1"/>
      <c r="S1830" s="1"/>
      <c r="T1830" s="1"/>
    </row>
    <row r="1831" spans="2:20" s="216" customFormat="1" ht="15" customHeight="1">
      <c r="B1831" s="214" t="s">
        <v>6597</v>
      </c>
      <c r="C1831" s="214" t="s">
        <v>6866</v>
      </c>
      <c r="D1831" s="214" t="s">
        <v>7740</v>
      </c>
      <c r="E1831" s="214" t="s">
        <v>7740</v>
      </c>
      <c r="F1831" s="214" t="s">
        <v>7740</v>
      </c>
      <c r="G1831" s="2"/>
      <c r="H1831" s="1"/>
      <c r="I1831" s="1"/>
      <c r="J1831" s="1"/>
      <c r="K1831" s="1"/>
      <c r="L1831" s="1"/>
      <c r="M1831" s="1"/>
      <c r="N1831" s="1"/>
      <c r="O1831" s="1"/>
      <c r="P1831" s="1"/>
      <c r="Q1831" s="1"/>
      <c r="R1831" s="1"/>
      <c r="S1831" s="1"/>
      <c r="T1831" s="1"/>
    </row>
    <row r="1832" spans="2:20" s="216" customFormat="1" ht="15" customHeight="1">
      <c r="B1832" s="214" t="s">
        <v>6598</v>
      </c>
      <c r="C1832" s="214" t="s">
        <v>6866</v>
      </c>
      <c r="D1832" s="214" t="s">
        <v>7740</v>
      </c>
      <c r="E1832" s="214" t="s">
        <v>7740</v>
      </c>
      <c r="F1832" s="214" t="s">
        <v>7740</v>
      </c>
      <c r="G1832" s="2"/>
      <c r="H1832" s="1"/>
      <c r="I1832" s="1"/>
      <c r="J1832" s="1"/>
      <c r="K1832" s="1"/>
      <c r="L1832" s="1"/>
      <c r="M1832" s="1"/>
      <c r="N1832" s="1"/>
      <c r="O1832" s="1"/>
      <c r="P1832" s="1"/>
      <c r="Q1832" s="1"/>
      <c r="R1832" s="1"/>
      <c r="S1832" s="1"/>
      <c r="T1832" s="1"/>
    </row>
    <row r="1833" spans="2:20" s="216" customFormat="1" ht="15" customHeight="1">
      <c r="B1833" s="214" t="s">
        <v>6599</v>
      </c>
      <c r="C1833" s="214" t="s">
        <v>6866</v>
      </c>
      <c r="D1833" s="214" t="s">
        <v>7740</v>
      </c>
      <c r="E1833" s="214" t="s">
        <v>7740</v>
      </c>
      <c r="F1833" s="214" t="s">
        <v>7740</v>
      </c>
      <c r="G1833" s="2"/>
      <c r="H1833" s="1"/>
      <c r="I1833" s="1"/>
      <c r="J1833" s="1"/>
      <c r="K1833" s="1"/>
      <c r="L1833" s="1"/>
      <c r="M1833" s="1"/>
      <c r="N1833" s="1"/>
      <c r="O1833" s="1"/>
      <c r="P1833" s="1"/>
      <c r="Q1833" s="1"/>
      <c r="R1833" s="1"/>
      <c r="S1833" s="1"/>
      <c r="T1833" s="1"/>
    </row>
    <row r="1834" spans="2:20" s="216" customFormat="1" ht="15" customHeight="1">
      <c r="B1834" s="214" t="s">
        <v>6600</v>
      </c>
      <c r="C1834" s="214" t="s">
        <v>6866</v>
      </c>
      <c r="D1834" s="214" t="s">
        <v>7740</v>
      </c>
      <c r="E1834" s="214" t="s">
        <v>7740</v>
      </c>
      <c r="F1834" s="214" t="s">
        <v>7740</v>
      </c>
      <c r="G1834" s="2"/>
      <c r="H1834" s="1"/>
      <c r="I1834" s="1"/>
      <c r="J1834" s="1"/>
      <c r="K1834" s="1"/>
      <c r="L1834" s="1"/>
      <c r="M1834" s="1"/>
      <c r="N1834" s="1"/>
      <c r="O1834" s="1"/>
      <c r="P1834" s="1"/>
      <c r="Q1834" s="1"/>
      <c r="R1834" s="1"/>
      <c r="S1834" s="1"/>
      <c r="T1834" s="1"/>
    </row>
    <row r="1835" spans="2:20" s="216" customFormat="1" ht="15" customHeight="1">
      <c r="B1835" s="214" t="s">
        <v>6601</v>
      </c>
      <c r="C1835" s="214" t="s">
        <v>6866</v>
      </c>
      <c r="D1835" s="214" t="s">
        <v>7740</v>
      </c>
      <c r="E1835" s="214" t="s">
        <v>7740</v>
      </c>
      <c r="F1835" s="214" t="s">
        <v>7740</v>
      </c>
      <c r="G1835" s="2"/>
      <c r="H1835" s="1"/>
      <c r="I1835" s="1"/>
      <c r="J1835" s="1"/>
      <c r="K1835" s="1"/>
      <c r="L1835" s="1"/>
      <c r="M1835" s="1"/>
      <c r="N1835" s="1"/>
      <c r="O1835" s="1"/>
      <c r="P1835" s="1"/>
      <c r="Q1835" s="1"/>
      <c r="R1835" s="1"/>
      <c r="S1835" s="1"/>
      <c r="T1835" s="1"/>
    </row>
    <row r="1836" spans="2:20" s="216" customFormat="1" ht="15" customHeight="1">
      <c r="B1836" s="214" t="s">
        <v>6602</v>
      </c>
      <c r="C1836" s="214" t="s">
        <v>6866</v>
      </c>
      <c r="D1836" s="214" t="s">
        <v>7740</v>
      </c>
      <c r="E1836" s="214" t="s">
        <v>7740</v>
      </c>
      <c r="F1836" s="214" t="s">
        <v>7740</v>
      </c>
      <c r="G1836" s="2"/>
      <c r="H1836" s="1"/>
      <c r="I1836" s="1"/>
      <c r="J1836" s="1"/>
      <c r="K1836" s="1"/>
      <c r="L1836" s="1"/>
      <c r="M1836" s="1"/>
      <c r="N1836" s="1"/>
      <c r="O1836" s="1"/>
      <c r="P1836" s="1"/>
      <c r="Q1836" s="1"/>
      <c r="R1836" s="1"/>
      <c r="S1836" s="1"/>
      <c r="T1836" s="1"/>
    </row>
    <row r="1837" spans="2:20" s="216" customFormat="1" ht="15" customHeight="1">
      <c r="B1837" s="214" t="s">
        <v>6603</v>
      </c>
      <c r="C1837" s="214" t="s">
        <v>7204</v>
      </c>
      <c r="D1837" s="214" t="s">
        <v>6866</v>
      </c>
      <c r="E1837" s="214" t="s">
        <v>7740</v>
      </c>
      <c r="F1837" s="214" t="s">
        <v>7740</v>
      </c>
      <c r="G1837" s="2"/>
      <c r="H1837" s="1"/>
      <c r="I1837" s="1"/>
      <c r="J1837" s="1"/>
      <c r="K1837" s="1"/>
      <c r="L1837" s="1"/>
      <c r="M1837" s="1"/>
      <c r="N1837" s="1"/>
      <c r="O1837" s="1"/>
      <c r="P1837" s="1"/>
      <c r="Q1837" s="1"/>
      <c r="R1837" s="1"/>
      <c r="S1837" s="1"/>
      <c r="T1837" s="1"/>
    </row>
    <row r="1838" spans="2:20" s="216" customFormat="1" ht="15" customHeight="1">
      <c r="B1838" s="214" t="s">
        <v>6604</v>
      </c>
      <c r="C1838" s="214" t="s">
        <v>7205</v>
      </c>
      <c r="D1838" s="214" t="s">
        <v>6866</v>
      </c>
      <c r="E1838" s="214" t="s">
        <v>7740</v>
      </c>
      <c r="F1838" s="214" t="s">
        <v>7740</v>
      </c>
      <c r="G1838" s="2"/>
      <c r="H1838" s="1"/>
      <c r="I1838" s="1"/>
      <c r="J1838" s="1"/>
      <c r="K1838" s="1"/>
      <c r="L1838" s="1"/>
      <c r="M1838" s="1"/>
      <c r="N1838" s="1"/>
      <c r="O1838" s="1"/>
      <c r="P1838" s="1"/>
      <c r="Q1838" s="1"/>
      <c r="R1838" s="1"/>
      <c r="S1838" s="1"/>
      <c r="T1838" s="1"/>
    </row>
    <row r="1839" spans="2:20" s="216" customFormat="1" ht="15" customHeight="1">
      <c r="B1839" s="214" t="s">
        <v>6605</v>
      </c>
      <c r="C1839" s="214" t="s">
        <v>6866</v>
      </c>
      <c r="D1839" s="214" t="s">
        <v>7740</v>
      </c>
      <c r="E1839" s="214" t="s">
        <v>7740</v>
      </c>
      <c r="F1839" s="214" t="s">
        <v>7740</v>
      </c>
      <c r="G1839" s="2"/>
      <c r="H1839" s="1"/>
      <c r="I1839" s="1"/>
      <c r="J1839" s="1"/>
      <c r="K1839" s="1"/>
      <c r="L1839" s="1"/>
      <c r="M1839" s="1"/>
      <c r="N1839" s="1"/>
      <c r="O1839" s="1"/>
      <c r="P1839" s="1"/>
      <c r="Q1839" s="1"/>
      <c r="R1839" s="1"/>
      <c r="S1839" s="1"/>
      <c r="T1839" s="1"/>
    </row>
    <row r="1840" spans="2:20" s="216" customFormat="1" ht="15" customHeight="1">
      <c r="B1840" s="214" t="s">
        <v>6606</v>
      </c>
      <c r="C1840" s="214" t="s">
        <v>6866</v>
      </c>
      <c r="D1840" s="214" t="s">
        <v>7740</v>
      </c>
      <c r="E1840" s="214" t="s">
        <v>7740</v>
      </c>
      <c r="F1840" s="214" t="s">
        <v>7740</v>
      </c>
      <c r="G1840" s="2"/>
      <c r="H1840" s="1"/>
      <c r="I1840" s="1"/>
      <c r="J1840" s="1"/>
      <c r="K1840" s="1"/>
      <c r="L1840" s="1"/>
      <c r="M1840" s="1"/>
      <c r="N1840" s="1"/>
      <c r="O1840" s="1"/>
      <c r="P1840" s="1"/>
      <c r="Q1840" s="1"/>
      <c r="R1840" s="1"/>
      <c r="S1840" s="1"/>
      <c r="T1840" s="1"/>
    </row>
    <row r="1841" spans="2:20" s="216" customFormat="1" ht="15" customHeight="1">
      <c r="B1841" s="214" t="s">
        <v>6607</v>
      </c>
      <c r="C1841" s="214" t="s">
        <v>6866</v>
      </c>
      <c r="D1841" s="214" t="s">
        <v>7740</v>
      </c>
      <c r="E1841" s="214" t="s">
        <v>7740</v>
      </c>
      <c r="F1841" s="214" t="s">
        <v>7740</v>
      </c>
      <c r="G1841" s="2"/>
      <c r="H1841" s="1"/>
      <c r="I1841" s="1"/>
      <c r="J1841" s="1"/>
      <c r="K1841" s="1"/>
      <c r="L1841" s="1"/>
      <c r="M1841" s="1"/>
      <c r="N1841" s="1"/>
      <c r="O1841" s="1"/>
      <c r="P1841" s="1"/>
      <c r="Q1841" s="1"/>
      <c r="R1841" s="1"/>
      <c r="S1841" s="1"/>
      <c r="T1841" s="1"/>
    </row>
    <row r="1842" spans="2:20" s="216" customFormat="1" ht="15" customHeight="1">
      <c r="B1842" s="214" t="s">
        <v>6608</v>
      </c>
      <c r="C1842" s="214" t="s">
        <v>7206</v>
      </c>
      <c r="D1842" s="214" t="s">
        <v>6866</v>
      </c>
      <c r="E1842" s="214" t="s">
        <v>7740</v>
      </c>
      <c r="F1842" s="214" t="s">
        <v>7740</v>
      </c>
      <c r="G1842" s="2"/>
      <c r="H1842" s="1"/>
      <c r="I1842" s="1"/>
      <c r="J1842" s="1"/>
      <c r="K1842" s="1"/>
      <c r="L1842" s="1"/>
      <c r="M1842" s="1"/>
      <c r="N1842" s="1"/>
      <c r="O1842" s="1"/>
      <c r="P1842" s="1"/>
      <c r="Q1842" s="1"/>
      <c r="R1842" s="1"/>
      <c r="S1842" s="1"/>
      <c r="T1842" s="1"/>
    </row>
    <row r="1843" spans="2:20" s="216" customFormat="1" ht="15" customHeight="1">
      <c r="B1843" s="214" t="s">
        <v>6609</v>
      </c>
      <c r="C1843" s="214" t="s">
        <v>6866</v>
      </c>
      <c r="D1843" s="214" t="s">
        <v>7740</v>
      </c>
      <c r="E1843" s="214" t="s">
        <v>7740</v>
      </c>
      <c r="F1843" s="214" t="s">
        <v>7740</v>
      </c>
      <c r="G1843" s="2"/>
      <c r="H1843" s="1"/>
      <c r="I1843" s="1"/>
      <c r="J1843" s="1"/>
      <c r="K1843" s="1"/>
      <c r="L1843" s="1"/>
      <c r="M1843" s="1"/>
      <c r="N1843" s="1"/>
      <c r="O1843" s="1"/>
      <c r="P1843" s="1"/>
      <c r="Q1843" s="1"/>
      <c r="R1843" s="1"/>
      <c r="S1843" s="1"/>
      <c r="T1843" s="1"/>
    </row>
    <row r="1844" spans="2:20" s="216" customFormat="1" ht="15" customHeight="1">
      <c r="B1844" s="214" t="s">
        <v>6610</v>
      </c>
      <c r="C1844" s="214" t="s">
        <v>6866</v>
      </c>
      <c r="D1844" s="214" t="s">
        <v>7740</v>
      </c>
      <c r="E1844" s="214" t="s">
        <v>7740</v>
      </c>
      <c r="F1844" s="214" t="s">
        <v>7740</v>
      </c>
      <c r="G1844" s="2"/>
      <c r="H1844" s="1"/>
      <c r="I1844" s="1"/>
      <c r="J1844" s="1"/>
      <c r="K1844" s="1"/>
      <c r="L1844" s="1"/>
      <c r="M1844" s="1"/>
      <c r="N1844" s="1"/>
      <c r="O1844" s="1"/>
      <c r="P1844" s="1"/>
      <c r="Q1844" s="1"/>
      <c r="R1844" s="1"/>
      <c r="S1844" s="1"/>
      <c r="T1844" s="1"/>
    </row>
    <row r="1845" spans="2:20" s="216" customFormat="1" ht="15" customHeight="1">
      <c r="B1845" s="214" t="s">
        <v>6611</v>
      </c>
      <c r="C1845" s="214" t="s">
        <v>6866</v>
      </c>
      <c r="D1845" s="214" t="s">
        <v>7740</v>
      </c>
      <c r="E1845" s="214" t="s">
        <v>7740</v>
      </c>
      <c r="F1845" s="214" t="s">
        <v>7740</v>
      </c>
      <c r="G1845" s="2"/>
      <c r="H1845" s="1"/>
      <c r="I1845" s="1"/>
      <c r="J1845" s="1"/>
      <c r="K1845" s="1"/>
      <c r="L1845" s="1"/>
      <c r="M1845" s="1"/>
      <c r="N1845" s="1"/>
      <c r="O1845" s="1"/>
      <c r="P1845" s="1"/>
      <c r="Q1845" s="1"/>
      <c r="R1845" s="1"/>
      <c r="S1845" s="1"/>
      <c r="T1845" s="1"/>
    </row>
    <row r="1846" spans="2:20" s="216" customFormat="1" ht="15" customHeight="1">
      <c r="B1846" s="214" t="s">
        <v>6612</v>
      </c>
      <c r="C1846" s="214" t="s">
        <v>7003</v>
      </c>
      <c r="D1846" s="214" t="s">
        <v>6866</v>
      </c>
      <c r="E1846" s="214" t="s">
        <v>7740</v>
      </c>
      <c r="F1846" s="214" t="s">
        <v>7740</v>
      </c>
      <c r="G1846" s="2"/>
      <c r="H1846" s="1"/>
      <c r="I1846" s="1"/>
      <c r="J1846" s="1"/>
      <c r="K1846" s="1"/>
      <c r="L1846" s="1"/>
      <c r="M1846" s="1"/>
      <c r="N1846" s="1"/>
      <c r="O1846" s="1"/>
      <c r="P1846" s="1"/>
      <c r="Q1846" s="1"/>
      <c r="R1846" s="1"/>
      <c r="S1846" s="1"/>
      <c r="T1846" s="1"/>
    </row>
    <row r="1847" spans="2:20" s="216" customFormat="1" ht="15" customHeight="1">
      <c r="B1847" s="214" t="s">
        <v>6613</v>
      </c>
      <c r="C1847" s="214" t="s">
        <v>6866</v>
      </c>
      <c r="D1847" s="214" t="s">
        <v>7740</v>
      </c>
      <c r="E1847" s="214" t="s">
        <v>7740</v>
      </c>
      <c r="F1847" s="214" t="s">
        <v>7740</v>
      </c>
      <c r="G1847" s="2"/>
      <c r="H1847" s="1"/>
      <c r="I1847" s="1"/>
      <c r="J1847" s="1"/>
      <c r="K1847" s="1"/>
      <c r="L1847" s="1"/>
      <c r="M1847" s="1"/>
      <c r="N1847" s="1"/>
      <c r="O1847" s="1"/>
      <c r="P1847" s="1"/>
      <c r="Q1847" s="1"/>
      <c r="R1847" s="1"/>
      <c r="S1847" s="1"/>
      <c r="T1847" s="1"/>
    </row>
    <row r="1848" spans="2:20" s="216" customFormat="1" ht="15" customHeight="1">
      <c r="B1848" s="214" t="s">
        <v>6614</v>
      </c>
      <c r="C1848" s="214" t="s">
        <v>6866</v>
      </c>
      <c r="D1848" s="214" t="s">
        <v>7740</v>
      </c>
      <c r="E1848" s="214" t="s">
        <v>7740</v>
      </c>
      <c r="F1848" s="214" t="s">
        <v>7740</v>
      </c>
      <c r="G1848" s="2"/>
      <c r="H1848" s="1"/>
      <c r="I1848" s="1"/>
      <c r="J1848" s="1"/>
      <c r="K1848" s="1"/>
      <c r="L1848" s="1"/>
      <c r="M1848" s="1"/>
      <c r="N1848" s="1"/>
      <c r="O1848" s="1"/>
      <c r="P1848" s="1"/>
      <c r="Q1848" s="1"/>
      <c r="R1848" s="1"/>
      <c r="S1848" s="1"/>
      <c r="T1848" s="1"/>
    </row>
    <row r="1849" spans="2:20" s="216" customFormat="1" ht="15" customHeight="1">
      <c r="B1849" s="214" t="s">
        <v>6615</v>
      </c>
      <c r="C1849" s="214" t="s">
        <v>6866</v>
      </c>
      <c r="D1849" s="214" t="s">
        <v>7740</v>
      </c>
      <c r="E1849" s="214" t="s">
        <v>7740</v>
      </c>
      <c r="F1849" s="214" t="s">
        <v>7740</v>
      </c>
      <c r="G1849" s="2"/>
      <c r="H1849" s="1"/>
      <c r="I1849" s="1"/>
      <c r="J1849" s="1"/>
      <c r="K1849" s="1"/>
      <c r="L1849" s="1"/>
      <c r="M1849" s="1"/>
      <c r="N1849" s="1"/>
      <c r="O1849" s="1"/>
      <c r="P1849" s="1"/>
      <c r="Q1849" s="1"/>
      <c r="R1849" s="1"/>
      <c r="S1849" s="1"/>
      <c r="T1849" s="1"/>
    </row>
    <row r="1850" spans="2:20" s="216" customFormat="1" ht="15" customHeight="1">
      <c r="B1850" s="214" t="s">
        <v>6616</v>
      </c>
      <c r="C1850" s="214" t="s">
        <v>6866</v>
      </c>
      <c r="D1850" s="214" t="s">
        <v>7740</v>
      </c>
      <c r="E1850" s="214" t="s">
        <v>7740</v>
      </c>
      <c r="F1850" s="214" t="s">
        <v>7740</v>
      </c>
      <c r="G1850" s="2"/>
      <c r="H1850" s="1"/>
      <c r="I1850" s="1"/>
      <c r="J1850" s="1"/>
      <c r="K1850" s="1"/>
      <c r="L1850" s="1"/>
      <c r="M1850" s="1"/>
      <c r="N1850" s="1"/>
      <c r="O1850" s="1"/>
      <c r="P1850" s="1"/>
      <c r="Q1850" s="1"/>
      <c r="R1850" s="1"/>
      <c r="S1850" s="1"/>
      <c r="T1850" s="1"/>
    </row>
    <row r="1851" spans="2:20" s="216" customFormat="1" ht="15" customHeight="1">
      <c r="B1851" s="214" t="s">
        <v>6617</v>
      </c>
      <c r="C1851" s="214" t="s">
        <v>6866</v>
      </c>
      <c r="D1851" s="214" t="s">
        <v>7740</v>
      </c>
      <c r="E1851" s="214" t="s">
        <v>7740</v>
      </c>
      <c r="F1851" s="214" t="s">
        <v>7740</v>
      </c>
      <c r="G1851" s="2"/>
      <c r="H1851" s="1"/>
      <c r="I1851" s="1"/>
      <c r="J1851" s="1"/>
      <c r="K1851" s="1"/>
      <c r="L1851" s="1"/>
      <c r="M1851" s="1"/>
      <c r="N1851" s="1"/>
      <c r="O1851" s="1"/>
      <c r="P1851" s="1"/>
      <c r="Q1851" s="1"/>
      <c r="R1851" s="1"/>
      <c r="S1851" s="1"/>
      <c r="T1851" s="1"/>
    </row>
    <row r="1852" spans="2:20" s="216" customFormat="1" ht="15" customHeight="1">
      <c r="B1852" s="214" t="s">
        <v>6618</v>
      </c>
      <c r="C1852" s="214" t="s">
        <v>6866</v>
      </c>
      <c r="D1852" s="214" t="s">
        <v>7740</v>
      </c>
      <c r="E1852" s="214" t="s">
        <v>7740</v>
      </c>
      <c r="F1852" s="214" t="s">
        <v>7740</v>
      </c>
      <c r="G1852" s="2"/>
      <c r="H1852" s="1"/>
      <c r="I1852" s="1"/>
      <c r="J1852" s="1"/>
      <c r="K1852" s="1"/>
      <c r="L1852" s="1"/>
      <c r="M1852" s="1"/>
      <c r="N1852" s="1"/>
      <c r="O1852" s="1"/>
      <c r="P1852" s="1"/>
      <c r="Q1852" s="1"/>
      <c r="R1852" s="1"/>
      <c r="S1852" s="1"/>
      <c r="T1852" s="1"/>
    </row>
    <row r="1853" spans="2:20" s="216" customFormat="1" ht="15" customHeight="1">
      <c r="B1853" s="214" t="s">
        <v>6619</v>
      </c>
      <c r="C1853" s="214" t="s">
        <v>7207</v>
      </c>
      <c r="D1853" s="214" t="s">
        <v>6866</v>
      </c>
      <c r="E1853" s="214" t="s">
        <v>7740</v>
      </c>
      <c r="F1853" s="214" t="s">
        <v>7740</v>
      </c>
      <c r="G1853" s="2"/>
      <c r="H1853" s="1"/>
      <c r="I1853" s="1"/>
      <c r="J1853" s="1"/>
      <c r="K1853" s="1"/>
      <c r="L1853" s="1"/>
      <c r="M1853" s="1"/>
      <c r="N1853" s="1"/>
      <c r="O1853" s="1"/>
      <c r="P1853" s="1"/>
      <c r="Q1853" s="1"/>
      <c r="R1853" s="1"/>
      <c r="S1853" s="1"/>
      <c r="T1853" s="1"/>
    </row>
    <row r="1854" spans="2:20" s="216" customFormat="1" ht="15" customHeight="1">
      <c r="B1854" s="214" t="s">
        <v>6620</v>
      </c>
      <c r="C1854" s="214" t="s">
        <v>7208</v>
      </c>
      <c r="D1854" s="214" t="s">
        <v>6866</v>
      </c>
      <c r="E1854" s="214" t="s">
        <v>7740</v>
      </c>
      <c r="F1854" s="214" t="s">
        <v>7740</v>
      </c>
      <c r="G1854" s="2"/>
      <c r="H1854" s="1"/>
      <c r="I1854" s="1"/>
      <c r="J1854" s="1"/>
      <c r="K1854" s="1"/>
      <c r="L1854" s="1"/>
      <c r="M1854" s="1"/>
      <c r="N1854" s="1"/>
      <c r="O1854" s="1"/>
      <c r="P1854" s="1"/>
      <c r="Q1854" s="1"/>
      <c r="R1854" s="1"/>
      <c r="S1854" s="1"/>
      <c r="T1854" s="1"/>
    </row>
    <row r="1855" spans="2:20" s="216" customFormat="1" ht="15" customHeight="1">
      <c r="B1855" s="214" t="s">
        <v>6621</v>
      </c>
      <c r="C1855" s="214" t="s">
        <v>7209</v>
      </c>
      <c r="D1855" s="214" t="s">
        <v>6866</v>
      </c>
      <c r="E1855" s="214" t="s">
        <v>7740</v>
      </c>
      <c r="F1855" s="214" t="s">
        <v>7740</v>
      </c>
      <c r="G1855" s="2"/>
      <c r="H1855" s="1"/>
      <c r="I1855" s="1"/>
      <c r="J1855" s="1"/>
      <c r="K1855" s="1"/>
      <c r="L1855" s="1"/>
      <c r="M1855" s="1"/>
      <c r="N1855" s="1"/>
      <c r="O1855" s="1"/>
      <c r="P1855" s="1"/>
      <c r="Q1855" s="1"/>
      <c r="R1855" s="1"/>
      <c r="S1855" s="1"/>
      <c r="T1855" s="1"/>
    </row>
    <row r="1856" spans="2:20" s="216" customFormat="1" ht="15" customHeight="1">
      <c r="B1856" s="214" t="s">
        <v>6622</v>
      </c>
      <c r="C1856" s="214" t="s">
        <v>6866</v>
      </c>
      <c r="D1856" s="214" t="s">
        <v>7740</v>
      </c>
      <c r="E1856" s="214" t="s">
        <v>7740</v>
      </c>
      <c r="F1856" s="214" t="s">
        <v>7740</v>
      </c>
      <c r="G1856" s="2"/>
      <c r="H1856" s="1"/>
      <c r="I1856" s="1"/>
      <c r="J1856" s="1"/>
      <c r="K1856" s="1"/>
      <c r="L1856" s="1"/>
      <c r="M1856" s="1"/>
      <c r="N1856" s="1"/>
      <c r="O1856" s="1"/>
      <c r="P1856" s="1"/>
      <c r="Q1856" s="1"/>
      <c r="R1856" s="1"/>
      <c r="S1856" s="1"/>
      <c r="T1856" s="1"/>
    </row>
    <row r="1857" spans="2:20" s="216" customFormat="1" ht="15" customHeight="1">
      <c r="B1857" s="214" t="s">
        <v>6623</v>
      </c>
      <c r="C1857" s="214" t="s">
        <v>6866</v>
      </c>
      <c r="D1857" s="214" t="s">
        <v>7740</v>
      </c>
      <c r="E1857" s="214" t="s">
        <v>7740</v>
      </c>
      <c r="F1857" s="214" t="s">
        <v>7740</v>
      </c>
      <c r="G1857" s="2"/>
      <c r="H1857" s="1"/>
      <c r="I1857" s="1"/>
      <c r="J1857" s="1"/>
      <c r="K1857" s="1"/>
      <c r="L1857" s="1"/>
      <c r="M1857" s="1"/>
      <c r="N1857" s="1"/>
      <c r="O1857" s="1"/>
      <c r="P1857" s="1"/>
      <c r="Q1857" s="1"/>
      <c r="R1857" s="1"/>
      <c r="S1857" s="1"/>
      <c r="T1857" s="1"/>
    </row>
    <row r="1858" spans="2:20" s="216" customFormat="1" ht="15" customHeight="1">
      <c r="B1858" s="214" t="s">
        <v>6624</v>
      </c>
      <c r="C1858" s="214" t="s">
        <v>6866</v>
      </c>
      <c r="D1858" s="214" t="s">
        <v>7740</v>
      </c>
      <c r="E1858" s="214" t="s">
        <v>7740</v>
      </c>
      <c r="F1858" s="214" t="s">
        <v>7740</v>
      </c>
      <c r="G1858" s="2"/>
      <c r="H1858" s="1"/>
      <c r="I1858" s="1"/>
      <c r="J1858" s="1"/>
      <c r="K1858" s="1"/>
      <c r="L1858" s="1"/>
      <c r="M1858" s="1"/>
      <c r="N1858" s="1"/>
      <c r="O1858" s="1"/>
      <c r="P1858" s="1"/>
      <c r="Q1858" s="1"/>
      <c r="R1858" s="1"/>
      <c r="S1858" s="1"/>
      <c r="T1858" s="1"/>
    </row>
    <row r="1859" spans="2:20" s="216" customFormat="1" ht="15" customHeight="1">
      <c r="B1859" s="214" t="s">
        <v>6625</v>
      </c>
      <c r="C1859" s="214" t="s">
        <v>6866</v>
      </c>
      <c r="D1859" s="214" t="s">
        <v>7740</v>
      </c>
      <c r="E1859" s="214" t="s">
        <v>7740</v>
      </c>
      <c r="F1859" s="214" t="s">
        <v>7740</v>
      </c>
      <c r="G1859" s="2"/>
      <c r="H1859" s="1"/>
      <c r="I1859" s="1"/>
      <c r="J1859" s="1"/>
      <c r="K1859" s="1"/>
      <c r="L1859" s="1"/>
      <c r="M1859" s="1"/>
      <c r="N1859" s="1"/>
      <c r="O1859" s="1"/>
      <c r="P1859" s="1"/>
      <c r="Q1859" s="1"/>
      <c r="R1859" s="1"/>
      <c r="S1859" s="1"/>
      <c r="T1859" s="1"/>
    </row>
    <row r="1860" spans="2:20" s="216" customFormat="1" ht="15" customHeight="1">
      <c r="B1860" s="214" t="s">
        <v>6626</v>
      </c>
      <c r="C1860" s="214" t="s">
        <v>6866</v>
      </c>
      <c r="D1860" s="214" t="s">
        <v>7740</v>
      </c>
      <c r="E1860" s="214" t="s">
        <v>7740</v>
      </c>
      <c r="F1860" s="214" t="s">
        <v>7740</v>
      </c>
      <c r="G1860" s="2"/>
      <c r="H1860" s="1"/>
      <c r="I1860" s="1"/>
      <c r="J1860" s="1"/>
      <c r="K1860" s="1"/>
      <c r="L1860" s="1"/>
      <c r="M1860" s="1"/>
      <c r="N1860" s="1"/>
      <c r="O1860" s="1"/>
      <c r="P1860" s="1"/>
      <c r="Q1860" s="1"/>
      <c r="R1860" s="1"/>
      <c r="S1860" s="1"/>
      <c r="T1860" s="1"/>
    </row>
    <row r="1861" spans="2:20" s="216" customFormat="1" ht="15" customHeight="1">
      <c r="B1861" s="214" t="s">
        <v>6627</v>
      </c>
      <c r="C1861" s="214" t="s">
        <v>6866</v>
      </c>
      <c r="D1861" s="214" t="s">
        <v>7740</v>
      </c>
      <c r="E1861" s="214" t="s">
        <v>7740</v>
      </c>
      <c r="F1861" s="214" t="s">
        <v>7740</v>
      </c>
      <c r="G1861" s="2"/>
      <c r="H1861" s="1"/>
      <c r="I1861" s="1"/>
      <c r="J1861" s="1"/>
      <c r="K1861" s="1"/>
      <c r="L1861" s="1"/>
      <c r="M1861" s="1"/>
      <c r="N1861" s="1"/>
      <c r="O1861" s="1"/>
      <c r="P1861" s="1"/>
      <c r="Q1861" s="1"/>
      <c r="R1861" s="1"/>
      <c r="S1861" s="1"/>
      <c r="T1861" s="1"/>
    </row>
    <row r="1862" spans="2:20" s="216" customFormat="1" ht="15" customHeight="1">
      <c r="B1862" s="214" t="s">
        <v>6628</v>
      </c>
      <c r="C1862" s="214" t="s">
        <v>7210</v>
      </c>
      <c r="D1862" s="214" t="s">
        <v>6866</v>
      </c>
      <c r="E1862" s="214" t="s">
        <v>7740</v>
      </c>
      <c r="F1862" s="214" t="s">
        <v>7740</v>
      </c>
      <c r="G1862" s="2"/>
      <c r="H1862" s="1"/>
      <c r="I1862" s="1"/>
      <c r="J1862" s="1"/>
      <c r="K1862" s="1"/>
      <c r="L1862" s="1"/>
      <c r="M1862" s="1"/>
      <c r="N1862" s="1"/>
      <c r="O1862" s="1"/>
      <c r="P1862" s="1"/>
      <c r="Q1862" s="1"/>
      <c r="R1862" s="1"/>
      <c r="S1862" s="1"/>
      <c r="T1862" s="1"/>
    </row>
    <row r="1863" spans="2:20" s="216" customFormat="1" ht="15" customHeight="1">
      <c r="B1863" s="214" t="s">
        <v>6629</v>
      </c>
      <c r="C1863" s="214" t="s">
        <v>6866</v>
      </c>
      <c r="D1863" s="214" t="s">
        <v>7740</v>
      </c>
      <c r="E1863" s="214" t="s">
        <v>7740</v>
      </c>
      <c r="F1863" s="214" t="s">
        <v>7740</v>
      </c>
      <c r="G1863" s="2"/>
      <c r="H1863" s="1"/>
      <c r="I1863" s="1"/>
      <c r="J1863" s="1"/>
      <c r="K1863" s="1"/>
      <c r="L1863" s="1"/>
      <c r="M1863" s="1"/>
      <c r="N1863" s="1"/>
      <c r="O1863" s="1"/>
      <c r="P1863" s="1"/>
      <c r="Q1863" s="1"/>
      <c r="R1863" s="1"/>
      <c r="S1863" s="1"/>
      <c r="T1863" s="1"/>
    </row>
    <row r="1864" spans="2:20" s="216" customFormat="1" ht="15" customHeight="1">
      <c r="B1864" s="214" t="s">
        <v>6630</v>
      </c>
      <c r="C1864" s="214" t="s">
        <v>7211</v>
      </c>
      <c r="D1864" s="214" t="s">
        <v>6866</v>
      </c>
      <c r="E1864" s="214" t="s">
        <v>7740</v>
      </c>
      <c r="F1864" s="214" t="s">
        <v>7740</v>
      </c>
      <c r="G1864" s="2"/>
      <c r="H1864" s="1"/>
      <c r="I1864" s="1"/>
      <c r="J1864" s="1"/>
      <c r="K1864" s="1"/>
      <c r="L1864" s="1"/>
      <c r="M1864" s="1"/>
      <c r="N1864" s="1"/>
      <c r="O1864" s="1"/>
      <c r="P1864" s="1"/>
      <c r="Q1864" s="1"/>
      <c r="R1864" s="1"/>
      <c r="S1864" s="1"/>
      <c r="T1864" s="1"/>
    </row>
    <row r="1865" spans="2:20" s="216" customFormat="1" ht="15" customHeight="1">
      <c r="B1865" s="214" t="s">
        <v>6631</v>
      </c>
      <c r="C1865" s="214" t="s">
        <v>6866</v>
      </c>
      <c r="D1865" s="214" t="s">
        <v>7740</v>
      </c>
      <c r="E1865" s="214" t="s">
        <v>7740</v>
      </c>
      <c r="F1865" s="214" t="s">
        <v>7740</v>
      </c>
      <c r="G1865" s="2"/>
      <c r="H1865" s="1"/>
      <c r="I1865" s="1"/>
      <c r="J1865" s="1"/>
      <c r="K1865" s="1"/>
      <c r="L1865" s="1"/>
      <c r="M1865" s="1"/>
      <c r="N1865" s="1"/>
      <c r="O1865" s="1"/>
      <c r="P1865" s="1"/>
      <c r="Q1865" s="1"/>
      <c r="R1865" s="1"/>
      <c r="S1865" s="1"/>
      <c r="T1865" s="1"/>
    </row>
    <row r="1866" spans="2:20" s="216" customFormat="1" ht="15" customHeight="1">
      <c r="B1866" s="214" t="s">
        <v>6632</v>
      </c>
      <c r="C1866" s="214" t="s">
        <v>6866</v>
      </c>
      <c r="D1866" s="214" t="s">
        <v>7740</v>
      </c>
      <c r="E1866" s="214" t="s">
        <v>7740</v>
      </c>
      <c r="F1866" s="214" t="s">
        <v>7740</v>
      </c>
      <c r="G1866" s="2"/>
      <c r="H1866" s="1"/>
      <c r="I1866" s="1"/>
      <c r="J1866" s="1"/>
      <c r="K1866" s="1"/>
      <c r="L1866" s="1"/>
      <c r="M1866" s="1"/>
      <c r="N1866" s="1"/>
      <c r="O1866" s="1"/>
      <c r="P1866" s="1"/>
      <c r="Q1866" s="1"/>
      <c r="R1866" s="1"/>
      <c r="S1866" s="1"/>
      <c r="T1866" s="1"/>
    </row>
    <row r="1867" spans="2:20" s="216" customFormat="1" ht="15" customHeight="1">
      <c r="B1867" s="214" t="s">
        <v>6633</v>
      </c>
      <c r="C1867" s="214" t="s">
        <v>6866</v>
      </c>
      <c r="D1867" s="214" t="s">
        <v>7740</v>
      </c>
      <c r="E1867" s="214" t="s">
        <v>7740</v>
      </c>
      <c r="F1867" s="214" t="s">
        <v>7740</v>
      </c>
      <c r="G1867" s="2"/>
      <c r="H1867" s="1"/>
      <c r="I1867" s="1"/>
      <c r="J1867" s="1"/>
      <c r="K1867" s="1"/>
      <c r="L1867" s="1"/>
      <c r="M1867" s="1"/>
      <c r="N1867" s="1"/>
      <c r="O1867" s="1"/>
      <c r="P1867" s="1"/>
      <c r="Q1867" s="1"/>
      <c r="R1867" s="1"/>
      <c r="S1867" s="1"/>
      <c r="T1867" s="1"/>
    </row>
    <row r="1868" spans="2:20" s="216" customFormat="1" ht="15" customHeight="1">
      <c r="B1868" s="214" t="s">
        <v>6634</v>
      </c>
      <c r="C1868" s="214" t="s">
        <v>6866</v>
      </c>
      <c r="D1868" s="214" t="s">
        <v>7740</v>
      </c>
      <c r="E1868" s="214" t="s">
        <v>7740</v>
      </c>
      <c r="F1868" s="214" t="s">
        <v>7740</v>
      </c>
      <c r="G1868" s="2"/>
      <c r="H1868" s="1"/>
      <c r="I1868" s="1"/>
      <c r="J1868" s="1"/>
      <c r="K1868" s="1"/>
      <c r="L1868" s="1"/>
      <c r="M1868" s="1"/>
      <c r="N1868" s="1"/>
      <c r="O1868" s="1"/>
      <c r="P1868" s="1"/>
      <c r="Q1868" s="1"/>
      <c r="R1868" s="1"/>
      <c r="S1868" s="1"/>
      <c r="T1868" s="1"/>
    </row>
    <row r="1869" spans="2:20" s="216" customFormat="1" ht="15" customHeight="1">
      <c r="B1869" s="214" t="s">
        <v>6635</v>
      </c>
      <c r="C1869" s="214" t="s">
        <v>6866</v>
      </c>
      <c r="D1869" s="214" t="s">
        <v>7740</v>
      </c>
      <c r="E1869" s="214" t="s">
        <v>7740</v>
      </c>
      <c r="F1869" s="214" t="s">
        <v>7740</v>
      </c>
      <c r="G1869" s="2"/>
      <c r="H1869" s="1"/>
      <c r="I1869" s="1"/>
      <c r="J1869" s="1"/>
      <c r="K1869" s="1"/>
      <c r="L1869" s="1"/>
      <c r="M1869" s="1"/>
      <c r="N1869" s="1"/>
      <c r="O1869" s="1"/>
      <c r="P1869" s="1"/>
      <c r="Q1869" s="1"/>
      <c r="R1869" s="1"/>
      <c r="S1869" s="1"/>
      <c r="T1869" s="1"/>
    </row>
    <row r="1870" spans="2:20" s="216" customFormat="1" ht="15" customHeight="1">
      <c r="B1870" s="214" t="s">
        <v>6636</v>
      </c>
      <c r="C1870" s="214" t="s">
        <v>6866</v>
      </c>
      <c r="D1870" s="214" t="s">
        <v>7740</v>
      </c>
      <c r="E1870" s="214" t="s">
        <v>7740</v>
      </c>
      <c r="F1870" s="214" t="s">
        <v>7740</v>
      </c>
      <c r="G1870" s="2"/>
      <c r="H1870" s="1"/>
      <c r="I1870" s="1"/>
      <c r="J1870" s="1"/>
      <c r="K1870" s="1"/>
      <c r="L1870" s="1"/>
      <c r="M1870" s="1"/>
      <c r="N1870" s="1"/>
      <c r="O1870" s="1"/>
      <c r="P1870" s="1"/>
      <c r="Q1870" s="1"/>
      <c r="R1870" s="1"/>
      <c r="S1870" s="1"/>
      <c r="T1870" s="1"/>
    </row>
    <row r="1871" spans="2:20" s="216" customFormat="1" ht="15" customHeight="1">
      <c r="B1871" s="214" t="s">
        <v>6637</v>
      </c>
      <c r="C1871" s="214" t="s">
        <v>6866</v>
      </c>
      <c r="D1871" s="214" t="s">
        <v>7740</v>
      </c>
      <c r="E1871" s="214" t="s">
        <v>7740</v>
      </c>
      <c r="F1871" s="214" t="s">
        <v>7740</v>
      </c>
      <c r="G1871" s="2"/>
      <c r="H1871" s="1"/>
      <c r="I1871" s="1"/>
      <c r="J1871" s="1"/>
      <c r="K1871" s="1"/>
      <c r="L1871" s="1"/>
      <c r="M1871" s="1"/>
      <c r="N1871" s="1"/>
      <c r="O1871" s="1"/>
      <c r="P1871" s="1"/>
      <c r="Q1871" s="1"/>
      <c r="R1871" s="1"/>
      <c r="S1871" s="1"/>
      <c r="T1871" s="1"/>
    </row>
    <row r="1872" spans="2:20" s="216" customFormat="1" ht="15" customHeight="1">
      <c r="B1872" s="214" t="s">
        <v>6638</v>
      </c>
      <c r="C1872" s="214" t="s">
        <v>6866</v>
      </c>
      <c r="D1872" s="214" t="s">
        <v>7740</v>
      </c>
      <c r="E1872" s="214" t="s">
        <v>7740</v>
      </c>
      <c r="F1872" s="214" t="s">
        <v>7740</v>
      </c>
      <c r="G1872" s="2"/>
      <c r="H1872" s="1"/>
      <c r="I1872" s="1"/>
      <c r="J1872" s="1"/>
      <c r="K1872" s="1"/>
      <c r="L1872" s="1"/>
      <c r="M1872" s="1"/>
      <c r="N1872" s="1"/>
      <c r="O1872" s="1"/>
      <c r="P1872" s="1"/>
      <c r="Q1872" s="1"/>
      <c r="R1872" s="1"/>
      <c r="S1872" s="1"/>
      <c r="T1872" s="1"/>
    </row>
    <row r="1873" spans="2:20" s="216" customFormat="1" ht="15" customHeight="1">
      <c r="B1873" s="214" t="s">
        <v>6639</v>
      </c>
      <c r="C1873" s="214" t="s">
        <v>6866</v>
      </c>
      <c r="D1873" s="214" t="s">
        <v>7740</v>
      </c>
      <c r="E1873" s="214" t="s">
        <v>7740</v>
      </c>
      <c r="F1873" s="214" t="s">
        <v>7740</v>
      </c>
      <c r="G1873" s="2"/>
      <c r="H1873" s="1"/>
      <c r="I1873" s="1"/>
      <c r="J1873" s="1"/>
      <c r="K1873" s="1"/>
      <c r="L1873" s="1"/>
      <c r="M1873" s="1"/>
      <c r="N1873" s="1"/>
      <c r="O1873" s="1"/>
      <c r="P1873" s="1"/>
      <c r="Q1873" s="1"/>
      <c r="R1873" s="1"/>
      <c r="S1873" s="1"/>
      <c r="T1873" s="1"/>
    </row>
    <row r="1874" spans="2:20" s="216" customFormat="1" ht="15" customHeight="1">
      <c r="B1874" s="214" t="s">
        <v>6640</v>
      </c>
      <c r="C1874" s="214" t="s">
        <v>6866</v>
      </c>
      <c r="D1874" s="214" t="s">
        <v>7740</v>
      </c>
      <c r="E1874" s="214" t="s">
        <v>7740</v>
      </c>
      <c r="F1874" s="214" t="s">
        <v>7740</v>
      </c>
      <c r="G1874" s="2"/>
      <c r="H1874" s="1"/>
      <c r="I1874" s="1"/>
      <c r="J1874" s="1"/>
      <c r="K1874" s="1"/>
      <c r="L1874" s="1"/>
      <c r="M1874" s="1"/>
      <c r="N1874" s="1"/>
      <c r="O1874" s="1"/>
      <c r="P1874" s="1"/>
      <c r="Q1874" s="1"/>
      <c r="R1874" s="1"/>
      <c r="S1874" s="1"/>
      <c r="T1874" s="1"/>
    </row>
    <row r="1875" spans="2:20" s="216" customFormat="1" ht="15" customHeight="1">
      <c r="B1875" s="214" t="s">
        <v>6641</v>
      </c>
      <c r="C1875" s="214" t="s">
        <v>6866</v>
      </c>
      <c r="D1875" s="214" t="s">
        <v>7740</v>
      </c>
      <c r="E1875" s="214" t="s">
        <v>7740</v>
      </c>
      <c r="F1875" s="214" t="s">
        <v>7740</v>
      </c>
      <c r="G1875" s="2"/>
      <c r="H1875" s="1"/>
      <c r="I1875" s="1"/>
      <c r="J1875" s="1"/>
      <c r="K1875" s="1"/>
      <c r="L1875" s="1"/>
      <c r="M1875" s="1"/>
      <c r="N1875" s="1"/>
      <c r="O1875" s="1"/>
      <c r="P1875" s="1"/>
      <c r="Q1875" s="1"/>
      <c r="R1875" s="1"/>
      <c r="S1875" s="1"/>
      <c r="T1875" s="1"/>
    </row>
    <row r="1876" spans="2:20" s="216" customFormat="1" ht="15" customHeight="1">
      <c r="B1876" s="214" t="s">
        <v>6642</v>
      </c>
      <c r="C1876" s="214" t="s">
        <v>6866</v>
      </c>
      <c r="D1876" s="214" t="s">
        <v>7740</v>
      </c>
      <c r="E1876" s="214" t="s">
        <v>7740</v>
      </c>
      <c r="F1876" s="214" t="s">
        <v>7740</v>
      </c>
      <c r="G1876" s="2"/>
      <c r="H1876" s="1"/>
      <c r="I1876" s="1"/>
      <c r="J1876" s="1"/>
      <c r="K1876" s="1"/>
      <c r="L1876" s="1"/>
      <c r="M1876" s="1"/>
      <c r="N1876" s="1"/>
      <c r="O1876" s="1"/>
      <c r="P1876" s="1"/>
      <c r="Q1876" s="1"/>
      <c r="R1876" s="1"/>
      <c r="S1876" s="1"/>
      <c r="T1876" s="1"/>
    </row>
    <row r="1877" spans="2:20" s="216" customFormat="1" ht="15" customHeight="1">
      <c r="B1877" s="214" t="s">
        <v>4903</v>
      </c>
      <c r="C1877" s="214" t="s">
        <v>6866</v>
      </c>
      <c r="D1877" s="214" t="s">
        <v>7740</v>
      </c>
      <c r="E1877" s="214" t="s">
        <v>7740</v>
      </c>
      <c r="F1877" s="214" t="s">
        <v>7740</v>
      </c>
      <c r="G1877" s="2"/>
      <c r="H1877" s="1"/>
      <c r="I1877" s="1"/>
      <c r="J1877" s="1"/>
      <c r="K1877" s="1"/>
      <c r="L1877" s="1"/>
      <c r="M1877" s="1"/>
      <c r="N1877" s="1"/>
      <c r="O1877" s="1"/>
      <c r="P1877" s="1"/>
      <c r="Q1877" s="1"/>
      <c r="R1877" s="1"/>
      <c r="S1877" s="1"/>
      <c r="T1877" s="1"/>
    </row>
    <row r="1878" spans="2:20" s="216" customFormat="1" ht="15" customHeight="1">
      <c r="B1878" s="214" t="s">
        <v>4904</v>
      </c>
      <c r="C1878" s="214" t="s">
        <v>6866</v>
      </c>
      <c r="D1878" s="214" t="s">
        <v>7740</v>
      </c>
      <c r="E1878" s="214" t="s">
        <v>7740</v>
      </c>
      <c r="F1878" s="214" t="s">
        <v>7740</v>
      </c>
      <c r="G1878" s="2"/>
      <c r="H1878" s="1"/>
      <c r="I1878" s="1"/>
      <c r="J1878" s="1"/>
      <c r="K1878" s="1"/>
      <c r="L1878" s="1"/>
      <c r="M1878" s="1"/>
      <c r="N1878" s="1"/>
      <c r="O1878" s="1"/>
      <c r="P1878" s="1"/>
      <c r="Q1878" s="1"/>
      <c r="R1878" s="1"/>
      <c r="S1878" s="1"/>
      <c r="T1878" s="1"/>
    </row>
    <row r="1879" spans="2:20" s="216" customFormat="1" ht="15" customHeight="1">
      <c r="B1879" s="214" t="s">
        <v>4905</v>
      </c>
      <c r="C1879" s="214" t="s">
        <v>6866</v>
      </c>
      <c r="D1879" s="214" t="s">
        <v>7740</v>
      </c>
      <c r="E1879" s="214" t="s">
        <v>7740</v>
      </c>
      <c r="F1879" s="214" t="s">
        <v>7740</v>
      </c>
      <c r="G1879" s="2"/>
      <c r="H1879" s="1"/>
      <c r="I1879" s="1"/>
      <c r="J1879" s="1"/>
      <c r="K1879" s="1"/>
      <c r="L1879" s="1"/>
      <c r="M1879" s="1"/>
      <c r="N1879" s="1"/>
      <c r="O1879" s="1"/>
      <c r="P1879" s="1"/>
      <c r="Q1879" s="1"/>
      <c r="R1879" s="1"/>
      <c r="S1879" s="1"/>
      <c r="T1879" s="1"/>
    </row>
    <row r="1880" spans="2:20" s="216" customFormat="1" ht="15" customHeight="1">
      <c r="B1880" s="214" t="s">
        <v>4906</v>
      </c>
      <c r="C1880" s="214" t="s">
        <v>6866</v>
      </c>
      <c r="D1880" s="214" t="s">
        <v>7740</v>
      </c>
      <c r="E1880" s="214" t="s">
        <v>7740</v>
      </c>
      <c r="F1880" s="214" t="s">
        <v>7740</v>
      </c>
      <c r="G1880" s="2"/>
      <c r="H1880" s="1"/>
      <c r="I1880" s="1"/>
      <c r="J1880" s="1"/>
      <c r="K1880" s="1"/>
      <c r="L1880" s="1"/>
      <c r="M1880" s="1"/>
      <c r="N1880" s="1"/>
      <c r="O1880" s="1"/>
      <c r="P1880" s="1"/>
      <c r="Q1880" s="1"/>
      <c r="R1880" s="1"/>
      <c r="S1880" s="1"/>
      <c r="T1880" s="1"/>
    </row>
    <row r="1881" spans="2:20" s="216" customFormat="1" ht="15" customHeight="1">
      <c r="B1881" s="214" t="s">
        <v>4907</v>
      </c>
      <c r="C1881" s="214" t="s">
        <v>6866</v>
      </c>
      <c r="D1881" s="214" t="s">
        <v>7740</v>
      </c>
      <c r="E1881" s="214" t="s">
        <v>7740</v>
      </c>
      <c r="F1881" s="214" t="s">
        <v>7740</v>
      </c>
      <c r="G1881" s="2"/>
      <c r="H1881" s="1"/>
      <c r="I1881" s="1"/>
      <c r="J1881" s="1"/>
      <c r="K1881" s="1"/>
      <c r="L1881" s="1"/>
      <c r="M1881" s="1"/>
      <c r="N1881" s="1"/>
      <c r="O1881" s="1"/>
      <c r="P1881" s="1"/>
      <c r="Q1881" s="1"/>
      <c r="R1881" s="1"/>
      <c r="S1881" s="1"/>
      <c r="T1881" s="1"/>
    </row>
    <row r="1882" spans="2:20" s="216" customFormat="1" ht="15" customHeight="1">
      <c r="B1882" s="214" t="s">
        <v>4908</v>
      </c>
      <c r="C1882" s="214" t="s">
        <v>7212</v>
      </c>
      <c r="D1882" s="214" t="s">
        <v>6866</v>
      </c>
      <c r="E1882" s="214" t="s">
        <v>7740</v>
      </c>
      <c r="F1882" s="214" t="s">
        <v>7740</v>
      </c>
      <c r="G1882" s="2"/>
      <c r="H1882" s="1"/>
      <c r="I1882" s="1"/>
      <c r="J1882" s="1"/>
      <c r="K1882" s="1"/>
      <c r="L1882" s="1"/>
      <c r="M1882" s="1"/>
      <c r="N1882" s="1"/>
      <c r="O1882" s="1"/>
      <c r="P1882" s="1"/>
      <c r="Q1882" s="1"/>
      <c r="R1882" s="1"/>
      <c r="S1882" s="1"/>
      <c r="T1882" s="1"/>
    </row>
    <row r="1883" spans="2:20" s="216" customFormat="1" ht="15" customHeight="1">
      <c r="B1883" s="214" t="s">
        <v>4909</v>
      </c>
      <c r="C1883" s="214" t="s">
        <v>6866</v>
      </c>
      <c r="D1883" s="214" t="s">
        <v>7740</v>
      </c>
      <c r="E1883" s="214" t="s">
        <v>7740</v>
      </c>
      <c r="F1883" s="214" t="s">
        <v>7740</v>
      </c>
      <c r="G1883" s="2"/>
      <c r="H1883" s="1"/>
      <c r="I1883" s="1"/>
      <c r="J1883" s="1"/>
      <c r="K1883" s="1"/>
      <c r="L1883" s="1"/>
      <c r="M1883" s="1"/>
      <c r="N1883" s="1"/>
      <c r="O1883" s="1"/>
      <c r="P1883" s="1"/>
      <c r="Q1883" s="1"/>
      <c r="R1883" s="1"/>
      <c r="S1883" s="1"/>
      <c r="T1883" s="1"/>
    </row>
    <row r="1884" spans="2:20" s="216" customFormat="1" ht="15" customHeight="1">
      <c r="B1884" s="214" t="s">
        <v>4910</v>
      </c>
      <c r="C1884" s="214" t="s">
        <v>6866</v>
      </c>
      <c r="D1884" s="214" t="s">
        <v>7740</v>
      </c>
      <c r="E1884" s="214" t="s">
        <v>7740</v>
      </c>
      <c r="F1884" s="214" t="s">
        <v>7740</v>
      </c>
      <c r="G1884" s="2"/>
      <c r="H1884" s="1"/>
      <c r="I1884" s="1"/>
      <c r="J1884" s="1"/>
      <c r="K1884" s="1"/>
      <c r="L1884" s="1"/>
      <c r="M1884" s="1"/>
      <c r="N1884" s="1"/>
      <c r="O1884" s="1"/>
      <c r="P1884" s="1"/>
      <c r="Q1884" s="1"/>
      <c r="R1884" s="1"/>
      <c r="S1884" s="1"/>
      <c r="T1884" s="1"/>
    </row>
    <row r="1885" spans="2:20" s="216" customFormat="1" ht="15" customHeight="1">
      <c r="B1885" s="214" t="s">
        <v>4911</v>
      </c>
      <c r="C1885" s="214" t="s">
        <v>7213</v>
      </c>
      <c r="D1885" s="214" t="s">
        <v>6866</v>
      </c>
      <c r="E1885" s="214" t="s">
        <v>7740</v>
      </c>
      <c r="F1885" s="214" t="s">
        <v>7740</v>
      </c>
      <c r="G1885" s="2"/>
      <c r="H1885" s="1"/>
      <c r="I1885" s="1"/>
      <c r="J1885" s="1"/>
      <c r="K1885" s="1"/>
      <c r="L1885" s="1"/>
      <c r="M1885" s="1"/>
      <c r="N1885" s="1"/>
      <c r="O1885" s="1"/>
      <c r="P1885" s="1"/>
      <c r="Q1885" s="1"/>
      <c r="R1885" s="1"/>
      <c r="S1885" s="1"/>
      <c r="T1885" s="1"/>
    </row>
    <row r="1886" spans="2:20" s="216" customFormat="1" ht="15" customHeight="1">
      <c r="B1886" s="214" t="s">
        <v>4912</v>
      </c>
      <c r="C1886" s="214" t="s">
        <v>7214</v>
      </c>
      <c r="D1886" s="214" t="s">
        <v>6866</v>
      </c>
      <c r="E1886" s="214" t="s">
        <v>7740</v>
      </c>
      <c r="F1886" s="214" t="s">
        <v>7740</v>
      </c>
      <c r="G1886" s="2"/>
      <c r="H1886" s="1"/>
      <c r="I1886" s="1"/>
      <c r="J1886" s="1"/>
      <c r="K1886" s="1"/>
      <c r="L1886" s="1"/>
      <c r="M1886" s="1"/>
      <c r="N1886" s="1"/>
      <c r="O1886" s="1"/>
      <c r="P1886" s="1"/>
      <c r="Q1886" s="1"/>
      <c r="R1886" s="1"/>
      <c r="S1886" s="1"/>
      <c r="T1886" s="1"/>
    </row>
    <row r="1887" spans="2:20" s="216" customFormat="1" ht="15" customHeight="1">
      <c r="B1887" s="214" t="s">
        <v>4913</v>
      </c>
      <c r="C1887" s="214" t="s">
        <v>6866</v>
      </c>
      <c r="D1887" s="214" t="s">
        <v>7740</v>
      </c>
      <c r="E1887" s="214" t="s">
        <v>7740</v>
      </c>
      <c r="F1887" s="214" t="s">
        <v>7740</v>
      </c>
      <c r="G1887" s="2"/>
      <c r="H1887" s="1"/>
      <c r="I1887" s="1"/>
      <c r="J1887" s="1"/>
      <c r="K1887" s="1"/>
      <c r="L1887" s="1"/>
      <c r="M1887" s="1"/>
      <c r="N1887" s="1"/>
      <c r="O1887" s="1"/>
      <c r="P1887" s="1"/>
      <c r="Q1887" s="1"/>
      <c r="R1887" s="1"/>
      <c r="S1887" s="1"/>
      <c r="T1887" s="1"/>
    </row>
    <row r="1888" spans="2:20" s="216" customFormat="1" ht="15" customHeight="1">
      <c r="B1888" s="214" t="s">
        <v>4914</v>
      </c>
      <c r="C1888" s="214" t="s">
        <v>6866</v>
      </c>
      <c r="D1888" s="214" t="s">
        <v>7740</v>
      </c>
      <c r="E1888" s="214" t="s">
        <v>7740</v>
      </c>
      <c r="F1888" s="214" t="s">
        <v>7740</v>
      </c>
      <c r="G1888" s="2"/>
      <c r="H1888" s="1"/>
      <c r="I1888" s="1"/>
      <c r="J1888" s="1"/>
      <c r="K1888" s="1"/>
      <c r="L1888" s="1"/>
      <c r="M1888" s="1"/>
      <c r="N1888" s="1"/>
      <c r="O1888" s="1"/>
      <c r="P1888" s="1"/>
      <c r="Q1888" s="1"/>
      <c r="R1888" s="1"/>
      <c r="S1888" s="1"/>
      <c r="T1888" s="1"/>
    </row>
    <row r="1889" spans="2:20" s="216" customFormat="1" ht="15" customHeight="1">
      <c r="B1889" s="214" t="s">
        <v>4915</v>
      </c>
      <c r="C1889" s="214" t="s">
        <v>7215</v>
      </c>
      <c r="D1889" s="214" t="s">
        <v>6866</v>
      </c>
      <c r="E1889" s="214" t="s">
        <v>7740</v>
      </c>
      <c r="F1889" s="214" t="s">
        <v>7740</v>
      </c>
      <c r="G1889" s="2"/>
      <c r="H1889" s="1"/>
      <c r="I1889" s="1"/>
      <c r="J1889" s="1"/>
      <c r="K1889" s="1"/>
      <c r="L1889" s="1"/>
      <c r="M1889" s="1"/>
      <c r="N1889" s="1"/>
      <c r="O1889" s="1"/>
      <c r="P1889" s="1"/>
      <c r="Q1889" s="1"/>
      <c r="R1889" s="1"/>
      <c r="S1889" s="1"/>
      <c r="T1889" s="1"/>
    </row>
    <row r="1890" spans="2:20" s="216" customFormat="1" ht="15" customHeight="1">
      <c r="B1890" s="214" t="s">
        <v>4916</v>
      </c>
      <c r="C1890" s="214" t="s">
        <v>7216</v>
      </c>
      <c r="D1890" s="214" t="s">
        <v>6866</v>
      </c>
      <c r="E1890" s="214" t="s">
        <v>7740</v>
      </c>
      <c r="F1890" s="214" t="s">
        <v>7740</v>
      </c>
      <c r="G1890" s="2"/>
      <c r="H1890" s="1"/>
      <c r="I1890" s="1"/>
      <c r="J1890" s="1"/>
      <c r="K1890" s="1"/>
      <c r="L1890" s="1"/>
      <c r="M1890" s="1"/>
      <c r="N1890" s="1"/>
      <c r="O1890" s="1"/>
      <c r="P1890" s="1"/>
      <c r="Q1890" s="1"/>
      <c r="R1890" s="1"/>
      <c r="S1890" s="1"/>
      <c r="T1890" s="1"/>
    </row>
    <row r="1891" spans="2:20" s="216" customFormat="1" ht="15" customHeight="1">
      <c r="B1891" s="214" t="s">
        <v>4429</v>
      </c>
      <c r="C1891" s="214" t="s">
        <v>6866</v>
      </c>
      <c r="D1891" s="214" t="s">
        <v>7740</v>
      </c>
      <c r="E1891" s="214" t="s">
        <v>7740</v>
      </c>
      <c r="F1891" s="214" t="s">
        <v>7740</v>
      </c>
      <c r="G1891" s="2"/>
      <c r="H1891" s="1"/>
      <c r="I1891" s="1"/>
      <c r="J1891" s="1"/>
      <c r="K1891" s="1"/>
      <c r="L1891" s="1"/>
      <c r="M1891" s="1"/>
      <c r="N1891" s="1"/>
      <c r="O1891" s="1"/>
      <c r="P1891" s="1"/>
      <c r="Q1891" s="1"/>
      <c r="R1891" s="1"/>
      <c r="S1891" s="1"/>
      <c r="T1891" s="1"/>
    </row>
    <row r="1892" spans="2:20" s="216" customFormat="1" ht="15" customHeight="1">
      <c r="B1892" s="214" t="s">
        <v>4430</v>
      </c>
      <c r="C1892" s="214" t="s">
        <v>6866</v>
      </c>
      <c r="D1892" s="214" t="s">
        <v>7740</v>
      </c>
      <c r="E1892" s="214" t="s">
        <v>7740</v>
      </c>
      <c r="F1892" s="214" t="s">
        <v>7740</v>
      </c>
      <c r="G1892" s="2"/>
      <c r="H1892" s="1"/>
      <c r="I1892" s="1"/>
      <c r="J1892" s="1"/>
      <c r="K1892" s="1"/>
      <c r="L1892" s="1"/>
      <c r="M1892" s="1"/>
      <c r="N1892" s="1"/>
      <c r="O1892" s="1"/>
      <c r="P1892" s="1"/>
      <c r="Q1892" s="1"/>
      <c r="R1892" s="1"/>
      <c r="S1892" s="1"/>
      <c r="T1892" s="1"/>
    </row>
    <row r="1893" spans="2:20" s="216" customFormat="1" ht="15" customHeight="1">
      <c r="B1893" s="214" t="s">
        <v>4431</v>
      </c>
      <c r="C1893" s="214" t="s">
        <v>6866</v>
      </c>
      <c r="D1893" s="214" t="s">
        <v>7740</v>
      </c>
      <c r="E1893" s="214" t="s">
        <v>7740</v>
      </c>
      <c r="F1893" s="214" t="s">
        <v>7740</v>
      </c>
      <c r="G1893" s="2"/>
      <c r="H1893" s="1"/>
      <c r="I1893" s="1"/>
      <c r="J1893" s="1"/>
      <c r="K1893" s="1"/>
      <c r="L1893" s="1"/>
      <c r="M1893" s="1"/>
      <c r="N1893" s="1"/>
      <c r="O1893" s="1"/>
      <c r="P1893" s="1"/>
      <c r="Q1893" s="1"/>
      <c r="R1893" s="1"/>
      <c r="S1893" s="1"/>
      <c r="T1893" s="1"/>
    </row>
    <row r="1894" spans="2:20" s="216" customFormat="1" ht="15" customHeight="1">
      <c r="B1894" s="214" t="s">
        <v>4432</v>
      </c>
      <c r="C1894" s="214" t="s">
        <v>6866</v>
      </c>
      <c r="D1894" s="214" t="s">
        <v>7740</v>
      </c>
      <c r="E1894" s="214" t="s">
        <v>7740</v>
      </c>
      <c r="F1894" s="214" t="s">
        <v>7740</v>
      </c>
      <c r="G1894" s="2"/>
      <c r="H1894" s="1"/>
      <c r="I1894" s="1"/>
      <c r="J1894" s="1"/>
      <c r="K1894" s="1"/>
      <c r="L1894" s="1"/>
      <c r="M1894" s="1"/>
      <c r="N1894" s="1"/>
      <c r="O1894" s="1"/>
      <c r="P1894" s="1"/>
      <c r="Q1894" s="1"/>
      <c r="R1894" s="1"/>
      <c r="S1894" s="1"/>
      <c r="T1894" s="1"/>
    </row>
    <row r="1895" spans="2:20" s="216" customFormat="1" ht="15" customHeight="1">
      <c r="B1895" s="214" t="s">
        <v>4433</v>
      </c>
      <c r="C1895" s="214" t="s">
        <v>6866</v>
      </c>
      <c r="D1895" s="214" t="s">
        <v>7740</v>
      </c>
      <c r="E1895" s="214" t="s">
        <v>7740</v>
      </c>
      <c r="F1895" s="214" t="s">
        <v>7740</v>
      </c>
      <c r="G1895" s="2"/>
      <c r="H1895" s="1"/>
      <c r="I1895" s="1"/>
      <c r="J1895" s="1"/>
      <c r="K1895" s="1"/>
      <c r="L1895" s="1"/>
      <c r="M1895" s="1"/>
      <c r="N1895" s="1"/>
      <c r="O1895" s="1"/>
      <c r="P1895" s="1"/>
      <c r="Q1895" s="1"/>
      <c r="R1895" s="1"/>
      <c r="S1895" s="1"/>
      <c r="T1895" s="1"/>
    </row>
    <row r="1896" spans="2:20" s="216" customFormat="1" ht="15" customHeight="1">
      <c r="B1896" s="214" t="s">
        <v>4434</v>
      </c>
      <c r="C1896" s="214" t="s">
        <v>7218</v>
      </c>
      <c r="D1896" s="214" t="s">
        <v>6866</v>
      </c>
      <c r="E1896" s="214" t="s">
        <v>7740</v>
      </c>
      <c r="F1896" s="214" t="s">
        <v>7740</v>
      </c>
      <c r="G1896" s="2"/>
      <c r="H1896" s="1"/>
      <c r="I1896" s="1"/>
      <c r="J1896" s="1"/>
      <c r="K1896" s="1"/>
      <c r="L1896" s="1"/>
      <c r="M1896" s="1"/>
      <c r="N1896" s="1"/>
      <c r="O1896" s="1"/>
      <c r="P1896" s="1"/>
      <c r="Q1896" s="1"/>
      <c r="R1896" s="1"/>
      <c r="S1896" s="1"/>
      <c r="T1896" s="1"/>
    </row>
    <row r="1897" spans="2:20" s="216" customFormat="1" ht="15" customHeight="1">
      <c r="B1897" s="214" t="s">
        <v>4435</v>
      </c>
      <c r="C1897" s="214" t="s">
        <v>6866</v>
      </c>
      <c r="D1897" s="214" t="s">
        <v>7740</v>
      </c>
      <c r="E1897" s="214" t="s">
        <v>7740</v>
      </c>
      <c r="F1897" s="214" t="s">
        <v>7740</v>
      </c>
      <c r="G1897" s="2"/>
      <c r="H1897" s="1"/>
      <c r="I1897" s="1"/>
      <c r="J1897" s="1"/>
      <c r="K1897" s="1"/>
      <c r="L1897" s="1"/>
      <c r="M1897" s="1"/>
      <c r="N1897" s="1"/>
      <c r="O1897" s="1"/>
      <c r="P1897" s="1"/>
      <c r="Q1897" s="1"/>
      <c r="R1897" s="1"/>
      <c r="S1897" s="1"/>
      <c r="T1897" s="1"/>
    </row>
    <row r="1898" spans="2:20" s="216" customFormat="1" ht="15" customHeight="1">
      <c r="B1898" s="214" t="s">
        <v>4436</v>
      </c>
      <c r="C1898" s="214" t="s">
        <v>6866</v>
      </c>
      <c r="D1898" s="214" t="s">
        <v>7740</v>
      </c>
      <c r="E1898" s="214" t="s">
        <v>7740</v>
      </c>
      <c r="F1898" s="214" t="s">
        <v>7740</v>
      </c>
      <c r="G1898" s="2"/>
      <c r="H1898" s="1"/>
      <c r="I1898" s="1"/>
      <c r="J1898" s="1"/>
      <c r="K1898" s="1"/>
      <c r="L1898" s="1"/>
      <c r="M1898" s="1"/>
      <c r="N1898" s="1"/>
      <c r="O1898" s="1"/>
      <c r="P1898" s="1"/>
      <c r="Q1898" s="1"/>
      <c r="R1898" s="1"/>
      <c r="S1898" s="1"/>
      <c r="T1898" s="1"/>
    </row>
    <row r="1899" spans="2:20" s="216" customFormat="1" ht="15" customHeight="1">
      <c r="B1899" s="214" t="s">
        <v>4437</v>
      </c>
      <c r="C1899" s="214" t="s">
        <v>6866</v>
      </c>
      <c r="D1899" s="214" t="s">
        <v>7740</v>
      </c>
      <c r="E1899" s="214" t="s">
        <v>7740</v>
      </c>
      <c r="F1899" s="214" t="s">
        <v>7740</v>
      </c>
      <c r="G1899" s="2"/>
      <c r="H1899" s="1"/>
      <c r="I1899" s="1"/>
      <c r="J1899" s="1"/>
      <c r="K1899" s="1"/>
      <c r="L1899" s="1"/>
      <c r="M1899" s="1"/>
      <c r="N1899" s="1"/>
      <c r="O1899" s="1"/>
      <c r="P1899" s="1"/>
      <c r="Q1899" s="1"/>
      <c r="R1899" s="1"/>
      <c r="S1899" s="1"/>
      <c r="T1899" s="1"/>
    </row>
    <row r="1900" spans="2:20" s="216" customFormat="1" ht="15" customHeight="1">
      <c r="B1900" s="214" t="s">
        <v>4438</v>
      </c>
      <c r="C1900" s="214" t="s">
        <v>7219</v>
      </c>
      <c r="D1900" s="214" t="s">
        <v>6866</v>
      </c>
      <c r="E1900" s="214" t="s">
        <v>7740</v>
      </c>
      <c r="F1900" s="214" t="s">
        <v>7740</v>
      </c>
      <c r="G1900" s="2"/>
      <c r="H1900" s="1"/>
      <c r="I1900" s="1"/>
      <c r="J1900" s="1"/>
      <c r="K1900" s="1"/>
      <c r="L1900" s="1"/>
      <c r="M1900" s="1"/>
      <c r="N1900" s="1"/>
      <c r="O1900" s="1"/>
      <c r="P1900" s="1"/>
      <c r="Q1900" s="1"/>
      <c r="R1900" s="1"/>
      <c r="S1900" s="1"/>
      <c r="T1900" s="1"/>
    </row>
    <row r="1901" spans="2:20" s="216" customFormat="1" ht="15" customHeight="1">
      <c r="B1901" s="214" t="s">
        <v>4439</v>
      </c>
      <c r="C1901" s="214" t="s">
        <v>6866</v>
      </c>
      <c r="D1901" s="214" t="s">
        <v>7740</v>
      </c>
      <c r="E1901" s="214" t="s">
        <v>7740</v>
      </c>
      <c r="F1901" s="214" t="s">
        <v>7740</v>
      </c>
      <c r="G1901" s="2"/>
      <c r="H1901" s="1"/>
      <c r="I1901" s="1"/>
      <c r="J1901" s="1"/>
      <c r="K1901" s="1"/>
      <c r="L1901" s="1"/>
      <c r="M1901" s="1"/>
      <c r="N1901" s="1"/>
      <c r="O1901" s="1"/>
      <c r="P1901" s="1"/>
      <c r="Q1901" s="1"/>
      <c r="R1901" s="1"/>
      <c r="S1901" s="1"/>
      <c r="T1901" s="1"/>
    </row>
    <row r="1902" spans="2:20" s="216" customFormat="1" ht="15" customHeight="1">
      <c r="B1902" s="214" t="s">
        <v>4440</v>
      </c>
      <c r="C1902" s="214" t="s">
        <v>6866</v>
      </c>
      <c r="D1902" s="214" t="s">
        <v>7740</v>
      </c>
      <c r="E1902" s="214" t="s">
        <v>7740</v>
      </c>
      <c r="F1902" s="214" t="s">
        <v>7740</v>
      </c>
      <c r="G1902" s="2"/>
      <c r="H1902" s="1"/>
      <c r="I1902" s="1"/>
      <c r="J1902" s="1"/>
      <c r="K1902" s="1"/>
      <c r="L1902" s="1"/>
      <c r="M1902" s="1"/>
      <c r="N1902" s="1"/>
      <c r="O1902" s="1"/>
      <c r="P1902" s="1"/>
      <c r="Q1902" s="1"/>
      <c r="R1902" s="1"/>
      <c r="S1902" s="1"/>
      <c r="T1902" s="1"/>
    </row>
    <row r="1903" spans="2:20" s="216" customFormat="1" ht="15" customHeight="1">
      <c r="B1903" s="214" t="s">
        <v>4441</v>
      </c>
      <c r="C1903" s="214" t="s">
        <v>6866</v>
      </c>
      <c r="D1903" s="214" t="s">
        <v>7740</v>
      </c>
      <c r="E1903" s="214" t="s">
        <v>7740</v>
      </c>
      <c r="F1903" s="214" t="s">
        <v>7740</v>
      </c>
      <c r="G1903" s="2"/>
      <c r="H1903" s="1"/>
      <c r="I1903" s="1"/>
      <c r="J1903" s="1"/>
      <c r="K1903" s="1"/>
      <c r="L1903" s="1"/>
      <c r="M1903" s="1"/>
      <c r="N1903" s="1"/>
      <c r="O1903" s="1"/>
      <c r="P1903" s="1"/>
      <c r="Q1903" s="1"/>
      <c r="R1903" s="1"/>
      <c r="S1903" s="1"/>
      <c r="T1903" s="1"/>
    </row>
    <row r="1904" spans="2:20" s="216" customFormat="1" ht="15" customHeight="1">
      <c r="B1904" s="214" t="s">
        <v>4442</v>
      </c>
      <c r="C1904" s="214" t="s">
        <v>7220</v>
      </c>
      <c r="D1904" s="214" t="s">
        <v>6866</v>
      </c>
      <c r="E1904" s="214" t="s">
        <v>7740</v>
      </c>
      <c r="F1904" s="214" t="s">
        <v>7740</v>
      </c>
      <c r="G1904" s="2"/>
      <c r="H1904" s="1"/>
      <c r="I1904" s="1"/>
      <c r="J1904" s="1"/>
      <c r="K1904" s="1"/>
      <c r="L1904" s="1"/>
      <c r="M1904" s="1"/>
      <c r="N1904" s="1"/>
      <c r="O1904" s="1"/>
      <c r="P1904" s="1"/>
      <c r="Q1904" s="1"/>
      <c r="R1904" s="1"/>
      <c r="S1904" s="1"/>
      <c r="T1904" s="1"/>
    </row>
    <row r="1905" spans="2:20" s="216" customFormat="1" ht="15" customHeight="1">
      <c r="B1905" s="214" t="s">
        <v>4443</v>
      </c>
      <c r="C1905" s="214" t="s">
        <v>6866</v>
      </c>
      <c r="D1905" s="214" t="s">
        <v>7740</v>
      </c>
      <c r="E1905" s="214" t="s">
        <v>7740</v>
      </c>
      <c r="F1905" s="214" t="s">
        <v>7740</v>
      </c>
      <c r="G1905" s="2"/>
      <c r="H1905" s="1"/>
      <c r="I1905" s="1"/>
      <c r="J1905" s="1"/>
      <c r="K1905" s="1"/>
      <c r="L1905" s="1"/>
      <c r="M1905" s="1"/>
      <c r="N1905" s="1"/>
      <c r="O1905" s="1"/>
      <c r="P1905" s="1"/>
      <c r="Q1905" s="1"/>
      <c r="R1905" s="1"/>
      <c r="S1905" s="1"/>
      <c r="T1905" s="1"/>
    </row>
    <row r="1906" spans="2:20" s="216" customFormat="1" ht="15" customHeight="1">
      <c r="B1906" s="214" t="s">
        <v>4444</v>
      </c>
      <c r="C1906" s="214" t="s">
        <v>7221</v>
      </c>
      <c r="D1906" s="214" t="s">
        <v>6866</v>
      </c>
      <c r="E1906" s="214" t="s">
        <v>7740</v>
      </c>
      <c r="F1906" s="214" t="s">
        <v>7740</v>
      </c>
      <c r="G1906" s="2"/>
      <c r="H1906" s="1"/>
      <c r="I1906" s="1"/>
      <c r="J1906" s="1"/>
      <c r="K1906" s="1"/>
      <c r="L1906" s="1"/>
      <c r="M1906" s="1"/>
      <c r="N1906" s="1"/>
      <c r="O1906" s="1"/>
      <c r="P1906" s="1"/>
      <c r="Q1906" s="1"/>
      <c r="R1906" s="1"/>
      <c r="S1906" s="1"/>
      <c r="T1906" s="1"/>
    </row>
    <row r="1907" spans="2:20" s="216" customFormat="1" ht="15" customHeight="1">
      <c r="B1907" s="214" t="s">
        <v>4445</v>
      </c>
      <c r="C1907" s="214" t="s">
        <v>6866</v>
      </c>
      <c r="D1907" s="214" t="s">
        <v>7740</v>
      </c>
      <c r="E1907" s="214" t="s">
        <v>7740</v>
      </c>
      <c r="F1907" s="214" t="s">
        <v>7740</v>
      </c>
      <c r="G1907" s="2"/>
      <c r="H1907" s="1"/>
      <c r="I1907" s="1"/>
      <c r="J1907" s="1"/>
      <c r="K1907" s="1"/>
      <c r="L1907" s="1"/>
      <c r="M1907" s="1"/>
      <c r="N1907" s="1"/>
      <c r="O1907" s="1"/>
      <c r="P1907" s="1"/>
      <c r="Q1907" s="1"/>
      <c r="R1907" s="1"/>
      <c r="S1907" s="1"/>
      <c r="T1907" s="1"/>
    </row>
    <row r="1908" spans="2:20" s="216" customFormat="1" ht="15" customHeight="1">
      <c r="B1908" s="214" t="s">
        <v>4446</v>
      </c>
      <c r="C1908" s="214" t="s">
        <v>6866</v>
      </c>
      <c r="D1908" s="214" t="s">
        <v>7740</v>
      </c>
      <c r="E1908" s="214" t="s">
        <v>7740</v>
      </c>
      <c r="F1908" s="214" t="s">
        <v>7740</v>
      </c>
      <c r="G1908" s="2"/>
      <c r="H1908" s="1"/>
      <c r="I1908" s="1"/>
      <c r="J1908" s="1"/>
      <c r="K1908" s="1"/>
      <c r="L1908" s="1"/>
      <c r="M1908" s="1"/>
      <c r="N1908" s="1"/>
      <c r="O1908" s="1"/>
      <c r="P1908" s="1"/>
      <c r="Q1908" s="1"/>
      <c r="R1908" s="1"/>
      <c r="S1908" s="1"/>
      <c r="T1908" s="1"/>
    </row>
    <row r="1909" spans="2:20" s="216" customFormat="1" ht="15" customHeight="1">
      <c r="B1909" s="214" t="s">
        <v>4447</v>
      </c>
      <c r="C1909" s="214" t="s">
        <v>7162</v>
      </c>
      <c r="D1909" s="214" t="s">
        <v>6866</v>
      </c>
      <c r="E1909" s="214" t="s">
        <v>7740</v>
      </c>
      <c r="F1909" s="214" t="s">
        <v>7740</v>
      </c>
      <c r="G1909" s="2"/>
      <c r="H1909" s="1"/>
      <c r="I1909" s="1"/>
      <c r="J1909" s="1"/>
      <c r="K1909" s="1"/>
      <c r="L1909" s="1"/>
      <c r="M1909" s="1"/>
      <c r="N1909" s="1"/>
      <c r="O1909" s="1"/>
      <c r="P1909" s="1"/>
      <c r="Q1909" s="1"/>
      <c r="R1909" s="1"/>
      <c r="S1909" s="1"/>
      <c r="T1909" s="1"/>
    </row>
    <row r="1910" spans="2:20" s="216" customFormat="1" ht="15" customHeight="1">
      <c r="B1910" s="214" t="s">
        <v>4448</v>
      </c>
      <c r="C1910" s="214" t="s">
        <v>6866</v>
      </c>
      <c r="D1910" s="214" t="s">
        <v>7740</v>
      </c>
      <c r="E1910" s="214" t="s">
        <v>7740</v>
      </c>
      <c r="F1910" s="214" t="s">
        <v>7740</v>
      </c>
      <c r="G1910" s="2"/>
      <c r="H1910" s="1"/>
      <c r="I1910" s="1"/>
      <c r="J1910" s="1"/>
      <c r="K1910" s="1"/>
      <c r="L1910" s="1"/>
      <c r="M1910" s="1"/>
      <c r="N1910" s="1"/>
      <c r="O1910" s="1"/>
      <c r="P1910" s="1"/>
      <c r="Q1910" s="1"/>
      <c r="R1910" s="1"/>
      <c r="S1910" s="1"/>
      <c r="T1910" s="1"/>
    </row>
    <row r="1911" spans="2:20" s="216" customFormat="1" ht="15" customHeight="1">
      <c r="B1911" s="214" t="s">
        <v>4449</v>
      </c>
      <c r="C1911" s="214" t="s">
        <v>7222</v>
      </c>
      <c r="D1911" s="214" t="s">
        <v>6866</v>
      </c>
      <c r="E1911" s="214" t="s">
        <v>7740</v>
      </c>
      <c r="F1911" s="214" t="s">
        <v>7740</v>
      </c>
      <c r="G1911" s="2"/>
      <c r="H1911" s="1"/>
      <c r="I1911" s="1"/>
      <c r="J1911" s="1"/>
      <c r="K1911" s="1"/>
      <c r="L1911" s="1"/>
      <c r="M1911" s="1"/>
      <c r="N1911" s="1"/>
      <c r="O1911" s="1"/>
      <c r="P1911" s="1"/>
      <c r="Q1911" s="1"/>
      <c r="R1911" s="1"/>
      <c r="S1911" s="1"/>
      <c r="T1911" s="1"/>
    </row>
    <row r="1912" spans="2:20" s="216" customFormat="1" ht="15" customHeight="1">
      <c r="B1912" s="214" t="s">
        <v>4450</v>
      </c>
      <c r="C1912" s="214" t="s">
        <v>6866</v>
      </c>
      <c r="D1912" s="214" t="s">
        <v>7740</v>
      </c>
      <c r="E1912" s="214" t="s">
        <v>7740</v>
      </c>
      <c r="F1912" s="214" t="s">
        <v>7740</v>
      </c>
      <c r="G1912" s="2"/>
      <c r="H1912" s="1"/>
      <c r="I1912" s="1"/>
      <c r="J1912" s="1"/>
      <c r="K1912" s="1"/>
      <c r="L1912" s="1"/>
      <c r="M1912" s="1"/>
      <c r="N1912" s="1"/>
      <c r="O1912" s="1"/>
      <c r="P1912" s="1"/>
      <c r="Q1912" s="1"/>
      <c r="R1912" s="1"/>
      <c r="S1912" s="1"/>
      <c r="T1912" s="1"/>
    </row>
    <row r="1913" spans="2:20" s="216" customFormat="1" ht="15" customHeight="1">
      <c r="B1913" s="214" t="s">
        <v>4451</v>
      </c>
      <c r="C1913" s="214" t="s">
        <v>6866</v>
      </c>
      <c r="D1913" s="214" t="s">
        <v>7740</v>
      </c>
      <c r="E1913" s="214" t="s">
        <v>7740</v>
      </c>
      <c r="F1913" s="214" t="s">
        <v>7740</v>
      </c>
      <c r="G1913" s="2"/>
      <c r="H1913" s="1"/>
      <c r="I1913" s="1"/>
      <c r="J1913" s="1"/>
      <c r="K1913" s="1"/>
      <c r="L1913" s="1"/>
      <c r="M1913" s="1"/>
      <c r="N1913" s="1"/>
      <c r="O1913" s="1"/>
      <c r="P1913" s="1"/>
      <c r="Q1913" s="1"/>
      <c r="R1913" s="1"/>
      <c r="S1913" s="1"/>
      <c r="T1913" s="1"/>
    </row>
    <row r="1914" spans="2:20" s="216" customFormat="1" ht="15" customHeight="1">
      <c r="B1914" s="214" t="s">
        <v>4452</v>
      </c>
      <c r="C1914" s="214" t="s">
        <v>6866</v>
      </c>
      <c r="D1914" s="214" t="s">
        <v>7740</v>
      </c>
      <c r="E1914" s="214" t="s">
        <v>7740</v>
      </c>
      <c r="F1914" s="214" t="s">
        <v>7740</v>
      </c>
      <c r="G1914" s="2"/>
      <c r="H1914" s="1"/>
      <c r="I1914" s="1"/>
      <c r="J1914" s="1"/>
      <c r="K1914" s="1"/>
      <c r="L1914" s="1"/>
      <c r="M1914" s="1"/>
      <c r="N1914" s="1"/>
      <c r="O1914" s="1"/>
      <c r="P1914" s="1"/>
      <c r="Q1914" s="1"/>
      <c r="R1914" s="1"/>
      <c r="S1914" s="1"/>
      <c r="T1914" s="1"/>
    </row>
    <row r="1915" spans="2:20" s="216" customFormat="1" ht="15" customHeight="1">
      <c r="B1915" s="214" t="s">
        <v>4453</v>
      </c>
      <c r="C1915" s="214" t="s">
        <v>7634</v>
      </c>
      <c r="D1915" s="214" t="s">
        <v>6866</v>
      </c>
      <c r="E1915" s="214" t="s">
        <v>7740</v>
      </c>
      <c r="F1915" s="214" t="s">
        <v>7740</v>
      </c>
      <c r="G1915" s="2"/>
      <c r="H1915" s="1"/>
      <c r="I1915" s="1"/>
      <c r="J1915" s="1"/>
      <c r="K1915" s="1"/>
      <c r="L1915" s="1"/>
      <c r="M1915" s="1"/>
      <c r="N1915" s="1"/>
      <c r="O1915" s="1"/>
      <c r="P1915" s="1"/>
      <c r="Q1915" s="1"/>
      <c r="R1915" s="1"/>
      <c r="S1915" s="1"/>
      <c r="T1915" s="1"/>
    </row>
    <row r="1916" spans="2:20" s="216" customFormat="1" ht="15" customHeight="1">
      <c r="B1916" s="214" t="s">
        <v>4454</v>
      </c>
      <c r="C1916" s="214" t="s">
        <v>7223</v>
      </c>
      <c r="D1916" s="214" t="s">
        <v>6866</v>
      </c>
      <c r="E1916" s="214" t="s">
        <v>7740</v>
      </c>
      <c r="F1916" s="214" t="s">
        <v>7740</v>
      </c>
      <c r="G1916" s="2"/>
      <c r="H1916" s="1"/>
      <c r="I1916" s="1"/>
      <c r="J1916" s="1"/>
      <c r="K1916" s="1"/>
      <c r="L1916" s="1"/>
      <c r="M1916" s="1"/>
      <c r="N1916" s="1"/>
      <c r="O1916" s="1"/>
      <c r="P1916" s="1"/>
      <c r="Q1916" s="1"/>
      <c r="R1916" s="1"/>
      <c r="S1916" s="1"/>
      <c r="T1916" s="1"/>
    </row>
    <row r="1917" spans="2:20" s="216" customFormat="1" ht="15" customHeight="1">
      <c r="B1917" s="214" t="s">
        <v>4455</v>
      </c>
      <c r="C1917" s="214" t="s">
        <v>6866</v>
      </c>
      <c r="D1917" s="214" t="s">
        <v>7740</v>
      </c>
      <c r="E1917" s="214" t="s">
        <v>7740</v>
      </c>
      <c r="F1917" s="214" t="s">
        <v>7740</v>
      </c>
      <c r="G1917" s="2"/>
      <c r="H1917" s="1"/>
      <c r="I1917" s="1"/>
      <c r="J1917" s="1"/>
      <c r="K1917" s="1"/>
      <c r="L1917" s="1"/>
      <c r="M1917" s="1"/>
      <c r="N1917" s="1"/>
      <c r="O1917" s="1"/>
      <c r="P1917" s="1"/>
      <c r="Q1917" s="1"/>
      <c r="R1917" s="1"/>
      <c r="S1917" s="1"/>
      <c r="T1917" s="1"/>
    </row>
    <row r="1918" spans="2:20" s="216" customFormat="1" ht="15" customHeight="1">
      <c r="B1918" s="214" t="s">
        <v>4456</v>
      </c>
      <c r="C1918" s="214" t="s">
        <v>7224</v>
      </c>
      <c r="D1918" s="214" t="s">
        <v>6866</v>
      </c>
      <c r="E1918" s="214" t="s">
        <v>7740</v>
      </c>
      <c r="F1918" s="214" t="s">
        <v>7740</v>
      </c>
      <c r="G1918" s="2"/>
      <c r="H1918" s="1"/>
      <c r="I1918" s="1"/>
      <c r="J1918" s="1"/>
      <c r="K1918" s="1"/>
      <c r="L1918" s="1"/>
      <c r="M1918" s="1"/>
      <c r="N1918" s="1"/>
      <c r="O1918" s="1"/>
      <c r="P1918" s="1"/>
      <c r="Q1918" s="1"/>
      <c r="R1918" s="1"/>
      <c r="S1918" s="1"/>
      <c r="T1918" s="1"/>
    </row>
    <row r="1919" spans="2:20" s="216" customFormat="1" ht="15" customHeight="1">
      <c r="B1919" s="214" t="s">
        <v>4457</v>
      </c>
      <c r="C1919" s="214" t="s">
        <v>7225</v>
      </c>
      <c r="D1919" s="214" t="s">
        <v>6866</v>
      </c>
      <c r="E1919" s="214" t="s">
        <v>7740</v>
      </c>
      <c r="F1919" s="214" t="s">
        <v>7740</v>
      </c>
      <c r="G1919" s="2"/>
      <c r="H1919" s="1"/>
      <c r="I1919" s="1"/>
      <c r="J1919" s="1"/>
      <c r="K1919" s="1"/>
      <c r="L1919" s="1"/>
      <c r="M1919" s="1"/>
      <c r="N1919" s="1"/>
      <c r="O1919" s="1"/>
      <c r="P1919" s="1"/>
      <c r="Q1919" s="1"/>
      <c r="R1919" s="1"/>
      <c r="S1919" s="1"/>
      <c r="T1919" s="1"/>
    </row>
    <row r="1920" spans="2:20" s="216" customFormat="1" ht="15" customHeight="1">
      <c r="B1920" s="214" t="s">
        <v>4458</v>
      </c>
      <c r="C1920" s="214" t="s">
        <v>6911</v>
      </c>
      <c r="D1920" s="214" t="s">
        <v>6866</v>
      </c>
      <c r="E1920" s="214" t="s">
        <v>7740</v>
      </c>
      <c r="F1920" s="214" t="s">
        <v>7740</v>
      </c>
      <c r="G1920" s="2"/>
      <c r="H1920" s="1"/>
      <c r="I1920" s="1"/>
      <c r="J1920" s="1"/>
      <c r="K1920" s="1"/>
      <c r="L1920" s="1"/>
      <c r="M1920" s="1"/>
      <c r="N1920" s="1"/>
      <c r="O1920" s="1"/>
      <c r="P1920" s="1"/>
      <c r="Q1920" s="1"/>
      <c r="R1920" s="1"/>
      <c r="S1920" s="1"/>
      <c r="T1920" s="1"/>
    </row>
    <row r="1921" spans="2:20" s="216" customFormat="1" ht="15" customHeight="1">
      <c r="B1921" s="214" t="s">
        <v>4459</v>
      </c>
      <c r="C1921" s="214" t="s">
        <v>6866</v>
      </c>
      <c r="D1921" s="214" t="s">
        <v>7740</v>
      </c>
      <c r="E1921" s="214" t="s">
        <v>7740</v>
      </c>
      <c r="F1921" s="214" t="s">
        <v>7740</v>
      </c>
      <c r="G1921" s="2"/>
      <c r="H1921" s="1"/>
      <c r="I1921" s="1"/>
      <c r="J1921" s="1"/>
      <c r="K1921" s="1"/>
      <c r="L1921" s="1"/>
      <c r="M1921" s="1"/>
      <c r="N1921" s="1"/>
      <c r="O1921" s="1"/>
      <c r="P1921" s="1"/>
      <c r="Q1921" s="1"/>
      <c r="R1921" s="1"/>
      <c r="S1921" s="1"/>
      <c r="T1921" s="1"/>
    </row>
    <row r="1922" spans="2:20" s="216" customFormat="1" ht="15" customHeight="1">
      <c r="B1922" s="214" t="s">
        <v>4460</v>
      </c>
      <c r="C1922" s="214" t="s">
        <v>6866</v>
      </c>
      <c r="D1922" s="214" t="s">
        <v>7740</v>
      </c>
      <c r="E1922" s="214" t="s">
        <v>7740</v>
      </c>
      <c r="F1922" s="214" t="s">
        <v>7740</v>
      </c>
      <c r="G1922" s="2"/>
      <c r="H1922" s="1"/>
      <c r="I1922" s="1"/>
      <c r="J1922" s="1"/>
      <c r="K1922" s="1"/>
      <c r="L1922" s="1"/>
      <c r="M1922" s="1"/>
      <c r="N1922" s="1"/>
      <c r="O1922" s="1"/>
      <c r="P1922" s="1"/>
      <c r="Q1922" s="1"/>
      <c r="R1922" s="1"/>
      <c r="S1922" s="1"/>
      <c r="T1922" s="1"/>
    </row>
    <row r="1923" spans="2:20" s="216" customFormat="1" ht="15" customHeight="1">
      <c r="B1923" s="214" t="s">
        <v>4461</v>
      </c>
      <c r="C1923" s="214" t="s">
        <v>6866</v>
      </c>
      <c r="D1923" s="214" t="s">
        <v>7740</v>
      </c>
      <c r="E1923" s="214" t="s">
        <v>7740</v>
      </c>
      <c r="F1923" s="214" t="s">
        <v>7740</v>
      </c>
      <c r="G1923" s="2"/>
      <c r="H1923" s="1"/>
      <c r="I1923" s="1"/>
      <c r="J1923" s="1"/>
      <c r="K1923" s="1"/>
      <c r="L1923" s="1"/>
      <c r="M1923" s="1"/>
      <c r="N1923" s="1"/>
      <c r="O1923" s="1"/>
      <c r="P1923" s="1"/>
      <c r="Q1923" s="1"/>
      <c r="R1923" s="1"/>
      <c r="S1923" s="1"/>
      <c r="T1923" s="1"/>
    </row>
    <row r="1924" spans="2:20" s="216" customFormat="1" ht="15" customHeight="1">
      <c r="B1924" s="214" t="s">
        <v>4462</v>
      </c>
      <c r="C1924" s="214" t="s">
        <v>6866</v>
      </c>
      <c r="D1924" s="214" t="s">
        <v>7740</v>
      </c>
      <c r="E1924" s="214" t="s">
        <v>7740</v>
      </c>
      <c r="F1924" s="214" t="s">
        <v>7740</v>
      </c>
      <c r="G1924" s="2"/>
      <c r="H1924" s="1"/>
      <c r="I1924" s="1"/>
      <c r="J1924" s="1"/>
      <c r="K1924" s="1"/>
      <c r="L1924" s="1"/>
      <c r="M1924" s="1"/>
      <c r="N1924" s="1"/>
      <c r="O1924" s="1"/>
      <c r="P1924" s="1"/>
      <c r="Q1924" s="1"/>
      <c r="R1924" s="1"/>
      <c r="S1924" s="1"/>
      <c r="T1924" s="1"/>
    </row>
    <row r="1925" spans="2:20" s="216" customFormat="1" ht="15" customHeight="1">
      <c r="B1925" s="214" t="s">
        <v>4463</v>
      </c>
      <c r="C1925" s="214" t="s">
        <v>6866</v>
      </c>
      <c r="D1925" s="214" t="s">
        <v>7740</v>
      </c>
      <c r="E1925" s="214" t="s">
        <v>7740</v>
      </c>
      <c r="F1925" s="214" t="s">
        <v>7740</v>
      </c>
      <c r="G1925" s="2"/>
      <c r="H1925" s="1"/>
      <c r="I1925" s="1"/>
      <c r="J1925" s="1"/>
      <c r="K1925" s="1"/>
      <c r="L1925" s="1"/>
      <c r="M1925" s="1"/>
      <c r="N1925" s="1"/>
      <c r="O1925" s="1"/>
      <c r="P1925" s="1"/>
      <c r="Q1925" s="1"/>
      <c r="R1925" s="1"/>
      <c r="S1925" s="1"/>
      <c r="T1925" s="1"/>
    </row>
    <row r="1926" spans="2:20" s="216" customFormat="1" ht="15" customHeight="1">
      <c r="B1926" s="214" t="s">
        <v>4464</v>
      </c>
      <c r="C1926" s="214" t="s">
        <v>6866</v>
      </c>
      <c r="D1926" s="214" t="s">
        <v>7740</v>
      </c>
      <c r="E1926" s="214" t="s">
        <v>7740</v>
      </c>
      <c r="F1926" s="214" t="s">
        <v>7740</v>
      </c>
      <c r="G1926" s="2"/>
      <c r="H1926" s="1"/>
      <c r="I1926" s="1"/>
      <c r="J1926" s="1"/>
      <c r="K1926" s="1"/>
      <c r="L1926" s="1"/>
      <c r="M1926" s="1"/>
      <c r="N1926" s="1"/>
      <c r="O1926" s="1"/>
      <c r="P1926" s="1"/>
      <c r="Q1926" s="1"/>
      <c r="R1926" s="1"/>
      <c r="S1926" s="1"/>
      <c r="T1926" s="1"/>
    </row>
    <row r="1927" spans="2:20" s="216" customFormat="1" ht="15" customHeight="1">
      <c r="B1927" s="214" t="s">
        <v>4465</v>
      </c>
      <c r="C1927" s="214" t="s">
        <v>6866</v>
      </c>
      <c r="D1927" s="214" t="s">
        <v>7740</v>
      </c>
      <c r="E1927" s="214" t="s">
        <v>7740</v>
      </c>
      <c r="F1927" s="214" t="s">
        <v>7740</v>
      </c>
      <c r="G1927" s="2"/>
      <c r="H1927" s="1"/>
      <c r="I1927" s="1"/>
      <c r="J1927" s="1"/>
      <c r="K1927" s="1"/>
      <c r="L1927" s="1"/>
      <c r="M1927" s="1"/>
      <c r="N1927" s="1"/>
      <c r="O1927" s="1"/>
      <c r="P1927" s="1"/>
      <c r="Q1927" s="1"/>
      <c r="R1927" s="1"/>
      <c r="S1927" s="1"/>
      <c r="T1927" s="1"/>
    </row>
    <row r="1928" spans="2:20" s="216" customFormat="1" ht="15" customHeight="1">
      <c r="B1928" s="214" t="s">
        <v>4466</v>
      </c>
      <c r="C1928" s="214" t="s">
        <v>7229</v>
      </c>
      <c r="D1928" s="214" t="s">
        <v>6866</v>
      </c>
      <c r="E1928" s="214" t="s">
        <v>7740</v>
      </c>
      <c r="F1928" s="214" t="s">
        <v>7740</v>
      </c>
      <c r="G1928" s="2"/>
      <c r="H1928" s="1"/>
      <c r="I1928" s="1"/>
      <c r="J1928" s="1"/>
      <c r="K1928" s="1"/>
      <c r="L1928" s="1"/>
      <c r="M1928" s="1"/>
      <c r="N1928" s="1"/>
      <c r="O1928" s="1"/>
      <c r="P1928" s="1"/>
      <c r="Q1928" s="1"/>
      <c r="R1928" s="1"/>
      <c r="S1928" s="1"/>
      <c r="T1928" s="1"/>
    </row>
    <row r="1929" spans="2:20" s="216" customFormat="1" ht="15" customHeight="1">
      <c r="B1929" s="214" t="s">
        <v>4467</v>
      </c>
      <c r="C1929" s="214" t="s">
        <v>6866</v>
      </c>
      <c r="D1929" s="214" t="s">
        <v>7740</v>
      </c>
      <c r="E1929" s="214" t="s">
        <v>7740</v>
      </c>
      <c r="F1929" s="214" t="s">
        <v>7740</v>
      </c>
      <c r="G1929" s="2"/>
      <c r="H1929" s="1"/>
      <c r="I1929" s="1"/>
      <c r="J1929" s="1"/>
      <c r="K1929" s="1"/>
      <c r="L1929" s="1"/>
      <c r="M1929" s="1"/>
      <c r="N1929" s="1"/>
      <c r="O1929" s="1"/>
      <c r="P1929" s="1"/>
      <c r="Q1929" s="1"/>
      <c r="R1929" s="1"/>
      <c r="S1929" s="1"/>
      <c r="T1929" s="1"/>
    </row>
    <row r="1930" spans="2:20" s="216" customFormat="1" ht="15" customHeight="1">
      <c r="B1930" s="214" t="s">
        <v>4468</v>
      </c>
      <c r="C1930" s="214" t="s">
        <v>6866</v>
      </c>
      <c r="D1930" s="214" t="s">
        <v>7740</v>
      </c>
      <c r="E1930" s="214" t="s">
        <v>7740</v>
      </c>
      <c r="F1930" s="214" t="s">
        <v>7740</v>
      </c>
      <c r="G1930" s="2"/>
      <c r="H1930" s="1"/>
      <c r="I1930" s="1"/>
      <c r="J1930" s="1"/>
      <c r="K1930" s="1"/>
      <c r="L1930" s="1"/>
      <c r="M1930" s="1"/>
      <c r="N1930" s="1"/>
      <c r="O1930" s="1"/>
      <c r="P1930" s="1"/>
      <c r="Q1930" s="1"/>
      <c r="R1930" s="1"/>
      <c r="S1930" s="1"/>
      <c r="T1930" s="1"/>
    </row>
    <row r="1931" spans="2:20" s="216" customFormat="1" ht="15" customHeight="1">
      <c r="B1931" s="214" t="s">
        <v>6209</v>
      </c>
      <c r="C1931" s="214" t="s">
        <v>6866</v>
      </c>
      <c r="D1931" s="214" t="s">
        <v>7740</v>
      </c>
      <c r="E1931" s="214" t="s">
        <v>7740</v>
      </c>
      <c r="F1931" s="214" t="s">
        <v>7740</v>
      </c>
      <c r="G1931" s="2"/>
      <c r="H1931" s="1"/>
      <c r="I1931" s="1"/>
      <c r="J1931" s="1"/>
      <c r="K1931" s="1"/>
      <c r="L1931" s="1"/>
      <c r="M1931" s="1"/>
      <c r="N1931" s="1"/>
      <c r="O1931" s="1"/>
      <c r="P1931" s="1"/>
      <c r="Q1931" s="1"/>
      <c r="R1931" s="1"/>
      <c r="S1931" s="1"/>
      <c r="T1931" s="1"/>
    </row>
    <row r="1932" spans="2:20" s="216" customFormat="1" ht="15" customHeight="1">
      <c r="B1932" s="214" t="s">
        <v>6210</v>
      </c>
      <c r="C1932" s="214" t="s">
        <v>6866</v>
      </c>
      <c r="D1932" s="214" t="s">
        <v>7740</v>
      </c>
      <c r="E1932" s="214" t="s">
        <v>7740</v>
      </c>
      <c r="F1932" s="214" t="s">
        <v>7740</v>
      </c>
      <c r="G1932" s="2"/>
      <c r="H1932" s="1"/>
      <c r="I1932" s="1"/>
      <c r="J1932" s="1"/>
      <c r="K1932" s="1"/>
      <c r="L1932" s="1"/>
      <c r="M1932" s="1"/>
      <c r="N1932" s="1"/>
      <c r="O1932" s="1"/>
      <c r="P1932" s="1"/>
      <c r="Q1932" s="1"/>
      <c r="R1932" s="1"/>
      <c r="S1932" s="1"/>
      <c r="T1932" s="1"/>
    </row>
    <row r="1933" spans="2:20" s="216" customFormat="1" ht="15" customHeight="1">
      <c r="B1933" s="214" t="s">
        <v>6211</v>
      </c>
      <c r="C1933" s="214" t="s">
        <v>6866</v>
      </c>
      <c r="D1933" s="214" t="s">
        <v>7740</v>
      </c>
      <c r="E1933" s="214" t="s">
        <v>7740</v>
      </c>
      <c r="F1933" s="214" t="s">
        <v>7740</v>
      </c>
      <c r="G1933" s="2"/>
      <c r="H1933" s="1"/>
      <c r="I1933" s="1"/>
      <c r="J1933" s="1"/>
      <c r="K1933" s="1"/>
      <c r="L1933" s="1"/>
      <c r="M1933" s="1"/>
      <c r="N1933" s="1"/>
      <c r="O1933" s="1"/>
      <c r="P1933" s="1"/>
      <c r="Q1933" s="1"/>
      <c r="R1933" s="1"/>
      <c r="S1933" s="1"/>
      <c r="T1933" s="1"/>
    </row>
    <row r="1934" spans="2:20" s="216" customFormat="1" ht="15" customHeight="1">
      <c r="B1934" s="214" t="s">
        <v>6212</v>
      </c>
      <c r="C1934" s="214" t="s">
        <v>6866</v>
      </c>
      <c r="D1934" s="214" t="s">
        <v>7740</v>
      </c>
      <c r="E1934" s="214" t="s">
        <v>7740</v>
      </c>
      <c r="F1934" s="214" t="s">
        <v>7740</v>
      </c>
      <c r="G1934" s="2"/>
      <c r="H1934" s="1"/>
      <c r="I1934" s="1"/>
      <c r="J1934" s="1"/>
      <c r="K1934" s="1"/>
      <c r="L1934" s="1"/>
      <c r="M1934" s="1"/>
      <c r="N1934" s="1"/>
      <c r="O1934" s="1"/>
      <c r="P1934" s="1"/>
      <c r="Q1934" s="1"/>
      <c r="R1934" s="1"/>
      <c r="S1934" s="1"/>
      <c r="T1934" s="1"/>
    </row>
    <row r="1935" spans="2:20" s="216" customFormat="1" ht="15" customHeight="1">
      <c r="B1935" s="214" t="s">
        <v>6213</v>
      </c>
      <c r="C1935" s="214" t="s">
        <v>6866</v>
      </c>
      <c r="D1935" s="214" t="s">
        <v>7740</v>
      </c>
      <c r="E1935" s="214" t="s">
        <v>7740</v>
      </c>
      <c r="F1935" s="214" t="s">
        <v>7740</v>
      </c>
      <c r="G1935" s="2"/>
      <c r="H1935" s="1"/>
      <c r="I1935" s="1"/>
      <c r="J1935" s="1"/>
      <c r="K1935" s="1"/>
      <c r="L1935" s="1"/>
      <c r="M1935" s="1"/>
      <c r="N1935" s="1"/>
      <c r="O1935" s="1"/>
      <c r="P1935" s="1"/>
      <c r="Q1935" s="1"/>
      <c r="R1935" s="1"/>
      <c r="S1935" s="1"/>
      <c r="T1935" s="1"/>
    </row>
    <row r="1936" spans="2:20" s="216" customFormat="1" ht="15" customHeight="1">
      <c r="B1936" s="214" t="s">
        <v>6214</v>
      </c>
      <c r="C1936" s="214" t="s">
        <v>7230</v>
      </c>
      <c r="D1936" s="214" t="s">
        <v>6866</v>
      </c>
      <c r="E1936" s="214" t="s">
        <v>7740</v>
      </c>
      <c r="F1936" s="214" t="s">
        <v>7740</v>
      </c>
      <c r="G1936" s="2"/>
      <c r="H1936" s="1"/>
      <c r="I1936" s="1"/>
      <c r="J1936" s="1"/>
      <c r="K1936" s="1"/>
      <c r="L1936" s="1"/>
      <c r="M1936" s="1"/>
      <c r="N1936" s="1"/>
      <c r="O1936" s="1"/>
      <c r="P1936" s="1"/>
      <c r="Q1936" s="1"/>
      <c r="R1936" s="1"/>
      <c r="S1936" s="1"/>
      <c r="T1936" s="1"/>
    </row>
    <row r="1937" spans="2:20" s="216" customFormat="1" ht="15" customHeight="1">
      <c r="B1937" s="214" t="s">
        <v>6215</v>
      </c>
      <c r="C1937" s="214" t="s">
        <v>7635</v>
      </c>
      <c r="D1937" s="214" t="s">
        <v>6866</v>
      </c>
      <c r="E1937" s="214" t="s">
        <v>7740</v>
      </c>
      <c r="F1937" s="214" t="s">
        <v>7740</v>
      </c>
      <c r="G1937" s="2"/>
      <c r="H1937" s="1"/>
      <c r="I1937" s="1"/>
      <c r="J1937" s="1"/>
      <c r="K1937" s="1"/>
      <c r="L1937" s="1"/>
      <c r="M1937" s="1"/>
      <c r="N1937" s="1"/>
      <c r="O1937" s="1"/>
      <c r="P1937" s="1"/>
      <c r="Q1937" s="1"/>
      <c r="R1937" s="1"/>
      <c r="S1937" s="1"/>
      <c r="T1937" s="1"/>
    </row>
    <row r="1938" spans="2:20" s="216" customFormat="1" ht="15" customHeight="1">
      <c r="B1938" s="214" t="s">
        <v>6216</v>
      </c>
      <c r="C1938" s="214" t="s">
        <v>6866</v>
      </c>
      <c r="D1938" s="214" t="s">
        <v>7740</v>
      </c>
      <c r="E1938" s="214" t="s">
        <v>7740</v>
      </c>
      <c r="F1938" s="214" t="s">
        <v>7740</v>
      </c>
      <c r="G1938" s="2"/>
      <c r="H1938" s="1"/>
      <c r="I1938" s="1"/>
      <c r="J1938" s="1"/>
      <c r="K1938" s="1"/>
      <c r="L1938" s="1"/>
      <c r="M1938" s="1"/>
      <c r="N1938" s="1"/>
      <c r="O1938" s="1"/>
      <c r="P1938" s="1"/>
      <c r="Q1938" s="1"/>
      <c r="R1938" s="1"/>
      <c r="S1938" s="1"/>
      <c r="T1938" s="1"/>
    </row>
    <row r="1939" spans="2:20" s="216" customFormat="1" ht="15" customHeight="1">
      <c r="B1939" s="214" t="s">
        <v>6217</v>
      </c>
      <c r="C1939" s="214" t="s">
        <v>6866</v>
      </c>
      <c r="D1939" s="214" t="s">
        <v>7740</v>
      </c>
      <c r="E1939" s="214" t="s">
        <v>7740</v>
      </c>
      <c r="F1939" s="214" t="s">
        <v>7740</v>
      </c>
      <c r="G1939" s="2"/>
      <c r="H1939" s="1"/>
      <c r="I1939" s="1"/>
      <c r="J1939" s="1"/>
      <c r="K1939" s="1"/>
      <c r="L1939" s="1"/>
      <c r="M1939" s="1"/>
      <c r="N1939" s="1"/>
      <c r="O1939" s="1"/>
      <c r="P1939" s="1"/>
      <c r="Q1939" s="1"/>
      <c r="R1939" s="1"/>
      <c r="S1939" s="1"/>
      <c r="T1939" s="1"/>
    </row>
    <row r="1940" spans="2:20" s="216" customFormat="1" ht="15" customHeight="1">
      <c r="B1940" s="214" t="s">
        <v>6218</v>
      </c>
      <c r="C1940" s="214" t="s">
        <v>6866</v>
      </c>
      <c r="D1940" s="214" t="s">
        <v>7740</v>
      </c>
      <c r="E1940" s="214" t="s">
        <v>7740</v>
      </c>
      <c r="F1940" s="214" t="s">
        <v>7740</v>
      </c>
      <c r="G1940" s="2"/>
      <c r="H1940" s="1"/>
      <c r="I1940" s="1"/>
      <c r="J1940" s="1"/>
      <c r="K1940" s="1"/>
      <c r="L1940" s="1"/>
      <c r="M1940" s="1"/>
      <c r="N1940" s="1"/>
      <c r="O1940" s="1"/>
      <c r="P1940" s="1"/>
      <c r="Q1940" s="1"/>
      <c r="R1940" s="1"/>
      <c r="S1940" s="1"/>
      <c r="T1940" s="1"/>
    </row>
    <row r="1941" spans="2:20" s="216" customFormat="1" ht="15" customHeight="1">
      <c r="B1941" s="214" t="s">
        <v>5889</v>
      </c>
      <c r="C1941" s="214" t="s">
        <v>6866</v>
      </c>
      <c r="D1941" s="214" t="s">
        <v>7740</v>
      </c>
      <c r="E1941" s="214" t="s">
        <v>7740</v>
      </c>
      <c r="F1941" s="214" t="s">
        <v>7740</v>
      </c>
      <c r="G1941" s="2"/>
      <c r="H1941" s="1"/>
      <c r="I1941" s="1"/>
      <c r="J1941" s="1"/>
      <c r="K1941" s="1"/>
      <c r="L1941" s="1"/>
      <c r="M1941" s="1"/>
      <c r="N1941" s="1"/>
      <c r="O1941" s="1"/>
      <c r="P1941" s="1"/>
      <c r="Q1941" s="1"/>
      <c r="R1941" s="1"/>
      <c r="S1941" s="1"/>
      <c r="T1941" s="1"/>
    </row>
    <row r="1942" spans="2:20" s="216" customFormat="1" ht="15" customHeight="1">
      <c r="B1942" s="214" t="s">
        <v>5890</v>
      </c>
      <c r="C1942" s="214" t="s">
        <v>6866</v>
      </c>
      <c r="D1942" s="214" t="s">
        <v>7740</v>
      </c>
      <c r="E1942" s="214" t="s">
        <v>7740</v>
      </c>
      <c r="F1942" s="214" t="s">
        <v>7740</v>
      </c>
      <c r="G1942" s="2"/>
      <c r="H1942" s="1"/>
      <c r="I1942" s="1"/>
      <c r="J1942" s="1"/>
      <c r="K1942" s="1"/>
      <c r="L1942" s="1"/>
      <c r="M1942" s="1"/>
      <c r="N1942" s="1"/>
      <c r="O1942" s="1"/>
      <c r="P1942" s="1"/>
      <c r="Q1942" s="1"/>
      <c r="R1942" s="1"/>
      <c r="S1942" s="1"/>
      <c r="T1942" s="1"/>
    </row>
    <row r="1943" spans="2:20" s="216" customFormat="1" ht="15" customHeight="1">
      <c r="B1943" s="214" t="s">
        <v>5891</v>
      </c>
      <c r="C1943" s="214" t="s">
        <v>6866</v>
      </c>
      <c r="D1943" s="214" t="s">
        <v>7740</v>
      </c>
      <c r="E1943" s="214" t="s">
        <v>7740</v>
      </c>
      <c r="F1943" s="214" t="s">
        <v>7740</v>
      </c>
      <c r="G1943" s="2"/>
      <c r="H1943" s="1"/>
      <c r="I1943" s="1"/>
      <c r="J1943" s="1"/>
      <c r="K1943" s="1"/>
      <c r="L1943" s="1"/>
      <c r="M1943" s="1"/>
      <c r="N1943" s="1"/>
      <c r="O1943" s="1"/>
      <c r="P1943" s="1"/>
      <c r="Q1943" s="1"/>
      <c r="R1943" s="1"/>
      <c r="S1943" s="1"/>
      <c r="T1943" s="1"/>
    </row>
    <row r="1944" spans="2:20" s="216" customFormat="1" ht="15" customHeight="1">
      <c r="B1944" s="214" t="s">
        <v>5892</v>
      </c>
      <c r="C1944" s="214" t="s">
        <v>6866</v>
      </c>
      <c r="D1944" s="214" t="s">
        <v>7740</v>
      </c>
      <c r="E1944" s="214" t="s">
        <v>7740</v>
      </c>
      <c r="F1944" s="214" t="s">
        <v>7740</v>
      </c>
      <c r="G1944" s="2"/>
      <c r="H1944" s="1"/>
      <c r="I1944" s="1"/>
      <c r="J1944" s="1"/>
      <c r="K1944" s="1"/>
      <c r="L1944" s="1"/>
      <c r="M1944" s="1"/>
      <c r="N1944" s="1"/>
      <c r="O1944" s="1"/>
      <c r="P1944" s="1"/>
      <c r="Q1944" s="1"/>
      <c r="R1944" s="1"/>
      <c r="S1944" s="1"/>
      <c r="T1944" s="1"/>
    </row>
    <row r="1945" spans="2:20" s="216" customFormat="1" ht="15" customHeight="1">
      <c r="B1945" s="214" t="s">
        <v>5893</v>
      </c>
      <c r="C1945" s="214" t="s">
        <v>6866</v>
      </c>
      <c r="D1945" s="214" t="s">
        <v>7740</v>
      </c>
      <c r="E1945" s="214" t="s">
        <v>7740</v>
      </c>
      <c r="F1945" s="214" t="s">
        <v>7740</v>
      </c>
      <c r="G1945" s="2"/>
      <c r="H1945" s="1"/>
      <c r="I1945" s="1"/>
      <c r="J1945" s="1"/>
      <c r="K1945" s="1"/>
      <c r="L1945" s="1"/>
      <c r="M1945" s="1"/>
      <c r="N1945" s="1"/>
      <c r="O1945" s="1"/>
      <c r="P1945" s="1"/>
      <c r="Q1945" s="1"/>
      <c r="R1945" s="1"/>
      <c r="S1945" s="1"/>
      <c r="T1945" s="1"/>
    </row>
    <row r="1946" spans="2:20" s="216" customFormat="1" ht="15" customHeight="1">
      <c r="B1946" s="214" t="s">
        <v>5894</v>
      </c>
      <c r="C1946" s="214" t="s">
        <v>7233</v>
      </c>
      <c r="D1946" s="214" t="s">
        <v>6866</v>
      </c>
      <c r="E1946" s="214" t="s">
        <v>7740</v>
      </c>
      <c r="F1946" s="214" t="s">
        <v>7740</v>
      </c>
      <c r="G1946" s="2"/>
      <c r="H1946" s="1"/>
      <c r="I1946" s="1"/>
      <c r="J1946" s="1"/>
      <c r="K1946" s="1"/>
      <c r="L1946" s="1"/>
      <c r="M1946" s="1"/>
      <c r="N1946" s="1"/>
      <c r="O1946" s="1"/>
      <c r="P1946" s="1"/>
      <c r="Q1946" s="1"/>
      <c r="R1946" s="1"/>
      <c r="S1946" s="1"/>
      <c r="T1946" s="1"/>
    </row>
    <row r="1947" spans="2:20" s="216" customFormat="1" ht="15" customHeight="1">
      <c r="B1947" s="214" t="s">
        <v>5895</v>
      </c>
      <c r="C1947" s="214" t="s">
        <v>6866</v>
      </c>
      <c r="D1947" s="214" t="s">
        <v>7740</v>
      </c>
      <c r="E1947" s="214" t="s">
        <v>7740</v>
      </c>
      <c r="F1947" s="214" t="s">
        <v>7740</v>
      </c>
      <c r="G1947" s="2"/>
      <c r="H1947" s="1"/>
      <c r="I1947" s="1"/>
      <c r="J1947" s="1"/>
      <c r="K1947" s="1"/>
      <c r="L1947" s="1"/>
      <c r="M1947" s="1"/>
      <c r="N1947" s="1"/>
      <c r="O1947" s="1"/>
      <c r="P1947" s="1"/>
      <c r="Q1947" s="1"/>
      <c r="R1947" s="1"/>
      <c r="S1947" s="1"/>
      <c r="T1947" s="1"/>
    </row>
    <row r="1948" spans="2:20" s="216" customFormat="1" ht="15" customHeight="1">
      <c r="B1948" s="214" t="s">
        <v>5896</v>
      </c>
      <c r="C1948" s="214" t="s">
        <v>7046</v>
      </c>
      <c r="D1948" s="214" t="s">
        <v>6866</v>
      </c>
      <c r="E1948" s="214" t="s">
        <v>7740</v>
      </c>
      <c r="F1948" s="214" t="s">
        <v>7740</v>
      </c>
      <c r="G1948" s="2"/>
      <c r="H1948" s="1"/>
      <c r="I1948" s="1"/>
      <c r="J1948" s="1"/>
      <c r="K1948" s="1"/>
      <c r="L1948" s="1"/>
      <c r="M1948" s="1"/>
      <c r="N1948" s="1"/>
      <c r="O1948" s="1"/>
      <c r="P1948" s="1"/>
      <c r="Q1948" s="1"/>
      <c r="R1948" s="1"/>
      <c r="S1948" s="1"/>
      <c r="T1948" s="1"/>
    </row>
    <row r="1949" spans="2:20" s="216" customFormat="1" ht="15" customHeight="1">
      <c r="B1949" s="214" t="s">
        <v>5897</v>
      </c>
      <c r="C1949" s="214" t="s">
        <v>6866</v>
      </c>
      <c r="D1949" s="214" t="s">
        <v>7740</v>
      </c>
      <c r="E1949" s="214" t="s">
        <v>7740</v>
      </c>
      <c r="F1949" s="214" t="s">
        <v>7740</v>
      </c>
      <c r="G1949" s="2"/>
      <c r="H1949" s="1"/>
      <c r="I1949" s="1"/>
      <c r="J1949" s="1"/>
      <c r="K1949" s="1"/>
      <c r="L1949" s="1"/>
      <c r="M1949" s="1"/>
      <c r="N1949" s="1"/>
      <c r="O1949" s="1"/>
      <c r="P1949" s="1"/>
      <c r="Q1949" s="1"/>
      <c r="R1949" s="1"/>
      <c r="S1949" s="1"/>
      <c r="T1949" s="1"/>
    </row>
    <row r="1950" spans="2:20" s="216" customFormat="1" ht="15" customHeight="1">
      <c r="B1950" s="214" t="s">
        <v>5898</v>
      </c>
      <c r="C1950" s="214" t="s">
        <v>7235</v>
      </c>
      <c r="D1950" s="214" t="s">
        <v>6866</v>
      </c>
      <c r="E1950" s="214" t="s">
        <v>7740</v>
      </c>
      <c r="F1950" s="214" t="s">
        <v>7740</v>
      </c>
      <c r="G1950" s="2"/>
      <c r="H1950" s="1"/>
      <c r="I1950" s="1"/>
      <c r="J1950" s="1"/>
      <c r="K1950" s="1"/>
      <c r="L1950" s="1"/>
      <c r="M1950" s="1"/>
      <c r="N1950" s="1"/>
      <c r="O1950" s="1"/>
      <c r="P1950" s="1"/>
      <c r="Q1950" s="1"/>
      <c r="R1950" s="1"/>
      <c r="S1950" s="1"/>
      <c r="T1950" s="1"/>
    </row>
    <row r="1951" spans="2:20" s="216" customFormat="1" ht="15" customHeight="1">
      <c r="B1951" s="214" t="s">
        <v>5899</v>
      </c>
      <c r="C1951" s="214" t="s">
        <v>7234</v>
      </c>
      <c r="D1951" s="214" t="s">
        <v>6866</v>
      </c>
      <c r="E1951" s="214" t="s">
        <v>7740</v>
      </c>
      <c r="F1951" s="214" t="s">
        <v>7740</v>
      </c>
      <c r="G1951" s="2"/>
      <c r="H1951" s="1"/>
      <c r="I1951" s="1"/>
      <c r="J1951" s="1"/>
      <c r="K1951" s="1"/>
      <c r="L1951" s="1"/>
      <c r="M1951" s="1"/>
      <c r="N1951" s="1"/>
      <c r="O1951" s="1"/>
      <c r="P1951" s="1"/>
      <c r="Q1951" s="1"/>
      <c r="R1951" s="1"/>
      <c r="S1951" s="1"/>
      <c r="T1951" s="1"/>
    </row>
    <row r="1952" spans="2:20" s="216" customFormat="1" ht="15" customHeight="1">
      <c r="B1952" s="214" t="s">
        <v>5900</v>
      </c>
      <c r="C1952" s="214" t="s">
        <v>6866</v>
      </c>
      <c r="D1952" s="214" t="s">
        <v>7740</v>
      </c>
      <c r="E1952" s="214" t="s">
        <v>7740</v>
      </c>
      <c r="F1952" s="214" t="s">
        <v>7740</v>
      </c>
      <c r="G1952" s="2"/>
      <c r="H1952" s="1"/>
      <c r="I1952" s="1"/>
      <c r="J1952" s="1"/>
      <c r="K1952" s="1"/>
      <c r="L1952" s="1"/>
      <c r="M1952" s="1"/>
      <c r="N1952" s="1"/>
      <c r="O1952" s="1"/>
      <c r="P1952" s="1"/>
      <c r="Q1952" s="1"/>
      <c r="R1952" s="1"/>
      <c r="S1952" s="1"/>
      <c r="T1952" s="1"/>
    </row>
    <row r="1953" spans="2:20" s="216" customFormat="1" ht="15" customHeight="1">
      <c r="B1953" s="214" t="s">
        <v>5901</v>
      </c>
      <c r="C1953" s="214" t="s">
        <v>7236</v>
      </c>
      <c r="D1953" s="214" t="s">
        <v>6866</v>
      </c>
      <c r="E1953" s="214" t="s">
        <v>7740</v>
      </c>
      <c r="F1953" s="214" t="s">
        <v>7740</v>
      </c>
      <c r="G1953" s="2"/>
      <c r="H1953" s="1"/>
      <c r="I1953" s="1"/>
      <c r="J1953" s="1"/>
      <c r="K1953" s="1"/>
      <c r="L1953" s="1"/>
      <c r="M1953" s="1"/>
      <c r="N1953" s="1"/>
      <c r="O1953" s="1"/>
      <c r="P1953" s="1"/>
      <c r="Q1953" s="1"/>
      <c r="R1953" s="1"/>
      <c r="S1953" s="1"/>
      <c r="T1953" s="1"/>
    </row>
    <row r="1954" spans="2:20" s="216" customFormat="1" ht="15" customHeight="1">
      <c r="B1954" s="214" t="s">
        <v>5902</v>
      </c>
      <c r="C1954" s="214" t="s">
        <v>7679</v>
      </c>
      <c r="D1954" s="214" t="s">
        <v>6866</v>
      </c>
      <c r="E1954" s="214" t="s">
        <v>7740</v>
      </c>
      <c r="F1954" s="214" t="s">
        <v>7740</v>
      </c>
      <c r="G1954" s="2"/>
      <c r="H1954" s="1"/>
      <c r="I1954" s="1"/>
      <c r="J1954" s="1"/>
      <c r="K1954" s="1"/>
      <c r="L1954" s="1"/>
      <c r="M1954" s="1"/>
      <c r="N1954" s="1"/>
      <c r="O1954" s="1"/>
      <c r="P1954" s="1"/>
      <c r="Q1954" s="1"/>
      <c r="R1954" s="1"/>
      <c r="S1954" s="1"/>
      <c r="T1954" s="1"/>
    </row>
    <row r="1955" spans="2:20" s="216" customFormat="1" ht="15" customHeight="1">
      <c r="B1955" s="214" t="s">
        <v>5903</v>
      </c>
      <c r="C1955" s="214" t="s">
        <v>6866</v>
      </c>
      <c r="D1955" s="214" t="s">
        <v>7740</v>
      </c>
      <c r="E1955" s="214" t="s">
        <v>7740</v>
      </c>
      <c r="F1955" s="214" t="s">
        <v>7740</v>
      </c>
      <c r="G1955" s="2"/>
      <c r="H1955" s="1"/>
      <c r="I1955" s="1"/>
      <c r="J1955" s="1"/>
      <c r="K1955" s="1"/>
      <c r="L1955" s="1"/>
      <c r="M1955" s="1"/>
      <c r="N1955" s="1"/>
      <c r="O1955" s="1"/>
      <c r="P1955" s="1"/>
      <c r="Q1955" s="1"/>
      <c r="R1955" s="1"/>
      <c r="S1955" s="1"/>
      <c r="T1955" s="1"/>
    </row>
    <row r="1956" spans="2:20" s="216" customFormat="1" ht="15" customHeight="1">
      <c r="B1956" s="214" t="s">
        <v>5904</v>
      </c>
      <c r="C1956" s="214" t="s">
        <v>6866</v>
      </c>
      <c r="D1956" s="214" t="s">
        <v>7740</v>
      </c>
      <c r="E1956" s="214" t="s">
        <v>7740</v>
      </c>
      <c r="F1956" s="214" t="s">
        <v>7740</v>
      </c>
      <c r="G1956" s="2"/>
      <c r="H1956" s="1"/>
      <c r="I1956" s="1"/>
      <c r="J1956" s="1"/>
      <c r="K1956" s="1"/>
      <c r="L1956" s="1"/>
      <c r="M1956" s="1"/>
      <c r="N1956" s="1"/>
      <c r="O1956" s="1"/>
      <c r="P1956" s="1"/>
      <c r="Q1956" s="1"/>
      <c r="R1956" s="1"/>
      <c r="S1956" s="1"/>
      <c r="T1956" s="1"/>
    </row>
    <row r="1957" spans="2:20" s="216" customFormat="1" ht="15" customHeight="1">
      <c r="B1957" s="214" t="s">
        <v>5905</v>
      </c>
      <c r="C1957" s="214" t="s">
        <v>7096</v>
      </c>
      <c r="D1957" s="214" t="s">
        <v>6866</v>
      </c>
      <c r="E1957" s="214" t="s">
        <v>7740</v>
      </c>
      <c r="F1957" s="214" t="s">
        <v>7740</v>
      </c>
      <c r="G1957" s="2"/>
      <c r="H1957" s="1"/>
      <c r="I1957" s="1"/>
      <c r="J1957" s="1"/>
      <c r="K1957" s="1"/>
      <c r="L1957" s="1"/>
      <c r="M1957" s="1"/>
      <c r="N1957" s="1"/>
      <c r="O1957" s="1"/>
      <c r="P1957" s="1"/>
      <c r="Q1957" s="1"/>
      <c r="R1957" s="1"/>
      <c r="S1957" s="1"/>
      <c r="T1957" s="1"/>
    </row>
    <row r="1958" spans="2:20" s="216" customFormat="1" ht="15" customHeight="1">
      <c r="B1958" s="214" t="s">
        <v>5906</v>
      </c>
      <c r="C1958" s="214" t="s">
        <v>6866</v>
      </c>
      <c r="D1958" s="214" t="s">
        <v>7740</v>
      </c>
      <c r="E1958" s="214" t="s">
        <v>7740</v>
      </c>
      <c r="F1958" s="214" t="s">
        <v>7740</v>
      </c>
      <c r="G1958" s="2"/>
      <c r="H1958" s="1"/>
      <c r="I1958" s="1"/>
      <c r="J1958" s="1"/>
      <c r="K1958" s="1"/>
      <c r="L1958" s="1"/>
      <c r="M1958" s="1"/>
      <c r="N1958" s="1"/>
      <c r="O1958" s="1"/>
      <c r="P1958" s="1"/>
      <c r="Q1958" s="1"/>
      <c r="R1958" s="1"/>
      <c r="S1958" s="1"/>
      <c r="T1958" s="1"/>
    </row>
    <row r="1959" spans="2:20" s="216" customFormat="1" ht="15" customHeight="1">
      <c r="B1959" s="214" t="s">
        <v>5907</v>
      </c>
      <c r="C1959" s="214" t="s">
        <v>6866</v>
      </c>
      <c r="D1959" s="214" t="s">
        <v>7740</v>
      </c>
      <c r="E1959" s="214" t="s">
        <v>7740</v>
      </c>
      <c r="F1959" s="214" t="s">
        <v>7740</v>
      </c>
      <c r="G1959" s="2"/>
      <c r="H1959" s="1"/>
      <c r="I1959" s="1"/>
      <c r="J1959" s="1"/>
      <c r="K1959" s="1"/>
      <c r="L1959" s="1"/>
      <c r="M1959" s="1"/>
      <c r="N1959" s="1"/>
      <c r="O1959" s="1"/>
      <c r="P1959" s="1"/>
      <c r="Q1959" s="1"/>
      <c r="R1959" s="1"/>
      <c r="S1959" s="1"/>
      <c r="T1959" s="1"/>
    </row>
    <row r="1960" spans="2:20" s="216" customFormat="1" ht="15" customHeight="1">
      <c r="B1960" s="214" t="s">
        <v>5908</v>
      </c>
      <c r="C1960" s="214" t="s">
        <v>6866</v>
      </c>
      <c r="D1960" s="214" t="s">
        <v>7740</v>
      </c>
      <c r="E1960" s="214" t="s">
        <v>7740</v>
      </c>
      <c r="F1960" s="214" t="s">
        <v>7740</v>
      </c>
      <c r="G1960" s="2"/>
      <c r="H1960" s="1"/>
      <c r="I1960" s="1"/>
      <c r="J1960" s="1"/>
      <c r="K1960" s="1"/>
      <c r="L1960" s="1"/>
      <c r="M1960" s="1"/>
      <c r="N1960" s="1"/>
      <c r="O1960" s="1"/>
      <c r="P1960" s="1"/>
      <c r="Q1960" s="1"/>
      <c r="R1960" s="1"/>
      <c r="S1960" s="1"/>
      <c r="T1960" s="1"/>
    </row>
    <row r="1961" spans="2:20" s="216" customFormat="1" ht="15" customHeight="1">
      <c r="B1961" s="214" t="s">
        <v>5909</v>
      </c>
      <c r="C1961" s="214" t="s">
        <v>6866</v>
      </c>
      <c r="D1961" s="214" t="s">
        <v>7740</v>
      </c>
      <c r="E1961" s="214" t="s">
        <v>7740</v>
      </c>
      <c r="F1961" s="214" t="s">
        <v>7740</v>
      </c>
      <c r="G1961" s="2"/>
      <c r="H1961" s="1"/>
      <c r="I1961" s="1"/>
      <c r="J1961" s="1"/>
      <c r="K1961" s="1"/>
      <c r="L1961" s="1"/>
      <c r="M1961" s="1"/>
      <c r="N1961" s="1"/>
      <c r="O1961" s="1"/>
      <c r="P1961" s="1"/>
      <c r="Q1961" s="1"/>
      <c r="R1961" s="1"/>
      <c r="S1961" s="1"/>
      <c r="T1961" s="1"/>
    </row>
    <row r="1962" spans="2:20" s="216" customFormat="1" ht="15" customHeight="1">
      <c r="B1962" s="214" t="s">
        <v>5910</v>
      </c>
      <c r="C1962" s="214" t="s">
        <v>7113</v>
      </c>
      <c r="D1962" s="214" t="s">
        <v>6866</v>
      </c>
      <c r="E1962" s="214" t="s">
        <v>7740</v>
      </c>
      <c r="F1962" s="214" t="s">
        <v>7740</v>
      </c>
      <c r="G1962" s="2"/>
      <c r="H1962" s="1"/>
      <c r="I1962" s="1"/>
      <c r="J1962" s="1"/>
      <c r="K1962" s="1"/>
      <c r="L1962" s="1"/>
      <c r="M1962" s="1"/>
      <c r="N1962" s="1"/>
      <c r="O1962" s="1"/>
      <c r="P1962" s="1"/>
      <c r="Q1962" s="1"/>
      <c r="R1962" s="1"/>
      <c r="S1962" s="1"/>
      <c r="T1962" s="1"/>
    </row>
    <row r="1963" spans="2:20" s="216" customFormat="1" ht="15" customHeight="1">
      <c r="B1963" s="214" t="s">
        <v>5911</v>
      </c>
      <c r="C1963" s="214" t="s">
        <v>7240</v>
      </c>
      <c r="D1963" s="214" t="s">
        <v>6866</v>
      </c>
      <c r="E1963" s="214" t="s">
        <v>7740</v>
      </c>
      <c r="F1963" s="214" t="s">
        <v>7740</v>
      </c>
      <c r="G1963" s="2"/>
      <c r="H1963" s="1"/>
      <c r="I1963" s="1"/>
      <c r="J1963" s="1"/>
      <c r="K1963" s="1"/>
      <c r="L1963" s="1"/>
      <c r="M1963" s="1"/>
      <c r="N1963" s="1"/>
      <c r="O1963" s="1"/>
      <c r="P1963" s="1"/>
      <c r="Q1963" s="1"/>
      <c r="R1963" s="1"/>
      <c r="S1963" s="1"/>
      <c r="T1963" s="1"/>
    </row>
    <row r="1964" spans="2:20" s="216" customFormat="1" ht="15" customHeight="1">
      <c r="B1964" s="214" t="s">
        <v>5912</v>
      </c>
      <c r="C1964" s="214" t="s">
        <v>6866</v>
      </c>
      <c r="D1964" s="214" t="s">
        <v>7740</v>
      </c>
      <c r="E1964" s="214" t="s">
        <v>7740</v>
      </c>
      <c r="F1964" s="214" t="s">
        <v>7740</v>
      </c>
      <c r="G1964" s="2"/>
      <c r="H1964" s="1"/>
      <c r="I1964" s="1"/>
      <c r="J1964" s="1"/>
      <c r="K1964" s="1"/>
      <c r="L1964" s="1"/>
      <c r="M1964" s="1"/>
      <c r="N1964" s="1"/>
      <c r="O1964" s="1"/>
      <c r="P1964" s="1"/>
      <c r="Q1964" s="1"/>
      <c r="R1964" s="1"/>
      <c r="S1964" s="1"/>
      <c r="T1964" s="1"/>
    </row>
    <row r="1965" spans="2:20" s="216" customFormat="1" ht="15" customHeight="1">
      <c r="B1965" s="214" t="s">
        <v>5913</v>
      </c>
      <c r="C1965" s="214" t="s">
        <v>6866</v>
      </c>
      <c r="D1965" s="214" t="s">
        <v>7740</v>
      </c>
      <c r="E1965" s="214" t="s">
        <v>7740</v>
      </c>
      <c r="F1965" s="214" t="s">
        <v>7740</v>
      </c>
      <c r="G1965" s="2"/>
      <c r="H1965" s="1"/>
      <c r="I1965" s="1"/>
      <c r="J1965" s="1"/>
      <c r="K1965" s="1"/>
      <c r="L1965" s="1"/>
      <c r="M1965" s="1"/>
      <c r="N1965" s="1"/>
      <c r="O1965" s="1"/>
      <c r="P1965" s="1"/>
      <c r="Q1965" s="1"/>
      <c r="R1965" s="1"/>
      <c r="S1965" s="1"/>
      <c r="T1965" s="1"/>
    </row>
    <row r="1966" spans="2:20" s="216" customFormat="1" ht="15" customHeight="1">
      <c r="B1966" s="214" t="s">
        <v>5914</v>
      </c>
      <c r="C1966" s="214" t="s">
        <v>6866</v>
      </c>
      <c r="D1966" s="214" t="s">
        <v>7740</v>
      </c>
      <c r="E1966" s="214" t="s">
        <v>7740</v>
      </c>
      <c r="F1966" s="214" t="s">
        <v>7740</v>
      </c>
      <c r="G1966" s="2"/>
      <c r="H1966" s="1"/>
      <c r="I1966" s="1"/>
      <c r="J1966" s="1"/>
      <c r="K1966" s="1"/>
      <c r="L1966" s="1"/>
      <c r="M1966" s="1"/>
      <c r="N1966" s="1"/>
      <c r="O1966" s="1"/>
      <c r="P1966" s="1"/>
      <c r="Q1966" s="1"/>
      <c r="R1966" s="1"/>
      <c r="S1966" s="1"/>
      <c r="T1966" s="1"/>
    </row>
    <row r="1967" spans="2:20" s="216" customFormat="1" ht="15" customHeight="1">
      <c r="B1967" s="214" t="s">
        <v>5915</v>
      </c>
      <c r="C1967" s="214" t="s">
        <v>6866</v>
      </c>
      <c r="D1967" s="214" t="s">
        <v>7740</v>
      </c>
      <c r="E1967" s="214" t="s">
        <v>7740</v>
      </c>
      <c r="F1967" s="214" t="s">
        <v>7740</v>
      </c>
      <c r="G1967" s="2"/>
      <c r="H1967" s="1"/>
      <c r="I1967" s="1"/>
      <c r="J1967" s="1"/>
      <c r="K1967" s="1"/>
      <c r="L1967" s="1"/>
      <c r="M1967" s="1"/>
      <c r="N1967" s="1"/>
      <c r="O1967" s="1"/>
      <c r="P1967" s="1"/>
      <c r="Q1967" s="1"/>
      <c r="R1967" s="1"/>
      <c r="S1967" s="1"/>
      <c r="T1967" s="1"/>
    </row>
    <row r="1968" spans="2:20" s="216" customFormat="1" ht="15" customHeight="1">
      <c r="B1968" s="214" t="s">
        <v>5916</v>
      </c>
      <c r="C1968" s="214" t="s">
        <v>6866</v>
      </c>
      <c r="D1968" s="214" t="s">
        <v>7740</v>
      </c>
      <c r="E1968" s="214" t="s">
        <v>7740</v>
      </c>
      <c r="F1968" s="214" t="s">
        <v>7740</v>
      </c>
      <c r="G1968" s="2"/>
      <c r="H1968" s="1"/>
      <c r="I1968" s="1"/>
      <c r="J1968" s="1"/>
      <c r="K1968" s="1"/>
      <c r="L1968" s="1"/>
      <c r="M1968" s="1"/>
      <c r="N1968" s="1"/>
      <c r="O1968" s="1"/>
      <c r="P1968" s="1"/>
      <c r="Q1968" s="1"/>
      <c r="R1968" s="1"/>
      <c r="S1968" s="1"/>
      <c r="T1968" s="1"/>
    </row>
    <row r="1969" spans="2:20" s="216" customFormat="1" ht="15" customHeight="1">
      <c r="B1969" s="214" t="s">
        <v>5917</v>
      </c>
      <c r="C1969" s="214" t="s">
        <v>7242</v>
      </c>
      <c r="D1969" s="214" t="s">
        <v>6866</v>
      </c>
      <c r="E1969" s="214" t="s">
        <v>7740</v>
      </c>
      <c r="F1969" s="214" t="s">
        <v>7740</v>
      </c>
      <c r="G1969" s="2"/>
      <c r="H1969" s="1"/>
      <c r="I1969" s="1"/>
      <c r="J1969" s="1"/>
      <c r="K1969" s="1"/>
      <c r="L1969" s="1"/>
      <c r="M1969" s="1"/>
      <c r="N1969" s="1"/>
      <c r="O1969" s="1"/>
      <c r="P1969" s="1"/>
      <c r="Q1969" s="1"/>
      <c r="R1969" s="1"/>
      <c r="S1969" s="1"/>
      <c r="T1969" s="1"/>
    </row>
    <row r="1970" spans="2:20" s="216" customFormat="1" ht="15" customHeight="1">
      <c r="B1970" s="214" t="s">
        <v>5918</v>
      </c>
      <c r="C1970" s="214" t="s">
        <v>6866</v>
      </c>
      <c r="D1970" s="214" t="s">
        <v>7740</v>
      </c>
      <c r="E1970" s="214" t="s">
        <v>7740</v>
      </c>
      <c r="F1970" s="214" t="s">
        <v>7740</v>
      </c>
      <c r="G1970" s="2"/>
      <c r="H1970" s="1"/>
      <c r="I1970" s="1"/>
      <c r="J1970" s="1"/>
      <c r="K1970" s="1"/>
      <c r="L1970" s="1"/>
      <c r="M1970" s="1"/>
      <c r="N1970" s="1"/>
      <c r="O1970" s="1"/>
      <c r="P1970" s="1"/>
      <c r="Q1970" s="1"/>
      <c r="R1970" s="1"/>
      <c r="S1970" s="1"/>
      <c r="T1970" s="1"/>
    </row>
    <row r="1971" spans="2:20" s="216" customFormat="1" ht="15" customHeight="1">
      <c r="B1971" s="214" t="s">
        <v>5919</v>
      </c>
      <c r="C1971" s="214" t="s">
        <v>6866</v>
      </c>
      <c r="D1971" s="214" t="s">
        <v>7740</v>
      </c>
      <c r="E1971" s="214" t="s">
        <v>7740</v>
      </c>
      <c r="F1971" s="214" t="s">
        <v>7740</v>
      </c>
      <c r="G1971" s="2"/>
      <c r="H1971" s="1"/>
      <c r="I1971" s="1"/>
      <c r="J1971" s="1"/>
      <c r="K1971" s="1"/>
      <c r="L1971" s="1"/>
      <c r="M1971" s="1"/>
      <c r="N1971" s="1"/>
      <c r="O1971" s="1"/>
      <c r="P1971" s="1"/>
      <c r="Q1971" s="1"/>
      <c r="R1971" s="1"/>
      <c r="S1971" s="1"/>
      <c r="T1971" s="1"/>
    </row>
    <row r="1972" spans="2:20" s="216" customFormat="1" ht="15" customHeight="1">
      <c r="B1972" s="214" t="s">
        <v>5920</v>
      </c>
      <c r="C1972" s="214" t="s">
        <v>7243</v>
      </c>
      <c r="D1972" s="214" t="s">
        <v>6866</v>
      </c>
      <c r="E1972" s="214" t="s">
        <v>7740</v>
      </c>
      <c r="F1972" s="214" t="s">
        <v>7740</v>
      </c>
      <c r="G1972" s="2"/>
      <c r="H1972" s="1"/>
      <c r="I1972" s="1"/>
      <c r="J1972" s="1"/>
      <c r="K1972" s="1"/>
      <c r="L1972" s="1"/>
      <c r="M1972" s="1"/>
      <c r="N1972" s="1"/>
      <c r="O1972" s="1"/>
      <c r="P1972" s="1"/>
      <c r="Q1972" s="1"/>
      <c r="R1972" s="1"/>
      <c r="S1972" s="1"/>
      <c r="T1972" s="1"/>
    </row>
    <row r="1973" spans="2:20" s="216" customFormat="1" ht="15" customHeight="1">
      <c r="B1973" s="214" t="s">
        <v>5921</v>
      </c>
      <c r="C1973" s="214" t="s">
        <v>6866</v>
      </c>
      <c r="D1973" s="214" t="s">
        <v>7740</v>
      </c>
      <c r="E1973" s="214" t="s">
        <v>7740</v>
      </c>
      <c r="F1973" s="214" t="s">
        <v>7740</v>
      </c>
      <c r="G1973" s="2"/>
      <c r="H1973" s="1"/>
      <c r="I1973" s="1"/>
      <c r="J1973" s="1"/>
      <c r="K1973" s="1"/>
      <c r="L1973" s="1"/>
      <c r="M1973" s="1"/>
      <c r="N1973" s="1"/>
      <c r="O1973" s="1"/>
      <c r="P1973" s="1"/>
      <c r="Q1973" s="1"/>
      <c r="R1973" s="1"/>
      <c r="S1973" s="1"/>
      <c r="T1973" s="1"/>
    </row>
    <row r="1974" spans="2:20" s="216" customFormat="1" ht="15" customHeight="1">
      <c r="B1974" s="214" t="s">
        <v>5922</v>
      </c>
      <c r="C1974" s="214" t="s">
        <v>6866</v>
      </c>
      <c r="D1974" s="214" t="s">
        <v>7740</v>
      </c>
      <c r="E1974" s="214" t="s">
        <v>7740</v>
      </c>
      <c r="F1974" s="214" t="s">
        <v>7740</v>
      </c>
      <c r="G1974" s="2"/>
      <c r="H1974" s="1"/>
      <c r="I1974" s="1"/>
      <c r="J1974" s="1"/>
      <c r="K1974" s="1"/>
      <c r="L1974" s="1"/>
      <c r="M1974" s="1"/>
      <c r="N1974" s="1"/>
      <c r="O1974" s="1"/>
      <c r="P1974" s="1"/>
      <c r="Q1974" s="1"/>
      <c r="R1974" s="1"/>
      <c r="S1974" s="1"/>
      <c r="T1974" s="1"/>
    </row>
    <row r="1975" spans="2:20" s="216" customFormat="1" ht="15" customHeight="1">
      <c r="B1975" s="214" t="s">
        <v>5923</v>
      </c>
      <c r="C1975" s="214" t="s">
        <v>6866</v>
      </c>
      <c r="D1975" s="214" t="s">
        <v>7740</v>
      </c>
      <c r="E1975" s="214" t="s">
        <v>7740</v>
      </c>
      <c r="F1975" s="214" t="s">
        <v>7740</v>
      </c>
      <c r="G1975" s="2"/>
      <c r="H1975" s="1"/>
      <c r="I1975" s="1"/>
      <c r="J1975" s="1"/>
      <c r="K1975" s="1"/>
      <c r="L1975" s="1"/>
      <c r="M1975" s="1"/>
      <c r="N1975" s="1"/>
      <c r="O1975" s="1"/>
      <c r="P1975" s="1"/>
      <c r="Q1975" s="1"/>
      <c r="R1975" s="1"/>
      <c r="S1975" s="1"/>
      <c r="T1975" s="1"/>
    </row>
    <row r="1976" spans="2:20" s="216" customFormat="1" ht="15" customHeight="1">
      <c r="B1976" s="214" t="s">
        <v>5924</v>
      </c>
      <c r="C1976" s="214" t="s">
        <v>7244</v>
      </c>
      <c r="D1976" s="214" t="s">
        <v>6866</v>
      </c>
      <c r="E1976" s="214" t="s">
        <v>7740</v>
      </c>
      <c r="F1976" s="214" t="s">
        <v>7740</v>
      </c>
      <c r="G1976" s="2"/>
      <c r="H1976" s="1"/>
      <c r="I1976" s="1"/>
      <c r="J1976" s="1"/>
      <c r="K1976" s="1"/>
      <c r="L1976" s="1"/>
      <c r="M1976" s="1"/>
      <c r="N1976" s="1"/>
      <c r="O1976" s="1"/>
      <c r="P1976" s="1"/>
      <c r="Q1976" s="1"/>
      <c r="R1976" s="1"/>
      <c r="S1976" s="1"/>
      <c r="T1976" s="1"/>
    </row>
    <row r="1977" spans="2:20" s="216" customFormat="1" ht="15" customHeight="1">
      <c r="B1977" s="214" t="s">
        <v>5925</v>
      </c>
      <c r="C1977" s="214" t="s">
        <v>6877</v>
      </c>
      <c r="D1977" s="214" t="s">
        <v>6866</v>
      </c>
      <c r="E1977" s="214" t="s">
        <v>7740</v>
      </c>
      <c r="F1977" s="214" t="s">
        <v>7740</v>
      </c>
      <c r="G1977" s="2"/>
      <c r="H1977" s="1"/>
      <c r="I1977" s="1"/>
      <c r="J1977" s="1"/>
      <c r="K1977" s="1"/>
      <c r="L1977" s="1"/>
      <c r="M1977" s="1"/>
      <c r="N1977" s="1"/>
      <c r="O1977" s="1"/>
      <c r="P1977" s="1"/>
      <c r="Q1977" s="1"/>
      <c r="R1977" s="1"/>
      <c r="S1977" s="1"/>
      <c r="T1977" s="1"/>
    </row>
    <row r="1978" spans="2:20" s="216" customFormat="1" ht="15" customHeight="1">
      <c r="B1978" s="214" t="s">
        <v>4587</v>
      </c>
      <c r="C1978" s="214" t="s">
        <v>6866</v>
      </c>
      <c r="D1978" s="214" t="s">
        <v>7740</v>
      </c>
      <c r="E1978" s="214" t="s">
        <v>7740</v>
      </c>
      <c r="F1978" s="214" t="s">
        <v>7740</v>
      </c>
      <c r="G1978" s="2"/>
      <c r="H1978" s="1"/>
      <c r="I1978" s="1"/>
      <c r="J1978" s="1"/>
      <c r="K1978" s="1"/>
      <c r="L1978" s="1"/>
      <c r="M1978" s="1"/>
      <c r="N1978" s="1"/>
      <c r="O1978" s="1"/>
      <c r="P1978" s="1"/>
      <c r="Q1978" s="1"/>
      <c r="R1978" s="1"/>
      <c r="S1978" s="1"/>
      <c r="T1978" s="1"/>
    </row>
    <row r="1979" spans="2:20" s="216" customFormat="1" ht="15" customHeight="1">
      <c r="B1979" s="214" t="s">
        <v>4588</v>
      </c>
      <c r="C1979" s="214" t="s">
        <v>6953</v>
      </c>
      <c r="D1979" s="214" t="s">
        <v>6866</v>
      </c>
      <c r="E1979" s="214" t="s">
        <v>7740</v>
      </c>
      <c r="F1979" s="214" t="s">
        <v>7740</v>
      </c>
      <c r="G1979" s="2"/>
      <c r="H1979" s="1"/>
      <c r="I1979" s="1"/>
      <c r="J1979" s="1"/>
      <c r="K1979" s="1"/>
      <c r="L1979" s="1"/>
      <c r="M1979" s="1"/>
      <c r="N1979" s="1"/>
      <c r="O1979" s="1"/>
      <c r="P1979" s="1"/>
      <c r="Q1979" s="1"/>
      <c r="R1979" s="1"/>
      <c r="S1979" s="1"/>
      <c r="T1979" s="1"/>
    </row>
    <row r="1980" spans="2:20" s="216" customFormat="1" ht="15" customHeight="1">
      <c r="B1980" s="214" t="s">
        <v>4589</v>
      </c>
      <c r="C1980" s="214" t="s">
        <v>6959</v>
      </c>
      <c r="D1980" s="214" t="s">
        <v>6866</v>
      </c>
      <c r="E1980" s="214" t="s">
        <v>7740</v>
      </c>
      <c r="F1980" s="214" t="s">
        <v>7740</v>
      </c>
      <c r="G1980" s="2"/>
      <c r="H1980" s="1"/>
      <c r="I1980" s="1"/>
      <c r="J1980" s="1"/>
      <c r="K1980" s="1"/>
      <c r="L1980" s="1"/>
      <c r="M1980" s="1"/>
      <c r="N1980" s="1"/>
      <c r="O1980" s="1"/>
      <c r="P1980" s="1"/>
      <c r="Q1980" s="1"/>
      <c r="R1980" s="1"/>
      <c r="S1980" s="1"/>
      <c r="T1980" s="1"/>
    </row>
    <row r="1981" spans="2:20" s="216" customFormat="1" ht="15" customHeight="1">
      <c r="B1981" s="214" t="s">
        <v>4590</v>
      </c>
      <c r="C1981" s="214" t="s">
        <v>6866</v>
      </c>
      <c r="D1981" s="214" t="s">
        <v>7740</v>
      </c>
      <c r="E1981" s="214" t="s">
        <v>7740</v>
      </c>
      <c r="F1981" s="214" t="s">
        <v>7740</v>
      </c>
      <c r="G1981" s="2"/>
      <c r="H1981" s="1"/>
      <c r="I1981" s="1"/>
      <c r="J1981" s="1"/>
      <c r="K1981" s="1"/>
      <c r="L1981" s="1"/>
      <c r="M1981" s="1"/>
      <c r="N1981" s="1"/>
      <c r="O1981" s="1"/>
      <c r="P1981" s="1"/>
      <c r="Q1981" s="1"/>
      <c r="R1981" s="1"/>
      <c r="S1981" s="1"/>
      <c r="T1981" s="1"/>
    </row>
    <row r="1982" spans="2:20" s="216" customFormat="1" ht="15" customHeight="1">
      <c r="B1982" s="214" t="s">
        <v>4591</v>
      </c>
      <c r="C1982" s="214" t="s">
        <v>7246</v>
      </c>
      <c r="D1982" s="214" t="s">
        <v>6866</v>
      </c>
      <c r="E1982" s="214" t="s">
        <v>7740</v>
      </c>
      <c r="F1982" s="214" t="s">
        <v>7740</v>
      </c>
      <c r="G1982" s="2"/>
      <c r="H1982" s="1"/>
      <c r="I1982" s="1"/>
      <c r="J1982" s="1"/>
      <c r="K1982" s="1"/>
      <c r="L1982" s="1"/>
      <c r="M1982" s="1"/>
      <c r="N1982" s="1"/>
      <c r="O1982" s="1"/>
      <c r="P1982" s="1"/>
      <c r="Q1982" s="1"/>
      <c r="R1982" s="1"/>
      <c r="S1982" s="1"/>
      <c r="T1982" s="1"/>
    </row>
    <row r="1983" spans="2:20" s="216" customFormat="1" ht="15" customHeight="1">
      <c r="B1983" s="214" t="s">
        <v>4592</v>
      </c>
      <c r="C1983" s="214" t="s">
        <v>7247</v>
      </c>
      <c r="D1983" s="214" t="s">
        <v>6866</v>
      </c>
      <c r="E1983" s="214" t="s">
        <v>7740</v>
      </c>
      <c r="F1983" s="214" t="s">
        <v>7740</v>
      </c>
      <c r="G1983" s="2"/>
      <c r="H1983" s="1"/>
      <c r="I1983" s="1"/>
      <c r="J1983" s="1"/>
      <c r="K1983" s="1"/>
      <c r="L1983" s="1"/>
      <c r="M1983" s="1"/>
      <c r="N1983" s="1"/>
      <c r="O1983" s="1"/>
      <c r="P1983" s="1"/>
      <c r="Q1983" s="1"/>
      <c r="R1983" s="1"/>
      <c r="S1983" s="1"/>
      <c r="T1983" s="1"/>
    </row>
    <row r="1984" spans="2:20" s="216" customFormat="1" ht="15" customHeight="1">
      <c r="B1984" s="214" t="s">
        <v>4593</v>
      </c>
      <c r="C1984" s="214" t="s">
        <v>7742</v>
      </c>
      <c r="D1984" s="214" t="s">
        <v>6866</v>
      </c>
      <c r="E1984" s="214" t="s">
        <v>7740</v>
      </c>
      <c r="F1984" s="214" t="s">
        <v>7740</v>
      </c>
      <c r="G1984" s="2"/>
      <c r="H1984" s="1"/>
      <c r="I1984" s="1"/>
      <c r="J1984" s="1"/>
      <c r="K1984" s="1"/>
      <c r="L1984" s="1"/>
      <c r="M1984" s="1"/>
      <c r="N1984" s="1"/>
      <c r="O1984" s="1"/>
      <c r="P1984" s="1"/>
      <c r="Q1984" s="1"/>
      <c r="R1984" s="1"/>
      <c r="S1984" s="1"/>
      <c r="T1984" s="1"/>
    </row>
    <row r="1985" spans="2:20" s="216" customFormat="1" ht="15" customHeight="1">
      <c r="B1985" s="214" t="s">
        <v>4594</v>
      </c>
      <c r="C1985" s="214" t="s">
        <v>7248</v>
      </c>
      <c r="D1985" s="214" t="s">
        <v>6866</v>
      </c>
      <c r="E1985" s="214" t="s">
        <v>7740</v>
      </c>
      <c r="F1985" s="214" t="s">
        <v>7740</v>
      </c>
      <c r="G1985" s="2"/>
      <c r="H1985" s="1"/>
      <c r="I1985" s="1"/>
      <c r="J1985" s="1"/>
      <c r="K1985" s="1"/>
      <c r="L1985" s="1"/>
      <c r="M1985" s="1"/>
      <c r="N1985" s="1"/>
      <c r="O1985" s="1"/>
      <c r="P1985" s="1"/>
      <c r="Q1985" s="1"/>
      <c r="R1985" s="1"/>
      <c r="S1985" s="1"/>
      <c r="T1985" s="1"/>
    </row>
    <row r="1986" spans="2:20" s="216" customFormat="1" ht="15" customHeight="1">
      <c r="B1986" s="214" t="s">
        <v>4595</v>
      </c>
      <c r="C1986" s="214" t="s">
        <v>6866</v>
      </c>
      <c r="D1986" s="214" t="s">
        <v>7740</v>
      </c>
      <c r="E1986" s="214" t="s">
        <v>7740</v>
      </c>
      <c r="F1986" s="214" t="s">
        <v>7740</v>
      </c>
      <c r="G1986" s="2"/>
      <c r="H1986" s="1"/>
      <c r="I1986" s="1"/>
      <c r="J1986" s="1"/>
      <c r="K1986" s="1"/>
      <c r="L1986" s="1"/>
      <c r="M1986" s="1"/>
      <c r="N1986" s="1"/>
      <c r="O1986" s="1"/>
      <c r="P1986" s="1"/>
      <c r="Q1986" s="1"/>
      <c r="R1986" s="1"/>
      <c r="S1986" s="1"/>
      <c r="T1986" s="1"/>
    </row>
    <row r="1987" spans="2:20" s="216" customFormat="1" ht="15" customHeight="1">
      <c r="B1987" s="214" t="s">
        <v>4596</v>
      </c>
      <c r="C1987" s="214" t="s">
        <v>6866</v>
      </c>
      <c r="D1987" s="214" t="s">
        <v>7740</v>
      </c>
      <c r="E1987" s="214" t="s">
        <v>7740</v>
      </c>
      <c r="F1987" s="214" t="s">
        <v>7740</v>
      </c>
      <c r="G1987" s="2"/>
      <c r="H1987" s="1"/>
      <c r="I1987" s="1"/>
      <c r="J1987" s="1"/>
      <c r="K1987" s="1"/>
      <c r="L1987" s="1"/>
      <c r="M1987" s="1"/>
      <c r="N1987" s="1"/>
      <c r="O1987" s="1"/>
      <c r="P1987" s="1"/>
      <c r="Q1987" s="1"/>
      <c r="R1987" s="1"/>
      <c r="S1987" s="1"/>
      <c r="T1987" s="1"/>
    </row>
    <row r="1988" spans="2:20" s="216" customFormat="1" ht="15" customHeight="1">
      <c r="B1988" s="214" t="s">
        <v>4597</v>
      </c>
      <c r="C1988" s="214" t="s">
        <v>7249</v>
      </c>
      <c r="D1988" s="214" t="s">
        <v>6866</v>
      </c>
      <c r="E1988" s="214" t="s">
        <v>7740</v>
      </c>
      <c r="F1988" s="214" t="s">
        <v>7740</v>
      </c>
      <c r="G1988" s="2"/>
      <c r="H1988" s="1"/>
      <c r="I1988" s="1"/>
      <c r="J1988" s="1"/>
      <c r="K1988" s="1"/>
      <c r="L1988" s="1"/>
      <c r="M1988" s="1"/>
      <c r="N1988" s="1"/>
      <c r="O1988" s="1"/>
      <c r="P1988" s="1"/>
      <c r="Q1988" s="1"/>
      <c r="R1988" s="1"/>
      <c r="S1988" s="1"/>
      <c r="T1988" s="1"/>
    </row>
    <row r="1989" spans="2:20" s="216" customFormat="1" ht="15" customHeight="1">
      <c r="B1989" s="214" t="s">
        <v>4598</v>
      </c>
      <c r="C1989" s="214" t="s">
        <v>6866</v>
      </c>
      <c r="D1989" s="214" t="s">
        <v>7740</v>
      </c>
      <c r="E1989" s="214" t="s">
        <v>7740</v>
      </c>
      <c r="F1989" s="214" t="s">
        <v>7740</v>
      </c>
      <c r="G1989" s="2"/>
      <c r="H1989" s="1"/>
      <c r="I1989" s="1"/>
      <c r="J1989" s="1"/>
      <c r="K1989" s="1"/>
      <c r="L1989" s="1"/>
      <c r="M1989" s="1"/>
      <c r="N1989" s="1"/>
      <c r="O1989" s="1"/>
      <c r="P1989" s="1"/>
      <c r="Q1989" s="1"/>
      <c r="R1989" s="1"/>
      <c r="S1989" s="1"/>
      <c r="T1989" s="1"/>
    </row>
    <row r="1990" spans="2:20" s="216" customFormat="1" ht="15" customHeight="1">
      <c r="B1990" s="214" t="s">
        <v>4599</v>
      </c>
      <c r="C1990" s="214" t="s">
        <v>6866</v>
      </c>
      <c r="D1990" s="214" t="s">
        <v>7740</v>
      </c>
      <c r="E1990" s="214" t="s">
        <v>7740</v>
      </c>
      <c r="F1990" s="214" t="s">
        <v>7740</v>
      </c>
      <c r="G1990" s="2"/>
      <c r="H1990" s="1"/>
      <c r="I1990" s="1"/>
      <c r="J1990" s="1"/>
      <c r="K1990" s="1"/>
      <c r="L1990" s="1"/>
      <c r="M1990" s="1"/>
      <c r="N1990" s="1"/>
      <c r="O1990" s="1"/>
      <c r="P1990" s="1"/>
      <c r="Q1990" s="1"/>
      <c r="R1990" s="1"/>
      <c r="S1990" s="1"/>
      <c r="T1990" s="1"/>
    </row>
    <row r="1991" spans="2:20" s="216" customFormat="1" ht="15" customHeight="1">
      <c r="B1991" s="214" t="s">
        <v>4600</v>
      </c>
      <c r="C1991" s="214" t="s">
        <v>6866</v>
      </c>
      <c r="D1991" s="214" t="s">
        <v>7740</v>
      </c>
      <c r="E1991" s="214" t="s">
        <v>7740</v>
      </c>
      <c r="F1991" s="214" t="s">
        <v>7740</v>
      </c>
      <c r="G1991" s="2"/>
      <c r="H1991" s="1"/>
      <c r="I1991" s="1"/>
      <c r="J1991" s="1"/>
      <c r="K1991" s="1"/>
      <c r="L1991" s="1"/>
      <c r="M1991" s="1"/>
      <c r="N1991" s="1"/>
      <c r="O1991" s="1"/>
      <c r="P1991" s="1"/>
      <c r="Q1991" s="1"/>
      <c r="R1991" s="1"/>
      <c r="S1991" s="1"/>
      <c r="T1991" s="1"/>
    </row>
    <row r="1992" spans="2:20" s="216" customFormat="1" ht="15" customHeight="1">
      <c r="B1992" s="214" t="s">
        <v>4601</v>
      </c>
      <c r="C1992" s="214" t="s">
        <v>7250</v>
      </c>
      <c r="D1992" s="214" t="s">
        <v>6866</v>
      </c>
      <c r="E1992" s="214" t="s">
        <v>7740</v>
      </c>
      <c r="F1992" s="214" t="s">
        <v>7740</v>
      </c>
      <c r="G1992" s="2"/>
      <c r="H1992" s="1"/>
      <c r="I1992" s="1"/>
      <c r="J1992" s="1"/>
      <c r="K1992" s="1"/>
      <c r="L1992" s="1"/>
      <c r="M1992" s="1"/>
      <c r="N1992" s="1"/>
      <c r="O1992" s="1"/>
      <c r="P1992" s="1"/>
      <c r="Q1992" s="1"/>
      <c r="R1992" s="1"/>
      <c r="S1992" s="1"/>
      <c r="T1992" s="1"/>
    </row>
    <row r="1993" spans="2:20" s="216" customFormat="1" ht="15" customHeight="1">
      <c r="B1993" s="214" t="s">
        <v>4602</v>
      </c>
      <c r="C1993" s="214" t="s">
        <v>7251</v>
      </c>
      <c r="D1993" s="214" t="s">
        <v>6866</v>
      </c>
      <c r="E1993" s="214" t="s">
        <v>7740</v>
      </c>
      <c r="F1993" s="214" t="s">
        <v>7740</v>
      </c>
      <c r="G1993" s="2"/>
      <c r="H1993" s="1"/>
      <c r="I1993" s="1"/>
      <c r="J1993" s="1"/>
      <c r="K1993" s="1"/>
      <c r="L1993" s="1"/>
      <c r="M1993" s="1"/>
      <c r="N1993" s="1"/>
      <c r="O1993" s="1"/>
      <c r="P1993" s="1"/>
      <c r="Q1993" s="1"/>
      <c r="R1993" s="1"/>
      <c r="S1993" s="1"/>
      <c r="T1993" s="1"/>
    </row>
    <row r="1994" spans="2:20" s="216" customFormat="1" ht="15" customHeight="1">
      <c r="B1994" s="214" t="s">
        <v>4603</v>
      </c>
      <c r="C1994" s="214" t="s">
        <v>6866</v>
      </c>
      <c r="D1994" s="214" t="s">
        <v>7740</v>
      </c>
      <c r="E1994" s="214" t="s">
        <v>7740</v>
      </c>
      <c r="F1994" s="214" t="s">
        <v>7740</v>
      </c>
      <c r="G1994" s="2"/>
      <c r="H1994" s="1"/>
      <c r="I1994" s="1"/>
      <c r="J1994" s="1"/>
      <c r="K1994" s="1"/>
      <c r="L1994" s="1"/>
      <c r="M1994" s="1"/>
      <c r="N1994" s="1"/>
      <c r="O1994" s="1"/>
      <c r="P1994" s="1"/>
      <c r="Q1994" s="1"/>
      <c r="R1994" s="1"/>
      <c r="S1994" s="1"/>
      <c r="T1994" s="1"/>
    </row>
    <row r="1995" spans="2:20" s="216" customFormat="1" ht="15" customHeight="1">
      <c r="B1995" s="214" t="s">
        <v>4604</v>
      </c>
      <c r="C1995" s="214" t="s">
        <v>7636</v>
      </c>
      <c r="D1995" s="214" t="s">
        <v>6866</v>
      </c>
      <c r="E1995" s="214" t="s">
        <v>7740</v>
      </c>
      <c r="F1995" s="214" t="s">
        <v>7740</v>
      </c>
      <c r="G1995" s="2"/>
      <c r="H1995" s="1"/>
      <c r="I1995" s="1"/>
      <c r="J1995" s="1"/>
      <c r="K1995" s="1"/>
      <c r="L1995" s="1"/>
      <c r="M1995" s="1"/>
      <c r="N1995" s="1"/>
      <c r="O1995" s="1"/>
      <c r="P1995" s="1"/>
      <c r="Q1995" s="1"/>
      <c r="R1995" s="1"/>
      <c r="S1995" s="1"/>
      <c r="T1995" s="1"/>
    </row>
    <row r="1996" spans="2:20" s="216" customFormat="1" ht="15" customHeight="1">
      <c r="B1996" s="214" t="s">
        <v>4605</v>
      </c>
      <c r="C1996" s="214" t="s">
        <v>6866</v>
      </c>
      <c r="D1996" s="214" t="s">
        <v>7740</v>
      </c>
      <c r="E1996" s="214" t="s">
        <v>7740</v>
      </c>
      <c r="F1996" s="214" t="s">
        <v>7740</v>
      </c>
      <c r="G1996" s="2"/>
      <c r="H1996" s="1"/>
      <c r="I1996" s="1"/>
      <c r="J1996" s="1"/>
      <c r="K1996" s="1"/>
      <c r="L1996" s="1"/>
      <c r="M1996" s="1"/>
      <c r="N1996" s="1"/>
      <c r="O1996" s="1"/>
      <c r="P1996" s="1"/>
      <c r="Q1996" s="1"/>
      <c r="R1996" s="1"/>
      <c r="S1996" s="1"/>
      <c r="T1996" s="1"/>
    </row>
    <row r="1997" spans="2:20" s="216" customFormat="1" ht="15" customHeight="1">
      <c r="B1997" s="214" t="s">
        <v>4606</v>
      </c>
      <c r="C1997" s="214" t="s">
        <v>6866</v>
      </c>
      <c r="D1997" s="214" t="s">
        <v>7740</v>
      </c>
      <c r="E1997" s="214" t="s">
        <v>7740</v>
      </c>
      <c r="F1997" s="214" t="s">
        <v>7740</v>
      </c>
      <c r="G1997" s="2"/>
      <c r="H1997" s="1"/>
      <c r="I1997" s="1"/>
      <c r="J1997" s="1"/>
      <c r="K1997" s="1"/>
      <c r="L1997" s="1"/>
      <c r="M1997" s="1"/>
      <c r="N1997" s="1"/>
      <c r="O1997" s="1"/>
      <c r="P1997" s="1"/>
      <c r="Q1997" s="1"/>
      <c r="R1997" s="1"/>
      <c r="S1997" s="1"/>
      <c r="T1997" s="1"/>
    </row>
    <row r="1998" spans="2:20" s="216" customFormat="1" ht="15" customHeight="1">
      <c r="B1998" s="214" t="s">
        <v>4607</v>
      </c>
      <c r="C1998" s="214" t="s">
        <v>6866</v>
      </c>
      <c r="D1998" s="214" t="s">
        <v>7740</v>
      </c>
      <c r="E1998" s="214" t="s">
        <v>7740</v>
      </c>
      <c r="F1998" s="214" t="s">
        <v>7740</v>
      </c>
      <c r="G1998" s="2"/>
      <c r="H1998" s="1"/>
      <c r="I1998" s="1"/>
      <c r="J1998" s="1"/>
      <c r="K1998" s="1"/>
      <c r="L1998" s="1"/>
      <c r="M1998" s="1"/>
      <c r="N1998" s="1"/>
      <c r="O1998" s="1"/>
      <c r="P1998" s="1"/>
      <c r="Q1998" s="1"/>
      <c r="R1998" s="1"/>
      <c r="S1998" s="1"/>
      <c r="T1998" s="1"/>
    </row>
    <row r="1999" spans="2:20" s="216" customFormat="1" ht="15" customHeight="1">
      <c r="B1999" s="214" t="s">
        <v>4608</v>
      </c>
      <c r="C1999" s="214" t="s">
        <v>6866</v>
      </c>
      <c r="D1999" s="214" t="s">
        <v>7740</v>
      </c>
      <c r="E1999" s="214" t="s">
        <v>7740</v>
      </c>
      <c r="F1999" s="214" t="s">
        <v>7740</v>
      </c>
      <c r="G1999" s="2"/>
      <c r="H1999" s="1"/>
      <c r="I1999" s="1"/>
      <c r="J1999" s="1"/>
      <c r="K1999" s="1"/>
      <c r="L1999" s="1"/>
      <c r="M1999" s="1"/>
      <c r="N1999" s="1"/>
      <c r="O1999" s="1"/>
      <c r="P1999" s="1"/>
      <c r="Q1999" s="1"/>
      <c r="R1999" s="1"/>
      <c r="S1999" s="1"/>
      <c r="T1999" s="1"/>
    </row>
    <row r="2000" spans="2:20" s="216" customFormat="1" ht="15" customHeight="1">
      <c r="B2000" s="214" t="s">
        <v>4609</v>
      </c>
      <c r="C2000" s="214" t="s">
        <v>6866</v>
      </c>
      <c r="D2000" s="214" t="s">
        <v>7740</v>
      </c>
      <c r="E2000" s="214" t="s">
        <v>7740</v>
      </c>
      <c r="F2000" s="214" t="s">
        <v>7740</v>
      </c>
      <c r="G2000" s="2"/>
      <c r="H2000" s="1"/>
      <c r="I2000" s="1"/>
      <c r="J2000" s="1"/>
      <c r="K2000" s="1"/>
      <c r="L2000" s="1"/>
      <c r="M2000" s="1"/>
      <c r="N2000" s="1"/>
      <c r="O2000" s="1"/>
      <c r="P2000" s="1"/>
      <c r="Q2000" s="1"/>
      <c r="R2000" s="1"/>
      <c r="S2000" s="1"/>
      <c r="T2000" s="1"/>
    </row>
    <row r="2001" spans="2:20" s="216" customFormat="1" ht="15" customHeight="1">
      <c r="B2001" s="214" t="s">
        <v>4610</v>
      </c>
      <c r="C2001" s="214" t="s">
        <v>6866</v>
      </c>
      <c r="D2001" s="214" t="s">
        <v>7740</v>
      </c>
      <c r="E2001" s="214" t="s">
        <v>7740</v>
      </c>
      <c r="F2001" s="214" t="s">
        <v>7740</v>
      </c>
      <c r="G2001" s="2"/>
      <c r="H2001" s="1"/>
      <c r="I2001" s="1"/>
      <c r="J2001" s="1"/>
      <c r="K2001" s="1"/>
      <c r="L2001" s="1"/>
      <c r="M2001" s="1"/>
      <c r="N2001" s="1"/>
      <c r="O2001" s="1"/>
      <c r="P2001" s="1"/>
      <c r="Q2001" s="1"/>
      <c r="R2001" s="1"/>
      <c r="S2001" s="1"/>
      <c r="T2001" s="1"/>
    </row>
    <row r="2002" spans="2:20" s="216" customFormat="1" ht="15" customHeight="1">
      <c r="B2002" s="214" t="s">
        <v>4611</v>
      </c>
      <c r="C2002" s="214" t="s">
        <v>6866</v>
      </c>
      <c r="D2002" s="214" t="s">
        <v>7740</v>
      </c>
      <c r="E2002" s="214" t="s">
        <v>7740</v>
      </c>
      <c r="F2002" s="214" t="s">
        <v>7740</v>
      </c>
      <c r="G2002" s="2"/>
      <c r="H2002" s="1"/>
      <c r="I2002" s="1"/>
      <c r="J2002" s="1"/>
      <c r="K2002" s="1"/>
      <c r="L2002" s="1"/>
      <c r="M2002" s="1"/>
      <c r="N2002" s="1"/>
      <c r="O2002" s="1"/>
      <c r="P2002" s="1"/>
      <c r="Q2002" s="1"/>
      <c r="R2002" s="1"/>
      <c r="S2002" s="1"/>
      <c r="T2002" s="1"/>
    </row>
    <row r="2003" spans="2:20" s="216" customFormat="1" ht="15" customHeight="1">
      <c r="B2003" s="214" t="s">
        <v>4612</v>
      </c>
      <c r="C2003" s="214" t="s">
        <v>6866</v>
      </c>
      <c r="D2003" s="214" t="s">
        <v>7740</v>
      </c>
      <c r="E2003" s="214" t="s">
        <v>7740</v>
      </c>
      <c r="F2003" s="214" t="s">
        <v>7740</v>
      </c>
      <c r="G2003" s="2"/>
      <c r="H2003" s="1"/>
      <c r="I2003" s="1"/>
      <c r="J2003" s="1"/>
      <c r="K2003" s="1"/>
      <c r="L2003" s="1"/>
      <c r="M2003" s="1"/>
      <c r="N2003" s="1"/>
      <c r="O2003" s="1"/>
      <c r="P2003" s="1"/>
      <c r="Q2003" s="1"/>
      <c r="R2003" s="1"/>
      <c r="S2003" s="1"/>
      <c r="T2003" s="1"/>
    </row>
    <row r="2004" spans="2:20" s="216" customFormat="1" ht="15" customHeight="1">
      <c r="B2004" s="214" t="s">
        <v>4613</v>
      </c>
      <c r="C2004" s="214" t="s">
        <v>6866</v>
      </c>
      <c r="D2004" s="214" t="s">
        <v>7740</v>
      </c>
      <c r="E2004" s="214" t="s">
        <v>7740</v>
      </c>
      <c r="F2004" s="214" t="s">
        <v>7740</v>
      </c>
      <c r="G2004" s="2"/>
      <c r="H2004" s="1"/>
      <c r="I2004" s="1"/>
      <c r="J2004" s="1"/>
      <c r="K2004" s="1"/>
      <c r="L2004" s="1"/>
      <c r="M2004" s="1"/>
      <c r="N2004" s="1"/>
      <c r="O2004" s="1"/>
      <c r="P2004" s="1"/>
      <c r="Q2004" s="1"/>
      <c r="R2004" s="1"/>
      <c r="S2004" s="1"/>
      <c r="T2004" s="1"/>
    </row>
    <row r="2005" spans="2:20" s="216" customFormat="1" ht="15" customHeight="1">
      <c r="B2005" s="214" t="s">
        <v>4614</v>
      </c>
      <c r="C2005" s="214" t="s">
        <v>6866</v>
      </c>
      <c r="D2005" s="214" t="s">
        <v>7740</v>
      </c>
      <c r="E2005" s="214" t="s">
        <v>7740</v>
      </c>
      <c r="F2005" s="214" t="s">
        <v>7740</v>
      </c>
      <c r="G2005" s="2"/>
      <c r="H2005" s="1"/>
      <c r="I2005" s="1"/>
      <c r="J2005" s="1"/>
      <c r="K2005" s="1"/>
      <c r="L2005" s="1"/>
      <c r="M2005" s="1"/>
      <c r="N2005" s="1"/>
      <c r="O2005" s="1"/>
      <c r="P2005" s="1"/>
      <c r="Q2005" s="1"/>
      <c r="R2005" s="1"/>
      <c r="S2005" s="1"/>
      <c r="T2005" s="1"/>
    </row>
    <row r="2006" spans="2:20" s="216" customFormat="1" ht="15" customHeight="1">
      <c r="B2006" s="214" t="s">
        <v>4615</v>
      </c>
      <c r="C2006" s="214" t="s">
        <v>7253</v>
      </c>
      <c r="D2006" s="214" t="s">
        <v>6866</v>
      </c>
      <c r="E2006" s="214" t="s">
        <v>7740</v>
      </c>
      <c r="F2006" s="214" t="s">
        <v>7740</v>
      </c>
      <c r="G2006" s="2"/>
      <c r="H2006" s="1"/>
      <c r="I2006" s="1"/>
      <c r="J2006" s="1"/>
      <c r="K2006" s="1"/>
      <c r="L2006" s="1"/>
      <c r="M2006" s="1"/>
      <c r="N2006" s="1"/>
      <c r="O2006" s="1"/>
      <c r="P2006" s="1"/>
      <c r="Q2006" s="1"/>
      <c r="R2006" s="1"/>
      <c r="S2006" s="1"/>
      <c r="T2006" s="1"/>
    </row>
    <row r="2007" spans="2:20" s="216" customFormat="1" ht="15" customHeight="1">
      <c r="B2007" s="214" t="s">
        <v>4616</v>
      </c>
      <c r="C2007" s="214" t="s">
        <v>6866</v>
      </c>
      <c r="D2007" s="214" t="s">
        <v>7740</v>
      </c>
      <c r="E2007" s="214" t="s">
        <v>7740</v>
      </c>
      <c r="F2007" s="214" t="s">
        <v>7740</v>
      </c>
      <c r="G2007" s="2"/>
      <c r="H2007" s="1"/>
      <c r="I2007" s="1"/>
      <c r="J2007" s="1"/>
      <c r="K2007" s="1"/>
      <c r="L2007" s="1"/>
      <c r="M2007" s="1"/>
      <c r="N2007" s="1"/>
      <c r="O2007" s="1"/>
      <c r="P2007" s="1"/>
      <c r="Q2007" s="1"/>
      <c r="R2007" s="1"/>
      <c r="S2007" s="1"/>
      <c r="T2007" s="1"/>
    </row>
    <row r="2008" spans="2:20" s="216" customFormat="1" ht="15" customHeight="1">
      <c r="B2008" s="214" t="s">
        <v>4617</v>
      </c>
      <c r="C2008" s="214" t="s">
        <v>7671</v>
      </c>
      <c r="D2008" s="214" t="s">
        <v>6866</v>
      </c>
      <c r="E2008" s="214" t="s">
        <v>7740</v>
      </c>
      <c r="F2008" s="214" t="s">
        <v>7740</v>
      </c>
      <c r="G2008" s="2"/>
      <c r="H2008" s="1"/>
      <c r="I2008" s="1"/>
      <c r="J2008" s="1"/>
      <c r="K2008" s="1"/>
      <c r="L2008" s="1"/>
      <c r="M2008" s="1"/>
      <c r="N2008" s="1"/>
      <c r="O2008" s="1"/>
      <c r="P2008" s="1"/>
      <c r="Q2008" s="1"/>
      <c r="R2008" s="1"/>
      <c r="S2008" s="1"/>
      <c r="T2008" s="1"/>
    </row>
    <row r="2009" spans="2:20" s="216" customFormat="1" ht="15" customHeight="1">
      <c r="B2009" s="214" t="s">
        <v>4618</v>
      </c>
      <c r="C2009" s="214" t="s">
        <v>7254</v>
      </c>
      <c r="D2009" s="214" t="s">
        <v>6866</v>
      </c>
      <c r="E2009" s="214" t="s">
        <v>7740</v>
      </c>
      <c r="F2009" s="214" t="s">
        <v>7740</v>
      </c>
      <c r="G2009" s="2"/>
      <c r="H2009" s="1"/>
      <c r="I2009" s="1"/>
      <c r="J2009" s="1"/>
      <c r="K2009" s="1"/>
      <c r="L2009" s="1"/>
      <c r="M2009" s="1"/>
      <c r="N2009" s="1"/>
      <c r="O2009" s="1"/>
      <c r="P2009" s="1"/>
      <c r="Q2009" s="1"/>
      <c r="R2009" s="1"/>
      <c r="S2009" s="1"/>
      <c r="T2009" s="1"/>
    </row>
    <row r="2010" spans="2:20" s="216" customFormat="1" ht="15" customHeight="1">
      <c r="B2010" s="214" t="s">
        <v>4619</v>
      </c>
      <c r="C2010" s="214" t="s">
        <v>7255</v>
      </c>
      <c r="D2010" s="214" t="s">
        <v>6866</v>
      </c>
      <c r="E2010" s="214" t="s">
        <v>7740</v>
      </c>
      <c r="F2010" s="214" t="s">
        <v>7740</v>
      </c>
      <c r="G2010" s="2"/>
      <c r="H2010" s="1"/>
      <c r="I2010" s="1"/>
      <c r="J2010" s="1"/>
      <c r="K2010" s="1"/>
      <c r="L2010" s="1"/>
      <c r="M2010" s="1"/>
      <c r="N2010" s="1"/>
      <c r="O2010" s="1"/>
      <c r="P2010" s="1"/>
      <c r="Q2010" s="1"/>
      <c r="R2010" s="1"/>
      <c r="S2010" s="1"/>
      <c r="T2010" s="1"/>
    </row>
    <row r="2011" spans="2:20" s="216" customFormat="1" ht="15" customHeight="1">
      <c r="B2011" s="214" t="s">
        <v>4620</v>
      </c>
      <c r="C2011" s="214" t="s">
        <v>6866</v>
      </c>
      <c r="D2011" s="214" t="s">
        <v>7740</v>
      </c>
      <c r="E2011" s="214" t="s">
        <v>7740</v>
      </c>
      <c r="F2011" s="214" t="s">
        <v>7740</v>
      </c>
      <c r="G2011" s="2"/>
      <c r="H2011" s="1"/>
      <c r="I2011" s="1"/>
      <c r="J2011" s="1"/>
      <c r="K2011" s="1"/>
      <c r="L2011" s="1"/>
      <c r="M2011" s="1"/>
      <c r="N2011" s="1"/>
      <c r="O2011" s="1"/>
      <c r="P2011" s="1"/>
      <c r="Q2011" s="1"/>
      <c r="R2011" s="1"/>
      <c r="S2011" s="1"/>
      <c r="T2011" s="1"/>
    </row>
    <row r="2012" spans="2:20" s="216" customFormat="1" ht="15" customHeight="1">
      <c r="B2012" s="214" t="s">
        <v>4621</v>
      </c>
      <c r="C2012" s="214" t="s">
        <v>6879</v>
      </c>
      <c r="D2012" s="214" t="s">
        <v>6880</v>
      </c>
      <c r="E2012" s="214" t="s">
        <v>6866</v>
      </c>
      <c r="F2012" s="214" t="s">
        <v>7740</v>
      </c>
      <c r="G2012" s="2"/>
      <c r="H2012" s="1"/>
      <c r="I2012" s="1"/>
      <c r="J2012" s="1"/>
      <c r="K2012" s="1"/>
      <c r="L2012" s="1"/>
      <c r="M2012" s="1"/>
      <c r="N2012" s="1"/>
      <c r="O2012" s="1"/>
      <c r="P2012" s="1"/>
      <c r="Q2012" s="1"/>
      <c r="R2012" s="1"/>
      <c r="S2012" s="1"/>
      <c r="T2012" s="1"/>
    </row>
    <row r="2013" spans="2:20" s="216" customFormat="1" ht="15" customHeight="1">
      <c r="B2013" s="214" t="s">
        <v>4622</v>
      </c>
      <c r="C2013" s="214" t="s">
        <v>6866</v>
      </c>
      <c r="D2013" s="214" t="s">
        <v>7740</v>
      </c>
      <c r="E2013" s="214" t="s">
        <v>7740</v>
      </c>
      <c r="F2013" s="214" t="s">
        <v>7740</v>
      </c>
      <c r="G2013" s="2"/>
      <c r="H2013" s="1"/>
      <c r="I2013" s="1"/>
      <c r="J2013" s="1"/>
      <c r="K2013" s="1"/>
      <c r="L2013" s="1"/>
      <c r="M2013" s="1"/>
      <c r="N2013" s="1"/>
      <c r="O2013" s="1"/>
      <c r="P2013" s="1"/>
      <c r="Q2013" s="1"/>
      <c r="R2013" s="1"/>
      <c r="S2013" s="1"/>
      <c r="T2013" s="1"/>
    </row>
    <row r="2014" spans="2:20" s="216" customFormat="1" ht="15" customHeight="1">
      <c r="B2014" s="214" t="s">
        <v>4623</v>
      </c>
      <c r="C2014" s="214" t="s">
        <v>6866</v>
      </c>
      <c r="D2014" s="214" t="s">
        <v>7740</v>
      </c>
      <c r="E2014" s="214" t="s">
        <v>7740</v>
      </c>
      <c r="F2014" s="214" t="s">
        <v>7740</v>
      </c>
      <c r="G2014" s="2"/>
      <c r="H2014" s="1"/>
      <c r="I2014" s="1"/>
      <c r="J2014" s="1"/>
      <c r="K2014" s="1"/>
      <c r="L2014" s="1"/>
      <c r="M2014" s="1"/>
      <c r="N2014" s="1"/>
      <c r="O2014" s="1"/>
      <c r="P2014" s="1"/>
      <c r="Q2014" s="1"/>
      <c r="R2014" s="1"/>
      <c r="S2014" s="1"/>
      <c r="T2014" s="1"/>
    </row>
    <row r="2015" spans="2:20" s="216" customFormat="1" ht="15" customHeight="1">
      <c r="B2015" s="214" t="s">
        <v>4624</v>
      </c>
      <c r="C2015" s="214" t="s">
        <v>6866</v>
      </c>
      <c r="D2015" s="214" t="s">
        <v>7740</v>
      </c>
      <c r="E2015" s="214" t="s">
        <v>7740</v>
      </c>
      <c r="F2015" s="214" t="s">
        <v>7740</v>
      </c>
      <c r="G2015" s="2"/>
      <c r="H2015" s="1"/>
      <c r="I2015" s="1"/>
      <c r="J2015" s="1"/>
      <c r="K2015" s="1"/>
      <c r="L2015" s="1"/>
      <c r="M2015" s="1"/>
      <c r="N2015" s="1"/>
      <c r="O2015" s="1"/>
      <c r="P2015" s="1"/>
      <c r="Q2015" s="1"/>
      <c r="R2015" s="1"/>
      <c r="S2015" s="1"/>
      <c r="T2015" s="1"/>
    </row>
    <row r="2016" spans="2:20" s="216" customFormat="1" ht="15" customHeight="1">
      <c r="B2016" s="214" t="s">
        <v>4625</v>
      </c>
      <c r="C2016" s="214" t="s">
        <v>6866</v>
      </c>
      <c r="D2016" s="214" t="s">
        <v>7740</v>
      </c>
      <c r="E2016" s="214" t="s">
        <v>7740</v>
      </c>
      <c r="F2016" s="214" t="s">
        <v>7740</v>
      </c>
      <c r="G2016" s="2"/>
      <c r="H2016" s="1"/>
      <c r="I2016" s="1"/>
      <c r="J2016" s="1"/>
      <c r="K2016" s="1"/>
      <c r="L2016" s="1"/>
      <c r="M2016" s="1"/>
      <c r="N2016" s="1"/>
      <c r="O2016" s="1"/>
      <c r="P2016" s="1"/>
      <c r="Q2016" s="1"/>
      <c r="R2016" s="1"/>
      <c r="S2016" s="1"/>
      <c r="T2016" s="1"/>
    </row>
    <row r="2017" spans="2:20" s="216" customFormat="1" ht="15" customHeight="1">
      <c r="B2017" s="214" t="s">
        <v>4626</v>
      </c>
      <c r="C2017" s="214" t="s">
        <v>6866</v>
      </c>
      <c r="D2017" s="214" t="s">
        <v>7740</v>
      </c>
      <c r="E2017" s="214" t="s">
        <v>7740</v>
      </c>
      <c r="F2017" s="214" t="s">
        <v>7740</v>
      </c>
      <c r="G2017" s="2"/>
      <c r="H2017" s="1"/>
      <c r="I2017" s="1"/>
      <c r="J2017" s="1"/>
      <c r="K2017" s="1"/>
      <c r="L2017" s="1"/>
      <c r="M2017" s="1"/>
      <c r="N2017" s="1"/>
      <c r="O2017" s="1"/>
      <c r="P2017" s="1"/>
      <c r="Q2017" s="1"/>
      <c r="R2017" s="1"/>
      <c r="S2017" s="1"/>
      <c r="T2017" s="1"/>
    </row>
    <row r="2018" spans="2:20" s="216" customFormat="1" ht="15" customHeight="1">
      <c r="B2018" s="214" t="s">
        <v>4627</v>
      </c>
      <c r="C2018" s="214" t="s">
        <v>6866</v>
      </c>
      <c r="D2018" s="214" t="s">
        <v>7740</v>
      </c>
      <c r="E2018" s="214" t="s">
        <v>7740</v>
      </c>
      <c r="F2018" s="214" t="s">
        <v>7740</v>
      </c>
      <c r="G2018" s="2"/>
      <c r="H2018" s="1"/>
      <c r="I2018" s="1"/>
      <c r="J2018" s="1"/>
      <c r="K2018" s="1"/>
      <c r="L2018" s="1"/>
      <c r="M2018" s="1"/>
      <c r="N2018" s="1"/>
      <c r="O2018" s="1"/>
      <c r="P2018" s="1"/>
      <c r="Q2018" s="1"/>
      <c r="R2018" s="1"/>
      <c r="S2018" s="1"/>
      <c r="T2018" s="1"/>
    </row>
    <row r="2019" spans="2:20" s="216" customFormat="1" ht="15" customHeight="1">
      <c r="B2019" s="214" t="s">
        <v>4628</v>
      </c>
      <c r="C2019" s="214" t="s">
        <v>6866</v>
      </c>
      <c r="D2019" s="214" t="s">
        <v>7740</v>
      </c>
      <c r="E2019" s="214" t="s">
        <v>7740</v>
      </c>
      <c r="F2019" s="214" t="s">
        <v>7740</v>
      </c>
      <c r="G2019" s="2"/>
      <c r="H2019" s="1"/>
      <c r="I2019" s="1"/>
      <c r="J2019" s="1"/>
      <c r="K2019" s="1"/>
      <c r="L2019" s="1"/>
      <c r="M2019" s="1"/>
      <c r="N2019" s="1"/>
      <c r="O2019" s="1"/>
      <c r="P2019" s="1"/>
      <c r="Q2019" s="1"/>
      <c r="R2019" s="1"/>
      <c r="S2019" s="1"/>
      <c r="T2019" s="1"/>
    </row>
    <row r="2020" spans="2:20" s="216" customFormat="1" ht="15" customHeight="1">
      <c r="B2020" s="214" t="s">
        <v>4629</v>
      </c>
      <c r="C2020" s="214" t="s">
        <v>6866</v>
      </c>
      <c r="D2020" s="214" t="s">
        <v>7740</v>
      </c>
      <c r="E2020" s="214" t="s">
        <v>7740</v>
      </c>
      <c r="F2020" s="214" t="s">
        <v>7740</v>
      </c>
      <c r="G2020" s="2"/>
      <c r="H2020" s="1"/>
      <c r="I2020" s="1"/>
      <c r="J2020" s="1"/>
      <c r="K2020" s="1"/>
      <c r="L2020" s="1"/>
      <c r="M2020" s="1"/>
      <c r="N2020" s="1"/>
      <c r="O2020" s="1"/>
      <c r="P2020" s="1"/>
      <c r="Q2020" s="1"/>
      <c r="R2020" s="1"/>
      <c r="S2020" s="1"/>
      <c r="T2020" s="1"/>
    </row>
    <row r="2021" spans="2:20" s="216" customFormat="1" ht="15" customHeight="1">
      <c r="B2021" s="214" t="s">
        <v>4630</v>
      </c>
      <c r="C2021" s="214" t="s">
        <v>6866</v>
      </c>
      <c r="D2021" s="214" t="s">
        <v>7740</v>
      </c>
      <c r="E2021" s="214" t="s">
        <v>7740</v>
      </c>
      <c r="F2021" s="214" t="s">
        <v>7740</v>
      </c>
      <c r="G2021" s="2"/>
      <c r="H2021" s="1"/>
      <c r="I2021" s="1"/>
      <c r="J2021" s="1"/>
      <c r="K2021" s="1"/>
      <c r="L2021" s="1"/>
      <c r="M2021" s="1"/>
      <c r="N2021" s="1"/>
      <c r="O2021" s="1"/>
      <c r="P2021" s="1"/>
      <c r="Q2021" s="1"/>
      <c r="R2021" s="1"/>
      <c r="S2021" s="1"/>
      <c r="T2021" s="1"/>
    </row>
    <row r="2022" spans="2:20" s="216" customFormat="1" ht="15" customHeight="1">
      <c r="B2022" s="214" t="s">
        <v>4631</v>
      </c>
      <c r="C2022" s="214" t="s">
        <v>7184</v>
      </c>
      <c r="D2022" s="214" t="s">
        <v>6866</v>
      </c>
      <c r="E2022" s="214" t="s">
        <v>7740</v>
      </c>
      <c r="F2022" s="214" t="s">
        <v>7740</v>
      </c>
      <c r="G2022" s="2"/>
      <c r="H2022" s="1"/>
      <c r="I2022" s="1"/>
      <c r="J2022" s="1"/>
      <c r="K2022" s="1"/>
      <c r="L2022" s="1"/>
      <c r="M2022" s="1"/>
      <c r="N2022" s="1"/>
      <c r="O2022" s="1"/>
      <c r="P2022" s="1"/>
      <c r="Q2022" s="1"/>
      <c r="R2022" s="1"/>
      <c r="S2022" s="1"/>
      <c r="T2022" s="1"/>
    </row>
    <row r="2023" spans="2:20" s="216" customFormat="1" ht="15" customHeight="1">
      <c r="B2023" s="214" t="s">
        <v>4632</v>
      </c>
      <c r="C2023" s="214" t="s">
        <v>6866</v>
      </c>
      <c r="D2023" s="214" t="s">
        <v>7740</v>
      </c>
      <c r="E2023" s="214" t="s">
        <v>7740</v>
      </c>
      <c r="F2023" s="214" t="s">
        <v>7740</v>
      </c>
      <c r="G2023" s="2"/>
      <c r="H2023" s="1"/>
      <c r="I2023" s="1"/>
      <c r="J2023" s="1"/>
      <c r="K2023" s="1"/>
      <c r="L2023" s="1"/>
      <c r="M2023" s="1"/>
      <c r="N2023" s="1"/>
      <c r="O2023" s="1"/>
      <c r="P2023" s="1"/>
      <c r="Q2023" s="1"/>
      <c r="R2023" s="1"/>
      <c r="S2023" s="1"/>
      <c r="T2023" s="1"/>
    </row>
    <row r="2024" spans="2:20" s="216" customFormat="1" ht="15" customHeight="1">
      <c r="B2024" s="214" t="s">
        <v>4633</v>
      </c>
      <c r="C2024" s="214" t="s">
        <v>6866</v>
      </c>
      <c r="D2024" s="214" t="s">
        <v>7740</v>
      </c>
      <c r="E2024" s="214" t="s">
        <v>7740</v>
      </c>
      <c r="F2024" s="214" t="s">
        <v>7740</v>
      </c>
      <c r="G2024" s="2"/>
      <c r="H2024" s="1"/>
      <c r="I2024" s="1"/>
      <c r="J2024" s="1"/>
      <c r="K2024" s="1"/>
      <c r="L2024" s="1"/>
      <c r="M2024" s="1"/>
      <c r="N2024" s="1"/>
      <c r="O2024" s="1"/>
      <c r="P2024" s="1"/>
      <c r="Q2024" s="1"/>
      <c r="R2024" s="1"/>
      <c r="S2024" s="1"/>
      <c r="T2024" s="1"/>
    </row>
    <row r="2025" spans="2:20" s="216" customFormat="1" ht="15" customHeight="1">
      <c r="B2025" s="214" t="s">
        <v>4634</v>
      </c>
      <c r="C2025" s="214" t="s">
        <v>6866</v>
      </c>
      <c r="D2025" s="214" t="s">
        <v>7740</v>
      </c>
      <c r="E2025" s="214" t="s">
        <v>7740</v>
      </c>
      <c r="F2025" s="214" t="s">
        <v>7740</v>
      </c>
      <c r="G2025" s="2"/>
      <c r="H2025" s="1"/>
      <c r="I2025" s="1"/>
      <c r="J2025" s="1"/>
      <c r="K2025" s="1"/>
      <c r="L2025" s="1"/>
      <c r="M2025" s="1"/>
      <c r="N2025" s="1"/>
      <c r="O2025" s="1"/>
      <c r="P2025" s="1"/>
      <c r="Q2025" s="1"/>
      <c r="R2025" s="1"/>
      <c r="S2025" s="1"/>
      <c r="T2025" s="1"/>
    </row>
    <row r="2026" spans="2:20" s="216" customFormat="1" ht="15" customHeight="1">
      <c r="B2026" s="214" t="s">
        <v>4635</v>
      </c>
      <c r="C2026" s="214" t="s">
        <v>6866</v>
      </c>
      <c r="D2026" s="214" t="s">
        <v>7740</v>
      </c>
      <c r="E2026" s="214" t="s">
        <v>7740</v>
      </c>
      <c r="F2026" s="214" t="s">
        <v>7740</v>
      </c>
      <c r="G2026" s="2"/>
      <c r="H2026" s="1"/>
      <c r="I2026" s="1"/>
      <c r="J2026" s="1"/>
      <c r="K2026" s="1"/>
      <c r="L2026" s="1"/>
      <c r="M2026" s="1"/>
      <c r="N2026" s="1"/>
      <c r="O2026" s="1"/>
      <c r="P2026" s="1"/>
      <c r="Q2026" s="1"/>
      <c r="R2026" s="1"/>
      <c r="S2026" s="1"/>
      <c r="T2026" s="1"/>
    </row>
    <row r="2027" spans="2:20" s="216" customFormat="1" ht="15" customHeight="1">
      <c r="B2027" s="214" t="s">
        <v>4636</v>
      </c>
      <c r="C2027" s="214" t="s">
        <v>6866</v>
      </c>
      <c r="D2027" s="214" t="s">
        <v>7740</v>
      </c>
      <c r="E2027" s="214" t="s">
        <v>7740</v>
      </c>
      <c r="F2027" s="214" t="s">
        <v>7740</v>
      </c>
      <c r="G2027" s="2"/>
      <c r="H2027" s="1"/>
      <c r="I2027" s="1"/>
      <c r="J2027" s="1"/>
      <c r="K2027" s="1"/>
      <c r="L2027" s="1"/>
      <c r="M2027" s="1"/>
      <c r="N2027" s="1"/>
      <c r="O2027" s="1"/>
      <c r="P2027" s="1"/>
      <c r="Q2027" s="1"/>
      <c r="R2027" s="1"/>
      <c r="S2027" s="1"/>
      <c r="T2027" s="1"/>
    </row>
    <row r="2028" spans="2:20" s="216" customFormat="1" ht="15" customHeight="1">
      <c r="B2028" s="214" t="s">
        <v>4637</v>
      </c>
      <c r="C2028" s="214" t="s">
        <v>7116</v>
      </c>
      <c r="D2028" s="214" t="s">
        <v>6866</v>
      </c>
      <c r="E2028" s="214" t="s">
        <v>7740</v>
      </c>
      <c r="F2028" s="214" t="s">
        <v>7740</v>
      </c>
      <c r="G2028" s="2"/>
      <c r="H2028" s="1"/>
      <c r="I2028" s="1"/>
      <c r="J2028" s="1"/>
      <c r="K2028" s="1"/>
      <c r="L2028" s="1"/>
      <c r="M2028" s="1"/>
      <c r="N2028" s="1"/>
      <c r="O2028" s="1"/>
      <c r="P2028" s="1"/>
      <c r="Q2028" s="1"/>
      <c r="R2028" s="1"/>
      <c r="S2028" s="1"/>
      <c r="T2028" s="1"/>
    </row>
    <row r="2029" spans="2:20" s="216" customFormat="1" ht="15" customHeight="1">
      <c r="B2029" s="214" t="s">
        <v>4638</v>
      </c>
      <c r="C2029" s="214" t="s">
        <v>7258</v>
      </c>
      <c r="D2029" s="214" t="s">
        <v>6866</v>
      </c>
      <c r="E2029" s="214" t="s">
        <v>7740</v>
      </c>
      <c r="F2029" s="214" t="s">
        <v>7740</v>
      </c>
      <c r="G2029" s="2"/>
      <c r="H2029" s="1"/>
      <c r="I2029" s="1"/>
      <c r="J2029" s="1"/>
      <c r="K2029" s="1"/>
      <c r="L2029" s="1"/>
      <c r="M2029" s="1"/>
      <c r="N2029" s="1"/>
      <c r="O2029" s="1"/>
      <c r="P2029" s="1"/>
      <c r="Q2029" s="1"/>
      <c r="R2029" s="1"/>
      <c r="S2029" s="1"/>
      <c r="T2029" s="1"/>
    </row>
    <row r="2030" spans="2:20" s="216" customFormat="1" ht="15" customHeight="1">
      <c r="B2030" s="214" t="s">
        <v>4639</v>
      </c>
      <c r="C2030" s="214" t="s">
        <v>6866</v>
      </c>
      <c r="D2030" s="214" t="s">
        <v>7740</v>
      </c>
      <c r="E2030" s="214" t="s">
        <v>7740</v>
      </c>
      <c r="F2030" s="214" t="s">
        <v>7740</v>
      </c>
      <c r="G2030" s="2"/>
      <c r="H2030" s="1"/>
      <c r="I2030" s="1"/>
      <c r="J2030" s="1"/>
      <c r="K2030" s="1"/>
      <c r="L2030" s="1"/>
      <c r="M2030" s="1"/>
      <c r="N2030" s="1"/>
      <c r="O2030" s="1"/>
      <c r="P2030" s="1"/>
      <c r="Q2030" s="1"/>
      <c r="R2030" s="1"/>
      <c r="S2030" s="1"/>
      <c r="T2030" s="1"/>
    </row>
    <row r="2031" spans="2:20" s="216" customFormat="1" ht="15" customHeight="1">
      <c r="B2031" s="214" t="s">
        <v>4640</v>
      </c>
      <c r="C2031" s="214" t="s">
        <v>7259</v>
      </c>
      <c r="D2031" s="214" t="s">
        <v>6866</v>
      </c>
      <c r="E2031" s="214" t="s">
        <v>7740</v>
      </c>
      <c r="F2031" s="214" t="s">
        <v>7740</v>
      </c>
      <c r="G2031" s="2"/>
      <c r="H2031" s="1"/>
      <c r="I2031" s="1"/>
      <c r="J2031" s="1"/>
      <c r="K2031" s="1"/>
      <c r="L2031" s="1"/>
      <c r="M2031" s="1"/>
      <c r="N2031" s="1"/>
      <c r="O2031" s="1"/>
      <c r="P2031" s="1"/>
      <c r="Q2031" s="1"/>
      <c r="R2031" s="1"/>
      <c r="S2031" s="1"/>
      <c r="T2031" s="1"/>
    </row>
    <row r="2032" spans="2:20" s="216" customFormat="1" ht="15" customHeight="1">
      <c r="B2032" s="214" t="s">
        <v>4641</v>
      </c>
      <c r="C2032" s="214" t="s">
        <v>6866</v>
      </c>
      <c r="D2032" s="214" t="s">
        <v>7740</v>
      </c>
      <c r="E2032" s="214" t="s">
        <v>7740</v>
      </c>
      <c r="F2032" s="214" t="s">
        <v>7740</v>
      </c>
      <c r="G2032" s="2"/>
      <c r="H2032" s="1"/>
      <c r="I2032" s="1"/>
      <c r="J2032" s="1"/>
      <c r="K2032" s="1"/>
      <c r="L2032" s="1"/>
      <c r="M2032" s="1"/>
      <c r="N2032" s="1"/>
      <c r="O2032" s="1"/>
      <c r="P2032" s="1"/>
      <c r="Q2032" s="1"/>
      <c r="R2032" s="1"/>
      <c r="S2032" s="1"/>
      <c r="T2032" s="1"/>
    </row>
    <row r="2033" spans="2:20" s="216" customFormat="1" ht="15" customHeight="1">
      <c r="B2033" s="214" t="s">
        <v>2191</v>
      </c>
      <c r="C2033" s="214" t="s">
        <v>6866</v>
      </c>
      <c r="D2033" s="214" t="s">
        <v>7740</v>
      </c>
      <c r="E2033" s="214" t="s">
        <v>7740</v>
      </c>
      <c r="F2033" s="214" t="s">
        <v>7740</v>
      </c>
      <c r="G2033" s="2"/>
      <c r="H2033" s="1"/>
      <c r="I2033" s="1"/>
      <c r="J2033" s="1"/>
      <c r="K2033" s="1"/>
      <c r="L2033" s="1"/>
      <c r="M2033" s="1"/>
      <c r="N2033" s="1"/>
      <c r="O2033" s="1"/>
      <c r="P2033" s="1"/>
      <c r="Q2033" s="1"/>
      <c r="R2033" s="1"/>
      <c r="S2033" s="1"/>
      <c r="T2033" s="1"/>
    </row>
    <row r="2034" spans="2:20" s="216" customFormat="1" ht="15" customHeight="1">
      <c r="B2034" s="214" t="s">
        <v>2192</v>
      </c>
      <c r="C2034" s="214" t="s">
        <v>6866</v>
      </c>
      <c r="D2034" s="214" t="s">
        <v>7740</v>
      </c>
      <c r="E2034" s="214" t="s">
        <v>7740</v>
      </c>
      <c r="F2034" s="214" t="s">
        <v>7740</v>
      </c>
      <c r="G2034" s="2"/>
      <c r="H2034" s="1"/>
      <c r="I2034" s="1"/>
      <c r="J2034" s="1"/>
      <c r="K2034" s="1"/>
      <c r="L2034" s="1"/>
      <c r="M2034" s="1"/>
      <c r="N2034" s="1"/>
      <c r="O2034" s="1"/>
      <c r="P2034" s="1"/>
      <c r="Q2034" s="1"/>
      <c r="R2034" s="1"/>
      <c r="S2034" s="1"/>
      <c r="T2034" s="1"/>
    </row>
    <row r="2035" spans="2:20" s="216" customFormat="1" ht="15" customHeight="1">
      <c r="B2035" s="214" t="s">
        <v>2193</v>
      </c>
      <c r="C2035" s="214" t="s">
        <v>6866</v>
      </c>
      <c r="D2035" s="214" t="s">
        <v>7740</v>
      </c>
      <c r="E2035" s="214" t="s">
        <v>7740</v>
      </c>
      <c r="F2035" s="214" t="s">
        <v>7740</v>
      </c>
      <c r="G2035" s="2"/>
      <c r="H2035" s="1"/>
      <c r="I2035" s="1"/>
      <c r="J2035" s="1"/>
      <c r="K2035" s="1"/>
      <c r="L2035" s="1"/>
      <c r="M2035" s="1"/>
      <c r="N2035" s="1"/>
      <c r="O2035" s="1"/>
      <c r="P2035" s="1"/>
      <c r="Q2035" s="1"/>
      <c r="R2035" s="1"/>
      <c r="S2035" s="1"/>
      <c r="T2035" s="1"/>
    </row>
    <row r="2036" spans="2:20" s="216" customFormat="1" ht="15" customHeight="1">
      <c r="B2036" s="214" t="s">
        <v>2194</v>
      </c>
      <c r="C2036" s="214" t="s">
        <v>6866</v>
      </c>
      <c r="D2036" s="214" t="s">
        <v>7740</v>
      </c>
      <c r="E2036" s="214" t="s">
        <v>7740</v>
      </c>
      <c r="F2036" s="214" t="s">
        <v>7740</v>
      </c>
      <c r="G2036" s="2"/>
      <c r="H2036" s="1"/>
      <c r="I2036" s="1"/>
      <c r="J2036" s="1"/>
      <c r="K2036" s="1"/>
      <c r="L2036" s="1"/>
      <c r="M2036" s="1"/>
      <c r="N2036" s="1"/>
      <c r="O2036" s="1"/>
      <c r="P2036" s="1"/>
      <c r="Q2036" s="1"/>
      <c r="R2036" s="1"/>
      <c r="S2036" s="1"/>
      <c r="T2036" s="1"/>
    </row>
    <row r="2037" spans="2:20" s="216" customFormat="1" ht="15" customHeight="1">
      <c r="B2037" s="214" t="s">
        <v>2195</v>
      </c>
      <c r="C2037" s="214" t="s">
        <v>7257</v>
      </c>
      <c r="D2037" s="214" t="s">
        <v>6866</v>
      </c>
      <c r="E2037" s="214" t="s">
        <v>7740</v>
      </c>
      <c r="F2037" s="214" t="s">
        <v>7740</v>
      </c>
      <c r="G2037" s="2"/>
      <c r="H2037" s="1"/>
      <c r="I2037" s="1"/>
      <c r="J2037" s="1"/>
      <c r="K2037" s="1"/>
      <c r="L2037" s="1"/>
      <c r="M2037" s="1"/>
      <c r="N2037" s="1"/>
      <c r="O2037" s="1"/>
      <c r="P2037" s="1"/>
      <c r="Q2037" s="1"/>
      <c r="R2037" s="1"/>
      <c r="S2037" s="1"/>
      <c r="T2037" s="1"/>
    </row>
    <row r="2038" spans="2:20" s="216" customFormat="1" ht="15" customHeight="1">
      <c r="B2038" s="214" t="s">
        <v>2196</v>
      </c>
      <c r="C2038" s="214" t="s">
        <v>6866</v>
      </c>
      <c r="D2038" s="214" t="s">
        <v>7740</v>
      </c>
      <c r="E2038" s="214" t="s">
        <v>7740</v>
      </c>
      <c r="F2038" s="214" t="s">
        <v>7740</v>
      </c>
      <c r="G2038" s="2"/>
      <c r="H2038" s="1"/>
      <c r="I2038" s="1"/>
      <c r="J2038" s="1"/>
      <c r="K2038" s="1"/>
      <c r="L2038" s="1"/>
      <c r="M2038" s="1"/>
      <c r="N2038" s="1"/>
      <c r="O2038" s="1"/>
      <c r="P2038" s="1"/>
      <c r="Q2038" s="1"/>
      <c r="R2038" s="1"/>
      <c r="S2038" s="1"/>
      <c r="T2038" s="1"/>
    </row>
    <row r="2039" spans="2:20" s="216" customFormat="1" ht="15" customHeight="1">
      <c r="B2039" s="214" t="s">
        <v>2197</v>
      </c>
      <c r="C2039" s="214" t="s">
        <v>6866</v>
      </c>
      <c r="D2039" s="214" t="s">
        <v>7740</v>
      </c>
      <c r="E2039" s="214" t="s">
        <v>7740</v>
      </c>
      <c r="F2039" s="214" t="s">
        <v>7740</v>
      </c>
      <c r="G2039" s="2"/>
      <c r="H2039" s="1"/>
      <c r="I2039" s="1"/>
      <c r="J2039" s="1"/>
      <c r="K2039" s="1"/>
      <c r="L2039" s="1"/>
      <c r="M2039" s="1"/>
      <c r="N2039" s="1"/>
      <c r="O2039" s="1"/>
      <c r="P2039" s="1"/>
      <c r="Q2039" s="1"/>
      <c r="R2039" s="1"/>
      <c r="S2039" s="1"/>
      <c r="T2039" s="1"/>
    </row>
    <row r="2040" spans="2:20" s="216" customFormat="1" ht="15" customHeight="1">
      <c r="B2040" s="214" t="s">
        <v>2198</v>
      </c>
      <c r="C2040" s="214" t="s">
        <v>7261</v>
      </c>
      <c r="D2040" s="214" t="s">
        <v>6866</v>
      </c>
      <c r="E2040" s="214" t="s">
        <v>7740</v>
      </c>
      <c r="F2040" s="214" t="s">
        <v>7740</v>
      </c>
      <c r="G2040" s="2"/>
      <c r="H2040" s="1"/>
      <c r="I2040" s="1"/>
      <c r="J2040" s="1"/>
      <c r="K2040" s="1"/>
      <c r="L2040" s="1"/>
      <c r="M2040" s="1"/>
      <c r="N2040" s="1"/>
      <c r="O2040" s="1"/>
      <c r="P2040" s="1"/>
      <c r="Q2040" s="1"/>
      <c r="R2040" s="1"/>
      <c r="S2040" s="1"/>
      <c r="T2040" s="1"/>
    </row>
    <row r="2041" spans="2:20" s="216" customFormat="1" ht="15" customHeight="1">
      <c r="B2041" s="214" t="s">
        <v>2199</v>
      </c>
      <c r="C2041" s="214" t="s">
        <v>7217</v>
      </c>
      <c r="D2041" s="214" t="s">
        <v>6866</v>
      </c>
      <c r="E2041" s="214" t="s">
        <v>7740</v>
      </c>
      <c r="F2041" s="214" t="s">
        <v>7740</v>
      </c>
      <c r="G2041" s="2"/>
      <c r="H2041" s="1"/>
      <c r="I2041" s="1"/>
      <c r="J2041" s="1"/>
      <c r="K2041" s="1"/>
      <c r="L2041" s="1"/>
      <c r="M2041" s="1"/>
      <c r="N2041" s="1"/>
      <c r="O2041" s="1"/>
      <c r="P2041" s="1"/>
      <c r="Q2041" s="1"/>
      <c r="R2041" s="1"/>
      <c r="S2041" s="1"/>
      <c r="T2041" s="1"/>
    </row>
    <row r="2042" spans="2:20" s="216" customFormat="1" ht="15" customHeight="1">
      <c r="B2042" s="214" t="s">
        <v>2200</v>
      </c>
      <c r="C2042" s="214" t="s">
        <v>6866</v>
      </c>
      <c r="D2042" s="214" t="s">
        <v>7740</v>
      </c>
      <c r="E2042" s="214" t="s">
        <v>7740</v>
      </c>
      <c r="F2042" s="214" t="s">
        <v>7740</v>
      </c>
      <c r="G2042" s="2"/>
      <c r="H2042" s="1"/>
      <c r="I2042" s="1"/>
      <c r="J2042" s="1"/>
      <c r="K2042" s="1"/>
      <c r="L2042" s="1"/>
      <c r="M2042" s="1"/>
      <c r="N2042" s="1"/>
      <c r="O2042" s="1"/>
      <c r="P2042" s="1"/>
      <c r="Q2042" s="1"/>
      <c r="R2042" s="1"/>
      <c r="S2042" s="1"/>
      <c r="T2042" s="1"/>
    </row>
    <row r="2043" spans="2:20" s="216" customFormat="1" ht="15" customHeight="1">
      <c r="B2043" s="214" t="s">
        <v>2201</v>
      </c>
      <c r="C2043" s="214" t="s">
        <v>6866</v>
      </c>
      <c r="D2043" s="214" t="s">
        <v>7740</v>
      </c>
      <c r="E2043" s="214" t="s">
        <v>7740</v>
      </c>
      <c r="F2043" s="214" t="s">
        <v>7740</v>
      </c>
      <c r="G2043" s="2"/>
      <c r="H2043" s="1"/>
      <c r="I2043" s="1"/>
      <c r="J2043" s="1"/>
      <c r="K2043" s="1"/>
      <c r="L2043" s="1"/>
      <c r="M2043" s="1"/>
      <c r="N2043" s="1"/>
      <c r="O2043" s="1"/>
      <c r="P2043" s="1"/>
      <c r="Q2043" s="1"/>
      <c r="R2043" s="1"/>
      <c r="S2043" s="1"/>
      <c r="T2043" s="1"/>
    </row>
    <row r="2044" spans="2:20" s="216" customFormat="1" ht="15" customHeight="1">
      <c r="B2044" s="214" t="s">
        <v>2202</v>
      </c>
      <c r="C2044" s="214" t="s">
        <v>6866</v>
      </c>
      <c r="D2044" s="214" t="s">
        <v>7740</v>
      </c>
      <c r="E2044" s="214" t="s">
        <v>7740</v>
      </c>
      <c r="F2044" s="214" t="s">
        <v>7740</v>
      </c>
      <c r="G2044" s="2"/>
      <c r="H2044" s="1"/>
      <c r="I2044" s="1"/>
      <c r="J2044" s="1"/>
      <c r="K2044" s="1"/>
      <c r="L2044" s="1"/>
      <c r="M2044" s="1"/>
      <c r="N2044" s="1"/>
      <c r="O2044" s="1"/>
      <c r="P2044" s="1"/>
      <c r="Q2044" s="1"/>
      <c r="R2044" s="1"/>
      <c r="S2044" s="1"/>
      <c r="T2044" s="1"/>
    </row>
    <row r="2045" spans="2:20" s="216" customFormat="1" ht="15" customHeight="1">
      <c r="B2045" s="214" t="s">
        <v>2203</v>
      </c>
      <c r="C2045" s="214" t="s">
        <v>7672</v>
      </c>
      <c r="D2045" s="214" t="s">
        <v>6866</v>
      </c>
      <c r="E2045" s="214" t="s">
        <v>7740</v>
      </c>
      <c r="F2045" s="214" t="s">
        <v>7740</v>
      </c>
      <c r="G2045" s="2"/>
      <c r="H2045" s="1"/>
      <c r="I2045" s="1"/>
      <c r="J2045" s="1"/>
      <c r="K2045" s="1"/>
      <c r="L2045" s="1"/>
      <c r="M2045" s="1"/>
      <c r="N2045" s="1"/>
      <c r="O2045" s="1"/>
      <c r="P2045" s="1"/>
      <c r="Q2045" s="1"/>
      <c r="R2045" s="1"/>
      <c r="S2045" s="1"/>
      <c r="T2045" s="1"/>
    </row>
    <row r="2046" spans="2:20" s="216" customFormat="1" ht="15" customHeight="1">
      <c r="B2046" s="214" t="s">
        <v>2204</v>
      </c>
      <c r="C2046" s="214" t="s">
        <v>7262</v>
      </c>
      <c r="D2046" s="214" t="s">
        <v>6866</v>
      </c>
      <c r="E2046" s="214" t="s">
        <v>7740</v>
      </c>
      <c r="F2046" s="214" t="s">
        <v>7740</v>
      </c>
      <c r="G2046" s="2"/>
      <c r="H2046" s="1"/>
      <c r="I2046" s="1"/>
      <c r="J2046" s="1"/>
      <c r="K2046" s="1"/>
      <c r="L2046" s="1"/>
      <c r="M2046" s="1"/>
      <c r="N2046" s="1"/>
      <c r="O2046" s="1"/>
      <c r="P2046" s="1"/>
      <c r="Q2046" s="1"/>
      <c r="R2046" s="1"/>
      <c r="S2046" s="1"/>
      <c r="T2046" s="1"/>
    </row>
    <row r="2047" spans="2:20" s="216" customFormat="1" ht="15" customHeight="1">
      <c r="B2047" s="214" t="s">
        <v>2205</v>
      </c>
      <c r="C2047" s="214" t="s">
        <v>6866</v>
      </c>
      <c r="D2047" s="214" t="s">
        <v>7740</v>
      </c>
      <c r="E2047" s="214" t="s">
        <v>7740</v>
      </c>
      <c r="F2047" s="214" t="s">
        <v>7740</v>
      </c>
      <c r="G2047" s="2"/>
      <c r="H2047" s="1"/>
      <c r="I2047" s="1"/>
      <c r="J2047" s="1"/>
      <c r="K2047" s="1"/>
      <c r="L2047" s="1"/>
      <c r="M2047" s="1"/>
      <c r="N2047" s="1"/>
      <c r="O2047" s="1"/>
      <c r="P2047" s="1"/>
      <c r="Q2047" s="1"/>
      <c r="R2047" s="1"/>
      <c r="S2047" s="1"/>
      <c r="T2047" s="1"/>
    </row>
    <row r="2048" spans="2:20" s="216" customFormat="1" ht="15" customHeight="1">
      <c r="B2048" s="214" t="s">
        <v>2206</v>
      </c>
      <c r="C2048" s="214" t="s">
        <v>7263</v>
      </c>
      <c r="D2048" s="214" t="s">
        <v>6866</v>
      </c>
      <c r="E2048" s="214" t="s">
        <v>7740</v>
      </c>
      <c r="F2048" s="214" t="s">
        <v>7740</v>
      </c>
      <c r="G2048" s="2"/>
      <c r="H2048" s="1"/>
      <c r="I2048" s="1"/>
      <c r="J2048" s="1"/>
      <c r="K2048" s="1"/>
      <c r="L2048" s="1"/>
      <c r="M2048" s="1"/>
      <c r="N2048" s="1"/>
      <c r="O2048" s="1"/>
      <c r="P2048" s="1"/>
      <c r="Q2048" s="1"/>
      <c r="R2048" s="1"/>
      <c r="S2048" s="1"/>
      <c r="T2048" s="1"/>
    </row>
    <row r="2049" spans="2:20" s="216" customFormat="1" ht="15" customHeight="1">
      <c r="B2049" s="214" t="s">
        <v>2207</v>
      </c>
      <c r="C2049" s="214" t="s">
        <v>6866</v>
      </c>
      <c r="D2049" s="214" t="s">
        <v>7740</v>
      </c>
      <c r="E2049" s="214" t="s">
        <v>7740</v>
      </c>
      <c r="F2049" s="214" t="s">
        <v>7740</v>
      </c>
      <c r="G2049" s="2"/>
      <c r="H2049" s="1"/>
      <c r="I2049" s="1"/>
      <c r="J2049" s="1"/>
      <c r="K2049" s="1"/>
      <c r="L2049" s="1"/>
      <c r="M2049" s="1"/>
      <c r="N2049" s="1"/>
      <c r="O2049" s="1"/>
      <c r="P2049" s="1"/>
      <c r="Q2049" s="1"/>
      <c r="R2049" s="1"/>
      <c r="S2049" s="1"/>
      <c r="T2049" s="1"/>
    </row>
    <row r="2050" spans="2:20" s="216" customFormat="1" ht="15" customHeight="1">
      <c r="B2050" s="214" t="s">
        <v>2208</v>
      </c>
      <c r="C2050" s="214" t="s">
        <v>6866</v>
      </c>
      <c r="D2050" s="214" t="s">
        <v>7740</v>
      </c>
      <c r="E2050" s="214" t="s">
        <v>7740</v>
      </c>
      <c r="F2050" s="214" t="s">
        <v>7740</v>
      </c>
      <c r="G2050" s="2"/>
      <c r="H2050" s="1"/>
      <c r="I2050" s="1"/>
      <c r="J2050" s="1"/>
      <c r="K2050" s="1"/>
      <c r="L2050" s="1"/>
      <c r="M2050" s="1"/>
      <c r="N2050" s="1"/>
      <c r="O2050" s="1"/>
      <c r="P2050" s="1"/>
      <c r="Q2050" s="1"/>
      <c r="R2050" s="1"/>
      <c r="S2050" s="1"/>
      <c r="T2050" s="1"/>
    </row>
    <row r="2051" spans="2:20" s="216" customFormat="1" ht="15" customHeight="1">
      <c r="B2051" s="214" t="s">
        <v>2209</v>
      </c>
      <c r="C2051" s="214" t="s">
        <v>6866</v>
      </c>
      <c r="D2051" s="214" t="s">
        <v>7740</v>
      </c>
      <c r="E2051" s="214" t="s">
        <v>7740</v>
      </c>
      <c r="F2051" s="214" t="s">
        <v>7740</v>
      </c>
      <c r="G2051" s="2"/>
      <c r="H2051" s="1"/>
      <c r="I2051" s="1"/>
      <c r="J2051" s="1"/>
      <c r="K2051" s="1"/>
      <c r="L2051" s="1"/>
      <c r="M2051" s="1"/>
      <c r="N2051" s="1"/>
      <c r="O2051" s="1"/>
      <c r="P2051" s="1"/>
      <c r="Q2051" s="1"/>
      <c r="R2051" s="1"/>
      <c r="S2051" s="1"/>
      <c r="T2051" s="1"/>
    </row>
    <row r="2052" spans="2:20" s="216" customFormat="1" ht="15" customHeight="1">
      <c r="B2052" s="214" t="s">
        <v>2210</v>
      </c>
      <c r="C2052" s="214" t="s">
        <v>6866</v>
      </c>
      <c r="D2052" s="214" t="s">
        <v>7740</v>
      </c>
      <c r="E2052" s="214" t="s">
        <v>7740</v>
      </c>
      <c r="F2052" s="214" t="s">
        <v>7740</v>
      </c>
      <c r="G2052" s="2"/>
      <c r="H2052" s="1"/>
      <c r="I2052" s="1"/>
      <c r="J2052" s="1"/>
      <c r="K2052" s="1"/>
      <c r="L2052" s="1"/>
      <c r="M2052" s="1"/>
      <c r="N2052" s="1"/>
      <c r="O2052" s="1"/>
      <c r="P2052" s="1"/>
      <c r="Q2052" s="1"/>
      <c r="R2052" s="1"/>
      <c r="S2052" s="1"/>
      <c r="T2052" s="1"/>
    </row>
    <row r="2053" spans="2:20" s="216" customFormat="1" ht="15" customHeight="1">
      <c r="B2053" s="214" t="s">
        <v>2211</v>
      </c>
      <c r="C2053" s="214" t="s">
        <v>6866</v>
      </c>
      <c r="D2053" s="214" t="s">
        <v>7740</v>
      </c>
      <c r="E2053" s="214" t="s">
        <v>7740</v>
      </c>
      <c r="F2053" s="214" t="s">
        <v>7740</v>
      </c>
      <c r="G2053" s="2"/>
      <c r="H2053" s="1"/>
      <c r="I2053" s="1"/>
      <c r="J2053" s="1"/>
      <c r="K2053" s="1"/>
      <c r="L2053" s="1"/>
      <c r="M2053" s="1"/>
      <c r="N2053" s="1"/>
      <c r="O2053" s="1"/>
      <c r="P2053" s="1"/>
      <c r="Q2053" s="1"/>
      <c r="R2053" s="1"/>
      <c r="S2053" s="1"/>
      <c r="T2053" s="1"/>
    </row>
    <row r="2054" spans="2:20" s="216" customFormat="1" ht="15" customHeight="1">
      <c r="B2054" s="214" t="s">
        <v>2212</v>
      </c>
      <c r="C2054" s="214" t="s">
        <v>6866</v>
      </c>
      <c r="D2054" s="214" t="s">
        <v>7740</v>
      </c>
      <c r="E2054" s="214" t="s">
        <v>7740</v>
      </c>
      <c r="F2054" s="214" t="s">
        <v>7740</v>
      </c>
      <c r="G2054" s="2"/>
      <c r="H2054" s="1"/>
      <c r="I2054" s="1"/>
      <c r="J2054" s="1"/>
      <c r="K2054" s="1"/>
      <c r="L2054" s="1"/>
      <c r="M2054" s="1"/>
      <c r="N2054" s="1"/>
      <c r="O2054" s="1"/>
      <c r="P2054" s="1"/>
      <c r="Q2054" s="1"/>
      <c r="R2054" s="1"/>
      <c r="S2054" s="1"/>
      <c r="T2054" s="1"/>
    </row>
    <row r="2055" spans="2:20" s="216" customFormat="1" ht="15" customHeight="1">
      <c r="B2055" s="214" t="s">
        <v>2213</v>
      </c>
      <c r="C2055" s="214" t="s">
        <v>7264</v>
      </c>
      <c r="D2055" s="214" t="s">
        <v>6866</v>
      </c>
      <c r="E2055" s="214" t="s">
        <v>7740</v>
      </c>
      <c r="F2055" s="214" t="s">
        <v>7740</v>
      </c>
      <c r="G2055" s="2"/>
      <c r="H2055" s="1"/>
      <c r="I2055" s="1"/>
      <c r="J2055" s="1"/>
      <c r="K2055" s="1"/>
      <c r="L2055" s="1"/>
      <c r="M2055" s="1"/>
      <c r="N2055" s="1"/>
      <c r="O2055" s="1"/>
      <c r="P2055" s="1"/>
      <c r="Q2055" s="1"/>
      <c r="R2055" s="1"/>
      <c r="S2055" s="1"/>
      <c r="T2055" s="1"/>
    </row>
    <row r="2056" spans="2:20" s="216" customFormat="1" ht="15" customHeight="1">
      <c r="B2056" s="214" t="s">
        <v>2214</v>
      </c>
      <c r="C2056" s="214" t="s">
        <v>6866</v>
      </c>
      <c r="D2056" s="214" t="s">
        <v>7740</v>
      </c>
      <c r="E2056" s="214" t="s">
        <v>7740</v>
      </c>
      <c r="F2056" s="214" t="s">
        <v>7740</v>
      </c>
      <c r="G2056" s="2"/>
      <c r="H2056" s="1"/>
      <c r="I2056" s="1"/>
      <c r="J2056" s="1"/>
      <c r="K2056" s="1"/>
      <c r="L2056" s="1"/>
      <c r="M2056" s="1"/>
      <c r="N2056" s="1"/>
      <c r="O2056" s="1"/>
      <c r="P2056" s="1"/>
      <c r="Q2056" s="1"/>
      <c r="R2056" s="1"/>
      <c r="S2056" s="1"/>
      <c r="T2056" s="1"/>
    </row>
    <row r="2057" spans="2:20" s="216" customFormat="1" ht="15" customHeight="1">
      <c r="B2057" s="214" t="s">
        <v>2215</v>
      </c>
      <c r="C2057" s="214" t="s">
        <v>7065</v>
      </c>
      <c r="D2057" s="214" t="s">
        <v>6866</v>
      </c>
      <c r="E2057" s="214" t="s">
        <v>7740</v>
      </c>
      <c r="F2057" s="214" t="s">
        <v>7740</v>
      </c>
      <c r="G2057" s="2"/>
      <c r="H2057" s="1"/>
      <c r="I2057" s="1"/>
      <c r="J2057" s="1"/>
      <c r="K2057" s="1"/>
      <c r="L2057" s="1"/>
      <c r="M2057" s="1"/>
      <c r="N2057" s="1"/>
      <c r="O2057" s="1"/>
      <c r="P2057" s="1"/>
      <c r="Q2057" s="1"/>
      <c r="R2057" s="1"/>
      <c r="S2057" s="1"/>
      <c r="T2057" s="1"/>
    </row>
    <row r="2058" spans="2:20" s="216" customFormat="1" ht="15" customHeight="1">
      <c r="B2058" s="214" t="s">
        <v>2216</v>
      </c>
      <c r="C2058" s="214" t="s">
        <v>7265</v>
      </c>
      <c r="D2058" s="214" t="s">
        <v>6866</v>
      </c>
      <c r="E2058" s="214" t="s">
        <v>7740</v>
      </c>
      <c r="F2058" s="214" t="s">
        <v>7740</v>
      </c>
      <c r="G2058" s="2"/>
      <c r="H2058" s="1"/>
      <c r="I2058" s="1"/>
      <c r="J2058" s="1"/>
      <c r="K2058" s="1"/>
      <c r="L2058" s="1"/>
      <c r="M2058" s="1"/>
      <c r="N2058" s="1"/>
      <c r="O2058" s="1"/>
      <c r="P2058" s="1"/>
      <c r="Q2058" s="1"/>
      <c r="R2058" s="1"/>
      <c r="S2058" s="1"/>
      <c r="T2058" s="1"/>
    </row>
    <row r="2059" spans="2:20" s="216" customFormat="1" ht="15" customHeight="1">
      <c r="B2059" s="214" t="s">
        <v>2217</v>
      </c>
      <c r="C2059" s="214" t="s">
        <v>7266</v>
      </c>
      <c r="D2059" s="214" t="s">
        <v>6866</v>
      </c>
      <c r="E2059" s="214" t="s">
        <v>7740</v>
      </c>
      <c r="F2059" s="214" t="s">
        <v>7740</v>
      </c>
      <c r="G2059" s="2"/>
      <c r="H2059" s="1"/>
      <c r="I2059" s="1"/>
      <c r="J2059" s="1"/>
      <c r="K2059" s="1"/>
      <c r="L2059" s="1"/>
      <c r="M2059" s="1"/>
      <c r="N2059" s="1"/>
      <c r="O2059" s="1"/>
      <c r="P2059" s="1"/>
      <c r="Q2059" s="1"/>
      <c r="R2059" s="1"/>
      <c r="S2059" s="1"/>
      <c r="T2059" s="1"/>
    </row>
    <row r="2060" spans="2:20" s="216" customFormat="1" ht="15" customHeight="1">
      <c r="B2060" s="214" t="s">
        <v>2218</v>
      </c>
      <c r="C2060" s="214" t="s">
        <v>6866</v>
      </c>
      <c r="D2060" s="214" t="s">
        <v>7740</v>
      </c>
      <c r="E2060" s="214" t="s">
        <v>7740</v>
      </c>
      <c r="F2060" s="214" t="s">
        <v>7740</v>
      </c>
      <c r="G2060" s="2"/>
      <c r="H2060" s="1"/>
      <c r="I2060" s="1"/>
      <c r="J2060" s="1"/>
      <c r="K2060" s="1"/>
      <c r="L2060" s="1"/>
      <c r="M2060" s="1"/>
      <c r="N2060" s="1"/>
      <c r="O2060" s="1"/>
      <c r="P2060" s="1"/>
      <c r="Q2060" s="1"/>
      <c r="R2060" s="1"/>
      <c r="S2060" s="1"/>
      <c r="T2060" s="1"/>
    </row>
    <row r="2061" spans="2:20" s="216" customFormat="1" ht="15" customHeight="1">
      <c r="B2061" s="214" t="s">
        <v>2219</v>
      </c>
      <c r="C2061" s="214" t="s">
        <v>6866</v>
      </c>
      <c r="D2061" s="214" t="s">
        <v>7740</v>
      </c>
      <c r="E2061" s="214" t="s">
        <v>7740</v>
      </c>
      <c r="F2061" s="214" t="s">
        <v>7740</v>
      </c>
      <c r="G2061" s="2"/>
      <c r="H2061" s="1"/>
      <c r="I2061" s="1"/>
      <c r="J2061" s="1"/>
      <c r="K2061" s="1"/>
      <c r="L2061" s="1"/>
      <c r="M2061" s="1"/>
      <c r="N2061" s="1"/>
      <c r="O2061" s="1"/>
      <c r="P2061" s="1"/>
      <c r="Q2061" s="1"/>
      <c r="R2061" s="1"/>
      <c r="S2061" s="1"/>
      <c r="T2061" s="1"/>
    </row>
    <row r="2062" spans="2:20" s="216" customFormat="1" ht="15" customHeight="1">
      <c r="B2062" s="214" t="s">
        <v>2220</v>
      </c>
      <c r="C2062" s="214" t="s">
        <v>6866</v>
      </c>
      <c r="D2062" s="214" t="s">
        <v>7740</v>
      </c>
      <c r="E2062" s="214" t="s">
        <v>7740</v>
      </c>
      <c r="F2062" s="214" t="s">
        <v>7740</v>
      </c>
      <c r="G2062" s="2"/>
      <c r="H2062" s="1"/>
      <c r="I2062" s="1"/>
      <c r="J2062" s="1"/>
      <c r="K2062" s="1"/>
      <c r="L2062" s="1"/>
      <c r="M2062" s="1"/>
      <c r="N2062" s="1"/>
      <c r="O2062" s="1"/>
      <c r="P2062" s="1"/>
      <c r="Q2062" s="1"/>
      <c r="R2062" s="1"/>
      <c r="S2062" s="1"/>
      <c r="T2062" s="1"/>
    </row>
    <row r="2063" spans="2:20" s="216" customFormat="1" ht="15" customHeight="1">
      <c r="B2063" s="214" t="s">
        <v>2221</v>
      </c>
      <c r="C2063" s="214" t="s">
        <v>7268</v>
      </c>
      <c r="D2063" s="214" t="s">
        <v>6866</v>
      </c>
      <c r="E2063" s="214" t="s">
        <v>7740</v>
      </c>
      <c r="F2063" s="214" t="s">
        <v>7740</v>
      </c>
      <c r="G2063" s="2"/>
      <c r="H2063" s="1"/>
      <c r="I2063" s="1"/>
      <c r="J2063" s="1"/>
      <c r="K2063" s="1"/>
      <c r="L2063" s="1"/>
      <c r="M2063" s="1"/>
      <c r="N2063" s="1"/>
      <c r="O2063" s="1"/>
      <c r="P2063" s="1"/>
      <c r="Q2063" s="1"/>
      <c r="R2063" s="1"/>
      <c r="S2063" s="1"/>
      <c r="T2063" s="1"/>
    </row>
    <row r="2064" spans="2:20" s="216" customFormat="1" ht="15" customHeight="1">
      <c r="B2064" s="214" t="s">
        <v>2222</v>
      </c>
      <c r="C2064" s="214" t="s">
        <v>7269</v>
      </c>
      <c r="D2064" s="214" t="s">
        <v>6866</v>
      </c>
      <c r="E2064" s="214" t="s">
        <v>7740</v>
      </c>
      <c r="F2064" s="214" t="s">
        <v>7740</v>
      </c>
      <c r="G2064" s="2"/>
      <c r="H2064" s="1"/>
      <c r="I2064" s="1"/>
      <c r="J2064" s="1"/>
      <c r="K2064" s="1"/>
      <c r="L2064" s="1"/>
      <c r="M2064" s="1"/>
      <c r="N2064" s="1"/>
      <c r="O2064" s="1"/>
      <c r="P2064" s="1"/>
      <c r="Q2064" s="1"/>
      <c r="R2064" s="1"/>
      <c r="S2064" s="1"/>
      <c r="T2064" s="1"/>
    </row>
    <row r="2065" spans="2:20" s="216" customFormat="1" ht="15" customHeight="1">
      <c r="B2065" s="214" t="s">
        <v>2223</v>
      </c>
      <c r="C2065" s="214" t="s">
        <v>7270</v>
      </c>
      <c r="D2065" s="214" t="s">
        <v>6866</v>
      </c>
      <c r="E2065" s="214" t="s">
        <v>7740</v>
      </c>
      <c r="F2065" s="214" t="s">
        <v>7740</v>
      </c>
      <c r="G2065" s="2"/>
      <c r="H2065" s="1"/>
      <c r="I2065" s="1"/>
      <c r="J2065" s="1"/>
      <c r="K2065" s="1"/>
      <c r="L2065" s="1"/>
      <c r="M2065" s="1"/>
      <c r="N2065" s="1"/>
      <c r="O2065" s="1"/>
      <c r="P2065" s="1"/>
      <c r="Q2065" s="1"/>
      <c r="R2065" s="1"/>
      <c r="S2065" s="1"/>
      <c r="T2065" s="1"/>
    </row>
    <row r="2066" spans="2:20" s="216" customFormat="1" ht="15" customHeight="1">
      <c r="B2066" s="214" t="s">
        <v>2224</v>
      </c>
      <c r="C2066" s="214" t="s">
        <v>6866</v>
      </c>
      <c r="D2066" s="214" t="s">
        <v>7740</v>
      </c>
      <c r="E2066" s="214" t="s">
        <v>7740</v>
      </c>
      <c r="F2066" s="214" t="s">
        <v>7740</v>
      </c>
      <c r="G2066" s="2"/>
      <c r="H2066" s="1"/>
      <c r="I2066" s="1"/>
      <c r="J2066" s="1"/>
      <c r="K2066" s="1"/>
      <c r="L2066" s="1"/>
      <c r="M2066" s="1"/>
      <c r="N2066" s="1"/>
      <c r="O2066" s="1"/>
      <c r="P2066" s="1"/>
      <c r="Q2066" s="1"/>
      <c r="R2066" s="1"/>
      <c r="S2066" s="1"/>
      <c r="T2066" s="1"/>
    </row>
    <row r="2067" spans="2:20" s="216" customFormat="1" ht="15" customHeight="1">
      <c r="B2067" s="214" t="s">
        <v>2225</v>
      </c>
      <c r="C2067" s="214" t="s">
        <v>6866</v>
      </c>
      <c r="D2067" s="214" t="s">
        <v>7740</v>
      </c>
      <c r="E2067" s="214" t="s">
        <v>7740</v>
      </c>
      <c r="F2067" s="214" t="s">
        <v>7740</v>
      </c>
      <c r="G2067" s="2"/>
      <c r="H2067" s="1"/>
      <c r="I2067" s="1"/>
      <c r="J2067" s="1"/>
      <c r="K2067" s="1"/>
      <c r="L2067" s="1"/>
      <c r="M2067" s="1"/>
      <c r="N2067" s="1"/>
      <c r="O2067" s="1"/>
      <c r="P2067" s="1"/>
      <c r="Q2067" s="1"/>
      <c r="R2067" s="1"/>
      <c r="S2067" s="1"/>
      <c r="T2067" s="1"/>
    </row>
    <row r="2068" spans="2:20" s="216" customFormat="1" ht="15" customHeight="1">
      <c r="B2068" s="214" t="s">
        <v>2226</v>
      </c>
      <c r="C2068" s="214" t="s">
        <v>6866</v>
      </c>
      <c r="D2068" s="214" t="s">
        <v>7740</v>
      </c>
      <c r="E2068" s="214" t="s">
        <v>7740</v>
      </c>
      <c r="F2068" s="214" t="s">
        <v>7740</v>
      </c>
      <c r="G2068" s="2"/>
      <c r="H2068" s="1"/>
      <c r="I2068" s="1"/>
      <c r="J2068" s="1"/>
      <c r="K2068" s="1"/>
      <c r="L2068" s="1"/>
      <c r="M2068" s="1"/>
      <c r="N2068" s="1"/>
      <c r="O2068" s="1"/>
      <c r="P2068" s="1"/>
      <c r="Q2068" s="1"/>
      <c r="R2068" s="1"/>
      <c r="S2068" s="1"/>
      <c r="T2068" s="1"/>
    </row>
    <row r="2069" spans="2:20" s="216" customFormat="1" ht="15" customHeight="1">
      <c r="B2069" s="214" t="s">
        <v>2227</v>
      </c>
      <c r="C2069" s="214" t="s">
        <v>6866</v>
      </c>
      <c r="D2069" s="214" t="s">
        <v>7740</v>
      </c>
      <c r="E2069" s="214" t="s">
        <v>7740</v>
      </c>
      <c r="F2069" s="214" t="s">
        <v>7740</v>
      </c>
      <c r="G2069" s="2"/>
      <c r="H2069" s="1"/>
      <c r="I2069" s="1"/>
      <c r="J2069" s="1"/>
      <c r="K2069" s="1"/>
      <c r="L2069" s="1"/>
      <c r="M2069" s="1"/>
      <c r="N2069" s="1"/>
      <c r="O2069" s="1"/>
      <c r="P2069" s="1"/>
      <c r="Q2069" s="1"/>
      <c r="R2069" s="1"/>
      <c r="S2069" s="1"/>
      <c r="T2069" s="1"/>
    </row>
    <row r="2070" spans="2:20" s="216" customFormat="1" ht="15" customHeight="1">
      <c r="B2070" s="214" t="s">
        <v>2228</v>
      </c>
      <c r="C2070" s="214" t="s">
        <v>7271</v>
      </c>
      <c r="D2070" s="214" t="s">
        <v>6866</v>
      </c>
      <c r="E2070" s="214" t="s">
        <v>7740</v>
      </c>
      <c r="F2070" s="214" t="s">
        <v>7740</v>
      </c>
      <c r="G2070" s="2"/>
      <c r="H2070" s="1"/>
      <c r="I2070" s="1"/>
      <c r="J2070" s="1"/>
      <c r="K2070" s="1"/>
      <c r="L2070" s="1"/>
      <c r="M2070" s="1"/>
      <c r="N2070" s="1"/>
      <c r="O2070" s="1"/>
      <c r="P2070" s="1"/>
      <c r="Q2070" s="1"/>
      <c r="R2070" s="1"/>
      <c r="S2070" s="1"/>
      <c r="T2070" s="1"/>
    </row>
    <row r="2071" spans="2:20" s="216" customFormat="1" ht="15" customHeight="1">
      <c r="B2071" s="214" t="s">
        <v>2229</v>
      </c>
      <c r="C2071" s="214" t="s">
        <v>6866</v>
      </c>
      <c r="D2071" s="214" t="s">
        <v>7740</v>
      </c>
      <c r="E2071" s="214" t="s">
        <v>7740</v>
      </c>
      <c r="F2071" s="214" t="s">
        <v>7740</v>
      </c>
      <c r="G2071" s="2"/>
      <c r="H2071" s="1"/>
      <c r="I2071" s="1"/>
      <c r="J2071" s="1"/>
      <c r="K2071" s="1"/>
      <c r="L2071" s="1"/>
      <c r="M2071" s="1"/>
      <c r="N2071" s="1"/>
      <c r="O2071" s="1"/>
      <c r="P2071" s="1"/>
      <c r="Q2071" s="1"/>
      <c r="R2071" s="1"/>
      <c r="S2071" s="1"/>
      <c r="T2071" s="1"/>
    </row>
    <row r="2072" spans="2:20" s="216" customFormat="1" ht="15" customHeight="1">
      <c r="B2072" s="214" t="s">
        <v>2230</v>
      </c>
      <c r="C2072" s="214" t="s">
        <v>6866</v>
      </c>
      <c r="D2072" s="214" t="s">
        <v>7740</v>
      </c>
      <c r="E2072" s="214" t="s">
        <v>7740</v>
      </c>
      <c r="F2072" s="214" t="s">
        <v>7740</v>
      </c>
      <c r="G2072" s="2"/>
      <c r="H2072" s="1"/>
      <c r="I2072" s="1"/>
      <c r="J2072" s="1"/>
      <c r="K2072" s="1"/>
      <c r="L2072" s="1"/>
      <c r="M2072" s="1"/>
      <c r="N2072" s="1"/>
      <c r="O2072" s="1"/>
      <c r="P2072" s="1"/>
      <c r="Q2072" s="1"/>
      <c r="R2072" s="1"/>
      <c r="S2072" s="1"/>
      <c r="T2072" s="1"/>
    </row>
    <row r="2073" spans="2:20" s="216" customFormat="1" ht="15" customHeight="1">
      <c r="B2073" s="214" t="s">
        <v>2231</v>
      </c>
      <c r="C2073" s="214" t="s">
        <v>6866</v>
      </c>
      <c r="D2073" s="214" t="s">
        <v>7740</v>
      </c>
      <c r="E2073" s="214" t="s">
        <v>7740</v>
      </c>
      <c r="F2073" s="214" t="s">
        <v>7740</v>
      </c>
      <c r="G2073" s="2"/>
      <c r="H2073" s="1"/>
      <c r="I2073" s="1"/>
      <c r="J2073" s="1"/>
      <c r="K2073" s="1"/>
      <c r="L2073" s="1"/>
      <c r="M2073" s="1"/>
      <c r="N2073" s="1"/>
      <c r="O2073" s="1"/>
      <c r="P2073" s="1"/>
      <c r="Q2073" s="1"/>
      <c r="R2073" s="1"/>
      <c r="S2073" s="1"/>
      <c r="T2073" s="1"/>
    </row>
    <row r="2074" spans="2:20" s="216" customFormat="1" ht="15" customHeight="1">
      <c r="B2074" s="214" t="s">
        <v>2232</v>
      </c>
      <c r="C2074" s="214" t="s">
        <v>7097</v>
      </c>
      <c r="D2074" s="214" t="s">
        <v>6866</v>
      </c>
      <c r="E2074" s="214" t="s">
        <v>7740</v>
      </c>
      <c r="F2074" s="214" t="s">
        <v>7740</v>
      </c>
      <c r="G2074" s="2"/>
      <c r="H2074" s="1"/>
      <c r="I2074" s="1"/>
      <c r="J2074" s="1"/>
      <c r="K2074" s="1"/>
      <c r="L2074" s="1"/>
      <c r="M2074" s="1"/>
      <c r="N2074" s="1"/>
      <c r="O2074" s="1"/>
      <c r="P2074" s="1"/>
      <c r="Q2074" s="1"/>
      <c r="R2074" s="1"/>
      <c r="S2074" s="1"/>
      <c r="T2074" s="1"/>
    </row>
    <row r="2075" spans="2:20" s="216" customFormat="1" ht="15" customHeight="1">
      <c r="B2075" s="214" t="s">
        <v>2233</v>
      </c>
      <c r="C2075" s="214" t="s">
        <v>6866</v>
      </c>
      <c r="D2075" s="214" t="s">
        <v>7740</v>
      </c>
      <c r="E2075" s="214" t="s">
        <v>7740</v>
      </c>
      <c r="F2075" s="214" t="s">
        <v>7740</v>
      </c>
      <c r="G2075" s="2"/>
      <c r="H2075" s="1"/>
      <c r="I2075" s="1"/>
      <c r="J2075" s="1"/>
      <c r="K2075" s="1"/>
      <c r="L2075" s="1"/>
      <c r="M2075" s="1"/>
      <c r="N2075" s="1"/>
      <c r="O2075" s="1"/>
      <c r="P2075" s="1"/>
      <c r="Q2075" s="1"/>
      <c r="R2075" s="1"/>
      <c r="S2075" s="1"/>
      <c r="T2075" s="1"/>
    </row>
    <row r="2076" spans="2:20" s="216" customFormat="1" ht="15" customHeight="1">
      <c r="B2076" s="214" t="s">
        <v>2234</v>
      </c>
      <c r="C2076" s="214" t="s">
        <v>6866</v>
      </c>
      <c r="D2076" s="214" t="s">
        <v>7740</v>
      </c>
      <c r="E2076" s="214" t="s">
        <v>7740</v>
      </c>
      <c r="F2076" s="214" t="s">
        <v>7740</v>
      </c>
      <c r="G2076" s="2"/>
      <c r="H2076" s="1"/>
      <c r="I2076" s="1"/>
      <c r="J2076" s="1"/>
      <c r="K2076" s="1"/>
      <c r="L2076" s="1"/>
      <c r="M2076" s="1"/>
      <c r="N2076" s="1"/>
      <c r="O2076" s="1"/>
      <c r="P2076" s="1"/>
      <c r="Q2076" s="1"/>
      <c r="R2076" s="1"/>
      <c r="S2076" s="1"/>
      <c r="T2076" s="1"/>
    </row>
    <row r="2077" spans="2:20" s="216" customFormat="1" ht="15" customHeight="1">
      <c r="B2077" s="214" t="s">
        <v>2235</v>
      </c>
      <c r="C2077" s="214" t="s">
        <v>6866</v>
      </c>
      <c r="D2077" s="214" t="s">
        <v>7740</v>
      </c>
      <c r="E2077" s="214" t="s">
        <v>7740</v>
      </c>
      <c r="F2077" s="214" t="s">
        <v>7740</v>
      </c>
      <c r="G2077" s="2"/>
      <c r="H2077" s="1"/>
      <c r="I2077" s="1"/>
      <c r="J2077" s="1"/>
      <c r="K2077" s="1"/>
      <c r="L2077" s="1"/>
      <c r="M2077" s="1"/>
      <c r="N2077" s="1"/>
      <c r="O2077" s="1"/>
      <c r="P2077" s="1"/>
      <c r="Q2077" s="1"/>
      <c r="R2077" s="1"/>
      <c r="S2077" s="1"/>
      <c r="T2077" s="1"/>
    </row>
    <row r="2078" spans="2:20" s="216" customFormat="1" ht="15" customHeight="1">
      <c r="B2078" s="214" t="s">
        <v>2236</v>
      </c>
      <c r="C2078" s="214" t="s">
        <v>7272</v>
      </c>
      <c r="D2078" s="214" t="s">
        <v>6866</v>
      </c>
      <c r="E2078" s="214" t="s">
        <v>7740</v>
      </c>
      <c r="F2078" s="214" t="s">
        <v>7740</v>
      </c>
      <c r="G2078" s="2"/>
      <c r="H2078" s="1"/>
      <c r="I2078" s="1"/>
      <c r="J2078" s="1"/>
      <c r="K2078" s="1"/>
      <c r="L2078" s="1"/>
      <c r="M2078" s="1"/>
      <c r="N2078" s="1"/>
      <c r="O2078" s="1"/>
      <c r="P2078" s="1"/>
      <c r="Q2078" s="1"/>
      <c r="R2078" s="1"/>
      <c r="S2078" s="1"/>
      <c r="T2078" s="1"/>
    </row>
    <row r="2079" spans="2:20" s="216" customFormat="1" ht="15" customHeight="1">
      <c r="B2079" s="214" t="s">
        <v>2237</v>
      </c>
      <c r="C2079" s="214" t="s">
        <v>7273</v>
      </c>
      <c r="D2079" s="214" t="s">
        <v>6866</v>
      </c>
      <c r="E2079" s="214" t="s">
        <v>7740</v>
      </c>
      <c r="F2079" s="214" t="s">
        <v>7740</v>
      </c>
      <c r="G2079" s="2"/>
      <c r="H2079" s="1"/>
      <c r="I2079" s="1"/>
      <c r="J2079" s="1"/>
      <c r="K2079" s="1"/>
      <c r="L2079" s="1"/>
      <c r="M2079" s="1"/>
      <c r="N2079" s="1"/>
      <c r="O2079" s="1"/>
      <c r="P2079" s="1"/>
      <c r="Q2079" s="1"/>
      <c r="R2079" s="1"/>
      <c r="S2079" s="1"/>
      <c r="T2079" s="1"/>
    </row>
    <row r="2080" spans="2:20" s="216" customFormat="1" ht="15" customHeight="1">
      <c r="B2080" s="214" t="s">
        <v>2238</v>
      </c>
      <c r="C2080" s="214" t="s">
        <v>6866</v>
      </c>
      <c r="D2080" s="214" t="s">
        <v>7740</v>
      </c>
      <c r="E2080" s="214" t="s">
        <v>7740</v>
      </c>
      <c r="F2080" s="214" t="s">
        <v>7740</v>
      </c>
      <c r="G2080" s="2"/>
      <c r="H2080" s="1"/>
      <c r="I2080" s="1"/>
      <c r="J2080" s="1"/>
      <c r="K2080" s="1"/>
      <c r="L2080" s="1"/>
      <c r="M2080" s="1"/>
      <c r="N2080" s="1"/>
      <c r="O2080" s="1"/>
      <c r="P2080" s="1"/>
      <c r="Q2080" s="1"/>
      <c r="R2080" s="1"/>
      <c r="S2080" s="1"/>
      <c r="T2080" s="1"/>
    </row>
    <row r="2081" spans="2:20" s="216" customFormat="1" ht="15" customHeight="1">
      <c r="B2081" s="214" t="s">
        <v>2239</v>
      </c>
      <c r="C2081" s="214" t="s">
        <v>6866</v>
      </c>
      <c r="D2081" s="214" t="s">
        <v>7740</v>
      </c>
      <c r="E2081" s="214" t="s">
        <v>7740</v>
      </c>
      <c r="F2081" s="214" t="s">
        <v>7740</v>
      </c>
      <c r="G2081" s="2"/>
      <c r="H2081" s="1"/>
      <c r="I2081" s="1"/>
      <c r="J2081" s="1"/>
      <c r="K2081" s="1"/>
      <c r="L2081" s="1"/>
      <c r="M2081" s="1"/>
      <c r="N2081" s="1"/>
      <c r="O2081" s="1"/>
      <c r="P2081" s="1"/>
      <c r="Q2081" s="1"/>
      <c r="R2081" s="1"/>
      <c r="S2081" s="1"/>
      <c r="T2081" s="1"/>
    </row>
    <row r="2082" spans="2:20" s="216" customFormat="1" ht="15" customHeight="1">
      <c r="B2082" s="214" t="s">
        <v>2240</v>
      </c>
      <c r="C2082" s="214" t="s">
        <v>6866</v>
      </c>
      <c r="D2082" s="214" t="s">
        <v>7740</v>
      </c>
      <c r="E2082" s="214" t="s">
        <v>7740</v>
      </c>
      <c r="F2082" s="214" t="s">
        <v>7740</v>
      </c>
      <c r="G2082" s="2"/>
      <c r="H2082" s="1"/>
      <c r="I2082" s="1"/>
      <c r="J2082" s="1"/>
      <c r="K2082" s="1"/>
      <c r="L2082" s="1"/>
      <c r="M2082" s="1"/>
      <c r="N2082" s="1"/>
      <c r="O2082" s="1"/>
      <c r="P2082" s="1"/>
      <c r="Q2082" s="1"/>
      <c r="R2082" s="1"/>
      <c r="S2082" s="1"/>
      <c r="T2082" s="1"/>
    </row>
    <row r="2083" spans="2:20" s="216" customFormat="1" ht="15" customHeight="1">
      <c r="B2083" s="214" t="s">
        <v>2241</v>
      </c>
      <c r="C2083" s="214" t="s">
        <v>6866</v>
      </c>
      <c r="D2083" s="214" t="s">
        <v>7740</v>
      </c>
      <c r="E2083" s="214" t="s">
        <v>7740</v>
      </c>
      <c r="F2083" s="214" t="s">
        <v>7740</v>
      </c>
      <c r="G2083" s="2"/>
      <c r="H2083" s="1"/>
      <c r="I2083" s="1"/>
      <c r="J2083" s="1"/>
      <c r="K2083" s="1"/>
      <c r="L2083" s="1"/>
      <c r="M2083" s="1"/>
      <c r="N2083" s="1"/>
      <c r="O2083" s="1"/>
      <c r="P2083" s="1"/>
      <c r="Q2083" s="1"/>
      <c r="R2083" s="1"/>
      <c r="S2083" s="1"/>
      <c r="T2083" s="1"/>
    </row>
    <row r="2084" spans="2:20" s="216" customFormat="1" ht="15" customHeight="1">
      <c r="B2084" s="214" t="s">
        <v>2242</v>
      </c>
      <c r="C2084" s="214" t="s">
        <v>6866</v>
      </c>
      <c r="D2084" s="214" t="s">
        <v>7740</v>
      </c>
      <c r="E2084" s="214" t="s">
        <v>7740</v>
      </c>
      <c r="F2084" s="214" t="s">
        <v>7740</v>
      </c>
      <c r="G2084" s="2"/>
      <c r="H2084" s="1"/>
      <c r="I2084" s="1"/>
      <c r="J2084" s="1"/>
      <c r="K2084" s="1"/>
      <c r="L2084" s="1"/>
      <c r="M2084" s="1"/>
      <c r="N2084" s="1"/>
      <c r="O2084" s="1"/>
      <c r="P2084" s="1"/>
      <c r="Q2084" s="1"/>
      <c r="R2084" s="1"/>
      <c r="S2084" s="1"/>
      <c r="T2084" s="1"/>
    </row>
    <row r="2085" spans="2:20" s="216" customFormat="1" ht="15" customHeight="1">
      <c r="B2085" s="214" t="s">
        <v>2243</v>
      </c>
      <c r="C2085" s="214" t="s">
        <v>6866</v>
      </c>
      <c r="D2085" s="214" t="s">
        <v>7740</v>
      </c>
      <c r="E2085" s="214" t="s">
        <v>7740</v>
      </c>
      <c r="F2085" s="214" t="s">
        <v>7740</v>
      </c>
      <c r="G2085" s="2"/>
      <c r="H2085" s="1"/>
      <c r="I2085" s="1"/>
      <c r="J2085" s="1"/>
      <c r="K2085" s="1"/>
      <c r="L2085" s="1"/>
      <c r="M2085" s="1"/>
      <c r="N2085" s="1"/>
      <c r="O2085" s="1"/>
      <c r="P2085" s="1"/>
      <c r="Q2085" s="1"/>
      <c r="R2085" s="1"/>
      <c r="S2085" s="1"/>
      <c r="T2085" s="1"/>
    </row>
    <row r="2086" spans="2:20" s="216" customFormat="1" ht="15" customHeight="1">
      <c r="B2086" s="214" t="s">
        <v>2244</v>
      </c>
      <c r="C2086" s="214" t="s">
        <v>6866</v>
      </c>
      <c r="D2086" s="214" t="s">
        <v>7740</v>
      </c>
      <c r="E2086" s="214" t="s">
        <v>7740</v>
      </c>
      <c r="F2086" s="214" t="s">
        <v>7740</v>
      </c>
      <c r="G2086" s="2"/>
      <c r="H2086" s="1"/>
      <c r="I2086" s="1"/>
      <c r="J2086" s="1"/>
      <c r="K2086" s="1"/>
      <c r="L2086" s="1"/>
      <c r="M2086" s="1"/>
      <c r="N2086" s="1"/>
      <c r="O2086" s="1"/>
      <c r="P2086" s="1"/>
      <c r="Q2086" s="1"/>
      <c r="R2086" s="1"/>
      <c r="S2086" s="1"/>
      <c r="T2086" s="1"/>
    </row>
    <row r="2087" spans="2:20" s="216" customFormat="1" ht="15" customHeight="1">
      <c r="B2087" s="214" t="s">
        <v>2245</v>
      </c>
      <c r="C2087" s="214" t="s">
        <v>6866</v>
      </c>
      <c r="D2087" s="214" t="s">
        <v>7740</v>
      </c>
      <c r="E2087" s="214" t="s">
        <v>7740</v>
      </c>
      <c r="F2087" s="214" t="s">
        <v>7740</v>
      </c>
      <c r="G2087" s="2"/>
      <c r="H2087" s="1"/>
      <c r="I2087" s="1"/>
      <c r="J2087" s="1"/>
      <c r="K2087" s="1"/>
      <c r="L2087" s="1"/>
      <c r="M2087" s="1"/>
      <c r="N2087" s="1"/>
      <c r="O2087" s="1"/>
      <c r="P2087" s="1"/>
      <c r="Q2087" s="1"/>
      <c r="R2087" s="1"/>
      <c r="S2087" s="1"/>
      <c r="T2087" s="1"/>
    </row>
    <row r="2088" spans="2:20" s="216" customFormat="1" ht="15" customHeight="1">
      <c r="B2088" s="214" t="s">
        <v>2246</v>
      </c>
      <c r="C2088" s="214" t="s">
        <v>6866</v>
      </c>
      <c r="D2088" s="214" t="s">
        <v>7740</v>
      </c>
      <c r="E2088" s="214" t="s">
        <v>7740</v>
      </c>
      <c r="F2088" s="214" t="s">
        <v>7740</v>
      </c>
      <c r="G2088" s="2"/>
      <c r="H2088" s="1"/>
      <c r="I2088" s="1"/>
      <c r="J2088" s="1"/>
      <c r="K2088" s="1"/>
      <c r="L2088" s="1"/>
      <c r="M2088" s="1"/>
      <c r="N2088" s="1"/>
      <c r="O2088" s="1"/>
      <c r="P2088" s="1"/>
      <c r="Q2088" s="1"/>
      <c r="R2088" s="1"/>
      <c r="S2088" s="1"/>
      <c r="T2088" s="1"/>
    </row>
    <row r="2089" spans="2:20" s="216" customFormat="1" ht="15" customHeight="1">
      <c r="B2089" s="214" t="s">
        <v>2247</v>
      </c>
      <c r="C2089" s="214" t="s">
        <v>6866</v>
      </c>
      <c r="D2089" s="214" t="s">
        <v>7740</v>
      </c>
      <c r="E2089" s="214" t="s">
        <v>7740</v>
      </c>
      <c r="F2089" s="214" t="s">
        <v>7740</v>
      </c>
      <c r="G2089" s="2"/>
      <c r="H2089" s="1"/>
      <c r="I2089" s="1"/>
      <c r="J2089" s="1"/>
      <c r="K2089" s="1"/>
      <c r="L2089" s="1"/>
      <c r="M2089" s="1"/>
      <c r="N2089" s="1"/>
      <c r="O2089" s="1"/>
      <c r="P2089" s="1"/>
      <c r="Q2089" s="1"/>
      <c r="R2089" s="1"/>
      <c r="S2089" s="1"/>
      <c r="T2089" s="1"/>
    </row>
    <row r="2090" spans="2:20" s="216" customFormat="1" ht="15" customHeight="1">
      <c r="B2090" s="214" t="s">
        <v>2248</v>
      </c>
      <c r="C2090" s="214" t="s">
        <v>6866</v>
      </c>
      <c r="D2090" s="214" t="s">
        <v>7740</v>
      </c>
      <c r="E2090" s="214" t="s">
        <v>7740</v>
      </c>
      <c r="F2090" s="214" t="s">
        <v>7740</v>
      </c>
      <c r="G2090" s="2"/>
      <c r="H2090" s="1"/>
      <c r="I2090" s="1"/>
      <c r="J2090" s="1"/>
      <c r="K2090" s="1"/>
      <c r="L2090" s="1"/>
      <c r="M2090" s="1"/>
      <c r="N2090" s="1"/>
      <c r="O2090" s="1"/>
      <c r="P2090" s="1"/>
      <c r="Q2090" s="1"/>
      <c r="R2090" s="1"/>
      <c r="S2090" s="1"/>
      <c r="T2090" s="1"/>
    </row>
    <row r="2091" spans="2:20" s="216" customFormat="1" ht="15" customHeight="1">
      <c r="B2091" s="214" t="s">
        <v>2249</v>
      </c>
      <c r="C2091" s="214" t="s">
        <v>6866</v>
      </c>
      <c r="D2091" s="214" t="s">
        <v>7740</v>
      </c>
      <c r="E2091" s="214" t="s">
        <v>7740</v>
      </c>
      <c r="F2091" s="214" t="s">
        <v>7740</v>
      </c>
      <c r="G2091" s="2"/>
      <c r="H2091" s="1"/>
      <c r="I2091" s="1"/>
      <c r="J2091" s="1"/>
      <c r="K2091" s="1"/>
      <c r="L2091" s="1"/>
      <c r="M2091" s="1"/>
      <c r="N2091" s="1"/>
      <c r="O2091" s="1"/>
      <c r="P2091" s="1"/>
      <c r="Q2091" s="1"/>
      <c r="R2091" s="1"/>
      <c r="S2091" s="1"/>
      <c r="T2091" s="1"/>
    </row>
    <row r="2092" spans="2:20" s="216" customFormat="1" ht="15" customHeight="1">
      <c r="B2092" s="214" t="s">
        <v>2250</v>
      </c>
      <c r="C2092" s="214" t="s">
        <v>7275</v>
      </c>
      <c r="D2092" s="214" t="s">
        <v>6866</v>
      </c>
      <c r="E2092" s="214" t="s">
        <v>7740</v>
      </c>
      <c r="F2092" s="214" t="s">
        <v>7740</v>
      </c>
      <c r="G2092" s="2"/>
      <c r="H2092" s="1"/>
      <c r="I2092" s="1"/>
      <c r="J2092" s="1"/>
      <c r="K2092" s="1"/>
      <c r="L2092" s="1"/>
      <c r="M2092" s="1"/>
      <c r="N2092" s="1"/>
      <c r="O2092" s="1"/>
      <c r="P2092" s="1"/>
      <c r="Q2092" s="1"/>
      <c r="R2092" s="1"/>
      <c r="S2092" s="1"/>
      <c r="T2092" s="1"/>
    </row>
    <row r="2093" spans="2:20" s="216" customFormat="1" ht="15" customHeight="1">
      <c r="B2093" s="214" t="s">
        <v>2251</v>
      </c>
      <c r="C2093" s="214" t="s">
        <v>6866</v>
      </c>
      <c r="D2093" s="214" t="s">
        <v>7740</v>
      </c>
      <c r="E2093" s="214" t="s">
        <v>7740</v>
      </c>
      <c r="F2093" s="214" t="s">
        <v>7740</v>
      </c>
      <c r="G2093" s="2"/>
      <c r="H2093" s="1"/>
      <c r="I2093" s="1"/>
      <c r="J2093" s="1"/>
      <c r="K2093" s="1"/>
      <c r="L2093" s="1"/>
      <c r="M2093" s="1"/>
      <c r="N2093" s="1"/>
      <c r="O2093" s="1"/>
      <c r="P2093" s="1"/>
      <c r="Q2093" s="1"/>
      <c r="R2093" s="1"/>
      <c r="S2093" s="1"/>
      <c r="T2093" s="1"/>
    </row>
    <row r="2094" spans="2:20" s="216" customFormat="1" ht="15" customHeight="1">
      <c r="B2094" s="214" t="s">
        <v>2252</v>
      </c>
      <c r="C2094" s="214" t="s">
        <v>6866</v>
      </c>
      <c r="D2094" s="214" t="s">
        <v>7740</v>
      </c>
      <c r="E2094" s="214" t="s">
        <v>7740</v>
      </c>
      <c r="F2094" s="214" t="s">
        <v>7740</v>
      </c>
      <c r="G2094" s="2"/>
      <c r="H2094" s="1"/>
      <c r="I2094" s="1"/>
      <c r="J2094" s="1"/>
      <c r="K2094" s="1"/>
      <c r="L2094" s="1"/>
      <c r="M2094" s="1"/>
      <c r="N2094" s="1"/>
      <c r="O2094" s="1"/>
      <c r="P2094" s="1"/>
      <c r="Q2094" s="1"/>
      <c r="R2094" s="1"/>
      <c r="S2094" s="1"/>
      <c r="T2094" s="1"/>
    </row>
    <row r="2095" spans="2:20" s="216" customFormat="1" ht="15" customHeight="1">
      <c r="B2095" s="214" t="s">
        <v>2253</v>
      </c>
      <c r="C2095" s="214" t="s">
        <v>6866</v>
      </c>
      <c r="D2095" s="214" t="s">
        <v>7740</v>
      </c>
      <c r="E2095" s="214" t="s">
        <v>7740</v>
      </c>
      <c r="F2095" s="214" t="s">
        <v>7740</v>
      </c>
      <c r="G2095" s="2"/>
      <c r="H2095" s="1"/>
      <c r="I2095" s="1"/>
      <c r="J2095" s="1"/>
      <c r="K2095" s="1"/>
      <c r="L2095" s="1"/>
      <c r="M2095" s="1"/>
      <c r="N2095" s="1"/>
      <c r="O2095" s="1"/>
      <c r="P2095" s="1"/>
      <c r="Q2095" s="1"/>
      <c r="R2095" s="1"/>
      <c r="S2095" s="1"/>
      <c r="T2095" s="1"/>
    </row>
    <row r="2096" spans="2:20" s="216" customFormat="1" ht="15" customHeight="1">
      <c r="B2096" s="214" t="s">
        <v>2254</v>
      </c>
      <c r="C2096" s="214" t="s">
        <v>6866</v>
      </c>
      <c r="D2096" s="214" t="s">
        <v>7740</v>
      </c>
      <c r="E2096" s="214" t="s">
        <v>7740</v>
      </c>
      <c r="F2096" s="214" t="s">
        <v>7740</v>
      </c>
      <c r="G2096" s="2"/>
      <c r="H2096" s="1"/>
      <c r="I2096" s="1"/>
      <c r="J2096" s="1"/>
      <c r="K2096" s="1"/>
      <c r="L2096" s="1"/>
      <c r="M2096" s="1"/>
      <c r="N2096" s="1"/>
      <c r="O2096" s="1"/>
      <c r="P2096" s="1"/>
      <c r="Q2096" s="1"/>
      <c r="R2096" s="1"/>
      <c r="S2096" s="1"/>
      <c r="T2096" s="1"/>
    </row>
    <row r="2097" spans="2:20" s="216" customFormat="1" ht="15" customHeight="1">
      <c r="B2097" s="214" t="s">
        <v>2255</v>
      </c>
      <c r="C2097" s="214" t="s">
        <v>6866</v>
      </c>
      <c r="D2097" s="214" t="s">
        <v>7740</v>
      </c>
      <c r="E2097" s="214" t="s">
        <v>7740</v>
      </c>
      <c r="F2097" s="214" t="s">
        <v>7740</v>
      </c>
      <c r="G2097" s="2"/>
      <c r="H2097" s="1"/>
      <c r="I2097" s="1"/>
      <c r="J2097" s="1"/>
      <c r="K2097" s="1"/>
      <c r="L2097" s="1"/>
      <c r="M2097" s="1"/>
      <c r="N2097" s="1"/>
      <c r="O2097" s="1"/>
      <c r="P2097" s="1"/>
      <c r="Q2097" s="1"/>
      <c r="R2097" s="1"/>
      <c r="S2097" s="1"/>
      <c r="T2097" s="1"/>
    </row>
    <row r="2098" spans="2:20" s="216" customFormat="1" ht="15" customHeight="1">
      <c r="B2098" s="214" t="s">
        <v>2256</v>
      </c>
      <c r="C2098" s="214" t="s">
        <v>6866</v>
      </c>
      <c r="D2098" s="214" t="s">
        <v>7740</v>
      </c>
      <c r="E2098" s="214" t="s">
        <v>7740</v>
      </c>
      <c r="F2098" s="214" t="s">
        <v>7740</v>
      </c>
      <c r="G2098" s="2"/>
      <c r="H2098" s="1"/>
      <c r="I2098" s="1"/>
      <c r="J2098" s="1"/>
      <c r="K2098" s="1"/>
      <c r="L2098" s="1"/>
      <c r="M2098" s="1"/>
      <c r="N2098" s="1"/>
      <c r="O2098" s="1"/>
      <c r="P2098" s="1"/>
      <c r="Q2098" s="1"/>
      <c r="R2098" s="1"/>
      <c r="S2098" s="1"/>
      <c r="T2098" s="1"/>
    </row>
    <row r="2099" spans="2:20" s="216" customFormat="1" ht="15" customHeight="1">
      <c r="B2099" s="214" t="s">
        <v>2257</v>
      </c>
      <c r="C2099" s="214" t="s">
        <v>6866</v>
      </c>
      <c r="D2099" s="214" t="s">
        <v>7740</v>
      </c>
      <c r="E2099" s="214" t="s">
        <v>7740</v>
      </c>
      <c r="F2099" s="214" t="s">
        <v>7740</v>
      </c>
      <c r="G2099" s="2"/>
      <c r="H2099" s="1"/>
      <c r="I2099" s="1"/>
      <c r="J2099" s="1"/>
      <c r="K2099" s="1"/>
      <c r="L2099" s="1"/>
      <c r="M2099" s="1"/>
      <c r="N2099" s="1"/>
      <c r="O2099" s="1"/>
      <c r="P2099" s="1"/>
      <c r="Q2099" s="1"/>
      <c r="R2099" s="1"/>
      <c r="S2099" s="1"/>
      <c r="T2099" s="1"/>
    </row>
    <row r="2100" spans="2:20" s="216" customFormat="1" ht="15" customHeight="1">
      <c r="B2100" s="214" t="s">
        <v>2258</v>
      </c>
      <c r="C2100" s="214" t="s">
        <v>6866</v>
      </c>
      <c r="D2100" s="214" t="s">
        <v>7740</v>
      </c>
      <c r="E2100" s="214" t="s">
        <v>7740</v>
      </c>
      <c r="F2100" s="214" t="s">
        <v>7740</v>
      </c>
      <c r="G2100" s="2"/>
      <c r="H2100" s="1"/>
      <c r="I2100" s="1"/>
      <c r="J2100" s="1"/>
      <c r="K2100" s="1"/>
      <c r="L2100" s="1"/>
      <c r="M2100" s="1"/>
      <c r="N2100" s="1"/>
      <c r="O2100" s="1"/>
      <c r="P2100" s="1"/>
      <c r="Q2100" s="1"/>
      <c r="R2100" s="1"/>
      <c r="S2100" s="1"/>
      <c r="T2100" s="1"/>
    </row>
    <row r="2101" spans="2:20" s="216" customFormat="1" ht="15" customHeight="1">
      <c r="B2101" s="214" t="s">
        <v>2259</v>
      </c>
      <c r="C2101" s="214" t="s">
        <v>6866</v>
      </c>
      <c r="D2101" s="214" t="s">
        <v>7740</v>
      </c>
      <c r="E2101" s="214" t="s">
        <v>7740</v>
      </c>
      <c r="F2101" s="214" t="s">
        <v>7740</v>
      </c>
      <c r="G2101" s="2"/>
      <c r="H2101" s="1"/>
      <c r="I2101" s="1"/>
      <c r="J2101" s="1"/>
      <c r="K2101" s="1"/>
      <c r="L2101" s="1"/>
      <c r="M2101" s="1"/>
      <c r="N2101" s="1"/>
      <c r="O2101" s="1"/>
      <c r="P2101" s="1"/>
      <c r="Q2101" s="1"/>
      <c r="R2101" s="1"/>
      <c r="S2101" s="1"/>
      <c r="T2101" s="1"/>
    </row>
    <row r="2102" spans="2:20" s="216" customFormat="1" ht="15" customHeight="1">
      <c r="B2102" s="214" t="s">
        <v>2260</v>
      </c>
      <c r="C2102" s="214" t="s">
        <v>6866</v>
      </c>
      <c r="D2102" s="214" t="s">
        <v>7740</v>
      </c>
      <c r="E2102" s="214" t="s">
        <v>7740</v>
      </c>
      <c r="F2102" s="214" t="s">
        <v>7740</v>
      </c>
      <c r="G2102" s="2"/>
      <c r="H2102" s="1"/>
      <c r="I2102" s="1"/>
      <c r="J2102" s="1"/>
      <c r="K2102" s="1"/>
      <c r="L2102" s="1"/>
      <c r="M2102" s="1"/>
      <c r="N2102" s="1"/>
      <c r="O2102" s="1"/>
      <c r="P2102" s="1"/>
      <c r="Q2102" s="1"/>
      <c r="R2102" s="1"/>
      <c r="S2102" s="1"/>
      <c r="T2102" s="1"/>
    </row>
    <row r="2103" spans="2:20" s="216" customFormat="1" ht="15" customHeight="1">
      <c r="B2103" s="214" t="s">
        <v>2261</v>
      </c>
      <c r="C2103" s="214" t="s">
        <v>7277</v>
      </c>
      <c r="D2103" s="214" t="s">
        <v>6866</v>
      </c>
      <c r="E2103" s="214" t="s">
        <v>7740</v>
      </c>
      <c r="F2103" s="214" t="s">
        <v>7740</v>
      </c>
      <c r="G2103" s="2"/>
      <c r="H2103" s="1"/>
      <c r="I2103" s="1"/>
      <c r="J2103" s="1"/>
      <c r="K2103" s="1"/>
      <c r="L2103" s="1"/>
      <c r="M2103" s="1"/>
      <c r="N2103" s="1"/>
      <c r="O2103" s="1"/>
      <c r="P2103" s="1"/>
      <c r="Q2103" s="1"/>
      <c r="R2103" s="1"/>
      <c r="S2103" s="1"/>
      <c r="T2103" s="1"/>
    </row>
    <row r="2104" spans="2:20" s="216" customFormat="1" ht="15" customHeight="1">
      <c r="B2104" s="214" t="s">
        <v>2262</v>
      </c>
      <c r="C2104" s="214" t="s">
        <v>6866</v>
      </c>
      <c r="D2104" s="214" t="s">
        <v>7740</v>
      </c>
      <c r="E2104" s="214" t="s">
        <v>7740</v>
      </c>
      <c r="F2104" s="214" t="s">
        <v>7740</v>
      </c>
      <c r="G2104" s="2"/>
      <c r="H2104" s="1"/>
      <c r="I2104" s="1"/>
      <c r="J2104" s="1"/>
      <c r="K2104" s="1"/>
      <c r="L2104" s="1"/>
      <c r="M2104" s="1"/>
      <c r="N2104" s="1"/>
      <c r="O2104" s="1"/>
      <c r="P2104" s="1"/>
      <c r="Q2104" s="1"/>
      <c r="R2104" s="1"/>
      <c r="S2104" s="1"/>
      <c r="T2104" s="1"/>
    </row>
    <row r="2105" spans="2:20" s="216" customFormat="1" ht="15" customHeight="1">
      <c r="B2105" s="214" t="s">
        <v>2263</v>
      </c>
      <c r="C2105" s="214" t="s">
        <v>7278</v>
      </c>
      <c r="D2105" s="214" t="s">
        <v>6866</v>
      </c>
      <c r="E2105" s="214" t="s">
        <v>7740</v>
      </c>
      <c r="F2105" s="214" t="s">
        <v>7740</v>
      </c>
      <c r="G2105" s="2"/>
      <c r="H2105" s="1"/>
      <c r="I2105" s="1"/>
      <c r="J2105" s="1"/>
      <c r="K2105" s="1"/>
      <c r="L2105" s="1"/>
      <c r="M2105" s="1"/>
      <c r="N2105" s="1"/>
      <c r="O2105" s="1"/>
      <c r="P2105" s="1"/>
      <c r="Q2105" s="1"/>
      <c r="R2105" s="1"/>
      <c r="S2105" s="1"/>
      <c r="T2105" s="1"/>
    </row>
    <row r="2106" spans="2:20" s="216" customFormat="1" ht="15" customHeight="1">
      <c r="B2106" s="214" t="s">
        <v>2264</v>
      </c>
      <c r="C2106" s="214" t="s">
        <v>6866</v>
      </c>
      <c r="D2106" s="214" t="s">
        <v>7740</v>
      </c>
      <c r="E2106" s="214" t="s">
        <v>7740</v>
      </c>
      <c r="F2106" s="214" t="s">
        <v>7740</v>
      </c>
      <c r="G2106" s="2"/>
      <c r="H2106" s="1"/>
      <c r="I2106" s="1"/>
      <c r="J2106" s="1"/>
      <c r="K2106" s="1"/>
      <c r="L2106" s="1"/>
      <c r="M2106" s="1"/>
      <c r="N2106" s="1"/>
      <c r="O2106" s="1"/>
      <c r="P2106" s="1"/>
      <c r="Q2106" s="1"/>
      <c r="R2106" s="1"/>
      <c r="S2106" s="1"/>
      <c r="T2106" s="1"/>
    </row>
    <row r="2107" spans="2:20" s="216" customFormat="1" ht="15" customHeight="1">
      <c r="B2107" s="214" t="s">
        <v>2265</v>
      </c>
      <c r="C2107" s="214" t="s">
        <v>6866</v>
      </c>
      <c r="D2107" s="214" t="s">
        <v>7740</v>
      </c>
      <c r="E2107" s="214" t="s">
        <v>7740</v>
      </c>
      <c r="F2107" s="214" t="s">
        <v>7740</v>
      </c>
      <c r="G2107" s="2"/>
      <c r="H2107" s="1"/>
      <c r="I2107" s="1"/>
      <c r="J2107" s="1"/>
      <c r="K2107" s="1"/>
      <c r="L2107" s="1"/>
      <c r="M2107" s="1"/>
      <c r="N2107" s="1"/>
      <c r="O2107" s="1"/>
      <c r="P2107" s="1"/>
      <c r="Q2107" s="1"/>
      <c r="R2107" s="1"/>
      <c r="S2107" s="1"/>
      <c r="T2107" s="1"/>
    </row>
    <row r="2108" spans="2:20" s="216" customFormat="1" ht="15" customHeight="1">
      <c r="B2108" s="214" t="s">
        <v>2266</v>
      </c>
      <c r="C2108" s="214" t="s">
        <v>6866</v>
      </c>
      <c r="D2108" s="214" t="s">
        <v>7740</v>
      </c>
      <c r="E2108" s="214" t="s">
        <v>7740</v>
      </c>
      <c r="F2108" s="214" t="s">
        <v>7740</v>
      </c>
      <c r="G2108" s="2"/>
      <c r="H2108" s="1"/>
      <c r="I2108" s="1"/>
      <c r="J2108" s="1"/>
      <c r="K2108" s="1"/>
      <c r="L2108" s="1"/>
      <c r="M2108" s="1"/>
      <c r="N2108" s="1"/>
      <c r="O2108" s="1"/>
      <c r="P2108" s="1"/>
      <c r="Q2108" s="1"/>
      <c r="R2108" s="1"/>
      <c r="S2108" s="1"/>
      <c r="T2108" s="1"/>
    </row>
    <row r="2109" spans="2:20" s="216" customFormat="1" ht="15" customHeight="1">
      <c r="B2109" s="214" t="s">
        <v>2267</v>
      </c>
      <c r="C2109" s="214" t="s">
        <v>6866</v>
      </c>
      <c r="D2109" s="214" t="s">
        <v>7740</v>
      </c>
      <c r="E2109" s="214" t="s">
        <v>7740</v>
      </c>
      <c r="F2109" s="214" t="s">
        <v>7740</v>
      </c>
      <c r="G2109" s="2"/>
      <c r="H2109" s="1"/>
      <c r="I2109" s="1"/>
      <c r="J2109" s="1"/>
      <c r="K2109" s="1"/>
      <c r="L2109" s="1"/>
      <c r="M2109" s="1"/>
      <c r="N2109" s="1"/>
      <c r="O2109" s="1"/>
      <c r="P2109" s="1"/>
      <c r="Q2109" s="1"/>
      <c r="R2109" s="1"/>
      <c r="S2109" s="1"/>
      <c r="T2109" s="1"/>
    </row>
    <row r="2110" spans="2:20" s="216" customFormat="1" ht="15" customHeight="1">
      <c r="B2110" s="214" t="s">
        <v>2268</v>
      </c>
      <c r="C2110" s="214" t="s">
        <v>6866</v>
      </c>
      <c r="D2110" s="214" t="s">
        <v>7740</v>
      </c>
      <c r="E2110" s="214" t="s">
        <v>7740</v>
      </c>
      <c r="F2110" s="214" t="s">
        <v>7740</v>
      </c>
      <c r="G2110" s="2"/>
      <c r="H2110" s="1"/>
      <c r="I2110" s="1"/>
      <c r="J2110" s="1"/>
      <c r="K2110" s="1"/>
      <c r="L2110" s="1"/>
      <c r="M2110" s="1"/>
      <c r="N2110" s="1"/>
      <c r="O2110" s="1"/>
      <c r="P2110" s="1"/>
      <c r="Q2110" s="1"/>
      <c r="R2110" s="1"/>
      <c r="S2110" s="1"/>
      <c r="T2110" s="1"/>
    </row>
    <row r="2111" spans="2:20" s="216" customFormat="1" ht="15" customHeight="1">
      <c r="B2111" s="214" t="s">
        <v>2269</v>
      </c>
      <c r="C2111" s="214" t="s">
        <v>6866</v>
      </c>
      <c r="D2111" s="214" t="s">
        <v>7740</v>
      </c>
      <c r="E2111" s="214" t="s">
        <v>7740</v>
      </c>
      <c r="F2111" s="214" t="s">
        <v>7740</v>
      </c>
      <c r="G2111" s="2"/>
      <c r="H2111" s="1"/>
      <c r="I2111" s="1"/>
      <c r="J2111" s="1"/>
      <c r="K2111" s="1"/>
      <c r="L2111" s="1"/>
      <c r="M2111" s="1"/>
      <c r="N2111" s="1"/>
      <c r="O2111" s="1"/>
      <c r="P2111" s="1"/>
      <c r="Q2111" s="1"/>
      <c r="R2111" s="1"/>
      <c r="S2111" s="1"/>
      <c r="T2111" s="1"/>
    </row>
    <row r="2112" spans="2:20" s="216" customFormat="1" ht="15" customHeight="1">
      <c r="B2112" s="214" t="s">
        <v>2270</v>
      </c>
      <c r="C2112" s="214" t="s">
        <v>6866</v>
      </c>
      <c r="D2112" s="214" t="s">
        <v>7740</v>
      </c>
      <c r="E2112" s="214" t="s">
        <v>7740</v>
      </c>
      <c r="F2112" s="214" t="s">
        <v>7740</v>
      </c>
      <c r="G2112" s="2"/>
      <c r="H2112" s="1"/>
      <c r="I2112" s="1"/>
      <c r="J2112" s="1"/>
      <c r="K2112" s="1"/>
      <c r="L2112" s="1"/>
      <c r="M2112" s="1"/>
      <c r="N2112" s="1"/>
      <c r="O2112" s="1"/>
      <c r="P2112" s="1"/>
      <c r="Q2112" s="1"/>
      <c r="R2112" s="1"/>
      <c r="S2112" s="1"/>
      <c r="T2112" s="1"/>
    </row>
    <row r="2113" spans="2:20" s="216" customFormat="1" ht="15" customHeight="1">
      <c r="B2113" s="214" t="s">
        <v>2271</v>
      </c>
      <c r="C2113" s="214" t="s">
        <v>6866</v>
      </c>
      <c r="D2113" s="214" t="s">
        <v>7740</v>
      </c>
      <c r="E2113" s="214" t="s">
        <v>7740</v>
      </c>
      <c r="F2113" s="214" t="s">
        <v>7740</v>
      </c>
      <c r="G2113" s="2"/>
      <c r="H2113" s="1"/>
      <c r="I2113" s="1"/>
      <c r="J2113" s="1"/>
      <c r="K2113" s="1"/>
      <c r="L2113" s="1"/>
      <c r="M2113" s="1"/>
      <c r="N2113" s="1"/>
      <c r="O2113" s="1"/>
      <c r="P2113" s="1"/>
      <c r="Q2113" s="1"/>
      <c r="R2113" s="1"/>
      <c r="S2113" s="1"/>
      <c r="T2113" s="1"/>
    </row>
    <row r="2114" spans="2:20" s="216" customFormat="1" ht="15" customHeight="1">
      <c r="B2114" s="214" t="s">
        <v>2272</v>
      </c>
      <c r="C2114" s="214" t="s">
        <v>6866</v>
      </c>
      <c r="D2114" s="214" t="s">
        <v>7740</v>
      </c>
      <c r="E2114" s="214" t="s">
        <v>7740</v>
      </c>
      <c r="F2114" s="214" t="s">
        <v>7740</v>
      </c>
      <c r="G2114" s="2"/>
      <c r="H2114" s="1"/>
      <c r="I2114" s="1"/>
      <c r="J2114" s="1"/>
      <c r="K2114" s="1"/>
      <c r="L2114" s="1"/>
      <c r="M2114" s="1"/>
      <c r="N2114" s="1"/>
      <c r="O2114" s="1"/>
      <c r="P2114" s="1"/>
      <c r="Q2114" s="1"/>
      <c r="R2114" s="1"/>
      <c r="S2114" s="1"/>
      <c r="T2114" s="1"/>
    </row>
    <row r="2115" spans="2:20" s="216" customFormat="1" ht="15" customHeight="1">
      <c r="B2115" s="214" t="s">
        <v>2273</v>
      </c>
      <c r="C2115" s="214" t="s">
        <v>7092</v>
      </c>
      <c r="D2115" s="214" t="s">
        <v>6866</v>
      </c>
      <c r="E2115" s="214" t="s">
        <v>7740</v>
      </c>
      <c r="F2115" s="214" t="s">
        <v>7740</v>
      </c>
      <c r="G2115" s="2"/>
      <c r="H2115" s="1"/>
      <c r="I2115" s="1"/>
      <c r="J2115" s="1"/>
      <c r="K2115" s="1"/>
      <c r="L2115" s="1"/>
      <c r="M2115" s="1"/>
      <c r="N2115" s="1"/>
      <c r="O2115" s="1"/>
      <c r="P2115" s="1"/>
      <c r="Q2115" s="1"/>
      <c r="R2115" s="1"/>
      <c r="S2115" s="1"/>
      <c r="T2115" s="1"/>
    </row>
    <row r="2116" spans="2:20" s="216" customFormat="1" ht="15" customHeight="1">
      <c r="B2116" s="214" t="s">
        <v>2274</v>
      </c>
      <c r="C2116" s="214" t="s">
        <v>7028</v>
      </c>
      <c r="D2116" s="214" t="s">
        <v>6866</v>
      </c>
      <c r="E2116" s="214" t="s">
        <v>7740</v>
      </c>
      <c r="F2116" s="214" t="s">
        <v>7740</v>
      </c>
      <c r="G2116" s="2"/>
      <c r="H2116" s="1"/>
      <c r="I2116" s="1"/>
      <c r="J2116" s="1"/>
      <c r="K2116" s="1"/>
      <c r="L2116" s="1"/>
      <c r="M2116" s="1"/>
      <c r="N2116" s="1"/>
      <c r="O2116" s="1"/>
      <c r="P2116" s="1"/>
      <c r="Q2116" s="1"/>
      <c r="R2116" s="1"/>
      <c r="S2116" s="1"/>
      <c r="T2116" s="1"/>
    </row>
    <row r="2117" spans="2:20" s="216" customFormat="1" ht="15" customHeight="1">
      <c r="B2117" s="214" t="s">
        <v>2275</v>
      </c>
      <c r="C2117" s="214" t="s">
        <v>6866</v>
      </c>
      <c r="D2117" s="214" t="s">
        <v>7740</v>
      </c>
      <c r="E2117" s="214" t="s">
        <v>7740</v>
      </c>
      <c r="F2117" s="214" t="s">
        <v>7740</v>
      </c>
      <c r="G2117" s="2"/>
      <c r="H2117" s="1"/>
      <c r="I2117" s="1"/>
      <c r="J2117" s="1"/>
      <c r="K2117" s="1"/>
      <c r="L2117" s="1"/>
      <c r="M2117" s="1"/>
      <c r="N2117" s="1"/>
      <c r="O2117" s="1"/>
      <c r="P2117" s="1"/>
      <c r="Q2117" s="1"/>
      <c r="R2117" s="1"/>
      <c r="S2117" s="1"/>
      <c r="T2117" s="1"/>
    </row>
    <row r="2118" spans="2:20" s="216" customFormat="1" ht="15" customHeight="1">
      <c r="B2118" s="214" t="s">
        <v>2276</v>
      </c>
      <c r="C2118" s="214" t="s">
        <v>6866</v>
      </c>
      <c r="D2118" s="214" t="s">
        <v>7740</v>
      </c>
      <c r="E2118" s="214" t="s">
        <v>7740</v>
      </c>
      <c r="F2118" s="214" t="s">
        <v>7740</v>
      </c>
      <c r="G2118" s="2"/>
      <c r="H2118" s="1"/>
      <c r="I2118" s="1"/>
      <c r="J2118" s="1"/>
      <c r="K2118" s="1"/>
      <c r="L2118" s="1"/>
      <c r="M2118" s="1"/>
      <c r="N2118" s="1"/>
      <c r="O2118" s="1"/>
      <c r="P2118" s="1"/>
      <c r="Q2118" s="1"/>
      <c r="R2118" s="1"/>
      <c r="S2118" s="1"/>
      <c r="T2118" s="1"/>
    </row>
    <row r="2119" spans="2:20" s="216" customFormat="1" ht="15" customHeight="1">
      <c r="B2119" s="214" t="s">
        <v>2277</v>
      </c>
      <c r="C2119" s="214" t="s">
        <v>6923</v>
      </c>
      <c r="D2119" s="214" t="s">
        <v>6866</v>
      </c>
      <c r="E2119" s="214" t="s">
        <v>7740</v>
      </c>
      <c r="F2119" s="214" t="s">
        <v>7740</v>
      </c>
      <c r="G2119" s="2"/>
      <c r="H2119" s="1"/>
      <c r="I2119" s="1"/>
      <c r="J2119" s="1"/>
      <c r="K2119" s="1"/>
      <c r="L2119" s="1"/>
      <c r="M2119" s="1"/>
      <c r="N2119" s="1"/>
      <c r="O2119" s="1"/>
      <c r="P2119" s="1"/>
      <c r="Q2119" s="1"/>
      <c r="R2119" s="1"/>
      <c r="S2119" s="1"/>
      <c r="T2119" s="1"/>
    </row>
    <row r="2120" spans="2:20" s="216" customFormat="1" ht="15" customHeight="1">
      <c r="B2120" s="214" t="s">
        <v>2278</v>
      </c>
      <c r="C2120" s="214" t="s">
        <v>6866</v>
      </c>
      <c r="D2120" s="214" t="s">
        <v>7740</v>
      </c>
      <c r="E2120" s="214" t="s">
        <v>7740</v>
      </c>
      <c r="F2120" s="214" t="s">
        <v>7740</v>
      </c>
      <c r="G2120" s="2"/>
      <c r="H2120" s="1"/>
      <c r="I2120" s="1"/>
      <c r="J2120" s="1"/>
      <c r="K2120" s="1"/>
      <c r="L2120" s="1"/>
      <c r="M2120" s="1"/>
      <c r="N2120" s="1"/>
      <c r="O2120" s="1"/>
      <c r="P2120" s="1"/>
      <c r="Q2120" s="1"/>
      <c r="R2120" s="1"/>
      <c r="S2120" s="1"/>
      <c r="T2120" s="1"/>
    </row>
    <row r="2121" spans="2:20" s="216" customFormat="1" ht="15" customHeight="1">
      <c r="B2121" s="214" t="s">
        <v>2279</v>
      </c>
      <c r="C2121" s="214" t="s">
        <v>6866</v>
      </c>
      <c r="D2121" s="214" t="s">
        <v>7740</v>
      </c>
      <c r="E2121" s="214" t="s">
        <v>7740</v>
      </c>
      <c r="F2121" s="214" t="s">
        <v>7740</v>
      </c>
      <c r="G2121" s="2"/>
      <c r="H2121" s="1"/>
      <c r="I2121" s="1"/>
      <c r="J2121" s="1"/>
      <c r="K2121" s="1"/>
      <c r="L2121" s="1"/>
      <c r="M2121" s="1"/>
      <c r="N2121" s="1"/>
      <c r="O2121" s="1"/>
      <c r="P2121" s="1"/>
      <c r="Q2121" s="1"/>
      <c r="R2121" s="1"/>
      <c r="S2121" s="1"/>
      <c r="T2121" s="1"/>
    </row>
    <row r="2122" spans="2:20" s="216" customFormat="1" ht="15" customHeight="1">
      <c r="B2122" s="214" t="s">
        <v>2280</v>
      </c>
      <c r="C2122" s="214" t="s">
        <v>7282</v>
      </c>
      <c r="D2122" s="214" t="s">
        <v>6866</v>
      </c>
      <c r="E2122" s="214" t="s">
        <v>7740</v>
      </c>
      <c r="F2122" s="214" t="s">
        <v>7740</v>
      </c>
      <c r="G2122" s="2"/>
      <c r="H2122" s="1"/>
      <c r="I2122" s="1"/>
      <c r="J2122" s="1"/>
      <c r="K2122" s="1"/>
      <c r="L2122" s="1"/>
      <c r="M2122" s="1"/>
      <c r="N2122" s="1"/>
      <c r="O2122" s="1"/>
      <c r="P2122" s="1"/>
      <c r="Q2122" s="1"/>
      <c r="R2122" s="1"/>
      <c r="S2122" s="1"/>
      <c r="T2122" s="1"/>
    </row>
    <row r="2123" spans="2:20" s="216" customFormat="1" ht="15" customHeight="1">
      <c r="B2123" s="214" t="s">
        <v>2281</v>
      </c>
      <c r="C2123" s="214" t="s">
        <v>7680</v>
      </c>
      <c r="D2123" s="214" t="s">
        <v>6866</v>
      </c>
      <c r="E2123" s="214" t="s">
        <v>7740</v>
      </c>
      <c r="F2123" s="214" t="s">
        <v>7740</v>
      </c>
      <c r="G2123" s="2"/>
      <c r="H2123" s="1"/>
      <c r="I2123" s="1"/>
      <c r="J2123" s="1"/>
      <c r="K2123" s="1"/>
      <c r="L2123" s="1"/>
      <c r="M2123" s="1"/>
      <c r="N2123" s="1"/>
      <c r="O2123" s="1"/>
      <c r="P2123" s="1"/>
      <c r="Q2123" s="1"/>
      <c r="R2123" s="1"/>
      <c r="S2123" s="1"/>
      <c r="T2123" s="1"/>
    </row>
    <row r="2124" spans="2:20" s="216" customFormat="1" ht="15" customHeight="1">
      <c r="B2124" s="214" t="s">
        <v>2282</v>
      </c>
      <c r="C2124" s="214" t="s">
        <v>6866</v>
      </c>
      <c r="D2124" s="214" t="s">
        <v>7740</v>
      </c>
      <c r="E2124" s="214" t="s">
        <v>7740</v>
      </c>
      <c r="F2124" s="214" t="s">
        <v>7740</v>
      </c>
      <c r="G2124" s="2"/>
      <c r="H2124" s="1"/>
      <c r="I2124" s="1"/>
      <c r="J2124" s="1"/>
      <c r="K2124" s="1"/>
      <c r="L2124" s="1"/>
      <c r="M2124" s="1"/>
      <c r="N2124" s="1"/>
      <c r="O2124" s="1"/>
      <c r="P2124" s="1"/>
      <c r="Q2124" s="1"/>
      <c r="R2124" s="1"/>
      <c r="S2124" s="1"/>
      <c r="T2124" s="1"/>
    </row>
    <row r="2125" spans="2:20" s="216" customFormat="1" ht="15" customHeight="1">
      <c r="B2125" s="214" t="s">
        <v>2283</v>
      </c>
      <c r="C2125" s="214" t="s">
        <v>6866</v>
      </c>
      <c r="D2125" s="214" t="s">
        <v>7740</v>
      </c>
      <c r="E2125" s="214" t="s">
        <v>7740</v>
      </c>
      <c r="F2125" s="214" t="s">
        <v>7740</v>
      </c>
      <c r="G2125" s="2"/>
      <c r="H2125" s="1"/>
      <c r="I2125" s="1"/>
      <c r="J2125" s="1"/>
      <c r="K2125" s="1"/>
      <c r="L2125" s="1"/>
      <c r="M2125" s="1"/>
      <c r="N2125" s="1"/>
      <c r="O2125" s="1"/>
      <c r="P2125" s="1"/>
      <c r="Q2125" s="1"/>
      <c r="R2125" s="1"/>
      <c r="S2125" s="1"/>
      <c r="T2125" s="1"/>
    </row>
    <row r="2126" spans="2:20" s="216" customFormat="1" ht="15" customHeight="1">
      <c r="B2126" s="214" t="s">
        <v>2284</v>
      </c>
      <c r="C2126" s="214" t="s">
        <v>6866</v>
      </c>
      <c r="D2126" s="214" t="s">
        <v>7740</v>
      </c>
      <c r="E2126" s="214" t="s">
        <v>7740</v>
      </c>
      <c r="F2126" s="214" t="s">
        <v>7740</v>
      </c>
      <c r="G2126" s="2"/>
      <c r="H2126" s="1"/>
      <c r="I2126" s="1"/>
      <c r="J2126" s="1"/>
      <c r="K2126" s="1"/>
      <c r="L2126" s="1"/>
      <c r="M2126" s="1"/>
      <c r="N2126" s="1"/>
      <c r="O2126" s="1"/>
      <c r="P2126" s="1"/>
      <c r="Q2126" s="1"/>
      <c r="R2126" s="1"/>
      <c r="S2126" s="1"/>
      <c r="T2126" s="1"/>
    </row>
    <row r="2127" spans="2:20" s="216" customFormat="1" ht="15" customHeight="1">
      <c r="B2127" s="214" t="s">
        <v>2285</v>
      </c>
      <c r="C2127" s="214" t="s">
        <v>6866</v>
      </c>
      <c r="D2127" s="214" t="s">
        <v>7740</v>
      </c>
      <c r="E2127" s="214" t="s">
        <v>7740</v>
      </c>
      <c r="F2127" s="214" t="s">
        <v>7740</v>
      </c>
      <c r="G2127" s="2"/>
      <c r="H2127" s="1"/>
      <c r="I2127" s="1"/>
      <c r="J2127" s="1"/>
      <c r="K2127" s="1"/>
      <c r="L2127" s="1"/>
      <c r="M2127" s="1"/>
      <c r="N2127" s="1"/>
      <c r="O2127" s="1"/>
      <c r="P2127" s="1"/>
      <c r="Q2127" s="1"/>
      <c r="R2127" s="1"/>
      <c r="S2127" s="1"/>
      <c r="T2127" s="1"/>
    </row>
    <row r="2128" spans="2:20" s="216" customFormat="1" ht="15" customHeight="1">
      <c r="B2128" s="214" t="s">
        <v>2286</v>
      </c>
      <c r="C2128" s="214" t="s">
        <v>6866</v>
      </c>
      <c r="D2128" s="214" t="s">
        <v>7740</v>
      </c>
      <c r="E2128" s="214" t="s">
        <v>7740</v>
      </c>
      <c r="F2128" s="214" t="s">
        <v>7740</v>
      </c>
      <c r="G2128" s="2"/>
      <c r="H2128" s="1"/>
      <c r="I2128" s="1"/>
      <c r="J2128" s="1"/>
      <c r="K2128" s="1"/>
      <c r="L2128" s="1"/>
      <c r="M2128" s="1"/>
      <c r="N2128" s="1"/>
      <c r="O2128" s="1"/>
      <c r="P2128" s="1"/>
      <c r="Q2128" s="1"/>
      <c r="R2128" s="1"/>
      <c r="S2128" s="1"/>
      <c r="T2128" s="1"/>
    </row>
    <row r="2129" spans="2:20" s="216" customFormat="1" ht="15" customHeight="1">
      <c r="B2129" s="214" t="s">
        <v>2287</v>
      </c>
      <c r="C2129" s="214" t="s">
        <v>7283</v>
      </c>
      <c r="D2129" s="214" t="s">
        <v>6866</v>
      </c>
      <c r="E2129" s="214" t="s">
        <v>7740</v>
      </c>
      <c r="F2129" s="214" t="s">
        <v>7740</v>
      </c>
      <c r="G2129" s="2"/>
      <c r="H2129" s="1"/>
      <c r="I2129" s="1"/>
      <c r="J2129" s="1"/>
      <c r="K2129" s="1"/>
      <c r="L2129" s="1"/>
      <c r="M2129" s="1"/>
      <c r="N2129" s="1"/>
      <c r="O2129" s="1"/>
      <c r="P2129" s="1"/>
      <c r="Q2129" s="1"/>
      <c r="R2129" s="1"/>
      <c r="S2129" s="1"/>
      <c r="T2129" s="1"/>
    </row>
    <row r="2130" spans="2:20" s="216" customFormat="1" ht="15" customHeight="1">
      <c r="B2130" s="214" t="s">
        <v>2288</v>
      </c>
      <c r="C2130" s="214" t="s">
        <v>7284</v>
      </c>
      <c r="D2130" s="214" t="s">
        <v>6866</v>
      </c>
      <c r="E2130" s="214" t="s">
        <v>7740</v>
      </c>
      <c r="F2130" s="214" t="s">
        <v>7740</v>
      </c>
      <c r="G2130" s="2"/>
      <c r="H2130" s="1"/>
      <c r="I2130" s="1"/>
      <c r="J2130" s="1"/>
      <c r="K2130" s="1"/>
      <c r="L2130" s="1"/>
      <c r="M2130" s="1"/>
      <c r="N2130" s="1"/>
      <c r="O2130" s="1"/>
      <c r="P2130" s="1"/>
      <c r="Q2130" s="1"/>
      <c r="R2130" s="1"/>
      <c r="S2130" s="1"/>
      <c r="T2130" s="1"/>
    </row>
    <row r="2131" spans="2:20" s="216" customFormat="1" ht="15" customHeight="1">
      <c r="B2131" s="214" t="s">
        <v>2289</v>
      </c>
      <c r="C2131" s="214" t="s">
        <v>7285</v>
      </c>
      <c r="D2131" s="214" t="s">
        <v>6866</v>
      </c>
      <c r="E2131" s="214" t="s">
        <v>7740</v>
      </c>
      <c r="F2131" s="214" t="s">
        <v>7740</v>
      </c>
      <c r="G2131" s="2"/>
      <c r="H2131" s="1"/>
      <c r="I2131" s="1"/>
      <c r="J2131" s="1"/>
      <c r="K2131" s="1"/>
      <c r="L2131" s="1"/>
      <c r="M2131" s="1"/>
      <c r="N2131" s="1"/>
      <c r="O2131" s="1"/>
      <c r="P2131" s="1"/>
      <c r="Q2131" s="1"/>
      <c r="R2131" s="1"/>
      <c r="S2131" s="1"/>
      <c r="T2131" s="1"/>
    </row>
    <row r="2132" spans="2:20" s="216" customFormat="1" ht="15" customHeight="1">
      <c r="B2132" s="214" t="s">
        <v>2290</v>
      </c>
      <c r="C2132" s="214" t="s">
        <v>7286</v>
      </c>
      <c r="D2132" s="214" t="s">
        <v>6866</v>
      </c>
      <c r="E2132" s="214" t="s">
        <v>7740</v>
      </c>
      <c r="F2132" s="214" t="s">
        <v>7740</v>
      </c>
      <c r="G2132" s="2"/>
      <c r="H2132" s="1"/>
      <c r="I2132" s="1"/>
      <c r="J2132" s="1"/>
      <c r="K2132" s="1"/>
      <c r="L2132" s="1"/>
      <c r="M2132" s="1"/>
      <c r="N2132" s="1"/>
      <c r="O2132" s="1"/>
      <c r="P2132" s="1"/>
      <c r="Q2132" s="1"/>
      <c r="R2132" s="1"/>
      <c r="S2132" s="1"/>
      <c r="T2132" s="1"/>
    </row>
    <row r="2133" spans="2:20" s="216" customFormat="1" ht="15" customHeight="1">
      <c r="B2133" s="214" t="s">
        <v>2291</v>
      </c>
      <c r="C2133" s="214" t="s">
        <v>6866</v>
      </c>
      <c r="D2133" s="214" t="s">
        <v>7740</v>
      </c>
      <c r="E2133" s="214" t="s">
        <v>7740</v>
      </c>
      <c r="F2133" s="214" t="s">
        <v>7740</v>
      </c>
      <c r="G2133" s="2"/>
      <c r="H2133" s="1"/>
      <c r="I2133" s="1"/>
      <c r="J2133" s="1"/>
      <c r="K2133" s="1"/>
      <c r="L2133" s="1"/>
      <c r="M2133" s="1"/>
      <c r="N2133" s="1"/>
      <c r="O2133" s="1"/>
      <c r="P2133" s="1"/>
      <c r="Q2133" s="1"/>
      <c r="R2133" s="1"/>
      <c r="S2133" s="1"/>
      <c r="T2133" s="1"/>
    </row>
    <row r="2134" spans="2:20" s="216" customFormat="1" ht="15" customHeight="1">
      <c r="B2134" s="214" t="s">
        <v>2292</v>
      </c>
      <c r="C2134" s="214" t="s">
        <v>6866</v>
      </c>
      <c r="D2134" s="214" t="s">
        <v>7740</v>
      </c>
      <c r="E2134" s="214" t="s">
        <v>7740</v>
      </c>
      <c r="F2134" s="214" t="s">
        <v>7740</v>
      </c>
      <c r="G2134" s="2"/>
      <c r="H2134" s="1"/>
      <c r="I2134" s="1"/>
      <c r="J2134" s="1"/>
      <c r="K2134" s="1"/>
      <c r="L2134" s="1"/>
      <c r="M2134" s="1"/>
      <c r="N2134" s="1"/>
      <c r="O2134" s="1"/>
      <c r="P2134" s="1"/>
      <c r="Q2134" s="1"/>
      <c r="R2134" s="1"/>
      <c r="S2134" s="1"/>
      <c r="T2134" s="1"/>
    </row>
    <row r="2135" spans="2:20" s="216" customFormat="1" ht="15" customHeight="1">
      <c r="B2135" s="214" t="s">
        <v>2293</v>
      </c>
      <c r="C2135" s="214" t="s">
        <v>7288</v>
      </c>
      <c r="D2135" s="214" t="s">
        <v>6866</v>
      </c>
      <c r="E2135" s="214" t="s">
        <v>7740</v>
      </c>
      <c r="F2135" s="214" t="s">
        <v>7740</v>
      </c>
      <c r="G2135" s="2"/>
      <c r="H2135" s="1"/>
      <c r="I2135" s="1"/>
      <c r="J2135" s="1"/>
      <c r="K2135" s="1"/>
      <c r="L2135" s="1"/>
      <c r="M2135" s="1"/>
      <c r="N2135" s="1"/>
      <c r="O2135" s="1"/>
      <c r="P2135" s="1"/>
      <c r="Q2135" s="1"/>
      <c r="R2135" s="1"/>
      <c r="S2135" s="1"/>
      <c r="T2135" s="1"/>
    </row>
    <row r="2136" spans="2:20" s="216" customFormat="1" ht="15" customHeight="1">
      <c r="B2136" s="214" t="s">
        <v>2294</v>
      </c>
      <c r="C2136" s="214" t="s">
        <v>6866</v>
      </c>
      <c r="D2136" s="214" t="s">
        <v>7740</v>
      </c>
      <c r="E2136" s="214" t="s">
        <v>7740</v>
      </c>
      <c r="F2136" s="214" t="s">
        <v>7740</v>
      </c>
      <c r="G2136" s="2"/>
      <c r="H2136" s="1"/>
      <c r="I2136" s="1"/>
      <c r="J2136" s="1"/>
      <c r="K2136" s="1"/>
      <c r="L2136" s="1"/>
      <c r="M2136" s="1"/>
      <c r="N2136" s="1"/>
      <c r="O2136" s="1"/>
      <c r="P2136" s="1"/>
      <c r="Q2136" s="1"/>
      <c r="R2136" s="1"/>
      <c r="S2136" s="1"/>
      <c r="T2136" s="1"/>
    </row>
    <row r="2137" spans="2:20" s="216" customFormat="1" ht="15" customHeight="1">
      <c r="B2137" s="214" t="s">
        <v>2295</v>
      </c>
      <c r="C2137" s="214" t="s">
        <v>6866</v>
      </c>
      <c r="D2137" s="214" t="s">
        <v>7740</v>
      </c>
      <c r="E2137" s="214" t="s">
        <v>7740</v>
      </c>
      <c r="F2137" s="214" t="s">
        <v>7740</v>
      </c>
      <c r="G2137" s="2"/>
      <c r="H2137" s="1"/>
      <c r="I2137" s="1"/>
      <c r="J2137" s="1"/>
      <c r="K2137" s="1"/>
      <c r="L2137" s="1"/>
      <c r="M2137" s="1"/>
      <c r="N2137" s="1"/>
      <c r="O2137" s="1"/>
      <c r="P2137" s="1"/>
      <c r="Q2137" s="1"/>
      <c r="R2137" s="1"/>
      <c r="S2137" s="1"/>
      <c r="T2137" s="1"/>
    </row>
    <row r="2138" spans="2:20" s="216" customFormat="1" ht="15" customHeight="1">
      <c r="B2138" s="214" t="s">
        <v>2296</v>
      </c>
      <c r="C2138" s="214" t="s">
        <v>7289</v>
      </c>
      <c r="D2138" s="214" t="s">
        <v>6866</v>
      </c>
      <c r="E2138" s="214" t="s">
        <v>7740</v>
      </c>
      <c r="F2138" s="214" t="s">
        <v>7740</v>
      </c>
      <c r="G2138" s="2"/>
      <c r="H2138" s="1"/>
      <c r="I2138" s="1"/>
      <c r="J2138" s="1"/>
      <c r="K2138" s="1"/>
      <c r="L2138" s="1"/>
      <c r="M2138" s="1"/>
      <c r="N2138" s="1"/>
      <c r="O2138" s="1"/>
      <c r="P2138" s="1"/>
      <c r="Q2138" s="1"/>
      <c r="R2138" s="1"/>
      <c r="S2138" s="1"/>
      <c r="T2138" s="1"/>
    </row>
    <row r="2139" spans="2:20" s="216" customFormat="1" ht="15" customHeight="1">
      <c r="B2139" s="214" t="s">
        <v>2297</v>
      </c>
      <c r="C2139" s="214" t="s">
        <v>7290</v>
      </c>
      <c r="D2139" s="214" t="s">
        <v>6866</v>
      </c>
      <c r="E2139" s="214" t="s">
        <v>7740</v>
      </c>
      <c r="F2139" s="214" t="s">
        <v>7740</v>
      </c>
      <c r="G2139" s="2"/>
      <c r="H2139" s="1"/>
      <c r="I2139" s="1"/>
      <c r="J2139" s="1"/>
      <c r="K2139" s="1"/>
      <c r="L2139" s="1"/>
      <c r="M2139" s="1"/>
      <c r="N2139" s="1"/>
      <c r="O2139" s="1"/>
      <c r="P2139" s="1"/>
      <c r="Q2139" s="1"/>
      <c r="R2139" s="1"/>
      <c r="S2139" s="1"/>
      <c r="T2139" s="1"/>
    </row>
    <row r="2140" spans="2:20" s="216" customFormat="1" ht="15" customHeight="1">
      <c r="B2140" s="214" t="s">
        <v>2298</v>
      </c>
      <c r="C2140" s="214" t="s">
        <v>7291</v>
      </c>
      <c r="D2140" s="214" t="s">
        <v>6866</v>
      </c>
      <c r="E2140" s="214" t="s">
        <v>7740</v>
      </c>
      <c r="F2140" s="214" t="s">
        <v>7740</v>
      </c>
      <c r="G2140" s="2"/>
      <c r="H2140" s="1"/>
      <c r="I2140" s="1"/>
      <c r="J2140" s="1"/>
      <c r="K2140" s="1"/>
      <c r="L2140" s="1"/>
      <c r="M2140" s="1"/>
      <c r="N2140" s="1"/>
      <c r="O2140" s="1"/>
      <c r="P2140" s="1"/>
      <c r="Q2140" s="1"/>
      <c r="R2140" s="1"/>
      <c r="S2140" s="1"/>
      <c r="T2140" s="1"/>
    </row>
    <row r="2141" spans="2:20" s="216" customFormat="1" ht="15" customHeight="1">
      <c r="B2141" s="214" t="s">
        <v>2299</v>
      </c>
      <c r="C2141" s="214" t="s">
        <v>6866</v>
      </c>
      <c r="D2141" s="214" t="s">
        <v>7740</v>
      </c>
      <c r="E2141" s="214" t="s">
        <v>7740</v>
      </c>
      <c r="F2141" s="214" t="s">
        <v>7740</v>
      </c>
      <c r="G2141" s="2"/>
      <c r="H2141" s="1"/>
      <c r="I2141" s="1"/>
      <c r="J2141" s="1"/>
      <c r="K2141" s="1"/>
      <c r="L2141" s="1"/>
      <c r="M2141" s="1"/>
      <c r="N2141" s="1"/>
      <c r="O2141" s="1"/>
      <c r="P2141" s="1"/>
      <c r="Q2141" s="1"/>
      <c r="R2141" s="1"/>
      <c r="S2141" s="1"/>
      <c r="T2141" s="1"/>
    </row>
    <row r="2142" spans="2:20" s="216" customFormat="1" ht="15" customHeight="1">
      <c r="B2142" s="214" t="s">
        <v>2300</v>
      </c>
      <c r="C2142" s="214" t="s">
        <v>7681</v>
      </c>
      <c r="D2142" s="214" t="s">
        <v>6866</v>
      </c>
      <c r="E2142" s="214" t="s">
        <v>7740</v>
      </c>
      <c r="F2142" s="214" t="s">
        <v>7740</v>
      </c>
      <c r="G2142" s="2"/>
      <c r="H2142" s="1"/>
      <c r="I2142" s="1"/>
      <c r="J2142" s="1"/>
      <c r="K2142" s="1"/>
      <c r="L2142" s="1"/>
      <c r="M2142" s="1"/>
      <c r="N2142" s="1"/>
      <c r="O2142" s="1"/>
      <c r="P2142" s="1"/>
      <c r="Q2142" s="1"/>
      <c r="R2142" s="1"/>
      <c r="S2142" s="1"/>
      <c r="T2142" s="1"/>
    </row>
    <row r="2143" spans="2:20" s="216" customFormat="1" ht="15" customHeight="1">
      <c r="B2143" s="214" t="s">
        <v>2301</v>
      </c>
      <c r="C2143" s="214" t="s">
        <v>6866</v>
      </c>
      <c r="D2143" s="214" t="s">
        <v>7740</v>
      </c>
      <c r="E2143" s="214" t="s">
        <v>7740</v>
      </c>
      <c r="F2143" s="214" t="s">
        <v>7740</v>
      </c>
      <c r="G2143" s="2"/>
      <c r="H2143" s="1"/>
      <c r="I2143" s="1"/>
      <c r="J2143" s="1"/>
      <c r="K2143" s="1"/>
      <c r="L2143" s="1"/>
      <c r="M2143" s="1"/>
      <c r="N2143" s="1"/>
      <c r="O2143" s="1"/>
      <c r="P2143" s="1"/>
      <c r="Q2143" s="1"/>
      <c r="R2143" s="1"/>
      <c r="S2143" s="1"/>
      <c r="T2143" s="1"/>
    </row>
    <row r="2144" spans="2:20" s="216" customFormat="1" ht="15" customHeight="1">
      <c r="B2144" s="214" t="s">
        <v>2302</v>
      </c>
      <c r="C2144" s="214" t="s">
        <v>7292</v>
      </c>
      <c r="D2144" s="214" t="s">
        <v>6866</v>
      </c>
      <c r="E2144" s="214" t="s">
        <v>7740</v>
      </c>
      <c r="F2144" s="214" t="s">
        <v>7740</v>
      </c>
      <c r="G2144" s="2"/>
      <c r="H2144" s="1"/>
      <c r="I2144" s="1"/>
      <c r="J2144" s="1"/>
      <c r="K2144" s="1"/>
      <c r="L2144" s="1"/>
      <c r="M2144" s="1"/>
      <c r="N2144" s="1"/>
      <c r="O2144" s="1"/>
      <c r="P2144" s="1"/>
      <c r="Q2144" s="1"/>
      <c r="R2144" s="1"/>
      <c r="S2144" s="1"/>
      <c r="T2144" s="1"/>
    </row>
    <row r="2145" spans="2:20" s="216" customFormat="1" ht="15" customHeight="1">
      <c r="B2145" s="214" t="s">
        <v>2303</v>
      </c>
      <c r="C2145" s="214" t="s">
        <v>6866</v>
      </c>
      <c r="D2145" s="214" t="s">
        <v>7740</v>
      </c>
      <c r="E2145" s="214" t="s">
        <v>7740</v>
      </c>
      <c r="F2145" s="214" t="s">
        <v>7740</v>
      </c>
      <c r="G2145" s="2"/>
      <c r="H2145" s="1"/>
      <c r="I2145" s="1"/>
      <c r="J2145" s="1"/>
      <c r="K2145" s="1"/>
      <c r="L2145" s="1"/>
      <c r="M2145" s="1"/>
      <c r="N2145" s="1"/>
      <c r="O2145" s="1"/>
      <c r="P2145" s="1"/>
      <c r="Q2145" s="1"/>
      <c r="R2145" s="1"/>
      <c r="S2145" s="1"/>
      <c r="T2145" s="1"/>
    </row>
    <row r="2146" spans="2:20" s="216" customFormat="1" ht="15" customHeight="1">
      <c r="B2146" s="214" t="s">
        <v>2304</v>
      </c>
      <c r="C2146" s="214" t="s">
        <v>6866</v>
      </c>
      <c r="D2146" s="214" t="s">
        <v>7740</v>
      </c>
      <c r="E2146" s="214" t="s">
        <v>7740</v>
      </c>
      <c r="F2146" s="214" t="s">
        <v>7740</v>
      </c>
      <c r="G2146" s="2"/>
      <c r="H2146" s="1"/>
      <c r="I2146" s="1"/>
      <c r="J2146" s="1"/>
      <c r="K2146" s="1"/>
      <c r="L2146" s="1"/>
      <c r="M2146" s="1"/>
      <c r="N2146" s="1"/>
      <c r="O2146" s="1"/>
      <c r="P2146" s="1"/>
      <c r="Q2146" s="1"/>
      <c r="R2146" s="1"/>
      <c r="S2146" s="1"/>
      <c r="T2146" s="1"/>
    </row>
    <row r="2147" spans="2:20" s="216" customFormat="1" ht="15" customHeight="1">
      <c r="B2147" s="214" t="s">
        <v>2305</v>
      </c>
      <c r="C2147" s="214" t="s">
        <v>6866</v>
      </c>
      <c r="D2147" s="214" t="s">
        <v>7740</v>
      </c>
      <c r="E2147" s="214" t="s">
        <v>7740</v>
      </c>
      <c r="F2147" s="214" t="s">
        <v>7740</v>
      </c>
      <c r="G2147" s="2"/>
      <c r="H2147" s="1"/>
      <c r="I2147" s="1"/>
      <c r="J2147" s="1"/>
      <c r="K2147" s="1"/>
      <c r="L2147" s="1"/>
      <c r="M2147" s="1"/>
      <c r="N2147" s="1"/>
      <c r="O2147" s="1"/>
      <c r="P2147" s="1"/>
      <c r="Q2147" s="1"/>
      <c r="R2147" s="1"/>
      <c r="S2147" s="1"/>
      <c r="T2147" s="1"/>
    </row>
    <row r="2148" spans="2:20" s="216" customFormat="1" ht="15" customHeight="1">
      <c r="B2148" s="214" t="s">
        <v>2306</v>
      </c>
      <c r="C2148" s="214" t="s">
        <v>6866</v>
      </c>
      <c r="D2148" s="214" t="s">
        <v>7740</v>
      </c>
      <c r="E2148" s="214" t="s">
        <v>7740</v>
      </c>
      <c r="F2148" s="214" t="s">
        <v>7740</v>
      </c>
      <c r="G2148" s="2"/>
      <c r="H2148" s="1"/>
      <c r="I2148" s="1"/>
      <c r="J2148" s="1"/>
      <c r="K2148" s="1"/>
      <c r="L2148" s="1"/>
      <c r="M2148" s="1"/>
      <c r="N2148" s="1"/>
      <c r="O2148" s="1"/>
      <c r="P2148" s="1"/>
      <c r="Q2148" s="1"/>
      <c r="R2148" s="1"/>
      <c r="S2148" s="1"/>
      <c r="T2148" s="1"/>
    </row>
    <row r="2149" spans="2:20" s="216" customFormat="1" ht="15" customHeight="1">
      <c r="B2149" s="214" t="s">
        <v>2307</v>
      </c>
      <c r="C2149" s="214" t="s">
        <v>7683</v>
      </c>
      <c r="D2149" s="214" t="s">
        <v>6866</v>
      </c>
      <c r="E2149" s="214" t="s">
        <v>7740</v>
      </c>
      <c r="F2149" s="214" t="s">
        <v>7740</v>
      </c>
      <c r="G2149" s="2"/>
      <c r="H2149" s="1"/>
      <c r="I2149" s="1"/>
      <c r="J2149" s="1"/>
      <c r="K2149" s="1"/>
      <c r="L2149" s="1"/>
      <c r="M2149" s="1"/>
      <c r="N2149" s="1"/>
      <c r="O2149" s="1"/>
      <c r="P2149" s="1"/>
      <c r="Q2149" s="1"/>
      <c r="R2149" s="1"/>
      <c r="S2149" s="1"/>
      <c r="T2149" s="1"/>
    </row>
    <row r="2150" spans="2:20" s="216" customFormat="1" ht="15" customHeight="1">
      <c r="B2150" s="214" t="s">
        <v>2308</v>
      </c>
      <c r="C2150" s="214" t="s">
        <v>6866</v>
      </c>
      <c r="D2150" s="214" t="s">
        <v>7740</v>
      </c>
      <c r="E2150" s="214" t="s">
        <v>7740</v>
      </c>
      <c r="F2150" s="214" t="s">
        <v>7740</v>
      </c>
      <c r="G2150" s="2"/>
      <c r="H2150" s="1"/>
      <c r="I2150" s="1"/>
      <c r="J2150" s="1"/>
      <c r="K2150" s="1"/>
      <c r="L2150" s="1"/>
      <c r="M2150" s="1"/>
      <c r="N2150" s="1"/>
      <c r="O2150" s="1"/>
      <c r="P2150" s="1"/>
      <c r="Q2150" s="1"/>
      <c r="R2150" s="1"/>
      <c r="S2150" s="1"/>
      <c r="T2150" s="1"/>
    </row>
    <row r="2151" spans="2:20" s="216" customFormat="1" ht="15" customHeight="1">
      <c r="B2151" s="214" t="s">
        <v>2309</v>
      </c>
      <c r="C2151" s="214" t="s">
        <v>7293</v>
      </c>
      <c r="D2151" s="214" t="s">
        <v>6866</v>
      </c>
      <c r="E2151" s="214" t="s">
        <v>7740</v>
      </c>
      <c r="F2151" s="214" t="s">
        <v>7740</v>
      </c>
      <c r="G2151" s="2"/>
      <c r="H2151" s="1"/>
      <c r="I2151" s="1"/>
      <c r="J2151" s="1"/>
      <c r="K2151" s="1"/>
      <c r="L2151" s="1"/>
      <c r="M2151" s="1"/>
      <c r="N2151" s="1"/>
      <c r="O2151" s="1"/>
      <c r="P2151" s="1"/>
      <c r="Q2151" s="1"/>
      <c r="R2151" s="1"/>
      <c r="S2151" s="1"/>
      <c r="T2151" s="1"/>
    </row>
    <row r="2152" spans="2:20" s="216" customFormat="1" ht="15" customHeight="1">
      <c r="B2152" s="214" t="s">
        <v>2310</v>
      </c>
      <c r="C2152" s="214" t="s">
        <v>7294</v>
      </c>
      <c r="D2152" s="214" t="s">
        <v>6866</v>
      </c>
      <c r="E2152" s="214" t="s">
        <v>7740</v>
      </c>
      <c r="F2152" s="214" t="s">
        <v>7740</v>
      </c>
      <c r="G2152" s="2"/>
      <c r="H2152" s="1"/>
      <c r="I2152" s="1"/>
      <c r="J2152" s="1"/>
      <c r="K2152" s="1"/>
      <c r="L2152" s="1"/>
      <c r="M2152" s="1"/>
      <c r="N2152" s="1"/>
      <c r="O2152" s="1"/>
      <c r="P2152" s="1"/>
      <c r="Q2152" s="1"/>
      <c r="R2152" s="1"/>
      <c r="S2152" s="1"/>
      <c r="T2152" s="1"/>
    </row>
    <row r="2153" spans="2:20" s="216" customFormat="1" ht="15" customHeight="1">
      <c r="B2153" s="214" t="s">
        <v>2311</v>
      </c>
      <c r="C2153" s="214" t="s">
        <v>6866</v>
      </c>
      <c r="D2153" s="214" t="s">
        <v>7740</v>
      </c>
      <c r="E2153" s="214" t="s">
        <v>7740</v>
      </c>
      <c r="F2153" s="214" t="s">
        <v>7740</v>
      </c>
      <c r="G2153" s="2"/>
      <c r="H2153" s="1"/>
      <c r="I2153" s="1"/>
      <c r="J2153" s="1"/>
      <c r="K2153" s="1"/>
      <c r="L2153" s="1"/>
      <c r="M2153" s="1"/>
      <c r="N2153" s="1"/>
      <c r="O2153" s="1"/>
      <c r="P2153" s="1"/>
      <c r="Q2153" s="1"/>
      <c r="R2153" s="1"/>
      <c r="S2153" s="1"/>
      <c r="T2153" s="1"/>
    </row>
    <row r="2154" spans="2:20" s="216" customFormat="1" ht="15" customHeight="1">
      <c r="B2154" s="214" t="s">
        <v>2312</v>
      </c>
      <c r="C2154" s="214" t="s">
        <v>6866</v>
      </c>
      <c r="D2154" s="214" t="s">
        <v>7740</v>
      </c>
      <c r="E2154" s="214" t="s">
        <v>7740</v>
      </c>
      <c r="F2154" s="214" t="s">
        <v>7740</v>
      </c>
      <c r="G2154" s="2"/>
      <c r="H2154" s="1"/>
      <c r="I2154" s="1"/>
      <c r="J2154" s="1"/>
      <c r="K2154" s="1"/>
      <c r="L2154" s="1"/>
      <c r="M2154" s="1"/>
      <c r="N2154" s="1"/>
      <c r="O2154" s="1"/>
      <c r="P2154" s="1"/>
      <c r="Q2154" s="1"/>
      <c r="R2154" s="1"/>
      <c r="S2154" s="1"/>
      <c r="T2154" s="1"/>
    </row>
    <row r="2155" spans="2:20" s="216" customFormat="1" ht="15" customHeight="1">
      <c r="B2155" s="214" t="s">
        <v>2313</v>
      </c>
      <c r="C2155" s="214" t="s">
        <v>6866</v>
      </c>
      <c r="D2155" s="214" t="s">
        <v>7740</v>
      </c>
      <c r="E2155" s="214" t="s">
        <v>7740</v>
      </c>
      <c r="F2155" s="214" t="s">
        <v>7740</v>
      </c>
      <c r="G2155" s="2"/>
      <c r="H2155" s="1"/>
      <c r="I2155" s="1"/>
      <c r="J2155" s="1"/>
      <c r="K2155" s="1"/>
      <c r="L2155" s="1"/>
      <c r="M2155" s="1"/>
      <c r="N2155" s="1"/>
      <c r="O2155" s="1"/>
      <c r="P2155" s="1"/>
      <c r="Q2155" s="1"/>
      <c r="R2155" s="1"/>
      <c r="S2155" s="1"/>
      <c r="T2155" s="1"/>
    </row>
    <row r="2156" spans="2:20" s="216" customFormat="1" ht="15" customHeight="1">
      <c r="B2156" s="214" t="s">
        <v>2314</v>
      </c>
      <c r="C2156" s="214" t="s">
        <v>6866</v>
      </c>
      <c r="D2156" s="214" t="s">
        <v>7740</v>
      </c>
      <c r="E2156" s="214" t="s">
        <v>7740</v>
      </c>
      <c r="F2156" s="214" t="s">
        <v>7740</v>
      </c>
      <c r="G2156" s="2"/>
      <c r="H2156" s="1"/>
      <c r="I2156" s="1"/>
      <c r="J2156" s="1"/>
      <c r="K2156" s="1"/>
      <c r="L2156" s="1"/>
      <c r="M2156" s="1"/>
      <c r="N2156" s="1"/>
      <c r="O2156" s="1"/>
      <c r="P2156" s="1"/>
      <c r="Q2156" s="1"/>
      <c r="R2156" s="1"/>
      <c r="S2156" s="1"/>
      <c r="T2156" s="1"/>
    </row>
    <row r="2157" spans="2:20" s="216" customFormat="1" ht="15" customHeight="1">
      <c r="B2157" s="214" t="s">
        <v>2315</v>
      </c>
      <c r="C2157" s="214" t="s">
        <v>6866</v>
      </c>
      <c r="D2157" s="214" t="s">
        <v>7740</v>
      </c>
      <c r="E2157" s="214" t="s">
        <v>7740</v>
      </c>
      <c r="F2157" s="214" t="s">
        <v>7740</v>
      </c>
      <c r="G2157" s="2"/>
      <c r="H2157" s="1"/>
      <c r="I2157" s="1"/>
      <c r="J2157" s="1"/>
      <c r="K2157" s="1"/>
      <c r="L2157" s="1"/>
      <c r="M2157" s="1"/>
      <c r="N2157" s="1"/>
      <c r="O2157" s="1"/>
      <c r="P2157" s="1"/>
      <c r="Q2157" s="1"/>
      <c r="R2157" s="1"/>
      <c r="S2157" s="1"/>
      <c r="T2157" s="1"/>
    </row>
    <row r="2158" spans="2:20" s="216" customFormat="1" ht="15" customHeight="1">
      <c r="B2158" s="214" t="s">
        <v>2316</v>
      </c>
      <c r="C2158" s="214" t="s">
        <v>7297</v>
      </c>
      <c r="D2158" s="214" t="s">
        <v>6866</v>
      </c>
      <c r="E2158" s="214" t="s">
        <v>7740</v>
      </c>
      <c r="F2158" s="214" t="s">
        <v>7740</v>
      </c>
      <c r="G2158" s="2"/>
      <c r="H2158" s="1"/>
      <c r="I2158" s="1"/>
      <c r="J2158" s="1"/>
      <c r="K2158" s="1"/>
      <c r="L2158" s="1"/>
      <c r="M2158" s="1"/>
      <c r="N2158" s="1"/>
      <c r="O2158" s="1"/>
      <c r="P2158" s="1"/>
      <c r="Q2158" s="1"/>
      <c r="R2158" s="1"/>
      <c r="S2158" s="1"/>
      <c r="T2158" s="1"/>
    </row>
    <row r="2159" spans="2:20" s="216" customFormat="1" ht="15" customHeight="1">
      <c r="B2159" s="214" t="s">
        <v>2317</v>
      </c>
      <c r="C2159" s="214" t="s">
        <v>7298</v>
      </c>
      <c r="D2159" s="214" t="s">
        <v>6866</v>
      </c>
      <c r="E2159" s="214" t="s">
        <v>7740</v>
      </c>
      <c r="F2159" s="214" t="s">
        <v>7740</v>
      </c>
      <c r="G2159" s="2"/>
      <c r="H2159" s="1"/>
      <c r="I2159" s="1"/>
      <c r="J2159" s="1"/>
      <c r="K2159" s="1"/>
      <c r="L2159" s="1"/>
      <c r="M2159" s="1"/>
      <c r="N2159" s="1"/>
      <c r="O2159" s="1"/>
      <c r="P2159" s="1"/>
      <c r="Q2159" s="1"/>
      <c r="R2159" s="1"/>
      <c r="S2159" s="1"/>
      <c r="T2159" s="1"/>
    </row>
    <row r="2160" spans="2:20" s="216" customFormat="1" ht="15" customHeight="1">
      <c r="B2160" s="214" t="s">
        <v>2318</v>
      </c>
      <c r="C2160" s="214" t="s">
        <v>7299</v>
      </c>
      <c r="D2160" s="214" t="s">
        <v>6866</v>
      </c>
      <c r="E2160" s="214" t="s">
        <v>7740</v>
      </c>
      <c r="F2160" s="214" t="s">
        <v>7740</v>
      </c>
      <c r="G2160" s="2"/>
      <c r="H2160" s="1"/>
      <c r="I2160" s="1"/>
      <c r="J2160" s="1"/>
      <c r="K2160" s="1"/>
      <c r="L2160" s="1"/>
      <c r="M2160" s="1"/>
      <c r="N2160" s="1"/>
      <c r="O2160" s="1"/>
      <c r="P2160" s="1"/>
      <c r="Q2160" s="1"/>
      <c r="R2160" s="1"/>
      <c r="S2160" s="1"/>
      <c r="T2160" s="1"/>
    </row>
    <row r="2161" spans="2:20" s="216" customFormat="1" ht="15" customHeight="1">
      <c r="B2161" s="214" t="s">
        <v>2319</v>
      </c>
      <c r="C2161" s="214" t="s">
        <v>6866</v>
      </c>
      <c r="D2161" s="214" t="s">
        <v>7740</v>
      </c>
      <c r="E2161" s="214" t="s">
        <v>7740</v>
      </c>
      <c r="F2161" s="214" t="s">
        <v>7740</v>
      </c>
      <c r="G2161" s="2"/>
      <c r="H2161" s="1"/>
      <c r="I2161" s="1"/>
      <c r="J2161" s="1"/>
      <c r="K2161" s="1"/>
      <c r="L2161" s="1"/>
      <c r="M2161" s="1"/>
      <c r="N2161" s="1"/>
      <c r="O2161" s="1"/>
      <c r="P2161" s="1"/>
      <c r="Q2161" s="1"/>
      <c r="R2161" s="1"/>
      <c r="S2161" s="1"/>
      <c r="T2161" s="1"/>
    </row>
    <row r="2162" spans="2:20" s="216" customFormat="1" ht="15" customHeight="1">
      <c r="B2162" s="214" t="s">
        <v>2320</v>
      </c>
      <c r="C2162" s="214" t="s">
        <v>7300</v>
      </c>
      <c r="D2162" s="214" t="s">
        <v>6866</v>
      </c>
      <c r="E2162" s="214" t="s">
        <v>7740</v>
      </c>
      <c r="F2162" s="214" t="s">
        <v>7740</v>
      </c>
      <c r="G2162" s="2"/>
      <c r="H2162" s="1"/>
      <c r="I2162" s="1"/>
      <c r="J2162" s="1"/>
      <c r="K2162" s="1"/>
      <c r="L2162" s="1"/>
      <c r="M2162" s="1"/>
      <c r="N2162" s="1"/>
      <c r="O2162" s="1"/>
      <c r="P2162" s="1"/>
      <c r="Q2162" s="1"/>
      <c r="R2162" s="1"/>
      <c r="S2162" s="1"/>
      <c r="T2162" s="1"/>
    </row>
    <row r="2163" spans="2:20" s="216" customFormat="1" ht="15" customHeight="1">
      <c r="B2163" s="214" t="s">
        <v>2321</v>
      </c>
      <c r="C2163" s="214" t="s">
        <v>7301</v>
      </c>
      <c r="D2163" s="214" t="s">
        <v>6866</v>
      </c>
      <c r="E2163" s="214" t="s">
        <v>7740</v>
      </c>
      <c r="F2163" s="214" t="s">
        <v>7740</v>
      </c>
      <c r="G2163" s="2"/>
      <c r="H2163" s="1"/>
      <c r="I2163" s="1"/>
      <c r="J2163" s="1"/>
      <c r="K2163" s="1"/>
      <c r="L2163" s="1"/>
      <c r="M2163" s="1"/>
      <c r="N2163" s="1"/>
      <c r="O2163" s="1"/>
      <c r="P2163" s="1"/>
      <c r="Q2163" s="1"/>
      <c r="R2163" s="1"/>
      <c r="S2163" s="1"/>
      <c r="T2163" s="1"/>
    </row>
    <row r="2164" spans="2:20" s="216" customFormat="1" ht="15" customHeight="1">
      <c r="B2164" s="214" t="s">
        <v>2322</v>
      </c>
      <c r="C2164" s="214" t="s">
        <v>6866</v>
      </c>
      <c r="D2164" s="214" t="s">
        <v>7740</v>
      </c>
      <c r="E2164" s="214" t="s">
        <v>7740</v>
      </c>
      <c r="F2164" s="214" t="s">
        <v>7740</v>
      </c>
      <c r="G2164" s="2"/>
      <c r="H2164" s="1"/>
      <c r="I2164" s="1"/>
      <c r="J2164" s="1"/>
      <c r="K2164" s="1"/>
      <c r="L2164" s="1"/>
      <c r="M2164" s="1"/>
      <c r="N2164" s="1"/>
      <c r="O2164" s="1"/>
      <c r="P2164" s="1"/>
      <c r="Q2164" s="1"/>
      <c r="R2164" s="1"/>
      <c r="S2164" s="1"/>
      <c r="T2164" s="1"/>
    </row>
    <row r="2165" spans="2:20" s="216" customFormat="1" ht="15" customHeight="1">
      <c r="B2165" s="214" t="s">
        <v>2323</v>
      </c>
      <c r="C2165" s="214" t="s">
        <v>6866</v>
      </c>
      <c r="D2165" s="214" t="s">
        <v>7740</v>
      </c>
      <c r="E2165" s="214" t="s">
        <v>7740</v>
      </c>
      <c r="F2165" s="214" t="s">
        <v>7740</v>
      </c>
      <c r="G2165" s="2"/>
      <c r="H2165" s="1"/>
      <c r="I2165" s="1"/>
      <c r="J2165" s="1"/>
      <c r="K2165" s="1"/>
      <c r="L2165" s="1"/>
      <c r="M2165" s="1"/>
      <c r="N2165" s="1"/>
      <c r="O2165" s="1"/>
      <c r="P2165" s="1"/>
      <c r="Q2165" s="1"/>
      <c r="R2165" s="1"/>
      <c r="S2165" s="1"/>
      <c r="T2165" s="1"/>
    </row>
    <row r="2166" spans="2:20" s="216" customFormat="1" ht="15" customHeight="1">
      <c r="B2166" s="214" t="s">
        <v>2324</v>
      </c>
      <c r="C2166" s="214" t="s">
        <v>6866</v>
      </c>
      <c r="D2166" s="214" t="s">
        <v>7740</v>
      </c>
      <c r="E2166" s="214" t="s">
        <v>7740</v>
      </c>
      <c r="F2166" s="214" t="s">
        <v>7740</v>
      </c>
      <c r="G2166" s="2"/>
      <c r="H2166" s="1"/>
      <c r="I2166" s="1"/>
      <c r="J2166" s="1"/>
      <c r="K2166" s="1"/>
      <c r="L2166" s="1"/>
      <c r="M2166" s="1"/>
      <c r="N2166" s="1"/>
      <c r="O2166" s="1"/>
      <c r="P2166" s="1"/>
      <c r="Q2166" s="1"/>
      <c r="R2166" s="1"/>
      <c r="S2166" s="1"/>
      <c r="T2166" s="1"/>
    </row>
    <row r="2167" spans="2:20" s="216" customFormat="1" ht="15" customHeight="1">
      <c r="B2167" s="214" t="s">
        <v>2325</v>
      </c>
      <c r="C2167" s="214" t="s">
        <v>6866</v>
      </c>
      <c r="D2167" s="214" t="s">
        <v>7740</v>
      </c>
      <c r="E2167" s="214" t="s">
        <v>7740</v>
      </c>
      <c r="F2167" s="214" t="s">
        <v>7740</v>
      </c>
      <c r="G2167" s="2"/>
      <c r="H2167" s="1"/>
      <c r="I2167" s="1"/>
      <c r="J2167" s="1"/>
      <c r="K2167" s="1"/>
      <c r="L2167" s="1"/>
      <c r="M2167" s="1"/>
      <c r="N2167" s="1"/>
      <c r="O2167" s="1"/>
      <c r="P2167" s="1"/>
      <c r="Q2167" s="1"/>
      <c r="R2167" s="1"/>
      <c r="S2167" s="1"/>
      <c r="T2167" s="1"/>
    </row>
    <row r="2168" spans="2:20" s="216" customFormat="1" ht="15" customHeight="1">
      <c r="B2168" s="214" t="s">
        <v>2326</v>
      </c>
      <c r="C2168" s="214" t="s">
        <v>6866</v>
      </c>
      <c r="D2168" s="214" t="s">
        <v>7740</v>
      </c>
      <c r="E2168" s="214" t="s">
        <v>7740</v>
      </c>
      <c r="F2168" s="214" t="s">
        <v>7740</v>
      </c>
      <c r="G2168" s="2"/>
      <c r="H2168" s="1"/>
      <c r="I2168" s="1"/>
      <c r="J2168" s="1"/>
      <c r="K2168" s="1"/>
      <c r="L2168" s="1"/>
      <c r="M2168" s="1"/>
      <c r="N2168" s="1"/>
      <c r="O2168" s="1"/>
      <c r="P2168" s="1"/>
      <c r="Q2168" s="1"/>
      <c r="R2168" s="1"/>
      <c r="S2168" s="1"/>
      <c r="T2168" s="1"/>
    </row>
    <row r="2169" spans="2:20" s="216" customFormat="1" ht="15" customHeight="1">
      <c r="B2169" s="214" t="s">
        <v>2327</v>
      </c>
      <c r="C2169" s="214" t="s">
        <v>7302</v>
      </c>
      <c r="D2169" s="214" t="s">
        <v>6866</v>
      </c>
      <c r="E2169" s="214" t="s">
        <v>7740</v>
      </c>
      <c r="F2169" s="214" t="s">
        <v>7740</v>
      </c>
      <c r="G2169" s="2"/>
      <c r="H2169" s="1"/>
      <c r="I2169" s="1"/>
      <c r="J2169" s="1"/>
      <c r="K2169" s="1"/>
      <c r="L2169" s="1"/>
      <c r="M2169" s="1"/>
      <c r="N2169" s="1"/>
      <c r="O2169" s="1"/>
      <c r="P2169" s="1"/>
      <c r="Q2169" s="1"/>
      <c r="R2169" s="1"/>
      <c r="S2169" s="1"/>
      <c r="T2169" s="1"/>
    </row>
    <row r="2170" spans="2:20" s="216" customFormat="1" ht="15" customHeight="1">
      <c r="B2170" s="214" t="s">
        <v>2328</v>
      </c>
      <c r="C2170" s="214" t="s">
        <v>7637</v>
      </c>
      <c r="D2170" s="214" t="s">
        <v>6866</v>
      </c>
      <c r="E2170" s="214" t="s">
        <v>7740</v>
      </c>
      <c r="F2170" s="214" t="s">
        <v>7740</v>
      </c>
      <c r="G2170" s="2"/>
      <c r="H2170" s="1"/>
      <c r="I2170" s="1"/>
      <c r="J2170" s="1"/>
      <c r="K2170" s="1"/>
      <c r="L2170" s="1"/>
      <c r="M2170" s="1"/>
      <c r="N2170" s="1"/>
      <c r="O2170" s="1"/>
      <c r="P2170" s="1"/>
      <c r="Q2170" s="1"/>
      <c r="R2170" s="1"/>
      <c r="S2170" s="1"/>
      <c r="T2170" s="1"/>
    </row>
    <row r="2171" spans="2:20" s="216" customFormat="1" ht="15" customHeight="1">
      <c r="B2171" s="214" t="s">
        <v>2329</v>
      </c>
      <c r="C2171" s="214" t="s">
        <v>6866</v>
      </c>
      <c r="D2171" s="214" t="s">
        <v>7740</v>
      </c>
      <c r="E2171" s="214" t="s">
        <v>7740</v>
      </c>
      <c r="F2171" s="214" t="s">
        <v>7740</v>
      </c>
      <c r="G2171" s="2"/>
      <c r="H2171" s="1"/>
      <c r="I2171" s="1"/>
      <c r="J2171" s="1"/>
      <c r="K2171" s="1"/>
      <c r="L2171" s="1"/>
      <c r="M2171" s="1"/>
      <c r="N2171" s="1"/>
      <c r="O2171" s="1"/>
      <c r="P2171" s="1"/>
      <c r="Q2171" s="1"/>
      <c r="R2171" s="1"/>
      <c r="S2171" s="1"/>
      <c r="T2171" s="1"/>
    </row>
    <row r="2172" spans="2:20" s="216" customFormat="1" ht="15" customHeight="1">
      <c r="B2172" s="214" t="s">
        <v>2330</v>
      </c>
      <c r="C2172" s="214" t="s">
        <v>6866</v>
      </c>
      <c r="D2172" s="214" t="s">
        <v>7740</v>
      </c>
      <c r="E2172" s="214" t="s">
        <v>7740</v>
      </c>
      <c r="F2172" s="214" t="s">
        <v>7740</v>
      </c>
      <c r="G2172" s="2"/>
      <c r="H2172" s="1"/>
      <c r="I2172" s="1"/>
      <c r="J2172" s="1"/>
      <c r="K2172" s="1"/>
      <c r="L2172" s="1"/>
      <c r="M2172" s="1"/>
      <c r="N2172" s="1"/>
      <c r="O2172" s="1"/>
      <c r="P2172" s="1"/>
      <c r="Q2172" s="1"/>
      <c r="R2172" s="1"/>
      <c r="S2172" s="1"/>
      <c r="T2172" s="1"/>
    </row>
    <row r="2173" spans="2:20" s="216" customFormat="1" ht="15" customHeight="1">
      <c r="B2173" s="214" t="s">
        <v>2331</v>
      </c>
      <c r="C2173" s="214" t="s">
        <v>6866</v>
      </c>
      <c r="D2173" s="214" t="s">
        <v>7740</v>
      </c>
      <c r="E2173" s="214" t="s">
        <v>7740</v>
      </c>
      <c r="F2173" s="214" t="s">
        <v>7740</v>
      </c>
      <c r="G2173" s="2"/>
      <c r="H2173" s="1"/>
      <c r="I2173" s="1"/>
      <c r="J2173" s="1"/>
      <c r="K2173" s="1"/>
      <c r="L2173" s="1"/>
      <c r="M2173" s="1"/>
      <c r="N2173" s="1"/>
      <c r="O2173" s="1"/>
      <c r="P2173" s="1"/>
      <c r="Q2173" s="1"/>
      <c r="R2173" s="1"/>
      <c r="S2173" s="1"/>
      <c r="T2173" s="1"/>
    </row>
    <row r="2174" spans="2:20" s="216" customFormat="1" ht="15" customHeight="1">
      <c r="B2174" s="214" t="s">
        <v>2332</v>
      </c>
      <c r="C2174" s="214" t="s">
        <v>6866</v>
      </c>
      <c r="D2174" s="214" t="s">
        <v>7740</v>
      </c>
      <c r="E2174" s="214" t="s">
        <v>7740</v>
      </c>
      <c r="F2174" s="214" t="s">
        <v>7740</v>
      </c>
      <c r="G2174" s="2"/>
      <c r="H2174" s="1"/>
      <c r="I2174" s="1"/>
      <c r="J2174" s="1"/>
      <c r="K2174" s="1"/>
      <c r="L2174" s="1"/>
      <c r="M2174" s="1"/>
      <c r="N2174" s="1"/>
      <c r="O2174" s="1"/>
      <c r="P2174" s="1"/>
      <c r="Q2174" s="1"/>
      <c r="R2174" s="1"/>
      <c r="S2174" s="1"/>
      <c r="T2174" s="1"/>
    </row>
    <row r="2175" spans="2:20" s="216" customFormat="1" ht="15" customHeight="1">
      <c r="B2175" s="214" t="s">
        <v>2333</v>
      </c>
      <c r="C2175" s="214" t="s">
        <v>7303</v>
      </c>
      <c r="D2175" s="214" t="s">
        <v>6866</v>
      </c>
      <c r="E2175" s="214" t="s">
        <v>7740</v>
      </c>
      <c r="F2175" s="214" t="s">
        <v>7740</v>
      </c>
      <c r="G2175" s="2"/>
      <c r="H2175" s="1"/>
      <c r="I2175" s="1"/>
      <c r="J2175" s="1"/>
      <c r="K2175" s="1"/>
      <c r="L2175" s="1"/>
      <c r="M2175" s="1"/>
      <c r="N2175" s="1"/>
      <c r="O2175" s="1"/>
      <c r="P2175" s="1"/>
      <c r="Q2175" s="1"/>
      <c r="R2175" s="1"/>
      <c r="S2175" s="1"/>
      <c r="T2175" s="1"/>
    </row>
    <row r="2176" spans="2:20" s="216" customFormat="1" ht="15" customHeight="1">
      <c r="B2176" s="214" t="s">
        <v>2334</v>
      </c>
      <c r="C2176" s="214" t="s">
        <v>6866</v>
      </c>
      <c r="D2176" s="214" t="s">
        <v>7740</v>
      </c>
      <c r="E2176" s="214" t="s">
        <v>7740</v>
      </c>
      <c r="F2176" s="214" t="s">
        <v>7740</v>
      </c>
      <c r="G2176" s="2"/>
      <c r="H2176" s="1"/>
      <c r="I2176" s="1"/>
      <c r="J2176" s="1"/>
      <c r="K2176" s="1"/>
      <c r="L2176" s="1"/>
      <c r="M2176" s="1"/>
      <c r="N2176" s="1"/>
      <c r="O2176" s="1"/>
      <c r="P2176" s="1"/>
      <c r="Q2176" s="1"/>
      <c r="R2176" s="1"/>
      <c r="S2176" s="1"/>
      <c r="T2176" s="1"/>
    </row>
    <row r="2177" spans="2:20" s="216" customFormat="1" ht="15" customHeight="1">
      <c r="B2177" s="214" t="s">
        <v>2335</v>
      </c>
      <c r="C2177" s="214" t="s">
        <v>6866</v>
      </c>
      <c r="D2177" s="214" t="s">
        <v>7740</v>
      </c>
      <c r="E2177" s="214" t="s">
        <v>7740</v>
      </c>
      <c r="F2177" s="214" t="s">
        <v>7740</v>
      </c>
      <c r="G2177" s="2"/>
      <c r="H2177" s="1"/>
      <c r="I2177" s="1"/>
      <c r="J2177" s="1"/>
      <c r="K2177" s="1"/>
      <c r="L2177" s="1"/>
      <c r="M2177" s="1"/>
      <c r="N2177" s="1"/>
      <c r="O2177" s="1"/>
      <c r="P2177" s="1"/>
      <c r="Q2177" s="1"/>
      <c r="R2177" s="1"/>
      <c r="S2177" s="1"/>
      <c r="T2177" s="1"/>
    </row>
    <row r="2178" spans="2:20" s="216" customFormat="1" ht="15" customHeight="1">
      <c r="B2178" s="214" t="s">
        <v>2336</v>
      </c>
      <c r="C2178" s="214" t="s">
        <v>6866</v>
      </c>
      <c r="D2178" s="214" t="s">
        <v>7740</v>
      </c>
      <c r="E2178" s="214" t="s">
        <v>7740</v>
      </c>
      <c r="F2178" s="214" t="s">
        <v>7740</v>
      </c>
      <c r="G2178" s="2"/>
      <c r="H2178" s="1"/>
      <c r="I2178" s="1"/>
      <c r="J2178" s="1"/>
      <c r="K2178" s="1"/>
      <c r="L2178" s="1"/>
      <c r="M2178" s="1"/>
      <c r="N2178" s="1"/>
      <c r="O2178" s="1"/>
      <c r="P2178" s="1"/>
      <c r="Q2178" s="1"/>
      <c r="R2178" s="1"/>
      <c r="S2178" s="1"/>
      <c r="T2178" s="1"/>
    </row>
    <row r="2179" spans="2:20" s="216" customFormat="1" ht="15" customHeight="1">
      <c r="B2179" s="214" t="s">
        <v>2337</v>
      </c>
      <c r="C2179" s="214" t="s">
        <v>7013</v>
      </c>
      <c r="D2179" s="214" t="s">
        <v>6866</v>
      </c>
      <c r="E2179" s="214" t="s">
        <v>7740</v>
      </c>
      <c r="F2179" s="214" t="s">
        <v>7740</v>
      </c>
      <c r="G2179" s="2"/>
      <c r="H2179" s="1"/>
      <c r="I2179" s="1"/>
      <c r="J2179" s="1"/>
      <c r="K2179" s="1"/>
      <c r="L2179" s="1"/>
      <c r="M2179" s="1"/>
      <c r="N2179" s="1"/>
      <c r="O2179" s="1"/>
      <c r="P2179" s="1"/>
      <c r="Q2179" s="1"/>
      <c r="R2179" s="1"/>
      <c r="S2179" s="1"/>
      <c r="T2179" s="1"/>
    </row>
    <row r="2180" spans="2:20" s="216" customFormat="1" ht="15" customHeight="1">
      <c r="B2180" s="214" t="s">
        <v>2338</v>
      </c>
      <c r="C2180" s="214" t="s">
        <v>6866</v>
      </c>
      <c r="D2180" s="214" t="s">
        <v>7740</v>
      </c>
      <c r="E2180" s="214" t="s">
        <v>7740</v>
      </c>
      <c r="F2180" s="214" t="s">
        <v>7740</v>
      </c>
      <c r="G2180" s="2"/>
      <c r="H2180" s="1"/>
      <c r="I2180" s="1"/>
      <c r="J2180" s="1"/>
      <c r="K2180" s="1"/>
      <c r="L2180" s="1"/>
      <c r="M2180" s="1"/>
      <c r="N2180" s="1"/>
      <c r="O2180" s="1"/>
      <c r="P2180" s="1"/>
      <c r="Q2180" s="1"/>
      <c r="R2180" s="1"/>
      <c r="S2180" s="1"/>
      <c r="T2180" s="1"/>
    </row>
    <row r="2181" spans="2:20" s="216" customFormat="1" ht="15" customHeight="1">
      <c r="B2181" s="214" t="s">
        <v>2339</v>
      </c>
      <c r="C2181" s="214" t="s">
        <v>7305</v>
      </c>
      <c r="D2181" s="214" t="s">
        <v>6866</v>
      </c>
      <c r="E2181" s="214" t="s">
        <v>7740</v>
      </c>
      <c r="F2181" s="214" t="s">
        <v>7740</v>
      </c>
      <c r="G2181" s="2"/>
      <c r="H2181" s="1"/>
      <c r="I2181" s="1"/>
      <c r="J2181" s="1"/>
      <c r="K2181" s="1"/>
      <c r="L2181" s="1"/>
      <c r="M2181" s="1"/>
      <c r="N2181" s="1"/>
      <c r="O2181" s="1"/>
      <c r="P2181" s="1"/>
      <c r="Q2181" s="1"/>
      <c r="R2181" s="1"/>
      <c r="S2181" s="1"/>
      <c r="T2181" s="1"/>
    </row>
    <row r="2182" spans="2:20" s="216" customFormat="1" ht="15" customHeight="1">
      <c r="B2182" s="214" t="s">
        <v>2340</v>
      </c>
      <c r="C2182" s="214" t="s">
        <v>6866</v>
      </c>
      <c r="D2182" s="214" t="s">
        <v>7740</v>
      </c>
      <c r="E2182" s="214" t="s">
        <v>7740</v>
      </c>
      <c r="F2182" s="214" t="s">
        <v>7740</v>
      </c>
      <c r="G2182" s="2"/>
      <c r="H2182" s="1"/>
      <c r="I2182" s="1"/>
      <c r="J2182" s="1"/>
      <c r="K2182" s="1"/>
      <c r="L2182" s="1"/>
      <c r="M2182" s="1"/>
      <c r="N2182" s="1"/>
      <c r="O2182" s="1"/>
      <c r="P2182" s="1"/>
      <c r="Q2182" s="1"/>
      <c r="R2182" s="1"/>
      <c r="S2182" s="1"/>
      <c r="T2182" s="1"/>
    </row>
    <row r="2183" spans="2:20" s="216" customFormat="1" ht="15" customHeight="1">
      <c r="B2183" s="214" t="s">
        <v>2341</v>
      </c>
      <c r="C2183" s="214" t="s">
        <v>6866</v>
      </c>
      <c r="D2183" s="214" t="s">
        <v>7740</v>
      </c>
      <c r="E2183" s="214" t="s">
        <v>7740</v>
      </c>
      <c r="F2183" s="214" t="s">
        <v>7740</v>
      </c>
      <c r="G2183" s="2"/>
      <c r="H2183" s="1"/>
      <c r="I2183" s="1"/>
      <c r="J2183" s="1"/>
      <c r="K2183" s="1"/>
      <c r="L2183" s="1"/>
      <c r="M2183" s="1"/>
      <c r="N2183" s="1"/>
      <c r="O2183" s="1"/>
      <c r="P2183" s="1"/>
      <c r="Q2183" s="1"/>
      <c r="R2183" s="1"/>
      <c r="S2183" s="1"/>
      <c r="T2183" s="1"/>
    </row>
    <row r="2184" spans="2:20" s="216" customFormat="1" ht="15" customHeight="1">
      <c r="B2184" s="214" t="s">
        <v>2342</v>
      </c>
      <c r="C2184" s="214" t="s">
        <v>6866</v>
      </c>
      <c r="D2184" s="214" t="s">
        <v>7740</v>
      </c>
      <c r="E2184" s="214" t="s">
        <v>7740</v>
      </c>
      <c r="F2184" s="214" t="s">
        <v>7740</v>
      </c>
      <c r="G2184" s="2"/>
      <c r="H2184" s="1"/>
      <c r="I2184" s="1"/>
      <c r="J2184" s="1"/>
      <c r="K2184" s="1"/>
      <c r="L2184" s="1"/>
      <c r="M2184" s="1"/>
      <c r="N2184" s="1"/>
      <c r="O2184" s="1"/>
      <c r="P2184" s="1"/>
      <c r="Q2184" s="1"/>
      <c r="R2184" s="1"/>
      <c r="S2184" s="1"/>
      <c r="T2184" s="1"/>
    </row>
    <row r="2185" spans="2:20" s="216" customFormat="1" ht="15" customHeight="1">
      <c r="B2185" s="214" t="s">
        <v>2343</v>
      </c>
      <c r="C2185" s="214" t="s">
        <v>6866</v>
      </c>
      <c r="D2185" s="214" t="s">
        <v>7740</v>
      </c>
      <c r="E2185" s="214" t="s">
        <v>7740</v>
      </c>
      <c r="F2185" s="214" t="s">
        <v>7740</v>
      </c>
      <c r="G2185" s="2"/>
      <c r="H2185" s="1"/>
      <c r="I2185" s="1"/>
      <c r="J2185" s="1"/>
      <c r="K2185" s="1"/>
      <c r="L2185" s="1"/>
      <c r="M2185" s="1"/>
      <c r="N2185" s="1"/>
      <c r="O2185" s="1"/>
      <c r="P2185" s="1"/>
      <c r="Q2185" s="1"/>
      <c r="R2185" s="1"/>
      <c r="S2185" s="1"/>
      <c r="T2185" s="1"/>
    </row>
    <row r="2186" spans="2:20" s="216" customFormat="1" ht="15" customHeight="1">
      <c r="B2186" s="214" t="s">
        <v>2344</v>
      </c>
      <c r="C2186" s="214" t="s">
        <v>6866</v>
      </c>
      <c r="D2186" s="214" t="s">
        <v>7740</v>
      </c>
      <c r="E2186" s="214" t="s">
        <v>7740</v>
      </c>
      <c r="F2186" s="214" t="s">
        <v>7740</v>
      </c>
      <c r="G2186" s="2"/>
      <c r="H2186" s="1"/>
      <c r="I2186" s="1"/>
      <c r="J2186" s="1"/>
      <c r="K2186" s="1"/>
      <c r="L2186" s="1"/>
      <c r="M2186" s="1"/>
      <c r="N2186" s="1"/>
      <c r="O2186" s="1"/>
      <c r="P2186" s="1"/>
      <c r="Q2186" s="1"/>
      <c r="R2186" s="1"/>
      <c r="S2186" s="1"/>
      <c r="T2186" s="1"/>
    </row>
    <row r="2187" spans="2:20" s="216" customFormat="1" ht="15" customHeight="1">
      <c r="B2187" s="214" t="s">
        <v>2345</v>
      </c>
      <c r="C2187" s="214" t="s">
        <v>6866</v>
      </c>
      <c r="D2187" s="214" t="s">
        <v>7740</v>
      </c>
      <c r="E2187" s="214" t="s">
        <v>7740</v>
      </c>
      <c r="F2187" s="214" t="s">
        <v>7740</v>
      </c>
      <c r="G2187" s="2"/>
      <c r="H2187" s="1"/>
      <c r="I2187" s="1"/>
      <c r="J2187" s="1"/>
      <c r="K2187" s="1"/>
      <c r="L2187" s="1"/>
      <c r="M2187" s="1"/>
      <c r="N2187" s="1"/>
      <c r="O2187" s="1"/>
      <c r="P2187" s="1"/>
      <c r="Q2187" s="1"/>
      <c r="R2187" s="1"/>
      <c r="S2187" s="1"/>
      <c r="T2187" s="1"/>
    </row>
    <row r="2188" spans="2:20" s="216" customFormat="1" ht="15" customHeight="1">
      <c r="B2188" s="214" t="s">
        <v>2346</v>
      </c>
      <c r="C2188" s="214" t="s">
        <v>6866</v>
      </c>
      <c r="D2188" s="214" t="s">
        <v>7740</v>
      </c>
      <c r="E2188" s="214" t="s">
        <v>7740</v>
      </c>
      <c r="F2188" s="214" t="s">
        <v>7740</v>
      </c>
      <c r="G2188" s="2"/>
      <c r="H2188" s="1"/>
      <c r="I2188" s="1"/>
      <c r="J2188" s="1"/>
      <c r="K2188" s="1"/>
      <c r="L2188" s="1"/>
      <c r="M2188" s="1"/>
      <c r="N2188" s="1"/>
      <c r="O2188" s="1"/>
      <c r="P2188" s="1"/>
      <c r="Q2188" s="1"/>
      <c r="R2188" s="1"/>
      <c r="S2188" s="1"/>
      <c r="T2188" s="1"/>
    </row>
    <row r="2189" spans="2:20" s="216" customFormat="1" ht="15" customHeight="1">
      <c r="B2189" s="214" t="s">
        <v>2347</v>
      </c>
      <c r="C2189" s="214" t="s">
        <v>6866</v>
      </c>
      <c r="D2189" s="214" t="s">
        <v>7740</v>
      </c>
      <c r="E2189" s="214" t="s">
        <v>7740</v>
      </c>
      <c r="F2189" s="214" t="s">
        <v>7740</v>
      </c>
      <c r="G2189" s="2"/>
      <c r="H2189" s="1"/>
      <c r="I2189" s="1"/>
      <c r="J2189" s="1"/>
      <c r="K2189" s="1"/>
      <c r="L2189" s="1"/>
      <c r="M2189" s="1"/>
      <c r="N2189" s="1"/>
      <c r="O2189" s="1"/>
      <c r="P2189" s="1"/>
      <c r="Q2189" s="1"/>
      <c r="R2189" s="1"/>
      <c r="S2189" s="1"/>
      <c r="T2189" s="1"/>
    </row>
    <row r="2190" spans="2:20" s="216" customFormat="1" ht="15" customHeight="1">
      <c r="B2190" s="214" t="s">
        <v>2348</v>
      </c>
      <c r="C2190" s="214" t="s">
        <v>6866</v>
      </c>
      <c r="D2190" s="214" t="s">
        <v>7740</v>
      </c>
      <c r="E2190" s="214" t="s">
        <v>7740</v>
      </c>
      <c r="F2190" s="214" t="s">
        <v>7740</v>
      </c>
      <c r="G2190" s="2"/>
      <c r="H2190" s="1"/>
      <c r="I2190" s="1"/>
      <c r="J2190" s="1"/>
      <c r="K2190" s="1"/>
      <c r="L2190" s="1"/>
      <c r="M2190" s="1"/>
      <c r="N2190" s="1"/>
      <c r="O2190" s="1"/>
      <c r="P2190" s="1"/>
      <c r="Q2190" s="1"/>
      <c r="R2190" s="1"/>
      <c r="S2190" s="1"/>
      <c r="T2190" s="1"/>
    </row>
    <row r="2191" spans="2:20" s="216" customFormat="1" ht="15" customHeight="1">
      <c r="B2191" s="214" t="s">
        <v>2349</v>
      </c>
      <c r="C2191" s="214" t="s">
        <v>6866</v>
      </c>
      <c r="D2191" s="214" t="s">
        <v>7740</v>
      </c>
      <c r="E2191" s="214" t="s">
        <v>7740</v>
      </c>
      <c r="F2191" s="214" t="s">
        <v>7740</v>
      </c>
      <c r="G2191" s="2"/>
      <c r="H2191" s="1"/>
      <c r="I2191" s="1"/>
      <c r="J2191" s="1"/>
      <c r="K2191" s="1"/>
      <c r="L2191" s="1"/>
      <c r="M2191" s="1"/>
      <c r="N2191" s="1"/>
      <c r="O2191" s="1"/>
      <c r="P2191" s="1"/>
      <c r="Q2191" s="1"/>
      <c r="R2191" s="1"/>
      <c r="S2191" s="1"/>
      <c r="T2191" s="1"/>
    </row>
    <row r="2192" spans="2:20" s="216" customFormat="1" ht="15" customHeight="1">
      <c r="B2192" s="214" t="s">
        <v>2350</v>
      </c>
      <c r="C2192" s="214" t="s">
        <v>6866</v>
      </c>
      <c r="D2192" s="214" t="s">
        <v>7740</v>
      </c>
      <c r="E2192" s="214" t="s">
        <v>7740</v>
      </c>
      <c r="F2192" s="214" t="s">
        <v>7740</v>
      </c>
      <c r="G2192" s="2"/>
      <c r="H2192" s="1"/>
      <c r="I2192" s="1"/>
      <c r="J2192" s="1"/>
      <c r="K2192" s="1"/>
      <c r="L2192" s="1"/>
      <c r="M2192" s="1"/>
      <c r="N2192" s="1"/>
      <c r="O2192" s="1"/>
      <c r="P2192" s="1"/>
      <c r="Q2192" s="1"/>
      <c r="R2192" s="1"/>
      <c r="S2192" s="1"/>
      <c r="T2192" s="1"/>
    </row>
    <row r="2193" spans="2:20" s="216" customFormat="1" ht="15" customHeight="1">
      <c r="B2193" s="214" t="s">
        <v>2351</v>
      </c>
      <c r="C2193" s="214" t="s">
        <v>6866</v>
      </c>
      <c r="D2193" s="214" t="s">
        <v>7740</v>
      </c>
      <c r="E2193" s="214" t="s">
        <v>7740</v>
      </c>
      <c r="F2193" s="214" t="s">
        <v>7740</v>
      </c>
      <c r="G2193" s="2"/>
      <c r="H2193" s="1"/>
      <c r="I2193" s="1"/>
      <c r="J2193" s="1"/>
      <c r="K2193" s="1"/>
      <c r="L2193" s="1"/>
      <c r="M2193" s="1"/>
      <c r="N2193" s="1"/>
      <c r="O2193" s="1"/>
      <c r="P2193" s="1"/>
      <c r="Q2193" s="1"/>
      <c r="R2193" s="1"/>
      <c r="S2193" s="1"/>
      <c r="T2193" s="1"/>
    </row>
    <row r="2194" spans="2:20" s="216" customFormat="1" ht="15" customHeight="1">
      <c r="B2194" s="214" t="s">
        <v>2352</v>
      </c>
      <c r="C2194" s="214" t="s">
        <v>6866</v>
      </c>
      <c r="D2194" s="214" t="s">
        <v>7740</v>
      </c>
      <c r="E2194" s="214" t="s">
        <v>7740</v>
      </c>
      <c r="F2194" s="214" t="s">
        <v>7740</v>
      </c>
      <c r="G2194" s="2"/>
      <c r="H2194" s="1"/>
      <c r="I2194" s="1"/>
      <c r="J2194" s="1"/>
      <c r="K2194" s="1"/>
      <c r="L2194" s="1"/>
      <c r="M2194" s="1"/>
      <c r="N2194" s="1"/>
      <c r="O2194" s="1"/>
      <c r="P2194" s="1"/>
      <c r="Q2194" s="1"/>
      <c r="R2194" s="1"/>
      <c r="S2194" s="1"/>
      <c r="T2194" s="1"/>
    </row>
    <row r="2195" spans="2:20" s="216" customFormat="1" ht="15" customHeight="1">
      <c r="B2195" s="214" t="s">
        <v>2353</v>
      </c>
      <c r="C2195" s="214" t="s">
        <v>6866</v>
      </c>
      <c r="D2195" s="214" t="s">
        <v>7740</v>
      </c>
      <c r="E2195" s="214" t="s">
        <v>7740</v>
      </c>
      <c r="F2195" s="214" t="s">
        <v>7740</v>
      </c>
      <c r="G2195" s="2"/>
      <c r="H2195" s="1"/>
      <c r="I2195" s="1"/>
      <c r="J2195" s="1"/>
      <c r="K2195" s="1"/>
      <c r="L2195" s="1"/>
      <c r="M2195" s="1"/>
      <c r="N2195" s="1"/>
      <c r="O2195" s="1"/>
      <c r="P2195" s="1"/>
      <c r="Q2195" s="1"/>
      <c r="R2195" s="1"/>
      <c r="S2195" s="1"/>
      <c r="T2195" s="1"/>
    </row>
    <row r="2196" spans="2:20" s="216" customFormat="1" ht="15" customHeight="1">
      <c r="B2196" s="214" t="s">
        <v>2354</v>
      </c>
      <c r="C2196" s="214" t="s">
        <v>6866</v>
      </c>
      <c r="D2196" s="214" t="s">
        <v>7740</v>
      </c>
      <c r="E2196" s="214" t="s">
        <v>7740</v>
      </c>
      <c r="F2196" s="214" t="s">
        <v>7740</v>
      </c>
      <c r="G2196" s="2"/>
      <c r="H2196" s="1"/>
      <c r="I2196" s="1"/>
      <c r="J2196" s="1"/>
      <c r="K2196" s="1"/>
      <c r="L2196" s="1"/>
      <c r="M2196" s="1"/>
      <c r="N2196" s="1"/>
      <c r="O2196" s="1"/>
      <c r="P2196" s="1"/>
      <c r="Q2196" s="1"/>
      <c r="R2196" s="1"/>
      <c r="S2196" s="1"/>
      <c r="T2196" s="1"/>
    </row>
    <row r="2197" spans="2:20" s="216" customFormat="1" ht="15" customHeight="1">
      <c r="B2197" s="214" t="s">
        <v>2355</v>
      </c>
      <c r="C2197" s="214" t="s">
        <v>7307</v>
      </c>
      <c r="D2197" s="214" t="s">
        <v>6866</v>
      </c>
      <c r="E2197" s="214" t="s">
        <v>7740</v>
      </c>
      <c r="F2197" s="214" t="s">
        <v>7740</v>
      </c>
      <c r="G2197" s="2"/>
      <c r="H2197" s="1"/>
      <c r="I2197" s="1"/>
      <c r="J2197" s="1"/>
      <c r="K2197" s="1"/>
      <c r="L2197" s="1"/>
      <c r="M2197" s="1"/>
      <c r="N2197" s="1"/>
      <c r="O2197" s="1"/>
      <c r="P2197" s="1"/>
      <c r="Q2197" s="1"/>
      <c r="R2197" s="1"/>
      <c r="S2197" s="1"/>
      <c r="T2197" s="1"/>
    </row>
    <row r="2198" spans="2:20" s="216" customFormat="1" ht="15" customHeight="1">
      <c r="B2198" s="214" t="s">
        <v>2356</v>
      </c>
      <c r="C2198" s="214" t="s">
        <v>6866</v>
      </c>
      <c r="D2198" s="214" t="s">
        <v>7740</v>
      </c>
      <c r="E2198" s="214" t="s">
        <v>7740</v>
      </c>
      <c r="F2198" s="214" t="s">
        <v>7740</v>
      </c>
      <c r="G2198" s="2"/>
      <c r="H2198" s="1"/>
      <c r="I2198" s="1"/>
      <c r="J2198" s="1"/>
      <c r="K2198" s="1"/>
      <c r="L2198" s="1"/>
      <c r="M2198" s="1"/>
      <c r="N2198" s="1"/>
      <c r="O2198" s="1"/>
      <c r="P2198" s="1"/>
      <c r="Q2198" s="1"/>
      <c r="R2198" s="1"/>
      <c r="S2198" s="1"/>
      <c r="T2198" s="1"/>
    </row>
    <row r="2199" spans="2:20" s="216" customFormat="1" ht="15" customHeight="1">
      <c r="B2199" s="214" t="s">
        <v>2357</v>
      </c>
      <c r="C2199" s="214" t="s">
        <v>6866</v>
      </c>
      <c r="D2199" s="214" t="s">
        <v>7740</v>
      </c>
      <c r="E2199" s="214" t="s">
        <v>7740</v>
      </c>
      <c r="F2199" s="214" t="s">
        <v>7740</v>
      </c>
      <c r="G2199" s="2"/>
      <c r="H2199" s="1"/>
      <c r="I2199" s="1"/>
      <c r="J2199" s="1"/>
      <c r="K2199" s="1"/>
      <c r="L2199" s="1"/>
      <c r="M2199" s="1"/>
      <c r="N2199" s="1"/>
      <c r="O2199" s="1"/>
      <c r="P2199" s="1"/>
      <c r="Q2199" s="1"/>
      <c r="R2199" s="1"/>
      <c r="S2199" s="1"/>
      <c r="T2199" s="1"/>
    </row>
    <row r="2200" spans="2:20" s="216" customFormat="1" ht="15" customHeight="1">
      <c r="B2200" s="214" t="s">
        <v>2358</v>
      </c>
      <c r="C2200" s="214" t="s">
        <v>7308</v>
      </c>
      <c r="D2200" s="214" t="s">
        <v>6866</v>
      </c>
      <c r="E2200" s="214" t="s">
        <v>7740</v>
      </c>
      <c r="F2200" s="214" t="s">
        <v>7740</v>
      </c>
      <c r="G2200" s="2"/>
      <c r="H2200" s="1"/>
      <c r="I2200" s="1"/>
      <c r="J2200" s="1"/>
      <c r="K2200" s="1"/>
      <c r="L2200" s="1"/>
      <c r="M2200" s="1"/>
      <c r="N2200" s="1"/>
      <c r="O2200" s="1"/>
      <c r="P2200" s="1"/>
      <c r="Q2200" s="1"/>
      <c r="R2200" s="1"/>
      <c r="S2200" s="1"/>
      <c r="T2200" s="1"/>
    </row>
    <row r="2201" spans="2:20" s="216" customFormat="1" ht="15" customHeight="1">
      <c r="B2201" s="214" t="s">
        <v>2359</v>
      </c>
      <c r="C2201" s="214" t="s">
        <v>7309</v>
      </c>
      <c r="D2201" s="214" t="s">
        <v>6866</v>
      </c>
      <c r="E2201" s="214" t="s">
        <v>7740</v>
      </c>
      <c r="F2201" s="214" t="s">
        <v>7740</v>
      </c>
      <c r="G2201" s="2"/>
      <c r="H2201" s="1"/>
      <c r="I2201" s="1"/>
      <c r="J2201" s="1"/>
      <c r="K2201" s="1"/>
      <c r="L2201" s="1"/>
      <c r="M2201" s="1"/>
      <c r="N2201" s="1"/>
      <c r="O2201" s="1"/>
      <c r="P2201" s="1"/>
      <c r="Q2201" s="1"/>
      <c r="R2201" s="1"/>
      <c r="S2201" s="1"/>
      <c r="T2201" s="1"/>
    </row>
    <row r="2202" spans="2:20" s="216" customFormat="1" ht="15" customHeight="1">
      <c r="B2202" s="214" t="s">
        <v>2360</v>
      </c>
      <c r="C2202" s="214" t="s">
        <v>6866</v>
      </c>
      <c r="D2202" s="214" t="s">
        <v>7740</v>
      </c>
      <c r="E2202" s="214" t="s">
        <v>7740</v>
      </c>
      <c r="F2202" s="214" t="s">
        <v>7740</v>
      </c>
      <c r="G2202" s="2"/>
      <c r="H2202" s="1"/>
      <c r="I2202" s="1"/>
      <c r="J2202" s="1"/>
      <c r="K2202" s="1"/>
      <c r="L2202" s="1"/>
      <c r="M2202" s="1"/>
      <c r="N2202" s="1"/>
      <c r="O2202" s="1"/>
      <c r="P2202" s="1"/>
      <c r="Q2202" s="1"/>
      <c r="R2202" s="1"/>
      <c r="S2202" s="1"/>
      <c r="T2202" s="1"/>
    </row>
    <row r="2203" spans="2:20" s="216" customFormat="1" ht="15" customHeight="1">
      <c r="B2203" s="214" t="s">
        <v>2361</v>
      </c>
      <c r="C2203" s="214" t="s">
        <v>6866</v>
      </c>
      <c r="D2203" s="214" t="s">
        <v>7740</v>
      </c>
      <c r="E2203" s="214" t="s">
        <v>7740</v>
      </c>
      <c r="F2203" s="214" t="s">
        <v>7740</v>
      </c>
      <c r="G2203" s="2"/>
      <c r="H2203" s="1"/>
      <c r="I2203" s="1"/>
      <c r="J2203" s="1"/>
      <c r="K2203" s="1"/>
      <c r="L2203" s="1"/>
      <c r="M2203" s="1"/>
      <c r="N2203" s="1"/>
      <c r="O2203" s="1"/>
      <c r="P2203" s="1"/>
      <c r="Q2203" s="1"/>
      <c r="R2203" s="1"/>
      <c r="S2203" s="1"/>
      <c r="T2203" s="1"/>
    </row>
    <row r="2204" spans="2:20" s="216" customFormat="1" ht="15" customHeight="1">
      <c r="B2204" s="214" t="s">
        <v>4780</v>
      </c>
      <c r="C2204" s="214" t="s">
        <v>6866</v>
      </c>
      <c r="D2204" s="214" t="s">
        <v>7740</v>
      </c>
      <c r="E2204" s="214" t="s">
        <v>7740</v>
      </c>
      <c r="F2204" s="214" t="s">
        <v>7740</v>
      </c>
      <c r="G2204" s="2"/>
      <c r="H2204" s="1"/>
      <c r="I2204" s="1"/>
      <c r="J2204" s="1"/>
      <c r="K2204" s="1"/>
      <c r="L2204" s="1"/>
      <c r="M2204" s="1"/>
      <c r="N2204" s="1"/>
      <c r="O2204" s="1"/>
      <c r="P2204" s="1"/>
      <c r="Q2204" s="1"/>
      <c r="R2204" s="1"/>
      <c r="S2204" s="1"/>
      <c r="T2204" s="1"/>
    </row>
    <row r="2205" spans="2:20" s="216" customFormat="1" ht="15" customHeight="1">
      <c r="B2205" s="214" t="s">
        <v>4781</v>
      </c>
      <c r="C2205" s="214" t="s">
        <v>6968</v>
      </c>
      <c r="D2205" s="214" t="s">
        <v>6866</v>
      </c>
      <c r="E2205" s="214" t="s">
        <v>7740</v>
      </c>
      <c r="F2205" s="214" t="s">
        <v>7740</v>
      </c>
      <c r="G2205" s="2"/>
      <c r="H2205" s="1"/>
      <c r="I2205" s="1"/>
      <c r="J2205" s="1"/>
      <c r="K2205" s="1"/>
      <c r="L2205" s="1"/>
      <c r="M2205" s="1"/>
      <c r="N2205" s="1"/>
      <c r="O2205" s="1"/>
      <c r="P2205" s="1"/>
      <c r="Q2205" s="1"/>
      <c r="R2205" s="1"/>
      <c r="S2205" s="1"/>
      <c r="T2205" s="1"/>
    </row>
    <row r="2206" spans="2:20" s="216" customFormat="1" ht="15" customHeight="1">
      <c r="B2206" s="214" t="s">
        <v>4782</v>
      </c>
      <c r="C2206" s="214" t="s">
        <v>6866</v>
      </c>
      <c r="D2206" s="214" t="s">
        <v>7740</v>
      </c>
      <c r="E2206" s="214" t="s">
        <v>7740</v>
      </c>
      <c r="F2206" s="214" t="s">
        <v>7740</v>
      </c>
      <c r="G2206" s="2"/>
      <c r="H2206" s="1"/>
      <c r="I2206" s="1"/>
      <c r="J2206" s="1"/>
      <c r="K2206" s="1"/>
      <c r="L2206" s="1"/>
      <c r="M2206" s="1"/>
      <c r="N2206" s="1"/>
      <c r="O2206" s="1"/>
      <c r="P2206" s="1"/>
      <c r="Q2206" s="1"/>
      <c r="R2206" s="1"/>
      <c r="S2206" s="1"/>
      <c r="T2206" s="1"/>
    </row>
    <row r="2207" spans="2:20" s="216" customFormat="1" ht="15" customHeight="1">
      <c r="B2207" s="214" t="s">
        <v>4783</v>
      </c>
      <c r="C2207" s="214" t="s">
        <v>7638</v>
      </c>
      <c r="D2207" s="214" t="s">
        <v>6866</v>
      </c>
      <c r="E2207" s="214" t="s">
        <v>7740</v>
      </c>
      <c r="F2207" s="214" t="s">
        <v>7740</v>
      </c>
      <c r="G2207" s="2"/>
      <c r="H2207" s="1"/>
      <c r="I2207" s="1"/>
      <c r="J2207" s="1"/>
      <c r="K2207" s="1"/>
      <c r="L2207" s="1"/>
      <c r="M2207" s="1"/>
      <c r="N2207" s="1"/>
      <c r="O2207" s="1"/>
      <c r="P2207" s="1"/>
      <c r="Q2207" s="1"/>
      <c r="R2207" s="1"/>
      <c r="S2207" s="1"/>
      <c r="T2207" s="1"/>
    </row>
    <row r="2208" spans="2:20" s="216" customFormat="1" ht="15" customHeight="1">
      <c r="B2208" s="214" t="s">
        <v>4784</v>
      </c>
      <c r="C2208" s="214" t="s">
        <v>7666</v>
      </c>
      <c r="D2208" s="214" t="s">
        <v>6866</v>
      </c>
      <c r="E2208" s="214" t="s">
        <v>7740</v>
      </c>
      <c r="F2208" s="214" t="s">
        <v>7740</v>
      </c>
      <c r="G2208" s="2"/>
      <c r="H2208" s="1"/>
      <c r="I2208" s="1"/>
      <c r="J2208" s="1"/>
      <c r="K2208" s="1"/>
      <c r="L2208" s="1"/>
      <c r="M2208" s="1"/>
      <c r="N2208" s="1"/>
      <c r="O2208" s="1"/>
      <c r="P2208" s="1"/>
      <c r="Q2208" s="1"/>
      <c r="R2208" s="1"/>
      <c r="S2208" s="1"/>
      <c r="T2208" s="1"/>
    </row>
    <row r="2209" spans="2:20" s="216" customFormat="1" ht="15" customHeight="1">
      <c r="B2209" s="214" t="s">
        <v>4785</v>
      </c>
      <c r="C2209" s="214" t="s">
        <v>6866</v>
      </c>
      <c r="D2209" s="214" t="s">
        <v>7740</v>
      </c>
      <c r="E2209" s="214" t="s">
        <v>7740</v>
      </c>
      <c r="F2209" s="214" t="s">
        <v>7740</v>
      </c>
      <c r="G2209" s="2"/>
      <c r="H2209" s="1"/>
      <c r="I2209" s="1"/>
      <c r="J2209" s="1"/>
      <c r="K2209" s="1"/>
      <c r="L2209" s="1"/>
      <c r="M2209" s="1"/>
      <c r="N2209" s="1"/>
      <c r="O2209" s="1"/>
      <c r="P2209" s="1"/>
      <c r="Q2209" s="1"/>
      <c r="R2209" s="1"/>
      <c r="S2209" s="1"/>
      <c r="T2209" s="1"/>
    </row>
    <row r="2210" spans="2:20" s="216" customFormat="1" ht="15" customHeight="1">
      <c r="B2210" s="214" t="s">
        <v>4786</v>
      </c>
      <c r="C2210" s="214" t="s">
        <v>6866</v>
      </c>
      <c r="D2210" s="214" t="s">
        <v>7740</v>
      </c>
      <c r="E2210" s="214" t="s">
        <v>7740</v>
      </c>
      <c r="F2210" s="214" t="s">
        <v>7740</v>
      </c>
      <c r="G2210" s="2"/>
      <c r="H2210" s="1"/>
      <c r="I2210" s="1"/>
      <c r="J2210" s="1"/>
      <c r="K2210" s="1"/>
      <c r="L2210" s="1"/>
      <c r="M2210" s="1"/>
      <c r="N2210" s="1"/>
      <c r="O2210" s="1"/>
      <c r="P2210" s="1"/>
      <c r="Q2210" s="1"/>
      <c r="R2210" s="1"/>
      <c r="S2210" s="1"/>
      <c r="T2210" s="1"/>
    </row>
    <row r="2211" spans="2:20" s="216" customFormat="1" ht="15" customHeight="1">
      <c r="B2211" s="214" t="s">
        <v>4787</v>
      </c>
      <c r="C2211" s="214" t="s">
        <v>6866</v>
      </c>
      <c r="D2211" s="214" t="s">
        <v>7740</v>
      </c>
      <c r="E2211" s="214" t="s">
        <v>7740</v>
      </c>
      <c r="F2211" s="214" t="s">
        <v>7740</v>
      </c>
      <c r="G2211" s="2"/>
      <c r="H2211" s="1"/>
      <c r="I2211" s="1"/>
      <c r="J2211" s="1"/>
      <c r="K2211" s="1"/>
      <c r="L2211" s="1"/>
      <c r="M2211" s="1"/>
      <c r="N2211" s="1"/>
      <c r="O2211" s="1"/>
      <c r="P2211" s="1"/>
      <c r="Q2211" s="1"/>
      <c r="R2211" s="1"/>
      <c r="S2211" s="1"/>
      <c r="T2211" s="1"/>
    </row>
    <row r="2212" spans="2:20" s="216" customFormat="1" ht="15" customHeight="1">
      <c r="B2212" s="214" t="s">
        <v>4788</v>
      </c>
      <c r="C2212" s="214" t="s">
        <v>6866</v>
      </c>
      <c r="D2212" s="214" t="s">
        <v>7740</v>
      </c>
      <c r="E2212" s="214" t="s">
        <v>7740</v>
      </c>
      <c r="F2212" s="214" t="s">
        <v>7740</v>
      </c>
      <c r="G2212" s="2"/>
      <c r="H2212" s="1"/>
      <c r="I2212" s="1"/>
      <c r="J2212" s="1"/>
      <c r="K2212" s="1"/>
      <c r="L2212" s="1"/>
      <c r="M2212" s="1"/>
      <c r="N2212" s="1"/>
      <c r="O2212" s="1"/>
      <c r="P2212" s="1"/>
      <c r="Q2212" s="1"/>
      <c r="R2212" s="1"/>
      <c r="S2212" s="1"/>
      <c r="T2212" s="1"/>
    </row>
    <row r="2213" spans="2:20" s="216" customFormat="1" ht="15" customHeight="1">
      <c r="B2213" s="214" t="s">
        <v>4789</v>
      </c>
      <c r="C2213" s="214" t="s">
        <v>6866</v>
      </c>
      <c r="D2213" s="214" t="s">
        <v>7740</v>
      </c>
      <c r="E2213" s="214" t="s">
        <v>7740</v>
      </c>
      <c r="F2213" s="214" t="s">
        <v>7740</v>
      </c>
      <c r="G2213" s="2"/>
      <c r="H2213" s="1"/>
      <c r="I2213" s="1"/>
      <c r="J2213" s="1"/>
      <c r="K2213" s="1"/>
      <c r="L2213" s="1"/>
      <c r="M2213" s="1"/>
      <c r="N2213" s="1"/>
      <c r="O2213" s="1"/>
      <c r="P2213" s="1"/>
      <c r="Q2213" s="1"/>
      <c r="R2213" s="1"/>
      <c r="S2213" s="1"/>
      <c r="T2213" s="1"/>
    </row>
    <row r="2214" spans="2:20" s="216" customFormat="1" ht="15" customHeight="1">
      <c r="B2214" s="214" t="s">
        <v>4790</v>
      </c>
      <c r="C2214" s="214" t="s">
        <v>7182</v>
      </c>
      <c r="D2214" s="214" t="s">
        <v>6866</v>
      </c>
      <c r="E2214" s="214" t="s">
        <v>7740</v>
      </c>
      <c r="F2214" s="214" t="s">
        <v>7740</v>
      </c>
      <c r="G2214" s="2"/>
      <c r="H2214" s="1"/>
      <c r="I2214" s="1"/>
      <c r="J2214" s="1"/>
      <c r="K2214" s="1"/>
      <c r="L2214" s="1"/>
      <c r="M2214" s="1"/>
      <c r="N2214" s="1"/>
      <c r="O2214" s="1"/>
      <c r="P2214" s="1"/>
      <c r="Q2214" s="1"/>
      <c r="R2214" s="1"/>
      <c r="S2214" s="1"/>
      <c r="T2214" s="1"/>
    </row>
    <row r="2215" spans="2:20" s="216" customFormat="1" ht="15" customHeight="1">
      <c r="B2215" s="214" t="s">
        <v>4791</v>
      </c>
      <c r="C2215" s="214" t="s">
        <v>6866</v>
      </c>
      <c r="D2215" s="214" t="s">
        <v>7740</v>
      </c>
      <c r="E2215" s="214" t="s">
        <v>7740</v>
      </c>
      <c r="F2215" s="214" t="s">
        <v>7740</v>
      </c>
      <c r="G2215" s="2"/>
      <c r="H2215" s="1"/>
      <c r="I2215" s="1"/>
      <c r="J2215" s="1"/>
      <c r="K2215" s="1"/>
      <c r="L2215" s="1"/>
      <c r="M2215" s="1"/>
      <c r="N2215" s="1"/>
      <c r="O2215" s="1"/>
      <c r="P2215" s="1"/>
      <c r="Q2215" s="1"/>
      <c r="R2215" s="1"/>
      <c r="S2215" s="1"/>
      <c r="T2215" s="1"/>
    </row>
    <row r="2216" spans="2:20" s="216" customFormat="1" ht="15" customHeight="1">
      <c r="B2216" s="214" t="s">
        <v>4792</v>
      </c>
      <c r="C2216" s="214" t="s">
        <v>6866</v>
      </c>
      <c r="D2216" s="214" t="s">
        <v>7740</v>
      </c>
      <c r="E2216" s="214" t="s">
        <v>7740</v>
      </c>
      <c r="F2216" s="214" t="s">
        <v>7740</v>
      </c>
      <c r="G2216" s="2"/>
      <c r="H2216" s="1"/>
      <c r="I2216" s="1"/>
      <c r="J2216" s="1"/>
      <c r="K2216" s="1"/>
      <c r="L2216" s="1"/>
      <c r="M2216" s="1"/>
      <c r="N2216" s="1"/>
      <c r="O2216" s="1"/>
      <c r="P2216" s="1"/>
      <c r="Q2216" s="1"/>
      <c r="R2216" s="1"/>
      <c r="S2216" s="1"/>
      <c r="T2216" s="1"/>
    </row>
    <row r="2217" spans="2:20" s="216" customFormat="1" ht="15" customHeight="1">
      <c r="B2217" s="214" t="s">
        <v>4793</v>
      </c>
      <c r="C2217" s="214" t="s">
        <v>7310</v>
      </c>
      <c r="D2217" s="214" t="s">
        <v>6866</v>
      </c>
      <c r="E2217" s="214" t="s">
        <v>7740</v>
      </c>
      <c r="F2217" s="214" t="s">
        <v>7740</v>
      </c>
      <c r="G2217" s="2"/>
      <c r="H2217" s="1"/>
      <c r="I2217" s="1"/>
      <c r="J2217" s="1"/>
      <c r="K2217" s="1"/>
      <c r="L2217" s="1"/>
      <c r="M2217" s="1"/>
      <c r="N2217" s="1"/>
      <c r="O2217" s="1"/>
      <c r="P2217" s="1"/>
      <c r="Q2217" s="1"/>
      <c r="R2217" s="1"/>
      <c r="S2217" s="1"/>
      <c r="T2217" s="1"/>
    </row>
    <row r="2218" spans="2:20" s="216" customFormat="1" ht="15" customHeight="1">
      <c r="B2218" s="214" t="s">
        <v>4794</v>
      </c>
      <c r="C2218" s="214" t="s">
        <v>6866</v>
      </c>
      <c r="D2218" s="214" t="s">
        <v>7740</v>
      </c>
      <c r="E2218" s="214" t="s">
        <v>7740</v>
      </c>
      <c r="F2218" s="214" t="s">
        <v>7740</v>
      </c>
      <c r="G2218" s="2"/>
      <c r="H2218" s="1"/>
      <c r="I2218" s="1"/>
      <c r="J2218" s="1"/>
      <c r="K2218" s="1"/>
      <c r="L2218" s="1"/>
      <c r="M2218" s="1"/>
      <c r="N2218" s="1"/>
      <c r="O2218" s="1"/>
      <c r="P2218" s="1"/>
      <c r="Q2218" s="1"/>
      <c r="R2218" s="1"/>
      <c r="S2218" s="1"/>
      <c r="T2218" s="1"/>
    </row>
    <row r="2219" spans="2:20" s="216" customFormat="1" ht="15" customHeight="1">
      <c r="B2219" s="214" t="s">
        <v>4795</v>
      </c>
      <c r="C2219" s="214" t="s">
        <v>6866</v>
      </c>
      <c r="D2219" s="214" t="s">
        <v>7740</v>
      </c>
      <c r="E2219" s="214" t="s">
        <v>7740</v>
      </c>
      <c r="F2219" s="214" t="s">
        <v>7740</v>
      </c>
      <c r="G2219" s="2"/>
      <c r="H2219" s="1"/>
      <c r="I2219" s="1"/>
      <c r="J2219" s="1"/>
      <c r="K2219" s="1"/>
      <c r="L2219" s="1"/>
      <c r="M2219" s="1"/>
      <c r="N2219" s="1"/>
      <c r="O2219" s="1"/>
      <c r="P2219" s="1"/>
      <c r="Q2219" s="1"/>
      <c r="R2219" s="1"/>
      <c r="S2219" s="1"/>
      <c r="T2219" s="1"/>
    </row>
    <row r="2220" spans="2:20" s="216" customFormat="1" ht="15" customHeight="1">
      <c r="B2220" s="214" t="s">
        <v>4796</v>
      </c>
      <c r="C2220" s="214" t="s">
        <v>6866</v>
      </c>
      <c r="D2220" s="214" t="s">
        <v>7740</v>
      </c>
      <c r="E2220" s="214" t="s">
        <v>7740</v>
      </c>
      <c r="F2220" s="214" t="s">
        <v>7740</v>
      </c>
      <c r="G2220" s="2"/>
      <c r="H2220" s="1"/>
      <c r="I2220" s="1"/>
      <c r="J2220" s="1"/>
      <c r="K2220" s="1"/>
      <c r="L2220" s="1"/>
      <c r="M2220" s="1"/>
      <c r="N2220" s="1"/>
      <c r="O2220" s="1"/>
      <c r="P2220" s="1"/>
      <c r="Q2220" s="1"/>
      <c r="R2220" s="1"/>
      <c r="S2220" s="1"/>
      <c r="T2220" s="1"/>
    </row>
    <row r="2221" spans="2:20" s="216" customFormat="1" ht="15" customHeight="1">
      <c r="B2221" s="214" t="s">
        <v>4797</v>
      </c>
      <c r="C2221" s="214" t="s">
        <v>6866</v>
      </c>
      <c r="D2221" s="214" t="s">
        <v>7740</v>
      </c>
      <c r="E2221" s="214" t="s">
        <v>7740</v>
      </c>
      <c r="F2221" s="214" t="s">
        <v>7740</v>
      </c>
      <c r="G2221" s="2"/>
      <c r="H2221" s="1"/>
      <c r="I2221" s="1"/>
      <c r="J2221" s="1"/>
      <c r="K2221" s="1"/>
      <c r="L2221" s="1"/>
      <c r="M2221" s="1"/>
      <c r="N2221" s="1"/>
      <c r="O2221" s="1"/>
      <c r="P2221" s="1"/>
      <c r="Q2221" s="1"/>
      <c r="R2221" s="1"/>
      <c r="S2221" s="1"/>
      <c r="T2221" s="1"/>
    </row>
    <row r="2222" spans="2:20" s="216" customFormat="1" ht="15" customHeight="1">
      <c r="B2222" s="214" t="s">
        <v>4798</v>
      </c>
      <c r="C2222" s="214" t="s">
        <v>6866</v>
      </c>
      <c r="D2222" s="214" t="s">
        <v>7740</v>
      </c>
      <c r="E2222" s="214" t="s">
        <v>7740</v>
      </c>
      <c r="F2222" s="214" t="s">
        <v>7740</v>
      </c>
      <c r="G2222" s="2"/>
      <c r="H2222" s="1"/>
      <c r="I2222" s="1"/>
      <c r="J2222" s="1"/>
      <c r="K2222" s="1"/>
      <c r="L2222" s="1"/>
      <c r="M2222" s="1"/>
      <c r="N2222" s="1"/>
      <c r="O2222" s="1"/>
      <c r="P2222" s="1"/>
      <c r="Q2222" s="1"/>
      <c r="R2222" s="1"/>
      <c r="S2222" s="1"/>
      <c r="T2222" s="1"/>
    </row>
    <row r="2223" spans="2:20" s="216" customFormat="1" ht="15" customHeight="1">
      <c r="B2223" s="214" t="s">
        <v>4799</v>
      </c>
      <c r="C2223" s="214" t="s">
        <v>6866</v>
      </c>
      <c r="D2223" s="214" t="s">
        <v>7740</v>
      </c>
      <c r="E2223" s="214" t="s">
        <v>7740</v>
      </c>
      <c r="F2223" s="214" t="s">
        <v>7740</v>
      </c>
      <c r="G2223" s="2"/>
      <c r="H2223" s="1"/>
      <c r="I2223" s="1"/>
      <c r="J2223" s="1"/>
      <c r="K2223" s="1"/>
      <c r="L2223" s="1"/>
      <c r="M2223" s="1"/>
      <c r="N2223" s="1"/>
      <c r="O2223" s="1"/>
      <c r="P2223" s="1"/>
      <c r="Q2223" s="1"/>
      <c r="R2223" s="1"/>
      <c r="S2223" s="1"/>
      <c r="T2223" s="1"/>
    </row>
    <row r="2224" spans="2:20" s="216" customFormat="1" ht="15" customHeight="1">
      <c r="B2224" s="214" t="s">
        <v>4800</v>
      </c>
      <c r="C2224" s="214" t="s">
        <v>6866</v>
      </c>
      <c r="D2224" s="214" t="s">
        <v>7740</v>
      </c>
      <c r="E2224" s="214" t="s">
        <v>7740</v>
      </c>
      <c r="F2224" s="214" t="s">
        <v>7740</v>
      </c>
      <c r="G2224" s="2"/>
      <c r="H2224" s="1"/>
      <c r="I2224" s="1"/>
      <c r="J2224" s="1"/>
      <c r="K2224" s="1"/>
      <c r="L2224" s="1"/>
      <c r="M2224" s="1"/>
      <c r="N2224" s="1"/>
      <c r="O2224" s="1"/>
      <c r="P2224" s="1"/>
      <c r="Q2224" s="1"/>
      <c r="R2224" s="1"/>
      <c r="S2224" s="1"/>
      <c r="T2224" s="1"/>
    </row>
    <row r="2225" spans="2:20" s="216" customFormat="1" ht="15" customHeight="1">
      <c r="B2225" s="214" t="s">
        <v>4801</v>
      </c>
      <c r="C2225" s="214" t="s">
        <v>6866</v>
      </c>
      <c r="D2225" s="214" t="s">
        <v>7740</v>
      </c>
      <c r="E2225" s="214" t="s">
        <v>7740</v>
      </c>
      <c r="F2225" s="214" t="s">
        <v>7740</v>
      </c>
      <c r="G2225" s="2"/>
      <c r="H2225" s="1"/>
      <c r="I2225" s="1"/>
      <c r="J2225" s="1"/>
      <c r="K2225" s="1"/>
      <c r="L2225" s="1"/>
      <c r="M2225" s="1"/>
      <c r="N2225" s="1"/>
      <c r="O2225" s="1"/>
      <c r="P2225" s="1"/>
      <c r="Q2225" s="1"/>
      <c r="R2225" s="1"/>
      <c r="S2225" s="1"/>
      <c r="T2225" s="1"/>
    </row>
    <row r="2226" spans="2:20" s="216" customFormat="1" ht="15" customHeight="1">
      <c r="B2226" s="214" t="s">
        <v>4802</v>
      </c>
      <c r="C2226" s="214" t="s">
        <v>6866</v>
      </c>
      <c r="D2226" s="214" t="s">
        <v>7740</v>
      </c>
      <c r="E2226" s="214" t="s">
        <v>7740</v>
      </c>
      <c r="F2226" s="214" t="s">
        <v>7740</v>
      </c>
      <c r="G2226" s="2"/>
      <c r="H2226" s="1"/>
      <c r="I2226" s="1"/>
      <c r="J2226" s="1"/>
      <c r="K2226" s="1"/>
      <c r="L2226" s="1"/>
      <c r="M2226" s="1"/>
      <c r="N2226" s="1"/>
      <c r="O2226" s="1"/>
      <c r="P2226" s="1"/>
      <c r="Q2226" s="1"/>
      <c r="R2226" s="1"/>
      <c r="S2226" s="1"/>
      <c r="T2226" s="1"/>
    </row>
    <row r="2227" spans="2:20" s="216" customFormat="1" ht="15" customHeight="1">
      <c r="B2227" s="214" t="s">
        <v>4803</v>
      </c>
      <c r="C2227" s="214" t="s">
        <v>6866</v>
      </c>
      <c r="D2227" s="214" t="s">
        <v>7740</v>
      </c>
      <c r="E2227" s="214" t="s">
        <v>7740</v>
      </c>
      <c r="F2227" s="214" t="s">
        <v>7740</v>
      </c>
      <c r="G2227" s="2"/>
      <c r="H2227" s="1"/>
      <c r="I2227" s="1"/>
      <c r="J2227" s="1"/>
      <c r="K2227" s="1"/>
      <c r="L2227" s="1"/>
      <c r="M2227" s="1"/>
      <c r="N2227" s="1"/>
      <c r="O2227" s="1"/>
      <c r="P2227" s="1"/>
      <c r="Q2227" s="1"/>
      <c r="R2227" s="1"/>
      <c r="S2227" s="1"/>
      <c r="T2227" s="1"/>
    </row>
    <row r="2228" spans="2:20" s="216" customFormat="1" ht="15" customHeight="1">
      <c r="B2228" s="214" t="s">
        <v>4804</v>
      </c>
      <c r="C2228" s="214" t="s">
        <v>7312</v>
      </c>
      <c r="D2228" s="214" t="s">
        <v>6866</v>
      </c>
      <c r="E2228" s="214" t="s">
        <v>7740</v>
      </c>
      <c r="F2228" s="214" t="s">
        <v>7740</v>
      </c>
      <c r="G2228" s="2"/>
      <c r="H2228" s="1"/>
      <c r="I2228" s="1"/>
      <c r="J2228" s="1"/>
      <c r="K2228" s="1"/>
      <c r="L2228" s="1"/>
      <c r="M2228" s="1"/>
      <c r="N2228" s="1"/>
      <c r="O2228" s="1"/>
      <c r="P2228" s="1"/>
      <c r="Q2228" s="1"/>
      <c r="R2228" s="1"/>
      <c r="S2228" s="1"/>
      <c r="T2228" s="1"/>
    </row>
    <row r="2229" spans="2:20" s="216" customFormat="1" ht="15" customHeight="1">
      <c r="B2229" s="214" t="s">
        <v>4805</v>
      </c>
      <c r="C2229" s="214" t="s">
        <v>7313</v>
      </c>
      <c r="D2229" s="214" t="s">
        <v>6866</v>
      </c>
      <c r="E2229" s="214" t="s">
        <v>7740</v>
      </c>
      <c r="F2229" s="214" t="s">
        <v>7740</v>
      </c>
      <c r="G2229" s="2"/>
      <c r="H2229" s="1"/>
      <c r="I2229" s="1"/>
      <c r="J2229" s="1"/>
      <c r="K2229" s="1"/>
      <c r="L2229" s="1"/>
      <c r="M2229" s="1"/>
      <c r="N2229" s="1"/>
      <c r="O2229" s="1"/>
      <c r="P2229" s="1"/>
      <c r="Q2229" s="1"/>
      <c r="R2229" s="1"/>
      <c r="S2229" s="1"/>
      <c r="T2229" s="1"/>
    </row>
    <row r="2230" spans="2:20" s="216" customFormat="1" ht="15" customHeight="1">
      <c r="B2230" s="214" t="s">
        <v>4806</v>
      </c>
      <c r="C2230" s="214" t="s">
        <v>6866</v>
      </c>
      <c r="D2230" s="214" t="s">
        <v>7740</v>
      </c>
      <c r="E2230" s="214" t="s">
        <v>7740</v>
      </c>
      <c r="F2230" s="214" t="s">
        <v>7740</v>
      </c>
      <c r="G2230" s="2"/>
      <c r="H2230" s="1"/>
      <c r="I2230" s="1"/>
      <c r="J2230" s="1"/>
      <c r="K2230" s="1"/>
      <c r="L2230" s="1"/>
      <c r="M2230" s="1"/>
      <c r="N2230" s="1"/>
      <c r="O2230" s="1"/>
      <c r="P2230" s="1"/>
      <c r="Q2230" s="1"/>
      <c r="R2230" s="1"/>
      <c r="S2230" s="1"/>
      <c r="T2230" s="1"/>
    </row>
    <row r="2231" spans="2:20" s="216" customFormat="1" ht="15" customHeight="1">
      <c r="B2231" s="214" t="s">
        <v>4807</v>
      </c>
      <c r="C2231" s="214" t="s">
        <v>6866</v>
      </c>
      <c r="D2231" s="214" t="s">
        <v>7740</v>
      </c>
      <c r="E2231" s="214" t="s">
        <v>7740</v>
      </c>
      <c r="F2231" s="214" t="s">
        <v>7740</v>
      </c>
      <c r="G2231" s="2"/>
      <c r="H2231" s="1"/>
      <c r="I2231" s="1"/>
      <c r="J2231" s="1"/>
      <c r="K2231" s="1"/>
      <c r="L2231" s="1"/>
      <c r="M2231" s="1"/>
      <c r="N2231" s="1"/>
      <c r="O2231" s="1"/>
      <c r="P2231" s="1"/>
      <c r="Q2231" s="1"/>
      <c r="R2231" s="1"/>
      <c r="S2231" s="1"/>
      <c r="T2231" s="1"/>
    </row>
    <row r="2232" spans="2:20" s="216" customFormat="1" ht="15" customHeight="1">
      <c r="B2232" s="214" t="s">
        <v>4808</v>
      </c>
      <c r="C2232" s="214" t="s">
        <v>6866</v>
      </c>
      <c r="D2232" s="214" t="s">
        <v>7740</v>
      </c>
      <c r="E2232" s="214" t="s">
        <v>7740</v>
      </c>
      <c r="F2232" s="214" t="s">
        <v>7740</v>
      </c>
      <c r="G2232" s="2"/>
      <c r="H2232" s="1"/>
      <c r="I2232" s="1"/>
      <c r="J2232" s="1"/>
      <c r="K2232" s="1"/>
      <c r="L2232" s="1"/>
      <c r="M2232" s="1"/>
      <c r="N2232" s="1"/>
      <c r="O2232" s="1"/>
      <c r="P2232" s="1"/>
      <c r="Q2232" s="1"/>
      <c r="R2232" s="1"/>
      <c r="S2232" s="1"/>
      <c r="T2232" s="1"/>
    </row>
    <row r="2233" spans="2:20" s="216" customFormat="1" ht="15" customHeight="1">
      <c r="B2233" s="214" t="s">
        <v>2610</v>
      </c>
      <c r="C2233" s="214" t="s">
        <v>6866</v>
      </c>
      <c r="D2233" s="214" t="s">
        <v>7740</v>
      </c>
      <c r="E2233" s="214" t="s">
        <v>7740</v>
      </c>
      <c r="F2233" s="214" t="s">
        <v>7740</v>
      </c>
      <c r="G2233" s="2"/>
      <c r="H2233" s="1"/>
      <c r="I2233" s="1"/>
      <c r="J2233" s="1"/>
      <c r="K2233" s="1"/>
      <c r="L2233" s="1"/>
      <c r="M2233" s="1"/>
      <c r="N2233" s="1"/>
      <c r="O2233" s="1"/>
      <c r="P2233" s="1"/>
      <c r="Q2233" s="1"/>
      <c r="R2233" s="1"/>
      <c r="S2233" s="1"/>
      <c r="T2233" s="1"/>
    </row>
    <row r="2234" spans="2:20" s="216" customFormat="1" ht="15" customHeight="1">
      <c r="B2234" s="214" t="s">
        <v>2611</v>
      </c>
      <c r="C2234" s="214" t="s">
        <v>6866</v>
      </c>
      <c r="D2234" s="214" t="s">
        <v>7740</v>
      </c>
      <c r="E2234" s="214" t="s">
        <v>7740</v>
      </c>
      <c r="F2234" s="214" t="s">
        <v>7740</v>
      </c>
      <c r="G2234" s="2"/>
      <c r="H2234" s="1"/>
      <c r="I2234" s="1"/>
      <c r="J2234" s="1"/>
      <c r="K2234" s="1"/>
      <c r="L2234" s="1"/>
      <c r="M2234" s="1"/>
      <c r="N2234" s="1"/>
      <c r="O2234" s="1"/>
      <c r="P2234" s="1"/>
      <c r="Q2234" s="1"/>
      <c r="R2234" s="1"/>
      <c r="S2234" s="1"/>
      <c r="T2234" s="1"/>
    </row>
    <row r="2235" spans="2:20" s="216" customFormat="1" ht="15" customHeight="1">
      <c r="B2235" s="214" t="s">
        <v>2612</v>
      </c>
      <c r="C2235" s="214" t="s">
        <v>6866</v>
      </c>
      <c r="D2235" s="214" t="s">
        <v>7740</v>
      </c>
      <c r="E2235" s="214" t="s">
        <v>7740</v>
      </c>
      <c r="F2235" s="214" t="s">
        <v>7740</v>
      </c>
      <c r="G2235" s="2"/>
      <c r="H2235" s="1"/>
      <c r="I2235" s="1"/>
      <c r="J2235" s="1"/>
      <c r="K2235" s="1"/>
      <c r="L2235" s="1"/>
      <c r="M2235" s="1"/>
      <c r="N2235" s="1"/>
      <c r="O2235" s="1"/>
      <c r="P2235" s="1"/>
      <c r="Q2235" s="1"/>
      <c r="R2235" s="1"/>
      <c r="S2235" s="1"/>
      <c r="T2235" s="1"/>
    </row>
    <row r="2236" spans="2:20" s="216" customFormat="1" ht="15" customHeight="1">
      <c r="B2236" s="214" t="s">
        <v>2613</v>
      </c>
      <c r="C2236" s="214" t="s">
        <v>6866</v>
      </c>
      <c r="D2236" s="214" t="s">
        <v>7740</v>
      </c>
      <c r="E2236" s="214" t="s">
        <v>7740</v>
      </c>
      <c r="F2236" s="214" t="s">
        <v>7740</v>
      </c>
      <c r="G2236" s="2"/>
      <c r="H2236" s="1"/>
      <c r="I2236" s="1"/>
      <c r="J2236" s="1"/>
      <c r="K2236" s="1"/>
      <c r="L2236" s="1"/>
      <c r="M2236" s="1"/>
      <c r="N2236" s="1"/>
      <c r="O2236" s="1"/>
      <c r="P2236" s="1"/>
      <c r="Q2236" s="1"/>
      <c r="R2236" s="1"/>
      <c r="S2236" s="1"/>
      <c r="T2236" s="1"/>
    </row>
    <row r="2237" spans="2:20" s="216" customFormat="1" ht="15" customHeight="1">
      <c r="B2237" s="214" t="s">
        <v>2614</v>
      </c>
      <c r="C2237" s="214" t="s">
        <v>6946</v>
      </c>
      <c r="D2237" s="214" t="s">
        <v>6866</v>
      </c>
      <c r="E2237" s="214" t="s">
        <v>7740</v>
      </c>
      <c r="F2237" s="214" t="s">
        <v>7740</v>
      </c>
      <c r="G2237" s="2"/>
      <c r="H2237" s="1"/>
      <c r="I2237" s="1"/>
      <c r="J2237" s="1"/>
      <c r="K2237" s="1"/>
      <c r="L2237" s="1"/>
      <c r="M2237" s="1"/>
      <c r="N2237" s="1"/>
      <c r="O2237" s="1"/>
      <c r="P2237" s="1"/>
      <c r="Q2237" s="1"/>
      <c r="R2237" s="1"/>
      <c r="S2237" s="1"/>
      <c r="T2237" s="1"/>
    </row>
    <row r="2238" spans="2:20" s="216" customFormat="1" ht="15" customHeight="1">
      <c r="B2238" s="214" t="s">
        <v>2615</v>
      </c>
      <c r="C2238" s="214" t="s">
        <v>6866</v>
      </c>
      <c r="D2238" s="214" t="s">
        <v>7740</v>
      </c>
      <c r="E2238" s="214" t="s">
        <v>7740</v>
      </c>
      <c r="F2238" s="214" t="s">
        <v>7740</v>
      </c>
      <c r="G2238" s="2"/>
      <c r="H2238" s="1"/>
      <c r="I2238" s="1"/>
      <c r="J2238" s="1"/>
      <c r="K2238" s="1"/>
      <c r="L2238" s="1"/>
      <c r="M2238" s="1"/>
      <c r="N2238" s="1"/>
      <c r="O2238" s="1"/>
      <c r="P2238" s="1"/>
      <c r="Q2238" s="1"/>
      <c r="R2238" s="1"/>
      <c r="S2238" s="1"/>
      <c r="T2238" s="1"/>
    </row>
    <row r="2239" spans="2:20" s="216" customFormat="1" ht="15" customHeight="1">
      <c r="B2239" s="214" t="s">
        <v>2616</v>
      </c>
      <c r="C2239" s="214" t="s">
        <v>6866</v>
      </c>
      <c r="D2239" s="214" t="s">
        <v>7740</v>
      </c>
      <c r="E2239" s="214" t="s">
        <v>7740</v>
      </c>
      <c r="F2239" s="214" t="s">
        <v>7740</v>
      </c>
      <c r="G2239" s="2"/>
      <c r="H2239" s="1"/>
      <c r="I2239" s="1"/>
      <c r="J2239" s="1"/>
      <c r="K2239" s="1"/>
      <c r="L2239" s="1"/>
      <c r="M2239" s="1"/>
      <c r="N2239" s="1"/>
      <c r="O2239" s="1"/>
      <c r="P2239" s="1"/>
      <c r="Q2239" s="1"/>
      <c r="R2239" s="1"/>
      <c r="S2239" s="1"/>
      <c r="T2239" s="1"/>
    </row>
    <row r="2240" spans="2:20" s="216" customFormat="1" ht="15" customHeight="1">
      <c r="B2240" s="214" t="s">
        <v>2617</v>
      </c>
      <c r="C2240" s="214" t="s">
        <v>7316</v>
      </c>
      <c r="D2240" s="214" t="s">
        <v>6866</v>
      </c>
      <c r="E2240" s="214" t="s">
        <v>7740</v>
      </c>
      <c r="F2240" s="214" t="s">
        <v>7740</v>
      </c>
      <c r="G2240" s="2"/>
      <c r="H2240" s="1"/>
      <c r="I2240" s="1"/>
      <c r="J2240" s="1"/>
      <c r="K2240" s="1"/>
      <c r="L2240" s="1"/>
      <c r="M2240" s="1"/>
      <c r="N2240" s="1"/>
      <c r="O2240" s="1"/>
      <c r="P2240" s="1"/>
      <c r="Q2240" s="1"/>
      <c r="R2240" s="1"/>
      <c r="S2240" s="1"/>
      <c r="T2240" s="1"/>
    </row>
    <row r="2241" spans="2:20" s="216" customFormat="1" ht="15" customHeight="1">
      <c r="B2241" s="214" t="s">
        <v>2618</v>
      </c>
      <c r="C2241" s="214" t="s">
        <v>6866</v>
      </c>
      <c r="D2241" s="214" t="s">
        <v>7740</v>
      </c>
      <c r="E2241" s="214" t="s">
        <v>7740</v>
      </c>
      <c r="F2241" s="214" t="s">
        <v>7740</v>
      </c>
      <c r="G2241" s="2"/>
      <c r="H2241" s="1"/>
      <c r="I2241" s="1"/>
      <c r="J2241" s="1"/>
      <c r="K2241" s="1"/>
      <c r="L2241" s="1"/>
      <c r="M2241" s="1"/>
      <c r="N2241" s="1"/>
      <c r="O2241" s="1"/>
      <c r="P2241" s="1"/>
      <c r="Q2241" s="1"/>
      <c r="R2241" s="1"/>
      <c r="S2241" s="1"/>
      <c r="T2241" s="1"/>
    </row>
    <row r="2242" spans="2:20" s="216" customFormat="1" ht="15" customHeight="1">
      <c r="B2242" s="214" t="s">
        <v>2619</v>
      </c>
      <c r="C2242" s="214" t="s">
        <v>7000</v>
      </c>
      <c r="D2242" s="214" t="s">
        <v>6866</v>
      </c>
      <c r="E2242" s="214" t="s">
        <v>7740</v>
      </c>
      <c r="F2242" s="214" t="s">
        <v>7740</v>
      </c>
      <c r="G2242" s="2"/>
      <c r="H2242" s="1"/>
      <c r="I2242" s="1"/>
      <c r="J2242" s="1"/>
      <c r="K2242" s="1"/>
      <c r="L2242" s="1"/>
      <c r="M2242" s="1"/>
      <c r="N2242" s="1"/>
      <c r="O2242" s="1"/>
      <c r="P2242" s="1"/>
      <c r="Q2242" s="1"/>
      <c r="R2242" s="1"/>
      <c r="S2242" s="1"/>
      <c r="T2242" s="1"/>
    </row>
    <row r="2243" spans="2:20" s="216" customFormat="1" ht="15" customHeight="1">
      <c r="B2243" s="214" t="s">
        <v>2620</v>
      </c>
      <c r="C2243" s="214" t="s">
        <v>7318</v>
      </c>
      <c r="D2243" s="214" t="s">
        <v>6866</v>
      </c>
      <c r="E2243" s="214" t="s">
        <v>7740</v>
      </c>
      <c r="F2243" s="214" t="s">
        <v>7740</v>
      </c>
      <c r="G2243" s="2"/>
      <c r="H2243" s="1"/>
      <c r="I2243" s="1"/>
      <c r="J2243" s="1"/>
      <c r="K2243" s="1"/>
      <c r="L2243" s="1"/>
      <c r="M2243" s="1"/>
      <c r="N2243" s="1"/>
      <c r="O2243" s="1"/>
      <c r="P2243" s="1"/>
      <c r="Q2243" s="1"/>
      <c r="R2243" s="1"/>
      <c r="S2243" s="1"/>
      <c r="T2243" s="1"/>
    </row>
    <row r="2244" spans="2:20" s="216" customFormat="1" ht="15" customHeight="1">
      <c r="B2244" s="214" t="s">
        <v>2621</v>
      </c>
      <c r="C2244" s="214" t="s">
        <v>6866</v>
      </c>
      <c r="D2244" s="214" t="s">
        <v>7740</v>
      </c>
      <c r="E2244" s="214" t="s">
        <v>7740</v>
      </c>
      <c r="F2244" s="214" t="s">
        <v>7740</v>
      </c>
      <c r="G2244" s="2"/>
      <c r="H2244" s="1"/>
      <c r="I2244" s="1"/>
      <c r="J2244" s="1"/>
      <c r="K2244" s="1"/>
      <c r="L2244" s="1"/>
      <c r="M2244" s="1"/>
      <c r="N2244" s="1"/>
      <c r="O2244" s="1"/>
      <c r="P2244" s="1"/>
      <c r="Q2244" s="1"/>
      <c r="R2244" s="1"/>
      <c r="S2244" s="1"/>
      <c r="T2244" s="1"/>
    </row>
    <row r="2245" spans="2:20" s="216" customFormat="1" ht="15" customHeight="1">
      <c r="B2245" s="214" t="s">
        <v>2622</v>
      </c>
      <c r="C2245" s="214" t="s">
        <v>6866</v>
      </c>
      <c r="D2245" s="214" t="s">
        <v>7740</v>
      </c>
      <c r="E2245" s="214" t="s">
        <v>7740</v>
      </c>
      <c r="F2245" s="214" t="s">
        <v>7740</v>
      </c>
      <c r="G2245" s="2"/>
      <c r="H2245" s="1"/>
      <c r="I2245" s="1"/>
      <c r="J2245" s="1"/>
      <c r="K2245" s="1"/>
      <c r="L2245" s="1"/>
      <c r="M2245" s="1"/>
      <c r="N2245" s="1"/>
      <c r="O2245" s="1"/>
      <c r="P2245" s="1"/>
      <c r="Q2245" s="1"/>
      <c r="R2245" s="1"/>
      <c r="S2245" s="1"/>
      <c r="T2245" s="1"/>
    </row>
    <row r="2246" spans="2:20" s="216" customFormat="1" ht="15" customHeight="1">
      <c r="B2246" s="214" t="s">
        <v>2623</v>
      </c>
      <c r="C2246" s="214" t="s">
        <v>6881</v>
      </c>
      <c r="D2246" s="214" t="s">
        <v>6882</v>
      </c>
      <c r="E2246" s="214" t="s">
        <v>6866</v>
      </c>
      <c r="F2246" s="214" t="s">
        <v>7740</v>
      </c>
      <c r="G2246" s="2"/>
      <c r="H2246" s="1"/>
      <c r="I2246" s="1"/>
      <c r="J2246" s="1"/>
      <c r="K2246" s="1"/>
      <c r="L2246" s="1"/>
      <c r="M2246" s="1"/>
      <c r="N2246" s="1"/>
      <c r="O2246" s="1"/>
      <c r="P2246" s="1"/>
      <c r="Q2246" s="1"/>
      <c r="R2246" s="1"/>
      <c r="S2246" s="1"/>
      <c r="T2246" s="1"/>
    </row>
    <row r="2247" spans="2:20" s="216" customFormat="1" ht="15" customHeight="1">
      <c r="B2247" s="214" t="s">
        <v>2624</v>
      </c>
      <c r="C2247" s="214" t="s">
        <v>6866</v>
      </c>
      <c r="D2247" s="214" t="s">
        <v>7740</v>
      </c>
      <c r="E2247" s="214" t="s">
        <v>7740</v>
      </c>
      <c r="F2247" s="214" t="s">
        <v>7740</v>
      </c>
      <c r="G2247" s="2"/>
      <c r="H2247" s="1"/>
      <c r="I2247" s="1"/>
      <c r="J2247" s="1"/>
      <c r="K2247" s="1"/>
      <c r="L2247" s="1"/>
      <c r="M2247" s="1"/>
      <c r="N2247" s="1"/>
      <c r="O2247" s="1"/>
      <c r="P2247" s="1"/>
      <c r="Q2247" s="1"/>
      <c r="R2247" s="1"/>
      <c r="S2247" s="1"/>
      <c r="T2247" s="1"/>
    </row>
    <row r="2248" spans="2:20" s="216" customFormat="1" ht="15" customHeight="1">
      <c r="B2248" s="214" t="s">
        <v>2625</v>
      </c>
      <c r="C2248" s="214" t="s">
        <v>6866</v>
      </c>
      <c r="D2248" s="214" t="s">
        <v>7740</v>
      </c>
      <c r="E2248" s="214" t="s">
        <v>7740</v>
      </c>
      <c r="F2248" s="214" t="s">
        <v>7740</v>
      </c>
      <c r="G2248" s="2"/>
      <c r="H2248" s="1"/>
      <c r="I2248" s="1"/>
      <c r="J2248" s="1"/>
      <c r="K2248" s="1"/>
      <c r="L2248" s="1"/>
      <c r="M2248" s="1"/>
      <c r="N2248" s="1"/>
      <c r="O2248" s="1"/>
      <c r="P2248" s="1"/>
      <c r="Q2248" s="1"/>
      <c r="R2248" s="1"/>
      <c r="S2248" s="1"/>
      <c r="T2248" s="1"/>
    </row>
    <row r="2249" spans="2:20" s="216" customFormat="1" ht="15" customHeight="1">
      <c r="B2249" s="214" t="s">
        <v>2626</v>
      </c>
      <c r="C2249" s="214" t="s">
        <v>7639</v>
      </c>
      <c r="D2249" s="214" t="s">
        <v>6866</v>
      </c>
      <c r="E2249" s="214" t="s">
        <v>7740</v>
      </c>
      <c r="F2249" s="214" t="s">
        <v>7740</v>
      </c>
      <c r="G2249" s="2"/>
      <c r="H2249" s="1"/>
      <c r="I2249" s="1"/>
      <c r="J2249" s="1"/>
      <c r="K2249" s="1"/>
      <c r="L2249" s="1"/>
      <c r="M2249" s="1"/>
      <c r="N2249" s="1"/>
      <c r="O2249" s="1"/>
      <c r="P2249" s="1"/>
      <c r="Q2249" s="1"/>
      <c r="R2249" s="1"/>
      <c r="S2249" s="1"/>
      <c r="T2249" s="1"/>
    </row>
    <row r="2250" spans="2:20" s="216" customFormat="1" ht="15" customHeight="1">
      <c r="B2250" s="214" t="s">
        <v>2627</v>
      </c>
      <c r="C2250" s="214" t="s">
        <v>6866</v>
      </c>
      <c r="D2250" s="214" t="s">
        <v>7740</v>
      </c>
      <c r="E2250" s="214" t="s">
        <v>7740</v>
      </c>
      <c r="F2250" s="214" t="s">
        <v>7740</v>
      </c>
      <c r="G2250" s="2"/>
      <c r="H2250" s="1"/>
      <c r="I2250" s="1"/>
      <c r="J2250" s="1"/>
      <c r="K2250" s="1"/>
      <c r="L2250" s="1"/>
      <c r="M2250" s="1"/>
      <c r="N2250" s="1"/>
      <c r="O2250" s="1"/>
      <c r="P2250" s="1"/>
      <c r="Q2250" s="1"/>
      <c r="R2250" s="1"/>
      <c r="S2250" s="1"/>
      <c r="T2250" s="1"/>
    </row>
    <row r="2251" spans="2:20" s="216" customFormat="1" ht="15" customHeight="1">
      <c r="B2251" s="214" t="s">
        <v>2628</v>
      </c>
      <c r="C2251" s="214" t="s">
        <v>7319</v>
      </c>
      <c r="D2251" s="214" t="s">
        <v>6866</v>
      </c>
      <c r="E2251" s="214" t="s">
        <v>7740</v>
      </c>
      <c r="F2251" s="214" t="s">
        <v>7740</v>
      </c>
      <c r="G2251" s="2"/>
      <c r="H2251" s="1"/>
      <c r="I2251" s="1"/>
      <c r="J2251" s="1"/>
      <c r="K2251" s="1"/>
      <c r="L2251" s="1"/>
      <c r="M2251" s="1"/>
      <c r="N2251" s="1"/>
      <c r="O2251" s="1"/>
      <c r="P2251" s="1"/>
      <c r="Q2251" s="1"/>
      <c r="R2251" s="1"/>
      <c r="S2251" s="1"/>
      <c r="T2251" s="1"/>
    </row>
    <row r="2252" spans="2:20" s="216" customFormat="1" ht="15" customHeight="1">
      <c r="B2252" s="214" t="s">
        <v>2629</v>
      </c>
      <c r="C2252" s="214" t="s">
        <v>6866</v>
      </c>
      <c r="D2252" s="214" t="s">
        <v>7740</v>
      </c>
      <c r="E2252" s="214" t="s">
        <v>7740</v>
      </c>
      <c r="F2252" s="214" t="s">
        <v>7740</v>
      </c>
      <c r="G2252" s="2"/>
      <c r="H2252" s="1"/>
      <c r="I2252" s="1"/>
      <c r="J2252" s="1"/>
      <c r="K2252" s="1"/>
      <c r="L2252" s="1"/>
      <c r="M2252" s="1"/>
      <c r="N2252" s="1"/>
      <c r="O2252" s="1"/>
      <c r="P2252" s="1"/>
      <c r="Q2252" s="1"/>
      <c r="R2252" s="1"/>
      <c r="S2252" s="1"/>
      <c r="T2252" s="1"/>
    </row>
    <row r="2253" spans="2:20" s="216" customFormat="1" ht="15" customHeight="1">
      <c r="B2253" s="214" t="s">
        <v>2630</v>
      </c>
      <c r="C2253" s="214" t="s">
        <v>6866</v>
      </c>
      <c r="D2253" s="214" t="s">
        <v>7740</v>
      </c>
      <c r="E2253" s="214" t="s">
        <v>7740</v>
      </c>
      <c r="F2253" s="214" t="s">
        <v>7740</v>
      </c>
      <c r="G2253" s="2"/>
      <c r="H2253" s="1"/>
      <c r="I2253" s="1"/>
      <c r="J2253" s="1"/>
      <c r="K2253" s="1"/>
      <c r="L2253" s="1"/>
      <c r="M2253" s="1"/>
      <c r="N2253" s="1"/>
      <c r="O2253" s="1"/>
      <c r="P2253" s="1"/>
      <c r="Q2253" s="1"/>
      <c r="R2253" s="1"/>
      <c r="S2253" s="1"/>
      <c r="T2253" s="1"/>
    </row>
    <row r="2254" spans="2:20" s="216" customFormat="1" ht="15" customHeight="1">
      <c r="B2254" s="214" t="s">
        <v>2631</v>
      </c>
      <c r="C2254" s="214" t="s">
        <v>7320</v>
      </c>
      <c r="D2254" s="214" t="s">
        <v>6866</v>
      </c>
      <c r="E2254" s="214" t="s">
        <v>7740</v>
      </c>
      <c r="F2254" s="214" t="s">
        <v>7740</v>
      </c>
      <c r="G2254" s="2"/>
      <c r="H2254" s="1"/>
      <c r="I2254" s="1"/>
      <c r="J2254" s="1"/>
      <c r="K2254" s="1"/>
      <c r="L2254" s="1"/>
      <c r="M2254" s="1"/>
      <c r="N2254" s="1"/>
      <c r="O2254" s="1"/>
      <c r="P2254" s="1"/>
      <c r="Q2254" s="1"/>
      <c r="R2254" s="1"/>
      <c r="S2254" s="1"/>
      <c r="T2254" s="1"/>
    </row>
    <row r="2255" spans="2:20" s="216" customFormat="1" ht="15" customHeight="1">
      <c r="B2255" s="214" t="s">
        <v>2632</v>
      </c>
      <c r="C2255" s="214" t="s">
        <v>6866</v>
      </c>
      <c r="D2255" s="214" t="s">
        <v>7740</v>
      </c>
      <c r="E2255" s="214" t="s">
        <v>7740</v>
      </c>
      <c r="F2255" s="214" t="s">
        <v>7740</v>
      </c>
      <c r="G2255" s="2"/>
      <c r="H2255" s="1"/>
      <c r="I2255" s="1"/>
      <c r="J2255" s="1"/>
      <c r="K2255" s="1"/>
      <c r="L2255" s="1"/>
      <c r="M2255" s="1"/>
      <c r="N2255" s="1"/>
      <c r="O2255" s="1"/>
      <c r="P2255" s="1"/>
      <c r="Q2255" s="1"/>
      <c r="R2255" s="1"/>
      <c r="S2255" s="1"/>
      <c r="T2255" s="1"/>
    </row>
    <row r="2256" spans="2:20" s="216" customFormat="1" ht="15" customHeight="1">
      <c r="B2256" s="214" t="s">
        <v>2633</v>
      </c>
      <c r="C2256" s="214" t="s">
        <v>6866</v>
      </c>
      <c r="D2256" s="214" t="s">
        <v>7740</v>
      </c>
      <c r="E2256" s="214" t="s">
        <v>7740</v>
      </c>
      <c r="F2256" s="214" t="s">
        <v>7740</v>
      </c>
      <c r="G2256" s="2"/>
      <c r="H2256" s="1"/>
      <c r="I2256" s="1"/>
      <c r="J2256" s="1"/>
      <c r="K2256" s="1"/>
      <c r="L2256" s="1"/>
      <c r="M2256" s="1"/>
      <c r="N2256" s="1"/>
      <c r="O2256" s="1"/>
      <c r="P2256" s="1"/>
      <c r="Q2256" s="1"/>
      <c r="R2256" s="1"/>
      <c r="S2256" s="1"/>
      <c r="T2256" s="1"/>
    </row>
    <row r="2257" spans="2:20" s="216" customFormat="1" ht="15" customHeight="1">
      <c r="B2257" s="214" t="s">
        <v>2634</v>
      </c>
      <c r="C2257" s="214" t="s">
        <v>6866</v>
      </c>
      <c r="D2257" s="214" t="s">
        <v>7740</v>
      </c>
      <c r="E2257" s="214" t="s">
        <v>7740</v>
      </c>
      <c r="F2257" s="214" t="s">
        <v>7740</v>
      </c>
      <c r="G2257" s="2"/>
      <c r="H2257" s="1"/>
      <c r="I2257" s="1"/>
      <c r="J2257" s="1"/>
      <c r="K2257" s="1"/>
      <c r="L2257" s="1"/>
      <c r="M2257" s="1"/>
      <c r="N2257" s="1"/>
      <c r="O2257" s="1"/>
      <c r="P2257" s="1"/>
      <c r="Q2257" s="1"/>
      <c r="R2257" s="1"/>
      <c r="S2257" s="1"/>
      <c r="T2257" s="1"/>
    </row>
    <row r="2258" spans="2:20" s="216" customFormat="1" ht="15" customHeight="1">
      <c r="B2258" s="214" t="s">
        <v>2635</v>
      </c>
      <c r="C2258" s="214" t="s">
        <v>6866</v>
      </c>
      <c r="D2258" s="214" t="s">
        <v>7740</v>
      </c>
      <c r="E2258" s="214" t="s">
        <v>7740</v>
      </c>
      <c r="F2258" s="214" t="s">
        <v>7740</v>
      </c>
      <c r="G2258" s="2"/>
      <c r="H2258" s="1"/>
      <c r="I2258" s="1"/>
      <c r="J2258" s="1"/>
      <c r="K2258" s="1"/>
      <c r="L2258" s="1"/>
      <c r="M2258" s="1"/>
      <c r="N2258" s="1"/>
      <c r="O2258" s="1"/>
      <c r="P2258" s="1"/>
      <c r="Q2258" s="1"/>
      <c r="R2258" s="1"/>
      <c r="S2258" s="1"/>
      <c r="T2258" s="1"/>
    </row>
    <row r="2259" spans="2:20" s="216" customFormat="1" ht="15" customHeight="1">
      <c r="B2259" s="214" t="s">
        <v>2636</v>
      </c>
      <c r="C2259" s="214" t="s">
        <v>6866</v>
      </c>
      <c r="D2259" s="214" t="s">
        <v>7740</v>
      </c>
      <c r="E2259" s="214" t="s">
        <v>7740</v>
      </c>
      <c r="F2259" s="214" t="s">
        <v>7740</v>
      </c>
      <c r="G2259" s="2"/>
      <c r="H2259" s="1"/>
      <c r="I2259" s="1"/>
      <c r="J2259" s="1"/>
      <c r="K2259" s="1"/>
      <c r="L2259" s="1"/>
      <c r="M2259" s="1"/>
      <c r="N2259" s="1"/>
      <c r="O2259" s="1"/>
      <c r="P2259" s="1"/>
      <c r="Q2259" s="1"/>
      <c r="R2259" s="1"/>
      <c r="S2259" s="1"/>
      <c r="T2259" s="1"/>
    </row>
    <row r="2260" spans="2:20" s="216" customFormat="1" ht="15" customHeight="1">
      <c r="B2260" s="214" t="s">
        <v>2637</v>
      </c>
      <c r="C2260" s="214" t="s">
        <v>7321</v>
      </c>
      <c r="D2260" s="214" t="s">
        <v>6866</v>
      </c>
      <c r="E2260" s="214" t="s">
        <v>7740</v>
      </c>
      <c r="F2260" s="214" t="s">
        <v>7740</v>
      </c>
      <c r="G2260" s="2"/>
      <c r="H2260" s="1"/>
      <c r="I2260" s="1"/>
      <c r="J2260" s="1"/>
      <c r="K2260" s="1"/>
      <c r="L2260" s="1"/>
      <c r="M2260" s="1"/>
      <c r="N2260" s="1"/>
      <c r="O2260" s="1"/>
      <c r="P2260" s="1"/>
      <c r="Q2260" s="1"/>
      <c r="R2260" s="1"/>
      <c r="S2260" s="1"/>
      <c r="T2260" s="1"/>
    </row>
    <row r="2261" spans="2:20" s="216" customFormat="1" ht="15" customHeight="1">
      <c r="B2261" s="214" t="s">
        <v>2638</v>
      </c>
      <c r="C2261" s="214" t="s">
        <v>6866</v>
      </c>
      <c r="D2261" s="214" t="s">
        <v>7740</v>
      </c>
      <c r="E2261" s="214" t="s">
        <v>7740</v>
      </c>
      <c r="F2261" s="214" t="s">
        <v>7740</v>
      </c>
      <c r="G2261" s="2"/>
      <c r="H2261" s="1"/>
      <c r="I2261" s="1"/>
      <c r="J2261" s="1"/>
      <c r="K2261" s="1"/>
      <c r="L2261" s="1"/>
      <c r="M2261" s="1"/>
      <c r="N2261" s="1"/>
      <c r="O2261" s="1"/>
      <c r="P2261" s="1"/>
      <c r="Q2261" s="1"/>
      <c r="R2261" s="1"/>
      <c r="S2261" s="1"/>
      <c r="T2261" s="1"/>
    </row>
    <row r="2262" spans="2:20" s="216" customFormat="1" ht="15" customHeight="1">
      <c r="B2262" s="214" t="s">
        <v>2639</v>
      </c>
      <c r="C2262" s="214" t="s">
        <v>7322</v>
      </c>
      <c r="D2262" s="214" t="s">
        <v>6866</v>
      </c>
      <c r="E2262" s="214" t="s">
        <v>7740</v>
      </c>
      <c r="F2262" s="214" t="s">
        <v>7740</v>
      </c>
      <c r="G2262" s="2"/>
      <c r="H2262" s="1"/>
      <c r="I2262" s="1"/>
      <c r="J2262" s="1"/>
      <c r="K2262" s="1"/>
      <c r="L2262" s="1"/>
      <c r="M2262" s="1"/>
      <c r="N2262" s="1"/>
      <c r="O2262" s="1"/>
      <c r="P2262" s="1"/>
      <c r="Q2262" s="1"/>
      <c r="R2262" s="1"/>
      <c r="S2262" s="1"/>
      <c r="T2262" s="1"/>
    </row>
    <row r="2263" spans="2:20" s="216" customFormat="1" ht="15" customHeight="1">
      <c r="B2263" s="214" t="s">
        <v>2640</v>
      </c>
      <c r="C2263" s="214" t="s">
        <v>7323</v>
      </c>
      <c r="D2263" s="214" t="s">
        <v>6866</v>
      </c>
      <c r="E2263" s="214" t="s">
        <v>7740</v>
      </c>
      <c r="F2263" s="214" t="s">
        <v>7740</v>
      </c>
      <c r="G2263" s="2"/>
      <c r="H2263" s="1"/>
      <c r="I2263" s="1"/>
      <c r="J2263" s="1"/>
      <c r="K2263" s="1"/>
      <c r="L2263" s="1"/>
      <c r="M2263" s="1"/>
      <c r="N2263" s="1"/>
      <c r="O2263" s="1"/>
      <c r="P2263" s="1"/>
      <c r="Q2263" s="1"/>
      <c r="R2263" s="1"/>
      <c r="S2263" s="1"/>
      <c r="T2263" s="1"/>
    </row>
    <row r="2264" spans="2:20" s="216" customFormat="1" ht="15" customHeight="1">
      <c r="B2264" s="214" t="s">
        <v>2641</v>
      </c>
      <c r="C2264" s="214" t="s">
        <v>7324</v>
      </c>
      <c r="D2264" s="214" t="s">
        <v>6866</v>
      </c>
      <c r="E2264" s="214" t="s">
        <v>7740</v>
      </c>
      <c r="F2264" s="214" t="s">
        <v>7740</v>
      </c>
      <c r="G2264" s="2"/>
      <c r="H2264" s="1"/>
      <c r="I2264" s="1"/>
      <c r="J2264" s="1"/>
      <c r="K2264" s="1"/>
      <c r="L2264" s="1"/>
      <c r="M2264" s="1"/>
      <c r="N2264" s="1"/>
      <c r="O2264" s="1"/>
      <c r="P2264" s="1"/>
      <c r="Q2264" s="1"/>
      <c r="R2264" s="1"/>
      <c r="S2264" s="1"/>
      <c r="T2264" s="1"/>
    </row>
    <row r="2265" spans="2:20" s="216" customFormat="1" ht="15" customHeight="1">
      <c r="B2265" s="214" t="s">
        <v>2642</v>
      </c>
      <c r="C2265" s="214" t="s">
        <v>6866</v>
      </c>
      <c r="D2265" s="214" t="s">
        <v>7740</v>
      </c>
      <c r="E2265" s="214" t="s">
        <v>7740</v>
      </c>
      <c r="F2265" s="214" t="s">
        <v>7740</v>
      </c>
      <c r="G2265" s="2"/>
      <c r="H2265" s="1"/>
      <c r="I2265" s="1"/>
      <c r="J2265" s="1"/>
      <c r="K2265" s="1"/>
      <c r="L2265" s="1"/>
      <c r="M2265" s="1"/>
      <c r="N2265" s="1"/>
      <c r="O2265" s="1"/>
      <c r="P2265" s="1"/>
      <c r="Q2265" s="1"/>
      <c r="R2265" s="1"/>
      <c r="S2265" s="1"/>
      <c r="T2265" s="1"/>
    </row>
    <row r="2266" spans="2:20" s="216" customFormat="1" ht="15" customHeight="1">
      <c r="B2266" s="214" t="s">
        <v>2643</v>
      </c>
      <c r="C2266" s="214" t="s">
        <v>6866</v>
      </c>
      <c r="D2266" s="214" t="s">
        <v>7740</v>
      </c>
      <c r="E2266" s="214" t="s">
        <v>7740</v>
      </c>
      <c r="F2266" s="214" t="s">
        <v>7740</v>
      </c>
      <c r="G2266" s="2"/>
      <c r="H2266" s="1"/>
      <c r="I2266" s="1"/>
      <c r="J2266" s="1"/>
      <c r="K2266" s="1"/>
      <c r="L2266" s="1"/>
      <c r="M2266" s="1"/>
      <c r="N2266" s="1"/>
      <c r="O2266" s="1"/>
      <c r="P2266" s="1"/>
      <c r="Q2266" s="1"/>
      <c r="R2266" s="1"/>
      <c r="S2266" s="1"/>
      <c r="T2266" s="1"/>
    </row>
    <row r="2267" spans="2:20" s="216" customFormat="1" ht="15" customHeight="1">
      <c r="B2267" s="214" t="s">
        <v>2644</v>
      </c>
      <c r="C2267" s="214" t="s">
        <v>6866</v>
      </c>
      <c r="D2267" s="214" t="s">
        <v>7740</v>
      </c>
      <c r="E2267" s="214" t="s">
        <v>7740</v>
      </c>
      <c r="F2267" s="214" t="s">
        <v>7740</v>
      </c>
      <c r="G2267" s="2"/>
      <c r="H2267" s="1"/>
      <c r="I2267" s="1"/>
      <c r="J2267" s="1"/>
      <c r="K2267" s="1"/>
      <c r="L2267" s="1"/>
      <c r="M2267" s="1"/>
      <c r="N2267" s="1"/>
      <c r="O2267" s="1"/>
      <c r="P2267" s="1"/>
      <c r="Q2267" s="1"/>
      <c r="R2267" s="1"/>
      <c r="S2267" s="1"/>
      <c r="T2267" s="1"/>
    </row>
    <row r="2268" spans="2:20" s="216" customFormat="1" ht="15" customHeight="1">
      <c r="B2268" s="214" t="s">
        <v>2645</v>
      </c>
      <c r="C2268" s="214" t="s">
        <v>6866</v>
      </c>
      <c r="D2268" s="214" t="s">
        <v>7740</v>
      </c>
      <c r="E2268" s="214" t="s">
        <v>7740</v>
      </c>
      <c r="F2268" s="214" t="s">
        <v>7740</v>
      </c>
      <c r="G2268" s="2"/>
      <c r="H2268" s="1"/>
      <c r="I2268" s="1"/>
      <c r="J2268" s="1"/>
      <c r="K2268" s="1"/>
      <c r="L2268" s="1"/>
      <c r="M2268" s="1"/>
      <c r="N2268" s="1"/>
      <c r="O2268" s="1"/>
      <c r="P2268" s="1"/>
      <c r="Q2268" s="1"/>
      <c r="R2268" s="1"/>
      <c r="S2268" s="1"/>
      <c r="T2268" s="1"/>
    </row>
    <row r="2269" spans="2:20" s="216" customFormat="1" ht="15" customHeight="1">
      <c r="B2269" s="214" t="s">
        <v>2646</v>
      </c>
      <c r="C2269" s="214" t="s">
        <v>7325</v>
      </c>
      <c r="D2269" s="214" t="s">
        <v>6866</v>
      </c>
      <c r="E2269" s="214" t="s">
        <v>7740</v>
      </c>
      <c r="F2269" s="214" t="s">
        <v>7740</v>
      </c>
      <c r="G2269" s="2"/>
      <c r="H2269" s="1"/>
      <c r="I2269" s="1"/>
      <c r="J2269" s="1"/>
      <c r="K2269" s="1"/>
      <c r="L2269" s="1"/>
      <c r="M2269" s="1"/>
      <c r="N2269" s="1"/>
      <c r="O2269" s="1"/>
      <c r="P2269" s="1"/>
      <c r="Q2269" s="1"/>
      <c r="R2269" s="1"/>
      <c r="S2269" s="1"/>
      <c r="T2269" s="1"/>
    </row>
    <row r="2270" spans="2:20" s="216" customFormat="1" ht="15" customHeight="1">
      <c r="B2270" s="214" t="s">
        <v>2647</v>
      </c>
      <c r="C2270" s="214" t="s">
        <v>6866</v>
      </c>
      <c r="D2270" s="214" t="s">
        <v>7740</v>
      </c>
      <c r="E2270" s="214" t="s">
        <v>7740</v>
      </c>
      <c r="F2270" s="214" t="s">
        <v>7740</v>
      </c>
      <c r="G2270" s="2"/>
      <c r="H2270" s="1"/>
      <c r="I2270" s="1"/>
      <c r="J2270" s="1"/>
      <c r="K2270" s="1"/>
      <c r="L2270" s="1"/>
      <c r="M2270" s="1"/>
      <c r="N2270" s="1"/>
      <c r="O2270" s="1"/>
      <c r="P2270" s="1"/>
      <c r="Q2270" s="1"/>
      <c r="R2270" s="1"/>
      <c r="S2270" s="1"/>
      <c r="T2270" s="1"/>
    </row>
    <row r="2271" spans="2:20" s="216" customFormat="1" ht="15" customHeight="1">
      <c r="B2271" s="214" t="s">
        <v>2648</v>
      </c>
      <c r="C2271" s="214" t="s">
        <v>7227</v>
      </c>
      <c r="D2271" s="214" t="s">
        <v>6866</v>
      </c>
      <c r="E2271" s="214" t="s">
        <v>7740</v>
      </c>
      <c r="F2271" s="214" t="s">
        <v>7740</v>
      </c>
      <c r="G2271" s="2"/>
      <c r="H2271" s="1"/>
      <c r="I2271" s="1"/>
      <c r="J2271" s="1"/>
      <c r="K2271" s="1"/>
      <c r="L2271" s="1"/>
      <c r="M2271" s="1"/>
      <c r="N2271" s="1"/>
      <c r="O2271" s="1"/>
      <c r="P2271" s="1"/>
      <c r="Q2271" s="1"/>
      <c r="R2271" s="1"/>
      <c r="S2271" s="1"/>
      <c r="T2271" s="1"/>
    </row>
    <row r="2272" spans="2:20" s="216" customFormat="1" ht="15" customHeight="1">
      <c r="B2272" s="214" t="s">
        <v>2649</v>
      </c>
      <c r="C2272" s="214" t="s">
        <v>6866</v>
      </c>
      <c r="D2272" s="214" t="s">
        <v>7740</v>
      </c>
      <c r="E2272" s="214" t="s">
        <v>7740</v>
      </c>
      <c r="F2272" s="214" t="s">
        <v>7740</v>
      </c>
      <c r="G2272" s="2"/>
      <c r="H2272" s="1"/>
      <c r="I2272" s="1"/>
      <c r="J2272" s="1"/>
      <c r="K2272" s="1"/>
      <c r="L2272" s="1"/>
      <c r="M2272" s="1"/>
      <c r="N2272" s="1"/>
      <c r="O2272" s="1"/>
      <c r="P2272" s="1"/>
      <c r="Q2272" s="1"/>
      <c r="R2272" s="1"/>
      <c r="S2272" s="1"/>
      <c r="T2272" s="1"/>
    </row>
    <row r="2273" spans="2:20" s="216" customFormat="1" ht="15" customHeight="1">
      <c r="B2273" s="214" t="s">
        <v>2650</v>
      </c>
      <c r="C2273" s="214" t="s">
        <v>7125</v>
      </c>
      <c r="D2273" s="214" t="s">
        <v>6866</v>
      </c>
      <c r="E2273" s="214" t="s">
        <v>7740</v>
      </c>
      <c r="F2273" s="214" t="s">
        <v>7740</v>
      </c>
      <c r="G2273" s="2"/>
      <c r="H2273" s="1"/>
      <c r="I2273" s="1"/>
      <c r="J2273" s="1"/>
      <c r="K2273" s="1"/>
      <c r="L2273" s="1"/>
      <c r="M2273" s="1"/>
      <c r="N2273" s="1"/>
      <c r="O2273" s="1"/>
      <c r="P2273" s="1"/>
      <c r="Q2273" s="1"/>
      <c r="R2273" s="1"/>
      <c r="S2273" s="1"/>
      <c r="T2273" s="1"/>
    </row>
    <row r="2274" spans="2:20" s="216" customFormat="1" ht="15" customHeight="1">
      <c r="B2274" s="214" t="s">
        <v>2651</v>
      </c>
      <c r="C2274" s="214" t="s">
        <v>6866</v>
      </c>
      <c r="D2274" s="214" t="s">
        <v>7740</v>
      </c>
      <c r="E2274" s="214" t="s">
        <v>7740</v>
      </c>
      <c r="F2274" s="214" t="s">
        <v>7740</v>
      </c>
      <c r="G2274" s="2"/>
      <c r="H2274" s="1"/>
      <c r="I2274" s="1"/>
      <c r="J2274" s="1"/>
      <c r="K2274" s="1"/>
      <c r="L2274" s="1"/>
      <c r="M2274" s="1"/>
      <c r="N2274" s="1"/>
      <c r="O2274" s="1"/>
      <c r="P2274" s="1"/>
      <c r="Q2274" s="1"/>
      <c r="R2274" s="1"/>
      <c r="S2274" s="1"/>
      <c r="T2274" s="1"/>
    </row>
    <row r="2275" spans="2:20" s="216" customFormat="1" ht="15" customHeight="1">
      <c r="B2275" s="214" t="s">
        <v>2652</v>
      </c>
      <c r="C2275" s="214" t="s">
        <v>6866</v>
      </c>
      <c r="D2275" s="214" t="s">
        <v>7740</v>
      </c>
      <c r="E2275" s="214" t="s">
        <v>7740</v>
      </c>
      <c r="F2275" s="214" t="s">
        <v>7740</v>
      </c>
      <c r="G2275" s="2"/>
      <c r="H2275" s="1"/>
      <c r="I2275" s="1"/>
      <c r="J2275" s="1"/>
      <c r="K2275" s="1"/>
      <c r="L2275" s="1"/>
      <c r="M2275" s="1"/>
      <c r="N2275" s="1"/>
      <c r="O2275" s="1"/>
      <c r="P2275" s="1"/>
      <c r="Q2275" s="1"/>
      <c r="R2275" s="1"/>
      <c r="S2275" s="1"/>
      <c r="T2275" s="1"/>
    </row>
    <row r="2276" spans="2:20" s="216" customFormat="1" ht="15" customHeight="1">
      <c r="B2276" s="214" t="s">
        <v>2653</v>
      </c>
      <c r="C2276" s="214" t="s">
        <v>7140</v>
      </c>
      <c r="D2276" s="214" t="s">
        <v>6866</v>
      </c>
      <c r="E2276" s="214" t="s">
        <v>7740</v>
      </c>
      <c r="F2276" s="214" t="s">
        <v>7740</v>
      </c>
      <c r="G2276" s="2"/>
      <c r="H2276" s="1"/>
      <c r="I2276" s="1"/>
      <c r="J2276" s="1"/>
      <c r="K2276" s="1"/>
      <c r="L2276" s="1"/>
      <c r="M2276" s="1"/>
      <c r="N2276" s="1"/>
      <c r="O2276" s="1"/>
      <c r="P2276" s="1"/>
      <c r="Q2276" s="1"/>
      <c r="R2276" s="1"/>
      <c r="S2276" s="1"/>
      <c r="T2276" s="1"/>
    </row>
    <row r="2277" spans="2:20" s="216" customFormat="1" ht="15" customHeight="1">
      <c r="B2277" s="214" t="s">
        <v>2654</v>
      </c>
      <c r="C2277" s="214" t="s">
        <v>6866</v>
      </c>
      <c r="D2277" s="214" t="s">
        <v>7740</v>
      </c>
      <c r="E2277" s="214" t="s">
        <v>7740</v>
      </c>
      <c r="F2277" s="214" t="s">
        <v>7740</v>
      </c>
      <c r="G2277" s="2"/>
      <c r="H2277" s="1"/>
      <c r="I2277" s="1"/>
      <c r="J2277" s="1"/>
      <c r="K2277" s="1"/>
      <c r="L2277" s="1"/>
      <c r="M2277" s="1"/>
      <c r="N2277" s="1"/>
      <c r="O2277" s="1"/>
      <c r="P2277" s="1"/>
      <c r="Q2277" s="1"/>
      <c r="R2277" s="1"/>
      <c r="S2277" s="1"/>
      <c r="T2277" s="1"/>
    </row>
    <row r="2278" spans="2:20" s="216" customFormat="1" ht="15" customHeight="1">
      <c r="B2278" s="214" t="s">
        <v>2655</v>
      </c>
      <c r="C2278" s="214" t="s">
        <v>6866</v>
      </c>
      <c r="D2278" s="214" t="s">
        <v>7740</v>
      </c>
      <c r="E2278" s="214" t="s">
        <v>7740</v>
      </c>
      <c r="F2278" s="214" t="s">
        <v>7740</v>
      </c>
      <c r="G2278" s="2"/>
      <c r="H2278" s="1"/>
      <c r="I2278" s="1"/>
      <c r="J2278" s="1"/>
      <c r="K2278" s="1"/>
      <c r="L2278" s="1"/>
      <c r="M2278" s="1"/>
      <c r="N2278" s="1"/>
      <c r="O2278" s="1"/>
      <c r="P2278" s="1"/>
      <c r="Q2278" s="1"/>
      <c r="R2278" s="1"/>
      <c r="S2278" s="1"/>
      <c r="T2278" s="1"/>
    </row>
    <row r="2279" spans="2:20" s="216" customFormat="1" ht="15" customHeight="1">
      <c r="B2279" s="214" t="s">
        <v>2656</v>
      </c>
      <c r="C2279" s="214" t="s">
        <v>7326</v>
      </c>
      <c r="D2279" s="214" t="s">
        <v>6866</v>
      </c>
      <c r="E2279" s="214" t="s">
        <v>7740</v>
      </c>
      <c r="F2279" s="214" t="s">
        <v>7740</v>
      </c>
      <c r="G2279" s="2"/>
      <c r="H2279" s="1"/>
      <c r="I2279" s="1"/>
      <c r="J2279" s="1"/>
      <c r="K2279" s="1"/>
      <c r="L2279" s="1"/>
      <c r="M2279" s="1"/>
      <c r="N2279" s="1"/>
      <c r="O2279" s="1"/>
      <c r="P2279" s="1"/>
      <c r="Q2279" s="1"/>
      <c r="R2279" s="1"/>
      <c r="S2279" s="1"/>
      <c r="T2279" s="1"/>
    </row>
    <row r="2280" spans="2:20" s="216" customFormat="1" ht="15" customHeight="1">
      <c r="B2280" s="214" t="s">
        <v>2657</v>
      </c>
      <c r="C2280" s="214" t="s">
        <v>6866</v>
      </c>
      <c r="D2280" s="214" t="s">
        <v>7740</v>
      </c>
      <c r="E2280" s="214" t="s">
        <v>7740</v>
      </c>
      <c r="F2280" s="214" t="s">
        <v>7740</v>
      </c>
      <c r="G2280" s="2"/>
      <c r="H2280" s="1"/>
      <c r="I2280" s="1"/>
      <c r="J2280" s="1"/>
      <c r="K2280" s="1"/>
      <c r="L2280" s="1"/>
      <c r="M2280" s="1"/>
      <c r="N2280" s="1"/>
      <c r="O2280" s="1"/>
      <c r="P2280" s="1"/>
      <c r="Q2280" s="1"/>
      <c r="R2280" s="1"/>
      <c r="S2280" s="1"/>
      <c r="T2280" s="1"/>
    </row>
    <row r="2281" spans="2:20" s="216" customFormat="1" ht="15" customHeight="1">
      <c r="B2281" s="214" t="s">
        <v>2658</v>
      </c>
      <c r="C2281" s="214" t="s">
        <v>6866</v>
      </c>
      <c r="D2281" s="214" t="s">
        <v>7740</v>
      </c>
      <c r="E2281" s="214" t="s">
        <v>7740</v>
      </c>
      <c r="F2281" s="214" t="s">
        <v>7740</v>
      </c>
      <c r="G2281" s="2"/>
      <c r="H2281" s="1"/>
      <c r="I2281" s="1"/>
      <c r="J2281" s="1"/>
      <c r="K2281" s="1"/>
      <c r="L2281" s="1"/>
      <c r="M2281" s="1"/>
      <c r="N2281" s="1"/>
      <c r="O2281" s="1"/>
      <c r="P2281" s="1"/>
      <c r="Q2281" s="1"/>
      <c r="R2281" s="1"/>
      <c r="S2281" s="1"/>
      <c r="T2281" s="1"/>
    </row>
    <row r="2282" spans="2:20" s="216" customFormat="1" ht="15" customHeight="1">
      <c r="B2282" s="214" t="s">
        <v>2659</v>
      </c>
      <c r="C2282" s="214" t="s">
        <v>6866</v>
      </c>
      <c r="D2282" s="214" t="s">
        <v>7740</v>
      </c>
      <c r="E2282" s="214" t="s">
        <v>7740</v>
      </c>
      <c r="F2282" s="214" t="s">
        <v>7740</v>
      </c>
      <c r="G2282" s="2"/>
      <c r="H2282" s="1"/>
      <c r="I2282" s="1"/>
      <c r="J2282" s="1"/>
      <c r="K2282" s="1"/>
      <c r="L2282" s="1"/>
      <c r="M2282" s="1"/>
      <c r="N2282" s="1"/>
      <c r="O2282" s="1"/>
      <c r="P2282" s="1"/>
      <c r="Q2282" s="1"/>
      <c r="R2282" s="1"/>
      <c r="S2282" s="1"/>
      <c r="T2282" s="1"/>
    </row>
    <row r="2283" spans="2:20" s="216" customFormat="1" ht="15" customHeight="1">
      <c r="B2283" s="214" t="s">
        <v>2660</v>
      </c>
      <c r="C2283" s="214" t="s">
        <v>6866</v>
      </c>
      <c r="D2283" s="214" t="s">
        <v>7740</v>
      </c>
      <c r="E2283" s="214" t="s">
        <v>7740</v>
      </c>
      <c r="F2283" s="214" t="s">
        <v>7740</v>
      </c>
      <c r="G2283" s="2"/>
      <c r="H2283" s="1"/>
      <c r="I2283" s="1"/>
      <c r="J2283" s="1"/>
      <c r="K2283" s="1"/>
      <c r="L2283" s="1"/>
      <c r="M2283" s="1"/>
      <c r="N2283" s="1"/>
      <c r="O2283" s="1"/>
      <c r="P2283" s="1"/>
      <c r="Q2283" s="1"/>
      <c r="R2283" s="1"/>
      <c r="S2283" s="1"/>
      <c r="T2283" s="1"/>
    </row>
    <row r="2284" spans="2:20" s="216" customFormat="1" ht="15" customHeight="1">
      <c r="B2284" s="214" t="s">
        <v>2661</v>
      </c>
      <c r="C2284" s="214" t="s">
        <v>6866</v>
      </c>
      <c r="D2284" s="214" t="s">
        <v>7740</v>
      </c>
      <c r="E2284" s="214" t="s">
        <v>7740</v>
      </c>
      <c r="F2284" s="214" t="s">
        <v>7740</v>
      </c>
      <c r="G2284" s="2"/>
      <c r="H2284" s="1"/>
      <c r="I2284" s="1"/>
      <c r="J2284" s="1"/>
      <c r="K2284" s="1"/>
      <c r="L2284" s="1"/>
      <c r="M2284" s="1"/>
      <c r="N2284" s="1"/>
      <c r="O2284" s="1"/>
      <c r="P2284" s="1"/>
      <c r="Q2284" s="1"/>
      <c r="R2284" s="1"/>
      <c r="S2284" s="1"/>
      <c r="T2284" s="1"/>
    </row>
    <row r="2285" spans="2:20" s="216" customFormat="1" ht="15" customHeight="1">
      <c r="B2285" s="214" t="s">
        <v>2662</v>
      </c>
      <c r="C2285" s="214" t="s">
        <v>6866</v>
      </c>
      <c r="D2285" s="214" t="s">
        <v>7740</v>
      </c>
      <c r="E2285" s="214" t="s">
        <v>7740</v>
      </c>
      <c r="F2285" s="214" t="s">
        <v>7740</v>
      </c>
      <c r="G2285" s="2"/>
      <c r="H2285" s="1"/>
      <c r="I2285" s="1"/>
      <c r="J2285" s="1"/>
      <c r="K2285" s="1"/>
      <c r="L2285" s="1"/>
      <c r="M2285" s="1"/>
      <c r="N2285" s="1"/>
      <c r="O2285" s="1"/>
      <c r="P2285" s="1"/>
      <c r="Q2285" s="1"/>
      <c r="R2285" s="1"/>
      <c r="S2285" s="1"/>
      <c r="T2285" s="1"/>
    </row>
    <row r="2286" spans="2:20" s="216" customFormat="1" ht="15" customHeight="1">
      <c r="B2286" s="214" t="s">
        <v>2663</v>
      </c>
      <c r="C2286" s="214" t="s">
        <v>6866</v>
      </c>
      <c r="D2286" s="214" t="s">
        <v>7740</v>
      </c>
      <c r="E2286" s="214" t="s">
        <v>7740</v>
      </c>
      <c r="F2286" s="214" t="s">
        <v>7740</v>
      </c>
      <c r="G2286" s="2"/>
      <c r="H2286" s="1"/>
      <c r="I2286" s="1"/>
      <c r="J2286" s="1"/>
      <c r="K2286" s="1"/>
      <c r="L2286" s="1"/>
      <c r="M2286" s="1"/>
      <c r="N2286" s="1"/>
      <c r="O2286" s="1"/>
      <c r="P2286" s="1"/>
      <c r="Q2286" s="1"/>
      <c r="R2286" s="1"/>
      <c r="S2286" s="1"/>
      <c r="T2286" s="1"/>
    </row>
    <row r="2287" spans="2:20" s="216" customFormat="1" ht="15" customHeight="1">
      <c r="B2287" s="214" t="s">
        <v>2664</v>
      </c>
      <c r="C2287" s="214" t="s">
        <v>6866</v>
      </c>
      <c r="D2287" s="214" t="s">
        <v>7740</v>
      </c>
      <c r="E2287" s="214" t="s">
        <v>7740</v>
      </c>
      <c r="F2287" s="214" t="s">
        <v>7740</v>
      </c>
      <c r="G2287" s="2"/>
      <c r="H2287" s="1"/>
      <c r="I2287" s="1"/>
      <c r="J2287" s="1"/>
      <c r="K2287" s="1"/>
      <c r="L2287" s="1"/>
      <c r="M2287" s="1"/>
      <c r="N2287" s="1"/>
      <c r="O2287" s="1"/>
      <c r="P2287" s="1"/>
      <c r="Q2287" s="1"/>
      <c r="R2287" s="1"/>
      <c r="S2287" s="1"/>
      <c r="T2287" s="1"/>
    </row>
    <row r="2288" spans="2:20" s="216" customFormat="1" ht="15" customHeight="1">
      <c r="B2288" s="214" t="s">
        <v>2665</v>
      </c>
      <c r="C2288" s="214" t="s">
        <v>6866</v>
      </c>
      <c r="D2288" s="214" t="s">
        <v>7740</v>
      </c>
      <c r="E2288" s="214" t="s">
        <v>7740</v>
      </c>
      <c r="F2288" s="214" t="s">
        <v>7740</v>
      </c>
      <c r="G2288" s="2"/>
      <c r="H2288" s="1"/>
      <c r="I2288" s="1"/>
      <c r="J2288" s="1"/>
      <c r="K2288" s="1"/>
      <c r="L2288" s="1"/>
      <c r="M2288" s="1"/>
      <c r="N2288" s="1"/>
      <c r="O2288" s="1"/>
      <c r="P2288" s="1"/>
      <c r="Q2288" s="1"/>
      <c r="R2288" s="1"/>
      <c r="S2288" s="1"/>
      <c r="T2288" s="1"/>
    </row>
    <row r="2289" spans="2:20" s="216" customFormat="1" ht="15" customHeight="1">
      <c r="B2289" s="214" t="s">
        <v>2666</v>
      </c>
      <c r="C2289" s="214" t="s">
        <v>6866</v>
      </c>
      <c r="D2289" s="214" t="s">
        <v>7740</v>
      </c>
      <c r="E2289" s="214" t="s">
        <v>7740</v>
      </c>
      <c r="F2289" s="214" t="s">
        <v>7740</v>
      </c>
      <c r="G2289" s="2"/>
      <c r="H2289" s="1"/>
      <c r="I2289" s="1"/>
      <c r="J2289" s="1"/>
      <c r="K2289" s="1"/>
      <c r="L2289" s="1"/>
      <c r="M2289" s="1"/>
      <c r="N2289" s="1"/>
      <c r="O2289" s="1"/>
      <c r="P2289" s="1"/>
      <c r="Q2289" s="1"/>
      <c r="R2289" s="1"/>
      <c r="S2289" s="1"/>
      <c r="T2289" s="1"/>
    </row>
    <row r="2290" spans="2:20" s="216" customFormat="1" ht="15" customHeight="1">
      <c r="B2290" s="214" t="s">
        <v>2667</v>
      </c>
      <c r="C2290" s="214" t="s">
        <v>6866</v>
      </c>
      <c r="D2290" s="214" t="s">
        <v>7740</v>
      </c>
      <c r="E2290" s="214" t="s">
        <v>7740</v>
      </c>
      <c r="F2290" s="214" t="s">
        <v>7740</v>
      </c>
      <c r="G2290" s="2"/>
      <c r="H2290" s="1"/>
      <c r="I2290" s="1"/>
      <c r="J2290" s="1"/>
      <c r="K2290" s="1"/>
      <c r="L2290" s="1"/>
      <c r="M2290" s="1"/>
      <c r="N2290" s="1"/>
      <c r="O2290" s="1"/>
      <c r="P2290" s="1"/>
      <c r="Q2290" s="1"/>
      <c r="R2290" s="1"/>
      <c r="S2290" s="1"/>
      <c r="T2290" s="1"/>
    </row>
    <row r="2291" spans="2:20" s="216" customFormat="1" ht="15" customHeight="1">
      <c r="B2291" s="214" t="s">
        <v>2668</v>
      </c>
      <c r="C2291" s="214" t="s">
        <v>6866</v>
      </c>
      <c r="D2291" s="214" t="s">
        <v>7740</v>
      </c>
      <c r="E2291" s="214" t="s">
        <v>7740</v>
      </c>
      <c r="F2291" s="214" t="s">
        <v>7740</v>
      </c>
      <c r="G2291" s="2"/>
      <c r="H2291" s="1"/>
      <c r="I2291" s="1"/>
      <c r="J2291" s="1"/>
      <c r="K2291" s="1"/>
      <c r="L2291" s="1"/>
      <c r="M2291" s="1"/>
      <c r="N2291" s="1"/>
      <c r="O2291" s="1"/>
      <c r="P2291" s="1"/>
      <c r="Q2291" s="1"/>
      <c r="R2291" s="1"/>
      <c r="S2291" s="1"/>
      <c r="T2291" s="1"/>
    </row>
    <row r="2292" spans="2:20" s="216" customFormat="1" ht="15" customHeight="1">
      <c r="B2292" s="214" t="s">
        <v>2669</v>
      </c>
      <c r="C2292" s="214" t="s">
        <v>6866</v>
      </c>
      <c r="D2292" s="214" t="s">
        <v>7740</v>
      </c>
      <c r="E2292" s="214" t="s">
        <v>7740</v>
      </c>
      <c r="F2292" s="214" t="s">
        <v>7740</v>
      </c>
      <c r="G2292" s="2"/>
      <c r="H2292" s="1"/>
      <c r="I2292" s="1"/>
      <c r="J2292" s="1"/>
      <c r="K2292" s="1"/>
      <c r="L2292" s="1"/>
      <c r="M2292" s="1"/>
      <c r="N2292" s="1"/>
      <c r="O2292" s="1"/>
      <c r="P2292" s="1"/>
      <c r="Q2292" s="1"/>
      <c r="R2292" s="1"/>
      <c r="S2292" s="1"/>
      <c r="T2292" s="1"/>
    </row>
    <row r="2293" spans="2:20" s="216" customFormat="1" ht="15" customHeight="1">
      <c r="B2293" s="214" t="s">
        <v>386</v>
      </c>
      <c r="C2293" s="214" t="s">
        <v>6866</v>
      </c>
      <c r="D2293" s="214" t="s">
        <v>7740</v>
      </c>
      <c r="E2293" s="214" t="s">
        <v>7740</v>
      </c>
      <c r="F2293" s="214" t="s">
        <v>7740</v>
      </c>
      <c r="G2293" s="2"/>
      <c r="H2293" s="1"/>
      <c r="I2293" s="1"/>
      <c r="J2293" s="1"/>
      <c r="K2293" s="1"/>
      <c r="L2293" s="1"/>
      <c r="M2293" s="1"/>
      <c r="N2293" s="1"/>
      <c r="O2293" s="1"/>
      <c r="P2293" s="1"/>
      <c r="Q2293" s="1"/>
      <c r="R2293" s="1"/>
      <c r="S2293" s="1"/>
      <c r="T2293" s="1"/>
    </row>
    <row r="2294" spans="2:20" s="216" customFormat="1" ht="15" customHeight="1">
      <c r="B2294" s="214" t="s">
        <v>387</v>
      </c>
      <c r="C2294" s="214" t="s">
        <v>6866</v>
      </c>
      <c r="D2294" s="214" t="s">
        <v>7740</v>
      </c>
      <c r="E2294" s="214" t="s">
        <v>7740</v>
      </c>
      <c r="F2294" s="214" t="s">
        <v>7740</v>
      </c>
      <c r="G2294" s="2"/>
      <c r="H2294" s="1"/>
      <c r="I2294" s="1"/>
      <c r="J2294" s="1"/>
      <c r="K2294" s="1"/>
      <c r="L2294" s="1"/>
      <c r="M2294" s="1"/>
      <c r="N2294" s="1"/>
      <c r="O2294" s="1"/>
      <c r="P2294" s="1"/>
      <c r="Q2294" s="1"/>
      <c r="R2294" s="1"/>
      <c r="S2294" s="1"/>
      <c r="T2294" s="1"/>
    </row>
    <row r="2295" spans="2:20" s="216" customFormat="1" ht="15" customHeight="1">
      <c r="B2295" s="214" t="s">
        <v>388</v>
      </c>
      <c r="C2295" s="214" t="s">
        <v>6866</v>
      </c>
      <c r="D2295" s="214" t="s">
        <v>7740</v>
      </c>
      <c r="E2295" s="214" t="s">
        <v>7740</v>
      </c>
      <c r="F2295" s="214" t="s">
        <v>7740</v>
      </c>
      <c r="G2295" s="2"/>
      <c r="H2295" s="1"/>
      <c r="I2295" s="1"/>
      <c r="J2295" s="1"/>
      <c r="K2295" s="1"/>
      <c r="L2295" s="1"/>
      <c r="M2295" s="1"/>
      <c r="N2295" s="1"/>
      <c r="O2295" s="1"/>
      <c r="P2295" s="1"/>
      <c r="Q2295" s="1"/>
      <c r="R2295" s="1"/>
      <c r="S2295" s="1"/>
      <c r="T2295" s="1"/>
    </row>
    <row r="2296" spans="2:20" s="216" customFormat="1" ht="15" customHeight="1">
      <c r="B2296" s="214" t="s">
        <v>389</v>
      </c>
      <c r="C2296" s="214" t="s">
        <v>6942</v>
      </c>
      <c r="D2296" s="214" t="s">
        <v>6866</v>
      </c>
      <c r="E2296" s="214" t="s">
        <v>7740</v>
      </c>
      <c r="F2296" s="214" t="s">
        <v>7740</v>
      </c>
      <c r="G2296" s="2"/>
      <c r="H2296" s="1"/>
      <c r="I2296" s="1"/>
      <c r="J2296" s="1"/>
      <c r="K2296" s="1"/>
      <c r="L2296" s="1"/>
      <c r="M2296" s="1"/>
      <c r="N2296" s="1"/>
      <c r="O2296" s="1"/>
      <c r="P2296" s="1"/>
      <c r="Q2296" s="1"/>
      <c r="R2296" s="1"/>
      <c r="S2296" s="1"/>
      <c r="T2296" s="1"/>
    </row>
    <row r="2297" spans="2:20" s="216" customFormat="1" ht="15" customHeight="1">
      <c r="B2297" s="214" t="s">
        <v>390</v>
      </c>
      <c r="C2297" s="214" t="s">
        <v>6866</v>
      </c>
      <c r="D2297" s="214" t="s">
        <v>7740</v>
      </c>
      <c r="E2297" s="214" t="s">
        <v>7740</v>
      </c>
      <c r="F2297" s="214" t="s">
        <v>7740</v>
      </c>
      <c r="G2297" s="2"/>
      <c r="H2297" s="1"/>
      <c r="I2297" s="1"/>
      <c r="J2297" s="1"/>
      <c r="K2297" s="1"/>
      <c r="L2297" s="1"/>
      <c r="M2297" s="1"/>
      <c r="N2297" s="1"/>
      <c r="O2297" s="1"/>
      <c r="P2297" s="1"/>
      <c r="Q2297" s="1"/>
      <c r="R2297" s="1"/>
      <c r="S2297" s="1"/>
      <c r="T2297" s="1"/>
    </row>
    <row r="2298" spans="2:20" s="216" customFormat="1" ht="15" customHeight="1">
      <c r="B2298" s="214" t="s">
        <v>391</v>
      </c>
      <c r="C2298" s="214" t="s">
        <v>6866</v>
      </c>
      <c r="D2298" s="214" t="s">
        <v>7740</v>
      </c>
      <c r="E2298" s="214" t="s">
        <v>7740</v>
      </c>
      <c r="F2298" s="214" t="s">
        <v>7740</v>
      </c>
      <c r="G2298" s="2"/>
      <c r="H2298" s="1"/>
      <c r="I2298" s="1"/>
      <c r="J2298" s="1"/>
      <c r="K2298" s="1"/>
      <c r="L2298" s="1"/>
      <c r="M2298" s="1"/>
      <c r="N2298" s="1"/>
      <c r="O2298" s="1"/>
      <c r="P2298" s="1"/>
      <c r="Q2298" s="1"/>
      <c r="R2298" s="1"/>
      <c r="S2298" s="1"/>
      <c r="T2298" s="1"/>
    </row>
    <row r="2299" spans="2:20" s="216" customFormat="1" ht="15" customHeight="1">
      <c r="B2299" s="214" t="s">
        <v>392</v>
      </c>
      <c r="C2299" s="214" t="s">
        <v>6866</v>
      </c>
      <c r="D2299" s="214" t="s">
        <v>7740</v>
      </c>
      <c r="E2299" s="214" t="s">
        <v>7740</v>
      </c>
      <c r="F2299" s="214" t="s">
        <v>7740</v>
      </c>
      <c r="G2299" s="2"/>
      <c r="H2299" s="1"/>
      <c r="I2299" s="1"/>
      <c r="J2299" s="1"/>
      <c r="K2299" s="1"/>
      <c r="L2299" s="1"/>
      <c r="M2299" s="1"/>
      <c r="N2299" s="1"/>
      <c r="O2299" s="1"/>
      <c r="P2299" s="1"/>
      <c r="Q2299" s="1"/>
      <c r="R2299" s="1"/>
      <c r="S2299" s="1"/>
      <c r="T2299" s="1"/>
    </row>
    <row r="2300" spans="2:20" s="216" customFormat="1" ht="15" customHeight="1">
      <c r="B2300" s="214" t="s">
        <v>393</v>
      </c>
      <c r="C2300" s="214" t="s">
        <v>7328</v>
      </c>
      <c r="D2300" s="214" t="s">
        <v>6866</v>
      </c>
      <c r="E2300" s="214" t="s">
        <v>7740</v>
      </c>
      <c r="F2300" s="214" t="s">
        <v>7740</v>
      </c>
      <c r="G2300" s="2"/>
      <c r="H2300" s="1"/>
      <c r="I2300" s="1"/>
      <c r="J2300" s="1"/>
      <c r="K2300" s="1"/>
      <c r="L2300" s="1"/>
      <c r="M2300" s="1"/>
      <c r="N2300" s="1"/>
      <c r="O2300" s="1"/>
      <c r="P2300" s="1"/>
      <c r="Q2300" s="1"/>
      <c r="R2300" s="1"/>
      <c r="S2300" s="1"/>
      <c r="T2300" s="1"/>
    </row>
    <row r="2301" spans="2:20" s="216" customFormat="1" ht="15" customHeight="1">
      <c r="B2301" s="214" t="s">
        <v>394</v>
      </c>
      <c r="C2301" s="214" t="s">
        <v>6992</v>
      </c>
      <c r="D2301" s="214" t="s">
        <v>6866</v>
      </c>
      <c r="E2301" s="214" t="s">
        <v>7740</v>
      </c>
      <c r="F2301" s="214" t="s">
        <v>7740</v>
      </c>
      <c r="G2301" s="2"/>
      <c r="H2301" s="1"/>
      <c r="I2301" s="1"/>
      <c r="J2301" s="1"/>
      <c r="K2301" s="1"/>
      <c r="L2301" s="1"/>
      <c r="M2301" s="1"/>
      <c r="N2301" s="1"/>
      <c r="O2301" s="1"/>
      <c r="P2301" s="1"/>
      <c r="Q2301" s="1"/>
      <c r="R2301" s="1"/>
      <c r="S2301" s="1"/>
      <c r="T2301" s="1"/>
    </row>
    <row r="2302" spans="2:20" s="216" customFormat="1" ht="15" customHeight="1">
      <c r="B2302" s="214" t="s">
        <v>395</v>
      </c>
      <c r="C2302" s="214" t="s">
        <v>6866</v>
      </c>
      <c r="D2302" s="214" t="s">
        <v>7740</v>
      </c>
      <c r="E2302" s="214" t="s">
        <v>7740</v>
      </c>
      <c r="F2302" s="214" t="s">
        <v>7740</v>
      </c>
      <c r="G2302" s="2"/>
      <c r="H2302" s="1"/>
      <c r="I2302" s="1"/>
      <c r="J2302" s="1"/>
      <c r="K2302" s="1"/>
      <c r="L2302" s="1"/>
      <c r="M2302" s="1"/>
      <c r="N2302" s="1"/>
      <c r="O2302" s="1"/>
      <c r="P2302" s="1"/>
      <c r="Q2302" s="1"/>
      <c r="R2302" s="1"/>
      <c r="S2302" s="1"/>
      <c r="T2302" s="1"/>
    </row>
    <row r="2303" spans="2:20" s="216" customFormat="1" ht="15" customHeight="1">
      <c r="B2303" s="214" t="s">
        <v>396</v>
      </c>
      <c r="C2303" s="214" t="s">
        <v>6866</v>
      </c>
      <c r="D2303" s="214" t="s">
        <v>7740</v>
      </c>
      <c r="E2303" s="214" t="s">
        <v>7740</v>
      </c>
      <c r="F2303" s="214" t="s">
        <v>7740</v>
      </c>
      <c r="G2303" s="2"/>
      <c r="H2303" s="1"/>
      <c r="I2303" s="1"/>
      <c r="J2303" s="1"/>
      <c r="K2303" s="1"/>
      <c r="L2303" s="1"/>
      <c r="M2303" s="1"/>
      <c r="N2303" s="1"/>
      <c r="O2303" s="1"/>
      <c r="P2303" s="1"/>
      <c r="Q2303" s="1"/>
      <c r="R2303" s="1"/>
      <c r="S2303" s="1"/>
      <c r="T2303" s="1"/>
    </row>
    <row r="2304" spans="2:20" s="216" customFormat="1" ht="15" customHeight="1">
      <c r="B2304" s="214" t="s">
        <v>397</v>
      </c>
      <c r="C2304" s="214" t="s">
        <v>6866</v>
      </c>
      <c r="D2304" s="214" t="s">
        <v>7740</v>
      </c>
      <c r="E2304" s="214" t="s">
        <v>7740</v>
      </c>
      <c r="F2304" s="214" t="s">
        <v>7740</v>
      </c>
      <c r="G2304" s="2"/>
      <c r="H2304" s="1"/>
      <c r="I2304" s="1"/>
      <c r="J2304" s="1"/>
      <c r="K2304" s="1"/>
      <c r="L2304" s="1"/>
      <c r="M2304" s="1"/>
      <c r="N2304" s="1"/>
      <c r="O2304" s="1"/>
      <c r="P2304" s="1"/>
      <c r="Q2304" s="1"/>
      <c r="R2304" s="1"/>
      <c r="S2304" s="1"/>
      <c r="T2304" s="1"/>
    </row>
    <row r="2305" spans="2:20" s="216" customFormat="1" ht="15" customHeight="1">
      <c r="B2305" s="214" t="s">
        <v>398</v>
      </c>
      <c r="C2305" s="214" t="s">
        <v>6866</v>
      </c>
      <c r="D2305" s="214" t="s">
        <v>7740</v>
      </c>
      <c r="E2305" s="214" t="s">
        <v>7740</v>
      </c>
      <c r="F2305" s="214" t="s">
        <v>7740</v>
      </c>
      <c r="G2305" s="2"/>
      <c r="H2305" s="1"/>
      <c r="I2305" s="1"/>
      <c r="J2305" s="1"/>
      <c r="K2305" s="1"/>
      <c r="L2305" s="1"/>
      <c r="M2305" s="1"/>
      <c r="N2305" s="1"/>
      <c r="O2305" s="1"/>
      <c r="P2305" s="1"/>
      <c r="Q2305" s="1"/>
      <c r="R2305" s="1"/>
      <c r="S2305" s="1"/>
      <c r="T2305" s="1"/>
    </row>
    <row r="2306" spans="2:20" s="216" customFormat="1" ht="15" customHeight="1">
      <c r="B2306" s="214" t="s">
        <v>399</v>
      </c>
      <c r="C2306" s="214" t="s">
        <v>6866</v>
      </c>
      <c r="D2306" s="214" t="s">
        <v>7740</v>
      </c>
      <c r="E2306" s="214" t="s">
        <v>7740</v>
      </c>
      <c r="F2306" s="214" t="s">
        <v>7740</v>
      </c>
      <c r="G2306" s="2"/>
      <c r="H2306" s="1"/>
      <c r="I2306" s="1"/>
      <c r="J2306" s="1"/>
      <c r="K2306" s="1"/>
      <c r="L2306" s="1"/>
      <c r="M2306" s="1"/>
      <c r="N2306" s="1"/>
      <c r="O2306" s="1"/>
      <c r="P2306" s="1"/>
      <c r="Q2306" s="1"/>
      <c r="R2306" s="1"/>
      <c r="S2306" s="1"/>
      <c r="T2306" s="1"/>
    </row>
    <row r="2307" spans="2:20" s="216" customFormat="1" ht="15" customHeight="1">
      <c r="B2307" s="214" t="s">
        <v>400</v>
      </c>
      <c r="C2307" s="214" t="s">
        <v>6866</v>
      </c>
      <c r="D2307" s="214" t="s">
        <v>7740</v>
      </c>
      <c r="E2307" s="214" t="s">
        <v>7740</v>
      </c>
      <c r="F2307" s="214" t="s">
        <v>7740</v>
      </c>
      <c r="G2307" s="2"/>
      <c r="H2307" s="1"/>
      <c r="I2307" s="1"/>
      <c r="J2307" s="1"/>
      <c r="K2307" s="1"/>
      <c r="L2307" s="1"/>
      <c r="M2307" s="1"/>
      <c r="N2307" s="1"/>
      <c r="O2307" s="1"/>
      <c r="P2307" s="1"/>
      <c r="Q2307" s="1"/>
      <c r="R2307" s="1"/>
      <c r="S2307" s="1"/>
      <c r="T2307" s="1"/>
    </row>
    <row r="2308" spans="2:20" s="216" customFormat="1" ht="15" customHeight="1">
      <c r="B2308" s="214" t="s">
        <v>401</v>
      </c>
      <c r="C2308" s="214" t="s">
        <v>6866</v>
      </c>
      <c r="D2308" s="214" t="s">
        <v>7740</v>
      </c>
      <c r="E2308" s="214" t="s">
        <v>7740</v>
      </c>
      <c r="F2308" s="214" t="s">
        <v>7740</v>
      </c>
      <c r="G2308" s="2"/>
      <c r="H2308" s="1"/>
      <c r="I2308" s="1"/>
      <c r="J2308" s="1"/>
      <c r="K2308" s="1"/>
      <c r="L2308" s="1"/>
      <c r="M2308" s="1"/>
      <c r="N2308" s="1"/>
      <c r="O2308" s="1"/>
      <c r="P2308" s="1"/>
      <c r="Q2308" s="1"/>
      <c r="R2308" s="1"/>
      <c r="S2308" s="1"/>
      <c r="T2308" s="1"/>
    </row>
    <row r="2309" spans="2:20" s="216" customFormat="1" ht="15" customHeight="1">
      <c r="B2309" s="214" t="s">
        <v>402</v>
      </c>
      <c r="C2309" s="214" t="s">
        <v>6866</v>
      </c>
      <c r="D2309" s="214" t="s">
        <v>7740</v>
      </c>
      <c r="E2309" s="214" t="s">
        <v>7740</v>
      </c>
      <c r="F2309" s="214" t="s">
        <v>7740</v>
      </c>
      <c r="G2309" s="2"/>
      <c r="H2309" s="1"/>
      <c r="I2309" s="1"/>
      <c r="J2309" s="1"/>
      <c r="K2309" s="1"/>
      <c r="L2309" s="1"/>
      <c r="M2309" s="1"/>
      <c r="N2309" s="1"/>
      <c r="O2309" s="1"/>
      <c r="P2309" s="1"/>
      <c r="Q2309" s="1"/>
      <c r="R2309" s="1"/>
      <c r="S2309" s="1"/>
      <c r="T2309" s="1"/>
    </row>
    <row r="2310" spans="2:20" s="216" customFormat="1" ht="15" customHeight="1">
      <c r="B2310" s="214" t="s">
        <v>403</v>
      </c>
      <c r="C2310" s="214" t="s">
        <v>7280</v>
      </c>
      <c r="D2310" s="214" t="s">
        <v>6866</v>
      </c>
      <c r="E2310" s="214" t="s">
        <v>7740</v>
      </c>
      <c r="F2310" s="214" t="s">
        <v>7740</v>
      </c>
      <c r="G2310" s="2"/>
      <c r="H2310" s="1"/>
      <c r="I2310" s="1"/>
      <c r="J2310" s="1"/>
      <c r="K2310" s="1"/>
      <c r="L2310" s="1"/>
      <c r="M2310" s="1"/>
      <c r="N2310" s="1"/>
      <c r="O2310" s="1"/>
      <c r="P2310" s="1"/>
      <c r="Q2310" s="1"/>
      <c r="R2310" s="1"/>
      <c r="S2310" s="1"/>
      <c r="T2310" s="1"/>
    </row>
    <row r="2311" spans="2:20" s="216" customFormat="1" ht="15" customHeight="1">
      <c r="B2311" s="214" t="s">
        <v>404</v>
      </c>
      <c r="C2311" s="214" t="s">
        <v>7330</v>
      </c>
      <c r="D2311" s="214" t="s">
        <v>6866</v>
      </c>
      <c r="E2311" s="214" t="s">
        <v>7740</v>
      </c>
      <c r="F2311" s="214" t="s">
        <v>7740</v>
      </c>
      <c r="G2311" s="2"/>
      <c r="H2311" s="1"/>
      <c r="I2311" s="1"/>
      <c r="J2311" s="1"/>
      <c r="K2311" s="1"/>
      <c r="L2311" s="1"/>
      <c r="M2311" s="1"/>
      <c r="N2311" s="1"/>
      <c r="O2311" s="1"/>
      <c r="P2311" s="1"/>
      <c r="Q2311" s="1"/>
      <c r="R2311" s="1"/>
      <c r="S2311" s="1"/>
      <c r="T2311" s="1"/>
    </row>
    <row r="2312" spans="2:20" s="216" customFormat="1" ht="15" customHeight="1">
      <c r="B2312" s="214" t="s">
        <v>405</v>
      </c>
      <c r="C2312" s="214" t="s">
        <v>7331</v>
      </c>
      <c r="D2312" s="214" t="s">
        <v>6866</v>
      </c>
      <c r="E2312" s="214" t="s">
        <v>7740</v>
      </c>
      <c r="F2312" s="214" t="s">
        <v>7740</v>
      </c>
      <c r="G2312" s="2"/>
      <c r="H2312" s="1"/>
      <c r="I2312" s="1"/>
      <c r="J2312" s="1"/>
      <c r="K2312" s="1"/>
      <c r="L2312" s="1"/>
      <c r="M2312" s="1"/>
      <c r="N2312" s="1"/>
      <c r="O2312" s="1"/>
      <c r="P2312" s="1"/>
      <c r="Q2312" s="1"/>
      <c r="R2312" s="1"/>
      <c r="S2312" s="1"/>
      <c r="T2312" s="1"/>
    </row>
    <row r="2313" spans="2:20" s="216" customFormat="1" ht="15" customHeight="1">
      <c r="B2313" s="214" t="s">
        <v>406</v>
      </c>
      <c r="C2313" s="214" t="s">
        <v>6866</v>
      </c>
      <c r="D2313" s="214" t="s">
        <v>7740</v>
      </c>
      <c r="E2313" s="214" t="s">
        <v>7740</v>
      </c>
      <c r="F2313" s="214" t="s">
        <v>7740</v>
      </c>
      <c r="G2313" s="2"/>
      <c r="H2313" s="1"/>
      <c r="I2313" s="1"/>
      <c r="J2313" s="1"/>
      <c r="K2313" s="1"/>
      <c r="L2313" s="1"/>
      <c r="M2313" s="1"/>
      <c r="N2313" s="1"/>
      <c r="O2313" s="1"/>
      <c r="P2313" s="1"/>
      <c r="Q2313" s="1"/>
      <c r="R2313" s="1"/>
      <c r="S2313" s="1"/>
      <c r="T2313" s="1"/>
    </row>
    <row r="2314" spans="2:20" s="216" customFormat="1" ht="15" customHeight="1">
      <c r="B2314" s="214" t="s">
        <v>407</v>
      </c>
      <c r="C2314" s="214" t="s">
        <v>6866</v>
      </c>
      <c r="D2314" s="214" t="s">
        <v>7740</v>
      </c>
      <c r="E2314" s="214" t="s">
        <v>7740</v>
      </c>
      <c r="F2314" s="214" t="s">
        <v>7740</v>
      </c>
      <c r="G2314" s="2"/>
      <c r="H2314" s="1"/>
      <c r="I2314" s="1"/>
      <c r="J2314" s="1"/>
      <c r="K2314" s="1"/>
      <c r="L2314" s="1"/>
      <c r="M2314" s="1"/>
      <c r="N2314" s="1"/>
      <c r="O2314" s="1"/>
      <c r="P2314" s="1"/>
      <c r="Q2314" s="1"/>
      <c r="R2314" s="1"/>
      <c r="S2314" s="1"/>
      <c r="T2314" s="1"/>
    </row>
    <row r="2315" spans="2:20" s="216" customFormat="1" ht="15" customHeight="1">
      <c r="B2315" s="214" t="s">
        <v>408</v>
      </c>
      <c r="C2315" s="214" t="s">
        <v>6866</v>
      </c>
      <c r="D2315" s="214" t="s">
        <v>7740</v>
      </c>
      <c r="E2315" s="214" t="s">
        <v>7740</v>
      </c>
      <c r="F2315" s="214" t="s">
        <v>7740</v>
      </c>
      <c r="G2315" s="2"/>
      <c r="H2315" s="1"/>
      <c r="I2315" s="1"/>
      <c r="J2315" s="1"/>
      <c r="K2315" s="1"/>
      <c r="L2315" s="1"/>
      <c r="M2315" s="1"/>
      <c r="N2315" s="1"/>
      <c r="O2315" s="1"/>
      <c r="P2315" s="1"/>
      <c r="Q2315" s="1"/>
      <c r="R2315" s="1"/>
      <c r="S2315" s="1"/>
      <c r="T2315" s="1"/>
    </row>
    <row r="2316" spans="2:20" s="216" customFormat="1" ht="15" customHeight="1">
      <c r="B2316" s="214" t="s">
        <v>409</v>
      </c>
      <c r="C2316" s="214" t="s">
        <v>6866</v>
      </c>
      <c r="D2316" s="214" t="s">
        <v>7740</v>
      </c>
      <c r="E2316" s="214" t="s">
        <v>7740</v>
      </c>
      <c r="F2316" s="214" t="s">
        <v>7740</v>
      </c>
      <c r="G2316" s="2"/>
      <c r="H2316" s="1"/>
      <c r="I2316" s="1"/>
      <c r="J2316" s="1"/>
      <c r="K2316" s="1"/>
      <c r="L2316" s="1"/>
      <c r="M2316" s="1"/>
      <c r="N2316" s="1"/>
      <c r="O2316" s="1"/>
      <c r="P2316" s="1"/>
      <c r="Q2316" s="1"/>
      <c r="R2316" s="1"/>
      <c r="S2316" s="1"/>
      <c r="T2316" s="1"/>
    </row>
    <row r="2317" spans="2:20" s="216" customFormat="1" ht="15" customHeight="1">
      <c r="B2317" s="214" t="s">
        <v>410</v>
      </c>
      <c r="C2317" s="214" t="s">
        <v>6866</v>
      </c>
      <c r="D2317" s="214" t="s">
        <v>7740</v>
      </c>
      <c r="E2317" s="214" t="s">
        <v>7740</v>
      </c>
      <c r="F2317" s="214" t="s">
        <v>7740</v>
      </c>
      <c r="G2317" s="2"/>
      <c r="H2317" s="1"/>
      <c r="I2317" s="1"/>
      <c r="J2317" s="1"/>
      <c r="K2317" s="1"/>
      <c r="L2317" s="1"/>
      <c r="M2317" s="1"/>
      <c r="N2317" s="1"/>
      <c r="O2317" s="1"/>
      <c r="P2317" s="1"/>
      <c r="Q2317" s="1"/>
      <c r="R2317" s="1"/>
      <c r="S2317" s="1"/>
      <c r="T2317" s="1"/>
    </row>
    <row r="2318" spans="2:20" s="216" customFormat="1" ht="15" customHeight="1">
      <c r="B2318" s="214" t="s">
        <v>411</v>
      </c>
      <c r="C2318" s="214" t="s">
        <v>6866</v>
      </c>
      <c r="D2318" s="214" t="s">
        <v>7740</v>
      </c>
      <c r="E2318" s="214" t="s">
        <v>7740</v>
      </c>
      <c r="F2318" s="214" t="s">
        <v>7740</v>
      </c>
      <c r="G2318" s="2"/>
      <c r="H2318" s="1"/>
      <c r="I2318" s="1"/>
      <c r="J2318" s="1"/>
      <c r="K2318" s="1"/>
      <c r="L2318" s="1"/>
      <c r="M2318" s="1"/>
      <c r="N2318" s="1"/>
      <c r="O2318" s="1"/>
      <c r="P2318" s="1"/>
      <c r="Q2318" s="1"/>
      <c r="R2318" s="1"/>
      <c r="S2318" s="1"/>
      <c r="T2318" s="1"/>
    </row>
    <row r="2319" spans="2:20" s="216" customFormat="1" ht="15" customHeight="1">
      <c r="B2319" s="214" t="s">
        <v>412</v>
      </c>
      <c r="C2319" s="214" t="s">
        <v>6866</v>
      </c>
      <c r="D2319" s="214" t="s">
        <v>7740</v>
      </c>
      <c r="E2319" s="214" t="s">
        <v>7740</v>
      </c>
      <c r="F2319" s="214" t="s">
        <v>7740</v>
      </c>
      <c r="G2319" s="2"/>
      <c r="H2319" s="1"/>
      <c r="I2319" s="1"/>
      <c r="J2319" s="1"/>
      <c r="K2319" s="1"/>
      <c r="L2319" s="1"/>
      <c r="M2319" s="1"/>
      <c r="N2319" s="1"/>
      <c r="O2319" s="1"/>
      <c r="P2319" s="1"/>
      <c r="Q2319" s="1"/>
      <c r="R2319" s="1"/>
      <c r="S2319" s="1"/>
      <c r="T2319" s="1"/>
    </row>
    <row r="2320" spans="2:20" s="216" customFormat="1" ht="15" customHeight="1">
      <c r="B2320" s="214" t="s">
        <v>413</v>
      </c>
      <c r="C2320" s="214" t="s">
        <v>6866</v>
      </c>
      <c r="D2320" s="214" t="s">
        <v>7740</v>
      </c>
      <c r="E2320" s="214" t="s">
        <v>7740</v>
      </c>
      <c r="F2320" s="214" t="s">
        <v>7740</v>
      </c>
      <c r="G2320" s="2"/>
      <c r="H2320" s="1"/>
      <c r="I2320" s="1"/>
      <c r="J2320" s="1"/>
      <c r="K2320" s="1"/>
      <c r="L2320" s="1"/>
      <c r="M2320" s="1"/>
      <c r="N2320" s="1"/>
      <c r="O2320" s="1"/>
      <c r="P2320" s="1"/>
      <c r="Q2320" s="1"/>
      <c r="R2320" s="1"/>
      <c r="S2320" s="1"/>
      <c r="T2320" s="1"/>
    </row>
    <row r="2321" spans="2:20" s="216" customFormat="1" ht="15" customHeight="1">
      <c r="B2321" s="214" t="s">
        <v>414</v>
      </c>
      <c r="C2321" s="214" t="s">
        <v>6866</v>
      </c>
      <c r="D2321" s="214" t="s">
        <v>7740</v>
      </c>
      <c r="E2321" s="214" t="s">
        <v>7740</v>
      </c>
      <c r="F2321" s="214" t="s">
        <v>7740</v>
      </c>
      <c r="G2321" s="2"/>
      <c r="H2321" s="1"/>
      <c r="I2321" s="1"/>
      <c r="J2321" s="1"/>
      <c r="K2321" s="1"/>
      <c r="L2321" s="1"/>
      <c r="M2321" s="1"/>
      <c r="N2321" s="1"/>
      <c r="O2321" s="1"/>
      <c r="P2321" s="1"/>
      <c r="Q2321" s="1"/>
      <c r="R2321" s="1"/>
      <c r="S2321" s="1"/>
      <c r="T2321" s="1"/>
    </row>
    <row r="2322" spans="2:20" s="216" customFormat="1" ht="15" customHeight="1">
      <c r="B2322" s="214" t="s">
        <v>415</v>
      </c>
      <c r="C2322" s="214" t="s">
        <v>6866</v>
      </c>
      <c r="D2322" s="214" t="s">
        <v>7740</v>
      </c>
      <c r="E2322" s="214" t="s">
        <v>7740</v>
      </c>
      <c r="F2322" s="214" t="s">
        <v>7740</v>
      </c>
      <c r="G2322" s="2"/>
      <c r="H2322" s="1"/>
      <c r="I2322" s="1"/>
      <c r="J2322" s="1"/>
      <c r="K2322" s="1"/>
      <c r="L2322" s="1"/>
      <c r="M2322" s="1"/>
      <c r="N2322" s="1"/>
      <c r="O2322" s="1"/>
      <c r="P2322" s="1"/>
      <c r="Q2322" s="1"/>
      <c r="R2322" s="1"/>
      <c r="S2322" s="1"/>
      <c r="T2322" s="1"/>
    </row>
    <row r="2323" spans="2:20" s="216" customFormat="1" ht="15" customHeight="1">
      <c r="B2323" s="214" t="s">
        <v>416</v>
      </c>
      <c r="C2323" s="214" t="s">
        <v>6866</v>
      </c>
      <c r="D2323" s="214" t="s">
        <v>7740</v>
      </c>
      <c r="E2323" s="214" t="s">
        <v>7740</v>
      </c>
      <c r="F2323" s="214" t="s">
        <v>7740</v>
      </c>
      <c r="G2323" s="2"/>
      <c r="H2323" s="1"/>
      <c r="I2323" s="1"/>
      <c r="J2323" s="1"/>
      <c r="K2323" s="1"/>
      <c r="L2323" s="1"/>
      <c r="M2323" s="1"/>
      <c r="N2323" s="1"/>
      <c r="O2323" s="1"/>
      <c r="P2323" s="1"/>
      <c r="Q2323" s="1"/>
      <c r="R2323" s="1"/>
      <c r="S2323" s="1"/>
      <c r="T2323" s="1"/>
    </row>
    <row r="2324" spans="2:20" s="216" customFormat="1" ht="15" customHeight="1">
      <c r="B2324" s="214" t="s">
        <v>417</v>
      </c>
      <c r="C2324" s="214" t="s">
        <v>6866</v>
      </c>
      <c r="D2324" s="214" t="s">
        <v>7740</v>
      </c>
      <c r="E2324" s="214" t="s">
        <v>7740</v>
      </c>
      <c r="F2324" s="214" t="s">
        <v>7740</v>
      </c>
      <c r="G2324" s="2"/>
      <c r="H2324" s="1"/>
      <c r="I2324" s="1"/>
      <c r="J2324" s="1"/>
      <c r="K2324" s="1"/>
      <c r="L2324" s="1"/>
      <c r="M2324" s="1"/>
      <c r="N2324" s="1"/>
      <c r="O2324" s="1"/>
      <c r="P2324" s="1"/>
      <c r="Q2324" s="1"/>
      <c r="R2324" s="1"/>
      <c r="S2324" s="1"/>
      <c r="T2324" s="1"/>
    </row>
    <row r="2325" spans="2:20" s="216" customFormat="1" ht="15" customHeight="1">
      <c r="B2325" s="214" t="s">
        <v>418</v>
      </c>
      <c r="C2325" s="214" t="s">
        <v>7332</v>
      </c>
      <c r="D2325" s="214" t="s">
        <v>6866</v>
      </c>
      <c r="E2325" s="214" t="s">
        <v>7740</v>
      </c>
      <c r="F2325" s="214" t="s">
        <v>7740</v>
      </c>
      <c r="G2325" s="2"/>
      <c r="H2325" s="1"/>
      <c r="I2325" s="1"/>
      <c r="J2325" s="1"/>
      <c r="K2325" s="1"/>
      <c r="L2325" s="1"/>
      <c r="M2325" s="1"/>
      <c r="N2325" s="1"/>
      <c r="O2325" s="1"/>
      <c r="P2325" s="1"/>
      <c r="Q2325" s="1"/>
      <c r="R2325" s="1"/>
      <c r="S2325" s="1"/>
      <c r="T2325" s="1"/>
    </row>
    <row r="2326" spans="2:20" s="216" customFormat="1" ht="15" customHeight="1">
      <c r="B2326" s="214" t="s">
        <v>419</v>
      </c>
      <c r="C2326" s="214" t="s">
        <v>6961</v>
      </c>
      <c r="D2326" s="214" t="s">
        <v>6866</v>
      </c>
      <c r="E2326" s="214" t="s">
        <v>7740</v>
      </c>
      <c r="F2326" s="214" t="s">
        <v>7740</v>
      </c>
      <c r="G2326" s="2"/>
      <c r="H2326" s="1"/>
      <c r="I2326" s="1"/>
      <c r="J2326" s="1"/>
      <c r="K2326" s="1"/>
      <c r="L2326" s="1"/>
      <c r="M2326" s="1"/>
      <c r="N2326" s="1"/>
      <c r="O2326" s="1"/>
      <c r="P2326" s="1"/>
      <c r="Q2326" s="1"/>
      <c r="R2326" s="1"/>
      <c r="S2326" s="1"/>
      <c r="T2326" s="1"/>
    </row>
    <row r="2327" spans="2:20" s="216" customFormat="1" ht="15" customHeight="1">
      <c r="B2327" s="214" t="s">
        <v>420</v>
      </c>
      <c r="C2327" s="214" t="s">
        <v>6866</v>
      </c>
      <c r="D2327" s="214" t="s">
        <v>7740</v>
      </c>
      <c r="E2327" s="214" t="s">
        <v>7740</v>
      </c>
      <c r="F2327" s="214" t="s">
        <v>7740</v>
      </c>
      <c r="G2327" s="2"/>
      <c r="H2327" s="1"/>
      <c r="I2327" s="1"/>
      <c r="J2327" s="1"/>
      <c r="K2327" s="1"/>
      <c r="L2327" s="1"/>
      <c r="M2327" s="1"/>
      <c r="N2327" s="1"/>
      <c r="O2327" s="1"/>
      <c r="P2327" s="1"/>
      <c r="Q2327" s="1"/>
      <c r="R2327" s="1"/>
      <c r="S2327" s="1"/>
      <c r="T2327" s="1"/>
    </row>
    <row r="2328" spans="2:20" s="216" customFormat="1" ht="15" customHeight="1">
      <c r="B2328" s="214" t="s">
        <v>421</v>
      </c>
      <c r="C2328" s="214" t="s">
        <v>6866</v>
      </c>
      <c r="D2328" s="214" t="s">
        <v>7740</v>
      </c>
      <c r="E2328" s="214" t="s">
        <v>7740</v>
      </c>
      <c r="F2328" s="214" t="s">
        <v>7740</v>
      </c>
      <c r="G2328" s="2"/>
      <c r="H2328" s="1"/>
      <c r="I2328" s="1"/>
      <c r="J2328" s="1"/>
      <c r="K2328" s="1"/>
      <c r="L2328" s="1"/>
      <c r="M2328" s="1"/>
      <c r="N2328" s="1"/>
      <c r="O2328" s="1"/>
      <c r="P2328" s="1"/>
      <c r="Q2328" s="1"/>
      <c r="R2328" s="1"/>
      <c r="S2328" s="1"/>
      <c r="T2328" s="1"/>
    </row>
    <row r="2329" spans="2:20" s="216" customFormat="1" ht="15" customHeight="1">
      <c r="B2329" s="214" t="s">
        <v>422</v>
      </c>
      <c r="C2329" s="214" t="s">
        <v>6866</v>
      </c>
      <c r="D2329" s="214" t="s">
        <v>7740</v>
      </c>
      <c r="E2329" s="214" t="s">
        <v>7740</v>
      </c>
      <c r="F2329" s="214" t="s">
        <v>7740</v>
      </c>
      <c r="G2329" s="2"/>
      <c r="H2329" s="1"/>
      <c r="I2329" s="1"/>
      <c r="J2329" s="1"/>
      <c r="K2329" s="1"/>
      <c r="L2329" s="1"/>
      <c r="M2329" s="1"/>
      <c r="N2329" s="1"/>
      <c r="O2329" s="1"/>
      <c r="P2329" s="1"/>
      <c r="Q2329" s="1"/>
      <c r="R2329" s="1"/>
      <c r="S2329" s="1"/>
      <c r="T2329" s="1"/>
    </row>
    <row r="2330" spans="2:20" s="216" customFormat="1" ht="15" customHeight="1">
      <c r="B2330" s="214" t="s">
        <v>423</v>
      </c>
      <c r="C2330" s="214" t="s">
        <v>6866</v>
      </c>
      <c r="D2330" s="214" t="s">
        <v>7740</v>
      </c>
      <c r="E2330" s="214" t="s">
        <v>7740</v>
      </c>
      <c r="F2330" s="214" t="s">
        <v>7740</v>
      </c>
      <c r="G2330" s="2"/>
      <c r="H2330" s="1"/>
      <c r="I2330" s="1"/>
      <c r="J2330" s="1"/>
      <c r="K2330" s="1"/>
      <c r="L2330" s="1"/>
      <c r="M2330" s="1"/>
      <c r="N2330" s="1"/>
      <c r="O2330" s="1"/>
      <c r="P2330" s="1"/>
      <c r="Q2330" s="1"/>
      <c r="R2330" s="1"/>
      <c r="S2330" s="1"/>
      <c r="T2330" s="1"/>
    </row>
    <row r="2331" spans="2:20" s="216" customFormat="1" ht="15" customHeight="1">
      <c r="B2331" s="214" t="s">
        <v>424</v>
      </c>
      <c r="C2331" s="214" t="s">
        <v>6866</v>
      </c>
      <c r="D2331" s="214" t="s">
        <v>7740</v>
      </c>
      <c r="E2331" s="214" t="s">
        <v>7740</v>
      </c>
      <c r="F2331" s="214" t="s">
        <v>7740</v>
      </c>
      <c r="G2331" s="2"/>
      <c r="H2331" s="1"/>
      <c r="I2331" s="1"/>
      <c r="J2331" s="1"/>
      <c r="K2331" s="1"/>
      <c r="L2331" s="1"/>
      <c r="M2331" s="1"/>
      <c r="N2331" s="1"/>
      <c r="O2331" s="1"/>
      <c r="P2331" s="1"/>
      <c r="Q2331" s="1"/>
      <c r="R2331" s="1"/>
      <c r="S2331" s="1"/>
      <c r="T2331" s="1"/>
    </row>
    <row r="2332" spans="2:20" s="216" customFormat="1" ht="15" customHeight="1">
      <c r="B2332" s="214" t="s">
        <v>425</v>
      </c>
      <c r="C2332" s="214" t="s">
        <v>6866</v>
      </c>
      <c r="D2332" s="214" t="s">
        <v>7740</v>
      </c>
      <c r="E2332" s="214" t="s">
        <v>7740</v>
      </c>
      <c r="F2332" s="214" t="s">
        <v>7740</v>
      </c>
      <c r="G2332" s="2"/>
      <c r="H2332" s="1"/>
      <c r="I2332" s="1"/>
      <c r="J2332" s="1"/>
      <c r="K2332" s="1"/>
      <c r="L2332" s="1"/>
      <c r="M2332" s="1"/>
      <c r="N2332" s="1"/>
      <c r="O2332" s="1"/>
      <c r="P2332" s="1"/>
      <c r="Q2332" s="1"/>
      <c r="R2332" s="1"/>
      <c r="S2332" s="1"/>
      <c r="T2332" s="1"/>
    </row>
    <row r="2333" spans="2:20" s="216" customFormat="1" ht="15" customHeight="1">
      <c r="B2333" s="214" t="s">
        <v>426</v>
      </c>
      <c r="C2333" s="214" t="s">
        <v>6866</v>
      </c>
      <c r="D2333" s="214" t="s">
        <v>7740</v>
      </c>
      <c r="E2333" s="214" t="s">
        <v>7740</v>
      </c>
      <c r="F2333" s="214" t="s">
        <v>7740</v>
      </c>
      <c r="G2333" s="2"/>
      <c r="H2333" s="1"/>
      <c r="I2333" s="1"/>
      <c r="J2333" s="1"/>
      <c r="K2333" s="1"/>
      <c r="L2333" s="1"/>
      <c r="M2333" s="1"/>
      <c r="N2333" s="1"/>
      <c r="O2333" s="1"/>
      <c r="P2333" s="1"/>
      <c r="Q2333" s="1"/>
      <c r="R2333" s="1"/>
      <c r="S2333" s="1"/>
      <c r="T2333" s="1"/>
    </row>
    <row r="2334" spans="2:20" s="216" customFormat="1" ht="15" customHeight="1">
      <c r="B2334" s="214" t="s">
        <v>427</v>
      </c>
      <c r="C2334" s="214" t="s">
        <v>6866</v>
      </c>
      <c r="D2334" s="214" t="s">
        <v>7740</v>
      </c>
      <c r="E2334" s="214" t="s">
        <v>7740</v>
      </c>
      <c r="F2334" s="214" t="s">
        <v>7740</v>
      </c>
      <c r="G2334" s="2"/>
      <c r="H2334" s="1"/>
      <c r="I2334" s="1"/>
      <c r="J2334" s="1"/>
      <c r="K2334" s="1"/>
      <c r="L2334" s="1"/>
      <c r="M2334" s="1"/>
      <c r="N2334" s="1"/>
      <c r="O2334" s="1"/>
      <c r="P2334" s="1"/>
      <c r="Q2334" s="1"/>
      <c r="R2334" s="1"/>
      <c r="S2334" s="1"/>
      <c r="T2334" s="1"/>
    </row>
    <row r="2335" spans="2:20" s="216" customFormat="1" ht="15" customHeight="1">
      <c r="B2335" s="214" t="s">
        <v>428</v>
      </c>
      <c r="C2335" s="214" t="s">
        <v>6866</v>
      </c>
      <c r="D2335" s="214" t="s">
        <v>7740</v>
      </c>
      <c r="E2335" s="214" t="s">
        <v>7740</v>
      </c>
      <c r="F2335" s="214" t="s">
        <v>7740</v>
      </c>
      <c r="G2335" s="2"/>
      <c r="H2335" s="1"/>
      <c r="I2335" s="1"/>
      <c r="J2335" s="1"/>
      <c r="K2335" s="1"/>
      <c r="L2335" s="1"/>
      <c r="M2335" s="1"/>
      <c r="N2335" s="1"/>
      <c r="O2335" s="1"/>
      <c r="P2335" s="1"/>
      <c r="Q2335" s="1"/>
      <c r="R2335" s="1"/>
      <c r="S2335" s="1"/>
      <c r="T2335" s="1"/>
    </row>
    <row r="2336" spans="2:20" s="216" customFormat="1" ht="15" customHeight="1">
      <c r="B2336" s="214" t="s">
        <v>429</v>
      </c>
      <c r="C2336" s="214" t="s">
        <v>6866</v>
      </c>
      <c r="D2336" s="214" t="s">
        <v>7740</v>
      </c>
      <c r="E2336" s="214" t="s">
        <v>7740</v>
      </c>
      <c r="F2336" s="214" t="s">
        <v>7740</v>
      </c>
      <c r="G2336" s="2"/>
      <c r="H2336" s="1"/>
      <c r="I2336" s="1"/>
      <c r="J2336" s="1"/>
      <c r="K2336" s="1"/>
      <c r="L2336" s="1"/>
      <c r="M2336" s="1"/>
      <c r="N2336" s="1"/>
      <c r="O2336" s="1"/>
      <c r="P2336" s="1"/>
      <c r="Q2336" s="1"/>
      <c r="R2336" s="1"/>
      <c r="S2336" s="1"/>
      <c r="T2336" s="1"/>
    </row>
    <row r="2337" spans="2:20" s="216" customFormat="1" ht="15" customHeight="1">
      <c r="B2337" s="214" t="s">
        <v>430</v>
      </c>
      <c r="C2337" s="214" t="s">
        <v>7333</v>
      </c>
      <c r="D2337" s="214" t="s">
        <v>6866</v>
      </c>
      <c r="E2337" s="214" t="s">
        <v>7740</v>
      </c>
      <c r="F2337" s="214" t="s">
        <v>7740</v>
      </c>
      <c r="G2337" s="2"/>
      <c r="H2337" s="1"/>
      <c r="I2337" s="1"/>
      <c r="J2337" s="1"/>
      <c r="K2337" s="1"/>
      <c r="L2337" s="1"/>
      <c r="M2337" s="1"/>
      <c r="N2337" s="1"/>
      <c r="O2337" s="1"/>
      <c r="P2337" s="1"/>
      <c r="Q2337" s="1"/>
      <c r="R2337" s="1"/>
      <c r="S2337" s="1"/>
      <c r="T2337" s="1"/>
    </row>
    <row r="2338" spans="2:20" s="216" customFormat="1" ht="15" customHeight="1">
      <c r="B2338" s="214" t="s">
        <v>431</v>
      </c>
      <c r="C2338" s="214" t="s">
        <v>6866</v>
      </c>
      <c r="D2338" s="214" t="s">
        <v>7740</v>
      </c>
      <c r="E2338" s="214" t="s">
        <v>7740</v>
      </c>
      <c r="F2338" s="214" t="s">
        <v>7740</v>
      </c>
      <c r="G2338" s="2"/>
      <c r="H2338" s="1"/>
      <c r="I2338" s="1"/>
      <c r="J2338" s="1"/>
      <c r="K2338" s="1"/>
      <c r="L2338" s="1"/>
      <c r="M2338" s="1"/>
      <c r="N2338" s="1"/>
      <c r="O2338" s="1"/>
      <c r="P2338" s="1"/>
      <c r="Q2338" s="1"/>
      <c r="R2338" s="1"/>
      <c r="S2338" s="1"/>
      <c r="T2338" s="1"/>
    </row>
    <row r="2339" spans="2:20" s="216" customFormat="1" ht="15" customHeight="1">
      <c r="B2339" s="214" t="s">
        <v>432</v>
      </c>
      <c r="C2339" s="214" t="s">
        <v>7334</v>
      </c>
      <c r="D2339" s="214" t="s">
        <v>6866</v>
      </c>
      <c r="E2339" s="214" t="s">
        <v>7740</v>
      </c>
      <c r="F2339" s="214" t="s">
        <v>7740</v>
      </c>
      <c r="G2339" s="2"/>
      <c r="H2339" s="1"/>
      <c r="I2339" s="1"/>
      <c r="J2339" s="1"/>
      <c r="K2339" s="1"/>
      <c r="L2339" s="1"/>
      <c r="M2339" s="1"/>
      <c r="N2339" s="1"/>
      <c r="O2339" s="1"/>
      <c r="P2339" s="1"/>
      <c r="Q2339" s="1"/>
      <c r="R2339" s="1"/>
      <c r="S2339" s="1"/>
      <c r="T2339" s="1"/>
    </row>
    <row r="2340" spans="2:20" s="216" customFormat="1" ht="15" customHeight="1">
      <c r="B2340" s="214" t="s">
        <v>433</v>
      </c>
      <c r="C2340" s="214" t="s">
        <v>6866</v>
      </c>
      <c r="D2340" s="214" t="s">
        <v>7740</v>
      </c>
      <c r="E2340" s="214" t="s">
        <v>7740</v>
      </c>
      <c r="F2340" s="214" t="s">
        <v>7740</v>
      </c>
      <c r="G2340" s="2"/>
      <c r="H2340" s="1"/>
      <c r="I2340" s="1"/>
      <c r="J2340" s="1"/>
      <c r="K2340" s="1"/>
      <c r="L2340" s="1"/>
      <c r="M2340" s="1"/>
      <c r="N2340" s="1"/>
      <c r="O2340" s="1"/>
      <c r="P2340" s="1"/>
      <c r="Q2340" s="1"/>
      <c r="R2340" s="1"/>
      <c r="S2340" s="1"/>
      <c r="T2340" s="1"/>
    </row>
    <row r="2341" spans="2:20" s="216" customFormat="1" ht="15" customHeight="1">
      <c r="B2341" s="214" t="s">
        <v>434</v>
      </c>
      <c r="C2341" s="214" t="s">
        <v>6866</v>
      </c>
      <c r="D2341" s="214" t="s">
        <v>7740</v>
      </c>
      <c r="E2341" s="214" t="s">
        <v>7740</v>
      </c>
      <c r="F2341" s="214" t="s">
        <v>7740</v>
      </c>
      <c r="G2341" s="2"/>
      <c r="H2341" s="1"/>
      <c r="I2341" s="1"/>
      <c r="J2341" s="1"/>
      <c r="K2341" s="1"/>
      <c r="L2341" s="1"/>
      <c r="M2341" s="1"/>
      <c r="N2341" s="1"/>
      <c r="O2341" s="1"/>
      <c r="P2341" s="1"/>
      <c r="Q2341" s="1"/>
      <c r="R2341" s="1"/>
      <c r="S2341" s="1"/>
      <c r="T2341" s="1"/>
    </row>
    <row r="2342" spans="2:20" s="216" customFormat="1" ht="15" customHeight="1">
      <c r="B2342" s="214" t="s">
        <v>435</v>
      </c>
      <c r="C2342" s="214" t="s">
        <v>6866</v>
      </c>
      <c r="D2342" s="214" t="s">
        <v>7740</v>
      </c>
      <c r="E2342" s="214" t="s">
        <v>7740</v>
      </c>
      <c r="F2342" s="214" t="s">
        <v>7740</v>
      </c>
      <c r="G2342" s="2"/>
      <c r="H2342" s="1"/>
      <c r="I2342" s="1"/>
      <c r="J2342" s="1"/>
      <c r="K2342" s="1"/>
      <c r="L2342" s="1"/>
      <c r="M2342" s="1"/>
      <c r="N2342" s="1"/>
      <c r="O2342" s="1"/>
      <c r="P2342" s="1"/>
      <c r="Q2342" s="1"/>
      <c r="R2342" s="1"/>
      <c r="S2342" s="1"/>
      <c r="T2342" s="1"/>
    </row>
    <row r="2343" spans="2:20" s="216" customFormat="1" ht="15" customHeight="1">
      <c r="B2343" s="214" t="s">
        <v>436</v>
      </c>
      <c r="C2343" s="214" t="s">
        <v>6866</v>
      </c>
      <c r="D2343" s="214" t="s">
        <v>7740</v>
      </c>
      <c r="E2343" s="214" t="s">
        <v>7740</v>
      </c>
      <c r="F2343" s="214" t="s">
        <v>7740</v>
      </c>
      <c r="G2343" s="2"/>
      <c r="H2343" s="1"/>
      <c r="I2343" s="1"/>
      <c r="J2343" s="1"/>
      <c r="K2343" s="1"/>
      <c r="L2343" s="1"/>
      <c r="M2343" s="1"/>
      <c r="N2343" s="1"/>
      <c r="O2343" s="1"/>
      <c r="P2343" s="1"/>
      <c r="Q2343" s="1"/>
      <c r="R2343" s="1"/>
      <c r="S2343" s="1"/>
      <c r="T2343" s="1"/>
    </row>
    <row r="2344" spans="2:20" s="216" customFormat="1" ht="15" customHeight="1">
      <c r="B2344" s="214" t="s">
        <v>437</v>
      </c>
      <c r="C2344" s="214" t="s">
        <v>6866</v>
      </c>
      <c r="D2344" s="214" t="s">
        <v>7740</v>
      </c>
      <c r="E2344" s="214" t="s">
        <v>7740</v>
      </c>
      <c r="F2344" s="214" t="s">
        <v>7740</v>
      </c>
      <c r="G2344" s="2"/>
      <c r="H2344" s="1"/>
      <c r="I2344" s="1"/>
      <c r="J2344" s="1"/>
      <c r="K2344" s="1"/>
      <c r="L2344" s="1"/>
      <c r="M2344" s="1"/>
      <c r="N2344" s="1"/>
      <c r="O2344" s="1"/>
      <c r="P2344" s="1"/>
      <c r="Q2344" s="1"/>
      <c r="R2344" s="1"/>
      <c r="S2344" s="1"/>
      <c r="T2344" s="1"/>
    </row>
    <row r="2345" spans="2:20" s="216" customFormat="1" ht="15" customHeight="1">
      <c r="B2345" s="214" t="s">
        <v>438</v>
      </c>
      <c r="C2345" s="214" t="s">
        <v>6866</v>
      </c>
      <c r="D2345" s="214" t="s">
        <v>7740</v>
      </c>
      <c r="E2345" s="214" t="s">
        <v>7740</v>
      </c>
      <c r="F2345" s="214" t="s">
        <v>7740</v>
      </c>
      <c r="G2345" s="2"/>
      <c r="H2345" s="1"/>
      <c r="I2345" s="1"/>
      <c r="J2345" s="1"/>
      <c r="K2345" s="1"/>
      <c r="L2345" s="1"/>
      <c r="M2345" s="1"/>
      <c r="N2345" s="1"/>
      <c r="O2345" s="1"/>
      <c r="P2345" s="1"/>
      <c r="Q2345" s="1"/>
      <c r="R2345" s="1"/>
      <c r="S2345" s="1"/>
      <c r="T2345" s="1"/>
    </row>
    <row r="2346" spans="2:20" s="216" customFormat="1" ht="15" customHeight="1">
      <c r="B2346" s="214" t="s">
        <v>439</v>
      </c>
      <c r="C2346" s="214" t="s">
        <v>6866</v>
      </c>
      <c r="D2346" s="214" t="s">
        <v>7740</v>
      </c>
      <c r="E2346" s="214" t="s">
        <v>7740</v>
      </c>
      <c r="F2346" s="214" t="s">
        <v>7740</v>
      </c>
      <c r="G2346" s="2"/>
      <c r="H2346" s="1"/>
      <c r="I2346" s="1"/>
      <c r="J2346" s="1"/>
      <c r="K2346" s="1"/>
      <c r="L2346" s="1"/>
      <c r="M2346" s="1"/>
      <c r="N2346" s="1"/>
      <c r="O2346" s="1"/>
      <c r="P2346" s="1"/>
      <c r="Q2346" s="1"/>
      <c r="R2346" s="1"/>
      <c r="S2346" s="1"/>
      <c r="T2346" s="1"/>
    </row>
    <row r="2347" spans="2:20" s="216" customFormat="1" ht="15" customHeight="1">
      <c r="B2347" s="214" t="s">
        <v>440</v>
      </c>
      <c r="C2347" s="214" t="s">
        <v>6866</v>
      </c>
      <c r="D2347" s="214" t="s">
        <v>7740</v>
      </c>
      <c r="E2347" s="214" t="s">
        <v>7740</v>
      </c>
      <c r="F2347" s="214" t="s">
        <v>7740</v>
      </c>
      <c r="G2347" s="2"/>
      <c r="H2347" s="1"/>
      <c r="I2347" s="1"/>
      <c r="J2347" s="1"/>
      <c r="K2347" s="1"/>
      <c r="L2347" s="1"/>
      <c r="M2347" s="1"/>
      <c r="N2347" s="1"/>
      <c r="O2347" s="1"/>
      <c r="P2347" s="1"/>
      <c r="Q2347" s="1"/>
      <c r="R2347" s="1"/>
      <c r="S2347" s="1"/>
      <c r="T2347" s="1"/>
    </row>
    <row r="2348" spans="2:20" s="216" customFormat="1" ht="15" customHeight="1">
      <c r="B2348" s="214" t="s">
        <v>441</v>
      </c>
      <c r="C2348" s="214" t="s">
        <v>6866</v>
      </c>
      <c r="D2348" s="214" t="s">
        <v>7740</v>
      </c>
      <c r="E2348" s="214" t="s">
        <v>7740</v>
      </c>
      <c r="F2348" s="214" t="s">
        <v>7740</v>
      </c>
      <c r="G2348" s="2"/>
      <c r="H2348" s="1"/>
      <c r="I2348" s="1"/>
      <c r="J2348" s="1"/>
      <c r="K2348" s="1"/>
      <c r="L2348" s="1"/>
      <c r="M2348" s="1"/>
      <c r="N2348" s="1"/>
      <c r="O2348" s="1"/>
      <c r="P2348" s="1"/>
      <c r="Q2348" s="1"/>
      <c r="R2348" s="1"/>
      <c r="S2348" s="1"/>
      <c r="T2348" s="1"/>
    </row>
    <row r="2349" spans="2:20" s="216" customFormat="1" ht="15" customHeight="1">
      <c r="B2349" s="214" t="s">
        <v>442</v>
      </c>
      <c r="C2349" s="214" t="s">
        <v>6866</v>
      </c>
      <c r="D2349" s="214" t="s">
        <v>7740</v>
      </c>
      <c r="E2349" s="214" t="s">
        <v>7740</v>
      </c>
      <c r="F2349" s="214" t="s">
        <v>7740</v>
      </c>
      <c r="G2349" s="2"/>
      <c r="H2349" s="1"/>
      <c r="I2349" s="1"/>
      <c r="J2349" s="1"/>
      <c r="K2349" s="1"/>
      <c r="L2349" s="1"/>
      <c r="M2349" s="1"/>
      <c r="N2349" s="1"/>
      <c r="O2349" s="1"/>
      <c r="P2349" s="1"/>
      <c r="Q2349" s="1"/>
      <c r="R2349" s="1"/>
      <c r="S2349" s="1"/>
      <c r="T2349" s="1"/>
    </row>
    <row r="2350" spans="2:20" s="216" customFormat="1" ht="15" customHeight="1">
      <c r="B2350" s="214" t="s">
        <v>443</v>
      </c>
      <c r="C2350" s="214" t="s">
        <v>6866</v>
      </c>
      <c r="D2350" s="214" t="s">
        <v>7740</v>
      </c>
      <c r="E2350" s="214" t="s">
        <v>7740</v>
      </c>
      <c r="F2350" s="214" t="s">
        <v>7740</v>
      </c>
      <c r="G2350" s="2"/>
      <c r="H2350" s="1"/>
      <c r="I2350" s="1"/>
      <c r="J2350" s="1"/>
      <c r="K2350" s="1"/>
      <c r="L2350" s="1"/>
      <c r="M2350" s="1"/>
      <c r="N2350" s="1"/>
      <c r="O2350" s="1"/>
      <c r="P2350" s="1"/>
      <c r="Q2350" s="1"/>
      <c r="R2350" s="1"/>
      <c r="S2350" s="1"/>
      <c r="T2350" s="1"/>
    </row>
    <row r="2351" spans="2:20" s="216" customFormat="1" ht="15" customHeight="1">
      <c r="B2351" s="214" t="s">
        <v>444</v>
      </c>
      <c r="C2351" s="214" t="s">
        <v>6866</v>
      </c>
      <c r="D2351" s="214" t="s">
        <v>7740</v>
      </c>
      <c r="E2351" s="214" t="s">
        <v>7740</v>
      </c>
      <c r="F2351" s="214" t="s">
        <v>7740</v>
      </c>
      <c r="G2351" s="2"/>
      <c r="H2351" s="1"/>
      <c r="I2351" s="1"/>
      <c r="J2351" s="1"/>
      <c r="K2351" s="1"/>
      <c r="L2351" s="1"/>
      <c r="M2351" s="1"/>
      <c r="N2351" s="1"/>
      <c r="O2351" s="1"/>
      <c r="P2351" s="1"/>
      <c r="Q2351" s="1"/>
      <c r="R2351" s="1"/>
      <c r="S2351" s="1"/>
      <c r="T2351" s="1"/>
    </row>
    <row r="2352" spans="2:20" s="216" customFormat="1" ht="15" customHeight="1">
      <c r="B2352" s="214" t="s">
        <v>445</v>
      </c>
      <c r="C2352" s="214" t="s">
        <v>6866</v>
      </c>
      <c r="D2352" s="214" t="s">
        <v>7740</v>
      </c>
      <c r="E2352" s="214" t="s">
        <v>7740</v>
      </c>
      <c r="F2352" s="214" t="s">
        <v>7740</v>
      </c>
      <c r="G2352" s="2"/>
      <c r="H2352" s="1"/>
      <c r="I2352" s="1"/>
      <c r="J2352" s="1"/>
      <c r="K2352" s="1"/>
      <c r="L2352" s="1"/>
      <c r="M2352" s="1"/>
      <c r="N2352" s="1"/>
      <c r="O2352" s="1"/>
      <c r="P2352" s="1"/>
      <c r="Q2352" s="1"/>
      <c r="R2352" s="1"/>
      <c r="S2352" s="1"/>
      <c r="T2352" s="1"/>
    </row>
    <row r="2353" spans="2:20" s="216" customFormat="1" ht="15" customHeight="1">
      <c r="B2353" s="214" t="s">
        <v>446</v>
      </c>
      <c r="C2353" s="214" t="s">
        <v>6866</v>
      </c>
      <c r="D2353" s="214" t="s">
        <v>7740</v>
      </c>
      <c r="E2353" s="214" t="s">
        <v>7740</v>
      </c>
      <c r="F2353" s="214" t="s">
        <v>7740</v>
      </c>
      <c r="G2353" s="2"/>
      <c r="H2353" s="1"/>
      <c r="I2353" s="1"/>
      <c r="J2353" s="1"/>
      <c r="K2353" s="1"/>
      <c r="L2353" s="1"/>
      <c r="M2353" s="1"/>
      <c r="N2353" s="1"/>
      <c r="O2353" s="1"/>
      <c r="P2353" s="1"/>
      <c r="Q2353" s="1"/>
      <c r="R2353" s="1"/>
      <c r="S2353" s="1"/>
      <c r="T2353" s="1"/>
    </row>
    <row r="2354" spans="2:20" s="216" customFormat="1" ht="15" customHeight="1">
      <c r="B2354" s="214" t="s">
        <v>447</v>
      </c>
      <c r="C2354" s="214" t="s">
        <v>6866</v>
      </c>
      <c r="D2354" s="214" t="s">
        <v>7740</v>
      </c>
      <c r="E2354" s="214" t="s">
        <v>7740</v>
      </c>
      <c r="F2354" s="214" t="s">
        <v>7740</v>
      </c>
      <c r="G2354" s="2"/>
      <c r="H2354" s="1"/>
      <c r="I2354" s="1"/>
      <c r="J2354" s="1"/>
      <c r="K2354" s="1"/>
      <c r="L2354" s="1"/>
      <c r="M2354" s="1"/>
      <c r="N2354" s="1"/>
      <c r="O2354" s="1"/>
      <c r="P2354" s="1"/>
      <c r="Q2354" s="1"/>
      <c r="R2354" s="1"/>
      <c r="S2354" s="1"/>
      <c r="T2354" s="1"/>
    </row>
    <row r="2355" spans="2:20" s="216" customFormat="1" ht="15" customHeight="1">
      <c r="B2355" s="214" t="s">
        <v>448</v>
      </c>
      <c r="C2355" s="214" t="s">
        <v>6866</v>
      </c>
      <c r="D2355" s="214" t="s">
        <v>7740</v>
      </c>
      <c r="E2355" s="214" t="s">
        <v>7740</v>
      </c>
      <c r="F2355" s="214" t="s">
        <v>7740</v>
      </c>
      <c r="G2355" s="2"/>
      <c r="H2355" s="1"/>
      <c r="I2355" s="1"/>
      <c r="J2355" s="1"/>
      <c r="K2355" s="1"/>
      <c r="L2355" s="1"/>
      <c r="M2355" s="1"/>
      <c r="N2355" s="1"/>
      <c r="O2355" s="1"/>
      <c r="P2355" s="1"/>
      <c r="Q2355" s="1"/>
      <c r="R2355" s="1"/>
      <c r="S2355" s="1"/>
      <c r="T2355" s="1"/>
    </row>
    <row r="2356" spans="2:20" s="216" customFormat="1" ht="15" customHeight="1">
      <c r="B2356" s="214" t="s">
        <v>449</v>
      </c>
      <c r="C2356" s="214" t="s">
        <v>6866</v>
      </c>
      <c r="D2356" s="214" t="s">
        <v>7740</v>
      </c>
      <c r="E2356" s="214" t="s">
        <v>7740</v>
      </c>
      <c r="F2356" s="214" t="s">
        <v>7740</v>
      </c>
      <c r="G2356" s="2"/>
      <c r="H2356" s="1"/>
      <c r="I2356" s="1"/>
      <c r="J2356" s="1"/>
      <c r="K2356" s="1"/>
      <c r="L2356" s="1"/>
      <c r="M2356" s="1"/>
      <c r="N2356" s="1"/>
      <c r="O2356" s="1"/>
      <c r="P2356" s="1"/>
      <c r="Q2356" s="1"/>
      <c r="R2356" s="1"/>
      <c r="S2356" s="1"/>
      <c r="T2356" s="1"/>
    </row>
    <row r="2357" spans="2:20" s="216" customFormat="1" ht="15" customHeight="1">
      <c r="B2357" s="214" t="s">
        <v>2433</v>
      </c>
      <c r="C2357" s="214" t="s">
        <v>7337</v>
      </c>
      <c r="D2357" s="214" t="s">
        <v>6866</v>
      </c>
      <c r="E2357" s="214" t="s">
        <v>7740</v>
      </c>
      <c r="F2357" s="214" t="s">
        <v>7740</v>
      </c>
      <c r="G2357" s="2"/>
      <c r="H2357" s="1"/>
      <c r="I2357" s="1"/>
      <c r="J2357" s="1"/>
      <c r="K2357" s="1"/>
      <c r="L2357" s="1"/>
      <c r="M2357" s="1"/>
      <c r="N2357" s="1"/>
      <c r="O2357" s="1"/>
      <c r="P2357" s="1"/>
      <c r="Q2357" s="1"/>
      <c r="R2357" s="1"/>
      <c r="S2357" s="1"/>
      <c r="T2357" s="1"/>
    </row>
    <row r="2358" spans="2:20" s="216" customFormat="1" ht="15" customHeight="1">
      <c r="B2358" s="214" t="s">
        <v>2434</v>
      </c>
      <c r="C2358" s="214" t="s">
        <v>7338</v>
      </c>
      <c r="D2358" s="214" t="s">
        <v>6866</v>
      </c>
      <c r="E2358" s="214" t="s">
        <v>7740</v>
      </c>
      <c r="F2358" s="214" t="s">
        <v>7740</v>
      </c>
      <c r="G2358" s="2"/>
      <c r="H2358" s="1"/>
      <c r="I2358" s="1"/>
      <c r="J2358" s="1"/>
      <c r="K2358" s="1"/>
      <c r="L2358" s="1"/>
      <c r="M2358" s="1"/>
      <c r="N2358" s="1"/>
      <c r="O2358" s="1"/>
      <c r="P2358" s="1"/>
      <c r="Q2358" s="1"/>
      <c r="R2358" s="1"/>
      <c r="S2358" s="1"/>
      <c r="T2358" s="1"/>
    </row>
    <row r="2359" spans="2:20" s="216" customFormat="1" ht="15" customHeight="1">
      <c r="B2359" s="214" t="s">
        <v>2435</v>
      </c>
      <c r="C2359" s="214" t="s">
        <v>7339</v>
      </c>
      <c r="D2359" s="214" t="s">
        <v>6866</v>
      </c>
      <c r="E2359" s="214" t="s">
        <v>7740</v>
      </c>
      <c r="F2359" s="214" t="s">
        <v>7740</v>
      </c>
      <c r="G2359" s="2"/>
      <c r="H2359" s="1"/>
      <c r="I2359" s="1"/>
      <c r="J2359" s="1"/>
      <c r="K2359" s="1"/>
      <c r="L2359" s="1"/>
      <c r="M2359" s="1"/>
      <c r="N2359" s="1"/>
      <c r="O2359" s="1"/>
      <c r="P2359" s="1"/>
      <c r="Q2359" s="1"/>
      <c r="R2359" s="1"/>
      <c r="S2359" s="1"/>
      <c r="T2359" s="1"/>
    </row>
    <row r="2360" spans="2:20" s="216" customFormat="1" ht="15" customHeight="1">
      <c r="B2360" s="214" t="s">
        <v>2436</v>
      </c>
      <c r="C2360" s="214" t="s">
        <v>7340</v>
      </c>
      <c r="D2360" s="214" t="s">
        <v>6866</v>
      </c>
      <c r="E2360" s="214" t="s">
        <v>7740</v>
      </c>
      <c r="F2360" s="214" t="s">
        <v>7740</v>
      </c>
      <c r="G2360" s="2"/>
      <c r="H2360" s="1"/>
      <c r="I2360" s="1"/>
      <c r="J2360" s="1"/>
      <c r="K2360" s="1"/>
      <c r="L2360" s="1"/>
      <c r="M2360" s="1"/>
      <c r="N2360" s="1"/>
      <c r="O2360" s="1"/>
      <c r="P2360" s="1"/>
      <c r="Q2360" s="1"/>
      <c r="R2360" s="1"/>
      <c r="S2360" s="1"/>
      <c r="T2360" s="1"/>
    </row>
    <row r="2361" spans="2:20" s="216" customFormat="1" ht="15" customHeight="1">
      <c r="B2361" s="214" t="s">
        <v>2437</v>
      </c>
      <c r="C2361" s="214" t="s">
        <v>7341</v>
      </c>
      <c r="D2361" s="214" t="s">
        <v>6866</v>
      </c>
      <c r="E2361" s="214" t="s">
        <v>7740</v>
      </c>
      <c r="F2361" s="214" t="s">
        <v>7740</v>
      </c>
      <c r="G2361" s="2"/>
      <c r="H2361" s="1"/>
      <c r="I2361" s="1"/>
      <c r="J2361" s="1"/>
      <c r="K2361" s="1"/>
      <c r="L2361" s="1"/>
      <c r="M2361" s="1"/>
      <c r="N2361" s="1"/>
      <c r="O2361" s="1"/>
      <c r="P2361" s="1"/>
      <c r="Q2361" s="1"/>
      <c r="R2361" s="1"/>
      <c r="S2361" s="1"/>
      <c r="T2361" s="1"/>
    </row>
    <row r="2362" spans="2:20" s="216" customFormat="1" ht="15" customHeight="1">
      <c r="B2362" s="214" t="s">
        <v>2438</v>
      </c>
      <c r="C2362" s="214" t="s">
        <v>7342</v>
      </c>
      <c r="D2362" s="214" t="s">
        <v>6866</v>
      </c>
      <c r="E2362" s="214" t="s">
        <v>7740</v>
      </c>
      <c r="F2362" s="214" t="s">
        <v>7740</v>
      </c>
      <c r="G2362" s="2"/>
      <c r="H2362" s="1"/>
      <c r="I2362" s="1"/>
      <c r="J2362" s="1"/>
      <c r="K2362" s="1"/>
      <c r="L2362" s="1"/>
      <c r="M2362" s="1"/>
      <c r="N2362" s="1"/>
      <c r="O2362" s="1"/>
      <c r="P2362" s="1"/>
      <c r="Q2362" s="1"/>
      <c r="R2362" s="1"/>
      <c r="S2362" s="1"/>
      <c r="T2362" s="1"/>
    </row>
    <row r="2363" spans="2:20" s="216" customFormat="1" ht="15" customHeight="1">
      <c r="B2363" s="214" t="s">
        <v>2439</v>
      </c>
      <c r="C2363" s="214" t="s">
        <v>6866</v>
      </c>
      <c r="D2363" s="214" t="s">
        <v>7740</v>
      </c>
      <c r="E2363" s="214" t="s">
        <v>7740</v>
      </c>
      <c r="F2363" s="214" t="s">
        <v>7740</v>
      </c>
      <c r="G2363" s="2"/>
      <c r="H2363" s="1"/>
      <c r="I2363" s="1"/>
      <c r="J2363" s="1"/>
      <c r="K2363" s="1"/>
      <c r="L2363" s="1"/>
      <c r="M2363" s="1"/>
      <c r="N2363" s="1"/>
      <c r="O2363" s="1"/>
      <c r="P2363" s="1"/>
      <c r="Q2363" s="1"/>
      <c r="R2363" s="1"/>
      <c r="S2363" s="1"/>
      <c r="T2363" s="1"/>
    </row>
    <row r="2364" spans="2:20" s="216" customFormat="1" ht="15" customHeight="1">
      <c r="B2364" s="214" t="s">
        <v>2440</v>
      </c>
      <c r="C2364" s="214" t="s">
        <v>7640</v>
      </c>
      <c r="D2364" s="214" t="s">
        <v>6866</v>
      </c>
      <c r="E2364" s="214" t="s">
        <v>7740</v>
      </c>
      <c r="F2364" s="214" t="s">
        <v>7740</v>
      </c>
      <c r="G2364" s="2"/>
      <c r="H2364" s="1"/>
      <c r="I2364" s="1"/>
      <c r="J2364" s="1"/>
      <c r="K2364" s="1"/>
      <c r="L2364" s="1"/>
      <c r="M2364" s="1"/>
      <c r="N2364" s="1"/>
      <c r="O2364" s="1"/>
      <c r="P2364" s="1"/>
      <c r="Q2364" s="1"/>
      <c r="R2364" s="1"/>
      <c r="S2364" s="1"/>
      <c r="T2364" s="1"/>
    </row>
    <row r="2365" spans="2:20" s="216" customFormat="1" ht="15" customHeight="1">
      <c r="B2365" s="214" t="s">
        <v>2441</v>
      </c>
      <c r="C2365" s="214" t="s">
        <v>6866</v>
      </c>
      <c r="D2365" s="214" t="s">
        <v>7740</v>
      </c>
      <c r="E2365" s="214" t="s">
        <v>7740</v>
      </c>
      <c r="F2365" s="214" t="s">
        <v>7740</v>
      </c>
      <c r="G2365" s="2"/>
      <c r="H2365" s="1"/>
      <c r="I2365" s="1"/>
      <c r="J2365" s="1"/>
      <c r="K2365" s="1"/>
      <c r="L2365" s="1"/>
      <c r="M2365" s="1"/>
      <c r="N2365" s="1"/>
      <c r="O2365" s="1"/>
      <c r="P2365" s="1"/>
      <c r="Q2365" s="1"/>
      <c r="R2365" s="1"/>
      <c r="S2365" s="1"/>
      <c r="T2365" s="1"/>
    </row>
    <row r="2366" spans="2:20" s="216" customFormat="1" ht="15" customHeight="1">
      <c r="B2366" s="214" t="s">
        <v>2442</v>
      </c>
      <c r="C2366" s="214" t="s">
        <v>6866</v>
      </c>
      <c r="D2366" s="214" t="s">
        <v>7740</v>
      </c>
      <c r="E2366" s="214" t="s">
        <v>7740</v>
      </c>
      <c r="F2366" s="214" t="s">
        <v>7740</v>
      </c>
      <c r="G2366" s="2"/>
      <c r="H2366" s="1"/>
      <c r="I2366" s="1"/>
      <c r="J2366" s="1"/>
      <c r="K2366" s="1"/>
      <c r="L2366" s="1"/>
      <c r="M2366" s="1"/>
      <c r="N2366" s="1"/>
      <c r="O2366" s="1"/>
      <c r="P2366" s="1"/>
      <c r="Q2366" s="1"/>
      <c r="R2366" s="1"/>
      <c r="S2366" s="1"/>
      <c r="T2366" s="1"/>
    </row>
    <row r="2367" spans="2:20" s="216" customFormat="1" ht="15" customHeight="1">
      <c r="B2367" s="214" t="s">
        <v>2443</v>
      </c>
      <c r="C2367" s="214" t="s">
        <v>6866</v>
      </c>
      <c r="D2367" s="214" t="s">
        <v>7740</v>
      </c>
      <c r="E2367" s="214" t="s">
        <v>7740</v>
      </c>
      <c r="F2367" s="214" t="s">
        <v>7740</v>
      </c>
      <c r="G2367" s="2"/>
      <c r="H2367" s="1"/>
      <c r="I2367" s="1"/>
      <c r="J2367" s="1"/>
      <c r="K2367" s="1"/>
      <c r="L2367" s="1"/>
      <c r="M2367" s="1"/>
      <c r="N2367" s="1"/>
      <c r="O2367" s="1"/>
      <c r="P2367" s="1"/>
      <c r="Q2367" s="1"/>
      <c r="R2367" s="1"/>
      <c r="S2367" s="1"/>
      <c r="T2367" s="1"/>
    </row>
    <row r="2368" spans="2:20" s="216" customFormat="1" ht="15" customHeight="1">
      <c r="B2368" s="214" t="s">
        <v>2444</v>
      </c>
      <c r="C2368" s="214" t="s">
        <v>6866</v>
      </c>
      <c r="D2368" s="214" t="s">
        <v>7740</v>
      </c>
      <c r="E2368" s="214" t="s">
        <v>7740</v>
      </c>
      <c r="F2368" s="214" t="s">
        <v>7740</v>
      </c>
      <c r="G2368" s="2"/>
      <c r="H2368" s="1"/>
      <c r="I2368" s="1"/>
      <c r="J2368" s="1"/>
      <c r="K2368" s="1"/>
      <c r="L2368" s="1"/>
      <c r="M2368" s="1"/>
      <c r="N2368" s="1"/>
      <c r="O2368" s="1"/>
      <c r="P2368" s="1"/>
      <c r="Q2368" s="1"/>
      <c r="R2368" s="1"/>
      <c r="S2368" s="1"/>
      <c r="T2368" s="1"/>
    </row>
    <row r="2369" spans="2:20" s="216" customFormat="1" ht="15" customHeight="1">
      <c r="B2369" s="214" t="s">
        <v>2445</v>
      </c>
      <c r="C2369" s="214" t="s">
        <v>6866</v>
      </c>
      <c r="D2369" s="214" t="s">
        <v>7740</v>
      </c>
      <c r="E2369" s="214" t="s">
        <v>7740</v>
      </c>
      <c r="F2369" s="214" t="s">
        <v>7740</v>
      </c>
      <c r="G2369" s="2"/>
      <c r="H2369" s="1"/>
      <c r="I2369" s="1"/>
      <c r="J2369" s="1"/>
      <c r="K2369" s="1"/>
      <c r="L2369" s="1"/>
      <c r="M2369" s="1"/>
      <c r="N2369" s="1"/>
      <c r="O2369" s="1"/>
      <c r="P2369" s="1"/>
      <c r="Q2369" s="1"/>
      <c r="R2369" s="1"/>
      <c r="S2369" s="1"/>
      <c r="T2369" s="1"/>
    </row>
    <row r="2370" spans="2:20" s="216" customFormat="1" ht="15" customHeight="1">
      <c r="B2370" s="214" t="s">
        <v>2446</v>
      </c>
      <c r="C2370" s="214" t="s">
        <v>6866</v>
      </c>
      <c r="D2370" s="214" t="s">
        <v>7740</v>
      </c>
      <c r="E2370" s="214" t="s">
        <v>7740</v>
      </c>
      <c r="F2370" s="214" t="s">
        <v>7740</v>
      </c>
      <c r="G2370" s="2"/>
      <c r="H2370" s="1"/>
      <c r="I2370" s="1"/>
      <c r="J2370" s="1"/>
      <c r="K2370" s="1"/>
      <c r="L2370" s="1"/>
      <c r="M2370" s="1"/>
      <c r="N2370" s="1"/>
      <c r="O2370" s="1"/>
      <c r="P2370" s="1"/>
      <c r="Q2370" s="1"/>
      <c r="R2370" s="1"/>
      <c r="S2370" s="1"/>
      <c r="T2370" s="1"/>
    </row>
    <row r="2371" spans="2:20" s="216" customFormat="1" ht="15" customHeight="1">
      <c r="B2371" s="214" t="s">
        <v>2447</v>
      </c>
      <c r="C2371" s="214" t="s">
        <v>6866</v>
      </c>
      <c r="D2371" s="214" t="s">
        <v>7740</v>
      </c>
      <c r="E2371" s="214" t="s">
        <v>7740</v>
      </c>
      <c r="F2371" s="214" t="s">
        <v>7740</v>
      </c>
      <c r="G2371" s="2"/>
      <c r="H2371" s="1"/>
      <c r="I2371" s="1"/>
      <c r="J2371" s="1"/>
      <c r="K2371" s="1"/>
      <c r="L2371" s="1"/>
      <c r="M2371" s="1"/>
      <c r="N2371" s="1"/>
      <c r="O2371" s="1"/>
      <c r="P2371" s="1"/>
      <c r="Q2371" s="1"/>
      <c r="R2371" s="1"/>
      <c r="S2371" s="1"/>
      <c r="T2371" s="1"/>
    </row>
    <row r="2372" spans="2:20" s="216" customFormat="1" ht="15" customHeight="1">
      <c r="B2372" s="214" t="s">
        <v>2448</v>
      </c>
      <c r="C2372" s="214" t="s">
        <v>6866</v>
      </c>
      <c r="D2372" s="214" t="s">
        <v>7740</v>
      </c>
      <c r="E2372" s="214" t="s">
        <v>7740</v>
      </c>
      <c r="F2372" s="214" t="s">
        <v>7740</v>
      </c>
      <c r="G2372" s="2"/>
      <c r="H2372" s="1"/>
      <c r="I2372" s="1"/>
      <c r="J2372" s="1"/>
      <c r="K2372" s="1"/>
      <c r="L2372" s="1"/>
      <c r="M2372" s="1"/>
      <c r="N2372" s="1"/>
      <c r="O2372" s="1"/>
      <c r="P2372" s="1"/>
      <c r="Q2372" s="1"/>
      <c r="R2372" s="1"/>
      <c r="S2372" s="1"/>
      <c r="T2372" s="1"/>
    </row>
    <row r="2373" spans="2:20" s="216" customFormat="1" ht="15" customHeight="1">
      <c r="B2373" s="214" t="s">
        <v>2449</v>
      </c>
      <c r="C2373" s="214" t="s">
        <v>6866</v>
      </c>
      <c r="D2373" s="214" t="s">
        <v>7740</v>
      </c>
      <c r="E2373" s="214" t="s">
        <v>7740</v>
      </c>
      <c r="F2373" s="214" t="s">
        <v>7740</v>
      </c>
      <c r="G2373" s="2"/>
      <c r="H2373" s="1"/>
      <c r="I2373" s="1"/>
      <c r="J2373" s="1"/>
      <c r="K2373" s="1"/>
      <c r="L2373" s="1"/>
      <c r="M2373" s="1"/>
      <c r="N2373" s="1"/>
      <c r="O2373" s="1"/>
      <c r="P2373" s="1"/>
      <c r="Q2373" s="1"/>
      <c r="R2373" s="1"/>
      <c r="S2373" s="1"/>
      <c r="T2373" s="1"/>
    </row>
    <row r="2374" spans="2:20" s="216" customFormat="1" ht="15" customHeight="1">
      <c r="B2374" s="214" t="s">
        <v>2450</v>
      </c>
      <c r="C2374" s="214" t="s">
        <v>6866</v>
      </c>
      <c r="D2374" s="214" t="s">
        <v>7740</v>
      </c>
      <c r="E2374" s="214" t="s">
        <v>7740</v>
      </c>
      <c r="F2374" s="214" t="s">
        <v>7740</v>
      </c>
      <c r="G2374" s="2"/>
      <c r="H2374" s="1"/>
      <c r="I2374" s="1"/>
      <c r="J2374" s="1"/>
      <c r="K2374" s="1"/>
      <c r="L2374" s="1"/>
      <c r="M2374" s="1"/>
      <c r="N2374" s="1"/>
      <c r="O2374" s="1"/>
      <c r="P2374" s="1"/>
      <c r="Q2374" s="1"/>
      <c r="R2374" s="1"/>
      <c r="S2374" s="1"/>
      <c r="T2374" s="1"/>
    </row>
    <row r="2375" spans="2:20" s="216" customFormat="1" ht="15" customHeight="1">
      <c r="B2375" s="214" t="s">
        <v>2451</v>
      </c>
      <c r="C2375" s="214" t="s">
        <v>6866</v>
      </c>
      <c r="D2375" s="214" t="s">
        <v>7740</v>
      </c>
      <c r="E2375" s="214" t="s">
        <v>7740</v>
      </c>
      <c r="F2375" s="214" t="s">
        <v>7740</v>
      </c>
      <c r="G2375" s="2"/>
      <c r="H2375" s="1"/>
      <c r="I2375" s="1"/>
      <c r="J2375" s="1"/>
      <c r="K2375" s="1"/>
      <c r="L2375" s="1"/>
      <c r="M2375" s="1"/>
      <c r="N2375" s="1"/>
      <c r="O2375" s="1"/>
      <c r="P2375" s="1"/>
      <c r="Q2375" s="1"/>
      <c r="R2375" s="1"/>
      <c r="S2375" s="1"/>
      <c r="T2375" s="1"/>
    </row>
    <row r="2376" spans="2:20" s="216" customFormat="1" ht="15" customHeight="1">
      <c r="B2376" s="214" t="s">
        <v>2452</v>
      </c>
      <c r="C2376" s="214" t="s">
        <v>6866</v>
      </c>
      <c r="D2376" s="214" t="s">
        <v>7740</v>
      </c>
      <c r="E2376" s="214" t="s">
        <v>7740</v>
      </c>
      <c r="F2376" s="214" t="s">
        <v>7740</v>
      </c>
      <c r="G2376" s="2"/>
      <c r="H2376" s="1"/>
      <c r="I2376" s="1"/>
      <c r="J2376" s="1"/>
      <c r="K2376" s="1"/>
      <c r="L2376" s="1"/>
      <c r="M2376" s="1"/>
      <c r="N2376" s="1"/>
      <c r="O2376" s="1"/>
      <c r="P2376" s="1"/>
      <c r="Q2376" s="1"/>
      <c r="R2376" s="1"/>
      <c r="S2376" s="1"/>
      <c r="T2376" s="1"/>
    </row>
    <row r="2377" spans="2:20" s="216" customFormat="1" ht="15" customHeight="1">
      <c r="B2377" s="214" t="s">
        <v>2453</v>
      </c>
      <c r="C2377" s="214" t="s">
        <v>6866</v>
      </c>
      <c r="D2377" s="214" t="s">
        <v>7740</v>
      </c>
      <c r="E2377" s="214" t="s">
        <v>7740</v>
      </c>
      <c r="F2377" s="214" t="s">
        <v>7740</v>
      </c>
      <c r="G2377" s="2"/>
      <c r="H2377" s="1"/>
      <c r="I2377" s="1"/>
      <c r="J2377" s="1"/>
      <c r="K2377" s="1"/>
      <c r="L2377" s="1"/>
      <c r="M2377" s="1"/>
      <c r="N2377" s="1"/>
      <c r="O2377" s="1"/>
      <c r="P2377" s="1"/>
      <c r="Q2377" s="1"/>
      <c r="R2377" s="1"/>
      <c r="S2377" s="1"/>
      <c r="T2377" s="1"/>
    </row>
    <row r="2378" spans="2:20" s="216" customFormat="1" ht="15" customHeight="1">
      <c r="B2378" s="214" t="s">
        <v>2454</v>
      </c>
      <c r="C2378" s="214" t="s">
        <v>6866</v>
      </c>
      <c r="D2378" s="214" t="s">
        <v>7740</v>
      </c>
      <c r="E2378" s="214" t="s">
        <v>7740</v>
      </c>
      <c r="F2378" s="214" t="s">
        <v>7740</v>
      </c>
      <c r="G2378" s="2"/>
      <c r="H2378" s="1"/>
      <c r="I2378" s="1"/>
      <c r="J2378" s="1"/>
      <c r="K2378" s="1"/>
      <c r="L2378" s="1"/>
      <c r="M2378" s="1"/>
      <c r="N2378" s="1"/>
      <c r="O2378" s="1"/>
      <c r="P2378" s="1"/>
      <c r="Q2378" s="1"/>
      <c r="R2378" s="1"/>
      <c r="S2378" s="1"/>
      <c r="T2378" s="1"/>
    </row>
    <row r="2379" spans="2:20" s="216" customFormat="1" ht="15" customHeight="1">
      <c r="B2379" s="214" t="s">
        <v>2455</v>
      </c>
      <c r="C2379" s="214" t="s">
        <v>6866</v>
      </c>
      <c r="D2379" s="214" t="s">
        <v>7740</v>
      </c>
      <c r="E2379" s="214" t="s">
        <v>7740</v>
      </c>
      <c r="F2379" s="214" t="s">
        <v>7740</v>
      </c>
      <c r="G2379" s="2"/>
      <c r="H2379" s="1"/>
      <c r="I2379" s="1"/>
      <c r="J2379" s="1"/>
      <c r="K2379" s="1"/>
      <c r="L2379" s="1"/>
      <c r="M2379" s="1"/>
      <c r="N2379" s="1"/>
      <c r="O2379" s="1"/>
      <c r="P2379" s="1"/>
      <c r="Q2379" s="1"/>
      <c r="R2379" s="1"/>
      <c r="S2379" s="1"/>
      <c r="T2379" s="1"/>
    </row>
    <row r="2380" spans="2:20" s="216" customFormat="1" ht="15" customHeight="1">
      <c r="B2380" s="214" t="s">
        <v>2456</v>
      </c>
      <c r="C2380" s="214" t="s">
        <v>7344</v>
      </c>
      <c r="D2380" s="214" t="s">
        <v>6866</v>
      </c>
      <c r="E2380" s="214" t="s">
        <v>7740</v>
      </c>
      <c r="F2380" s="214" t="s">
        <v>7740</v>
      </c>
      <c r="G2380" s="2"/>
      <c r="H2380" s="1"/>
      <c r="I2380" s="1"/>
      <c r="J2380" s="1"/>
      <c r="K2380" s="1"/>
      <c r="L2380" s="1"/>
      <c r="M2380" s="1"/>
      <c r="N2380" s="1"/>
      <c r="O2380" s="1"/>
      <c r="P2380" s="1"/>
      <c r="Q2380" s="1"/>
      <c r="R2380" s="1"/>
      <c r="S2380" s="1"/>
      <c r="T2380" s="1"/>
    </row>
    <row r="2381" spans="2:20" s="216" customFormat="1" ht="15" customHeight="1">
      <c r="B2381" s="214" t="s">
        <v>2457</v>
      </c>
      <c r="C2381" s="214" t="s">
        <v>6866</v>
      </c>
      <c r="D2381" s="214" t="s">
        <v>7740</v>
      </c>
      <c r="E2381" s="214" t="s">
        <v>7740</v>
      </c>
      <c r="F2381" s="214" t="s">
        <v>7740</v>
      </c>
      <c r="G2381" s="2"/>
      <c r="H2381" s="1"/>
      <c r="I2381" s="1"/>
      <c r="J2381" s="1"/>
      <c r="K2381" s="1"/>
      <c r="L2381" s="1"/>
      <c r="M2381" s="1"/>
      <c r="N2381" s="1"/>
      <c r="O2381" s="1"/>
      <c r="P2381" s="1"/>
      <c r="Q2381" s="1"/>
      <c r="R2381" s="1"/>
      <c r="S2381" s="1"/>
      <c r="T2381" s="1"/>
    </row>
    <row r="2382" spans="2:20" s="216" customFormat="1" ht="15" customHeight="1">
      <c r="B2382" s="214" t="s">
        <v>2458</v>
      </c>
      <c r="C2382" s="214" t="s">
        <v>6866</v>
      </c>
      <c r="D2382" s="214" t="s">
        <v>7740</v>
      </c>
      <c r="E2382" s="214" t="s">
        <v>7740</v>
      </c>
      <c r="F2382" s="214" t="s">
        <v>7740</v>
      </c>
      <c r="G2382" s="2"/>
      <c r="H2382" s="1"/>
      <c r="I2382" s="1"/>
      <c r="J2382" s="1"/>
      <c r="K2382" s="1"/>
      <c r="L2382" s="1"/>
      <c r="M2382" s="1"/>
      <c r="N2382" s="1"/>
      <c r="O2382" s="1"/>
      <c r="P2382" s="1"/>
      <c r="Q2382" s="1"/>
      <c r="R2382" s="1"/>
      <c r="S2382" s="1"/>
      <c r="T2382" s="1"/>
    </row>
    <row r="2383" spans="2:20" s="216" customFormat="1" ht="15" customHeight="1">
      <c r="B2383" s="214" t="s">
        <v>2459</v>
      </c>
      <c r="C2383" s="214" t="s">
        <v>6866</v>
      </c>
      <c r="D2383" s="214" t="s">
        <v>7740</v>
      </c>
      <c r="E2383" s="214" t="s">
        <v>7740</v>
      </c>
      <c r="F2383" s="214" t="s">
        <v>7740</v>
      </c>
      <c r="G2383" s="2"/>
      <c r="H2383" s="1"/>
      <c r="I2383" s="1"/>
      <c r="J2383" s="1"/>
      <c r="K2383" s="1"/>
      <c r="L2383" s="1"/>
      <c r="M2383" s="1"/>
      <c r="N2383" s="1"/>
      <c r="O2383" s="1"/>
      <c r="P2383" s="1"/>
      <c r="Q2383" s="1"/>
      <c r="R2383" s="1"/>
      <c r="S2383" s="1"/>
      <c r="T2383" s="1"/>
    </row>
    <row r="2384" spans="2:20" s="216" customFormat="1" ht="15" customHeight="1">
      <c r="B2384" s="214" t="s">
        <v>2460</v>
      </c>
      <c r="C2384" s="214" t="s">
        <v>6866</v>
      </c>
      <c r="D2384" s="214" t="s">
        <v>7740</v>
      </c>
      <c r="E2384" s="214" t="s">
        <v>7740</v>
      </c>
      <c r="F2384" s="214" t="s">
        <v>7740</v>
      </c>
      <c r="G2384" s="2"/>
      <c r="H2384" s="1"/>
      <c r="I2384" s="1"/>
      <c r="J2384" s="1"/>
      <c r="K2384" s="1"/>
      <c r="L2384" s="1"/>
      <c r="M2384" s="1"/>
      <c r="N2384" s="1"/>
      <c r="O2384" s="1"/>
      <c r="P2384" s="1"/>
      <c r="Q2384" s="1"/>
      <c r="R2384" s="1"/>
      <c r="S2384" s="1"/>
      <c r="T2384" s="1"/>
    </row>
    <row r="2385" spans="2:20" s="216" customFormat="1" ht="15" customHeight="1">
      <c r="B2385" s="214" t="s">
        <v>2461</v>
      </c>
      <c r="C2385" s="214" t="s">
        <v>6866</v>
      </c>
      <c r="D2385" s="214" t="s">
        <v>7740</v>
      </c>
      <c r="E2385" s="214" t="s">
        <v>7740</v>
      </c>
      <c r="F2385" s="214" t="s">
        <v>7740</v>
      </c>
      <c r="G2385" s="2"/>
      <c r="H2385" s="1"/>
      <c r="I2385" s="1"/>
      <c r="J2385" s="1"/>
      <c r="K2385" s="1"/>
      <c r="L2385" s="1"/>
      <c r="M2385" s="1"/>
      <c r="N2385" s="1"/>
      <c r="O2385" s="1"/>
      <c r="P2385" s="1"/>
      <c r="Q2385" s="1"/>
      <c r="R2385" s="1"/>
      <c r="S2385" s="1"/>
      <c r="T2385" s="1"/>
    </row>
    <row r="2386" spans="2:20" s="216" customFormat="1" ht="15" customHeight="1">
      <c r="B2386" s="214" t="s">
        <v>2462</v>
      </c>
      <c r="C2386" s="214" t="s">
        <v>6866</v>
      </c>
      <c r="D2386" s="214" t="s">
        <v>7740</v>
      </c>
      <c r="E2386" s="214" t="s">
        <v>7740</v>
      </c>
      <c r="F2386" s="214" t="s">
        <v>7740</v>
      </c>
      <c r="G2386" s="2"/>
      <c r="H2386" s="1"/>
      <c r="I2386" s="1"/>
      <c r="J2386" s="1"/>
      <c r="K2386" s="1"/>
      <c r="L2386" s="1"/>
      <c r="M2386" s="1"/>
      <c r="N2386" s="1"/>
      <c r="O2386" s="1"/>
      <c r="P2386" s="1"/>
      <c r="Q2386" s="1"/>
      <c r="R2386" s="1"/>
      <c r="S2386" s="1"/>
      <c r="T2386" s="1"/>
    </row>
    <row r="2387" spans="2:20" s="216" customFormat="1" ht="15" customHeight="1">
      <c r="B2387" s="214" t="s">
        <v>2463</v>
      </c>
      <c r="C2387" s="214" t="s">
        <v>7345</v>
      </c>
      <c r="D2387" s="214" t="s">
        <v>6866</v>
      </c>
      <c r="E2387" s="214" t="s">
        <v>7740</v>
      </c>
      <c r="F2387" s="214" t="s">
        <v>7740</v>
      </c>
      <c r="G2387" s="2"/>
      <c r="H2387" s="1"/>
      <c r="I2387" s="1"/>
      <c r="J2387" s="1"/>
      <c r="K2387" s="1"/>
      <c r="L2387" s="1"/>
      <c r="M2387" s="1"/>
      <c r="N2387" s="1"/>
      <c r="O2387" s="1"/>
      <c r="P2387" s="1"/>
      <c r="Q2387" s="1"/>
      <c r="R2387" s="1"/>
      <c r="S2387" s="1"/>
      <c r="T2387" s="1"/>
    </row>
    <row r="2388" spans="2:20" s="216" customFormat="1" ht="15" customHeight="1">
      <c r="B2388" s="214" t="s">
        <v>2464</v>
      </c>
      <c r="C2388" s="214" t="s">
        <v>6866</v>
      </c>
      <c r="D2388" s="214" t="s">
        <v>7740</v>
      </c>
      <c r="E2388" s="214" t="s">
        <v>7740</v>
      </c>
      <c r="F2388" s="214" t="s">
        <v>7740</v>
      </c>
      <c r="G2388" s="2"/>
      <c r="H2388" s="1"/>
      <c r="I2388" s="1"/>
      <c r="J2388" s="1"/>
      <c r="K2388" s="1"/>
      <c r="L2388" s="1"/>
      <c r="M2388" s="1"/>
      <c r="N2388" s="1"/>
      <c r="O2388" s="1"/>
      <c r="P2388" s="1"/>
      <c r="Q2388" s="1"/>
      <c r="R2388" s="1"/>
      <c r="S2388" s="1"/>
      <c r="T2388" s="1"/>
    </row>
    <row r="2389" spans="2:20" s="216" customFormat="1" ht="15" customHeight="1">
      <c r="B2389" s="214" t="s">
        <v>2465</v>
      </c>
      <c r="C2389" s="214" t="s">
        <v>6866</v>
      </c>
      <c r="D2389" s="214" t="s">
        <v>7740</v>
      </c>
      <c r="E2389" s="214" t="s">
        <v>7740</v>
      </c>
      <c r="F2389" s="214" t="s">
        <v>7740</v>
      </c>
      <c r="G2389" s="2"/>
      <c r="H2389" s="1"/>
      <c r="I2389" s="1"/>
      <c r="J2389" s="1"/>
      <c r="K2389" s="1"/>
      <c r="L2389" s="1"/>
      <c r="M2389" s="1"/>
      <c r="N2389" s="1"/>
      <c r="O2389" s="1"/>
      <c r="P2389" s="1"/>
      <c r="Q2389" s="1"/>
      <c r="R2389" s="1"/>
      <c r="S2389" s="1"/>
      <c r="T2389" s="1"/>
    </row>
    <row r="2390" spans="2:20" s="216" customFormat="1" ht="15" customHeight="1">
      <c r="B2390" s="214" t="s">
        <v>2466</v>
      </c>
      <c r="C2390" s="214" t="s">
        <v>6866</v>
      </c>
      <c r="D2390" s="214" t="s">
        <v>7740</v>
      </c>
      <c r="E2390" s="214" t="s">
        <v>7740</v>
      </c>
      <c r="F2390" s="214" t="s">
        <v>7740</v>
      </c>
      <c r="G2390" s="2"/>
      <c r="H2390" s="1"/>
      <c r="I2390" s="1"/>
      <c r="J2390" s="1"/>
      <c r="K2390" s="1"/>
      <c r="L2390" s="1"/>
      <c r="M2390" s="1"/>
      <c r="N2390" s="1"/>
      <c r="O2390" s="1"/>
      <c r="P2390" s="1"/>
      <c r="Q2390" s="1"/>
      <c r="R2390" s="1"/>
      <c r="S2390" s="1"/>
      <c r="T2390" s="1"/>
    </row>
    <row r="2391" spans="2:20" s="216" customFormat="1" ht="15" customHeight="1">
      <c r="B2391" s="214" t="s">
        <v>2467</v>
      </c>
      <c r="C2391" s="214" t="s">
        <v>6866</v>
      </c>
      <c r="D2391" s="214" t="s">
        <v>7740</v>
      </c>
      <c r="E2391" s="214" t="s">
        <v>7740</v>
      </c>
      <c r="F2391" s="214" t="s">
        <v>7740</v>
      </c>
      <c r="G2391" s="2"/>
      <c r="H2391" s="1"/>
      <c r="I2391" s="1"/>
      <c r="J2391" s="1"/>
      <c r="K2391" s="1"/>
      <c r="L2391" s="1"/>
      <c r="M2391" s="1"/>
      <c r="N2391" s="1"/>
      <c r="O2391" s="1"/>
      <c r="P2391" s="1"/>
      <c r="Q2391" s="1"/>
      <c r="R2391" s="1"/>
      <c r="S2391" s="1"/>
      <c r="T2391" s="1"/>
    </row>
    <row r="2392" spans="2:20" s="216" customFormat="1" ht="15" customHeight="1">
      <c r="B2392" s="214" t="s">
        <v>2468</v>
      </c>
      <c r="C2392" s="214" t="s">
        <v>7347</v>
      </c>
      <c r="D2392" s="214" t="s">
        <v>6866</v>
      </c>
      <c r="E2392" s="214" t="s">
        <v>7740</v>
      </c>
      <c r="F2392" s="214" t="s">
        <v>7740</v>
      </c>
      <c r="G2392" s="2"/>
      <c r="H2392" s="1"/>
      <c r="I2392" s="1"/>
      <c r="J2392" s="1"/>
      <c r="K2392" s="1"/>
      <c r="L2392" s="1"/>
      <c r="M2392" s="1"/>
      <c r="N2392" s="1"/>
      <c r="O2392" s="1"/>
      <c r="P2392" s="1"/>
      <c r="Q2392" s="1"/>
      <c r="R2392" s="1"/>
      <c r="S2392" s="1"/>
      <c r="T2392" s="1"/>
    </row>
    <row r="2393" spans="2:20" s="216" customFormat="1" ht="15" customHeight="1">
      <c r="B2393" s="214" t="s">
        <v>2469</v>
      </c>
      <c r="C2393" s="214" t="s">
        <v>6866</v>
      </c>
      <c r="D2393" s="214" t="s">
        <v>7740</v>
      </c>
      <c r="E2393" s="214" t="s">
        <v>7740</v>
      </c>
      <c r="F2393" s="214" t="s">
        <v>7740</v>
      </c>
      <c r="G2393" s="2"/>
      <c r="H2393" s="1"/>
      <c r="I2393" s="1"/>
      <c r="J2393" s="1"/>
      <c r="K2393" s="1"/>
      <c r="L2393" s="1"/>
      <c r="M2393" s="1"/>
      <c r="N2393" s="1"/>
      <c r="O2393" s="1"/>
      <c r="P2393" s="1"/>
      <c r="Q2393" s="1"/>
      <c r="R2393" s="1"/>
      <c r="S2393" s="1"/>
      <c r="T2393" s="1"/>
    </row>
    <row r="2394" spans="2:20" s="216" customFormat="1" ht="15" customHeight="1">
      <c r="B2394" s="214" t="s">
        <v>2470</v>
      </c>
      <c r="C2394" s="214" t="s">
        <v>7348</v>
      </c>
      <c r="D2394" s="214" t="s">
        <v>6866</v>
      </c>
      <c r="E2394" s="214" t="s">
        <v>7740</v>
      </c>
      <c r="F2394" s="214" t="s">
        <v>7740</v>
      </c>
      <c r="G2394" s="2"/>
      <c r="H2394" s="1"/>
      <c r="I2394" s="1"/>
      <c r="J2394" s="1"/>
      <c r="K2394" s="1"/>
      <c r="L2394" s="1"/>
      <c r="M2394" s="1"/>
      <c r="N2394" s="1"/>
      <c r="O2394" s="1"/>
      <c r="P2394" s="1"/>
      <c r="Q2394" s="1"/>
      <c r="R2394" s="1"/>
      <c r="S2394" s="1"/>
      <c r="T2394" s="1"/>
    </row>
    <row r="2395" spans="2:20" s="216" customFormat="1" ht="15" customHeight="1">
      <c r="B2395" s="214" t="s">
        <v>2471</v>
      </c>
      <c r="C2395" s="214" t="s">
        <v>6866</v>
      </c>
      <c r="D2395" s="214" t="s">
        <v>7740</v>
      </c>
      <c r="E2395" s="214" t="s">
        <v>7740</v>
      </c>
      <c r="F2395" s="214" t="s">
        <v>7740</v>
      </c>
      <c r="G2395" s="2"/>
      <c r="H2395" s="1"/>
      <c r="I2395" s="1"/>
      <c r="J2395" s="1"/>
      <c r="K2395" s="1"/>
      <c r="L2395" s="1"/>
      <c r="M2395" s="1"/>
      <c r="N2395" s="1"/>
      <c r="O2395" s="1"/>
      <c r="P2395" s="1"/>
      <c r="Q2395" s="1"/>
      <c r="R2395" s="1"/>
      <c r="S2395" s="1"/>
      <c r="T2395" s="1"/>
    </row>
    <row r="2396" spans="2:20" s="216" customFormat="1" ht="15" customHeight="1">
      <c r="B2396" s="214" t="s">
        <v>2472</v>
      </c>
      <c r="C2396" s="214" t="s">
        <v>6866</v>
      </c>
      <c r="D2396" s="214" t="s">
        <v>7740</v>
      </c>
      <c r="E2396" s="214" t="s">
        <v>7740</v>
      </c>
      <c r="F2396" s="214" t="s">
        <v>7740</v>
      </c>
      <c r="G2396" s="2"/>
      <c r="H2396" s="1"/>
      <c r="I2396" s="1"/>
      <c r="J2396" s="1"/>
      <c r="K2396" s="1"/>
      <c r="L2396" s="1"/>
      <c r="M2396" s="1"/>
      <c r="N2396" s="1"/>
      <c r="O2396" s="1"/>
      <c r="P2396" s="1"/>
      <c r="Q2396" s="1"/>
      <c r="R2396" s="1"/>
      <c r="S2396" s="1"/>
      <c r="T2396" s="1"/>
    </row>
    <row r="2397" spans="2:20" s="216" customFormat="1" ht="15" customHeight="1">
      <c r="B2397" s="214" t="s">
        <v>2473</v>
      </c>
      <c r="C2397" s="214" t="s">
        <v>6866</v>
      </c>
      <c r="D2397" s="214" t="s">
        <v>7740</v>
      </c>
      <c r="E2397" s="214" t="s">
        <v>7740</v>
      </c>
      <c r="F2397" s="214" t="s">
        <v>7740</v>
      </c>
      <c r="G2397" s="2"/>
      <c r="H2397" s="1"/>
      <c r="I2397" s="1"/>
      <c r="J2397" s="1"/>
      <c r="K2397" s="1"/>
      <c r="L2397" s="1"/>
      <c r="M2397" s="1"/>
      <c r="N2397" s="1"/>
      <c r="O2397" s="1"/>
      <c r="P2397" s="1"/>
      <c r="Q2397" s="1"/>
      <c r="R2397" s="1"/>
      <c r="S2397" s="1"/>
      <c r="T2397" s="1"/>
    </row>
    <row r="2398" spans="2:20" s="216" customFormat="1" ht="15" customHeight="1">
      <c r="B2398" s="214" t="s">
        <v>2474</v>
      </c>
      <c r="C2398" s="214" t="s">
        <v>7349</v>
      </c>
      <c r="D2398" s="214" t="s">
        <v>6866</v>
      </c>
      <c r="E2398" s="214" t="s">
        <v>7740</v>
      </c>
      <c r="F2398" s="214" t="s">
        <v>7740</v>
      </c>
      <c r="G2398" s="2"/>
      <c r="H2398" s="1"/>
      <c r="I2398" s="1"/>
      <c r="J2398" s="1"/>
      <c r="K2398" s="1"/>
      <c r="L2398" s="1"/>
      <c r="M2398" s="1"/>
      <c r="N2398" s="1"/>
      <c r="O2398" s="1"/>
      <c r="P2398" s="1"/>
      <c r="Q2398" s="1"/>
      <c r="R2398" s="1"/>
      <c r="S2398" s="1"/>
      <c r="T2398" s="1"/>
    </row>
    <row r="2399" spans="2:20" s="216" customFormat="1" ht="15" customHeight="1">
      <c r="B2399" s="214" t="s">
        <v>2475</v>
      </c>
      <c r="C2399" s="214" t="s">
        <v>6866</v>
      </c>
      <c r="D2399" s="214" t="s">
        <v>7740</v>
      </c>
      <c r="E2399" s="214" t="s">
        <v>7740</v>
      </c>
      <c r="F2399" s="214" t="s">
        <v>7740</v>
      </c>
      <c r="G2399" s="2"/>
      <c r="H2399" s="1"/>
      <c r="I2399" s="1"/>
      <c r="J2399" s="1"/>
      <c r="K2399" s="1"/>
      <c r="L2399" s="1"/>
      <c r="M2399" s="1"/>
      <c r="N2399" s="1"/>
      <c r="O2399" s="1"/>
      <c r="P2399" s="1"/>
      <c r="Q2399" s="1"/>
      <c r="R2399" s="1"/>
      <c r="S2399" s="1"/>
      <c r="T2399" s="1"/>
    </row>
    <row r="2400" spans="2:20" s="216" customFormat="1" ht="15" customHeight="1">
      <c r="B2400" s="214" t="s">
        <v>2476</v>
      </c>
      <c r="C2400" s="214" t="s">
        <v>6866</v>
      </c>
      <c r="D2400" s="214" t="s">
        <v>7740</v>
      </c>
      <c r="E2400" s="214" t="s">
        <v>7740</v>
      </c>
      <c r="F2400" s="214" t="s">
        <v>7740</v>
      </c>
      <c r="G2400" s="2"/>
      <c r="H2400" s="1"/>
      <c r="I2400" s="1"/>
      <c r="J2400" s="1"/>
      <c r="K2400" s="1"/>
      <c r="L2400" s="1"/>
      <c r="M2400" s="1"/>
      <c r="N2400" s="1"/>
      <c r="O2400" s="1"/>
      <c r="P2400" s="1"/>
      <c r="Q2400" s="1"/>
      <c r="R2400" s="1"/>
      <c r="S2400" s="1"/>
      <c r="T2400" s="1"/>
    </row>
    <row r="2401" spans="2:20" s="216" customFormat="1" ht="15" customHeight="1">
      <c r="B2401" s="214" t="s">
        <v>2477</v>
      </c>
      <c r="C2401" s="214" t="s">
        <v>7641</v>
      </c>
      <c r="D2401" s="214" t="s">
        <v>6866</v>
      </c>
      <c r="E2401" s="214" t="s">
        <v>7740</v>
      </c>
      <c r="F2401" s="214" t="s">
        <v>7740</v>
      </c>
      <c r="G2401" s="2"/>
      <c r="H2401" s="1"/>
      <c r="I2401" s="1"/>
      <c r="J2401" s="1"/>
      <c r="K2401" s="1"/>
      <c r="L2401" s="1"/>
      <c r="M2401" s="1"/>
      <c r="N2401" s="1"/>
      <c r="O2401" s="1"/>
      <c r="P2401" s="1"/>
      <c r="Q2401" s="1"/>
      <c r="R2401" s="1"/>
      <c r="S2401" s="1"/>
      <c r="T2401" s="1"/>
    </row>
    <row r="2402" spans="2:20" s="216" customFormat="1" ht="15" customHeight="1">
      <c r="B2402" s="214" t="s">
        <v>2478</v>
      </c>
      <c r="C2402" s="214" t="s">
        <v>6866</v>
      </c>
      <c r="D2402" s="214" t="s">
        <v>7740</v>
      </c>
      <c r="E2402" s="214" t="s">
        <v>7740</v>
      </c>
      <c r="F2402" s="214" t="s">
        <v>7740</v>
      </c>
      <c r="G2402" s="2"/>
      <c r="H2402" s="1"/>
      <c r="I2402" s="1"/>
      <c r="J2402" s="1"/>
      <c r="K2402" s="1"/>
      <c r="L2402" s="1"/>
      <c r="M2402" s="1"/>
      <c r="N2402" s="1"/>
      <c r="O2402" s="1"/>
      <c r="P2402" s="1"/>
      <c r="Q2402" s="1"/>
      <c r="R2402" s="1"/>
      <c r="S2402" s="1"/>
      <c r="T2402" s="1"/>
    </row>
    <row r="2403" spans="2:20" s="216" customFormat="1" ht="15" customHeight="1">
      <c r="B2403" s="214" t="s">
        <v>2479</v>
      </c>
      <c r="C2403" s="214" t="s">
        <v>6866</v>
      </c>
      <c r="D2403" s="214" t="s">
        <v>7740</v>
      </c>
      <c r="E2403" s="214" t="s">
        <v>7740</v>
      </c>
      <c r="F2403" s="214" t="s">
        <v>7740</v>
      </c>
      <c r="G2403" s="2"/>
      <c r="H2403" s="1"/>
      <c r="I2403" s="1"/>
      <c r="J2403" s="1"/>
      <c r="K2403" s="1"/>
      <c r="L2403" s="1"/>
      <c r="M2403" s="1"/>
      <c r="N2403" s="1"/>
      <c r="O2403" s="1"/>
      <c r="P2403" s="1"/>
      <c r="Q2403" s="1"/>
      <c r="R2403" s="1"/>
      <c r="S2403" s="1"/>
      <c r="T2403" s="1"/>
    </row>
    <row r="2404" spans="2:20" s="216" customFormat="1" ht="15" customHeight="1">
      <c r="B2404" s="214" t="s">
        <v>2480</v>
      </c>
      <c r="C2404" s="214" t="s">
        <v>6866</v>
      </c>
      <c r="D2404" s="214" t="s">
        <v>7740</v>
      </c>
      <c r="E2404" s="214" t="s">
        <v>7740</v>
      </c>
      <c r="F2404" s="214" t="s">
        <v>7740</v>
      </c>
      <c r="G2404" s="2"/>
      <c r="H2404" s="1"/>
      <c r="I2404" s="1"/>
      <c r="J2404" s="1"/>
      <c r="K2404" s="1"/>
      <c r="L2404" s="1"/>
      <c r="M2404" s="1"/>
      <c r="N2404" s="1"/>
      <c r="O2404" s="1"/>
      <c r="P2404" s="1"/>
      <c r="Q2404" s="1"/>
      <c r="R2404" s="1"/>
      <c r="S2404" s="1"/>
      <c r="T2404" s="1"/>
    </row>
    <row r="2405" spans="2:20" s="216" customFormat="1" ht="15" customHeight="1">
      <c r="B2405" s="214" t="s">
        <v>2481</v>
      </c>
      <c r="C2405" s="214" t="s">
        <v>6866</v>
      </c>
      <c r="D2405" s="214" t="s">
        <v>7740</v>
      </c>
      <c r="E2405" s="214" t="s">
        <v>7740</v>
      </c>
      <c r="F2405" s="214" t="s">
        <v>7740</v>
      </c>
      <c r="G2405" s="2"/>
      <c r="H2405" s="1"/>
      <c r="I2405" s="1"/>
      <c r="J2405" s="1"/>
      <c r="K2405" s="1"/>
      <c r="L2405" s="1"/>
      <c r="M2405" s="1"/>
      <c r="N2405" s="1"/>
      <c r="O2405" s="1"/>
      <c r="P2405" s="1"/>
      <c r="Q2405" s="1"/>
      <c r="R2405" s="1"/>
      <c r="S2405" s="1"/>
      <c r="T2405" s="1"/>
    </row>
    <row r="2406" spans="2:20" s="216" customFormat="1" ht="15" customHeight="1">
      <c r="B2406" s="214" t="s">
        <v>2482</v>
      </c>
      <c r="C2406" s="214" t="s">
        <v>6866</v>
      </c>
      <c r="D2406" s="214" t="s">
        <v>7740</v>
      </c>
      <c r="E2406" s="214" t="s">
        <v>7740</v>
      </c>
      <c r="F2406" s="214" t="s">
        <v>7740</v>
      </c>
      <c r="G2406" s="2"/>
      <c r="H2406" s="1"/>
      <c r="I2406" s="1"/>
      <c r="J2406" s="1"/>
      <c r="K2406" s="1"/>
      <c r="L2406" s="1"/>
      <c r="M2406" s="1"/>
      <c r="N2406" s="1"/>
      <c r="O2406" s="1"/>
      <c r="P2406" s="1"/>
      <c r="Q2406" s="1"/>
      <c r="R2406" s="1"/>
      <c r="S2406" s="1"/>
      <c r="T2406" s="1"/>
    </row>
    <row r="2407" spans="2:20" s="216" customFormat="1" ht="15" customHeight="1">
      <c r="B2407" s="214" t="s">
        <v>2483</v>
      </c>
      <c r="C2407" s="214" t="s">
        <v>6866</v>
      </c>
      <c r="D2407" s="214" t="s">
        <v>7740</v>
      </c>
      <c r="E2407" s="214" t="s">
        <v>7740</v>
      </c>
      <c r="F2407" s="214" t="s">
        <v>7740</v>
      </c>
      <c r="G2407" s="2"/>
      <c r="H2407" s="1"/>
      <c r="I2407" s="1"/>
      <c r="J2407" s="1"/>
      <c r="K2407" s="1"/>
      <c r="L2407" s="1"/>
      <c r="M2407" s="1"/>
      <c r="N2407" s="1"/>
      <c r="O2407" s="1"/>
      <c r="P2407" s="1"/>
      <c r="Q2407" s="1"/>
      <c r="R2407" s="1"/>
      <c r="S2407" s="1"/>
      <c r="T2407" s="1"/>
    </row>
    <row r="2408" spans="2:20" s="216" customFormat="1" ht="15" customHeight="1">
      <c r="B2408" s="214" t="s">
        <v>2484</v>
      </c>
      <c r="C2408" s="214" t="s">
        <v>7350</v>
      </c>
      <c r="D2408" s="214" t="s">
        <v>6866</v>
      </c>
      <c r="E2408" s="214" t="s">
        <v>7740</v>
      </c>
      <c r="F2408" s="214" t="s">
        <v>7740</v>
      </c>
      <c r="G2408" s="2"/>
      <c r="H2408" s="1"/>
      <c r="I2408" s="1"/>
      <c r="J2408" s="1"/>
      <c r="K2408" s="1"/>
      <c r="L2408" s="1"/>
      <c r="M2408" s="1"/>
      <c r="N2408" s="1"/>
      <c r="O2408" s="1"/>
      <c r="P2408" s="1"/>
      <c r="Q2408" s="1"/>
      <c r="R2408" s="1"/>
      <c r="S2408" s="1"/>
      <c r="T2408" s="1"/>
    </row>
    <row r="2409" spans="2:20" s="216" customFormat="1" ht="15" customHeight="1">
      <c r="B2409" s="214" t="s">
        <v>2485</v>
      </c>
      <c r="C2409" s="214" t="s">
        <v>6866</v>
      </c>
      <c r="D2409" s="214" t="s">
        <v>7740</v>
      </c>
      <c r="E2409" s="214" t="s">
        <v>7740</v>
      </c>
      <c r="F2409" s="214" t="s">
        <v>7740</v>
      </c>
      <c r="G2409" s="2"/>
      <c r="H2409" s="1"/>
      <c r="I2409" s="1"/>
      <c r="J2409" s="1"/>
      <c r="K2409" s="1"/>
      <c r="L2409" s="1"/>
      <c r="M2409" s="1"/>
      <c r="N2409" s="1"/>
      <c r="O2409" s="1"/>
      <c r="P2409" s="1"/>
      <c r="Q2409" s="1"/>
      <c r="R2409" s="1"/>
      <c r="S2409" s="1"/>
      <c r="T2409" s="1"/>
    </row>
    <row r="2410" spans="2:20" s="216" customFormat="1" ht="15" customHeight="1">
      <c r="B2410" s="214" t="s">
        <v>2486</v>
      </c>
      <c r="C2410" s="214" t="s">
        <v>6866</v>
      </c>
      <c r="D2410" s="214" t="s">
        <v>7740</v>
      </c>
      <c r="E2410" s="214" t="s">
        <v>7740</v>
      </c>
      <c r="F2410" s="214" t="s">
        <v>7740</v>
      </c>
      <c r="G2410" s="2"/>
      <c r="H2410" s="1"/>
      <c r="I2410" s="1"/>
      <c r="J2410" s="1"/>
      <c r="K2410" s="1"/>
      <c r="L2410" s="1"/>
      <c r="M2410" s="1"/>
      <c r="N2410" s="1"/>
      <c r="O2410" s="1"/>
      <c r="P2410" s="1"/>
      <c r="Q2410" s="1"/>
      <c r="R2410" s="1"/>
      <c r="S2410" s="1"/>
      <c r="T2410" s="1"/>
    </row>
    <row r="2411" spans="2:20" s="216" customFormat="1" ht="15" customHeight="1">
      <c r="B2411" s="214" t="s">
        <v>2487</v>
      </c>
      <c r="C2411" s="214" t="s">
        <v>7351</v>
      </c>
      <c r="D2411" s="214" t="s">
        <v>6866</v>
      </c>
      <c r="E2411" s="214" t="s">
        <v>7740</v>
      </c>
      <c r="F2411" s="214" t="s">
        <v>7740</v>
      </c>
      <c r="G2411" s="2"/>
      <c r="H2411" s="1"/>
      <c r="I2411" s="1"/>
      <c r="J2411" s="1"/>
      <c r="K2411" s="1"/>
      <c r="L2411" s="1"/>
      <c r="M2411" s="1"/>
      <c r="N2411" s="1"/>
      <c r="O2411" s="1"/>
      <c r="P2411" s="1"/>
      <c r="Q2411" s="1"/>
      <c r="R2411" s="1"/>
      <c r="S2411" s="1"/>
      <c r="T2411" s="1"/>
    </row>
    <row r="2412" spans="2:20" s="216" customFormat="1" ht="15" customHeight="1">
      <c r="B2412" s="214" t="s">
        <v>2488</v>
      </c>
      <c r="C2412" s="214" t="s">
        <v>6866</v>
      </c>
      <c r="D2412" s="214" t="s">
        <v>7740</v>
      </c>
      <c r="E2412" s="214" t="s">
        <v>7740</v>
      </c>
      <c r="F2412" s="214" t="s">
        <v>7740</v>
      </c>
      <c r="G2412" s="2"/>
      <c r="H2412" s="1"/>
      <c r="I2412" s="1"/>
      <c r="J2412" s="1"/>
      <c r="K2412" s="1"/>
      <c r="L2412" s="1"/>
      <c r="M2412" s="1"/>
      <c r="N2412" s="1"/>
      <c r="O2412" s="1"/>
      <c r="P2412" s="1"/>
      <c r="Q2412" s="1"/>
      <c r="R2412" s="1"/>
      <c r="S2412" s="1"/>
      <c r="T2412" s="1"/>
    </row>
    <row r="2413" spans="2:20" s="216" customFormat="1" ht="15" customHeight="1">
      <c r="B2413" s="214" t="s">
        <v>2489</v>
      </c>
      <c r="C2413" s="214" t="s">
        <v>6866</v>
      </c>
      <c r="D2413" s="214" t="s">
        <v>7740</v>
      </c>
      <c r="E2413" s="214" t="s">
        <v>7740</v>
      </c>
      <c r="F2413" s="214" t="s">
        <v>7740</v>
      </c>
      <c r="G2413" s="2"/>
      <c r="H2413" s="1"/>
      <c r="I2413" s="1"/>
      <c r="J2413" s="1"/>
      <c r="K2413" s="1"/>
      <c r="L2413" s="1"/>
      <c r="M2413" s="1"/>
      <c r="N2413" s="1"/>
      <c r="O2413" s="1"/>
      <c r="P2413" s="1"/>
      <c r="Q2413" s="1"/>
      <c r="R2413" s="1"/>
      <c r="S2413" s="1"/>
      <c r="T2413" s="1"/>
    </row>
    <row r="2414" spans="2:20" s="216" customFormat="1" ht="15" customHeight="1">
      <c r="B2414" s="214" t="s">
        <v>2490</v>
      </c>
      <c r="C2414" s="214" t="s">
        <v>7352</v>
      </c>
      <c r="D2414" s="214" t="s">
        <v>6866</v>
      </c>
      <c r="E2414" s="214" t="s">
        <v>7740</v>
      </c>
      <c r="F2414" s="214" t="s">
        <v>7740</v>
      </c>
      <c r="G2414" s="2"/>
      <c r="H2414" s="1"/>
      <c r="I2414" s="1"/>
      <c r="J2414" s="1"/>
      <c r="K2414" s="1"/>
      <c r="L2414" s="1"/>
      <c r="M2414" s="1"/>
      <c r="N2414" s="1"/>
      <c r="O2414" s="1"/>
      <c r="P2414" s="1"/>
      <c r="Q2414" s="1"/>
      <c r="R2414" s="1"/>
      <c r="S2414" s="1"/>
      <c r="T2414" s="1"/>
    </row>
    <row r="2415" spans="2:20" s="216" customFormat="1" ht="15" customHeight="1">
      <c r="B2415" s="214" t="s">
        <v>2491</v>
      </c>
      <c r="C2415" s="214" t="s">
        <v>7353</v>
      </c>
      <c r="D2415" s="214" t="s">
        <v>6866</v>
      </c>
      <c r="E2415" s="214" t="s">
        <v>7740</v>
      </c>
      <c r="F2415" s="214" t="s">
        <v>7740</v>
      </c>
      <c r="G2415" s="2"/>
      <c r="H2415" s="1"/>
      <c r="I2415" s="1"/>
      <c r="J2415" s="1"/>
      <c r="K2415" s="1"/>
      <c r="L2415" s="1"/>
      <c r="M2415" s="1"/>
      <c r="N2415" s="1"/>
      <c r="O2415" s="1"/>
      <c r="P2415" s="1"/>
      <c r="Q2415" s="1"/>
      <c r="R2415" s="1"/>
      <c r="S2415" s="1"/>
      <c r="T2415" s="1"/>
    </row>
    <row r="2416" spans="2:20" s="216" customFormat="1" ht="15" customHeight="1">
      <c r="B2416" s="214" t="s">
        <v>2492</v>
      </c>
      <c r="C2416" s="214" t="s">
        <v>6883</v>
      </c>
      <c r="D2416" s="214" t="s">
        <v>6866</v>
      </c>
      <c r="E2416" s="214" t="s">
        <v>7740</v>
      </c>
      <c r="F2416" s="214" t="s">
        <v>7740</v>
      </c>
      <c r="G2416" s="2"/>
      <c r="H2416" s="1"/>
      <c r="I2416" s="1"/>
      <c r="J2416" s="1"/>
      <c r="K2416" s="1"/>
      <c r="L2416" s="1"/>
      <c r="M2416" s="1"/>
      <c r="N2416" s="1"/>
      <c r="O2416" s="1"/>
      <c r="P2416" s="1"/>
      <c r="Q2416" s="1"/>
      <c r="R2416" s="1"/>
      <c r="S2416" s="1"/>
      <c r="T2416" s="1"/>
    </row>
    <row r="2417" spans="2:20" s="216" customFormat="1" ht="15" customHeight="1">
      <c r="B2417" s="214" t="s">
        <v>2493</v>
      </c>
      <c r="C2417" s="214" t="s">
        <v>6866</v>
      </c>
      <c r="D2417" s="214" t="s">
        <v>7740</v>
      </c>
      <c r="E2417" s="214" t="s">
        <v>7740</v>
      </c>
      <c r="F2417" s="214" t="s">
        <v>7740</v>
      </c>
      <c r="G2417" s="2"/>
      <c r="H2417" s="1"/>
      <c r="I2417" s="1"/>
      <c r="J2417" s="1"/>
      <c r="K2417" s="1"/>
      <c r="L2417" s="1"/>
      <c r="M2417" s="1"/>
      <c r="N2417" s="1"/>
      <c r="O2417" s="1"/>
      <c r="P2417" s="1"/>
      <c r="Q2417" s="1"/>
      <c r="R2417" s="1"/>
      <c r="S2417" s="1"/>
      <c r="T2417" s="1"/>
    </row>
    <row r="2418" spans="2:20" s="216" customFormat="1" ht="15" customHeight="1">
      <c r="B2418" s="214" t="s">
        <v>2494</v>
      </c>
      <c r="C2418" s="214" t="s">
        <v>7048</v>
      </c>
      <c r="D2418" s="214" t="s">
        <v>6866</v>
      </c>
      <c r="E2418" s="214" t="s">
        <v>7740</v>
      </c>
      <c r="F2418" s="214" t="s">
        <v>7740</v>
      </c>
      <c r="G2418" s="2"/>
      <c r="H2418" s="1"/>
      <c r="I2418" s="1"/>
      <c r="J2418" s="1"/>
      <c r="K2418" s="1"/>
      <c r="L2418" s="1"/>
      <c r="M2418" s="1"/>
      <c r="N2418" s="1"/>
      <c r="O2418" s="1"/>
      <c r="P2418" s="1"/>
      <c r="Q2418" s="1"/>
      <c r="R2418" s="1"/>
      <c r="S2418" s="1"/>
      <c r="T2418" s="1"/>
    </row>
    <row r="2419" spans="2:20" s="216" customFormat="1" ht="15" customHeight="1">
      <c r="B2419" s="214" t="s">
        <v>2495</v>
      </c>
      <c r="C2419" s="214" t="s">
        <v>6866</v>
      </c>
      <c r="D2419" s="214" t="s">
        <v>7740</v>
      </c>
      <c r="E2419" s="214" t="s">
        <v>7740</v>
      </c>
      <c r="F2419" s="214" t="s">
        <v>7740</v>
      </c>
      <c r="G2419" s="2"/>
      <c r="H2419" s="1"/>
      <c r="I2419" s="1"/>
      <c r="J2419" s="1"/>
      <c r="K2419" s="1"/>
      <c r="L2419" s="1"/>
      <c r="M2419" s="1"/>
      <c r="N2419" s="1"/>
      <c r="O2419" s="1"/>
      <c r="P2419" s="1"/>
      <c r="Q2419" s="1"/>
      <c r="R2419" s="1"/>
      <c r="S2419" s="1"/>
      <c r="T2419" s="1"/>
    </row>
    <row r="2420" spans="2:20" s="216" customFormat="1" ht="15" customHeight="1">
      <c r="B2420" s="214" t="s">
        <v>2496</v>
      </c>
      <c r="C2420" s="214" t="s">
        <v>6866</v>
      </c>
      <c r="D2420" s="214" t="s">
        <v>7740</v>
      </c>
      <c r="E2420" s="214" t="s">
        <v>7740</v>
      </c>
      <c r="F2420" s="214" t="s">
        <v>7740</v>
      </c>
      <c r="G2420" s="2"/>
      <c r="H2420" s="1"/>
      <c r="I2420" s="1"/>
      <c r="J2420" s="1"/>
      <c r="K2420" s="1"/>
      <c r="L2420" s="1"/>
      <c r="M2420" s="1"/>
      <c r="N2420" s="1"/>
      <c r="O2420" s="1"/>
      <c r="P2420" s="1"/>
      <c r="Q2420" s="1"/>
      <c r="R2420" s="1"/>
      <c r="S2420" s="1"/>
      <c r="T2420" s="1"/>
    </row>
    <row r="2421" spans="2:20" s="216" customFormat="1" ht="15" customHeight="1">
      <c r="B2421" s="214" t="s">
        <v>2497</v>
      </c>
      <c r="C2421" s="214" t="s">
        <v>6866</v>
      </c>
      <c r="D2421" s="214" t="s">
        <v>7740</v>
      </c>
      <c r="E2421" s="214" t="s">
        <v>7740</v>
      </c>
      <c r="F2421" s="214" t="s">
        <v>7740</v>
      </c>
      <c r="G2421" s="2"/>
      <c r="H2421" s="1"/>
      <c r="I2421" s="1"/>
      <c r="J2421" s="1"/>
      <c r="K2421" s="1"/>
      <c r="L2421" s="1"/>
      <c r="M2421" s="1"/>
      <c r="N2421" s="1"/>
      <c r="O2421" s="1"/>
      <c r="P2421" s="1"/>
      <c r="Q2421" s="1"/>
      <c r="R2421" s="1"/>
      <c r="S2421" s="1"/>
      <c r="T2421" s="1"/>
    </row>
    <row r="2422" spans="2:20" s="216" customFormat="1" ht="15" customHeight="1">
      <c r="B2422" s="214" t="s">
        <v>2498</v>
      </c>
      <c r="C2422" s="214" t="s">
        <v>6866</v>
      </c>
      <c r="D2422" s="214" t="s">
        <v>7740</v>
      </c>
      <c r="E2422" s="214" t="s">
        <v>7740</v>
      </c>
      <c r="F2422" s="214" t="s">
        <v>7740</v>
      </c>
      <c r="G2422" s="2"/>
      <c r="H2422" s="1"/>
      <c r="I2422" s="1"/>
      <c r="J2422" s="1"/>
      <c r="K2422" s="1"/>
      <c r="L2422" s="1"/>
      <c r="M2422" s="1"/>
      <c r="N2422" s="1"/>
      <c r="O2422" s="1"/>
      <c r="P2422" s="1"/>
      <c r="Q2422" s="1"/>
      <c r="R2422" s="1"/>
      <c r="S2422" s="1"/>
      <c r="T2422" s="1"/>
    </row>
    <row r="2423" spans="2:20" s="216" customFormat="1" ht="15" customHeight="1">
      <c r="B2423" s="214" t="s">
        <v>2499</v>
      </c>
      <c r="C2423" s="214" t="s">
        <v>6866</v>
      </c>
      <c r="D2423" s="214" t="s">
        <v>7740</v>
      </c>
      <c r="E2423" s="214" t="s">
        <v>7740</v>
      </c>
      <c r="F2423" s="214" t="s">
        <v>7740</v>
      </c>
      <c r="G2423" s="2"/>
      <c r="H2423" s="1"/>
      <c r="I2423" s="1"/>
      <c r="J2423" s="1"/>
      <c r="K2423" s="1"/>
      <c r="L2423" s="1"/>
      <c r="M2423" s="1"/>
      <c r="N2423" s="1"/>
      <c r="O2423" s="1"/>
      <c r="P2423" s="1"/>
      <c r="Q2423" s="1"/>
      <c r="R2423" s="1"/>
      <c r="S2423" s="1"/>
      <c r="T2423" s="1"/>
    </row>
    <row r="2424" spans="2:20" s="216" customFormat="1" ht="15" customHeight="1">
      <c r="B2424" s="214" t="s">
        <v>2500</v>
      </c>
      <c r="C2424" s="214" t="s">
        <v>6866</v>
      </c>
      <c r="D2424" s="214" t="s">
        <v>7740</v>
      </c>
      <c r="E2424" s="214" t="s">
        <v>7740</v>
      </c>
      <c r="F2424" s="214" t="s">
        <v>7740</v>
      </c>
      <c r="G2424" s="2"/>
      <c r="H2424" s="1"/>
      <c r="I2424" s="1"/>
      <c r="J2424" s="1"/>
      <c r="K2424" s="1"/>
      <c r="L2424" s="1"/>
      <c r="M2424" s="1"/>
      <c r="N2424" s="1"/>
      <c r="O2424" s="1"/>
      <c r="P2424" s="1"/>
      <c r="Q2424" s="1"/>
      <c r="R2424" s="1"/>
      <c r="S2424" s="1"/>
      <c r="T2424" s="1"/>
    </row>
    <row r="2425" spans="2:20" s="216" customFormat="1" ht="15" customHeight="1">
      <c r="B2425" s="214" t="s">
        <v>2501</v>
      </c>
      <c r="C2425" s="214" t="s">
        <v>6866</v>
      </c>
      <c r="D2425" s="214" t="s">
        <v>7740</v>
      </c>
      <c r="E2425" s="214" t="s">
        <v>7740</v>
      </c>
      <c r="F2425" s="214" t="s">
        <v>7740</v>
      </c>
      <c r="G2425" s="2"/>
      <c r="H2425" s="1"/>
      <c r="I2425" s="1"/>
      <c r="J2425" s="1"/>
      <c r="K2425" s="1"/>
      <c r="L2425" s="1"/>
      <c r="M2425" s="1"/>
      <c r="N2425" s="1"/>
      <c r="O2425" s="1"/>
      <c r="P2425" s="1"/>
      <c r="Q2425" s="1"/>
      <c r="R2425" s="1"/>
      <c r="S2425" s="1"/>
      <c r="T2425" s="1"/>
    </row>
    <row r="2426" spans="2:20" s="216" customFormat="1" ht="15" customHeight="1">
      <c r="B2426" s="214" t="s">
        <v>2502</v>
      </c>
      <c r="C2426" s="214" t="s">
        <v>7355</v>
      </c>
      <c r="D2426" s="214" t="s">
        <v>6866</v>
      </c>
      <c r="E2426" s="214" t="s">
        <v>7740</v>
      </c>
      <c r="F2426" s="214" t="s">
        <v>7740</v>
      </c>
      <c r="G2426" s="2"/>
      <c r="H2426" s="1"/>
      <c r="I2426" s="1"/>
      <c r="J2426" s="1"/>
      <c r="K2426" s="1"/>
      <c r="L2426" s="1"/>
      <c r="M2426" s="1"/>
      <c r="N2426" s="1"/>
      <c r="O2426" s="1"/>
      <c r="P2426" s="1"/>
      <c r="Q2426" s="1"/>
      <c r="R2426" s="1"/>
      <c r="S2426" s="1"/>
      <c r="T2426" s="1"/>
    </row>
    <row r="2427" spans="2:20" s="216" customFormat="1" ht="15" customHeight="1">
      <c r="B2427" s="214" t="s">
        <v>2503</v>
      </c>
      <c r="C2427" s="214" t="s">
        <v>6866</v>
      </c>
      <c r="D2427" s="214" t="s">
        <v>7740</v>
      </c>
      <c r="E2427" s="214" t="s">
        <v>7740</v>
      </c>
      <c r="F2427" s="214" t="s">
        <v>7740</v>
      </c>
      <c r="G2427" s="2"/>
      <c r="H2427" s="1"/>
      <c r="I2427" s="1"/>
      <c r="J2427" s="1"/>
      <c r="K2427" s="1"/>
      <c r="L2427" s="1"/>
      <c r="M2427" s="1"/>
      <c r="N2427" s="1"/>
      <c r="O2427" s="1"/>
      <c r="P2427" s="1"/>
      <c r="Q2427" s="1"/>
      <c r="R2427" s="1"/>
      <c r="S2427" s="1"/>
      <c r="T2427" s="1"/>
    </row>
    <row r="2428" spans="2:20" s="216" customFormat="1" ht="15" customHeight="1">
      <c r="B2428" s="214" t="s">
        <v>2504</v>
      </c>
      <c r="C2428" s="214" t="s">
        <v>6866</v>
      </c>
      <c r="D2428" s="214" t="s">
        <v>7740</v>
      </c>
      <c r="E2428" s="214" t="s">
        <v>7740</v>
      </c>
      <c r="F2428" s="214" t="s">
        <v>7740</v>
      </c>
      <c r="G2428" s="2"/>
      <c r="H2428" s="1"/>
      <c r="I2428" s="1"/>
      <c r="J2428" s="1"/>
      <c r="K2428" s="1"/>
      <c r="L2428" s="1"/>
      <c r="M2428" s="1"/>
      <c r="N2428" s="1"/>
      <c r="O2428" s="1"/>
      <c r="P2428" s="1"/>
      <c r="Q2428" s="1"/>
      <c r="R2428" s="1"/>
      <c r="S2428" s="1"/>
      <c r="T2428" s="1"/>
    </row>
    <row r="2429" spans="2:20" s="216" customFormat="1" ht="15" customHeight="1">
      <c r="B2429" s="214" t="s">
        <v>2505</v>
      </c>
      <c r="C2429" s="214" t="s">
        <v>6866</v>
      </c>
      <c r="D2429" s="214" t="s">
        <v>7740</v>
      </c>
      <c r="E2429" s="214" t="s">
        <v>7740</v>
      </c>
      <c r="F2429" s="214" t="s">
        <v>7740</v>
      </c>
      <c r="G2429" s="2"/>
      <c r="H2429" s="1"/>
      <c r="I2429" s="1"/>
      <c r="J2429" s="1"/>
      <c r="K2429" s="1"/>
      <c r="L2429" s="1"/>
      <c r="M2429" s="1"/>
      <c r="N2429" s="1"/>
      <c r="O2429" s="1"/>
      <c r="P2429" s="1"/>
      <c r="Q2429" s="1"/>
      <c r="R2429" s="1"/>
      <c r="S2429" s="1"/>
      <c r="T2429" s="1"/>
    </row>
    <row r="2430" spans="2:20" s="216" customFormat="1" ht="15" customHeight="1">
      <c r="B2430" s="214" t="s">
        <v>2506</v>
      </c>
      <c r="C2430" s="214" t="s">
        <v>6866</v>
      </c>
      <c r="D2430" s="214" t="s">
        <v>7740</v>
      </c>
      <c r="E2430" s="214" t="s">
        <v>7740</v>
      </c>
      <c r="F2430" s="214" t="s">
        <v>7740</v>
      </c>
      <c r="G2430" s="2"/>
      <c r="H2430" s="1"/>
      <c r="I2430" s="1"/>
      <c r="J2430" s="1"/>
      <c r="K2430" s="1"/>
      <c r="L2430" s="1"/>
      <c r="M2430" s="1"/>
      <c r="N2430" s="1"/>
      <c r="O2430" s="1"/>
      <c r="P2430" s="1"/>
      <c r="Q2430" s="1"/>
      <c r="R2430" s="1"/>
      <c r="S2430" s="1"/>
      <c r="T2430" s="1"/>
    </row>
    <row r="2431" spans="2:20" s="216" customFormat="1" ht="15" customHeight="1">
      <c r="B2431" s="214" t="s">
        <v>2507</v>
      </c>
      <c r="C2431" s="214" t="s">
        <v>6866</v>
      </c>
      <c r="D2431" s="214" t="s">
        <v>7740</v>
      </c>
      <c r="E2431" s="214" t="s">
        <v>7740</v>
      </c>
      <c r="F2431" s="214" t="s">
        <v>7740</v>
      </c>
      <c r="G2431" s="2"/>
      <c r="H2431" s="1"/>
      <c r="I2431" s="1"/>
      <c r="J2431" s="1"/>
      <c r="K2431" s="1"/>
      <c r="L2431" s="1"/>
      <c r="M2431" s="1"/>
      <c r="N2431" s="1"/>
      <c r="O2431" s="1"/>
      <c r="P2431" s="1"/>
      <c r="Q2431" s="1"/>
      <c r="R2431" s="1"/>
      <c r="S2431" s="1"/>
      <c r="T2431" s="1"/>
    </row>
    <row r="2432" spans="2:20" s="216" customFormat="1" ht="15" customHeight="1">
      <c r="B2432" s="214" t="s">
        <v>2508</v>
      </c>
      <c r="C2432" s="214" t="s">
        <v>6866</v>
      </c>
      <c r="D2432" s="214" t="s">
        <v>7740</v>
      </c>
      <c r="E2432" s="214" t="s">
        <v>7740</v>
      </c>
      <c r="F2432" s="214" t="s">
        <v>7740</v>
      </c>
      <c r="G2432" s="2"/>
      <c r="H2432" s="1"/>
      <c r="I2432" s="1"/>
      <c r="J2432" s="1"/>
      <c r="K2432" s="1"/>
      <c r="L2432" s="1"/>
      <c r="M2432" s="1"/>
      <c r="N2432" s="1"/>
      <c r="O2432" s="1"/>
      <c r="P2432" s="1"/>
      <c r="Q2432" s="1"/>
      <c r="R2432" s="1"/>
      <c r="S2432" s="1"/>
      <c r="T2432" s="1"/>
    </row>
    <row r="2433" spans="2:20" s="216" customFormat="1" ht="15" customHeight="1">
      <c r="B2433" s="214" t="s">
        <v>2509</v>
      </c>
      <c r="C2433" s="214" t="s">
        <v>6866</v>
      </c>
      <c r="D2433" s="214" t="s">
        <v>7740</v>
      </c>
      <c r="E2433" s="214" t="s">
        <v>7740</v>
      </c>
      <c r="F2433" s="214" t="s">
        <v>7740</v>
      </c>
      <c r="G2433" s="2"/>
      <c r="H2433" s="1"/>
      <c r="I2433" s="1"/>
      <c r="J2433" s="1"/>
      <c r="K2433" s="1"/>
      <c r="L2433" s="1"/>
      <c r="M2433" s="1"/>
      <c r="N2433" s="1"/>
      <c r="O2433" s="1"/>
      <c r="P2433" s="1"/>
      <c r="Q2433" s="1"/>
      <c r="R2433" s="1"/>
      <c r="S2433" s="1"/>
      <c r="T2433" s="1"/>
    </row>
    <row r="2434" spans="2:20" s="216" customFormat="1" ht="15" customHeight="1">
      <c r="B2434" s="214" t="s">
        <v>2510</v>
      </c>
      <c r="C2434" s="214" t="s">
        <v>6866</v>
      </c>
      <c r="D2434" s="214" t="s">
        <v>7740</v>
      </c>
      <c r="E2434" s="214" t="s">
        <v>7740</v>
      </c>
      <c r="F2434" s="214" t="s">
        <v>7740</v>
      </c>
      <c r="G2434" s="2"/>
      <c r="H2434" s="1"/>
      <c r="I2434" s="1"/>
      <c r="J2434" s="1"/>
      <c r="K2434" s="1"/>
      <c r="L2434" s="1"/>
      <c r="M2434" s="1"/>
      <c r="N2434" s="1"/>
      <c r="O2434" s="1"/>
      <c r="P2434" s="1"/>
      <c r="Q2434" s="1"/>
      <c r="R2434" s="1"/>
      <c r="S2434" s="1"/>
      <c r="T2434" s="1"/>
    </row>
    <row r="2435" spans="2:20" s="216" customFormat="1" ht="15" customHeight="1">
      <c r="B2435" s="214" t="s">
        <v>2511</v>
      </c>
      <c r="C2435" s="214" t="s">
        <v>6866</v>
      </c>
      <c r="D2435" s="214" t="s">
        <v>7740</v>
      </c>
      <c r="E2435" s="214" t="s">
        <v>7740</v>
      </c>
      <c r="F2435" s="214" t="s">
        <v>7740</v>
      </c>
      <c r="G2435" s="2"/>
      <c r="H2435" s="1"/>
      <c r="I2435" s="1"/>
      <c r="J2435" s="1"/>
      <c r="K2435" s="1"/>
      <c r="L2435" s="1"/>
      <c r="M2435" s="1"/>
      <c r="N2435" s="1"/>
      <c r="O2435" s="1"/>
      <c r="P2435" s="1"/>
      <c r="Q2435" s="1"/>
      <c r="R2435" s="1"/>
      <c r="S2435" s="1"/>
      <c r="T2435" s="1"/>
    </row>
    <row r="2436" spans="2:20" s="216" customFormat="1" ht="15" customHeight="1">
      <c r="B2436" s="214" t="s">
        <v>2512</v>
      </c>
      <c r="C2436" s="214" t="s">
        <v>6866</v>
      </c>
      <c r="D2436" s="214" t="s">
        <v>7740</v>
      </c>
      <c r="E2436" s="214" t="s">
        <v>7740</v>
      </c>
      <c r="F2436" s="214" t="s">
        <v>7740</v>
      </c>
      <c r="G2436" s="2"/>
      <c r="H2436" s="1"/>
      <c r="I2436" s="1"/>
      <c r="J2436" s="1"/>
      <c r="K2436" s="1"/>
      <c r="L2436" s="1"/>
      <c r="M2436" s="1"/>
      <c r="N2436" s="1"/>
      <c r="O2436" s="1"/>
      <c r="P2436" s="1"/>
      <c r="Q2436" s="1"/>
      <c r="R2436" s="1"/>
      <c r="S2436" s="1"/>
      <c r="T2436" s="1"/>
    </row>
    <row r="2437" spans="2:20" s="216" customFormat="1" ht="15" customHeight="1">
      <c r="B2437" s="214" t="s">
        <v>2513</v>
      </c>
      <c r="C2437" s="214" t="s">
        <v>6866</v>
      </c>
      <c r="D2437" s="214" t="s">
        <v>7740</v>
      </c>
      <c r="E2437" s="214" t="s">
        <v>7740</v>
      </c>
      <c r="F2437" s="214" t="s">
        <v>7740</v>
      </c>
      <c r="G2437" s="2"/>
      <c r="H2437" s="1"/>
      <c r="I2437" s="1"/>
      <c r="J2437" s="1"/>
      <c r="K2437" s="1"/>
      <c r="L2437" s="1"/>
      <c r="M2437" s="1"/>
      <c r="N2437" s="1"/>
      <c r="O2437" s="1"/>
      <c r="P2437" s="1"/>
      <c r="Q2437" s="1"/>
      <c r="R2437" s="1"/>
      <c r="S2437" s="1"/>
      <c r="T2437" s="1"/>
    </row>
    <row r="2438" spans="2:20" s="216" customFormat="1" ht="15" customHeight="1">
      <c r="B2438" s="214" t="s">
        <v>2514</v>
      </c>
      <c r="C2438" s="214" t="s">
        <v>6866</v>
      </c>
      <c r="D2438" s="214" t="s">
        <v>7740</v>
      </c>
      <c r="E2438" s="214" t="s">
        <v>7740</v>
      </c>
      <c r="F2438" s="214" t="s">
        <v>7740</v>
      </c>
      <c r="G2438" s="2"/>
      <c r="H2438" s="1"/>
      <c r="I2438" s="1"/>
      <c r="J2438" s="1"/>
      <c r="K2438" s="1"/>
      <c r="L2438" s="1"/>
      <c r="M2438" s="1"/>
      <c r="N2438" s="1"/>
      <c r="O2438" s="1"/>
      <c r="P2438" s="1"/>
      <c r="Q2438" s="1"/>
      <c r="R2438" s="1"/>
      <c r="S2438" s="1"/>
      <c r="T2438" s="1"/>
    </row>
    <row r="2439" spans="2:20" s="216" customFormat="1" ht="15" customHeight="1">
      <c r="B2439" s="214" t="s">
        <v>2515</v>
      </c>
      <c r="C2439" s="214" t="s">
        <v>7356</v>
      </c>
      <c r="D2439" s="214" t="s">
        <v>6866</v>
      </c>
      <c r="E2439" s="214" t="s">
        <v>7740</v>
      </c>
      <c r="F2439" s="214" t="s">
        <v>7740</v>
      </c>
      <c r="G2439" s="2"/>
      <c r="H2439" s="1"/>
      <c r="I2439" s="1"/>
      <c r="J2439" s="1"/>
      <c r="K2439" s="1"/>
      <c r="L2439" s="1"/>
      <c r="M2439" s="1"/>
      <c r="N2439" s="1"/>
      <c r="O2439" s="1"/>
      <c r="P2439" s="1"/>
      <c r="Q2439" s="1"/>
      <c r="R2439" s="1"/>
      <c r="S2439" s="1"/>
      <c r="T2439" s="1"/>
    </row>
    <row r="2440" spans="2:20" s="216" customFormat="1" ht="15" customHeight="1">
      <c r="B2440" s="214" t="s">
        <v>2516</v>
      </c>
      <c r="C2440" s="214" t="s">
        <v>7357</v>
      </c>
      <c r="D2440" s="214" t="s">
        <v>6866</v>
      </c>
      <c r="E2440" s="214" t="s">
        <v>7740</v>
      </c>
      <c r="F2440" s="214" t="s">
        <v>7740</v>
      </c>
      <c r="G2440" s="2"/>
      <c r="H2440" s="1"/>
      <c r="I2440" s="1"/>
      <c r="J2440" s="1"/>
      <c r="K2440" s="1"/>
      <c r="L2440" s="1"/>
      <c r="M2440" s="1"/>
      <c r="N2440" s="1"/>
      <c r="O2440" s="1"/>
      <c r="P2440" s="1"/>
      <c r="Q2440" s="1"/>
      <c r="R2440" s="1"/>
      <c r="S2440" s="1"/>
      <c r="T2440" s="1"/>
    </row>
    <row r="2441" spans="2:20" s="216" customFormat="1" ht="15" customHeight="1">
      <c r="B2441" s="214" t="s">
        <v>2517</v>
      </c>
      <c r="C2441" s="214" t="s">
        <v>6866</v>
      </c>
      <c r="D2441" s="214" t="s">
        <v>7740</v>
      </c>
      <c r="E2441" s="214" t="s">
        <v>7740</v>
      </c>
      <c r="F2441" s="214" t="s">
        <v>7740</v>
      </c>
      <c r="G2441" s="2"/>
      <c r="H2441" s="1"/>
      <c r="I2441" s="1"/>
      <c r="J2441" s="1"/>
      <c r="K2441" s="1"/>
      <c r="L2441" s="1"/>
      <c r="M2441" s="1"/>
      <c r="N2441" s="1"/>
      <c r="O2441" s="1"/>
      <c r="P2441" s="1"/>
      <c r="Q2441" s="1"/>
      <c r="R2441" s="1"/>
      <c r="S2441" s="1"/>
      <c r="T2441" s="1"/>
    </row>
    <row r="2442" spans="2:20" s="216" customFormat="1" ht="15" customHeight="1">
      <c r="B2442" s="214" t="s">
        <v>2518</v>
      </c>
      <c r="C2442" s="214" t="s">
        <v>7304</v>
      </c>
      <c r="D2442" s="214" t="s">
        <v>6866</v>
      </c>
      <c r="E2442" s="214" t="s">
        <v>7740</v>
      </c>
      <c r="F2442" s="214" t="s">
        <v>7740</v>
      </c>
      <c r="G2442" s="2"/>
      <c r="H2442" s="1"/>
      <c r="I2442" s="1"/>
      <c r="J2442" s="1"/>
      <c r="K2442" s="1"/>
      <c r="L2442" s="1"/>
      <c r="M2442" s="1"/>
      <c r="N2442" s="1"/>
      <c r="O2442" s="1"/>
      <c r="P2442" s="1"/>
      <c r="Q2442" s="1"/>
      <c r="R2442" s="1"/>
      <c r="S2442" s="1"/>
      <c r="T2442" s="1"/>
    </row>
    <row r="2443" spans="2:20" s="216" customFormat="1" ht="15" customHeight="1">
      <c r="B2443" s="214" t="s">
        <v>2519</v>
      </c>
      <c r="C2443" s="214" t="s">
        <v>6866</v>
      </c>
      <c r="D2443" s="214" t="s">
        <v>7740</v>
      </c>
      <c r="E2443" s="214" t="s">
        <v>7740</v>
      </c>
      <c r="F2443" s="214" t="s">
        <v>7740</v>
      </c>
      <c r="G2443" s="2"/>
      <c r="H2443" s="1"/>
      <c r="I2443" s="1"/>
      <c r="J2443" s="1"/>
      <c r="K2443" s="1"/>
      <c r="L2443" s="1"/>
      <c r="M2443" s="1"/>
      <c r="N2443" s="1"/>
      <c r="O2443" s="1"/>
      <c r="P2443" s="1"/>
      <c r="Q2443" s="1"/>
      <c r="R2443" s="1"/>
      <c r="S2443" s="1"/>
      <c r="T2443" s="1"/>
    </row>
    <row r="2444" spans="2:20" s="216" customFormat="1" ht="15" customHeight="1">
      <c r="B2444" s="214" t="s">
        <v>2520</v>
      </c>
      <c r="C2444" s="214" t="s">
        <v>6866</v>
      </c>
      <c r="D2444" s="214" t="s">
        <v>7740</v>
      </c>
      <c r="E2444" s="214" t="s">
        <v>7740</v>
      </c>
      <c r="F2444" s="214" t="s">
        <v>7740</v>
      </c>
      <c r="G2444" s="2"/>
      <c r="H2444" s="1"/>
      <c r="I2444" s="1"/>
      <c r="J2444" s="1"/>
      <c r="K2444" s="1"/>
      <c r="L2444" s="1"/>
      <c r="M2444" s="1"/>
      <c r="N2444" s="1"/>
      <c r="O2444" s="1"/>
      <c r="P2444" s="1"/>
      <c r="Q2444" s="1"/>
      <c r="R2444" s="1"/>
      <c r="S2444" s="1"/>
      <c r="T2444" s="1"/>
    </row>
    <row r="2445" spans="2:20" s="216" customFormat="1" ht="15" customHeight="1">
      <c r="B2445" s="214" t="s">
        <v>2521</v>
      </c>
      <c r="C2445" s="214" t="s">
        <v>6866</v>
      </c>
      <c r="D2445" s="214" t="s">
        <v>7740</v>
      </c>
      <c r="E2445" s="214" t="s">
        <v>7740</v>
      </c>
      <c r="F2445" s="214" t="s">
        <v>7740</v>
      </c>
      <c r="G2445" s="2"/>
      <c r="H2445" s="1"/>
      <c r="I2445" s="1"/>
      <c r="J2445" s="1"/>
      <c r="K2445" s="1"/>
      <c r="L2445" s="1"/>
      <c r="M2445" s="1"/>
      <c r="N2445" s="1"/>
      <c r="O2445" s="1"/>
      <c r="P2445" s="1"/>
      <c r="Q2445" s="1"/>
      <c r="R2445" s="1"/>
      <c r="S2445" s="1"/>
      <c r="T2445" s="1"/>
    </row>
    <row r="2446" spans="2:20" s="216" customFormat="1" ht="15" customHeight="1">
      <c r="B2446" s="214" t="s">
        <v>2522</v>
      </c>
      <c r="C2446" s="214" t="s">
        <v>6866</v>
      </c>
      <c r="D2446" s="214" t="s">
        <v>7740</v>
      </c>
      <c r="E2446" s="214" t="s">
        <v>7740</v>
      </c>
      <c r="F2446" s="214" t="s">
        <v>7740</v>
      </c>
      <c r="G2446" s="2"/>
      <c r="H2446" s="1"/>
      <c r="I2446" s="1"/>
      <c r="J2446" s="1"/>
      <c r="K2446" s="1"/>
      <c r="L2446" s="1"/>
      <c r="M2446" s="1"/>
      <c r="N2446" s="1"/>
      <c r="O2446" s="1"/>
      <c r="P2446" s="1"/>
      <c r="Q2446" s="1"/>
      <c r="R2446" s="1"/>
      <c r="S2446" s="1"/>
      <c r="T2446" s="1"/>
    </row>
    <row r="2447" spans="2:20" s="216" customFormat="1" ht="15" customHeight="1">
      <c r="B2447" s="214" t="s">
        <v>2523</v>
      </c>
      <c r="C2447" s="214" t="s">
        <v>7195</v>
      </c>
      <c r="D2447" s="214" t="s">
        <v>6866</v>
      </c>
      <c r="E2447" s="214" t="s">
        <v>7740</v>
      </c>
      <c r="F2447" s="214" t="s">
        <v>7740</v>
      </c>
      <c r="G2447" s="2"/>
      <c r="H2447" s="1"/>
      <c r="I2447" s="1"/>
      <c r="J2447" s="1"/>
      <c r="K2447" s="1"/>
      <c r="L2447" s="1"/>
      <c r="M2447" s="1"/>
      <c r="N2447" s="1"/>
      <c r="O2447" s="1"/>
      <c r="P2447" s="1"/>
      <c r="Q2447" s="1"/>
      <c r="R2447" s="1"/>
      <c r="S2447" s="1"/>
      <c r="T2447" s="1"/>
    </row>
    <row r="2448" spans="2:20" s="216" customFormat="1" ht="15" customHeight="1">
      <c r="B2448" s="214" t="s">
        <v>2524</v>
      </c>
      <c r="C2448" s="214" t="s">
        <v>7346</v>
      </c>
      <c r="D2448" s="214" t="s">
        <v>6866</v>
      </c>
      <c r="E2448" s="214" t="s">
        <v>7740</v>
      </c>
      <c r="F2448" s="214" t="s">
        <v>7740</v>
      </c>
      <c r="G2448" s="2"/>
      <c r="H2448" s="1"/>
      <c r="I2448" s="1"/>
      <c r="J2448" s="1"/>
      <c r="K2448" s="1"/>
      <c r="L2448" s="1"/>
      <c r="M2448" s="1"/>
      <c r="N2448" s="1"/>
      <c r="O2448" s="1"/>
      <c r="P2448" s="1"/>
      <c r="Q2448" s="1"/>
      <c r="R2448" s="1"/>
      <c r="S2448" s="1"/>
      <c r="T2448" s="1"/>
    </row>
    <row r="2449" spans="2:20" s="216" customFormat="1" ht="15" customHeight="1">
      <c r="B2449" s="214" t="s">
        <v>2525</v>
      </c>
      <c r="C2449" s="214" t="s">
        <v>6866</v>
      </c>
      <c r="D2449" s="214" t="s">
        <v>7740</v>
      </c>
      <c r="E2449" s="214" t="s">
        <v>7740</v>
      </c>
      <c r="F2449" s="214" t="s">
        <v>7740</v>
      </c>
      <c r="G2449" s="2"/>
      <c r="H2449" s="1"/>
      <c r="I2449" s="1"/>
      <c r="J2449" s="1"/>
      <c r="K2449" s="1"/>
      <c r="L2449" s="1"/>
      <c r="M2449" s="1"/>
      <c r="N2449" s="1"/>
      <c r="O2449" s="1"/>
      <c r="P2449" s="1"/>
      <c r="Q2449" s="1"/>
      <c r="R2449" s="1"/>
      <c r="S2449" s="1"/>
      <c r="T2449" s="1"/>
    </row>
    <row r="2450" spans="2:20" s="216" customFormat="1" ht="15" customHeight="1">
      <c r="B2450" s="214" t="s">
        <v>2526</v>
      </c>
      <c r="C2450" s="214" t="s">
        <v>6866</v>
      </c>
      <c r="D2450" s="214" t="s">
        <v>7740</v>
      </c>
      <c r="E2450" s="214" t="s">
        <v>7740</v>
      </c>
      <c r="F2450" s="214" t="s">
        <v>7740</v>
      </c>
      <c r="G2450" s="2"/>
      <c r="H2450" s="1"/>
      <c r="I2450" s="1"/>
      <c r="J2450" s="1"/>
      <c r="K2450" s="1"/>
      <c r="L2450" s="1"/>
      <c r="M2450" s="1"/>
      <c r="N2450" s="1"/>
      <c r="O2450" s="1"/>
      <c r="P2450" s="1"/>
      <c r="Q2450" s="1"/>
      <c r="R2450" s="1"/>
      <c r="S2450" s="1"/>
      <c r="T2450" s="1"/>
    </row>
    <row r="2451" spans="2:20" s="216" customFormat="1" ht="15" customHeight="1">
      <c r="B2451" s="214" t="s">
        <v>2527</v>
      </c>
      <c r="C2451" s="214" t="s">
        <v>7130</v>
      </c>
      <c r="D2451" s="214" t="s">
        <v>6866</v>
      </c>
      <c r="E2451" s="214" t="s">
        <v>7740</v>
      </c>
      <c r="F2451" s="214" t="s">
        <v>7740</v>
      </c>
      <c r="G2451" s="2"/>
      <c r="H2451" s="1"/>
      <c r="I2451" s="1"/>
      <c r="J2451" s="1"/>
      <c r="K2451" s="1"/>
      <c r="L2451" s="1"/>
      <c r="M2451" s="1"/>
      <c r="N2451" s="1"/>
      <c r="O2451" s="1"/>
      <c r="P2451" s="1"/>
      <c r="Q2451" s="1"/>
      <c r="R2451" s="1"/>
      <c r="S2451" s="1"/>
      <c r="T2451" s="1"/>
    </row>
    <row r="2452" spans="2:20" s="216" customFormat="1" ht="15" customHeight="1">
      <c r="B2452" s="214" t="s">
        <v>2528</v>
      </c>
      <c r="C2452" s="214" t="s">
        <v>6866</v>
      </c>
      <c r="D2452" s="214" t="s">
        <v>7740</v>
      </c>
      <c r="E2452" s="214" t="s">
        <v>7740</v>
      </c>
      <c r="F2452" s="214" t="s">
        <v>7740</v>
      </c>
      <c r="G2452" s="2"/>
      <c r="H2452" s="1"/>
      <c r="I2452" s="1"/>
      <c r="J2452" s="1"/>
      <c r="K2452" s="1"/>
      <c r="L2452" s="1"/>
      <c r="M2452" s="1"/>
      <c r="N2452" s="1"/>
      <c r="O2452" s="1"/>
      <c r="P2452" s="1"/>
      <c r="Q2452" s="1"/>
      <c r="R2452" s="1"/>
      <c r="S2452" s="1"/>
      <c r="T2452" s="1"/>
    </row>
    <row r="2453" spans="2:20" s="216" customFormat="1" ht="15" customHeight="1">
      <c r="B2453" s="214" t="s">
        <v>2529</v>
      </c>
      <c r="C2453" s="214" t="s">
        <v>6866</v>
      </c>
      <c r="D2453" s="214" t="s">
        <v>7740</v>
      </c>
      <c r="E2453" s="214" t="s">
        <v>7740</v>
      </c>
      <c r="F2453" s="214" t="s">
        <v>7740</v>
      </c>
      <c r="G2453" s="2"/>
      <c r="H2453" s="1"/>
      <c r="I2453" s="1"/>
      <c r="J2453" s="1"/>
      <c r="K2453" s="1"/>
      <c r="L2453" s="1"/>
      <c r="M2453" s="1"/>
      <c r="N2453" s="1"/>
      <c r="O2453" s="1"/>
      <c r="P2453" s="1"/>
      <c r="Q2453" s="1"/>
      <c r="R2453" s="1"/>
      <c r="S2453" s="1"/>
      <c r="T2453" s="1"/>
    </row>
    <row r="2454" spans="2:20" s="216" customFormat="1" ht="15" customHeight="1">
      <c r="B2454" s="214" t="s">
        <v>2530</v>
      </c>
      <c r="C2454" s="214" t="s">
        <v>7358</v>
      </c>
      <c r="D2454" s="214" t="s">
        <v>6866</v>
      </c>
      <c r="E2454" s="214" t="s">
        <v>7740</v>
      </c>
      <c r="F2454" s="214" t="s">
        <v>7740</v>
      </c>
      <c r="G2454" s="2"/>
      <c r="H2454" s="1"/>
      <c r="I2454" s="1"/>
      <c r="J2454" s="1"/>
      <c r="K2454" s="1"/>
      <c r="L2454" s="1"/>
      <c r="M2454" s="1"/>
      <c r="N2454" s="1"/>
      <c r="O2454" s="1"/>
      <c r="P2454" s="1"/>
      <c r="Q2454" s="1"/>
      <c r="R2454" s="1"/>
      <c r="S2454" s="1"/>
      <c r="T2454" s="1"/>
    </row>
    <row r="2455" spans="2:20" s="216" customFormat="1" ht="15" customHeight="1">
      <c r="B2455" s="214" t="s">
        <v>2531</v>
      </c>
      <c r="C2455" s="214" t="s">
        <v>6866</v>
      </c>
      <c r="D2455" s="214" t="s">
        <v>7740</v>
      </c>
      <c r="E2455" s="214" t="s">
        <v>7740</v>
      </c>
      <c r="F2455" s="214" t="s">
        <v>7740</v>
      </c>
      <c r="G2455" s="2"/>
      <c r="H2455" s="1"/>
      <c r="I2455" s="1"/>
      <c r="J2455" s="1"/>
      <c r="K2455" s="1"/>
      <c r="L2455" s="1"/>
      <c r="M2455" s="1"/>
      <c r="N2455" s="1"/>
      <c r="O2455" s="1"/>
      <c r="P2455" s="1"/>
      <c r="Q2455" s="1"/>
      <c r="R2455" s="1"/>
      <c r="S2455" s="1"/>
      <c r="T2455" s="1"/>
    </row>
    <row r="2456" spans="2:20" s="216" customFormat="1" ht="15" customHeight="1">
      <c r="B2456" s="214" t="s">
        <v>2532</v>
      </c>
      <c r="C2456" s="214" t="s">
        <v>6891</v>
      </c>
      <c r="D2456" s="214" t="s">
        <v>6866</v>
      </c>
      <c r="E2456" s="214" t="s">
        <v>7740</v>
      </c>
      <c r="F2456" s="214" t="s">
        <v>7740</v>
      </c>
      <c r="G2456" s="2"/>
      <c r="H2456" s="1"/>
      <c r="I2456" s="1"/>
      <c r="J2456" s="1"/>
      <c r="K2456" s="1"/>
      <c r="L2456" s="1"/>
      <c r="M2456" s="1"/>
      <c r="N2456" s="1"/>
      <c r="O2456" s="1"/>
      <c r="P2456" s="1"/>
      <c r="Q2456" s="1"/>
      <c r="R2456" s="1"/>
      <c r="S2456" s="1"/>
      <c r="T2456" s="1"/>
    </row>
    <row r="2457" spans="2:20" s="216" customFormat="1" ht="15" customHeight="1">
      <c r="B2457" s="214" t="s">
        <v>2533</v>
      </c>
      <c r="C2457" s="214" t="s">
        <v>6866</v>
      </c>
      <c r="D2457" s="214" t="s">
        <v>7740</v>
      </c>
      <c r="E2457" s="214" t="s">
        <v>7740</v>
      </c>
      <c r="F2457" s="214" t="s">
        <v>7740</v>
      </c>
      <c r="G2457" s="2"/>
      <c r="H2457" s="1"/>
      <c r="I2457" s="1"/>
      <c r="J2457" s="1"/>
      <c r="K2457" s="1"/>
      <c r="L2457" s="1"/>
      <c r="M2457" s="1"/>
      <c r="N2457" s="1"/>
      <c r="O2457" s="1"/>
      <c r="P2457" s="1"/>
      <c r="Q2457" s="1"/>
      <c r="R2457" s="1"/>
      <c r="S2457" s="1"/>
      <c r="T2457" s="1"/>
    </row>
    <row r="2458" spans="2:20" s="216" customFormat="1" ht="15" customHeight="1">
      <c r="B2458" s="214" t="s">
        <v>2534</v>
      </c>
      <c r="C2458" s="214" t="s">
        <v>7360</v>
      </c>
      <c r="D2458" s="214" t="s">
        <v>6866</v>
      </c>
      <c r="E2458" s="214" t="s">
        <v>7740</v>
      </c>
      <c r="F2458" s="214" t="s">
        <v>7740</v>
      </c>
      <c r="G2458" s="2"/>
      <c r="H2458" s="1"/>
      <c r="I2458" s="1"/>
      <c r="J2458" s="1"/>
      <c r="K2458" s="1"/>
      <c r="L2458" s="1"/>
      <c r="M2458" s="1"/>
      <c r="N2458" s="1"/>
      <c r="O2458" s="1"/>
      <c r="P2458" s="1"/>
      <c r="Q2458" s="1"/>
      <c r="R2458" s="1"/>
      <c r="S2458" s="1"/>
      <c r="T2458" s="1"/>
    </row>
    <row r="2459" spans="2:20" s="216" customFormat="1" ht="15" customHeight="1">
      <c r="B2459" s="214" t="s">
        <v>2535</v>
      </c>
      <c r="C2459" s="214" t="s">
        <v>6866</v>
      </c>
      <c r="D2459" s="214" t="s">
        <v>7740</v>
      </c>
      <c r="E2459" s="214" t="s">
        <v>7740</v>
      </c>
      <c r="F2459" s="214" t="s">
        <v>7740</v>
      </c>
      <c r="G2459" s="2"/>
      <c r="H2459" s="1"/>
      <c r="I2459" s="1"/>
      <c r="J2459" s="1"/>
      <c r="K2459" s="1"/>
      <c r="L2459" s="1"/>
      <c r="M2459" s="1"/>
      <c r="N2459" s="1"/>
      <c r="O2459" s="1"/>
      <c r="P2459" s="1"/>
      <c r="Q2459" s="1"/>
      <c r="R2459" s="1"/>
      <c r="S2459" s="1"/>
      <c r="T2459" s="1"/>
    </row>
    <row r="2460" spans="2:20" s="216" customFormat="1" ht="15" customHeight="1">
      <c r="B2460" s="214" t="s">
        <v>2536</v>
      </c>
      <c r="C2460" s="214" t="s">
        <v>7361</v>
      </c>
      <c r="D2460" s="214" t="s">
        <v>6866</v>
      </c>
      <c r="E2460" s="214" t="s">
        <v>7740</v>
      </c>
      <c r="F2460" s="214" t="s">
        <v>7740</v>
      </c>
      <c r="G2460" s="2"/>
      <c r="H2460" s="1"/>
      <c r="I2460" s="1"/>
      <c r="J2460" s="1"/>
      <c r="K2460" s="1"/>
      <c r="L2460" s="1"/>
      <c r="M2460" s="1"/>
      <c r="N2460" s="1"/>
      <c r="O2460" s="1"/>
      <c r="P2460" s="1"/>
      <c r="Q2460" s="1"/>
      <c r="R2460" s="1"/>
      <c r="S2460" s="1"/>
      <c r="T2460" s="1"/>
    </row>
    <row r="2461" spans="2:20" s="216" customFormat="1" ht="15" customHeight="1">
      <c r="B2461" s="214" t="s">
        <v>2537</v>
      </c>
      <c r="C2461" s="214" t="s">
        <v>6866</v>
      </c>
      <c r="D2461" s="214" t="s">
        <v>7740</v>
      </c>
      <c r="E2461" s="214" t="s">
        <v>7740</v>
      </c>
      <c r="F2461" s="214" t="s">
        <v>7740</v>
      </c>
      <c r="G2461" s="2"/>
      <c r="H2461" s="1"/>
      <c r="I2461" s="1"/>
      <c r="J2461" s="1"/>
      <c r="K2461" s="1"/>
      <c r="L2461" s="1"/>
      <c r="M2461" s="1"/>
      <c r="N2461" s="1"/>
      <c r="O2461" s="1"/>
      <c r="P2461" s="1"/>
      <c r="Q2461" s="1"/>
      <c r="R2461" s="1"/>
      <c r="S2461" s="1"/>
      <c r="T2461" s="1"/>
    </row>
    <row r="2462" spans="2:20" s="216" customFormat="1" ht="15" customHeight="1">
      <c r="B2462" s="214" t="s">
        <v>2538</v>
      </c>
      <c r="C2462" s="214" t="s">
        <v>6866</v>
      </c>
      <c r="D2462" s="214" t="s">
        <v>7740</v>
      </c>
      <c r="E2462" s="214" t="s">
        <v>7740</v>
      </c>
      <c r="F2462" s="214" t="s">
        <v>7740</v>
      </c>
      <c r="G2462" s="2"/>
      <c r="H2462" s="1"/>
      <c r="I2462" s="1"/>
      <c r="J2462" s="1"/>
      <c r="K2462" s="1"/>
      <c r="L2462" s="1"/>
      <c r="M2462" s="1"/>
      <c r="N2462" s="1"/>
      <c r="O2462" s="1"/>
      <c r="P2462" s="1"/>
      <c r="Q2462" s="1"/>
      <c r="R2462" s="1"/>
      <c r="S2462" s="1"/>
      <c r="T2462" s="1"/>
    </row>
    <row r="2463" spans="2:20" s="216" customFormat="1" ht="15" customHeight="1">
      <c r="B2463" s="214" t="s">
        <v>2539</v>
      </c>
      <c r="C2463" s="214" t="s">
        <v>6866</v>
      </c>
      <c r="D2463" s="214" t="s">
        <v>7740</v>
      </c>
      <c r="E2463" s="214" t="s">
        <v>7740</v>
      </c>
      <c r="F2463" s="214" t="s">
        <v>7740</v>
      </c>
      <c r="G2463" s="2"/>
      <c r="H2463" s="1"/>
      <c r="I2463" s="1"/>
      <c r="J2463" s="1"/>
      <c r="K2463" s="1"/>
      <c r="L2463" s="1"/>
      <c r="M2463" s="1"/>
      <c r="N2463" s="1"/>
      <c r="O2463" s="1"/>
      <c r="P2463" s="1"/>
      <c r="Q2463" s="1"/>
      <c r="R2463" s="1"/>
      <c r="S2463" s="1"/>
      <c r="T2463" s="1"/>
    </row>
    <row r="2464" spans="2:20" s="216" customFormat="1" ht="15" customHeight="1">
      <c r="B2464" s="214" t="s">
        <v>2540</v>
      </c>
      <c r="C2464" s="214" t="s">
        <v>6866</v>
      </c>
      <c r="D2464" s="214" t="s">
        <v>7740</v>
      </c>
      <c r="E2464" s="214" t="s">
        <v>7740</v>
      </c>
      <c r="F2464" s="214" t="s">
        <v>7740</v>
      </c>
      <c r="G2464" s="2"/>
      <c r="H2464" s="1"/>
      <c r="I2464" s="1"/>
      <c r="J2464" s="1"/>
      <c r="K2464" s="1"/>
      <c r="L2464" s="1"/>
      <c r="M2464" s="1"/>
      <c r="N2464" s="1"/>
      <c r="O2464" s="1"/>
      <c r="P2464" s="1"/>
      <c r="Q2464" s="1"/>
      <c r="R2464" s="1"/>
      <c r="S2464" s="1"/>
      <c r="T2464" s="1"/>
    </row>
    <row r="2465" spans="2:20" s="216" customFormat="1" ht="15" customHeight="1">
      <c r="B2465" s="214" t="s">
        <v>2541</v>
      </c>
      <c r="C2465" s="214" t="s">
        <v>6866</v>
      </c>
      <c r="D2465" s="214" t="s">
        <v>7740</v>
      </c>
      <c r="E2465" s="214" t="s">
        <v>7740</v>
      </c>
      <c r="F2465" s="214" t="s">
        <v>7740</v>
      </c>
      <c r="G2465" s="2"/>
      <c r="H2465" s="1"/>
      <c r="I2465" s="1"/>
      <c r="J2465" s="1"/>
      <c r="K2465" s="1"/>
      <c r="L2465" s="1"/>
      <c r="M2465" s="1"/>
      <c r="N2465" s="1"/>
      <c r="O2465" s="1"/>
      <c r="P2465" s="1"/>
      <c r="Q2465" s="1"/>
      <c r="R2465" s="1"/>
      <c r="S2465" s="1"/>
      <c r="T2465" s="1"/>
    </row>
    <row r="2466" spans="2:20" s="216" customFormat="1" ht="15" customHeight="1">
      <c r="B2466" s="214" t="s">
        <v>2542</v>
      </c>
      <c r="C2466" s="214" t="s">
        <v>6866</v>
      </c>
      <c r="D2466" s="214" t="s">
        <v>7740</v>
      </c>
      <c r="E2466" s="214" t="s">
        <v>7740</v>
      </c>
      <c r="F2466" s="214" t="s">
        <v>7740</v>
      </c>
      <c r="G2466" s="2"/>
      <c r="H2466" s="1"/>
      <c r="I2466" s="1"/>
      <c r="J2466" s="1"/>
      <c r="K2466" s="1"/>
      <c r="L2466" s="1"/>
      <c r="M2466" s="1"/>
      <c r="N2466" s="1"/>
      <c r="O2466" s="1"/>
      <c r="P2466" s="1"/>
      <c r="Q2466" s="1"/>
      <c r="R2466" s="1"/>
      <c r="S2466" s="1"/>
      <c r="T2466" s="1"/>
    </row>
    <row r="2467" spans="2:20" s="216" customFormat="1" ht="15" customHeight="1">
      <c r="B2467" s="214" t="s">
        <v>2543</v>
      </c>
      <c r="C2467" s="214" t="s">
        <v>6866</v>
      </c>
      <c r="D2467" s="214" t="s">
        <v>7740</v>
      </c>
      <c r="E2467" s="214" t="s">
        <v>7740</v>
      </c>
      <c r="F2467" s="214" t="s">
        <v>7740</v>
      </c>
      <c r="G2467" s="2"/>
      <c r="H2467" s="1"/>
      <c r="I2467" s="1"/>
      <c r="J2467" s="1"/>
      <c r="K2467" s="1"/>
      <c r="L2467" s="1"/>
      <c r="M2467" s="1"/>
      <c r="N2467" s="1"/>
      <c r="O2467" s="1"/>
      <c r="P2467" s="1"/>
      <c r="Q2467" s="1"/>
      <c r="R2467" s="1"/>
      <c r="S2467" s="1"/>
      <c r="T2467" s="1"/>
    </row>
    <row r="2468" spans="2:20" s="216" customFormat="1" ht="15" customHeight="1">
      <c r="B2468" s="214" t="s">
        <v>2544</v>
      </c>
      <c r="C2468" s="214" t="s">
        <v>6866</v>
      </c>
      <c r="D2468" s="214" t="s">
        <v>7740</v>
      </c>
      <c r="E2468" s="214" t="s">
        <v>7740</v>
      </c>
      <c r="F2468" s="214" t="s">
        <v>7740</v>
      </c>
      <c r="G2468" s="2"/>
      <c r="H2468" s="1"/>
      <c r="I2468" s="1"/>
      <c r="J2468" s="1"/>
      <c r="K2468" s="1"/>
      <c r="L2468" s="1"/>
      <c r="M2468" s="1"/>
      <c r="N2468" s="1"/>
      <c r="O2468" s="1"/>
      <c r="P2468" s="1"/>
      <c r="Q2468" s="1"/>
      <c r="R2468" s="1"/>
      <c r="S2468" s="1"/>
      <c r="T2468" s="1"/>
    </row>
    <row r="2469" spans="2:20" s="216" customFormat="1" ht="15" customHeight="1">
      <c r="B2469" s="214" t="s">
        <v>2545</v>
      </c>
      <c r="C2469" s="214" t="s">
        <v>6866</v>
      </c>
      <c r="D2469" s="214" t="s">
        <v>7740</v>
      </c>
      <c r="E2469" s="214" t="s">
        <v>7740</v>
      </c>
      <c r="F2469" s="214" t="s">
        <v>7740</v>
      </c>
      <c r="G2469" s="2"/>
      <c r="H2469" s="1"/>
      <c r="I2469" s="1"/>
      <c r="J2469" s="1"/>
      <c r="K2469" s="1"/>
      <c r="L2469" s="1"/>
      <c r="M2469" s="1"/>
      <c r="N2469" s="1"/>
      <c r="O2469" s="1"/>
      <c r="P2469" s="1"/>
      <c r="Q2469" s="1"/>
      <c r="R2469" s="1"/>
      <c r="S2469" s="1"/>
      <c r="T2469" s="1"/>
    </row>
    <row r="2470" spans="2:20" s="216" customFormat="1" ht="15" customHeight="1">
      <c r="B2470" s="214" t="s">
        <v>2546</v>
      </c>
      <c r="C2470" s="214" t="s">
        <v>6866</v>
      </c>
      <c r="D2470" s="214" t="s">
        <v>7740</v>
      </c>
      <c r="E2470" s="214" t="s">
        <v>7740</v>
      </c>
      <c r="F2470" s="214" t="s">
        <v>7740</v>
      </c>
      <c r="G2470" s="2"/>
      <c r="H2470" s="1"/>
      <c r="I2470" s="1"/>
      <c r="J2470" s="1"/>
      <c r="K2470" s="1"/>
      <c r="L2470" s="1"/>
      <c r="M2470" s="1"/>
      <c r="N2470" s="1"/>
      <c r="O2470" s="1"/>
      <c r="P2470" s="1"/>
      <c r="Q2470" s="1"/>
      <c r="R2470" s="1"/>
      <c r="S2470" s="1"/>
      <c r="T2470" s="1"/>
    </row>
    <row r="2471" spans="2:20" s="216" customFormat="1" ht="15" customHeight="1">
      <c r="B2471" s="214" t="s">
        <v>2547</v>
      </c>
      <c r="C2471" s="214" t="s">
        <v>6866</v>
      </c>
      <c r="D2471" s="214" t="s">
        <v>7740</v>
      </c>
      <c r="E2471" s="214" t="s">
        <v>7740</v>
      </c>
      <c r="F2471" s="214" t="s">
        <v>7740</v>
      </c>
      <c r="G2471" s="2"/>
      <c r="H2471" s="1"/>
      <c r="I2471" s="1"/>
      <c r="J2471" s="1"/>
      <c r="K2471" s="1"/>
      <c r="L2471" s="1"/>
      <c r="M2471" s="1"/>
      <c r="N2471" s="1"/>
      <c r="O2471" s="1"/>
      <c r="P2471" s="1"/>
      <c r="Q2471" s="1"/>
      <c r="R2471" s="1"/>
      <c r="S2471" s="1"/>
      <c r="T2471" s="1"/>
    </row>
    <row r="2472" spans="2:20" s="216" customFormat="1" ht="15" customHeight="1">
      <c r="B2472" s="214" t="s">
        <v>2548</v>
      </c>
      <c r="C2472" s="214" t="s">
        <v>6866</v>
      </c>
      <c r="D2472" s="214" t="s">
        <v>7740</v>
      </c>
      <c r="E2472" s="214" t="s">
        <v>7740</v>
      </c>
      <c r="F2472" s="214" t="s">
        <v>7740</v>
      </c>
      <c r="G2472" s="2"/>
      <c r="H2472" s="1"/>
      <c r="I2472" s="1"/>
      <c r="J2472" s="1"/>
      <c r="K2472" s="1"/>
      <c r="L2472" s="1"/>
      <c r="M2472" s="1"/>
      <c r="N2472" s="1"/>
      <c r="O2472" s="1"/>
      <c r="P2472" s="1"/>
      <c r="Q2472" s="1"/>
      <c r="R2472" s="1"/>
      <c r="S2472" s="1"/>
      <c r="T2472" s="1"/>
    </row>
    <row r="2473" spans="2:20" s="216" customFormat="1" ht="15" customHeight="1">
      <c r="B2473" s="214" t="s">
        <v>2549</v>
      </c>
      <c r="C2473" s="214" t="s">
        <v>6866</v>
      </c>
      <c r="D2473" s="214" t="s">
        <v>7740</v>
      </c>
      <c r="E2473" s="214" t="s">
        <v>7740</v>
      </c>
      <c r="F2473" s="214" t="s">
        <v>7740</v>
      </c>
      <c r="G2473" s="2"/>
      <c r="H2473" s="1"/>
      <c r="I2473" s="1"/>
      <c r="J2473" s="1"/>
      <c r="K2473" s="1"/>
      <c r="L2473" s="1"/>
      <c r="M2473" s="1"/>
      <c r="N2473" s="1"/>
      <c r="O2473" s="1"/>
      <c r="P2473" s="1"/>
      <c r="Q2473" s="1"/>
      <c r="R2473" s="1"/>
      <c r="S2473" s="1"/>
      <c r="T2473" s="1"/>
    </row>
    <row r="2474" spans="2:20" s="216" customFormat="1" ht="15" customHeight="1">
      <c r="B2474" s="214" t="s">
        <v>2550</v>
      </c>
      <c r="C2474" s="214" t="s">
        <v>6866</v>
      </c>
      <c r="D2474" s="214" t="s">
        <v>7740</v>
      </c>
      <c r="E2474" s="214" t="s">
        <v>7740</v>
      </c>
      <c r="F2474" s="214" t="s">
        <v>7740</v>
      </c>
      <c r="G2474" s="2"/>
      <c r="H2474" s="1"/>
      <c r="I2474" s="1"/>
      <c r="J2474" s="1"/>
      <c r="K2474" s="1"/>
      <c r="L2474" s="1"/>
      <c r="M2474" s="1"/>
      <c r="N2474" s="1"/>
      <c r="O2474" s="1"/>
      <c r="P2474" s="1"/>
      <c r="Q2474" s="1"/>
      <c r="R2474" s="1"/>
      <c r="S2474" s="1"/>
      <c r="T2474" s="1"/>
    </row>
    <row r="2475" spans="2:20" s="216" customFormat="1" ht="15" customHeight="1">
      <c r="B2475" s="214" t="s">
        <v>2551</v>
      </c>
      <c r="C2475" s="214" t="s">
        <v>6866</v>
      </c>
      <c r="D2475" s="214" t="s">
        <v>7740</v>
      </c>
      <c r="E2475" s="214" t="s">
        <v>7740</v>
      </c>
      <c r="F2475" s="214" t="s">
        <v>7740</v>
      </c>
      <c r="G2475" s="2"/>
      <c r="H2475" s="1"/>
      <c r="I2475" s="1"/>
      <c r="J2475" s="1"/>
      <c r="K2475" s="1"/>
      <c r="L2475" s="1"/>
      <c r="M2475" s="1"/>
      <c r="N2475" s="1"/>
      <c r="O2475" s="1"/>
      <c r="P2475" s="1"/>
      <c r="Q2475" s="1"/>
      <c r="R2475" s="1"/>
      <c r="S2475" s="1"/>
      <c r="T2475" s="1"/>
    </row>
    <row r="2476" spans="2:20" s="216" customFormat="1" ht="15" customHeight="1">
      <c r="B2476" s="214" t="s">
        <v>2552</v>
      </c>
      <c r="C2476" s="214" t="s">
        <v>6866</v>
      </c>
      <c r="D2476" s="214" t="s">
        <v>7740</v>
      </c>
      <c r="E2476" s="214" t="s">
        <v>7740</v>
      </c>
      <c r="F2476" s="214" t="s">
        <v>7740</v>
      </c>
      <c r="G2476" s="2"/>
      <c r="H2476" s="1"/>
      <c r="I2476" s="1"/>
      <c r="J2476" s="1"/>
      <c r="K2476" s="1"/>
      <c r="L2476" s="1"/>
      <c r="M2476" s="1"/>
      <c r="N2476" s="1"/>
      <c r="O2476" s="1"/>
      <c r="P2476" s="1"/>
      <c r="Q2476" s="1"/>
      <c r="R2476" s="1"/>
      <c r="S2476" s="1"/>
      <c r="T2476" s="1"/>
    </row>
    <row r="2477" spans="2:20" s="216" customFormat="1" ht="15" customHeight="1">
      <c r="B2477" s="214" t="s">
        <v>2553</v>
      </c>
      <c r="C2477" s="214" t="s">
        <v>7363</v>
      </c>
      <c r="D2477" s="214" t="s">
        <v>6866</v>
      </c>
      <c r="E2477" s="214" t="s">
        <v>7740</v>
      </c>
      <c r="F2477" s="214" t="s">
        <v>7740</v>
      </c>
      <c r="G2477" s="2"/>
      <c r="H2477" s="1"/>
      <c r="I2477" s="1"/>
      <c r="J2477" s="1"/>
      <c r="K2477" s="1"/>
      <c r="L2477" s="1"/>
      <c r="M2477" s="1"/>
      <c r="N2477" s="1"/>
      <c r="O2477" s="1"/>
      <c r="P2477" s="1"/>
      <c r="Q2477" s="1"/>
      <c r="R2477" s="1"/>
      <c r="S2477" s="1"/>
      <c r="T2477" s="1"/>
    </row>
    <row r="2478" spans="2:20" s="216" customFormat="1" ht="15" customHeight="1">
      <c r="B2478" s="214" t="s">
        <v>2554</v>
      </c>
      <c r="C2478" s="214" t="s">
        <v>7364</v>
      </c>
      <c r="D2478" s="214" t="s">
        <v>6866</v>
      </c>
      <c r="E2478" s="214" t="s">
        <v>7740</v>
      </c>
      <c r="F2478" s="214" t="s">
        <v>7740</v>
      </c>
      <c r="G2478" s="2"/>
      <c r="H2478" s="1"/>
      <c r="I2478" s="1"/>
      <c r="J2478" s="1"/>
      <c r="K2478" s="1"/>
      <c r="L2478" s="1"/>
      <c r="M2478" s="1"/>
      <c r="N2478" s="1"/>
      <c r="O2478" s="1"/>
      <c r="P2478" s="1"/>
      <c r="Q2478" s="1"/>
      <c r="R2478" s="1"/>
      <c r="S2478" s="1"/>
      <c r="T2478" s="1"/>
    </row>
    <row r="2479" spans="2:20" s="216" customFormat="1" ht="15" customHeight="1">
      <c r="B2479" s="214" t="s">
        <v>2555</v>
      </c>
      <c r="C2479" s="214" t="s">
        <v>6866</v>
      </c>
      <c r="D2479" s="214" t="s">
        <v>7740</v>
      </c>
      <c r="E2479" s="214" t="s">
        <v>7740</v>
      </c>
      <c r="F2479" s="214" t="s">
        <v>7740</v>
      </c>
      <c r="G2479" s="2"/>
      <c r="H2479" s="1"/>
      <c r="I2479" s="1"/>
      <c r="J2479" s="1"/>
      <c r="K2479" s="1"/>
      <c r="L2479" s="1"/>
      <c r="M2479" s="1"/>
      <c r="N2479" s="1"/>
      <c r="O2479" s="1"/>
      <c r="P2479" s="1"/>
      <c r="Q2479" s="1"/>
      <c r="R2479" s="1"/>
      <c r="S2479" s="1"/>
      <c r="T2479" s="1"/>
    </row>
    <row r="2480" spans="2:20" s="216" customFormat="1" ht="15" customHeight="1">
      <c r="B2480" s="214" t="s">
        <v>2556</v>
      </c>
      <c r="C2480" s="214" t="s">
        <v>7642</v>
      </c>
      <c r="D2480" s="214" t="s">
        <v>6866</v>
      </c>
      <c r="E2480" s="214" t="s">
        <v>7740</v>
      </c>
      <c r="F2480" s="214" t="s">
        <v>7740</v>
      </c>
      <c r="G2480" s="2"/>
      <c r="H2480" s="1"/>
      <c r="I2480" s="1"/>
      <c r="J2480" s="1"/>
      <c r="K2480" s="1"/>
      <c r="L2480" s="1"/>
      <c r="M2480" s="1"/>
      <c r="N2480" s="1"/>
      <c r="O2480" s="1"/>
      <c r="P2480" s="1"/>
      <c r="Q2480" s="1"/>
      <c r="R2480" s="1"/>
      <c r="S2480" s="1"/>
      <c r="T2480" s="1"/>
    </row>
    <row r="2481" spans="2:20" s="216" customFormat="1" ht="15" customHeight="1">
      <c r="B2481" s="214" t="s">
        <v>2557</v>
      </c>
      <c r="C2481" s="214" t="s">
        <v>6935</v>
      </c>
      <c r="D2481" s="214" t="s">
        <v>6866</v>
      </c>
      <c r="E2481" s="214" t="s">
        <v>7740</v>
      </c>
      <c r="F2481" s="214" t="s">
        <v>7740</v>
      </c>
      <c r="G2481" s="2"/>
      <c r="H2481" s="1"/>
      <c r="I2481" s="1"/>
      <c r="J2481" s="1"/>
      <c r="K2481" s="1"/>
      <c r="L2481" s="1"/>
      <c r="M2481" s="1"/>
      <c r="N2481" s="1"/>
      <c r="O2481" s="1"/>
      <c r="P2481" s="1"/>
      <c r="Q2481" s="1"/>
      <c r="R2481" s="1"/>
      <c r="S2481" s="1"/>
      <c r="T2481" s="1"/>
    </row>
    <row r="2482" spans="2:20" s="216" customFormat="1" ht="15" customHeight="1">
      <c r="B2482" s="214" t="s">
        <v>2558</v>
      </c>
      <c r="C2482" s="214" t="s">
        <v>6866</v>
      </c>
      <c r="D2482" s="214" t="s">
        <v>7740</v>
      </c>
      <c r="E2482" s="214" t="s">
        <v>7740</v>
      </c>
      <c r="F2482" s="214" t="s">
        <v>7740</v>
      </c>
      <c r="G2482" s="2"/>
      <c r="H2482" s="1"/>
      <c r="I2482" s="1"/>
      <c r="J2482" s="1"/>
      <c r="K2482" s="1"/>
      <c r="L2482" s="1"/>
      <c r="M2482" s="1"/>
      <c r="N2482" s="1"/>
      <c r="O2482" s="1"/>
      <c r="P2482" s="1"/>
      <c r="Q2482" s="1"/>
      <c r="R2482" s="1"/>
      <c r="S2482" s="1"/>
      <c r="T2482" s="1"/>
    </row>
    <row r="2483" spans="2:20" s="216" customFormat="1" ht="15" customHeight="1">
      <c r="B2483" s="214" t="s">
        <v>2559</v>
      </c>
      <c r="C2483" s="214" t="s">
        <v>6866</v>
      </c>
      <c r="D2483" s="214" t="s">
        <v>7740</v>
      </c>
      <c r="E2483" s="214" t="s">
        <v>7740</v>
      </c>
      <c r="F2483" s="214" t="s">
        <v>7740</v>
      </c>
      <c r="G2483" s="2"/>
      <c r="H2483" s="1"/>
      <c r="I2483" s="1"/>
      <c r="J2483" s="1"/>
      <c r="K2483" s="1"/>
      <c r="L2483" s="1"/>
      <c r="M2483" s="1"/>
      <c r="N2483" s="1"/>
      <c r="O2483" s="1"/>
      <c r="P2483" s="1"/>
      <c r="Q2483" s="1"/>
      <c r="R2483" s="1"/>
      <c r="S2483" s="1"/>
      <c r="T2483" s="1"/>
    </row>
    <row r="2484" spans="2:20" s="216" customFormat="1" ht="15" customHeight="1">
      <c r="B2484" s="214" t="s">
        <v>2560</v>
      </c>
      <c r="C2484" s="214" t="s">
        <v>6866</v>
      </c>
      <c r="D2484" s="214" t="s">
        <v>7740</v>
      </c>
      <c r="E2484" s="214" t="s">
        <v>7740</v>
      </c>
      <c r="F2484" s="214" t="s">
        <v>7740</v>
      </c>
      <c r="G2484" s="2"/>
      <c r="H2484" s="1"/>
      <c r="I2484" s="1"/>
      <c r="J2484" s="1"/>
      <c r="K2484" s="1"/>
      <c r="L2484" s="1"/>
      <c r="M2484" s="1"/>
      <c r="N2484" s="1"/>
      <c r="O2484" s="1"/>
      <c r="P2484" s="1"/>
      <c r="Q2484" s="1"/>
      <c r="R2484" s="1"/>
      <c r="S2484" s="1"/>
      <c r="T2484" s="1"/>
    </row>
    <row r="2485" spans="2:20" s="216" customFormat="1" ht="15" customHeight="1">
      <c r="B2485" s="214" t="s">
        <v>2561</v>
      </c>
      <c r="C2485" s="214" t="s">
        <v>7643</v>
      </c>
      <c r="D2485" s="214" t="s">
        <v>6866</v>
      </c>
      <c r="E2485" s="214" t="s">
        <v>7740</v>
      </c>
      <c r="F2485" s="214" t="s">
        <v>7740</v>
      </c>
      <c r="G2485" s="2"/>
      <c r="H2485" s="1"/>
      <c r="I2485" s="1"/>
      <c r="J2485" s="1"/>
      <c r="K2485" s="1"/>
      <c r="L2485" s="1"/>
      <c r="M2485" s="1"/>
      <c r="N2485" s="1"/>
      <c r="O2485" s="1"/>
      <c r="P2485" s="1"/>
      <c r="Q2485" s="1"/>
      <c r="R2485" s="1"/>
      <c r="S2485" s="1"/>
      <c r="T2485" s="1"/>
    </row>
    <row r="2486" spans="2:20" s="216" customFormat="1" ht="15" customHeight="1">
      <c r="B2486" s="214" t="s">
        <v>2562</v>
      </c>
      <c r="C2486" s="214" t="s">
        <v>6866</v>
      </c>
      <c r="D2486" s="214" t="s">
        <v>7740</v>
      </c>
      <c r="E2486" s="214" t="s">
        <v>7740</v>
      </c>
      <c r="F2486" s="214" t="s">
        <v>7740</v>
      </c>
      <c r="G2486" s="2"/>
      <c r="H2486" s="1"/>
      <c r="I2486" s="1"/>
      <c r="J2486" s="1"/>
      <c r="K2486" s="1"/>
      <c r="L2486" s="1"/>
      <c r="M2486" s="1"/>
      <c r="N2486" s="1"/>
      <c r="O2486" s="1"/>
      <c r="P2486" s="1"/>
      <c r="Q2486" s="1"/>
      <c r="R2486" s="1"/>
      <c r="S2486" s="1"/>
      <c r="T2486" s="1"/>
    </row>
    <row r="2487" spans="2:20" s="216" customFormat="1" ht="15" customHeight="1">
      <c r="B2487" s="214" t="s">
        <v>2563</v>
      </c>
      <c r="C2487" s="214" t="s">
        <v>7365</v>
      </c>
      <c r="D2487" s="214" t="s">
        <v>6866</v>
      </c>
      <c r="E2487" s="214" t="s">
        <v>7740</v>
      </c>
      <c r="F2487" s="214" t="s">
        <v>7740</v>
      </c>
      <c r="G2487" s="2"/>
      <c r="H2487" s="1"/>
      <c r="I2487" s="1"/>
      <c r="J2487" s="1"/>
      <c r="K2487" s="1"/>
      <c r="L2487" s="1"/>
      <c r="M2487" s="1"/>
      <c r="N2487" s="1"/>
      <c r="O2487" s="1"/>
      <c r="P2487" s="1"/>
      <c r="Q2487" s="1"/>
      <c r="R2487" s="1"/>
      <c r="S2487" s="1"/>
      <c r="T2487" s="1"/>
    </row>
    <row r="2488" spans="2:20" s="216" customFormat="1" ht="15" customHeight="1">
      <c r="B2488" s="214" t="s">
        <v>2564</v>
      </c>
      <c r="C2488" s="214" t="s">
        <v>7366</v>
      </c>
      <c r="D2488" s="214" t="s">
        <v>6866</v>
      </c>
      <c r="E2488" s="214" t="s">
        <v>7740</v>
      </c>
      <c r="F2488" s="214" t="s">
        <v>7740</v>
      </c>
      <c r="G2488" s="2"/>
      <c r="H2488" s="1"/>
      <c r="I2488" s="1"/>
      <c r="J2488" s="1"/>
      <c r="K2488" s="1"/>
      <c r="L2488" s="1"/>
      <c r="M2488" s="1"/>
      <c r="N2488" s="1"/>
      <c r="O2488" s="1"/>
      <c r="P2488" s="1"/>
      <c r="Q2488" s="1"/>
      <c r="R2488" s="1"/>
      <c r="S2488" s="1"/>
      <c r="T2488" s="1"/>
    </row>
    <row r="2489" spans="2:20" s="216" customFormat="1" ht="15" customHeight="1">
      <c r="B2489" s="214" t="s">
        <v>2565</v>
      </c>
      <c r="C2489" s="214" t="s">
        <v>6866</v>
      </c>
      <c r="D2489" s="214" t="s">
        <v>7740</v>
      </c>
      <c r="E2489" s="214" t="s">
        <v>7740</v>
      </c>
      <c r="F2489" s="214" t="s">
        <v>7740</v>
      </c>
      <c r="G2489" s="2"/>
      <c r="H2489" s="1"/>
      <c r="I2489" s="1"/>
      <c r="J2489" s="1"/>
      <c r="K2489" s="1"/>
      <c r="L2489" s="1"/>
      <c r="M2489" s="1"/>
      <c r="N2489" s="1"/>
      <c r="O2489" s="1"/>
      <c r="P2489" s="1"/>
      <c r="Q2489" s="1"/>
      <c r="R2489" s="1"/>
      <c r="S2489" s="1"/>
      <c r="T2489" s="1"/>
    </row>
    <row r="2490" spans="2:20" s="216" customFormat="1" ht="15" customHeight="1">
      <c r="B2490" s="214" t="s">
        <v>2566</v>
      </c>
      <c r="C2490" s="214" t="s">
        <v>7367</v>
      </c>
      <c r="D2490" s="214" t="s">
        <v>6866</v>
      </c>
      <c r="E2490" s="214" t="s">
        <v>7740</v>
      </c>
      <c r="F2490" s="214" t="s">
        <v>7740</v>
      </c>
      <c r="G2490" s="2"/>
      <c r="H2490" s="1"/>
      <c r="I2490" s="1"/>
      <c r="J2490" s="1"/>
      <c r="K2490" s="1"/>
      <c r="L2490" s="1"/>
      <c r="M2490" s="1"/>
      <c r="N2490" s="1"/>
      <c r="O2490" s="1"/>
      <c r="P2490" s="1"/>
      <c r="Q2490" s="1"/>
      <c r="R2490" s="1"/>
      <c r="S2490" s="1"/>
      <c r="T2490" s="1"/>
    </row>
    <row r="2491" spans="2:20" s="216" customFormat="1" ht="15" customHeight="1">
      <c r="B2491" s="214" t="s">
        <v>2567</v>
      </c>
      <c r="C2491" s="214" t="s">
        <v>7368</v>
      </c>
      <c r="D2491" s="214" t="s">
        <v>6866</v>
      </c>
      <c r="E2491" s="214" t="s">
        <v>7740</v>
      </c>
      <c r="F2491" s="214" t="s">
        <v>7740</v>
      </c>
      <c r="G2491" s="2"/>
      <c r="H2491" s="1"/>
      <c r="I2491" s="1"/>
      <c r="J2491" s="1"/>
      <c r="K2491" s="1"/>
      <c r="L2491" s="1"/>
      <c r="M2491" s="1"/>
      <c r="N2491" s="1"/>
      <c r="O2491" s="1"/>
      <c r="P2491" s="1"/>
      <c r="Q2491" s="1"/>
      <c r="R2491" s="1"/>
      <c r="S2491" s="1"/>
      <c r="T2491" s="1"/>
    </row>
    <row r="2492" spans="2:20" s="216" customFormat="1" ht="15" customHeight="1">
      <c r="B2492" s="214" t="s">
        <v>2568</v>
      </c>
      <c r="C2492" s="214" t="s">
        <v>7156</v>
      </c>
      <c r="D2492" s="214" t="s">
        <v>6866</v>
      </c>
      <c r="E2492" s="214" t="s">
        <v>7740</v>
      </c>
      <c r="F2492" s="214" t="s">
        <v>7740</v>
      </c>
      <c r="G2492" s="2"/>
      <c r="H2492" s="1"/>
      <c r="I2492" s="1"/>
      <c r="J2492" s="1"/>
      <c r="K2492" s="1"/>
      <c r="L2492" s="1"/>
      <c r="M2492" s="1"/>
      <c r="N2492" s="1"/>
      <c r="O2492" s="1"/>
      <c r="P2492" s="1"/>
      <c r="Q2492" s="1"/>
      <c r="R2492" s="1"/>
      <c r="S2492" s="1"/>
      <c r="T2492" s="1"/>
    </row>
    <row r="2493" spans="2:20" s="216" customFormat="1" ht="15" customHeight="1">
      <c r="B2493" s="214" t="s">
        <v>2569</v>
      </c>
      <c r="C2493" s="214" t="s">
        <v>6980</v>
      </c>
      <c r="D2493" s="214" t="s">
        <v>6866</v>
      </c>
      <c r="E2493" s="214" t="s">
        <v>7740</v>
      </c>
      <c r="F2493" s="214" t="s">
        <v>7740</v>
      </c>
      <c r="G2493" s="2"/>
      <c r="H2493" s="1"/>
      <c r="I2493" s="1"/>
      <c r="J2493" s="1"/>
      <c r="K2493" s="1"/>
      <c r="L2493" s="1"/>
      <c r="M2493" s="1"/>
      <c r="N2493" s="1"/>
      <c r="O2493" s="1"/>
      <c r="P2493" s="1"/>
      <c r="Q2493" s="1"/>
      <c r="R2493" s="1"/>
      <c r="S2493" s="1"/>
      <c r="T2493" s="1"/>
    </row>
    <row r="2494" spans="2:20" s="216" customFormat="1" ht="15" customHeight="1">
      <c r="B2494" s="214" t="s">
        <v>2570</v>
      </c>
      <c r="C2494" s="214" t="s">
        <v>7369</v>
      </c>
      <c r="D2494" s="214" t="s">
        <v>6866</v>
      </c>
      <c r="E2494" s="214" t="s">
        <v>7740</v>
      </c>
      <c r="F2494" s="214" t="s">
        <v>7740</v>
      </c>
      <c r="G2494" s="2"/>
      <c r="H2494" s="1"/>
      <c r="I2494" s="1"/>
      <c r="J2494" s="1"/>
      <c r="K2494" s="1"/>
      <c r="L2494" s="1"/>
      <c r="M2494" s="1"/>
      <c r="N2494" s="1"/>
      <c r="O2494" s="1"/>
      <c r="P2494" s="1"/>
      <c r="Q2494" s="1"/>
      <c r="R2494" s="1"/>
      <c r="S2494" s="1"/>
      <c r="T2494" s="1"/>
    </row>
    <row r="2495" spans="2:20" s="216" customFormat="1" ht="15" customHeight="1">
      <c r="B2495" s="214" t="s">
        <v>2571</v>
      </c>
      <c r="C2495" s="214" t="s">
        <v>7370</v>
      </c>
      <c r="D2495" s="214" t="s">
        <v>6866</v>
      </c>
      <c r="E2495" s="214" t="s">
        <v>7740</v>
      </c>
      <c r="F2495" s="214" t="s">
        <v>7740</v>
      </c>
      <c r="G2495" s="2"/>
      <c r="H2495" s="1"/>
      <c r="I2495" s="1"/>
      <c r="J2495" s="1"/>
      <c r="K2495" s="1"/>
      <c r="L2495" s="1"/>
      <c r="M2495" s="1"/>
      <c r="N2495" s="1"/>
      <c r="O2495" s="1"/>
      <c r="P2495" s="1"/>
      <c r="Q2495" s="1"/>
      <c r="R2495" s="1"/>
      <c r="S2495" s="1"/>
      <c r="T2495" s="1"/>
    </row>
    <row r="2496" spans="2:20" s="216" customFormat="1" ht="15" customHeight="1">
      <c r="B2496" s="214" t="s">
        <v>2572</v>
      </c>
      <c r="C2496" s="214" t="s">
        <v>6866</v>
      </c>
      <c r="D2496" s="214" t="s">
        <v>7740</v>
      </c>
      <c r="E2496" s="214" t="s">
        <v>7740</v>
      </c>
      <c r="F2496" s="214" t="s">
        <v>7740</v>
      </c>
      <c r="G2496" s="2"/>
      <c r="H2496" s="1"/>
      <c r="I2496" s="1"/>
      <c r="J2496" s="1"/>
      <c r="K2496" s="1"/>
      <c r="L2496" s="1"/>
      <c r="M2496" s="1"/>
      <c r="N2496" s="1"/>
      <c r="O2496" s="1"/>
      <c r="P2496" s="1"/>
      <c r="Q2496" s="1"/>
      <c r="R2496" s="1"/>
      <c r="S2496" s="1"/>
      <c r="T2496" s="1"/>
    </row>
    <row r="2497" spans="2:20" s="216" customFormat="1" ht="15" customHeight="1">
      <c r="B2497" s="214" t="s">
        <v>2573</v>
      </c>
      <c r="C2497" s="214" t="s">
        <v>6866</v>
      </c>
      <c r="D2497" s="214" t="s">
        <v>7740</v>
      </c>
      <c r="E2497" s="214" t="s">
        <v>7740</v>
      </c>
      <c r="F2497" s="214" t="s">
        <v>7740</v>
      </c>
      <c r="G2497" s="2"/>
      <c r="H2497" s="1"/>
      <c r="I2497" s="1"/>
      <c r="J2497" s="1"/>
      <c r="K2497" s="1"/>
      <c r="L2497" s="1"/>
      <c r="M2497" s="1"/>
      <c r="N2497" s="1"/>
      <c r="O2497" s="1"/>
      <c r="P2497" s="1"/>
      <c r="Q2497" s="1"/>
      <c r="R2497" s="1"/>
      <c r="S2497" s="1"/>
      <c r="T2497" s="1"/>
    </row>
    <row r="2498" spans="2:20" s="216" customFormat="1" ht="15" customHeight="1">
      <c r="B2498" s="214" t="s">
        <v>2574</v>
      </c>
      <c r="C2498" s="214" t="s">
        <v>6866</v>
      </c>
      <c r="D2498" s="214" t="s">
        <v>7740</v>
      </c>
      <c r="E2498" s="214" t="s">
        <v>7740</v>
      </c>
      <c r="F2498" s="214" t="s">
        <v>7740</v>
      </c>
      <c r="G2498" s="2"/>
      <c r="H2498" s="1"/>
      <c r="I2498" s="1"/>
      <c r="J2498" s="1"/>
      <c r="K2498" s="1"/>
      <c r="L2498" s="1"/>
      <c r="M2498" s="1"/>
      <c r="N2498" s="1"/>
      <c r="O2498" s="1"/>
      <c r="P2498" s="1"/>
      <c r="Q2498" s="1"/>
      <c r="R2498" s="1"/>
      <c r="S2498" s="1"/>
      <c r="T2498" s="1"/>
    </row>
    <row r="2499" spans="2:20" s="216" customFormat="1" ht="15" customHeight="1">
      <c r="B2499" s="214" t="s">
        <v>2575</v>
      </c>
      <c r="C2499" s="214" t="s">
        <v>7371</v>
      </c>
      <c r="D2499" s="214" t="s">
        <v>6866</v>
      </c>
      <c r="E2499" s="214" t="s">
        <v>7740</v>
      </c>
      <c r="F2499" s="214" t="s">
        <v>7740</v>
      </c>
      <c r="G2499" s="2"/>
      <c r="H2499" s="1"/>
      <c r="I2499" s="1"/>
      <c r="J2499" s="1"/>
      <c r="K2499" s="1"/>
      <c r="L2499" s="1"/>
      <c r="M2499" s="1"/>
      <c r="N2499" s="1"/>
      <c r="O2499" s="1"/>
      <c r="P2499" s="1"/>
      <c r="Q2499" s="1"/>
      <c r="R2499" s="1"/>
      <c r="S2499" s="1"/>
      <c r="T2499" s="1"/>
    </row>
    <row r="2500" spans="2:20" s="216" customFormat="1" ht="15" customHeight="1">
      <c r="B2500" s="214" t="s">
        <v>2576</v>
      </c>
      <c r="C2500" s="214" t="s">
        <v>6866</v>
      </c>
      <c r="D2500" s="214" t="s">
        <v>7740</v>
      </c>
      <c r="E2500" s="214" t="s">
        <v>7740</v>
      </c>
      <c r="F2500" s="214" t="s">
        <v>7740</v>
      </c>
      <c r="G2500" s="2"/>
      <c r="H2500" s="1"/>
      <c r="I2500" s="1"/>
      <c r="J2500" s="1"/>
      <c r="K2500" s="1"/>
      <c r="L2500" s="1"/>
      <c r="M2500" s="1"/>
      <c r="N2500" s="1"/>
      <c r="O2500" s="1"/>
      <c r="P2500" s="1"/>
      <c r="Q2500" s="1"/>
      <c r="R2500" s="1"/>
      <c r="S2500" s="1"/>
      <c r="T2500" s="1"/>
    </row>
    <row r="2501" spans="2:20" s="216" customFormat="1" ht="15" customHeight="1">
      <c r="B2501" s="214" t="s">
        <v>2577</v>
      </c>
      <c r="C2501" s="214" t="s">
        <v>6866</v>
      </c>
      <c r="D2501" s="214" t="s">
        <v>7740</v>
      </c>
      <c r="E2501" s="214" t="s">
        <v>7740</v>
      </c>
      <c r="F2501" s="214" t="s">
        <v>7740</v>
      </c>
      <c r="G2501" s="2"/>
      <c r="H2501" s="1"/>
      <c r="I2501" s="1"/>
      <c r="J2501" s="1"/>
      <c r="K2501" s="1"/>
      <c r="L2501" s="1"/>
      <c r="M2501" s="1"/>
      <c r="N2501" s="1"/>
      <c r="O2501" s="1"/>
      <c r="P2501" s="1"/>
      <c r="Q2501" s="1"/>
      <c r="R2501" s="1"/>
      <c r="S2501" s="1"/>
      <c r="T2501" s="1"/>
    </row>
    <row r="2502" spans="2:20" s="216" customFormat="1" ht="15" customHeight="1">
      <c r="B2502" s="214" t="s">
        <v>2578</v>
      </c>
      <c r="C2502" s="214" t="s">
        <v>7372</v>
      </c>
      <c r="D2502" s="214" t="s">
        <v>6866</v>
      </c>
      <c r="E2502" s="214" t="s">
        <v>7740</v>
      </c>
      <c r="F2502" s="214" t="s">
        <v>7740</v>
      </c>
      <c r="G2502" s="2"/>
      <c r="H2502" s="1"/>
      <c r="I2502" s="1"/>
      <c r="J2502" s="1"/>
      <c r="K2502" s="1"/>
      <c r="L2502" s="1"/>
      <c r="M2502" s="1"/>
      <c r="N2502" s="1"/>
      <c r="O2502" s="1"/>
      <c r="P2502" s="1"/>
      <c r="Q2502" s="1"/>
      <c r="R2502" s="1"/>
      <c r="S2502" s="1"/>
      <c r="T2502" s="1"/>
    </row>
    <row r="2503" spans="2:20" s="216" customFormat="1" ht="15" customHeight="1">
      <c r="B2503" s="214" t="s">
        <v>2579</v>
      </c>
      <c r="C2503" s="214" t="s">
        <v>6866</v>
      </c>
      <c r="D2503" s="214" t="s">
        <v>7740</v>
      </c>
      <c r="E2503" s="214" t="s">
        <v>7740</v>
      </c>
      <c r="F2503" s="214" t="s">
        <v>7740</v>
      </c>
      <c r="G2503" s="2"/>
      <c r="H2503" s="1"/>
      <c r="I2503" s="1"/>
      <c r="J2503" s="1"/>
      <c r="K2503" s="1"/>
      <c r="L2503" s="1"/>
      <c r="M2503" s="1"/>
      <c r="N2503" s="1"/>
      <c r="O2503" s="1"/>
      <c r="P2503" s="1"/>
      <c r="Q2503" s="1"/>
      <c r="R2503" s="1"/>
      <c r="S2503" s="1"/>
      <c r="T2503" s="1"/>
    </row>
    <row r="2504" spans="2:20" s="216" customFormat="1" ht="15" customHeight="1">
      <c r="B2504" s="214" t="s">
        <v>2580</v>
      </c>
      <c r="C2504" s="214" t="s">
        <v>6884</v>
      </c>
      <c r="D2504" s="214" t="s">
        <v>6866</v>
      </c>
      <c r="E2504" s="214" t="s">
        <v>7740</v>
      </c>
      <c r="F2504" s="214" t="s">
        <v>7740</v>
      </c>
      <c r="G2504" s="2"/>
      <c r="H2504" s="1"/>
      <c r="I2504" s="1"/>
      <c r="J2504" s="1"/>
      <c r="K2504" s="1"/>
      <c r="L2504" s="1"/>
      <c r="M2504" s="1"/>
      <c r="N2504" s="1"/>
      <c r="O2504" s="1"/>
      <c r="P2504" s="1"/>
      <c r="Q2504" s="1"/>
      <c r="R2504" s="1"/>
      <c r="S2504" s="1"/>
      <c r="T2504" s="1"/>
    </row>
    <row r="2505" spans="2:20" s="216" customFormat="1" ht="15" customHeight="1">
      <c r="B2505" s="214" t="s">
        <v>2581</v>
      </c>
      <c r="C2505" s="214" t="s">
        <v>6866</v>
      </c>
      <c r="D2505" s="214" t="s">
        <v>7740</v>
      </c>
      <c r="E2505" s="214" t="s">
        <v>7740</v>
      </c>
      <c r="F2505" s="214" t="s">
        <v>7740</v>
      </c>
      <c r="G2505" s="2"/>
      <c r="H2505" s="1"/>
      <c r="I2505" s="1"/>
      <c r="J2505" s="1"/>
      <c r="K2505" s="1"/>
      <c r="L2505" s="1"/>
      <c r="M2505" s="1"/>
      <c r="N2505" s="1"/>
      <c r="O2505" s="1"/>
      <c r="P2505" s="1"/>
      <c r="Q2505" s="1"/>
      <c r="R2505" s="1"/>
      <c r="S2505" s="1"/>
      <c r="T2505" s="1"/>
    </row>
    <row r="2506" spans="2:20" s="216" customFormat="1" ht="15" customHeight="1">
      <c r="B2506" s="214" t="s">
        <v>468</v>
      </c>
      <c r="C2506" s="214" t="s">
        <v>6866</v>
      </c>
      <c r="D2506" s="214" t="s">
        <v>7740</v>
      </c>
      <c r="E2506" s="214" t="s">
        <v>7740</v>
      </c>
      <c r="F2506" s="214" t="s">
        <v>7740</v>
      </c>
      <c r="G2506" s="2"/>
      <c r="H2506" s="1"/>
      <c r="I2506" s="1"/>
      <c r="J2506" s="1"/>
      <c r="K2506" s="1"/>
      <c r="L2506" s="1"/>
      <c r="M2506" s="1"/>
      <c r="N2506" s="1"/>
      <c r="O2506" s="1"/>
      <c r="P2506" s="1"/>
      <c r="Q2506" s="1"/>
      <c r="R2506" s="1"/>
      <c r="S2506" s="1"/>
      <c r="T2506" s="1"/>
    </row>
    <row r="2507" spans="2:20" s="216" customFormat="1" ht="15" customHeight="1">
      <c r="B2507" s="214" t="s">
        <v>469</v>
      </c>
      <c r="C2507" s="214" t="s">
        <v>6866</v>
      </c>
      <c r="D2507" s="214" t="s">
        <v>7740</v>
      </c>
      <c r="E2507" s="214" t="s">
        <v>7740</v>
      </c>
      <c r="F2507" s="214" t="s">
        <v>7740</v>
      </c>
      <c r="G2507" s="2"/>
      <c r="H2507" s="1"/>
      <c r="I2507" s="1"/>
      <c r="J2507" s="1"/>
      <c r="K2507" s="1"/>
      <c r="L2507" s="1"/>
      <c r="M2507" s="1"/>
      <c r="N2507" s="1"/>
      <c r="O2507" s="1"/>
      <c r="P2507" s="1"/>
      <c r="Q2507" s="1"/>
      <c r="R2507" s="1"/>
      <c r="S2507" s="1"/>
      <c r="T2507" s="1"/>
    </row>
    <row r="2508" spans="2:20" s="216" customFormat="1" ht="15" customHeight="1">
      <c r="B2508" s="214" t="s">
        <v>470</v>
      </c>
      <c r="C2508" s="214" t="s">
        <v>6866</v>
      </c>
      <c r="D2508" s="214" t="s">
        <v>7740</v>
      </c>
      <c r="E2508" s="214" t="s">
        <v>7740</v>
      </c>
      <c r="F2508" s="214" t="s">
        <v>7740</v>
      </c>
      <c r="G2508" s="2"/>
      <c r="H2508" s="1"/>
      <c r="I2508" s="1"/>
      <c r="J2508" s="1"/>
      <c r="K2508" s="1"/>
      <c r="L2508" s="1"/>
      <c r="M2508" s="1"/>
      <c r="N2508" s="1"/>
      <c r="O2508" s="1"/>
      <c r="P2508" s="1"/>
      <c r="Q2508" s="1"/>
      <c r="R2508" s="1"/>
      <c r="S2508" s="1"/>
      <c r="T2508" s="1"/>
    </row>
    <row r="2509" spans="2:20" s="216" customFormat="1" ht="15" customHeight="1">
      <c r="B2509" s="214" t="s">
        <v>471</v>
      </c>
      <c r="C2509" s="214" t="s">
        <v>7373</v>
      </c>
      <c r="D2509" s="214" t="s">
        <v>6866</v>
      </c>
      <c r="E2509" s="214" t="s">
        <v>7740</v>
      </c>
      <c r="F2509" s="214" t="s">
        <v>7740</v>
      </c>
      <c r="G2509" s="2"/>
      <c r="H2509" s="1"/>
      <c r="I2509" s="1"/>
      <c r="J2509" s="1"/>
      <c r="K2509" s="1"/>
      <c r="L2509" s="1"/>
      <c r="M2509" s="1"/>
      <c r="N2509" s="1"/>
      <c r="O2509" s="1"/>
      <c r="P2509" s="1"/>
      <c r="Q2509" s="1"/>
      <c r="R2509" s="1"/>
      <c r="S2509" s="1"/>
      <c r="T2509" s="1"/>
    </row>
    <row r="2510" spans="2:20" s="216" customFormat="1" ht="15" customHeight="1">
      <c r="B2510" s="214" t="s">
        <v>472</v>
      </c>
      <c r="C2510" s="214" t="s">
        <v>7138</v>
      </c>
      <c r="D2510" s="214" t="s">
        <v>6866</v>
      </c>
      <c r="E2510" s="214" t="s">
        <v>7740</v>
      </c>
      <c r="F2510" s="214" t="s">
        <v>7740</v>
      </c>
      <c r="G2510" s="2"/>
      <c r="H2510" s="1"/>
      <c r="I2510" s="1"/>
      <c r="J2510" s="1"/>
      <c r="K2510" s="1"/>
      <c r="L2510" s="1"/>
      <c r="M2510" s="1"/>
      <c r="N2510" s="1"/>
      <c r="O2510" s="1"/>
      <c r="P2510" s="1"/>
      <c r="Q2510" s="1"/>
      <c r="R2510" s="1"/>
      <c r="S2510" s="1"/>
      <c r="T2510" s="1"/>
    </row>
    <row r="2511" spans="2:20" s="216" customFormat="1" ht="15" customHeight="1">
      <c r="B2511" s="214" t="s">
        <v>473</v>
      </c>
      <c r="C2511" s="214" t="s">
        <v>7374</v>
      </c>
      <c r="D2511" s="214" t="s">
        <v>6866</v>
      </c>
      <c r="E2511" s="214" t="s">
        <v>7740</v>
      </c>
      <c r="F2511" s="214" t="s">
        <v>7740</v>
      </c>
      <c r="G2511" s="2"/>
      <c r="H2511" s="1"/>
      <c r="I2511" s="1"/>
      <c r="J2511" s="1"/>
      <c r="K2511" s="1"/>
      <c r="L2511" s="1"/>
      <c r="M2511" s="1"/>
      <c r="N2511" s="1"/>
      <c r="O2511" s="1"/>
      <c r="P2511" s="1"/>
      <c r="Q2511" s="1"/>
      <c r="R2511" s="1"/>
      <c r="S2511" s="1"/>
      <c r="T2511" s="1"/>
    </row>
    <row r="2512" spans="2:20" s="216" customFormat="1" ht="15" customHeight="1">
      <c r="B2512" s="214" t="s">
        <v>474</v>
      </c>
      <c r="C2512" s="214" t="s">
        <v>7375</v>
      </c>
      <c r="D2512" s="214" t="s">
        <v>6866</v>
      </c>
      <c r="E2512" s="214" t="s">
        <v>7740</v>
      </c>
      <c r="F2512" s="214" t="s">
        <v>7740</v>
      </c>
      <c r="G2512" s="2"/>
      <c r="H2512" s="1"/>
      <c r="I2512" s="1"/>
      <c r="J2512" s="1"/>
      <c r="K2512" s="1"/>
      <c r="L2512" s="1"/>
      <c r="M2512" s="1"/>
      <c r="N2512" s="1"/>
      <c r="O2512" s="1"/>
      <c r="P2512" s="1"/>
      <c r="Q2512" s="1"/>
      <c r="R2512" s="1"/>
      <c r="S2512" s="1"/>
      <c r="T2512" s="1"/>
    </row>
    <row r="2513" spans="2:20" s="216" customFormat="1" ht="15" customHeight="1">
      <c r="B2513" s="214" t="s">
        <v>475</v>
      </c>
      <c r="C2513" s="214" t="s">
        <v>6866</v>
      </c>
      <c r="D2513" s="214" t="s">
        <v>7740</v>
      </c>
      <c r="E2513" s="214" t="s">
        <v>7740</v>
      </c>
      <c r="F2513" s="214" t="s">
        <v>7740</v>
      </c>
      <c r="G2513" s="2"/>
      <c r="H2513" s="1"/>
      <c r="I2513" s="1"/>
      <c r="J2513" s="1"/>
      <c r="K2513" s="1"/>
      <c r="L2513" s="1"/>
      <c r="M2513" s="1"/>
      <c r="N2513" s="1"/>
      <c r="O2513" s="1"/>
      <c r="P2513" s="1"/>
      <c r="Q2513" s="1"/>
      <c r="R2513" s="1"/>
      <c r="S2513" s="1"/>
      <c r="T2513" s="1"/>
    </row>
    <row r="2514" spans="2:20" s="216" customFormat="1" ht="15" customHeight="1">
      <c r="B2514" s="214" t="s">
        <v>476</v>
      </c>
      <c r="C2514" s="214" t="s">
        <v>7376</v>
      </c>
      <c r="D2514" s="214" t="s">
        <v>6866</v>
      </c>
      <c r="E2514" s="214" t="s">
        <v>7740</v>
      </c>
      <c r="F2514" s="214" t="s">
        <v>7740</v>
      </c>
      <c r="G2514" s="2"/>
      <c r="H2514" s="1"/>
      <c r="I2514" s="1"/>
      <c r="J2514" s="1"/>
      <c r="K2514" s="1"/>
      <c r="L2514" s="1"/>
      <c r="M2514" s="1"/>
      <c r="N2514" s="1"/>
      <c r="O2514" s="1"/>
      <c r="P2514" s="1"/>
      <c r="Q2514" s="1"/>
      <c r="R2514" s="1"/>
      <c r="S2514" s="1"/>
      <c r="T2514" s="1"/>
    </row>
    <row r="2515" spans="2:20" s="216" customFormat="1" ht="15" customHeight="1">
      <c r="B2515" s="214" t="s">
        <v>477</v>
      </c>
      <c r="C2515" s="214" t="s">
        <v>6866</v>
      </c>
      <c r="D2515" s="214" t="s">
        <v>7740</v>
      </c>
      <c r="E2515" s="214" t="s">
        <v>7740</v>
      </c>
      <c r="F2515" s="214" t="s">
        <v>7740</v>
      </c>
      <c r="G2515" s="2"/>
      <c r="H2515" s="1"/>
      <c r="I2515" s="1"/>
      <c r="J2515" s="1"/>
      <c r="K2515" s="1"/>
      <c r="L2515" s="1"/>
      <c r="M2515" s="1"/>
      <c r="N2515" s="1"/>
      <c r="O2515" s="1"/>
      <c r="P2515" s="1"/>
      <c r="Q2515" s="1"/>
      <c r="R2515" s="1"/>
      <c r="S2515" s="1"/>
      <c r="T2515" s="1"/>
    </row>
    <row r="2516" spans="2:20" s="216" customFormat="1" ht="15" customHeight="1">
      <c r="B2516" s="214" t="s">
        <v>478</v>
      </c>
      <c r="C2516" s="214" t="s">
        <v>6866</v>
      </c>
      <c r="D2516" s="214" t="s">
        <v>7740</v>
      </c>
      <c r="E2516" s="214" t="s">
        <v>7740</v>
      </c>
      <c r="F2516" s="214" t="s">
        <v>7740</v>
      </c>
      <c r="G2516" s="2"/>
      <c r="H2516" s="1"/>
      <c r="I2516" s="1"/>
      <c r="J2516" s="1"/>
      <c r="K2516" s="1"/>
      <c r="L2516" s="1"/>
      <c r="M2516" s="1"/>
      <c r="N2516" s="1"/>
      <c r="O2516" s="1"/>
      <c r="P2516" s="1"/>
      <c r="Q2516" s="1"/>
      <c r="R2516" s="1"/>
      <c r="S2516" s="1"/>
      <c r="T2516" s="1"/>
    </row>
    <row r="2517" spans="2:20" s="216" customFormat="1" ht="15" customHeight="1">
      <c r="B2517" s="214" t="s">
        <v>479</v>
      </c>
      <c r="C2517" s="214" t="s">
        <v>6866</v>
      </c>
      <c r="D2517" s="214" t="s">
        <v>7740</v>
      </c>
      <c r="E2517" s="214" t="s">
        <v>7740</v>
      </c>
      <c r="F2517" s="214" t="s">
        <v>7740</v>
      </c>
      <c r="G2517" s="2"/>
      <c r="H2517" s="1"/>
      <c r="I2517" s="1"/>
      <c r="J2517" s="1"/>
      <c r="K2517" s="1"/>
      <c r="L2517" s="1"/>
      <c r="M2517" s="1"/>
      <c r="N2517" s="1"/>
      <c r="O2517" s="1"/>
      <c r="P2517" s="1"/>
      <c r="Q2517" s="1"/>
      <c r="R2517" s="1"/>
      <c r="S2517" s="1"/>
      <c r="T2517" s="1"/>
    </row>
    <row r="2518" spans="2:20" s="216" customFormat="1" ht="15" customHeight="1">
      <c r="B2518" s="214" t="s">
        <v>480</v>
      </c>
      <c r="C2518" s="214" t="s">
        <v>6866</v>
      </c>
      <c r="D2518" s="214" t="s">
        <v>7740</v>
      </c>
      <c r="E2518" s="214" t="s">
        <v>7740</v>
      </c>
      <c r="F2518" s="214" t="s">
        <v>7740</v>
      </c>
      <c r="G2518" s="2"/>
      <c r="H2518" s="1"/>
      <c r="I2518" s="1"/>
      <c r="J2518" s="1"/>
      <c r="K2518" s="1"/>
      <c r="L2518" s="1"/>
      <c r="M2518" s="1"/>
      <c r="N2518" s="1"/>
      <c r="O2518" s="1"/>
      <c r="P2518" s="1"/>
      <c r="Q2518" s="1"/>
      <c r="R2518" s="1"/>
      <c r="S2518" s="1"/>
      <c r="T2518" s="1"/>
    </row>
    <row r="2519" spans="2:20" s="216" customFormat="1" ht="15" customHeight="1">
      <c r="B2519" s="214" t="s">
        <v>481</v>
      </c>
      <c r="C2519" s="214" t="s">
        <v>6866</v>
      </c>
      <c r="D2519" s="214" t="s">
        <v>7740</v>
      </c>
      <c r="E2519" s="214" t="s">
        <v>7740</v>
      </c>
      <c r="F2519" s="214" t="s">
        <v>7740</v>
      </c>
      <c r="G2519" s="2"/>
      <c r="H2519" s="1"/>
      <c r="I2519" s="1"/>
      <c r="J2519" s="1"/>
      <c r="K2519" s="1"/>
      <c r="L2519" s="1"/>
      <c r="M2519" s="1"/>
      <c r="N2519" s="1"/>
      <c r="O2519" s="1"/>
      <c r="P2519" s="1"/>
      <c r="Q2519" s="1"/>
      <c r="R2519" s="1"/>
      <c r="S2519" s="1"/>
      <c r="T2519" s="1"/>
    </row>
    <row r="2520" spans="2:20" s="216" customFormat="1" ht="15" customHeight="1">
      <c r="B2520" s="214" t="s">
        <v>482</v>
      </c>
      <c r="C2520" s="214" t="s">
        <v>6866</v>
      </c>
      <c r="D2520" s="214" t="s">
        <v>7740</v>
      </c>
      <c r="E2520" s="214" t="s">
        <v>7740</v>
      </c>
      <c r="F2520" s="214" t="s">
        <v>7740</v>
      </c>
      <c r="G2520" s="2"/>
      <c r="H2520" s="1"/>
      <c r="I2520" s="1"/>
      <c r="J2520" s="1"/>
      <c r="K2520" s="1"/>
      <c r="L2520" s="1"/>
      <c r="M2520" s="1"/>
      <c r="N2520" s="1"/>
      <c r="O2520" s="1"/>
      <c r="P2520" s="1"/>
      <c r="Q2520" s="1"/>
      <c r="R2520" s="1"/>
      <c r="S2520" s="1"/>
      <c r="T2520" s="1"/>
    </row>
    <row r="2521" spans="2:20" s="216" customFormat="1" ht="15" customHeight="1">
      <c r="B2521" s="214" t="s">
        <v>483</v>
      </c>
      <c r="C2521" s="214" t="s">
        <v>6866</v>
      </c>
      <c r="D2521" s="214" t="s">
        <v>7740</v>
      </c>
      <c r="E2521" s="214" t="s">
        <v>7740</v>
      </c>
      <c r="F2521" s="214" t="s">
        <v>7740</v>
      </c>
      <c r="G2521" s="2"/>
      <c r="H2521" s="1"/>
      <c r="I2521" s="1"/>
      <c r="J2521" s="1"/>
      <c r="K2521" s="1"/>
      <c r="L2521" s="1"/>
      <c r="M2521" s="1"/>
      <c r="N2521" s="1"/>
      <c r="O2521" s="1"/>
      <c r="P2521" s="1"/>
      <c r="Q2521" s="1"/>
      <c r="R2521" s="1"/>
      <c r="S2521" s="1"/>
      <c r="T2521" s="1"/>
    </row>
    <row r="2522" spans="2:20" s="216" customFormat="1" ht="15" customHeight="1">
      <c r="B2522" s="214" t="s">
        <v>484</v>
      </c>
      <c r="C2522" s="214" t="s">
        <v>6866</v>
      </c>
      <c r="D2522" s="214" t="s">
        <v>7740</v>
      </c>
      <c r="E2522" s="214" t="s">
        <v>7740</v>
      </c>
      <c r="F2522" s="214" t="s">
        <v>7740</v>
      </c>
      <c r="G2522" s="2"/>
      <c r="H2522" s="1"/>
      <c r="I2522" s="1"/>
      <c r="J2522" s="1"/>
      <c r="K2522" s="1"/>
      <c r="L2522" s="1"/>
      <c r="M2522" s="1"/>
      <c r="N2522" s="1"/>
      <c r="O2522" s="1"/>
      <c r="P2522" s="1"/>
      <c r="Q2522" s="1"/>
      <c r="R2522" s="1"/>
      <c r="S2522" s="1"/>
      <c r="T2522" s="1"/>
    </row>
    <row r="2523" spans="2:20" s="216" customFormat="1" ht="15" customHeight="1">
      <c r="B2523" s="214" t="s">
        <v>485</v>
      </c>
      <c r="C2523" s="214" t="s">
        <v>6866</v>
      </c>
      <c r="D2523" s="214" t="s">
        <v>7740</v>
      </c>
      <c r="E2523" s="214" t="s">
        <v>7740</v>
      </c>
      <c r="F2523" s="214" t="s">
        <v>7740</v>
      </c>
      <c r="G2523" s="2"/>
      <c r="H2523" s="1"/>
      <c r="I2523" s="1"/>
      <c r="J2523" s="1"/>
      <c r="K2523" s="1"/>
      <c r="L2523" s="1"/>
      <c r="M2523" s="1"/>
      <c r="N2523" s="1"/>
      <c r="O2523" s="1"/>
      <c r="P2523" s="1"/>
      <c r="Q2523" s="1"/>
      <c r="R2523" s="1"/>
      <c r="S2523" s="1"/>
      <c r="T2523" s="1"/>
    </row>
    <row r="2524" spans="2:20" s="216" customFormat="1" ht="15" customHeight="1">
      <c r="B2524" s="214" t="s">
        <v>486</v>
      </c>
      <c r="C2524" s="214" t="s">
        <v>7327</v>
      </c>
      <c r="D2524" s="214" t="s">
        <v>6866</v>
      </c>
      <c r="E2524" s="214" t="s">
        <v>7740</v>
      </c>
      <c r="F2524" s="214" t="s">
        <v>7740</v>
      </c>
      <c r="G2524" s="2"/>
      <c r="H2524" s="1"/>
      <c r="I2524" s="1"/>
      <c r="J2524" s="1"/>
      <c r="K2524" s="1"/>
      <c r="L2524" s="1"/>
      <c r="M2524" s="1"/>
      <c r="N2524" s="1"/>
      <c r="O2524" s="1"/>
      <c r="P2524" s="1"/>
      <c r="Q2524" s="1"/>
      <c r="R2524" s="1"/>
      <c r="S2524" s="1"/>
      <c r="T2524" s="1"/>
    </row>
    <row r="2525" spans="2:20" s="216" customFormat="1" ht="15" customHeight="1">
      <c r="B2525" s="214" t="s">
        <v>487</v>
      </c>
      <c r="C2525" s="214" t="s">
        <v>6866</v>
      </c>
      <c r="D2525" s="214" t="s">
        <v>7740</v>
      </c>
      <c r="E2525" s="214" t="s">
        <v>7740</v>
      </c>
      <c r="F2525" s="214" t="s">
        <v>7740</v>
      </c>
      <c r="G2525" s="2"/>
      <c r="H2525" s="1"/>
      <c r="I2525" s="1"/>
      <c r="J2525" s="1"/>
      <c r="K2525" s="1"/>
      <c r="L2525" s="1"/>
      <c r="M2525" s="1"/>
      <c r="N2525" s="1"/>
      <c r="O2525" s="1"/>
      <c r="P2525" s="1"/>
      <c r="Q2525" s="1"/>
      <c r="R2525" s="1"/>
      <c r="S2525" s="1"/>
      <c r="T2525" s="1"/>
    </row>
    <row r="2526" spans="2:20" s="216" customFormat="1" ht="15" customHeight="1">
      <c r="B2526" s="214" t="s">
        <v>488</v>
      </c>
      <c r="C2526" s="214" t="s">
        <v>6866</v>
      </c>
      <c r="D2526" s="214" t="s">
        <v>7740</v>
      </c>
      <c r="E2526" s="214" t="s">
        <v>7740</v>
      </c>
      <c r="F2526" s="214" t="s">
        <v>7740</v>
      </c>
      <c r="G2526" s="2"/>
      <c r="H2526" s="1"/>
      <c r="I2526" s="1"/>
      <c r="J2526" s="1"/>
      <c r="K2526" s="1"/>
      <c r="L2526" s="1"/>
      <c r="M2526" s="1"/>
      <c r="N2526" s="1"/>
      <c r="O2526" s="1"/>
      <c r="P2526" s="1"/>
      <c r="Q2526" s="1"/>
      <c r="R2526" s="1"/>
      <c r="S2526" s="1"/>
      <c r="T2526" s="1"/>
    </row>
    <row r="2527" spans="2:20" s="216" customFormat="1" ht="15" customHeight="1">
      <c r="B2527" s="214" t="s">
        <v>489</v>
      </c>
      <c r="C2527" s="214" t="s">
        <v>6866</v>
      </c>
      <c r="D2527" s="214" t="s">
        <v>7740</v>
      </c>
      <c r="E2527" s="214" t="s">
        <v>7740</v>
      </c>
      <c r="F2527" s="214" t="s">
        <v>7740</v>
      </c>
      <c r="G2527" s="2"/>
      <c r="H2527" s="1"/>
      <c r="I2527" s="1"/>
      <c r="J2527" s="1"/>
      <c r="K2527" s="1"/>
      <c r="L2527" s="1"/>
      <c r="M2527" s="1"/>
      <c r="N2527" s="1"/>
      <c r="O2527" s="1"/>
      <c r="P2527" s="1"/>
      <c r="Q2527" s="1"/>
      <c r="R2527" s="1"/>
      <c r="S2527" s="1"/>
      <c r="T2527" s="1"/>
    </row>
    <row r="2528" spans="2:20" s="216" customFormat="1" ht="15" customHeight="1">
      <c r="B2528" s="214" t="s">
        <v>490</v>
      </c>
      <c r="C2528" s="214" t="s">
        <v>6866</v>
      </c>
      <c r="D2528" s="214" t="s">
        <v>7740</v>
      </c>
      <c r="E2528" s="214" t="s">
        <v>7740</v>
      </c>
      <c r="F2528" s="214" t="s">
        <v>7740</v>
      </c>
      <c r="G2528" s="2"/>
      <c r="H2528" s="1"/>
      <c r="I2528" s="1"/>
      <c r="J2528" s="1"/>
      <c r="K2528" s="1"/>
      <c r="L2528" s="1"/>
      <c r="M2528" s="1"/>
      <c r="N2528" s="1"/>
      <c r="O2528" s="1"/>
      <c r="P2528" s="1"/>
      <c r="Q2528" s="1"/>
      <c r="R2528" s="1"/>
      <c r="S2528" s="1"/>
      <c r="T2528" s="1"/>
    </row>
    <row r="2529" spans="2:20" s="216" customFormat="1" ht="15" customHeight="1">
      <c r="B2529" s="214" t="s">
        <v>491</v>
      </c>
      <c r="C2529" s="214" t="s">
        <v>6866</v>
      </c>
      <c r="D2529" s="214" t="s">
        <v>7740</v>
      </c>
      <c r="E2529" s="214" t="s">
        <v>7740</v>
      </c>
      <c r="F2529" s="214" t="s">
        <v>7740</v>
      </c>
      <c r="G2529" s="2"/>
      <c r="H2529" s="1"/>
      <c r="I2529" s="1"/>
      <c r="J2529" s="1"/>
      <c r="K2529" s="1"/>
      <c r="L2529" s="1"/>
      <c r="M2529" s="1"/>
      <c r="N2529" s="1"/>
      <c r="O2529" s="1"/>
      <c r="P2529" s="1"/>
      <c r="Q2529" s="1"/>
      <c r="R2529" s="1"/>
      <c r="S2529" s="1"/>
      <c r="T2529" s="1"/>
    </row>
    <row r="2530" spans="2:20" s="216" customFormat="1" ht="15" customHeight="1">
      <c r="B2530" s="214" t="s">
        <v>492</v>
      </c>
      <c r="C2530" s="214" t="s">
        <v>6866</v>
      </c>
      <c r="D2530" s="214" t="s">
        <v>7740</v>
      </c>
      <c r="E2530" s="214" t="s">
        <v>7740</v>
      </c>
      <c r="F2530" s="214" t="s">
        <v>7740</v>
      </c>
      <c r="G2530" s="2"/>
      <c r="H2530" s="1"/>
      <c r="I2530" s="1"/>
      <c r="J2530" s="1"/>
      <c r="K2530" s="1"/>
      <c r="L2530" s="1"/>
      <c r="M2530" s="1"/>
      <c r="N2530" s="1"/>
      <c r="O2530" s="1"/>
      <c r="P2530" s="1"/>
      <c r="Q2530" s="1"/>
      <c r="R2530" s="1"/>
      <c r="S2530" s="1"/>
      <c r="T2530" s="1"/>
    </row>
    <row r="2531" spans="2:20" s="216" customFormat="1" ht="15" customHeight="1">
      <c r="B2531" s="214" t="s">
        <v>493</v>
      </c>
      <c r="C2531" s="214" t="s">
        <v>6866</v>
      </c>
      <c r="D2531" s="214" t="s">
        <v>7740</v>
      </c>
      <c r="E2531" s="214" t="s">
        <v>7740</v>
      </c>
      <c r="F2531" s="214" t="s">
        <v>7740</v>
      </c>
      <c r="G2531" s="2"/>
      <c r="H2531" s="1"/>
      <c r="I2531" s="1"/>
      <c r="J2531" s="1"/>
      <c r="K2531" s="1"/>
      <c r="L2531" s="1"/>
      <c r="M2531" s="1"/>
      <c r="N2531" s="1"/>
      <c r="O2531" s="1"/>
      <c r="P2531" s="1"/>
      <c r="Q2531" s="1"/>
      <c r="R2531" s="1"/>
      <c r="S2531" s="1"/>
      <c r="T2531" s="1"/>
    </row>
    <row r="2532" spans="2:20" s="216" customFormat="1" ht="15" customHeight="1">
      <c r="B2532" s="214" t="s">
        <v>494</v>
      </c>
      <c r="C2532" s="214" t="s">
        <v>7379</v>
      </c>
      <c r="D2532" s="214" t="s">
        <v>6866</v>
      </c>
      <c r="E2532" s="214" t="s">
        <v>7740</v>
      </c>
      <c r="F2532" s="214" t="s">
        <v>7740</v>
      </c>
      <c r="G2532" s="2"/>
      <c r="H2532" s="1"/>
      <c r="I2532" s="1"/>
      <c r="J2532" s="1"/>
      <c r="K2532" s="1"/>
      <c r="L2532" s="1"/>
      <c r="M2532" s="1"/>
      <c r="N2532" s="1"/>
      <c r="O2532" s="1"/>
      <c r="P2532" s="1"/>
      <c r="Q2532" s="1"/>
      <c r="R2532" s="1"/>
      <c r="S2532" s="1"/>
      <c r="T2532" s="1"/>
    </row>
    <row r="2533" spans="2:20" s="216" customFormat="1" ht="15" customHeight="1">
      <c r="B2533" s="214" t="s">
        <v>495</v>
      </c>
      <c r="C2533" s="214" t="s">
        <v>6866</v>
      </c>
      <c r="D2533" s="214" t="s">
        <v>7740</v>
      </c>
      <c r="E2533" s="214" t="s">
        <v>7740</v>
      </c>
      <c r="F2533" s="214" t="s">
        <v>7740</v>
      </c>
      <c r="G2533" s="2"/>
      <c r="H2533" s="1"/>
      <c r="I2533" s="1"/>
      <c r="J2533" s="1"/>
      <c r="K2533" s="1"/>
      <c r="L2533" s="1"/>
      <c r="M2533" s="1"/>
      <c r="N2533" s="1"/>
      <c r="O2533" s="1"/>
      <c r="P2533" s="1"/>
      <c r="Q2533" s="1"/>
      <c r="R2533" s="1"/>
      <c r="S2533" s="1"/>
      <c r="T2533" s="1"/>
    </row>
    <row r="2534" spans="2:20" s="216" customFormat="1" ht="15" customHeight="1">
      <c r="B2534" s="214" t="s">
        <v>496</v>
      </c>
      <c r="C2534" s="214" t="s">
        <v>7109</v>
      </c>
      <c r="D2534" s="214" t="s">
        <v>6866</v>
      </c>
      <c r="E2534" s="214" t="s">
        <v>7740</v>
      </c>
      <c r="F2534" s="214" t="s">
        <v>7740</v>
      </c>
      <c r="G2534" s="2"/>
      <c r="H2534" s="1"/>
      <c r="I2534" s="1"/>
      <c r="J2534" s="1"/>
      <c r="K2534" s="1"/>
      <c r="L2534" s="1"/>
      <c r="M2534" s="1"/>
      <c r="N2534" s="1"/>
      <c r="O2534" s="1"/>
      <c r="P2534" s="1"/>
      <c r="Q2534" s="1"/>
      <c r="R2534" s="1"/>
      <c r="S2534" s="1"/>
      <c r="T2534" s="1"/>
    </row>
    <row r="2535" spans="2:20" s="216" customFormat="1" ht="15" customHeight="1">
      <c r="B2535" s="214" t="s">
        <v>497</v>
      </c>
      <c r="C2535" s="214" t="s">
        <v>6866</v>
      </c>
      <c r="D2535" s="214" t="s">
        <v>7740</v>
      </c>
      <c r="E2535" s="214" t="s">
        <v>7740</v>
      </c>
      <c r="F2535" s="214" t="s">
        <v>7740</v>
      </c>
      <c r="G2535" s="2"/>
      <c r="H2535" s="1"/>
      <c r="I2535" s="1"/>
      <c r="J2535" s="1"/>
      <c r="K2535" s="1"/>
      <c r="L2535" s="1"/>
      <c r="M2535" s="1"/>
      <c r="N2535" s="1"/>
      <c r="O2535" s="1"/>
      <c r="P2535" s="1"/>
      <c r="Q2535" s="1"/>
      <c r="R2535" s="1"/>
      <c r="S2535" s="1"/>
      <c r="T2535" s="1"/>
    </row>
    <row r="2536" spans="2:20" s="216" customFormat="1" ht="15" customHeight="1">
      <c r="B2536" s="214" t="s">
        <v>498</v>
      </c>
      <c r="C2536" s="214" t="s">
        <v>6866</v>
      </c>
      <c r="D2536" s="214" t="s">
        <v>7740</v>
      </c>
      <c r="E2536" s="214" t="s">
        <v>7740</v>
      </c>
      <c r="F2536" s="214" t="s">
        <v>7740</v>
      </c>
      <c r="G2536" s="2"/>
      <c r="H2536" s="1"/>
      <c r="I2536" s="1"/>
      <c r="J2536" s="1"/>
      <c r="K2536" s="1"/>
      <c r="L2536" s="1"/>
      <c r="M2536" s="1"/>
      <c r="N2536" s="1"/>
      <c r="O2536" s="1"/>
      <c r="P2536" s="1"/>
      <c r="Q2536" s="1"/>
      <c r="R2536" s="1"/>
      <c r="S2536" s="1"/>
      <c r="T2536" s="1"/>
    </row>
    <row r="2537" spans="2:20" s="216" customFormat="1" ht="15" customHeight="1">
      <c r="B2537" s="214" t="s">
        <v>499</v>
      </c>
      <c r="C2537" s="214" t="s">
        <v>6866</v>
      </c>
      <c r="D2537" s="214" t="s">
        <v>7740</v>
      </c>
      <c r="E2537" s="214" t="s">
        <v>7740</v>
      </c>
      <c r="F2537" s="214" t="s">
        <v>7740</v>
      </c>
      <c r="G2537" s="2"/>
      <c r="H2537" s="1"/>
      <c r="I2537" s="1"/>
      <c r="J2537" s="1"/>
      <c r="K2537" s="1"/>
      <c r="L2537" s="1"/>
      <c r="M2537" s="1"/>
      <c r="N2537" s="1"/>
      <c r="O2537" s="1"/>
      <c r="P2537" s="1"/>
      <c r="Q2537" s="1"/>
      <c r="R2537" s="1"/>
      <c r="S2537" s="1"/>
      <c r="T2537" s="1"/>
    </row>
    <row r="2538" spans="2:20" s="216" customFormat="1" ht="15" customHeight="1">
      <c r="B2538" s="214" t="s">
        <v>500</v>
      </c>
      <c r="C2538" s="214" t="s">
        <v>6866</v>
      </c>
      <c r="D2538" s="214" t="s">
        <v>7740</v>
      </c>
      <c r="E2538" s="214" t="s">
        <v>7740</v>
      </c>
      <c r="F2538" s="214" t="s">
        <v>7740</v>
      </c>
      <c r="G2538" s="2"/>
      <c r="H2538" s="1"/>
      <c r="I2538" s="1"/>
      <c r="J2538" s="1"/>
      <c r="K2538" s="1"/>
      <c r="L2538" s="1"/>
      <c r="M2538" s="1"/>
      <c r="N2538" s="1"/>
      <c r="O2538" s="1"/>
      <c r="P2538" s="1"/>
      <c r="Q2538" s="1"/>
      <c r="R2538" s="1"/>
      <c r="S2538" s="1"/>
      <c r="T2538" s="1"/>
    </row>
    <row r="2539" spans="2:20" s="216" customFormat="1" ht="15" customHeight="1">
      <c r="B2539" s="214" t="s">
        <v>501</v>
      </c>
      <c r="C2539" s="214" t="s">
        <v>7380</v>
      </c>
      <c r="D2539" s="214" t="s">
        <v>6866</v>
      </c>
      <c r="E2539" s="214" t="s">
        <v>7740</v>
      </c>
      <c r="F2539" s="214" t="s">
        <v>7740</v>
      </c>
      <c r="G2539" s="2"/>
      <c r="H2539" s="1"/>
      <c r="I2539" s="1"/>
      <c r="J2539" s="1"/>
      <c r="K2539" s="1"/>
      <c r="L2539" s="1"/>
      <c r="M2539" s="1"/>
      <c r="N2539" s="1"/>
      <c r="O2539" s="1"/>
      <c r="P2539" s="1"/>
      <c r="Q2539" s="1"/>
      <c r="R2539" s="1"/>
      <c r="S2539" s="1"/>
      <c r="T2539" s="1"/>
    </row>
    <row r="2540" spans="2:20" s="216" customFormat="1" ht="15" customHeight="1">
      <c r="B2540" s="214" t="s">
        <v>502</v>
      </c>
      <c r="C2540" s="214" t="s">
        <v>7381</v>
      </c>
      <c r="D2540" s="214" t="s">
        <v>6866</v>
      </c>
      <c r="E2540" s="214" t="s">
        <v>7740</v>
      </c>
      <c r="F2540" s="214" t="s">
        <v>7740</v>
      </c>
      <c r="G2540" s="2"/>
      <c r="H2540" s="1"/>
      <c r="I2540" s="1"/>
      <c r="J2540" s="1"/>
      <c r="K2540" s="1"/>
      <c r="L2540" s="1"/>
      <c r="M2540" s="1"/>
      <c r="N2540" s="1"/>
      <c r="O2540" s="1"/>
      <c r="P2540" s="1"/>
      <c r="Q2540" s="1"/>
      <c r="R2540" s="1"/>
      <c r="S2540" s="1"/>
      <c r="T2540" s="1"/>
    </row>
    <row r="2541" spans="2:20" s="216" customFormat="1" ht="15" customHeight="1">
      <c r="B2541" s="214" t="s">
        <v>503</v>
      </c>
      <c r="C2541" s="214" t="s">
        <v>6866</v>
      </c>
      <c r="D2541" s="214" t="s">
        <v>7740</v>
      </c>
      <c r="E2541" s="214" t="s">
        <v>7740</v>
      </c>
      <c r="F2541" s="214" t="s">
        <v>7740</v>
      </c>
      <c r="G2541" s="2"/>
      <c r="H2541" s="1"/>
      <c r="I2541" s="1"/>
      <c r="J2541" s="1"/>
      <c r="K2541" s="1"/>
      <c r="L2541" s="1"/>
      <c r="M2541" s="1"/>
      <c r="N2541" s="1"/>
      <c r="O2541" s="1"/>
      <c r="P2541" s="1"/>
      <c r="Q2541" s="1"/>
      <c r="R2541" s="1"/>
      <c r="S2541" s="1"/>
      <c r="T2541" s="1"/>
    </row>
    <row r="2542" spans="2:20" s="216" customFormat="1" ht="15" customHeight="1">
      <c r="B2542" s="214" t="s">
        <v>504</v>
      </c>
      <c r="C2542" s="214" t="s">
        <v>6866</v>
      </c>
      <c r="D2542" s="214" t="s">
        <v>7740</v>
      </c>
      <c r="E2542" s="214" t="s">
        <v>7740</v>
      </c>
      <c r="F2542" s="214" t="s">
        <v>7740</v>
      </c>
      <c r="G2542" s="2"/>
      <c r="H2542" s="1"/>
      <c r="I2542" s="1"/>
      <c r="J2542" s="1"/>
      <c r="K2542" s="1"/>
      <c r="L2542" s="1"/>
      <c r="M2542" s="1"/>
      <c r="N2542" s="1"/>
      <c r="O2542" s="1"/>
      <c r="P2542" s="1"/>
      <c r="Q2542" s="1"/>
      <c r="R2542" s="1"/>
      <c r="S2542" s="1"/>
      <c r="T2542" s="1"/>
    </row>
    <row r="2543" spans="2:20" s="216" customFormat="1" ht="15" customHeight="1">
      <c r="B2543" s="214" t="s">
        <v>505</v>
      </c>
      <c r="C2543" s="214" t="s">
        <v>7038</v>
      </c>
      <c r="D2543" s="214" t="s">
        <v>6866</v>
      </c>
      <c r="E2543" s="214" t="s">
        <v>7740</v>
      </c>
      <c r="F2543" s="214" t="s">
        <v>7740</v>
      </c>
      <c r="G2543" s="2"/>
      <c r="H2543" s="1"/>
      <c r="I2543" s="1"/>
      <c r="J2543" s="1"/>
      <c r="K2543" s="1"/>
      <c r="L2543" s="1"/>
      <c r="M2543" s="1"/>
      <c r="N2543" s="1"/>
      <c r="O2543" s="1"/>
      <c r="P2543" s="1"/>
      <c r="Q2543" s="1"/>
      <c r="R2543" s="1"/>
      <c r="S2543" s="1"/>
      <c r="T2543" s="1"/>
    </row>
    <row r="2544" spans="2:20" s="216" customFormat="1" ht="15" customHeight="1">
      <c r="B2544" s="214" t="s">
        <v>506</v>
      </c>
      <c r="C2544" s="214" t="s">
        <v>6866</v>
      </c>
      <c r="D2544" s="214" t="s">
        <v>7740</v>
      </c>
      <c r="E2544" s="214" t="s">
        <v>7740</v>
      </c>
      <c r="F2544" s="214" t="s">
        <v>7740</v>
      </c>
      <c r="G2544" s="2"/>
      <c r="H2544" s="1"/>
      <c r="I2544" s="1"/>
      <c r="J2544" s="1"/>
      <c r="K2544" s="1"/>
      <c r="L2544" s="1"/>
      <c r="M2544" s="1"/>
      <c r="N2544" s="1"/>
      <c r="O2544" s="1"/>
      <c r="P2544" s="1"/>
      <c r="Q2544" s="1"/>
      <c r="R2544" s="1"/>
      <c r="S2544" s="1"/>
      <c r="T2544" s="1"/>
    </row>
    <row r="2545" spans="2:20" s="216" customFormat="1" ht="15" customHeight="1">
      <c r="B2545" s="214" t="s">
        <v>507</v>
      </c>
      <c r="C2545" s="214" t="s">
        <v>6866</v>
      </c>
      <c r="D2545" s="214" t="s">
        <v>7740</v>
      </c>
      <c r="E2545" s="214" t="s">
        <v>7740</v>
      </c>
      <c r="F2545" s="214" t="s">
        <v>7740</v>
      </c>
      <c r="G2545" s="2"/>
      <c r="H2545" s="1"/>
      <c r="I2545" s="1"/>
      <c r="J2545" s="1"/>
      <c r="K2545" s="1"/>
      <c r="L2545" s="1"/>
      <c r="M2545" s="1"/>
      <c r="N2545" s="1"/>
      <c r="O2545" s="1"/>
      <c r="P2545" s="1"/>
      <c r="Q2545" s="1"/>
      <c r="R2545" s="1"/>
      <c r="S2545" s="1"/>
      <c r="T2545" s="1"/>
    </row>
    <row r="2546" spans="2:20" s="216" customFormat="1" ht="15" customHeight="1">
      <c r="B2546" s="214" t="s">
        <v>508</v>
      </c>
      <c r="C2546" s="214" t="s">
        <v>6866</v>
      </c>
      <c r="D2546" s="214" t="s">
        <v>7740</v>
      </c>
      <c r="E2546" s="214" t="s">
        <v>7740</v>
      </c>
      <c r="F2546" s="214" t="s">
        <v>7740</v>
      </c>
      <c r="G2546" s="2"/>
      <c r="H2546" s="1"/>
      <c r="I2546" s="1"/>
      <c r="J2546" s="1"/>
      <c r="K2546" s="1"/>
      <c r="L2546" s="1"/>
      <c r="M2546" s="1"/>
      <c r="N2546" s="1"/>
      <c r="O2546" s="1"/>
      <c r="P2546" s="1"/>
      <c r="Q2546" s="1"/>
      <c r="R2546" s="1"/>
      <c r="S2546" s="1"/>
      <c r="T2546" s="1"/>
    </row>
    <row r="2547" spans="2:20" s="216" customFormat="1" ht="15" customHeight="1">
      <c r="B2547" s="214" t="s">
        <v>509</v>
      </c>
      <c r="C2547" s="214" t="s">
        <v>6866</v>
      </c>
      <c r="D2547" s="214" t="s">
        <v>7740</v>
      </c>
      <c r="E2547" s="214" t="s">
        <v>7740</v>
      </c>
      <c r="F2547" s="214" t="s">
        <v>7740</v>
      </c>
      <c r="G2547" s="2"/>
      <c r="H2547" s="1"/>
      <c r="I2547" s="1"/>
      <c r="J2547" s="1"/>
      <c r="K2547" s="1"/>
      <c r="L2547" s="1"/>
      <c r="M2547" s="1"/>
      <c r="N2547" s="1"/>
      <c r="O2547" s="1"/>
      <c r="P2547" s="1"/>
      <c r="Q2547" s="1"/>
      <c r="R2547" s="1"/>
      <c r="S2547" s="1"/>
      <c r="T2547" s="1"/>
    </row>
    <row r="2548" spans="2:20" s="216" customFormat="1" ht="15" customHeight="1">
      <c r="B2548" s="214" t="s">
        <v>510</v>
      </c>
      <c r="C2548" s="214" t="s">
        <v>6866</v>
      </c>
      <c r="D2548" s="214" t="s">
        <v>7740</v>
      </c>
      <c r="E2548" s="214" t="s">
        <v>7740</v>
      </c>
      <c r="F2548" s="214" t="s">
        <v>7740</v>
      </c>
      <c r="G2548" s="2"/>
      <c r="H2548" s="1"/>
      <c r="I2548" s="1"/>
      <c r="J2548" s="1"/>
      <c r="K2548" s="1"/>
      <c r="L2548" s="1"/>
      <c r="M2548" s="1"/>
      <c r="N2548" s="1"/>
      <c r="O2548" s="1"/>
      <c r="P2548" s="1"/>
      <c r="Q2548" s="1"/>
      <c r="R2548" s="1"/>
      <c r="S2548" s="1"/>
      <c r="T2548" s="1"/>
    </row>
    <row r="2549" spans="2:20" s="216" customFormat="1" ht="15" customHeight="1">
      <c r="B2549" s="214" t="s">
        <v>511</v>
      </c>
      <c r="C2549" s="214" t="s">
        <v>6866</v>
      </c>
      <c r="D2549" s="214" t="s">
        <v>7740</v>
      </c>
      <c r="E2549" s="214" t="s">
        <v>7740</v>
      </c>
      <c r="F2549" s="214" t="s">
        <v>7740</v>
      </c>
      <c r="G2549" s="2"/>
      <c r="H2549" s="1"/>
      <c r="I2549" s="1"/>
      <c r="J2549" s="1"/>
      <c r="K2549" s="1"/>
      <c r="L2549" s="1"/>
      <c r="M2549" s="1"/>
      <c r="N2549" s="1"/>
      <c r="O2549" s="1"/>
      <c r="P2549" s="1"/>
      <c r="Q2549" s="1"/>
      <c r="R2549" s="1"/>
      <c r="S2549" s="1"/>
      <c r="T2549" s="1"/>
    </row>
    <row r="2550" spans="2:20" s="216" customFormat="1" ht="15" customHeight="1">
      <c r="B2550" s="214" t="s">
        <v>512</v>
      </c>
      <c r="C2550" s="214" t="s">
        <v>6866</v>
      </c>
      <c r="D2550" s="214" t="s">
        <v>7740</v>
      </c>
      <c r="E2550" s="214" t="s">
        <v>7740</v>
      </c>
      <c r="F2550" s="214" t="s">
        <v>7740</v>
      </c>
      <c r="G2550" s="2"/>
      <c r="H2550" s="1"/>
      <c r="I2550" s="1"/>
      <c r="J2550" s="1"/>
      <c r="K2550" s="1"/>
      <c r="L2550" s="1"/>
      <c r="M2550" s="1"/>
      <c r="N2550" s="1"/>
      <c r="O2550" s="1"/>
      <c r="P2550" s="1"/>
      <c r="Q2550" s="1"/>
      <c r="R2550" s="1"/>
      <c r="S2550" s="1"/>
      <c r="T2550" s="1"/>
    </row>
    <row r="2551" spans="2:20" s="216" customFormat="1" ht="15" customHeight="1">
      <c r="B2551" s="214" t="s">
        <v>513</v>
      </c>
      <c r="C2551" s="214" t="s">
        <v>6866</v>
      </c>
      <c r="D2551" s="214" t="s">
        <v>7740</v>
      </c>
      <c r="E2551" s="214" t="s">
        <v>7740</v>
      </c>
      <c r="F2551" s="214" t="s">
        <v>7740</v>
      </c>
      <c r="G2551" s="2"/>
      <c r="H2551" s="1"/>
      <c r="I2551" s="1"/>
      <c r="J2551" s="1"/>
      <c r="K2551" s="1"/>
      <c r="L2551" s="1"/>
      <c r="M2551" s="1"/>
      <c r="N2551" s="1"/>
      <c r="O2551" s="1"/>
      <c r="P2551" s="1"/>
      <c r="Q2551" s="1"/>
      <c r="R2551" s="1"/>
      <c r="S2551" s="1"/>
      <c r="T2551" s="1"/>
    </row>
    <row r="2552" spans="2:20" s="216" customFormat="1" ht="15" customHeight="1">
      <c r="B2552" s="214" t="s">
        <v>514</v>
      </c>
      <c r="C2552" s="214" t="s">
        <v>6866</v>
      </c>
      <c r="D2552" s="214" t="s">
        <v>7740</v>
      </c>
      <c r="E2552" s="214" t="s">
        <v>7740</v>
      </c>
      <c r="F2552" s="214" t="s">
        <v>7740</v>
      </c>
      <c r="G2552" s="2"/>
      <c r="H2552" s="1"/>
      <c r="I2552" s="1"/>
      <c r="J2552" s="1"/>
      <c r="K2552" s="1"/>
      <c r="L2552" s="1"/>
      <c r="M2552" s="1"/>
      <c r="N2552" s="1"/>
      <c r="O2552" s="1"/>
      <c r="P2552" s="1"/>
      <c r="Q2552" s="1"/>
      <c r="R2552" s="1"/>
      <c r="S2552" s="1"/>
      <c r="T2552" s="1"/>
    </row>
    <row r="2553" spans="2:20" s="216" customFormat="1" ht="15" customHeight="1">
      <c r="B2553" s="214" t="s">
        <v>515</v>
      </c>
      <c r="C2553" s="214" t="s">
        <v>7382</v>
      </c>
      <c r="D2553" s="214" t="s">
        <v>6866</v>
      </c>
      <c r="E2553" s="214" t="s">
        <v>7740</v>
      </c>
      <c r="F2553" s="214" t="s">
        <v>7740</v>
      </c>
      <c r="G2553" s="2"/>
      <c r="H2553" s="1"/>
      <c r="I2553" s="1"/>
      <c r="J2553" s="1"/>
      <c r="K2553" s="1"/>
      <c r="L2553" s="1"/>
      <c r="M2553" s="1"/>
      <c r="N2553" s="1"/>
      <c r="O2553" s="1"/>
      <c r="P2553" s="1"/>
      <c r="Q2553" s="1"/>
      <c r="R2553" s="1"/>
      <c r="S2553" s="1"/>
      <c r="T2553" s="1"/>
    </row>
    <row r="2554" spans="2:20" s="216" customFormat="1" ht="15" customHeight="1">
      <c r="B2554" s="214" t="s">
        <v>516</v>
      </c>
      <c r="C2554" s="214" t="s">
        <v>6866</v>
      </c>
      <c r="D2554" s="214" t="s">
        <v>7740</v>
      </c>
      <c r="E2554" s="214" t="s">
        <v>7740</v>
      </c>
      <c r="F2554" s="214" t="s">
        <v>7740</v>
      </c>
      <c r="G2554" s="2"/>
      <c r="H2554" s="1"/>
      <c r="I2554" s="1"/>
      <c r="J2554" s="1"/>
      <c r="K2554" s="1"/>
      <c r="L2554" s="1"/>
      <c r="M2554" s="1"/>
      <c r="N2554" s="1"/>
      <c r="O2554" s="1"/>
      <c r="P2554" s="1"/>
      <c r="Q2554" s="1"/>
      <c r="R2554" s="1"/>
      <c r="S2554" s="1"/>
      <c r="T2554" s="1"/>
    </row>
    <row r="2555" spans="2:20" s="216" customFormat="1" ht="15" customHeight="1">
      <c r="B2555" s="214" t="s">
        <v>517</v>
      </c>
      <c r="C2555" s="214" t="s">
        <v>7169</v>
      </c>
      <c r="D2555" s="214" t="s">
        <v>6866</v>
      </c>
      <c r="E2555" s="214" t="s">
        <v>7740</v>
      </c>
      <c r="F2555" s="214" t="s">
        <v>7740</v>
      </c>
      <c r="G2555" s="2"/>
      <c r="H2555" s="1"/>
      <c r="I2555" s="1"/>
      <c r="J2555" s="1"/>
      <c r="K2555" s="1"/>
      <c r="L2555" s="1"/>
      <c r="M2555" s="1"/>
      <c r="N2555" s="1"/>
      <c r="O2555" s="1"/>
      <c r="P2555" s="1"/>
      <c r="Q2555" s="1"/>
      <c r="R2555" s="1"/>
      <c r="S2555" s="1"/>
      <c r="T2555" s="1"/>
    </row>
    <row r="2556" spans="2:20" s="216" customFormat="1" ht="15" customHeight="1">
      <c r="B2556" s="214" t="s">
        <v>518</v>
      </c>
      <c r="C2556" s="214" t="s">
        <v>6866</v>
      </c>
      <c r="D2556" s="214" t="s">
        <v>7740</v>
      </c>
      <c r="E2556" s="214" t="s">
        <v>7740</v>
      </c>
      <c r="F2556" s="214" t="s">
        <v>7740</v>
      </c>
      <c r="G2556" s="2"/>
      <c r="H2556" s="1"/>
      <c r="I2556" s="1"/>
      <c r="J2556" s="1"/>
      <c r="K2556" s="1"/>
      <c r="L2556" s="1"/>
      <c r="M2556" s="1"/>
      <c r="N2556" s="1"/>
      <c r="O2556" s="1"/>
      <c r="P2556" s="1"/>
      <c r="Q2556" s="1"/>
      <c r="R2556" s="1"/>
      <c r="S2556" s="1"/>
      <c r="T2556" s="1"/>
    </row>
    <row r="2557" spans="2:20" s="216" customFormat="1" ht="15" customHeight="1">
      <c r="B2557" s="214" t="s">
        <v>519</v>
      </c>
      <c r="C2557" s="214" t="s">
        <v>6866</v>
      </c>
      <c r="D2557" s="214" t="s">
        <v>7740</v>
      </c>
      <c r="E2557" s="214" t="s">
        <v>7740</v>
      </c>
      <c r="F2557" s="214" t="s">
        <v>7740</v>
      </c>
      <c r="G2557" s="2"/>
      <c r="H2557" s="1"/>
      <c r="I2557" s="1"/>
      <c r="J2557" s="1"/>
      <c r="K2557" s="1"/>
      <c r="L2557" s="1"/>
      <c r="M2557" s="1"/>
      <c r="N2557" s="1"/>
      <c r="O2557" s="1"/>
      <c r="P2557" s="1"/>
      <c r="Q2557" s="1"/>
      <c r="R2557" s="1"/>
      <c r="S2557" s="1"/>
      <c r="T2557" s="1"/>
    </row>
    <row r="2558" spans="2:20" s="216" customFormat="1" ht="15" customHeight="1">
      <c r="B2558" s="214" t="s">
        <v>520</v>
      </c>
      <c r="C2558" s="214" t="s">
        <v>6866</v>
      </c>
      <c r="D2558" s="214" t="s">
        <v>7740</v>
      </c>
      <c r="E2558" s="214" t="s">
        <v>7740</v>
      </c>
      <c r="F2558" s="214" t="s">
        <v>7740</v>
      </c>
      <c r="G2558" s="2"/>
      <c r="H2558" s="1"/>
      <c r="I2558" s="1"/>
      <c r="J2558" s="1"/>
      <c r="K2558" s="1"/>
      <c r="L2558" s="1"/>
      <c r="M2558" s="1"/>
      <c r="N2558" s="1"/>
      <c r="O2558" s="1"/>
      <c r="P2558" s="1"/>
      <c r="Q2558" s="1"/>
      <c r="R2558" s="1"/>
      <c r="S2558" s="1"/>
      <c r="T2558" s="1"/>
    </row>
    <row r="2559" spans="2:20" s="216" customFormat="1" ht="15" customHeight="1">
      <c r="B2559" s="214" t="s">
        <v>521</v>
      </c>
      <c r="C2559" s="214" t="s">
        <v>6866</v>
      </c>
      <c r="D2559" s="214" t="s">
        <v>7740</v>
      </c>
      <c r="E2559" s="214" t="s">
        <v>7740</v>
      </c>
      <c r="F2559" s="214" t="s">
        <v>7740</v>
      </c>
      <c r="G2559" s="2"/>
      <c r="H2559" s="1"/>
      <c r="I2559" s="1"/>
      <c r="J2559" s="1"/>
      <c r="K2559" s="1"/>
      <c r="L2559" s="1"/>
      <c r="M2559" s="1"/>
      <c r="N2559" s="1"/>
      <c r="O2559" s="1"/>
      <c r="P2559" s="1"/>
      <c r="Q2559" s="1"/>
      <c r="R2559" s="1"/>
      <c r="S2559" s="1"/>
      <c r="T2559" s="1"/>
    </row>
    <row r="2560" spans="2:20" s="216" customFormat="1" ht="15" customHeight="1">
      <c r="B2560" s="214" t="s">
        <v>522</v>
      </c>
      <c r="C2560" s="214" t="s">
        <v>6866</v>
      </c>
      <c r="D2560" s="214" t="s">
        <v>7740</v>
      </c>
      <c r="E2560" s="214" t="s">
        <v>7740</v>
      </c>
      <c r="F2560" s="214" t="s">
        <v>7740</v>
      </c>
      <c r="G2560" s="2"/>
      <c r="H2560" s="1"/>
      <c r="I2560" s="1"/>
      <c r="J2560" s="1"/>
      <c r="K2560" s="1"/>
      <c r="L2560" s="1"/>
      <c r="M2560" s="1"/>
      <c r="N2560" s="1"/>
      <c r="O2560" s="1"/>
      <c r="P2560" s="1"/>
      <c r="Q2560" s="1"/>
      <c r="R2560" s="1"/>
      <c r="S2560" s="1"/>
      <c r="T2560" s="1"/>
    </row>
    <row r="2561" spans="2:20" s="216" customFormat="1" ht="15" customHeight="1">
      <c r="B2561" s="214" t="s">
        <v>523</v>
      </c>
      <c r="C2561" s="214" t="s">
        <v>6866</v>
      </c>
      <c r="D2561" s="214" t="s">
        <v>7740</v>
      </c>
      <c r="E2561" s="214" t="s">
        <v>7740</v>
      </c>
      <c r="F2561" s="214" t="s">
        <v>7740</v>
      </c>
      <c r="G2561" s="2"/>
      <c r="H2561" s="1"/>
      <c r="I2561" s="1"/>
      <c r="J2561" s="1"/>
      <c r="K2561" s="1"/>
      <c r="L2561" s="1"/>
      <c r="M2561" s="1"/>
      <c r="N2561" s="1"/>
      <c r="O2561" s="1"/>
      <c r="P2561" s="1"/>
      <c r="Q2561" s="1"/>
      <c r="R2561" s="1"/>
      <c r="S2561" s="1"/>
      <c r="T2561" s="1"/>
    </row>
    <row r="2562" spans="2:20" s="216" customFormat="1" ht="15" customHeight="1">
      <c r="B2562" s="214" t="s">
        <v>524</v>
      </c>
      <c r="C2562" s="214" t="s">
        <v>6866</v>
      </c>
      <c r="D2562" s="214" t="s">
        <v>7740</v>
      </c>
      <c r="E2562" s="214" t="s">
        <v>7740</v>
      </c>
      <c r="F2562" s="214" t="s">
        <v>7740</v>
      </c>
      <c r="G2562" s="2"/>
      <c r="H2562" s="1"/>
      <c r="I2562" s="1"/>
      <c r="J2562" s="1"/>
      <c r="K2562" s="1"/>
      <c r="L2562" s="1"/>
      <c r="M2562" s="1"/>
      <c r="N2562" s="1"/>
      <c r="O2562" s="1"/>
      <c r="P2562" s="1"/>
      <c r="Q2562" s="1"/>
      <c r="R2562" s="1"/>
      <c r="S2562" s="1"/>
      <c r="T2562" s="1"/>
    </row>
    <row r="2563" spans="2:20" s="216" customFormat="1" ht="15" customHeight="1">
      <c r="B2563" s="214" t="s">
        <v>525</v>
      </c>
      <c r="C2563" s="214" t="s">
        <v>6866</v>
      </c>
      <c r="D2563" s="214" t="s">
        <v>7740</v>
      </c>
      <c r="E2563" s="214" t="s">
        <v>7740</v>
      </c>
      <c r="F2563" s="214" t="s">
        <v>7740</v>
      </c>
      <c r="G2563" s="2"/>
      <c r="H2563" s="1"/>
      <c r="I2563" s="1"/>
      <c r="J2563" s="1"/>
      <c r="K2563" s="1"/>
      <c r="L2563" s="1"/>
      <c r="M2563" s="1"/>
      <c r="N2563" s="1"/>
      <c r="O2563" s="1"/>
      <c r="P2563" s="1"/>
      <c r="Q2563" s="1"/>
      <c r="R2563" s="1"/>
      <c r="S2563" s="1"/>
      <c r="T2563" s="1"/>
    </row>
    <row r="2564" spans="2:20" s="216" customFormat="1" ht="15" customHeight="1">
      <c r="B2564" s="214" t="s">
        <v>526</v>
      </c>
      <c r="C2564" s="214" t="s">
        <v>7126</v>
      </c>
      <c r="D2564" s="214" t="s">
        <v>6866</v>
      </c>
      <c r="E2564" s="214" t="s">
        <v>7740</v>
      </c>
      <c r="F2564" s="214" t="s">
        <v>7740</v>
      </c>
      <c r="G2564" s="2"/>
      <c r="H2564" s="1"/>
      <c r="I2564" s="1"/>
      <c r="J2564" s="1"/>
      <c r="K2564" s="1"/>
      <c r="L2564" s="1"/>
      <c r="M2564" s="1"/>
      <c r="N2564" s="1"/>
      <c r="O2564" s="1"/>
      <c r="P2564" s="1"/>
      <c r="Q2564" s="1"/>
      <c r="R2564" s="1"/>
      <c r="S2564" s="1"/>
      <c r="T2564" s="1"/>
    </row>
    <row r="2565" spans="2:20" s="216" customFormat="1" ht="15" customHeight="1">
      <c r="B2565" s="214" t="s">
        <v>527</v>
      </c>
      <c r="C2565" s="214" t="s">
        <v>6866</v>
      </c>
      <c r="D2565" s="214" t="s">
        <v>7740</v>
      </c>
      <c r="E2565" s="214" t="s">
        <v>7740</v>
      </c>
      <c r="F2565" s="214" t="s">
        <v>7740</v>
      </c>
      <c r="G2565" s="2"/>
      <c r="H2565" s="1"/>
      <c r="I2565" s="1"/>
      <c r="J2565" s="1"/>
      <c r="K2565" s="1"/>
      <c r="L2565" s="1"/>
      <c r="M2565" s="1"/>
      <c r="N2565" s="1"/>
      <c r="O2565" s="1"/>
      <c r="P2565" s="1"/>
      <c r="Q2565" s="1"/>
      <c r="R2565" s="1"/>
      <c r="S2565" s="1"/>
      <c r="T2565" s="1"/>
    </row>
    <row r="2566" spans="2:20" s="216" customFormat="1" ht="15" customHeight="1">
      <c r="B2566" s="214" t="s">
        <v>528</v>
      </c>
      <c r="C2566" s="214" t="s">
        <v>7329</v>
      </c>
      <c r="D2566" s="214" t="s">
        <v>6866</v>
      </c>
      <c r="E2566" s="214" t="s">
        <v>7740</v>
      </c>
      <c r="F2566" s="214" t="s">
        <v>7740</v>
      </c>
      <c r="G2566" s="2"/>
      <c r="H2566" s="1"/>
      <c r="I2566" s="1"/>
      <c r="J2566" s="1"/>
      <c r="K2566" s="1"/>
      <c r="L2566" s="1"/>
      <c r="M2566" s="1"/>
      <c r="N2566" s="1"/>
      <c r="O2566" s="1"/>
      <c r="P2566" s="1"/>
      <c r="Q2566" s="1"/>
      <c r="R2566" s="1"/>
      <c r="S2566" s="1"/>
      <c r="T2566" s="1"/>
    </row>
    <row r="2567" spans="2:20" s="216" customFormat="1" ht="15" customHeight="1">
      <c r="B2567" s="214" t="s">
        <v>529</v>
      </c>
      <c r="C2567" s="214" t="s">
        <v>6866</v>
      </c>
      <c r="D2567" s="214" t="s">
        <v>7740</v>
      </c>
      <c r="E2567" s="214" t="s">
        <v>7740</v>
      </c>
      <c r="F2567" s="214" t="s">
        <v>7740</v>
      </c>
      <c r="G2567" s="2"/>
      <c r="H2567" s="1"/>
      <c r="I2567" s="1"/>
      <c r="J2567" s="1"/>
      <c r="K2567" s="1"/>
      <c r="L2567" s="1"/>
      <c r="M2567" s="1"/>
      <c r="N2567" s="1"/>
      <c r="O2567" s="1"/>
      <c r="P2567" s="1"/>
      <c r="Q2567" s="1"/>
      <c r="R2567" s="1"/>
      <c r="S2567" s="1"/>
      <c r="T2567" s="1"/>
    </row>
    <row r="2568" spans="2:20" s="216" customFormat="1" ht="15" customHeight="1">
      <c r="B2568" s="214" t="s">
        <v>530</v>
      </c>
      <c r="C2568" s="214" t="s">
        <v>7168</v>
      </c>
      <c r="D2568" s="214" t="s">
        <v>6866</v>
      </c>
      <c r="E2568" s="214" t="s">
        <v>7740</v>
      </c>
      <c r="F2568" s="214" t="s">
        <v>7740</v>
      </c>
      <c r="G2568" s="2"/>
      <c r="H2568" s="1"/>
      <c r="I2568" s="1"/>
      <c r="J2568" s="1"/>
      <c r="K2568" s="1"/>
      <c r="L2568" s="1"/>
      <c r="M2568" s="1"/>
      <c r="N2568" s="1"/>
      <c r="O2568" s="1"/>
      <c r="P2568" s="1"/>
      <c r="Q2568" s="1"/>
      <c r="R2568" s="1"/>
      <c r="S2568" s="1"/>
      <c r="T2568" s="1"/>
    </row>
    <row r="2569" spans="2:20" s="216" customFormat="1" ht="15" customHeight="1">
      <c r="B2569" s="214" t="s">
        <v>531</v>
      </c>
      <c r="C2569" s="214" t="s">
        <v>6866</v>
      </c>
      <c r="D2569" s="214" t="s">
        <v>7740</v>
      </c>
      <c r="E2569" s="214" t="s">
        <v>7740</v>
      </c>
      <c r="F2569" s="214" t="s">
        <v>7740</v>
      </c>
      <c r="G2569" s="2"/>
      <c r="H2569" s="1"/>
      <c r="I2569" s="1"/>
      <c r="J2569" s="1"/>
      <c r="K2569" s="1"/>
      <c r="L2569" s="1"/>
      <c r="M2569" s="1"/>
      <c r="N2569" s="1"/>
      <c r="O2569" s="1"/>
      <c r="P2569" s="1"/>
      <c r="Q2569" s="1"/>
      <c r="R2569" s="1"/>
      <c r="S2569" s="1"/>
      <c r="T2569" s="1"/>
    </row>
    <row r="2570" spans="2:20" s="216" customFormat="1" ht="15" customHeight="1">
      <c r="B2570" s="214" t="s">
        <v>532</v>
      </c>
      <c r="C2570" s="214" t="s">
        <v>7383</v>
      </c>
      <c r="D2570" s="214" t="s">
        <v>6866</v>
      </c>
      <c r="E2570" s="214" t="s">
        <v>7740</v>
      </c>
      <c r="F2570" s="214" t="s">
        <v>7740</v>
      </c>
      <c r="G2570" s="2"/>
      <c r="H2570" s="1"/>
      <c r="I2570" s="1"/>
      <c r="J2570" s="1"/>
      <c r="K2570" s="1"/>
      <c r="L2570" s="1"/>
      <c r="M2570" s="1"/>
      <c r="N2570" s="1"/>
      <c r="O2570" s="1"/>
      <c r="P2570" s="1"/>
      <c r="Q2570" s="1"/>
      <c r="R2570" s="1"/>
      <c r="S2570" s="1"/>
      <c r="T2570" s="1"/>
    </row>
    <row r="2571" spans="2:20" s="216" customFormat="1" ht="15" customHeight="1">
      <c r="B2571" s="214" t="s">
        <v>2601</v>
      </c>
      <c r="C2571" s="214" t="s">
        <v>6866</v>
      </c>
      <c r="D2571" s="214" t="s">
        <v>7740</v>
      </c>
      <c r="E2571" s="214" t="s">
        <v>7740</v>
      </c>
      <c r="F2571" s="214" t="s">
        <v>7740</v>
      </c>
      <c r="G2571" s="2"/>
      <c r="H2571" s="1"/>
      <c r="I2571" s="1"/>
      <c r="J2571" s="1"/>
      <c r="K2571" s="1"/>
      <c r="L2571" s="1"/>
      <c r="M2571" s="1"/>
      <c r="N2571" s="1"/>
      <c r="O2571" s="1"/>
      <c r="P2571" s="1"/>
      <c r="Q2571" s="1"/>
      <c r="R2571" s="1"/>
      <c r="S2571" s="1"/>
      <c r="T2571" s="1"/>
    </row>
    <row r="2572" spans="2:20" s="216" customFormat="1" ht="15" customHeight="1">
      <c r="B2572" s="214" t="s">
        <v>2602</v>
      </c>
      <c r="C2572" s="214" t="s">
        <v>7384</v>
      </c>
      <c r="D2572" s="214" t="s">
        <v>6866</v>
      </c>
      <c r="E2572" s="214" t="s">
        <v>7740</v>
      </c>
      <c r="F2572" s="214" t="s">
        <v>7740</v>
      </c>
      <c r="G2572" s="2"/>
      <c r="H2572" s="1"/>
      <c r="I2572" s="1"/>
      <c r="J2572" s="1"/>
      <c r="K2572" s="1"/>
      <c r="L2572" s="1"/>
      <c r="M2572" s="1"/>
      <c r="N2572" s="1"/>
      <c r="O2572" s="1"/>
      <c r="P2572" s="1"/>
      <c r="Q2572" s="1"/>
      <c r="R2572" s="1"/>
      <c r="S2572" s="1"/>
      <c r="T2572" s="1"/>
    </row>
    <row r="2573" spans="2:20" s="216" customFormat="1" ht="15" customHeight="1">
      <c r="B2573" s="214" t="s">
        <v>2603</v>
      </c>
      <c r="C2573" s="214" t="s">
        <v>6866</v>
      </c>
      <c r="D2573" s="214" t="s">
        <v>7740</v>
      </c>
      <c r="E2573" s="214" t="s">
        <v>7740</v>
      </c>
      <c r="F2573" s="214" t="s">
        <v>7740</v>
      </c>
      <c r="G2573" s="2"/>
      <c r="H2573" s="1"/>
      <c r="I2573" s="1"/>
      <c r="J2573" s="1"/>
      <c r="K2573" s="1"/>
      <c r="L2573" s="1"/>
      <c r="M2573" s="1"/>
      <c r="N2573" s="1"/>
      <c r="O2573" s="1"/>
      <c r="P2573" s="1"/>
      <c r="Q2573" s="1"/>
      <c r="R2573" s="1"/>
      <c r="S2573" s="1"/>
      <c r="T2573" s="1"/>
    </row>
    <row r="2574" spans="2:20" s="216" customFormat="1" ht="15" customHeight="1">
      <c r="B2574" s="214" t="s">
        <v>2604</v>
      </c>
      <c r="C2574" s="214" t="s">
        <v>6866</v>
      </c>
      <c r="D2574" s="214" t="s">
        <v>7740</v>
      </c>
      <c r="E2574" s="214" t="s">
        <v>7740</v>
      </c>
      <c r="F2574" s="214" t="s">
        <v>7740</v>
      </c>
      <c r="G2574" s="2"/>
      <c r="H2574" s="1"/>
      <c r="I2574" s="1"/>
      <c r="J2574" s="1"/>
      <c r="K2574" s="1"/>
      <c r="L2574" s="1"/>
      <c r="M2574" s="1"/>
      <c r="N2574" s="1"/>
      <c r="O2574" s="1"/>
      <c r="P2574" s="1"/>
      <c r="Q2574" s="1"/>
      <c r="R2574" s="1"/>
      <c r="S2574" s="1"/>
      <c r="T2574" s="1"/>
    </row>
    <row r="2575" spans="2:20" s="216" customFormat="1" ht="15" customHeight="1">
      <c r="B2575" s="214" t="s">
        <v>2605</v>
      </c>
      <c r="C2575" s="214" t="s">
        <v>6866</v>
      </c>
      <c r="D2575" s="214" t="s">
        <v>7740</v>
      </c>
      <c r="E2575" s="214" t="s">
        <v>7740</v>
      </c>
      <c r="F2575" s="214" t="s">
        <v>7740</v>
      </c>
      <c r="G2575" s="2"/>
      <c r="H2575" s="1"/>
      <c r="I2575" s="1"/>
      <c r="J2575" s="1"/>
      <c r="K2575" s="1"/>
      <c r="L2575" s="1"/>
      <c r="M2575" s="1"/>
      <c r="N2575" s="1"/>
      <c r="O2575" s="1"/>
      <c r="P2575" s="1"/>
      <c r="Q2575" s="1"/>
      <c r="R2575" s="1"/>
      <c r="S2575" s="1"/>
      <c r="T2575" s="1"/>
    </row>
    <row r="2576" spans="2:20" s="216" customFormat="1" ht="15" customHeight="1">
      <c r="B2576" s="214" t="s">
        <v>2606</v>
      </c>
      <c r="C2576" s="214" t="s">
        <v>6866</v>
      </c>
      <c r="D2576" s="214" t="s">
        <v>7740</v>
      </c>
      <c r="E2576" s="214" t="s">
        <v>7740</v>
      </c>
      <c r="F2576" s="214" t="s">
        <v>7740</v>
      </c>
      <c r="G2576" s="2"/>
      <c r="H2576" s="1"/>
      <c r="I2576" s="1"/>
      <c r="J2576" s="1"/>
      <c r="K2576" s="1"/>
      <c r="L2576" s="1"/>
      <c r="M2576" s="1"/>
      <c r="N2576" s="1"/>
      <c r="O2576" s="1"/>
      <c r="P2576" s="1"/>
      <c r="Q2576" s="1"/>
      <c r="R2576" s="1"/>
      <c r="S2576" s="1"/>
      <c r="T2576" s="1"/>
    </row>
    <row r="2577" spans="2:20" s="216" customFormat="1" ht="15" customHeight="1">
      <c r="B2577" s="214" t="s">
        <v>2607</v>
      </c>
      <c r="C2577" s="214" t="s">
        <v>6866</v>
      </c>
      <c r="D2577" s="214" t="s">
        <v>7740</v>
      </c>
      <c r="E2577" s="214" t="s">
        <v>7740</v>
      </c>
      <c r="F2577" s="214" t="s">
        <v>7740</v>
      </c>
      <c r="G2577" s="2"/>
      <c r="H2577" s="1"/>
      <c r="I2577" s="1"/>
      <c r="J2577" s="1"/>
      <c r="K2577" s="1"/>
      <c r="L2577" s="1"/>
      <c r="M2577" s="1"/>
      <c r="N2577" s="1"/>
      <c r="O2577" s="1"/>
      <c r="P2577" s="1"/>
      <c r="Q2577" s="1"/>
      <c r="R2577" s="1"/>
      <c r="S2577" s="1"/>
      <c r="T2577" s="1"/>
    </row>
    <row r="2578" spans="2:20" s="216" customFormat="1" ht="15" customHeight="1">
      <c r="B2578" s="214" t="s">
        <v>2608</v>
      </c>
      <c r="C2578" s="214" t="s">
        <v>7072</v>
      </c>
      <c r="D2578" s="214" t="s">
        <v>6866</v>
      </c>
      <c r="E2578" s="214" t="s">
        <v>7740</v>
      </c>
      <c r="F2578" s="214" t="s">
        <v>7740</v>
      </c>
      <c r="G2578" s="2"/>
      <c r="H2578" s="1"/>
      <c r="I2578" s="1"/>
      <c r="J2578" s="1"/>
      <c r="K2578" s="1"/>
      <c r="L2578" s="1"/>
      <c r="M2578" s="1"/>
      <c r="N2578" s="1"/>
      <c r="O2578" s="1"/>
      <c r="P2578" s="1"/>
      <c r="Q2578" s="1"/>
      <c r="R2578" s="1"/>
      <c r="S2578" s="1"/>
      <c r="T2578" s="1"/>
    </row>
    <row r="2579" spans="2:20" s="216" customFormat="1" ht="15" customHeight="1">
      <c r="B2579" s="214" t="s">
        <v>2609</v>
      </c>
      <c r="C2579" s="214" t="s">
        <v>6866</v>
      </c>
      <c r="D2579" s="214" t="s">
        <v>7740</v>
      </c>
      <c r="E2579" s="214" t="s">
        <v>7740</v>
      </c>
      <c r="F2579" s="214" t="s">
        <v>7740</v>
      </c>
      <c r="G2579" s="2"/>
      <c r="H2579" s="1"/>
      <c r="I2579" s="1"/>
      <c r="J2579" s="1"/>
      <c r="K2579" s="1"/>
      <c r="L2579" s="1"/>
      <c r="M2579" s="1"/>
      <c r="N2579" s="1"/>
      <c r="O2579" s="1"/>
      <c r="P2579" s="1"/>
      <c r="Q2579" s="1"/>
      <c r="R2579" s="1"/>
      <c r="S2579" s="1"/>
      <c r="T2579" s="1"/>
    </row>
    <row r="2580" spans="2:20" s="216" customFormat="1" ht="15" customHeight="1">
      <c r="B2580" s="214" t="s">
        <v>2582</v>
      </c>
      <c r="C2580" s="214" t="s">
        <v>6866</v>
      </c>
      <c r="D2580" s="214" t="s">
        <v>7740</v>
      </c>
      <c r="E2580" s="214" t="s">
        <v>7740</v>
      </c>
      <c r="F2580" s="214" t="s">
        <v>7740</v>
      </c>
      <c r="G2580" s="2"/>
      <c r="H2580" s="1"/>
      <c r="I2580" s="1"/>
      <c r="J2580" s="1"/>
      <c r="K2580" s="1"/>
      <c r="L2580" s="1"/>
      <c r="M2580" s="1"/>
      <c r="N2580" s="1"/>
      <c r="O2580" s="1"/>
      <c r="P2580" s="1"/>
      <c r="Q2580" s="1"/>
      <c r="R2580" s="1"/>
      <c r="S2580" s="1"/>
      <c r="T2580" s="1"/>
    </row>
    <row r="2581" spans="2:20" s="216" customFormat="1" ht="15" customHeight="1">
      <c r="B2581" s="214" t="s">
        <v>2583</v>
      </c>
      <c r="C2581" s="214" t="s">
        <v>7385</v>
      </c>
      <c r="D2581" s="214" t="s">
        <v>6866</v>
      </c>
      <c r="E2581" s="214" t="s">
        <v>7740</v>
      </c>
      <c r="F2581" s="214" t="s">
        <v>7740</v>
      </c>
      <c r="G2581" s="2"/>
      <c r="H2581" s="1"/>
      <c r="I2581" s="1"/>
      <c r="J2581" s="1"/>
      <c r="K2581" s="1"/>
      <c r="L2581" s="1"/>
      <c r="M2581" s="1"/>
      <c r="N2581" s="1"/>
      <c r="O2581" s="1"/>
      <c r="P2581" s="1"/>
      <c r="Q2581" s="1"/>
      <c r="R2581" s="1"/>
      <c r="S2581" s="1"/>
      <c r="T2581" s="1"/>
    </row>
    <row r="2582" spans="2:20" s="216" customFormat="1" ht="15" customHeight="1">
      <c r="B2582" s="214" t="s">
        <v>2584</v>
      </c>
      <c r="C2582" s="214" t="s">
        <v>7386</v>
      </c>
      <c r="D2582" s="214" t="s">
        <v>6866</v>
      </c>
      <c r="E2582" s="214" t="s">
        <v>7740</v>
      </c>
      <c r="F2582" s="214" t="s">
        <v>7740</v>
      </c>
      <c r="G2582" s="2"/>
      <c r="H2582" s="1"/>
      <c r="I2582" s="1"/>
      <c r="J2582" s="1"/>
      <c r="K2582" s="1"/>
      <c r="L2582" s="1"/>
      <c r="M2582" s="1"/>
      <c r="N2582" s="1"/>
      <c r="O2582" s="1"/>
      <c r="P2582" s="1"/>
      <c r="Q2582" s="1"/>
      <c r="R2582" s="1"/>
      <c r="S2582" s="1"/>
      <c r="T2582" s="1"/>
    </row>
    <row r="2583" spans="2:20" s="216" customFormat="1" ht="15" customHeight="1">
      <c r="B2583" s="214" t="s">
        <v>2585</v>
      </c>
      <c r="C2583" s="214" t="s">
        <v>6866</v>
      </c>
      <c r="D2583" s="214" t="s">
        <v>7740</v>
      </c>
      <c r="E2583" s="214" t="s">
        <v>7740</v>
      </c>
      <c r="F2583" s="214" t="s">
        <v>7740</v>
      </c>
      <c r="G2583" s="2"/>
      <c r="H2583" s="1"/>
      <c r="I2583" s="1"/>
      <c r="J2583" s="1"/>
      <c r="K2583" s="1"/>
      <c r="L2583" s="1"/>
      <c r="M2583" s="1"/>
      <c r="N2583" s="1"/>
      <c r="O2583" s="1"/>
      <c r="P2583" s="1"/>
      <c r="Q2583" s="1"/>
      <c r="R2583" s="1"/>
      <c r="S2583" s="1"/>
      <c r="T2583" s="1"/>
    </row>
    <row r="2584" spans="2:20" s="216" customFormat="1" ht="15" customHeight="1">
      <c r="B2584" s="214" t="s">
        <v>2586</v>
      </c>
      <c r="C2584" s="214" t="s">
        <v>6866</v>
      </c>
      <c r="D2584" s="214" t="s">
        <v>7740</v>
      </c>
      <c r="E2584" s="214" t="s">
        <v>7740</v>
      </c>
      <c r="F2584" s="214" t="s">
        <v>7740</v>
      </c>
      <c r="G2584" s="2"/>
      <c r="H2584" s="1"/>
      <c r="I2584" s="1"/>
      <c r="J2584" s="1"/>
      <c r="K2584" s="1"/>
      <c r="L2584" s="1"/>
      <c r="M2584" s="1"/>
      <c r="N2584" s="1"/>
      <c r="O2584" s="1"/>
      <c r="P2584" s="1"/>
      <c r="Q2584" s="1"/>
      <c r="R2584" s="1"/>
      <c r="S2584" s="1"/>
      <c r="T2584" s="1"/>
    </row>
    <row r="2585" spans="2:20" s="216" customFormat="1" ht="15" customHeight="1">
      <c r="B2585" s="214" t="s">
        <v>2587</v>
      </c>
      <c r="C2585" s="214" t="s">
        <v>6866</v>
      </c>
      <c r="D2585" s="214" t="s">
        <v>7740</v>
      </c>
      <c r="E2585" s="214" t="s">
        <v>7740</v>
      </c>
      <c r="F2585" s="214" t="s">
        <v>7740</v>
      </c>
      <c r="G2585" s="2"/>
      <c r="H2585" s="1"/>
      <c r="I2585" s="1"/>
      <c r="J2585" s="1"/>
      <c r="K2585" s="1"/>
      <c r="L2585" s="1"/>
      <c r="M2585" s="1"/>
      <c r="N2585" s="1"/>
      <c r="O2585" s="1"/>
      <c r="P2585" s="1"/>
      <c r="Q2585" s="1"/>
      <c r="R2585" s="1"/>
      <c r="S2585" s="1"/>
      <c r="T2585" s="1"/>
    </row>
    <row r="2586" spans="2:20" s="216" customFormat="1" ht="15" customHeight="1">
      <c r="B2586" s="214" t="s">
        <v>2588</v>
      </c>
      <c r="C2586" s="214" t="s">
        <v>7387</v>
      </c>
      <c r="D2586" s="214" t="s">
        <v>6866</v>
      </c>
      <c r="E2586" s="214" t="s">
        <v>7740</v>
      </c>
      <c r="F2586" s="214" t="s">
        <v>7740</v>
      </c>
      <c r="G2586" s="2"/>
      <c r="H2586" s="1"/>
      <c r="I2586" s="1"/>
      <c r="J2586" s="1"/>
      <c r="K2586" s="1"/>
      <c r="L2586" s="1"/>
      <c r="M2586" s="1"/>
      <c r="N2586" s="1"/>
      <c r="O2586" s="1"/>
      <c r="P2586" s="1"/>
      <c r="Q2586" s="1"/>
      <c r="R2586" s="1"/>
      <c r="S2586" s="1"/>
      <c r="T2586" s="1"/>
    </row>
    <row r="2587" spans="2:20" s="216" customFormat="1" ht="15" customHeight="1">
      <c r="B2587" s="214" t="s">
        <v>2589</v>
      </c>
      <c r="C2587" s="214" t="s">
        <v>7690</v>
      </c>
      <c r="D2587" s="214" t="s">
        <v>6866</v>
      </c>
      <c r="E2587" s="214" t="s">
        <v>7740</v>
      </c>
      <c r="F2587" s="214" t="s">
        <v>7740</v>
      </c>
      <c r="G2587" s="2"/>
      <c r="H2587" s="1"/>
      <c r="I2587" s="1"/>
      <c r="J2587" s="1"/>
      <c r="K2587" s="1"/>
      <c r="L2587" s="1"/>
      <c r="M2587" s="1"/>
      <c r="N2587" s="1"/>
      <c r="O2587" s="1"/>
      <c r="P2587" s="1"/>
      <c r="Q2587" s="1"/>
      <c r="R2587" s="1"/>
      <c r="S2587" s="1"/>
      <c r="T2587" s="1"/>
    </row>
    <row r="2588" spans="2:20" s="216" customFormat="1" ht="15" customHeight="1">
      <c r="B2588" s="214" t="s">
        <v>2590</v>
      </c>
      <c r="C2588" s="214" t="s">
        <v>6866</v>
      </c>
      <c r="D2588" s="214" t="s">
        <v>7740</v>
      </c>
      <c r="E2588" s="214" t="s">
        <v>7740</v>
      </c>
      <c r="F2588" s="214" t="s">
        <v>7740</v>
      </c>
      <c r="G2588" s="2"/>
      <c r="H2588" s="1"/>
      <c r="I2588" s="1"/>
      <c r="J2588" s="1"/>
      <c r="K2588" s="1"/>
      <c r="L2588" s="1"/>
      <c r="M2588" s="1"/>
      <c r="N2588" s="1"/>
      <c r="O2588" s="1"/>
      <c r="P2588" s="1"/>
      <c r="Q2588" s="1"/>
      <c r="R2588" s="1"/>
      <c r="S2588" s="1"/>
      <c r="T2588" s="1"/>
    </row>
    <row r="2589" spans="2:20" s="216" customFormat="1" ht="15" customHeight="1">
      <c r="B2589" s="214" t="s">
        <v>2591</v>
      </c>
      <c r="C2589" s="214" t="s">
        <v>6866</v>
      </c>
      <c r="D2589" s="214" t="s">
        <v>7740</v>
      </c>
      <c r="E2589" s="214" t="s">
        <v>7740</v>
      </c>
      <c r="F2589" s="214" t="s">
        <v>7740</v>
      </c>
      <c r="G2589" s="2"/>
      <c r="H2589" s="1"/>
      <c r="I2589" s="1"/>
      <c r="J2589" s="1"/>
      <c r="K2589" s="1"/>
      <c r="L2589" s="1"/>
      <c r="M2589" s="1"/>
      <c r="N2589" s="1"/>
      <c r="O2589" s="1"/>
      <c r="P2589" s="1"/>
      <c r="Q2589" s="1"/>
      <c r="R2589" s="1"/>
      <c r="S2589" s="1"/>
      <c r="T2589" s="1"/>
    </row>
    <row r="2590" spans="2:20" s="216" customFormat="1" ht="15" customHeight="1">
      <c r="B2590" s="214" t="s">
        <v>2592</v>
      </c>
      <c r="C2590" s="214" t="s">
        <v>6866</v>
      </c>
      <c r="D2590" s="214" t="s">
        <v>7740</v>
      </c>
      <c r="E2590" s="214" t="s">
        <v>7740</v>
      </c>
      <c r="F2590" s="214" t="s">
        <v>7740</v>
      </c>
      <c r="G2590" s="2"/>
      <c r="H2590" s="1"/>
      <c r="I2590" s="1"/>
      <c r="J2590" s="1"/>
      <c r="K2590" s="1"/>
      <c r="L2590" s="1"/>
      <c r="M2590" s="1"/>
      <c r="N2590" s="1"/>
      <c r="O2590" s="1"/>
      <c r="P2590" s="1"/>
      <c r="Q2590" s="1"/>
      <c r="R2590" s="1"/>
      <c r="S2590" s="1"/>
      <c r="T2590" s="1"/>
    </row>
    <row r="2591" spans="2:20" s="216" customFormat="1" ht="15" customHeight="1">
      <c r="B2591" s="214" t="s">
        <v>2593</v>
      </c>
      <c r="C2591" s="214" t="s">
        <v>6866</v>
      </c>
      <c r="D2591" s="214" t="s">
        <v>7740</v>
      </c>
      <c r="E2591" s="214" t="s">
        <v>7740</v>
      </c>
      <c r="F2591" s="214" t="s">
        <v>7740</v>
      </c>
      <c r="G2591" s="2"/>
      <c r="H2591" s="1"/>
      <c r="I2591" s="1"/>
      <c r="J2591" s="1"/>
      <c r="K2591" s="1"/>
      <c r="L2591" s="1"/>
      <c r="M2591" s="1"/>
      <c r="N2591" s="1"/>
      <c r="O2591" s="1"/>
      <c r="P2591" s="1"/>
      <c r="Q2591" s="1"/>
      <c r="R2591" s="1"/>
      <c r="S2591" s="1"/>
      <c r="T2591" s="1"/>
    </row>
    <row r="2592" spans="2:20" s="216" customFormat="1" ht="15" customHeight="1">
      <c r="B2592" s="214" t="s">
        <v>2594</v>
      </c>
      <c r="C2592" s="214" t="s">
        <v>6866</v>
      </c>
      <c r="D2592" s="214" t="s">
        <v>7740</v>
      </c>
      <c r="E2592" s="214" t="s">
        <v>7740</v>
      </c>
      <c r="F2592" s="214" t="s">
        <v>7740</v>
      </c>
      <c r="G2592" s="2"/>
      <c r="H2592" s="1"/>
      <c r="I2592" s="1"/>
      <c r="J2592" s="1"/>
      <c r="K2592" s="1"/>
      <c r="L2592" s="1"/>
      <c r="M2592" s="1"/>
      <c r="N2592" s="1"/>
      <c r="O2592" s="1"/>
      <c r="P2592" s="1"/>
      <c r="Q2592" s="1"/>
      <c r="R2592" s="1"/>
      <c r="S2592" s="1"/>
      <c r="T2592" s="1"/>
    </row>
    <row r="2593" spans="2:20" s="216" customFormat="1" ht="15" customHeight="1">
      <c r="B2593" s="214" t="s">
        <v>2595</v>
      </c>
      <c r="C2593" s="214" t="s">
        <v>6866</v>
      </c>
      <c r="D2593" s="214" t="s">
        <v>7740</v>
      </c>
      <c r="E2593" s="214" t="s">
        <v>7740</v>
      </c>
      <c r="F2593" s="214" t="s">
        <v>7740</v>
      </c>
      <c r="G2593" s="2"/>
      <c r="H2593" s="1"/>
      <c r="I2593" s="1"/>
      <c r="J2593" s="1"/>
      <c r="K2593" s="1"/>
      <c r="L2593" s="1"/>
      <c r="M2593" s="1"/>
      <c r="N2593" s="1"/>
      <c r="O2593" s="1"/>
      <c r="P2593" s="1"/>
      <c r="Q2593" s="1"/>
      <c r="R2593" s="1"/>
      <c r="S2593" s="1"/>
      <c r="T2593" s="1"/>
    </row>
    <row r="2594" spans="2:20" s="216" customFormat="1" ht="15" customHeight="1">
      <c r="B2594" s="214" t="s">
        <v>2596</v>
      </c>
      <c r="C2594" s="214" t="s">
        <v>6866</v>
      </c>
      <c r="D2594" s="214" t="s">
        <v>7740</v>
      </c>
      <c r="E2594" s="214" t="s">
        <v>7740</v>
      </c>
      <c r="F2594" s="214" t="s">
        <v>7740</v>
      </c>
      <c r="G2594" s="2"/>
      <c r="H2594" s="1"/>
      <c r="I2594" s="1"/>
      <c r="J2594" s="1"/>
      <c r="K2594" s="1"/>
      <c r="L2594" s="1"/>
      <c r="M2594" s="1"/>
      <c r="N2594" s="1"/>
      <c r="O2594" s="1"/>
      <c r="P2594" s="1"/>
      <c r="Q2594" s="1"/>
      <c r="R2594" s="1"/>
      <c r="S2594" s="1"/>
      <c r="T2594" s="1"/>
    </row>
    <row r="2595" spans="2:20" s="216" customFormat="1" ht="15" customHeight="1">
      <c r="B2595" s="214" t="s">
        <v>2597</v>
      </c>
      <c r="C2595" s="214" t="s">
        <v>6866</v>
      </c>
      <c r="D2595" s="214" t="s">
        <v>7740</v>
      </c>
      <c r="E2595" s="214" t="s">
        <v>7740</v>
      </c>
      <c r="F2595" s="214" t="s">
        <v>7740</v>
      </c>
      <c r="G2595" s="2"/>
      <c r="H2595" s="1"/>
      <c r="I2595" s="1"/>
      <c r="J2595" s="1"/>
      <c r="K2595" s="1"/>
      <c r="L2595" s="1"/>
      <c r="M2595" s="1"/>
      <c r="N2595" s="1"/>
      <c r="O2595" s="1"/>
      <c r="P2595" s="1"/>
      <c r="Q2595" s="1"/>
      <c r="R2595" s="1"/>
      <c r="S2595" s="1"/>
      <c r="T2595" s="1"/>
    </row>
    <row r="2596" spans="2:20" s="216" customFormat="1" ht="15" customHeight="1">
      <c r="B2596" s="214" t="s">
        <v>2598</v>
      </c>
      <c r="C2596" s="214" t="s">
        <v>6866</v>
      </c>
      <c r="D2596" s="214" t="s">
        <v>7740</v>
      </c>
      <c r="E2596" s="214" t="s">
        <v>7740</v>
      </c>
      <c r="F2596" s="214" t="s">
        <v>7740</v>
      </c>
      <c r="G2596" s="2"/>
      <c r="H2596" s="1"/>
      <c r="I2596" s="1"/>
      <c r="J2596" s="1"/>
      <c r="K2596" s="1"/>
      <c r="L2596" s="1"/>
      <c r="M2596" s="1"/>
      <c r="N2596" s="1"/>
      <c r="O2596" s="1"/>
      <c r="P2596" s="1"/>
      <c r="Q2596" s="1"/>
      <c r="R2596" s="1"/>
      <c r="S2596" s="1"/>
      <c r="T2596" s="1"/>
    </row>
    <row r="2597" spans="2:20" s="216" customFormat="1" ht="15" customHeight="1">
      <c r="B2597" s="214" t="s">
        <v>2599</v>
      </c>
      <c r="C2597" s="214" t="s">
        <v>6866</v>
      </c>
      <c r="D2597" s="214" t="s">
        <v>7740</v>
      </c>
      <c r="E2597" s="214" t="s">
        <v>7740</v>
      </c>
      <c r="F2597" s="214" t="s">
        <v>7740</v>
      </c>
      <c r="G2597" s="2"/>
      <c r="H2597" s="1"/>
      <c r="I2597" s="1"/>
      <c r="J2597" s="1"/>
      <c r="K2597" s="1"/>
      <c r="L2597" s="1"/>
      <c r="M2597" s="1"/>
      <c r="N2597" s="1"/>
      <c r="O2597" s="1"/>
      <c r="P2597" s="1"/>
      <c r="Q2597" s="1"/>
      <c r="R2597" s="1"/>
      <c r="S2597" s="1"/>
      <c r="T2597" s="1"/>
    </row>
    <row r="2598" spans="2:20" s="216" customFormat="1" ht="15" customHeight="1">
      <c r="B2598" s="214" t="s">
        <v>2600</v>
      </c>
      <c r="C2598" s="214" t="s">
        <v>6866</v>
      </c>
      <c r="D2598" s="214" t="s">
        <v>7740</v>
      </c>
      <c r="E2598" s="214" t="s">
        <v>7740</v>
      </c>
      <c r="F2598" s="214" t="s">
        <v>7740</v>
      </c>
      <c r="G2598" s="2"/>
      <c r="H2598" s="1"/>
      <c r="I2598" s="1"/>
      <c r="J2598" s="1"/>
      <c r="K2598" s="1"/>
      <c r="L2598" s="1"/>
      <c r="M2598" s="1"/>
      <c r="N2598" s="1"/>
      <c r="O2598" s="1"/>
      <c r="P2598" s="1"/>
      <c r="Q2598" s="1"/>
      <c r="R2598" s="1"/>
      <c r="S2598" s="1"/>
      <c r="T2598" s="1"/>
    </row>
    <row r="2599" spans="2:20" s="216" customFormat="1" ht="15" customHeight="1">
      <c r="B2599" s="214" t="s">
        <v>4713</v>
      </c>
      <c r="C2599" s="214" t="s">
        <v>6866</v>
      </c>
      <c r="D2599" s="214" t="s">
        <v>7740</v>
      </c>
      <c r="E2599" s="214" t="s">
        <v>7740</v>
      </c>
      <c r="F2599" s="214" t="s">
        <v>7740</v>
      </c>
      <c r="G2599" s="2"/>
      <c r="H2599" s="1"/>
      <c r="I2599" s="1"/>
      <c r="J2599" s="1"/>
      <c r="K2599" s="1"/>
      <c r="L2599" s="1"/>
      <c r="M2599" s="1"/>
      <c r="N2599" s="1"/>
      <c r="O2599" s="1"/>
      <c r="P2599" s="1"/>
      <c r="Q2599" s="1"/>
      <c r="R2599" s="1"/>
      <c r="S2599" s="1"/>
      <c r="T2599" s="1"/>
    </row>
    <row r="2600" spans="2:20" s="216" customFormat="1" ht="15" customHeight="1">
      <c r="B2600" s="214" t="s">
        <v>4295</v>
      </c>
      <c r="C2600" s="214" t="s">
        <v>6866</v>
      </c>
      <c r="D2600" s="214" t="s">
        <v>7740</v>
      </c>
      <c r="E2600" s="214" t="s">
        <v>7740</v>
      </c>
      <c r="F2600" s="214" t="s">
        <v>7740</v>
      </c>
      <c r="G2600" s="2"/>
      <c r="H2600" s="1"/>
      <c r="I2600" s="1"/>
      <c r="J2600" s="1"/>
      <c r="K2600" s="1"/>
      <c r="L2600" s="1"/>
      <c r="M2600" s="1"/>
      <c r="N2600" s="1"/>
      <c r="O2600" s="1"/>
      <c r="P2600" s="1"/>
      <c r="Q2600" s="1"/>
      <c r="R2600" s="1"/>
      <c r="S2600" s="1"/>
      <c r="T2600" s="1"/>
    </row>
    <row r="2601" spans="2:20" s="216" customFormat="1" ht="15" customHeight="1">
      <c r="B2601" s="214" t="s">
        <v>4296</v>
      </c>
      <c r="C2601" s="214" t="s">
        <v>6866</v>
      </c>
      <c r="D2601" s="214" t="s">
        <v>7740</v>
      </c>
      <c r="E2601" s="214" t="s">
        <v>7740</v>
      </c>
      <c r="F2601" s="214" t="s">
        <v>7740</v>
      </c>
      <c r="G2601" s="2"/>
      <c r="H2601" s="1"/>
      <c r="I2601" s="1"/>
      <c r="J2601" s="1"/>
      <c r="K2601" s="1"/>
      <c r="L2601" s="1"/>
      <c r="M2601" s="1"/>
      <c r="N2601" s="1"/>
      <c r="O2601" s="1"/>
      <c r="P2601" s="1"/>
      <c r="Q2601" s="1"/>
      <c r="R2601" s="1"/>
      <c r="S2601" s="1"/>
      <c r="T2601" s="1"/>
    </row>
    <row r="2602" spans="2:20" s="216" customFormat="1" ht="15" customHeight="1">
      <c r="B2602" s="214" t="s">
        <v>4297</v>
      </c>
      <c r="C2602" s="214" t="s">
        <v>6866</v>
      </c>
      <c r="D2602" s="214" t="s">
        <v>7740</v>
      </c>
      <c r="E2602" s="214" t="s">
        <v>7740</v>
      </c>
      <c r="F2602" s="214" t="s">
        <v>7740</v>
      </c>
      <c r="G2602" s="2"/>
      <c r="H2602" s="1"/>
      <c r="I2602" s="1"/>
      <c r="J2602" s="1"/>
      <c r="K2602" s="1"/>
      <c r="L2602" s="1"/>
      <c r="M2602" s="1"/>
      <c r="N2602" s="1"/>
      <c r="O2602" s="1"/>
      <c r="P2602" s="1"/>
      <c r="Q2602" s="1"/>
      <c r="R2602" s="1"/>
      <c r="S2602" s="1"/>
      <c r="T2602" s="1"/>
    </row>
    <row r="2603" spans="2:20" s="216" customFormat="1" ht="15" customHeight="1">
      <c r="B2603" s="214" t="s">
        <v>4298</v>
      </c>
      <c r="C2603" s="214" t="s">
        <v>6866</v>
      </c>
      <c r="D2603" s="214" t="s">
        <v>7740</v>
      </c>
      <c r="E2603" s="214" t="s">
        <v>7740</v>
      </c>
      <c r="F2603" s="214" t="s">
        <v>7740</v>
      </c>
      <c r="G2603" s="2"/>
      <c r="H2603" s="1"/>
      <c r="I2603" s="1"/>
      <c r="J2603" s="1"/>
      <c r="K2603" s="1"/>
      <c r="L2603" s="1"/>
      <c r="M2603" s="1"/>
      <c r="N2603" s="1"/>
      <c r="O2603" s="1"/>
      <c r="P2603" s="1"/>
      <c r="Q2603" s="1"/>
      <c r="R2603" s="1"/>
      <c r="S2603" s="1"/>
      <c r="T2603" s="1"/>
    </row>
    <row r="2604" spans="2:20" s="216" customFormat="1" ht="15" customHeight="1">
      <c r="B2604" s="214" t="s">
        <v>4299</v>
      </c>
      <c r="C2604" s="214" t="s">
        <v>6866</v>
      </c>
      <c r="D2604" s="214" t="s">
        <v>7740</v>
      </c>
      <c r="E2604" s="214" t="s">
        <v>7740</v>
      </c>
      <c r="F2604" s="214" t="s">
        <v>7740</v>
      </c>
      <c r="G2604" s="2"/>
      <c r="H2604" s="1"/>
      <c r="I2604" s="1"/>
      <c r="J2604" s="1"/>
      <c r="K2604" s="1"/>
      <c r="L2604" s="1"/>
      <c r="M2604" s="1"/>
      <c r="N2604" s="1"/>
      <c r="O2604" s="1"/>
      <c r="P2604" s="1"/>
      <c r="Q2604" s="1"/>
      <c r="R2604" s="1"/>
      <c r="S2604" s="1"/>
      <c r="T2604" s="1"/>
    </row>
    <row r="2605" spans="2:20" s="216" customFormat="1" ht="15" customHeight="1">
      <c r="B2605" s="214" t="s">
        <v>4300</v>
      </c>
      <c r="C2605" s="214" t="s">
        <v>6866</v>
      </c>
      <c r="D2605" s="214" t="s">
        <v>7740</v>
      </c>
      <c r="E2605" s="214" t="s">
        <v>7740</v>
      </c>
      <c r="F2605" s="214" t="s">
        <v>7740</v>
      </c>
      <c r="G2605" s="2"/>
      <c r="H2605" s="1"/>
      <c r="I2605" s="1"/>
      <c r="J2605" s="1"/>
      <c r="K2605" s="1"/>
      <c r="L2605" s="1"/>
      <c r="M2605" s="1"/>
      <c r="N2605" s="1"/>
      <c r="O2605" s="1"/>
      <c r="P2605" s="1"/>
      <c r="Q2605" s="1"/>
      <c r="R2605" s="1"/>
      <c r="S2605" s="1"/>
      <c r="T2605" s="1"/>
    </row>
    <row r="2606" spans="2:20" s="216" customFormat="1" ht="15" customHeight="1">
      <c r="B2606" s="214" t="s">
        <v>4301</v>
      </c>
      <c r="C2606" s="214" t="s">
        <v>6866</v>
      </c>
      <c r="D2606" s="214" t="s">
        <v>7740</v>
      </c>
      <c r="E2606" s="214" t="s">
        <v>7740</v>
      </c>
      <c r="F2606" s="214" t="s">
        <v>7740</v>
      </c>
      <c r="G2606" s="2"/>
      <c r="H2606" s="1"/>
      <c r="I2606" s="1"/>
      <c r="J2606" s="1"/>
      <c r="K2606" s="1"/>
      <c r="L2606" s="1"/>
      <c r="M2606" s="1"/>
      <c r="N2606" s="1"/>
      <c r="O2606" s="1"/>
      <c r="P2606" s="1"/>
      <c r="Q2606" s="1"/>
      <c r="R2606" s="1"/>
      <c r="S2606" s="1"/>
      <c r="T2606" s="1"/>
    </row>
    <row r="2607" spans="2:20" s="216" customFormat="1" ht="15" customHeight="1">
      <c r="B2607" s="214" t="s">
        <v>4302</v>
      </c>
      <c r="C2607" s="214" t="s">
        <v>6866</v>
      </c>
      <c r="D2607" s="214" t="s">
        <v>7740</v>
      </c>
      <c r="E2607" s="214" t="s">
        <v>7740</v>
      </c>
      <c r="F2607" s="214" t="s">
        <v>7740</v>
      </c>
      <c r="G2607" s="2"/>
      <c r="H2607" s="1"/>
      <c r="I2607" s="1"/>
      <c r="J2607" s="1"/>
      <c r="K2607" s="1"/>
      <c r="L2607" s="1"/>
      <c r="M2607" s="1"/>
      <c r="N2607" s="1"/>
      <c r="O2607" s="1"/>
      <c r="P2607" s="1"/>
      <c r="Q2607" s="1"/>
      <c r="R2607" s="1"/>
      <c r="S2607" s="1"/>
      <c r="T2607" s="1"/>
    </row>
    <row r="2608" spans="2:20" s="216" customFormat="1" ht="15" customHeight="1">
      <c r="B2608" s="214" t="s">
        <v>4303</v>
      </c>
      <c r="C2608" s="214" t="s">
        <v>6866</v>
      </c>
      <c r="D2608" s="214" t="s">
        <v>7740</v>
      </c>
      <c r="E2608" s="214" t="s">
        <v>7740</v>
      </c>
      <c r="F2608" s="214" t="s">
        <v>7740</v>
      </c>
      <c r="G2608" s="2"/>
      <c r="H2608" s="1"/>
      <c r="I2608" s="1"/>
      <c r="J2608" s="1"/>
      <c r="K2608" s="1"/>
      <c r="L2608" s="1"/>
      <c r="M2608" s="1"/>
      <c r="N2608" s="1"/>
      <c r="O2608" s="1"/>
      <c r="P2608" s="1"/>
      <c r="Q2608" s="1"/>
      <c r="R2608" s="1"/>
      <c r="S2608" s="1"/>
      <c r="T2608" s="1"/>
    </row>
    <row r="2609" spans="2:20" s="216" customFormat="1" ht="15" customHeight="1">
      <c r="B2609" s="214" t="s">
        <v>4304</v>
      </c>
      <c r="C2609" s="214" t="s">
        <v>6866</v>
      </c>
      <c r="D2609" s="214" t="s">
        <v>7740</v>
      </c>
      <c r="E2609" s="214" t="s">
        <v>7740</v>
      </c>
      <c r="F2609" s="214" t="s">
        <v>7740</v>
      </c>
      <c r="G2609" s="2"/>
      <c r="H2609" s="1"/>
      <c r="I2609" s="1"/>
      <c r="J2609" s="1"/>
      <c r="K2609" s="1"/>
      <c r="L2609" s="1"/>
      <c r="M2609" s="1"/>
      <c r="N2609" s="1"/>
      <c r="O2609" s="1"/>
      <c r="P2609" s="1"/>
      <c r="Q2609" s="1"/>
      <c r="R2609" s="1"/>
      <c r="S2609" s="1"/>
      <c r="T2609" s="1"/>
    </row>
    <row r="2610" spans="2:20" s="216" customFormat="1" ht="15" customHeight="1">
      <c r="B2610" s="214" t="s">
        <v>4305</v>
      </c>
      <c r="C2610" s="214" t="s">
        <v>6866</v>
      </c>
      <c r="D2610" s="214" t="s">
        <v>7740</v>
      </c>
      <c r="E2610" s="214" t="s">
        <v>7740</v>
      </c>
      <c r="F2610" s="214" t="s">
        <v>7740</v>
      </c>
      <c r="G2610" s="2"/>
      <c r="H2610" s="1"/>
      <c r="I2610" s="1"/>
      <c r="J2610" s="1"/>
      <c r="K2610" s="1"/>
      <c r="L2610" s="1"/>
      <c r="M2610" s="1"/>
      <c r="N2610" s="1"/>
      <c r="O2610" s="1"/>
      <c r="P2610" s="1"/>
      <c r="Q2610" s="1"/>
      <c r="R2610" s="1"/>
      <c r="S2610" s="1"/>
      <c r="T2610" s="1"/>
    </row>
    <row r="2611" spans="2:20" s="216" customFormat="1" ht="15" customHeight="1">
      <c r="B2611" s="214" t="s">
        <v>4306</v>
      </c>
      <c r="C2611" s="214" t="s">
        <v>6866</v>
      </c>
      <c r="D2611" s="214" t="s">
        <v>7740</v>
      </c>
      <c r="E2611" s="214" t="s">
        <v>7740</v>
      </c>
      <c r="F2611" s="214" t="s">
        <v>7740</v>
      </c>
      <c r="G2611" s="2"/>
      <c r="H2611" s="1"/>
      <c r="I2611" s="1"/>
      <c r="J2611" s="1"/>
      <c r="K2611" s="1"/>
      <c r="L2611" s="1"/>
      <c r="M2611" s="1"/>
      <c r="N2611" s="1"/>
      <c r="O2611" s="1"/>
      <c r="P2611" s="1"/>
      <c r="Q2611" s="1"/>
      <c r="R2611" s="1"/>
      <c r="S2611" s="1"/>
      <c r="T2611" s="1"/>
    </row>
    <row r="2612" spans="2:20" s="216" customFormat="1" ht="15" customHeight="1">
      <c r="B2612" s="214" t="s">
        <v>4307</v>
      </c>
      <c r="C2612" s="214" t="s">
        <v>6866</v>
      </c>
      <c r="D2612" s="214" t="s">
        <v>7740</v>
      </c>
      <c r="E2612" s="214" t="s">
        <v>7740</v>
      </c>
      <c r="F2612" s="214" t="s">
        <v>7740</v>
      </c>
      <c r="G2612" s="2"/>
      <c r="H2612" s="1"/>
      <c r="I2612" s="1"/>
      <c r="J2612" s="1"/>
      <c r="K2612" s="1"/>
      <c r="L2612" s="1"/>
      <c r="M2612" s="1"/>
      <c r="N2612" s="1"/>
      <c r="O2612" s="1"/>
      <c r="P2612" s="1"/>
      <c r="Q2612" s="1"/>
      <c r="R2612" s="1"/>
      <c r="S2612" s="1"/>
      <c r="T2612" s="1"/>
    </row>
    <row r="2613" spans="2:20" s="216" customFormat="1" ht="15" customHeight="1">
      <c r="B2613" s="214" t="s">
        <v>4308</v>
      </c>
      <c r="C2613" s="214" t="s">
        <v>6866</v>
      </c>
      <c r="D2613" s="214" t="s">
        <v>7740</v>
      </c>
      <c r="E2613" s="214" t="s">
        <v>7740</v>
      </c>
      <c r="F2613" s="214" t="s">
        <v>7740</v>
      </c>
      <c r="G2613" s="2"/>
      <c r="H2613" s="1"/>
      <c r="I2613" s="1"/>
      <c r="J2613" s="1"/>
      <c r="K2613" s="1"/>
      <c r="L2613" s="1"/>
      <c r="M2613" s="1"/>
      <c r="N2613" s="1"/>
      <c r="O2613" s="1"/>
      <c r="P2613" s="1"/>
      <c r="Q2613" s="1"/>
      <c r="R2613" s="1"/>
      <c r="S2613" s="1"/>
      <c r="T2613" s="1"/>
    </row>
    <row r="2614" spans="2:20" s="216" customFormat="1" ht="15" customHeight="1">
      <c r="B2614" s="214" t="s">
        <v>4309</v>
      </c>
      <c r="C2614" s="214" t="s">
        <v>6866</v>
      </c>
      <c r="D2614" s="214" t="s">
        <v>7740</v>
      </c>
      <c r="E2614" s="214" t="s">
        <v>7740</v>
      </c>
      <c r="F2614" s="214" t="s">
        <v>7740</v>
      </c>
      <c r="G2614" s="2"/>
      <c r="H2614" s="1"/>
      <c r="I2614" s="1"/>
      <c r="J2614" s="1"/>
      <c r="K2614" s="1"/>
      <c r="L2614" s="1"/>
      <c r="M2614" s="1"/>
      <c r="N2614" s="1"/>
      <c r="O2614" s="1"/>
      <c r="P2614" s="1"/>
      <c r="Q2614" s="1"/>
      <c r="R2614" s="1"/>
      <c r="S2614" s="1"/>
      <c r="T2614" s="1"/>
    </row>
    <row r="2615" spans="2:20" s="216" customFormat="1" ht="15" customHeight="1">
      <c r="B2615" s="214" t="s">
        <v>4310</v>
      </c>
      <c r="C2615" s="214" t="s">
        <v>6866</v>
      </c>
      <c r="D2615" s="214" t="s">
        <v>7740</v>
      </c>
      <c r="E2615" s="214" t="s">
        <v>7740</v>
      </c>
      <c r="F2615" s="214" t="s">
        <v>7740</v>
      </c>
      <c r="G2615" s="2"/>
      <c r="H2615" s="1"/>
      <c r="I2615" s="1"/>
      <c r="J2615" s="1"/>
      <c r="K2615" s="1"/>
      <c r="L2615" s="1"/>
      <c r="M2615" s="1"/>
      <c r="N2615" s="1"/>
      <c r="O2615" s="1"/>
      <c r="P2615" s="1"/>
      <c r="Q2615" s="1"/>
      <c r="R2615" s="1"/>
      <c r="S2615" s="1"/>
      <c r="T2615" s="1"/>
    </row>
    <row r="2616" spans="2:20" s="216" customFormat="1" ht="15" customHeight="1">
      <c r="B2616" s="214" t="s">
        <v>4311</v>
      </c>
      <c r="C2616" s="214" t="s">
        <v>6949</v>
      </c>
      <c r="D2616" s="214" t="s">
        <v>6866</v>
      </c>
      <c r="E2616" s="214" t="s">
        <v>7740</v>
      </c>
      <c r="F2616" s="214" t="s">
        <v>7740</v>
      </c>
      <c r="G2616" s="2"/>
      <c r="H2616" s="1"/>
      <c r="I2616" s="1"/>
      <c r="J2616" s="1"/>
      <c r="K2616" s="1"/>
      <c r="L2616" s="1"/>
      <c r="M2616" s="1"/>
      <c r="N2616" s="1"/>
      <c r="O2616" s="1"/>
      <c r="P2616" s="1"/>
      <c r="Q2616" s="1"/>
      <c r="R2616" s="1"/>
      <c r="S2616" s="1"/>
      <c r="T2616" s="1"/>
    </row>
    <row r="2617" spans="2:20" s="216" customFormat="1" ht="15" customHeight="1">
      <c r="B2617" s="214" t="s">
        <v>4312</v>
      </c>
      <c r="C2617" s="214" t="s">
        <v>6952</v>
      </c>
      <c r="D2617" s="214" t="s">
        <v>6866</v>
      </c>
      <c r="E2617" s="214" t="s">
        <v>7740</v>
      </c>
      <c r="F2617" s="214" t="s">
        <v>7740</v>
      </c>
      <c r="G2617" s="2"/>
      <c r="H2617" s="1"/>
      <c r="I2617" s="1"/>
      <c r="J2617" s="1"/>
      <c r="K2617" s="1"/>
      <c r="L2617" s="1"/>
      <c r="M2617" s="1"/>
      <c r="N2617" s="1"/>
      <c r="O2617" s="1"/>
      <c r="P2617" s="1"/>
      <c r="Q2617" s="1"/>
      <c r="R2617" s="1"/>
      <c r="S2617" s="1"/>
      <c r="T2617" s="1"/>
    </row>
    <row r="2618" spans="2:20" s="216" customFormat="1" ht="15" customHeight="1">
      <c r="B2618" s="214" t="s">
        <v>4313</v>
      </c>
      <c r="C2618" s="214" t="s">
        <v>6866</v>
      </c>
      <c r="D2618" s="214" t="s">
        <v>7740</v>
      </c>
      <c r="E2618" s="214" t="s">
        <v>7740</v>
      </c>
      <c r="F2618" s="214" t="s">
        <v>7740</v>
      </c>
      <c r="G2618" s="2"/>
      <c r="H2618" s="1"/>
      <c r="I2618" s="1"/>
      <c r="J2618" s="1"/>
      <c r="K2618" s="1"/>
      <c r="L2618" s="1"/>
      <c r="M2618" s="1"/>
      <c r="N2618" s="1"/>
      <c r="O2618" s="1"/>
      <c r="P2618" s="1"/>
      <c r="Q2618" s="1"/>
      <c r="R2618" s="1"/>
      <c r="S2618" s="1"/>
      <c r="T2618" s="1"/>
    </row>
    <row r="2619" spans="2:20" s="216" customFormat="1" ht="15" customHeight="1">
      <c r="B2619" s="214" t="s">
        <v>4314</v>
      </c>
      <c r="C2619" s="214" t="s">
        <v>6866</v>
      </c>
      <c r="D2619" s="214" t="s">
        <v>7740</v>
      </c>
      <c r="E2619" s="214" t="s">
        <v>7740</v>
      </c>
      <c r="F2619" s="214" t="s">
        <v>7740</v>
      </c>
      <c r="G2619" s="2"/>
      <c r="H2619" s="1"/>
      <c r="I2619" s="1"/>
      <c r="J2619" s="1"/>
      <c r="K2619" s="1"/>
      <c r="L2619" s="1"/>
      <c r="M2619" s="1"/>
      <c r="N2619" s="1"/>
      <c r="O2619" s="1"/>
      <c r="P2619" s="1"/>
      <c r="Q2619" s="1"/>
      <c r="R2619" s="1"/>
      <c r="S2619" s="1"/>
      <c r="T2619" s="1"/>
    </row>
    <row r="2620" spans="2:20" s="216" customFormat="1" ht="15" customHeight="1">
      <c r="B2620" s="214" t="s">
        <v>4315</v>
      </c>
      <c r="C2620" s="214" t="s">
        <v>6866</v>
      </c>
      <c r="D2620" s="214" t="s">
        <v>7740</v>
      </c>
      <c r="E2620" s="214" t="s">
        <v>7740</v>
      </c>
      <c r="F2620" s="214" t="s">
        <v>7740</v>
      </c>
      <c r="G2620" s="2"/>
      <c r="H2620" s="1"/>
      <c r="I2620" s="1"/>
      <c r="J2620" s="1"/>
      <c r="K2620" s="1"/>
      <c r="L2620" s="1"/>
      <c r="M2620" s="1"/>
      <c r="N2620" s="1"/>
      <c r="O2620" s="1"/>
      <c r="P2620" s="1"/>
      <c r="Q2620" s="1"/>
      <c r="R2620" s="1"/>
      <c r="S2620" s="1"/>
      <c r="T2620" s="1"/>
    </row>
    <row r="2621" spans="2:20" s="216" customFormat="1" ht="15" customHeight="1">
      <c r="B2621" s="214" t="s">
        <v>4316</v>
      </c>
      <c r="C2621" s="214" t="s">
        <v>7389</v>
      </c>
      <c r="D2621" s="214" t="s">
        <v>6866</v>
      </c>
      <c r="E2621" s="214" t="s">
        <v>7740</v>
      </c>
      <c r="F2621" s="214" t="s">
        <v>7740</v>
      </c>
      <c r="G2621" s="2"/>
      <c r="H2621" s="1"/>
      <c r="I2621" s="1"/>
      <c r="J2621" s="1"/>
      <c r="K2621" s="1"/>
      <c r="L2621" s="1"/>
      <c r="M2621" s="1"/>
      <c r="N2621" s="1"/>
      <c r="O2621" s="1"/>
      <c r="P2621" s="1"/>
      <c r="Q2621" s="1"/>
      <c r="R2621" s="1"/>
      <c r="S2621" s="1"/>
      <c r="T2621" s="1"/>
    </row>
    <row r="2622" spans="2:20" s="216" customFormat="1" ht="15" customHeight="1">
      <c r="B2622" s="214" t="s">
        <v>4317</v>
      </c>
      <c r="C2622" s="214" t="s">
        <v>7176</v>
      </c>
      <c r="D2622" s="214" t="s">
        <v>6866</v>
      </c>
      <c r="E2622" s="214" t="s">
        <v>7740</v>
      </c>
      <c r="F2622" s="214" t="s">
        <v>7740</v>
      </c>
      <c r="G2622" s="2"/>
      <c r="H2622" s="1"/>
      <c r="I2622" s="1"/>
      <c r="J2622" s="1"/>
      <c r="K2622" s="1"/>
      <c r="L2622" s="1"/>
      <c r="M2622" s="1"/>
      <c r="N2622" s="1"/>
      <c r="O2622" s="1"/>
      <c r="P2622" s="1"/>
      <c r="Q2622" s="1"/>
      <c r="R2622" s="1"/>
      <c r="S2622" s="1"/>
      <c r="T2622" s="1"/>
    </row>
    <row r="2623" spans="2:20" s="216" customFormat="1" ht="15" customHeight="1">
      <c r="B2623" s="214" t="s">
        <v>4318</v>
      </c>
      <c r="C2623" s="214" t="s">
        <v>6866</v>
      </c>
      <c r="D2623" s="214" t="s">
        <v>7740</v>
      </c>
      <c r="E2623" s="214" t="s">
        <v>7740</v>
      </c>
      <c r="F2623" s="214" t="s">
        <v>7740</v>
      </c>
      <c r="G2623" s="2"/>
      <c r="H2623" s="1"/>
      <c r="I2623" s="1"/>
      <c r="J2623" s="1"/>
      <c r="K2623" s="1"/>
      <c r="L2623" s="1"/>
      <c r="M2623" s="1"/>
      <c r="N2623" s="1"/>
      <c r="O2623" s="1"/>
      <c r="P2623" s="1"/>
      <c r="Q2623" s="1"/>
      <c r="R2623" s="1"/>
      <c r="S2623" s="1"/>
      <c r="T2623" s="1"/>
    </row>
    <row r="2624" spans="2:20" s="216" customFormat="1" ht="15" customHeight="1">
      <c r="B2624" s="214" t="s">
        <v>4319</v>
      </c>
      <c r="C2624" s="214" t="s">
        <v>6866</v>
      </c>
      <c r="D2624" s="214" t="s">
        <v>7740</v>
      </c>
      <c r="E2624" s="214" t="s">
        <v>7740</v>
      </c>
      <c r="F2624" s="214" t="s">
        <v>7740</v>
      </c>
      <c r="G2624" s="2"/>
      <c r="H2624" s="1"/>
      <c r="I2624" s="1"/>
      <c r="J2624" s="1"/>
      <c r="K2624" s="1"/>
      <c r="L2624" s="1"/>
      <c r="M2624" s="1"/>
      <c r="N2624" s="1"/>
      <c r="O2624" s="1"/>
      <c r="P2624" s="1"/>
      <c r="Q2624" s="1"/>
      <c r="R2624" s="1"/>
      <c r="S2624" s="1"/>
      <c r="T2624" s="1"/>
    </row>
    <row r="2625" spans="2:20" s="216" customFormat="1" ht="15" customHeight="1">
      <c r="B2625" s="214" t="s">
        <v>4320</v>
      </c>
      <c r="C2625" s="214" t="s">
        <v>6866</v>
      </c>
      <c r="D2625" s="214" t="s">
        <v>7740</v>
      </c>
      <c r="E2625" s="214" t="s">
        <v>7740</v>
      </c>
      <c r="F2625" s="214" t="s">
        <v>7740</v>
      </c>
      <c r="G2625" s="2"/>
      <c r="H2625" s="1"/>
      <c r="I2625" s="1"/>
      <c r="J2625" s="1"/>
      <c r="K2625" s="1"/>
      <c r="L2625" s="1"/>
      <c r="M2625" s="1"/>
      <c r="N2625" s="1"/>
      <c r="O2625" s="1"/>
      <c r="P2625" s="1"/>
      <c r="Q2625" s="1"/>
      <c r="R2625" s="1"/>
      <c r="S2625" s="1"/>
      <c r="T2625" s="1"/>
    </row>
    <row r="2626" spans="2:20" s="216" customFormat="1" ht="15" customHeight="1">
      <c r="B2626" s="214" t="s">
        <v>4321</v>
      </c>
      <c r="C2626" s="214" t="s">
        <v>6866</v>
      </c>
      <c r="D2626" s="214" t="s">
        <v>7740</v>
      </c>
      <c r="E2626" s="214" t="s">
        <v>7740</v>
      </c>
      <c r="F2626" s="214" t="s">
        <v>7740</v>
      </c>
      <c r="G2626" s="2"/>
      <c r="H2626" s="1"/>
      <c r="I2626" s="1"/>
      <c r="J2626" s="1"/>
      <c r="K2626" s="1"/>
      <c r="L2626" s="1"/>
      <c r="M2626" s="1"/>
      <c r="N2626" s="1"/>
      <c r="O2626" s="1"/>
      <c r="P2626" s="1"/>
      <c r="Q2626" s="1"/>
      <c r="R2626" s="1"/>
      <c r="S2626" s="1"/>
      <c r="T2626" s="1"/>
    </row>
    <row r="2627" spans="2:20" s="216" customFormat="1" ht="15" customHeight="1">
      <c r="B2627" s="214" t="s">
        <v>4322</v>
      </c>
      <c r="C2627" s="214" t="s">
        <v>7122</v>
      </c>
      <c r="D2627" s="214" t="s">
        <v>6866</v>
      </c>
      <c r="E2627" s="214" t="s">
        <v>7740</v>
      </c>
      <c r="F2627" s="214" t="s">
        <v>7740</v>
      </c>
      <c r="G2627" s="2"/>
      <c r="H2627" s="1"/>
      <c r="I2627" s="1"/>
      <c r="J2627" s="1"/>
      <c r="K2627" s="1"/>
      <c r="L2627" s="1"/>
      <c r="M2627" s="1"/>
      <c r="N2627" s="1"/>
      <c r="O2627" s="1"/>
      <c r="P2627" s="1"/>
      <c r="Q2627" s="1"/>
      <c r="R2627" s="1"/>
      <c r="S2627" s="1"/>
      <c r="T2627" s="1"/>
    </row>
    <row r="2628" spans="2:20" s="216" customFormat="1" ht="15" customHeight="1">
      <c r="B2628" s="214" t="s">
        <v>4323</v>
      </c>
      <c r="C2628" s="214" t="s">
        <v>6866</v>
      </c>
      <c r="D2628" s="214" t="s">
        <v>7740</v>
      </c>
      <c r="E2628" s="214" t="s">
        <v>7740</v>
      </c>
      <c r="F2628" s="214" t="s">
        <v>7740</v>
      </c>
      <c r="G2628" s="2"/>
      <c r="H2628" s="1"/>
      <c r="I2628" s="1"/>
      <c r="J2628" s="1"/>
      <c r="K2628" s="1"/>
      <c r="L2628" s="1"/>
      <c r="M2628" s="1"/>
      <c r="N2628" s="1"/>
      <c r="O2628" s="1"/>
      <c r="P2628" s="1"/>
      <c r="Q2628" s="1"/>
      <c r="R2628" s="1"/>
      <c r="S2628" s="1"/>
      <c r="T2628" s="1"/>
    </row>
    <row r="2629" spans="2:20" s="216" customFormat="1" ht="15" customHeight="1">
      <c r="B2629" s="214" t="s">
        <v>4324</v>
      </c>
      <c r="C2629" s="214" t="s">
        <v>6866</v>
      </c>
      <c r="D2629" s="214" t="s">
        <v>7740</v>
      </c>
      <c r="E2629" s="214" t="s">
        <v>7740</v>
      </c>
      <c r="F2629" s="214" t="s">
        <v>7740</v>
      </c>
      <c r="G2629" s="2"/>
      <c r="H2629" s="1"/>
      <c r="I2629" s="1"/>
      <c r="J2629" s="1"/>
      <c r="K2629" s="1"/>
      <c r="L2629" s="1"/>
      <c r="M2629" s="1"/>
      <c r="N2629" s="1"/>
      <c r="O2629" s="1"/>
      <c r="P2629" s="1"/>
      <c r="Q2629" s="1"/>
      <c r="R2629" s="1"/>
      <c r="S2629" s="1"/>
      <c r="T2629" s="1"/>
    </row>
    <row r="2630" spans="2:20" s="216" customFormat="1" ht="15" customHeight="1">
      <c r="B2630" s="214" t="s">
        <v>4325</v>
      </c>
      <c r="C2630" s="214" t="s">
        <v>6866</v>
      </c>
      <c r="D2630" s="214" t="s">
        <v>7740</v>
      </c>
      <c r="E2630" s="214" t="s">
        <v>7740</v>
      </c>
      <c r="F2630" s="214" t="s">
        <v>7740</v>
      </c>
      <c r="G2630" s="2"/>
      <c r="H2630" s="1"/>
      <c r="I2630" s="1"/>
      <c r="J2630" s="1"/>
      <c r="K2630" s="1"/>
      <c r="L2630" s="1"/>
      <c r="M2630" s="1"/>
      <c r="N2630" s="1"/>
      <c r="O2630" s="1"/>
      <c r="P2630" s="1"/>
      <c r="Q2630" s="1"/>
      <c r="R2630" s="1"/>
      <c r="S2630" s="1"/>
      <c r="T2630" s="1"/>
    </row>
    <row r="2631" spans="2:20" s="216" customFormat="1" ht="15" customHeight="1">
      <c r="B2631" s="214" t="s">
        <v>4326</v>
      </c>
      <c r="C2631" s="214" t="s">
        <v>6866</v>
      </c>
      <c r="D2631" s="214" t="s">
        <v>7740</v>
      </c>
      <c r="E2631" s="214" t="s">
        <v>7740</v>
      </c>
      <c r="F2631" s="214" t="s">
        <v>7740</v>
      </c>
      <c r="G2631" s="2"/>
      <c r="H2631" s="1"/>
      <c r="I2631" s="1"/>
      <c r="J2631" s="1"/>
      <c r="K2631" s="1"/>
      <c r="L2631" s="1"/>
      <c r="M2631" s="1"/>
      <c r="N2631" s="1"/>
      <c r="O2631" s="1"/>
      <c r="P2631" s="1"/>
      <c r="Q2631" s="1"/>
      <c r="R2631" s="1"/>
      <c r="S2631" s="1"/>
      <c r="T2631" s="1"/>
    </row>
    <row r="2632" spans="2:20" s="216" customFormat="1" ht="15" customHeight="1">
      <c r="B2632" s="214" t="s">
        <v>4327</v>
      </c>
      <c r="C2632" s="214" t="s">
        <v>6866</v>
      </c>
      <c r="D2632" s="214" t="s">
        <v>7740</v>
      </c>
      <c r="E2632" s="214" t="s">
        <v>7740</v>
      </c>
      <c r="F2632" s="214" t="s">
        <v>7740</v>
      </c>
      <c r="G2632" s="2"/>
      <c r="H2632" s="1"/>
      <c r="I2632" s="1"/>
      <c r="J2632" s="1"/>
      <c r="K2632" s="1"/>
      <c r="L2632" s="1"/>
      <c r="M2632" s="1"/>
      <c r="N2632" s="1"/>
      <c r="O2632" s="1"/>
      <c r="P2632" s="1"/>
      <c r="Q2632" s="1"/>
      <c r="R2632" s="1"/>
      <c r="S2632" s="1"/>
      <c r="T2632" s="1"/>
    </row>
    <row r="2633" spans="2:20" s="216" customFormat="1" ht="15" customHeight="1">
      <c r="B2633" s="214" t="s">
        <v>4328</v>
      </c>
      <c r="C2633" s="214" t="s">
        <v>6866</v>
      </c>
      <c r="D2633" s="214" t="s">
        <v>7740</v>
      </c>
      <c r="E2633" s="214" t="s">
        <v>7740</v>
      </c>
      <c r="F2633" s="214" t="s">
        <v>7740</v>
      </c>
      <c r="G2633" s="2"/>
      <c r="H2633" s="1"/>
      <c r="I2633" s="1"/>
      <c r="J2633" s="1"/>
      <c r="K2633" s="1"/>
      <c r="L2633" s="1"/>
      <c r="M2633" s="1"/>
      <c r="N2633" s="1"/>
      <c r="O2633" s="1"/>
      <c r="P2633" s="1"/>
      <c r="Q2633" s="1"/>
      <c r="R2633" s="1"/>
      <c r="S2633" s="1"/>
      <c r="T2633" s="1"/>
    </row>
    <row r="2634" spans="2:20" s="216" customFormat="1" ht="15" customHeight="1">
      <c r="B2634" s="214" t="s">
        <v>4329</v>
      </c>
      <c r="C2634" s="214" t="s">
        <v>7390</v>
      </c>
      <c r="D2634" s="214" t="s">
        <v>6866</v>
      </c>
      <c r="E2634" s="214" t="s">
        <v>7740</v>
      </c>
      <c r="F2634" s="214" t="s">
        <v>7740</v>
      </c>
      <c r="G2634" s="2"/>
      <c r="H2634" s="1"/>
      <c r="I2634" s="1"/>
      <c r="J2634" s="1"/>
      <c r="K2634" s="1"/>
      <c r="L2634" s="1"/>
      <c r="M2634" s="1"/>
      <c r="N2634" s="1"/>
      <c r="O2634" s="1"/>
      <c r="P2634" s="1"/>
      <c r="Q2634" s="1"/>
      <c r="R2634" s="1"/>
      <c r="S2634" s="1"/>
      <c r="T2634" s="1"/>
    </row>
    <row r="2635" spans="2:20" s="216" customFormat="1" ht="15" customHeight="1">
      <c r="B2635" s="214" t="s">
        <v>4330</v>
      </c>
      <c r="C2635" s="214" t="s">
        <v>7391</v>
      </c>
      <c r="D2635" s="214" t="s">
        <v>6866</v>
      </c>
      <c r="E2635" s="214" t="s">
        <v>7740</v>
      </c>
      <c r="F2635" s="214" t="s">
        <v>7740</v>
      </c>
      <c r="G2635" s="2"/>
      <c r="H2635" s="1"/>
      <c r="I2635" s="1"/>
      <c r="J2635" s="1"/>
      <c r="K2635" s="1"/>
      <c r="L2635" s="1"/>
      <c r="M2635" s="1"/>
      <c r="N2635" s="1"/>
      <c r="O2635" s="1"/>
      <c r="P2635" s="1"/>
      <c r="Q2635" s="1"/>
      <c r="R2635" s="1"/>
      <c r="S2635" s="1"/>
      <c r="T2635" s="1"/>
    </row>
    <row r="2636" spans="2:20" s="216" customFormat="1" ht="15" customHeight="1">
      <c r="B2636" s="214" t="s">
        <v>4331</v>
      </c>
      <c r="C2636" s="214" t="s">
        <v>7392</v>
      </c>
      <c r="D2636" s="214" t="s">
        <v>6866</v>
      </c>
      <c r="E2636" s="214" t="s">
        <v>7740</v>
      </c>
      <c r="F2636" s="214" t="s">
        <v>7740</v>
      </c>
      <c r="G2636" s="2"/>
      <c r="H2636" s="1"/>
      <c r="I2636" s="1"/>
      <c r="J2636" s="1"/>
      <c r="K2636" s="1"/>
      <c r="L2636" s="1"/>
      <c r="M2636" s="1"/>
      <c r="N2636" s="1"/>
      <c r="O2636" s="1"/>
      <c r="P2636" s="1"/>
      <c r="Q2636" s="1"/>
      <c r="R2636" s="1"/>
      <c r="S2636" s="1"/>
      <c r="T2636" s="1"/>
    </row>
    <row r="2637" spans="2:20" s="216" customFormat="1" ht="15" customHeight="1">
      <c r="B2637" s="214" t="s">
        <v>4332</v>
      </c>
      <c r="C2637" s="214" t="s">
        <v>7393</v>
      </c>
      <c r="D2637" s="214" t="s">
        <v>6866</v>
      </c>
      <c r="E2637" s="214" t="s">
        <v>7740</v>
      </c>
      <c r="F2637" s="214" t="s">
        <v>7740</v>
      </c>
      <c r="G2637" s="2"/>
      <c r="H2637" s="1"/>
      <c r="I2637" s="1"/>
      <c r="J2637" s="1"/>
      <c r="K2637" s="1"/>
      <c r="L2637" s="1"/>
      <c r="M2637" s="1"/>
      <c r="N2637" s="1"/>
      <c r="O2637" s="1"/>
      <c r="P2637" s="1"/>
      <c r="Q2637" s="1"/>
      <c r="R2637" s="1"/>
      <c r="S2637" s="1"/>
      <c r="T2637" s="1"/>
    </row>
    <row r="2638" spans="2:20" s="216" customFormat="1" ht="15" customHeight="1">
      <c r="B2638" s="214" t="s">
        <v>4333</v>
      </c>
      <c r="C2638" s="214" t="s">
        <v>6866</v>
      </c>
      <c r="D2638" s="214" t="s">
        <v>7740</v>
      </c>
      <c r="E2638" s="214" t="s">
        <v>7740</v>
      </c>
      <c r="F2638" s="214" t="s">
        <v>7740</v>
      </c>
      <c r="G2638" s="2"/>
      <c r="H2638" s="1"/>
      <c r="I2638" s="1"/>
      <c r="J2638" s="1"/>
      <c r="K2638" s="1"/>
      <c r="L2638" s="1"/>
      <c r="M2638" s="1"/>
      <c r="N2638" s="1"/>
      <c r="O2638" s="1"/>
      <c r="P2638" s="1"/>
      <c r="Q2638" s="1"/>
      <c r="R2638" s="1"/>
      <c r="S2638" s="1"/>
      <c r="T2638" s="1"/>
    </row>
    <row r="2639" spans="2:20" s="216" customFormat="1" ht="15" customHeight="1">
      <c r="B2639" s="214" t="s">
        <v>4334</v>
      </c>
      <c r="C2639" s="214" t="s">
        <v>6866</v>
      </c>
      <c r="D2639" s="214" t="s">
        <v>7740</v>
      </c>
      <c r="E2639" s="214" t="s">
        <v>7740</v>
      </c>
      <c r="F2639" s="214" t="s">
        <v>7740</v>
      </c>
      <c r="G2639" s="2"/>
      <c r="H2639" s="1"/>
      <c r="I2639" s="1"/>
      <c r="J2639" s="1"/>
      <c r="K2639" s="1"/>
      <c r="L2639" s="1"/>
      <c r="M2639" s="1"/>
      <c r="N2639" s="1"/>
      <c r="O2639" s="1"/>
      <c r="P2639" s="1"/>
      <c r="Q2639" s="1"/>
      <c r="R2639" s="1"/>
      <c r="S2639" s="1"/>
      <c r="T2639" s="1"/>
    </row>
    <row r="2640" spans="2:20" s="216" customFormat="1" ht="15" customHeight="1">
      <c r="B2640" s="214" t="s">
        <v>4335</v>
      </c>
      <c r="C2640" s="214" t="s">
        <v>6866</v>
      </c>
      <c r="D2640" s="214" t="s">
        <v>7740</v>
      </c>
      <c r="E2640" s="214" t="s">
        <v>7740</v>
      </c>
      <c r="F2640" s="214" t="s">
        <v>7740</v>
      </c>
      <c r="G2640" s="2"/>
      <c r="H2640" s="1"/>
      <c r="I2640" s="1"/>
      <c r="J2640" s="1"/>
      <c r="K2640" s="1"/>
      <c r="L2640" s="1"/>
      <c r="M2640" s="1"/>
      <c r="N2640" s="1"/>
      <c r="O2640" s="1"/>
      <c r="P2640" s="1"/>
      <c r="Q2640" s="1"/>
      <c r="R2640" s="1"/>
      <c r="S2640" s="1"/>
      <c r="T2640" s="1"/>
    </row>
    <row r="2641" spans="2:20" s="216" customFormat="1" ht="15" customHeight="1">
      <c r="B2641" s="214" t="s">
        <v>4336</v>
      </c>
      <c r="C2641" s="214" t="s">
        <v>6866</v>
      </c>
      <c r="D2641" s="214" t="s">
        <v>7740</v>
      </c>
      <c r="E2641" s="214" t="s">
        <v>7740</v>
      </c>
      <c r="F2641" s="214" t="s">
        <v>7740</v>
      </c>
      <c r="G2641" s="2"/>
      <c r="H2641" s="1"/>
      <c r="I2641" s="1"/>
      <c r="J2641" s="1"/>
      <c r="K2641" s="1"/>
      <c r="L2641" s="1"/>
      <c r="M2641" s="1"/>
      <c r="N2641" s="1"/>
      <c r="O2641" s="1"/>
      <c r="P2641" s="1"/>
      <c r="Q2641" s="1"/>
      <c r="R2641" s="1"/>
      <c r="S2641" s="1"/>
      <c r="T2641" s="1"/>
    </row>
    <row r="2642" spans="2:20" s="216" customFormat="1" ht="15" customHeight="1">
      <c r="B2642" s="214" t="s">
        <v>4337</v>
      </c>
      <c r="C2642" s="214" t="s">
        <v>6866</v>
      </c>
      <c r="D2642" s="214" t="s">
        <v>7740</v>
      </c>
      <c r="E2642" s="214" t="s">
        <v>7740</v>
      </c>
      <c r="F2642" s="214" t="s">
        <v>7740</v>
      </c>
      <c r="G2642" s="2"/>
      <c r="H2642" s="1"/>
      <c r="I2642" s="1"/>
      <c r="J2642" s="1"/>
      <c r="K2642" s="1"/>
      <c r="L2642" s="1"/>
      <c r="M2642" s="1"/>
      <c r="N2642" s="1"/>
      <c r="O2642" s="1"/>
      <c r="P2642" s="1"/>
      <c r="Q2642" s="1"/>
      <c r="R2642" s="1"/>
      <c r="S2642" s="1"/>
      <c r="T2642" s="1"/>
    </row>
    <row r="2643" spans="2:20" s="216" customFormat="1" ht="15" customHeight="1">
      <c r="B2643" s="214" t="s">
        <v>4338</v>
      </c>
      <c r="C2643" s="214" t="s">
        <v>6866</v>
      </c>
      <c r="D2643" s="214" t="s">
        <v>7740</v>
      </c>
      <c r="E2643" s="214" t="s">
        <v>7740</v>
      </c>
      <c r="F2643" s="214" t="s">
        <v>7740</v>
      </c>
      <c r="G2643" s="2"/>
      <c r="H2643" s="1"/>
      <c r="I2643" s="1"/>
      <c r="J2643" s="1"/>
      <c r="K2643" s="1"/>
      <c r="L2643" s="1"/>
      <c r="M2643" s="1"/>
      <c r="N2643" s="1"/>
      <c r="O2643" s="1"/>
      <c r="P2643" s="1"/>
      <c r="Q2643" s="1"/>
      <c r="R2643" s="1"/>
      <c r="S2643" s="1"/>
      <c r="T2643" s="1"/>
    </row>
    <row r="2644" spans="2:20" s="216" customFormat="1" ht="15" customHeight="1">
      <c r="B2644" s="214" t="s">
        <v>4339</v>
      </c>
      <c r="C2644" s="214" t="s">
        <v>6866</v>
      </c>
      <c r="D2644" s="214" t="s">
        <v>7740</v>
      </c>
      <c r="E2644" s="214" t="s">
        <v>7740</v>
      </c>
      <c r="F2644" s="214" t="s">
        <v>7740</v>
      </c>
      <c r="G2644" s="2"/>
      <c r="H2644" s="1"/>
      <c r="I2644" s="1"/>
      <c r="J2644" s="1"/>
      <c r="K2644" s="1"/>
      <c r="L2644" s="1"/>
      <c r="M2644" s="1"/>
      <c r="N2644" s="1"/>
      <c r="O2644" s="1"/>
      <c r="P2644" s="1"/>
      <c r="Q2644" s="1"/>
      <c r="R2644" s="1"/>
      <c r="S2644" s="1"/>
      <c r="T2644" s="1"/>
    </row>
    <row r="2645" spans="2:20" s="216" customFormat="1" ht="15" customHeight="1">
      <c r="B2645" s="214" t="s">
        <v>4340</v>
      </c>
      <c r="C2645" s="214" t="s">
        <v>6866</v>
      </c>
      <c r="D2645" s="214" t="s">
        <v>7740</v>
      </c>
      <c r="E2645" s="214" t="s">
        <v>7740</v>
      </c>
      <c r="F2645" s="214" t="s">
        <v>7740</v>
      </c>
      <c r="G2645" s="2"/>
      <c r="H2645" s="1"/>
      <c r="I2645" s="1"/>
      <c r="J2645" s="1"/>
      <c r="K2645" s="1"/>
      <c r="L2645" s="1"/>
      <c r="M2645" s="1"/>
      <c r="N2645" s="1"/>
      <c r="O2645" s="1"/>
      <c r="P2645" s="1"/>
      <c r="Q2645" s="1"/>
      <c r="R2645" s="1"/>
      <c r="S2645" s="1"/>
      <c r="T2645" s="1"/>
    </row>
    <row r="2646" spans="2:20" s="216" customFormat="1" ht="15" customHeight="1">
      <c r="B2646" s="214" t="s">
        <v>4341</v>
      </c>
      <c r="C2646" s="214" t="s">
        <v>7394</v>
      </c>
      <c r="D2646" s="214" t="s">
        <v>6866</v>
      </c>
      <c r="E2646" s="214" t="s">
        <v>7740</v>
      </c>
      <c r="F2646" s="214" t="s">
        <v>7740</v>
      </c>
      <c r="G2646" s="2"/>
      <c r="H2646" s="1"/>
      <c r="I2646" s="1"/>
      <c r="J2646" s="1"/>
      <c r="K2646" s="1"/>
      <c r="L2646" s="1"/>
      <c r="M2646" s="1"/>
      <c r="N2646" s="1"/>
      <c r="O2646" s="1"/>
      <c r="P2646" s="1"/>
      <c r="Q2646" s="1"/>
      <c r="R2646" s="1"/>
      <c r="S2646" s="1"/>
      <c r="T2646" s="1"/>
    </row>
    <row r="2647" spans="2:20" s="216" customFormat="1" ht="15" customHeight="1">
      <c r="B2647" s="214" t="s">
        <v>4342</v>
      </c>
      <c r="C2647" s="214" t="s">
        <v>7395</v>
      </c>
      <c r="D2647" s="214" t="s">
        <v>6866</v>
      </c>
      <c r="E2647" s="214" t="s">
        <v>7740</v>
      </c>
      <c r="F2647" s="214" t="s">
        <v>7740</v>
      </c>
      <c r="G2647" s="2"/>
      <c r="H2647" s="1"/>
      <c r="I2647" s="1"/>
      <c r="J2647" s="1"/>
      <c r="K2647" s="1"/>
      <c r="L2647" s="1"/>
      <c r="M2647" s="1"/>
      <c r="N2647" s="1"/>
      <c r="O2647" s="1"/>
      <c r="P2647" s="1"/>
      <c r="Q2647" s="1"/>
      <c r="R2647" s="1"/>
      <c r="S2647" s="1"/>
      <c r="T2647" s="1"/>
    </row>
    <row r="2648" spans="2:20" s="216" customFormat="1" ht="15" customHeight="1">
      <c r="B2648" s="214" t="s">
        <v>4343</v>
      </c>
      <c r="C2648" s="214" t="s">
        <v>6866</v>
      </c>
      <c r="D2648" s="214" t="s">
        <v>7740</v>
      </c>
      <c r="E2648" s="214" t="s">
        <v>7740</v>
      </c>
      <c r="F2648" s="214" t="s">
        <v>7740</v>
      </c>
      <c r="G2648" s="2"/>
      <c r="H2648" s="1"/>
      <c r="I2648" s="1"/>
      <c r="J2648" s="1"/>
      <c r="K2648" s="1"/>
      <c r="L2648" s="1"/>
      <c r="M2648" s="1"/>
      <c r="N2648" s="1"/>
      <c r="O2648" s="1"/>
      <c r="P2648" s="1"/>
      <c r="Q2648" s="1"/>
      <c r="R2648" s="1"/>
      <c r="S2648" s="1"/>
      <c r="T2648" s="1"/>
    </row>
    <row r="2649" spans="2:20" s="216" customFormat="1" ht="15" customHeight="1">
      <c r="B2649" s="214" t="s">
        <v>4344</v>
      </c>
      <c r="C2649" s="214" t="s">
        <v>6866</v>
      </c>
      <c r="D2649" s="214" t="s">
        <v>7740</v>
      </c>
      <c r="E2649" s="214" t="s">
        <v>7740</v>
      </c>
      <c r="F2649" s="214" t="s">
        <v>7740</v>
      </c>
      <c r="G2649" s="2"/>
      <c r="H2649" s="1"/>
      <c r="I2649" s="1"/>
      <c r="J2649" s="1"/>
      <c r="K2649" s="1"/>
      <c r="L2649" s="1"/>
      <c r="M2649" s="1"/>
      <c r="N2649" s="1"/>
      <c r="O2649" s="1"/>
      <c r="P2649" s="1"/>
      <c r="Q2649" s="1"/>
      <c r="R2649" s="1"/>
      <c r="S2649" s="1"/>
      <c r="T2649" s="1"/>
    </row>
    <row r="2650" spans="2:20" s="216" customFormat="1" ht="15" customHeight="1">
      <c r="B2650" s="214" t="s">
        <v>4345</v>
      </c>
      <c r="C2650" s="214" t="s">
        <v>6866</v>
      </c>
      <c r="D2650" s="214" t="s">
        <v>7740</v>
      </c>
      <c r="E2650" s="214" t="s">
        <v>7740</v>
      </c>
      <c r="F2650" s="214" t="s">
        <v>7740</v>
      </c>
      <c r="G2650" s="2"/>
      <c r="H2650" s="1"/>
      <c r="I2650" s="1"/>
      <c r="J2650" s="1"/>
      <c r="K2650" s="1"/>
      <c r="L2650" s="1"/>
      <c r="M2650" s="1"/>
      <c r="N2650" s="1"/>
      <c r="O2650" s="1"/>
      <c r="P2650" s="1"/>
      <c r="Q2650" s="1"/>
      <c r="R2650" s="1"/>
      <c r="S2650" s="1"/>
      <c r="T2650" s="1"/>
    </row>
    <row r="2651" spans="2:20" s="216" customFormat="1" ht="15" customHeight="1">
      <c r="B2651" s="214" t="s">
        <v>4346</v>
      </c>
      <c r="C2651" s="214" t="s">
        <v>7287</v>
      </c>
      <c r="D2651" s="214" t="s">
        <v>6866</v>
      </c>
      <c r="E2651" s="214" t="s">
        <v>7740</v>
      </c>
      <c r="F2651" s="214" t="s">
        <v>7740</v>
      </c>
      <c r="G2651" s="2"/>
      <c r="H2651" s="1"/>
      <c r="I2651" s="1"/>
      <c r="J2651" s="1"/>
      <c r="K2651" s="1"/>
      <c r="L2651" s="1"/>
      <c r="M2651" s="1"/>
      <c r="N2651" s="1"/>
      <c r="O2651" s="1"/>
      <c r="P2651" s="1"/>
      <c r="Q2651" s="1"/>
      <c r="R2651" s="1"/>
      <c r="S2651" s="1"/>
      <c r="T2651" s="1"/>
    </row>
    <row r="2652" spans="2:20" s="216" customFormat="1" ht="15" customHeight="1">
      <c r="B2652" s="214" t="s">
        <v>4347</v>
      </c>
      <c r="C2652" s="214" t="s">
        <v>6866</v>
      </c>
      <c r="D2652" s="214" t="s">
        <v>7740</v>
      </c>
      <c r="E2652" s="214" t="s">
        <v>7740</v>
      </c>
      <c r="F2652" s="214" t="s">
        <v>7740</v>
      </c>
      <c r="G2652" s="2"/>
      <c r="H2652" s="1"/>
      <c r="I2652" s="1"/>
      <c r="J2652" s="1"/>
      <c r="K2652" s="1"/>
      <c r="L2652" s="1"/>
      <c r="M2652" s="1"/>
      <c r="N2652" s="1"/>
      <c r="O2652" s="1"/>
      <c r="P2652" s="1"/>
      <c r="Q2652" s="1"/>
      <c r="R2652" s="1"/>
      <c r="S2652" s="1"/>
      <c r="T2652" s="1"/>
    </row>
    <row r="2653" spans="2:20" s="216" customFormat="1" ht="15" customHeight="1">
      <c r="B2653" s="214" t="s">
        <v>4348</v>
      </c>
      <c r="C2653" s="214" t="s">
        <v>6866</v>
      </c>
      <c r="D2653" s="214" t="s">
        <v>7740</v>
      </c>
      <c r="E2653" s="214" t="s">
        <v>7740</v>
      </c>
      <c r="F2653" s="214" t="s">
        <v>7740</v>
      </c>
      <c r="G2653" s="2"/>
      <c r="H2653" s="1"/>
      <c r="I2653" s="1"/>
      <c r="J2653" s="1"/>
      <c r="K2653" s="1"/>
      <c r="L2653" s="1"/>
      <c r="M2653" s="1"/>
      <c r="N2653" s="1"/>
      <c r="O2653" s="1"/>
      <c r="P2653" s="1"/>
      <c r="Q2653" s="1"/>
      <c r="R2653" s="1"/>
      <c r="S2653" s="1"/>
      <c r="T2653" s="1"/>
    </row>
    <row r="2654" spans="2:20" s="216" customFormat="1" ht="15" customHeight="1">
      <c r="B2654" s="214" t="s">
        <v>4349</v>
      </c>
      <c r="C2654" s="214" t="s">
        <v>6866</v>
      </c>
      <c r="D2654" s="214" t="s">
        <v>7740</v>
      </c>
      <c r="E2654" s="214" t="s">
        <v>7740</v>
      </c>
      <c r="F2654" s="214" t="s">
        <v>7740</v>
      </c>
      <c r="G2654" s="2"/>
      <c r="H2654" s="1"/>
      <c r="I2654" s="1"/>
      <c r="J2654" s="1"/>
      <c r="K2654" s="1"/>
      <c r="L2654" s="1"/>
      <c r="M2654" s="1"/>
      <c r="N2654" s="1"/>
      <c r="O2654" s="1"/>
      <c r="P2654" s="1"/>
      <c r="Q2654" s="1"/>
      <c r="R2654" s="1"/>
      <c r="S2654" s="1"/>
      <c r="T2654" s="1"/>
    </row>
    <row r="2655" spans="2:20" s="216" customFormat="1" ht="15" customHeight="1">
      <c r="B2655" s="214" t="s">
        <v>4350</v>
      </c>
      <c r="C2655" s="214" t="s">
        <v>6866</v>
      </c>
      <c r="D2655" s="214" t="s">
        <v>7740</v>
      </c>
      <c r="E2655" s="214" t="s">
        <v>7740</v>
      </c>
      <c r="F2655" s="214" t="s">
        <v>7740</v>
      </c>
      <c r="G2655" s="2"/>
      <c r="H2655" s="1"/>
      <c r="I2655" s="1"/>
      <c r="J2655" s="1"/>
      <c r="K2655" s="1"/>
      <c r="L2655" s="1"/>
      <c r="M2655" s="1"/>
      <c r="N2655" s="1"/>
      <c r="O2655" s="1"/>
      <c r="P2655" s="1"/>
      <c r="Q2655" s="1"/>
      <c r="R2655" s="1"/>
      <c r="S2655" s="1"/>
      <c r="T2655" s="1"/>
    </row>
    <row r="2656" spans="2:20" s="216" customFormat="1" ht="15" customHeight="1">
      <c r="B2656" s="214" t="s">
        <v>4351</v>
      </c>
      <c r="C2656" s="214" t="s">
        <v>6866</v>
      </c>
      <c r="D2656" s="214" t="s">
        <v>7740</v>
      </c>
      <c r="E2656" s="214" t="s">
        <v>7740</v>
      </c>
      <c r="F2656" s="214" t="s">
        <v>7740</v>
      </c>
      <c r="G2656" s="2"/>
      <c r="H2656" s="1"/>
      <c r="I2656" s="1"/>
      <c r="J2656" s="1"/>
      <c r="K2656" s="1"/>
      <c r="L2656" s="1"/>
      <c r="M2656" s="1"/>
      <c r="N2656" s="1"/>
      <c r="O2656" s="1"/>
      <c r="P2656" s="1"/>
      <c r="Q2656" s="1"/>
      <c r="R2656" s="1"/>
      <c r="S2656" s="1"/>
      <c r="T2656" s="1"/>
    </row>
    <row r="2657" spans="2:20" s="216" customFormat="1" ht="15" customHeight="1">
      <c r="B2657" s="214" t="s">
        <v>6148</v>
      </c>
      <c r="C2657" s="214" t="s">
        <v>6866</v>
      </c>
      <c r="D2657" s="214" t="s">
        <v>7740</v>
      </c>
      <c r="E2657" s="214" t="s">
        <v>7740</v>
      </c>
      <c r="F2657" s="214" t="s">
        <v>7740</v>
      </c>
      <c r="G2657" s="2"/>
      <c r="H2657" s="1"/>
      <c r="I2657" s="1"/>
      <c r="J2657" s="1"/>
      <c r="K2657" s="1"/>
      <c r="L2657" s="1"/>
      <c r="M2657" s="1"/>
      <c r="N2657" s="1"/>
      <c r="O2657" s="1"/>
      <c r="P2657" s="1"/>
      <c r="Q2657" s="1"/>
      <c r="R2657" s="1"/>
      <c r="S2657" s="1"/>
      <c r="T2657" s="1"/>
    </row>
    <row r="2658" spans="2:20" s="216" customFormat="1" ht="15" customHeight="1">
      <c r="B2658" s="214" t="s">
        <v>5360</v>
      </c>
      <c r="C2658" s="214" t="s">
        <v>7397</v>
      </c>
      <c r="D2658" s="214" t="s">
        <v>6866</v>
      </c>
      <c r="E2658" s="214" t="s">
        <v>7740</v>
      </c>
      <c r="F2658" s="214" t="s">
        <v>7740</v>
      </c>
      <c r="G2658" s="2"/>
      <c r="H2658" s="1"/>
      <c r="I2658" s="1"/>
      <c r="J2658" s="1"/>
      <c r="K2658" s="1"/>
      <c r="L2658" s="1"/>
      <c r="M2658" s="1"/>
      <c r="N2658" s="1"/>
      <c r="O2658" s="1"/>
      <c r="P2658" s="1"/>
      <c r="Q2658" s="1"/>
      <c r="R2658" s="1"/>
      <c r="S2658" s="1"/>
      <c r="T2658" s="1"/>
    </row>
    <row r="2659" spans="2:20" s="216" customFormat="1" ht="15" customHeight="1">
      <c r="B2659" s="214" t="s">
        <v>5361</v>
      </c>
      <c r="C2659" s="214" t="s">
        <v>6866</v>
      </c>
      <c r="D2659" s="214" t="s">
        <v>7740</v>
      </c>
      <c r="E2659" s="214" t="s">
        <v>7740</v>
      </c>
      <c r="F2659" s="214" t="s">
        <v>7740</v>
      </c>
      <c r="G2659" s="2"/>
      <c r="H2659" s="1"/>
      <c r="I2659" s="1"/>
      <c r="J2659" s="1"/>
      <c r="K2659" s="1"/>
      <c r="L2659" s="1"/>
      <c r="M2659" s="1"/>
      <c r="N2659" s="1"/>
      <c r="O2659" s="1"/>
      <c r="P2659" s="1"/>
      <c r="Q2659" s="1"/>
      <c r="R2659" s="1"/>
      <c r="S2659" s="1"/>
      <c r="T2659" s="1"/>
    </row>
    <row r="2660" spans="2:20" s="216" customFormat="1" ht="15" customHeight="1">
      <c r="B2660" s="214" t="s">
        <v>5362</v>
      </c>
      <c r="C2660" s="214" t="s">
        <v>7396</v>
      </c>
      <c r="D2660" s="214" t="s">
        <v>6866</v>
      </c>
      <c r="E2660" s="214" t="s">
        <v>7740</v>
      </c>
      <c r="F2660" s="214" t="s">
        <v>7740</v>
      </c>
      <c r="G2660" s="2"/>
      <c r="H2660" s="1"/>
      <c r="I2660" s="1"/>
      <c r="J2660" s="1"/>
      <c r="K2660" s="1"/>
      <c r="L2660" s="1"/>
      <c r="M2660" s="1"/>
      <c r="N2660" s="1"/>
      <c r="O2660" s="1"/>
      <c r="P2660" s="1"/>
      <c r="Q2660" s="1"/>
      <c r="R2660" s="1"/>
      <c r="S2660" s="1"/>
      <c r="T2660" s="1"/>
    </row>
    <row r="2661" spans="2:20" s="216" customFormat="1" ht="15" customHeight="1">
      <c r="B2661" s="214" t="s">
        <v>5363</v>
      </c>
      <c r="C2661" s="214" t="s">
        <v>6866</v>
      </c>
      <c r="D2661" s="214" t="s">
        <v>7740</v>
      </c>
      <c r="E2661" s="214" t="s">
        <v>7740</v>
      </c>
      <c r="F2661" s="214" t="s">
        <v>7740</v>
      </c>
      <c r="G2661" s="2"/>
      <c r="H2661" s="1"/>
      <c r="I2661" s="1"/>
      <c r="J2661" s="1"/>
      <c r="K2661" s="1"/>
      <c r="L2661" s="1"/>
      <c r="M2661" s="1"/>
      <c r="N2661" s="1"/>
      <c r="O2661" s="1"/>
      <c r="P2661" s="1"/>
      <c r="Q2661" s="1"/>
      <c r="R2661" s="1"/>
      <c r="S2661" s="1"/>
      <c r="T2661" s="1"/>
    </row>
    <row r="2662" spans="2:20" s="216" customFormat="1" ht="15" customHeight="1">
      <c r="B2662" s="214" t="s">
        <v>5364</v>
      </c>
      <c r="C2662" s="214" t="s">
        <v>6866</v>
      </c>
      <c r="D2662" s="214" t="s">
        <v>7740</v>
      </c>
      <c r="E2662" s="214" t="s">
        <v>7740</v>
      </c>
      <c r="F2662" s="214" t="s">
        <v>7740</v>
      </c>
      <c r="G2662" s="2"/>
      <c r="H2662" s="1"/>
      <c r="I2662" s="1"/>
      <c r="J2662" s="1"/>
      <c r="K2662" s="1"/>
      <c r="L2662" s="1"/>
      <c r="M2662" s="1"/>
      <c r="N2662" s="1"/>
      <c r="O2662" s="1"/>
      <c r="P2662" s="1"/>
      <c r="Q2662" s="1"/>
      <c r="R2662" s="1"/>
      <c r="S2662" s="1"/>
      <c r="T2662" s="1"/>
    </row>
    <row r="2663" spans="2:20" s="216" customFormat="1" ht="15" customHeight="1">
      <c r="B2663" s="214" t="s">
        <v>5365</v>
      </c>
      <c r="C2663" s="214" t="s">
        <v>6866</v>
      </c>
      <c r="D2663" s="214" t="s">
        <v>7740</v>
      </c>
      <c r="E2663" s="214" t="s">
        <v>7740</v>
      </c>
      <c r="F2663" s="214" t="s">
        <v>7740</v>
      </c>
      <c r="G2663" s="2"/>
      <c r="H2663" s="1"/>
      <c r="I2663" s="1"/>
      <c r="J2663" s="1"/>
      <c r="K2663" s="1"/>
      <c r="L2663" s="1"/>
      <c r="M2663" s="1"/>
      <c r="N2663" s="1"/>
      <c r="O2663" s="1"/>
      <c r="P2663" s="1"/>
      <c r="Q2663" s="1"/>
      <c r="R2663" s="1"/>
      <c r="S2663" s="1"/>
      <c r="T2663" s="1"/>
    </row>
    <row r="2664" spans="2:20" s="216" customFormat="1" ht="15" customHeight="1">
      <c r="B2664" s="214" t="s">
        <v>5366</v>
      </c>
      <c r="C2664" s="214" t="s">
        <v>6866</v>
      </c>
      <c r="D2664" s="214" t="s">
        <v>7740</v>
      </c>
      <c r="E2664" s="214" t="s">
        <v>7740</v>
      </c>
      <c r="F2664" s="214" t="s">
        <v>7740</v>
      </c>
      <c r="G2664" s="2"/>
      <c r="H2664" s="1"/>
      <c r="I2664" s="1"/>
      <c r="J2664" s="1"/>
      <c r="K2664" s="1"/>
      <c r="L2664" s="1"/>
      <c r="M2664" s="1"/>
      <c r="N2664" s="1"/>
      <c r="O2664" s="1"/>
      <c r="P2664" s="1"/>
      <c r="Q2664" s="1"/>
      <c r="R2664" s="1"/>
      <c r="S2664" s="1"/>
      <c r="T2664" s="1"/>
    </row>
    <row r="2665" spans="2:20" s="216" customFormat="1" ht="15" customHeight="1">
      <c r="B2665" s="214" t="s">
        <v>5367</v>
      </c>
      <c r="C2665" s="214" t="s">
        <v>7226</v>
      </c>
      <c r="D2665" s="214" t="s">
        <v>6866</v>
      </c>
      <c r="E2665" s="214" t="s">
        <v>7740</v>
      </c>
      <c r="F2665" s="214" t="s">
        <v>7740</v>
      </c>
      <c r="G2665" s="2"/>
      <c r="H2665" s="1"/>
      <c r="I2665" s="1"/>
      <c r="J2665" s="1"/>
      <c r="K2665" s="1"/>
      <c r="L2665" s="1"/>
      <c r="M2665" s="1"/>
      <c r="N2665" s="1"/>
      <c r="O2665" s="1"/>
      <c r="P2665" s="1"/>
      <c r="Q2665" s="1"/>
      <c r="R2665" s="1"/>
      <c r="S2665" s="1"/>
      <c r="T2665" s="1"/>
    </row>
    <row r="2666" spans="2:20" s="216" customFormat="1" ht="15" customHeight="1">
      <c r="B2666" s="214" t="s">
        <v>5368</v>
      </c>
      <c r="C2666" s="214" t="s">
        <v>7260</v>
      </c>
      <c r="D2666" s="214" t="s">
        <v>6866</v>
      </c>
      <c r="E2666" s="214" t="s">
        <v>7740</v>
      </c>
      <c r="F2666" s="214" t="s">
        <v>7740</v>
      </c>
      <c r="G2666" s="2"/>
      <c r="H2666" s="1"/>
      <c r="I2666" s="1"/>
      <c r="J2666" s="1"/>
      <c r="K2666" s="1"/>
      <c r="L2666" s="1"/>
      <c r="M2666" s="1"/>
      <c r="N2666" s="1"/>
      <c r="O2666" s="1"/>
      <c r="P2666" s="1"/>
      <c r="Q2666" s="1"/>
      <c r="R2666" s="1"/>
      <c r="S2666" s="1"/>
      <c r="T2666" s="1"/>
    </row>
    <row r="2667" spans="2:20" s="216" customFormat="1" ht="15" customHeight="1">
      <c r="B2667" s="214" t="s">
        <v>5369</v>
      </c>
      <c r="C2667" s="214" t="s">
        <v>6866</v>
      </c>
      <c r="D2667" s="214" t="s">
        <v>7740</v>
      </c>
      <c r="E2667" s="214" t="s">
        <v>7740</v>
      </c>
      <c r="F2667" s="214" t="s">
        <v>7740</v>
      </c>
      <c r="G2667" s="2"/>
      <c r="H2667" s="1"/>
      <c r="I2667" s="1"/>
      <c r="J2667" s="1"/>
      <c r="K2667" s="1"/>
      <c r="L2667" s="1"/>
      <c r="M2667" s="1"/>
      <c r="N2667" s="1"/>
      <c r="O2667" s="1"/>
      <c r="P2667" s="1"/>
      <c r="Q2667" s="1"/>
      <c r="R2667" s="1"/>
      <c r="S2667" s="1"/>
      <c r="T2667" s="1"/>
    </row>
    <row r="2668" spans="2:20" s="216" customFormat="1" ht="15" customHeight="1">
      <c r="B2668" s="214" t="s">
        <v>5370</v>
      </c>
      <c r="C2668" s="214" t="s">
        <v>6866</v>
      </c>
      <c r="D2668" s="214" t="s">
        <v>7740</v>
      </c>
      <c r="E2668" s="214" t="s">
        <v>7740</v>
      </c>
      <c r="F2668" s="214" t="s">
        <v>7740</v>
      </c>
      <c r="G2668" s="2"/>
      <c r="H2668" s="1"/>
      <c r="I2668" s="1"/>
      <c r="J2668" s="1"/>
      <c r="K2668" s="1"/>
      <c r="L2668" s="1"/>
      <c r="M2668" s="1"/>
      <c r="N2668" s="1"/>
      <c r="O2668" s="1"/>
      <c r="P2668" s="1"/>
      <c r="Q2668" s="1"/>
      <c r="R2668" s="1"/>
      <c r="S2668" s="1"/>
      <c r="T2668" s="1"/>
    </row>
    <row r="2669" spans="2:20" s="216" customFormat="1" ht="15" customHeight="1">
      <c r="B2669" s="214" t="s">
        <v>5371</v>
      </c>
      <c r="C2669" s="214" t="s">
        <v>6866</v>
      </c>
      <c r="D2669" s="214" t="s">
        <v>7740</v>
      </c>
      <c r="E2669" s="214" t="s">
        <v>7740</v>
      </c>
      <c r="F2669" s="214" t="s">
        <v>7740</v>
      </c>
      <c r="G2669" s="2"/>
      <c r="H2669" s="1"/>
      <c r="I2669" s="1"/>
      <c r="J2669" s="1"/>
      <c r="K2669" s="1"/>
      <c r="L2669" s="1"/>
      <c r="M2669" s="1"/>
      <c r="N2669" s="1"/>
      <c r="O2669" s="1"/>
      <c r="P2669" s="1"/>
      <c r="Q2669" s="1"/>
      <c r="R2669" s="1"/>
      <c r="S2669" s="1"/>
      <c r="T2669" s="1"/>
    </row>
    <row r="2670" spans="2:20" s="216" customFormat="1" ht="15" customHeight="1">
      <c r="B2670" s="214" t="s">
        <v>5372</v>
      </c>
      <c r="C2670" s="214" t="s">
        <v>7399</v>
      </c>
      <c r="D2670" s="214" t="s">
        <v>6866</v>
      </c>
      <c r="E2670" s="214" t="s">
        <v>7740</v>
      </c>
      <c r="F2670" s="214" t="s">
        <v>7740</v>
      </c>
      <c r="G2670" s="2"/>
      <c r="H2670" s="1"/>
      <c r="I2670" s="1"/>
      <c r="J2670" s="1"/>
      <c r="K2670" s="1"/>
      <c r="L2670" s="1"/>
      <c r="M2670" s="1"/>
      <c r="N2670" s="1"/>
      <c r="O2670" s="1"/>
      <c r="P2670" s="1"/>
      <c r="Q2670" s="1"/>
      <c r="R2670" s="1"/>
      <c r="S2670" s="1"/>
      <c r="T2670" s="1"/>
    </row>
    <row r="2671" spans="2:20" s="216" customFormat="1" ht="15" customHeight="1">
      <c r="B2671" s="214" t="s">
        <v>5373</v>
      </c>
      <c r="C2671" s="214" t="s">
        <v>6866</v>
      </c>
      <c r="D2671" s="214" t="s">
        <v>7740</v>
      </c>
      <c r="E2671" s="214" t="s">
        <v>7740</v>
      </c>
      <c r="F2671" s="214" t="s">
        <v>7740</v>
      </c>
      <c r="G2671" s="2"/>
      <c r="H2671" s="1"/>
      <c r="I2671" s="1"/>
      <c r="J2671" s="1"/>
      <c r="K2671" s="1"/>
      <c r="L2671" s="1"/>
      <c r="M2671" s="1"/>
      <c r="N2671" s="1"/>
      <c r="O2671" s="1"/>
      <c r="P2671" s="1"/>
      <c r="Q2671" s="1"/>
      <c r="R2671" s="1"/>
      <c r="S2671" s="1"/>
      <c r="T2671" s="1"/>
    </row>
    <row r="2672" spans="2:20" s="216" customFormat="1" ht="15" customHeight="1">
      <c r="B2672" s="214" t="s">
        <v>5374</v>
      </c>
      <c r="C2672" s="214" t="s">
        <v>6938</v>
      </c>
      <c r="D2672" s="214" t="s">
        <v>6866</v>
      </c>
      <c r="E2672" s="214" t="s">
        <v>7740</v>
      </c>
      <c r="F2672" s="214" t="s">
        <v>7740</v>
      </c>
      <c r="G2672" s="2"/>
      <c r="H2672" s="1"/>
      <c r="I2672" s="1"/>
      <c r="J2672" s="1"/>
      <c r="K2672" s="1"/>
      <c r="L2672" s="1"/>
      <c r="M2672" s="1"/>
      <c r="N2672" s="1"/>
      <c r="O2672" s="1"/>
      <c r="P2672" s="1"/>
      <c r="Q2672" s="1"/>
      <c r="R2672" s="1"/>
      <c r="S2672" s="1"/>
      <c r="T2672" s="1"/>
    </row>
    <row r="2673" spans="2:20" s="216" customFormat="1" ht="15" customHeight="1">
      <c r="B2673" s="214" t="s">
        <v>5375</v>
      </c>
      <c r="C2673" s="214" t="s">
        <v>6866</v>
      </c>
      <c r="D2673" s="214" t="s">
        <v>7740</v>
      </c>
      <c r="E2673" s="214" t="s">
        <v>7740</v>
      </c>
      <c r="F2673" s="214" t="s">
        <v>7740</v>
      </c>
      <c r="G2673" s="2"/>
      <c r="H2673" s="1"/>
      <c r="I2673" s="1"/>
      <c r="J2673" s="1"/>
      <c r="K2673" s="1"/>
      <c r="L2673" s="1"/>
      <c r="M2673" s="1"/>
      <c r="N2673" s="1"/>
      <c r="O2673" s="1"/>
      <c r="P2673" s="1"/>
      <c r="Q2673" s="1"/>
      <c r="R2673" s="1"/>
      <c r="S2673" s="1"/>
      <c r="T2673" s="1"/>
    </row>
    <row r="2674" spans="2:20" s="216" customFormat="1" ht="15" customHeight="1">
      <c r="B2674" s="214" t="s">
        <v>5376</v>
      </c>
      <c r="C2674" s="214" t="s">
        <v>6866</v>
      </c>
      <c r="D2674" s="214" t="s">
        <v>7740</v>
      </c>
      <c r="E2674" s="214" t="s">
        <v>7740</v>
      </c>
      <c r="F2674" s="214" t="s">
        <v>7740</v>
      </c>
      <c r="G2674" s="2"/>
      <c r="H2674" s="1"/>
      <c r="I2674" s="1"/>
      <c r="J2674" s="1"/>
      <c r="K2674" s="1"/>
      <c r="L2674" s="1"/>
      <c r="M2674" s="1"/>
      <c r="N2674" s="1"/>
      <c r="O2674" s="1"/>
      <c r="P2674" s="1"/>
      <c r="Q2674" s="1"/>
      <c r="R2674" s="1"/>
      <c r="S2674" s="1"/>
      <c r="T2674" s="1"/>
    </row>
    <row r="2675" spans="2:20" s="216" customFormat="1" ht="15" customHeight="1">
      <c r="B2675" s="214" t="s">
        <v>5377</v>
      </c>
      <c r="C2675" s="214" t="s">
        <v>7100</v>
      </c>
      <c r="D2675" s="214" t="s">
        <v>6866</v>
      </c>
      <c r="E2675" s="214" t="s">
        <v>7740</v>
      </c>
      <c r="F2675" s="214" t="s">
        <v>7740</v>
      </c>
      <c r="G2675" s="2"/>
      <c r="H2675" s="1"/>
      <c r="I2675" s="1"/>
      <c r="J2675" s="1"/>
      <c r="K2675" s="1"/>
      <c r="L2675" s="1"/>
      <c r="M2675" s="1"/>
      <c r="N2675" s="1"/>
      <c r="O2675" s="1"/>
      <c r="P2675" s="1"/>
      <c r="Q2675" s="1"/>
      <c r="R2675" s="1"/>
      <c r="S2675" s="1"/>
      <c r="T2675" s="1"/>
    </row>
    <row r="2676" spans="2:20" s="216" customFormat="1" ht="15" customHeight="1">
      <c r="B2676" s="214" t="s">
        <v>5378</v>
      </c>
      <c r="C2676" s="214" t="s">
        <v>6866</v>
      </c>
      <c r="D2676" s="214" t="s">
        <v>7740</v>
      </c>
      <c r="E2676" s="214" t="s">
        <v>7740</v>
      </c>
      <c r="F2676" s="214" t="s">
        <v>7740</v>
      </c>
      <c r="G2676" s="2"/>
      <c r="H2676" s="1"/>
      <c r="I2676" s="1"/>
      <c r="J2676" s="1"/>
      <c r="K2676" s="1"/>
      <c r="L2676" s="1"/>
      <c r="M2676" s="1"/>
      <c r="N2676" s="1"/>
      <c r="O2676" s="1"/>
      <c r="P2676" s="1"/>
      <c r="Q2676" s="1"/>
      <c r="R2676" s="1"/>
      <c r="S2676" s="1"/>
      <c r="T2676" s="1"/>
    </row>
    <row r="2677" spans="2:20" s="216" customFormat="1" ht="15" customHeight="1">
      <c r="B2677" s="214" t="s">
        <v>5379</v>
      </c>
      <c r="C2677" s="214" t="s">
        <v>6866</v>
      </c>
      <c r="D2677" s="214" t="s">
        <v>7740</v>
      </c>
      <c r="E2677" s="214" t="s">
        <v>7740</v>
      </c>
      <c r="F2677" s="214" t="s">
        <v>7740</v>
      </c>
      <c r="G2677" s="2"/>
      <c r="H2677" s="1"/>
      <c r="I2677" s="1"/>
      <c r="J2677" s="1"/>
      <c r="K2677" s="1"/>
      <c r="L2677" s="1"/>
      <c r="M2677" s="1"/>
      <c r="N2677" s="1"/>
      <c r="O2677" s="1"/>
      <c r="P2677" s="1"/>
      <c r="Q2677" s="1"/>
      <c r="R2677" s="1"/>
      <c r="S2677" s="1"/>
      <c r="T2677" s="1"/>
    </row>
    <row r="2678" spans="2:20" s="216" customFormat="1" ht="15" customHeight="1">
      <c r="B2678" s="214" t="s">
        <v>5380</v>
      </c>
      <c r="C2678" s="214" t="s">
        <v>6866</v>
      </c>
      <c r="D2678" s="214" t="s">
        <v>7740</v>
      </c>
      <c r="E2678" s="214" t="s">
        <v>7740</v>
      </c>
      <c r="F2678" s="214" t="s">
        <v>7740</v>
      </c>
      <c r="G2678" s="2"/>
      <c r="H2678" s="1"/>
      <c r="I2678" s="1"/>
      <c r="J2678" s="1"/>
      <c r="K2678" s="1"/>
      <c r="L2678" s="1"/>
      <c r="M2678" s="1"/>
      <c r="N2678" s="1"/>
      <c r="O2678" s="1"/>
      <c r="P2678" s="1"/>
      <c r="Q2678" s="1"/>
      <c r="R2678" s="1"/>
      <c r="S2678" s="1"/>
      <c r="T2678" s="1"/>
    </row>
    <row r="2679" spans="2:20" s="216" customFormat="1" ht="15" customHeight="1">
      <c r="B2679" s="214" t="s">
        <v>5381</v>
      </c>
      <c r="C2679" s="214" t="s">
        <v>7401</v>
      </c>
      <c r="D2679" s="214" t="s">
        <v>6866</v>
      </c>
      <c r="E2679" s="214" t="s">
        <v>7740</v>
      </c>
      <c r="F2679" s="214" t="s">
        <v>7740</v>
      </c>
      <c r="G2679" s="2"/>
      <c r="H2679" s="1"/>
      <c r="I2679" s="1"/>
      <c r="J2679" s="1"/>
      <c r="K2679" s="1"/>
      <c r="L2679" s="1"/>
      <c r="M2679" s="1"/>
      <c r="N2679" s="1"/>
      <c r="O2679" s="1"/>
      <c r="P2679" s="1"/>
      <c r="Q2679" s="1"/>
      <c r="R2679" s="1"/>
      <c r="S2679" s="1"/>
      <c r="T2679" s="1"/>
    </row>
    <row r="2680" spans="2:20" s="216" customFormat="1" ht="15" customHeight="1">
      <c r="B2680" s="214" t="s">
        <v>5382</v>
      </c>
      <c r="C2680" s="214" t="s">
        <v>6866</v>
      </c>
      <c r="D2680" s="214" t="s">
        <v>7740</v>
      </c>
      <c r="E2680" s="214" t="s">
        <v>7740</v>
      </c>
      <c r="F2680" s="214" t="s">
        <v>7740</v>
      </c>
      <c r="G2680" s="2"/>
      <c r="H2680" s="1"/>
      <c r="I2680" s="1"/>
      <c r="J2680" s="1"/>
      <c r="K2680" s="1"/>
      <c r="L2680" s="1"/>
      <c r="M2680" s="1"/>
      <c r="N2680" s="1"/>
      <c r="O2680" s="1"/>
      <c r="P2680" s="1"/>
      <c r="Q2680" s="1"/>
      <c r="R2680" s="1"/>
      <c r="S2680" s="1"/>
      <c r="T2680" s="1"/>
    </row>
    <row r="2681" spans="2:20" s="216" customFormat="1" ht="15" customHeight="1">
      <c r="B2681" s="214" t="s">
        <v>5383</v>
      </c>
      <c r="C2681" s="214" t="s">
        <v>6866</v>
      </c>
      <c r="D2681" s="214" t="s">
        <v>7740</v>
      </c>
      <c r="E2681" s="214" t="s">
        <v>7740</v>
      </c>
      <c r="F2681" s="214" t="s">
        <v>7740</v>
      </c>
      <c r="G2681" s="2"/>
      <c r="H2681" s="1"/>
      <c r="I2681" s="1"/>
      <c r="J2681" s="1"/>
      <c r="K2681" s="1"/>
      <c r="L2681" s="1"/>
      <c r="M2681" s="1"/>
      <c r="N2681" s="1"/>
      <c r="O2681" s="1"/>
      <c r="P2681" s="1"/>
      <c r="Q2681" s="1"/>
      <c r="R2681" s="1"/>
      <c r="S2681" s="1"/>
      <c r="T2681" s="1"/>
    </row>
    <row r="2682" spans="2:20" s="216" customFormat="1" ht="15" customHeight="1">
      <c r="B2682" s="214" t="s">
        <v>5384</v>
      </c>
      <c r="C2682" s="214" t="s">
        <v>6866</v>
      </c>
      <c r="D2682" s="214" t="s">
        <v>7740</v>
      </c>
      <c r="E2682" s="214" t="s">
        <v>7740</v>
      </c>
      <c r="F2682" s="214" t="s">
        <v>7740</v>
      </c>
      <c r="G2682" s="2"/>
      <c r="H2682" s="1"/>
      <c r="I2682" s="1"/>
      <c r="J2682" s="1"/>
      <c r="K2682" s="1"/>
      <c r="L2682" s="1"/>
      <c r="M2682" s="1"/>
      <c r="N2682" s="1"/>
      <c r="O2682" s="1"/>
      <c r="P2682" s="1"/>
      <c r="Q2682" s="1"/>
      <c r="R2682" s="1"/>
      <c r="S2682" s="1"/>
      <c r="T2682" s="1"/>
    </row>
    <row r="2683" spans="2:20" s="216" customFormat="1" ht="15" customHeight="1">
      <c r="B2683" s="214" t="s">
        <v>5385</v>
      </c>
      <c r="C2683" s="214" t="s">
        <v>6866</v>
      </c>
      <c r="D2683" s="214" t="s">
        <v>7740</v>
      </c>
      <c r="E2683" s="214" t="s">
        <v>7740</v>
      </c>
      <c r="F2683" s="214" t="s">
        <v>7740</v>
      </c>
      <c r="G2683" s="2"/>
      <c r="H2683" s="1"/>
      <c r="I2683" s="1"/>
      <c r="J2683" s="1"/>
      <c r="K2683" s="1"/>
      <c r="L2683" s="1"/>
      <c r="M2683" s="1"/>
      <c r="N2683" s="1"/>
      <c r="O2683" s="1"/>
      <c r="P2683" s="1"/>
      <c r="Q2683" s="1"/>
      <c r="R2683" s="1"/>
      <c r="S2683" s="1"/>
      <c r="T2683" s="1"/>
    </row>
    <row r="2684" spans="2:20" s="216" customFormat="1" ht="15" customHeight="1">
      <c r="B2684" s="214" t="s">
        <v>5386</v>
      </c>
      <c r="C2684" s="214" t="s">
        <v>6866</v>
      </c>
      <c r="D2684" s="214" t="s">
        <v>7740</v>
      </c>
      <c r="E2684" s="214" t="s">
        <v>7740</v>
      </c>
      <c r="F2684" s="214" t="s">
        <v>7740</v>
      </c>
      <c r="G2684" s="2"/>
      <c r="H2684" s="1"/>
      <c r="I2684" s="1"/>
      <c r="J2684" s="1"/>
      <c r="K2684" s="1"/>
      <c r="L2684" s="1"/>
      <c r="M2684" s="1"/>
      <c r="N2684" s="1"/>
      <c r="O2684" s="1"/>
      <c r="P2684" s="1"/>
      <c r="Q2684" s="1"/>
      <c r="R2684" s="1"/>
      <c r="S2684" s="1"/>
      <c r="T2684" s="1"/>
    </row>
    <row r="2685" spans="2:20" s="216" customFormat="1" ht="15" customHeight="1">
      <c r="B2685" s="214" t="s">
        <v>5387</v>
      </c>
      <c r="C2685" s="214" t="s">
        <v>7669</v>
      </c>
      <c r="D2685" s="214" t="s">
        <v>6866</v>
      </c>
      <c r="E2685" s="214" t="s">
        <v>7740</v>
      </c>
      <c r="F2685" s="214" t="s">
        <v>7740</v>
      </c>
      <c r="G2685" s="2"/>
      <c r="H2685" s="1"/>
      <c r="I2685" s="1"/>
      <c r="J2685" s="1"/>
      <c r="K2685" s="1"/>
      <c r="L2685" s="1"/>
      <c r="M2685" s="1"/>
      <c r="N2685" s="1"/>
      <c r="O2685" s="1"/>
      <c r="P2685" s="1"/>
      <c r="Q2685" s="1"/>
      <c r="R2685" s="1"/>
      <c r="S2685" s="1"/>
      <c r="T2685" s="1"/>
    </row>
    <row r="2686" spans="2:20" s="216" customFormat="1" ht="15" customHeight="1">
      <c r="B2686" s="214" t="s">
        <v>5388</v>
      </c>
      <c r="C2686" s="214" t="s">
        <v>6866</v>
      </c>
      <c r="D2686" s="214" t="s">
        <v>7740</v>
      </c>
      <c r="E2686" s="214" t="s">
        <v>7740</v>
      </c>
      <c r="F2686" s="214" t="s">
        <v>7740</v>
      </c>
      <c r="G2686" s="2"/>
      <c r="H2686" s="1"/>
      <c r="I2686" s="1"/>
      <c r="J2686" s="1"/>
      <c r="K2686" s="1"/>
      <c r="L2686" s="1"/>
      <c r="M2686" s="1"/>
      <c r="N2686" s="1"/>
      <c r="O2686" s="1"/>
      <c r="P2686" s="1"/>
      <c r="Q2686" s="1"/>
      <c r="R2686" s="1"/>
      <c r="S2686" s="1"/>
      <c r="T2686" s="1"/>
    </row>
    <row r="2687" spans="2:20" s="216" customFormat="1" ht="15" customHeight="1">
      <c r="B2687" s="214" t="s">
        <v>5389</v>
      </c>
      <c r="C2687" s="214" t="s">
        <v>7402</v>
      </c>
      <c r="D2687" s="214" t="s">
        <v>6866</v>
      </c>
      <c r="E2687" s="214" t="s">
        <v>7740</v>
      </c>
      <c r="F2687" s="214" t="s">
        <v>7740</v>
      </c>
      <c r="G2687" s="2"/>
      <c r="H2687" s="1"/>
      <c r="I2687" s="1"/>
      <c r="J2687" s="1"/>
      <c r="K2687" s="1"/>
      <c r="L2687" s="1"/>
      <c r="M2687" s="1"/>
      <c r="N2687" s="1"/>
      <c r="O2687" s="1"/>
      <c r="P2687" s="1"/>
      <c r="Q2687" s="1"/>
      <c r="R2687" s="1"/>
      <c r="S2687" s="1"/>
      <c r="T2687" s="1"/>
    </row>
    <row r="2688" spans="2:20" s="216" customFormat="1" ht="15" customHeight="1">
      <c r="B2688" s="214" t="s">
        <v>5390</v>
      </c>
      <c r="C2688" s="214" t="s">
        <v>6866</v>
      </c>
      <c r="D2688" s="214" t="s">
        <v>7740</v>
      </c>
      <c r="E2688" s="214" t="s">
        <v>7740</v>
      </c>
      <c r="F2688" s="214" t="s">
        <v>7740</v>
      </c>
      <c r="G2688" s="2"/>
      <c r="H2688" s="1"/>
      <c r="I2688" s="1"/>
      <c r="J2688" s="1"/>
      <c r="K2688" s="1"/>
      <c r="L2688" s="1"/>
      <c r="M2688" s="1"/>
      <c r="N2688" s="1"/>
      <c r="O2688" s="1"/>
      <c r="P2688" s="1"/>
      <c r="Q2688" s="1"/>
      <c r="R2688" s="1"/>
      <c r="S2688" s="1"/>
      <c r="T2688" s="1"/>
    </row>
    <row r="2689" spans="2:20" s="216" customFormat="1" ht="15" customHeight="1">
      <c r="B2689" s="214" t="s">
        <v>5391</v>
      </c>
      <c r="C2689" s="214" t="s">
        <v>6866</v>
      </c>
      <c r="D2689" s="214" t="s">
        <v>7740</v>
      </c>
      <c r="E2689" s="214" t="s">
        <v>7740</v>
      </c>
      <c r="F2689" s="214" t="s">
        <v>7740</v>
      </c>
      <c r="G2689" s="2"/>
      <c r="H2689" s="1"/>
      <c r="I2689" s="1"/>
      <c r="J2689" s="1"/>
      <c r="K2689" s="1"/>
      <c r="L2689" s="1"/>
      <c r="M2689" s="1"/>
      <c r="N2689" s="1"/>
      <c r="O2689" s="1"/>
      <c r="P2689" s="1"/>
      <c r="Q2689" s="1"/>
      <c r="R2689" s="1"/>
      <c r="S2689" s="1"/>
      <c r="T2689" s="1"/>
    </row>
    <row r="2690" spans="2:20" s="216" customFormat="1" ht="15" customHeight="1">
      <c r="B2690" s="214" t="s">
        <v>5392</v>
      </c>
      <c r="C2690" s="214" t="s">
        <v>7403</v>
      </c>
      <c r="D2690" s="214" t="s">
        <v>6866</v>
      </c>
      <c r="E2690" s="214" t="s">
        <v>7740</v>
      </c>
      <c r="F2690" s="214" t="s">
        <v>7740</v>
      </c>
      <c r="G2690" s="2"/>
      <c r="H2690" s="1"/>
      <c r="I2690" s="1"/>
      <c r="J2690" s="1"/>
      <c r="K2690" s="1"/>
      <c r="L2690" s="1"/>
      <c r="M2690" s="1"/>
      <c r="N2690" s="1"/>
      <c r="O2690" s="1"/>
      <c r="P2690" s="1"/>
      <c r="Q2690" s="1"/>
      <c r="R2690" s="1"/>
      <c r="S2690" s="1"/>
      <c r="T2690" s="1"/>
    </row>
    <row r="2691" spans="2:20" s="216" customFormat="1" ht="15" customHeight="1">
      <c r="B2691" s="214" t="s">
        <v>5393</v>
      </c>
      <c r="C2691" s="214" t="s">
        <v>6866</v>
      </c>
      <c r="D2691" s="214" t="s">
        <v>7740</v>
      </c>
      <c r="E2691" s="214" t="s">
        <v>7740</v>
      </c>
      <c r="F2691" s="214" t="s">
        <v>7740</v>
      </c>
      <c r="G2691" s="2"/>
      <c r="H2691" s="1"/>
      <c r="I2691" s="1"/>
      <c r="J2691" s="1"/>
      <c r="K2691" s="1"/>
      <c r="L2691" s="1"/>
      <c r="M2691" s="1"/>
      <c r="N2691" s="1"/>
      <c r="O2691" s="1"/>
      <c r="P2691" s="1"/>
      <c r="Q2691" s="1"/>
      <c r="R2691" s="1"/>
      <c r="S2691" s="1"/>
      <c r="T2691" s="1"/>
    </row>
    <row r="2692" spans="2:20" s="216" customFormat="1" ht="15" customHeight="1">
      <c r="B2692" s="214" t="s">
        <v>5394</v>
      </c>
      <c r="C2692" s="214" t="s">
        <v>6866</v>
      </c>
      <c r="D2692" s="214" t="s">
        <v>7740</v>
      </c>
      <c r="E2692" s="214" t="s">
        <v>7740</v>
      </c>
      <c r="F2692" s="214" t="s">
        <v>7740</v>
      </c>
      <c r="G2692" s="2"/>
      <c r="H2692" s="1"/>
      <c r="I2692" s="1"/>
      <c r="J2692" s="1"/>
      <c r="K2692" s="1"/>
      <c r="L2692" s="1"/>
      <c r="M2692" s="1"/>
      <c r="N2692" s="1"/>
      <c r="O2692" s="1"/>
      <c r="P2692" s="1"/>
      <c r="Q2692" s="1"/>
      <c r="R2692" s="1"/>
      <c r="S2692" s="1"/>
      <c r="T2692" s="1"/>
    </row>
    <row r="2693" spans="2:20" s="216" customFormat="1" ht="15" customHeight="1">
      <c r="B2693" s="214" t="s">
        <v>5395</v>
      </c>
      <c r="C2693" s="214" t="s">
        <v>6866</v>
      </c>
      <c r="D2693" s="214" t="s">
        <v>7740</v>
      </c>
      <c r="E2693" s="214" t="s">
        <v>7740</v>
      </c>
      <c r="F2693" s="214" t="s">
        <v>7740</v>
      </c>
      <c r="G2693" s="2"/>
      <c r="H2693" s="1"/>
      <c r="I2693" s="1"/>
      <c r="J2693" s="1"/>
      <c r="K2693" s="1"/>
      <c r="L2693" s="1"/>
      <c r="M2693" s="1"/>
      <c r="N2693" s="1"/>
      <c r="O2693" s="1"/>
      <c r="P2693" s="1"/>
      <c r="Q2693" s="1"/>
      <c r="R2693" s="1"/>
      <c r="S2693" s="1"/>
      <c r="T2693" s="1"/>
    </row>
    <row r="2694" spans="2:20" s="216" customFormat="1" ht="15" customHeight="1">
      <c r="B2694" s="214" t="s">
        <v>5396</v>
      </c>
      <c r="C2694" s="214" t="s">
        <v>7404</v>
      </c>
      <c r="D2694" s="214" t="s">
        <v>6866</v>
      </c>
      <c r="E2694" s="214" t="s">
        <v>7740</v>
      </c>
      <c r="F2694" s="214" t="s">
        <v>7740</v>
      </c>
      <c r="G2694" s="2"/>
      <c r="H2694" s="1"/>
      <c r="I2694" s="1"/>
      <c r="J2694" s="1"/>
      <c r="K2694" s="1"/>
      <c r="L2694" s="1"/>
      <c r="M2694" s="1"/>
      <c r="N2694" s="1"/>
      <c r="O2694" s="1"/>
      <c r="P2694" s="1"/>
      <c r="Q2694" s="1"/>
      <c r="R2694" s="1"/>
      <c r="S2694" s="1"/>
      <c r="T2694" s="1"/>
    </row>
    <row r="2695" spans="2:20" s="216" customFormat="1" ht="15" customHeight="1">
      <c r="B2695" s="214" t="s">
        <v>5397</v>
      </c>
      <c r="C2695" s="214" t="s">
        <v>7252</v>
      </c>
      <c r="D2695" s="214" t="s">
        <v>6866</v>
      </c>
      <c r="E2695" s="214" t="s">
        <v>7740</v>
      </c>
      <c r="F2695" s="214" t="s">
        <v>7740</v>
      </c>
      <c r="G2695" s="2"/>
      <c r="H2695" s="1"/>
      <c r="I2695" s="1"/>
      <c r="J2695" s="1"/>
      <c r="K2695" s="1"/>
      <c r="L2695" s="1"/>
      <c r="M2695" s="1"/>
      <c r="N2695" s="1"/>
      <c r="O2695" s="1"/>
      <c r="P2695" s="1"/>
      <c r="Q2695" s="1"/>
      <c r="R2695" s="1"/>
      <c r="S2695" s="1"/>
      <c r="T2695" s="1"/>
    </row>
    <row r="2696" spans="2:20" s="216" customFormat="1" ht="15" customHeight="1">
      <c r="B2696" s="214" t="s">
        <v>5398</v>
      </c>
      <c r="C2696" s="214" t="s">
        <v>6866</v>
      </c>
      <c r="D2696" s="214" t="s">
        <v>7740</v>
      </c>
      <c r="E2696" s="214" t="s">
        <v>7740</v>
      </c>
      <c r="F2696" s="214" t="s">
        <v>7740</v>
      </c>
      <c r="G2696" s="2"/>
      <c r="H2696" s="1"/>
      <c r="I2696" s="1"/>
      <c r="J2696" s="1"/>
      <c r="K2696" s="1"/>
      <c r="L2696" s="1"/>
      <c r="M2696" s="1"/>
      <c r="N2696" s="1"/>
      <c r="O2696" s="1"/>
      <c r="P2696" s="1"/>
      <c r="Q2696" s="1"/>
      <c r="R2696" s="1"/>
      <c r="S2696" s="1"/>
      <c r="T2696" s="1"/>
    </row>
    <row r="2697" spans="2:20" s="216" customFormat="1" ht="15" customHeight="1">
      <c r="B2697" s="214" t="s">
        <v>5399</v>
      </c>
      <c r="C2697" s="214" t="s">
        <v>6866</v>
      </c>
      <c r="D2697" s="214" t="s">
        <v>7740</v>
      </c>
      <c r="E2697" s="214" t="s">
        <v>7740</v>
      </c>
      <c r="F2697" s="214" t="s">
        <v>7740</v>
      </c>
      <c r="G2697" s="2"/>
      <c r="H2697" s="1"/>
      <c r="I2697" s="1"/>
      <c r="J2697" s="1"/>
      <c r="K2697" s="1"/>
      <c r="L2697" s="1"/>
      <c r="M2697" s="1"/>
      <c r="N2697" s="1"/>
      <c r="O2697" s="1"/>
      <c r="P2697" s="1"/>
      <c r="Q2697" s="1"/>
      <c r="R2697" s="1"/>
      <c r="S2697" s="1"/>
      <c r="T2697" s="1"/>
    </row>
    <row r="2698" spans="2:20" s="216" customFormat="1" ht="15" customHeight="1">
      <c r="B2698" s="214" t="s">
        <v>5400</v>
      </c>
      <c r="C2698" s="214" t="s">
        <v>6866</v>
      </c>
      <c r="D2698" s="214" t="s">
        <v>7740</v>
      </c>
      <c r="E2698" s="214" t="s">
        <v>7740</v>
      </c>
      <c r="F2698" s="214" t="s">
        <v>7740</v>
      </c>
      <c r="G2698" s="2"/>
      <c r="H2698" s="1"/>
      <c r="I2698" s="1"/>
      <c r="J2698" s="1"/>
      <c r="K2698" s="1"/>
      <c r="L2698" s="1"/>
      <c r="M2698" s="1"/>
      <c r="N2698" s="1"/>
      <c r="O2698" s="1"/>
      <c r="P2698" s="1"/>
      <c r="Q2698" s="1"/>
      <c r="R2698" s="1"/>
      <c r="S2698" s="1"/>
      <c r="T2698" s="1"/>
    </row>
    <row r="2699" spans="2:20" s="216" customFormat="1" ht="15" customHeight="1">
      <c r="B2699" s="214" t="s">
        <v>5401</v>
      </c>
      <c r="C2699" s="214" t="s">
        <v>6866</v>
      </c>
      <c r="D2699" s="214" t="s">
        <v>7740</v>
      </c>
      <c r="E2699" s="214" t="s">
        <v>7740</v>
      </c>
      <c r="F2699" s="214" t="s">
        <v>7740</v>
      </c>
      <c r="G2699" s="2"/>
      <c r="H2699" s="1"/>
      <c r="I2699" s="1"/>
      <c r="J2699" s="1"/>
      <c r="K2699" s="1"/>
      <c r="L2699" s="1"/>
      <c r="M2699" s="1"/>
      <c r="N2699" s="1"/>
      <c r="O2699" s="1"/>
      <c r="P2699" s="1"/>
      <c r="Q2699" s="1"/>
      <c r="R2699" s="1"/>
      <c r="S2699" s="1"/>
      <c r="T2699" s="1"/>
    </row>
    <row r="2700" spans="2:20" s="216" customFormat="1" ht="15" customHeight="1">
      <c r="B2700" s="214" t="s">
        <v>5402</v>
      </c>
      <c r="C2700" s="214" t="s">
        <v>7405</v>
      </c>
      <c r="D2700" s="214" t="s">
        <v>6866</v>
      </c>
      <c r="E2700" s="214" t="s">
        <v>7740</v>
      </c>
      <c r="F2700" s="214" t="s">
        <v>7740</v>
      </c>
      <c r="G2700" s="2"/>
      <c r="H2700" s="1"/>
      <c r="I2700" s="1"/>
      <c r="J2700" s="1"/>
      <c r="K2700" s="1"/>
      <c r="L2700" s="1"/>
      <c r="M2700" s="1"/>
      <c r="N2700" s="1"/>
      <c r="O2700" s="1"/>
      <c r="P2700" s="1"/>
      <c r="Q2700" s="1"/>
      <c r="R2700" s="1"/>
      <c r="S2700" s="1"/>
      <c r="T2700" s="1"/>
    </row>
    <row r="2701" spans="2:20" s="216" customFormat="1" ht="15" customHeight="1">
      <c r="B2701" s="214" t="s">
        <v>5403</v>
      </c>
      <c r="C2701" s="214" t="s">
        <v>7406</v>
      </c>
      <c r="D2701" s="214" t="s">
        <v>6866</v>
      </c>
      <c r="E2701" s="214" t="s">
        <v>7740</v>
      </c>
      <c r="F2701" s="214" t="s">
        <v>7740</v>
      </c>
      <c r="G2701" s="2"/>
      <c r="H2701" s="1"/>
      <c r="I2701" s="1"/>
      <c r="J2701" s="1"/>
      <c r="K2701" s="1"/>
      <c r="L2701" s="1"/>
      <c r="M2701" s="1"/>
      <c r="N2701" s="1"/>
      <c r="O2701" s="1"/>
      <c r="P2701" s="1"/>
      <c r="Q2701" s="1"/>
      <c r="R2701" s="1"/>
      <c r="S2701" s="1"/>
      <c r="T2701" s="1"/>
    </row>
    <row r="2702" spans="2:20" s="216" customFormat="1" ht="15" customHeight="1">
      <c r="B2702" s="214" t="s">
        <v>5404</v>
      </c>
      <c r="C2702" s="214" t="s">
        <v>6866</v>
      </c>
      <c r="D2702" s="214" t="s">
        <v>7740</v>
      </c>
      <c r="E2702" s="214" t="s">
        <v>7740</v>
      </c>
      <c r="F2702" s="214" t="s">
        <v>7740</v>
      </c>
      <c r="G2702" s="2"/>
      <c r="H2702" s="1"/>
      <c r="I2702" s="1"/>
      <c r="J2702" s="1"/>
      <c r="K2702" s="1"/>
      <c r="L2702" s="1"/>
      <c r="M2702" s="1"/>
      <c r="N2702" s="1"/>
      <c r="O2702" s="1"/>
      <c r="P2702" s="1"/>
      <c r="Q2702" s="1"/>
      <c r="R2702" s="1"/>
      <c r="S2702" s="1"/>
      <c r="T2702" s="1"/>
    </row>
    <row r="2703" spans="2:20" s="216" customFormat="1" ht="15" customHeight="1">
      <c r="B2703" s="214" t="s">
        <v>5405</v>
      </c>
      <c r="C2703" s="214" t="s">
        <v>6866</v>
      </c>
      <c r="D2703" s="214" t="s">
        <v>7740</v>
      </c>
      <c r="E2703" s="214" t="s">
        <v>7740</v>
      </c>
      <c r="F2703" s="214" t="s">
        <v>7740</v>
      </c>
      <c r="G2703" s="2"/>
      <c r="H2703" s="1"/>
      <c r="I2703" s="1"/>
      <c r="J2703" s="1"/>
      <c r="K2703" s="1"/>
      <c r="L2703" s="1"/>
      <c r="M2703" s="1"/>
      <c r="N2703" s="1"/>
      <c r="O2703" s="1"/>
      <c r="P2703" s="1"/>
      <c r="Q2703" s="1"/>
      <c r="R2703" s="1"/>
      <c r="S2703" s="1"/>
      <c r="T2703" s="1"/>
    </row>
    <row r="2704" spans="2:20" s="216" customFormat="1" ht="15" customHeight="1">
      <c r="B2704" s="214" t="s">
        <v>5406</v>
      </c>
      <c r="C2704" s="214" t="s">
        <v>7408</v>
      </c>
      <c r="D2704" s="214" t="s">
        <v>6866</v>
      </c>
      <c r="E2704" s="214" t="s">
        <v>7740</v>
      </c>
      <c r="F2704" s="214" t="s">
        <v>7740</v>
      </c>
      <c r="G2704" s="2"/>
      <c r="H2704" s="1"/>
      <c r="I2704" s="1"/>
      <c r="J2704" s="1"/>
      <c r="K2704" s="1"/>
      <c r="L2704" s="1"/>
      <c r="M2704" s="1"/>
      <c r="N2704" s="1"/>
      <c r="O2704" s="1"/>
      <c r="P2704" s="1"/>
      <c r="Q2704" s="1"/>
      <c r="R2704" s="1"/>
      <c r="S2704" s="1"/>
      <c r="T2704" s="1"/>
    </row>
    <row r="2705" spans="2:20" s="216" customFormat="1" ht="15" customHeight="1">
      <c r="B2705" s="214" t="s">
        <v>5407</v>
      </c>
      <c r="C2705" s="214" t="s">
        <v>7409</v>
      </c>
      <c r="D2705" s="214" t="s">
        <v>6866</v>
      </c>
      <c r="E2705" s="214" t="s">
        <v>7740</v>
      </c>
      <c r="F2705" s="214" t="s">
        <v>7740</v>
      </c>
      <c r="G2705" s="2"/>
      <c r="H2705" s="1"/>
      <c r="I2705" s="1"/>
      <c r="J2705" s="1"/>
      <c r="K2705" s="1"/>
      <c r="L2705" s="1"/>
      <c r="M2705" s="1"/>
      <c r="N2705" s="1"/>
      <c r="O2705" s="1"/>
      <c r="P2705" s="1"/>
      <c r="Q2705" s="1"/>
      <c r="R2705" s="1"/>
      <c r="S2705" s="1"/>
      <c r="T2705" s="1"/>
    </row>
    <row r="2706" spans="2:20" s="216" customFormat="1" ht="15" customHeight="1">
      <c r="B2706" s="214" t="s">
        <v>5408</v>
      </c>
      <c r="C2706" s="214" t="s">
        <v>7697</v>
      </c>
      <c r="D2706" s="214" t="s">
        <v>6866</v>
      </c>
      <c r="E2706" s="214" t="s">
        <v>7740</v>
      </c>
      <c r="F2706" s="214" t="s">
        <v>7740</v>
      </c>
      <c r="G2706" s="2"/>
      <c r="H2706" s="1"/>
      <c r="I2706" s="1"/>
      <c r="J2706" s="1"/>
      <c r="K2706" s="1"/>
      <c r="L2706" s="1"/>
      <c r="M2706" s="1"/>
      <c r="N2706" s="1"/>
      <c r="O2706" s="1"/>
      <c r="P2706" s="1"/>
      <c r="Q2706" s="1"/>
      <c r="R2706" s="1"/>
      <c r="S2706" s="1"/>
      <c r="T2706" s="1"/>
    </row>
    <row r="2707" spans="2:20" s="216" customFormat="1" ht="15" customHeight="1">
      <c r="B2707" s="214" t="s">
        <v>5409</v>
      </c>
      <c r="C2707" s="214" t="s">
        <v>6866</v>
      </c>
      <c r="D2707" s="214" t="s">
        <v>7740</v>
      </c>
      <c r="E2707" s="214" t="s">
        <v>7740</v>
      </c>
      <c r="F2707" s="214" t="s">
        <v>7740</v>
      </c>
      <c r="G2707" s="2"/>
      <c r="H2707" s="1"/>
      <c r="I2707" s="1"/>
      <c r="J2707" s="1"/>
      <c r="K2707" s="1"/>
      <c r="L2707" s="1"/>
      <c r="M2707" s="1"/>
      <c r="N2707" s="1"/>
      <c r="O2707" s="1"/>
      <c r="P2707" s="1"/>
      <c r="Q2707" s="1"/>
      <c r="R2707" s="1"/>
      <c r="S2707" s="1"/>
      <c r="T2707" s="1"/>
    </row>
    <row r="2708" spans="2:20" s="216" customFormat="1" ht="15" customHeight="1">
      <c r="B2708" s="214" t="s">
        <v>5410</v>
      </c>
      <c r="C2708" s="214" t="s">
        <v>6866</v>
      </c>
      <c r="D2708" s="214" t="s">
        <v>7740</v>
      </c>
      <c r="E2708" s="214" t="s">
        <v>7740</v>
      </c>
      <c r="F2708" s="214" t="s">
        <v>7740</v>
      </c>
      <c r="G2708" s="2"/>
      <c r="H2708" s="1"/>
      <c r="I2708" s="1"/>
      <c r="J2708" s="1"/>
      <c r="K2708" s="1"/>
      <c r="L2708" s="1"/>
      <c r="M2708" s="1"/>
      <c r="N2708" s="1"/>
      <c r="O2708" s="1"/>
      <c r="P2708" s="1"/>
      <c r="Q2708" s="1"/>
      <c r="R2708" s="1"/>
      <c r="S2708" s="1"/>
      <c r="T2708" s="1"/>
    </row>
    <row r="2709" spans="2:20" s="216" customFormat="1" ht="15" customHeight="1">
      <c r="B2709" s="214" t="s">
        <v>5411</v>
      </c>
      <c r="C2709" s="214" t="s">
        <v>6866</v>
      </c>
      <c r="D2709" s="214" t="s">
        <v>7740</v>
      </c>
      <c r="E2709" s="214" t="s">
        <v>7740</v>
      </c>
      <c r="F2709" s="214" t="s">
        <v>7740</v>
      </c>
      <c r="G2709" s="2"/>
      <c r="H2709" s="1"/>
      <c r="I2709" s="1"/>
      <c r="J2709" s="1"/>
      <c r="K2709" s="1"/>
      <c r="L2709" s="1"/>
      <c r="M2709" s="1"/>
      <c r="N2709" s="1"/>
      <c r="O2709" s="1"/>
      <c r="P2709" s="1"/>
      <c r="Q2709" s="1"/>
      <c r="R2709" s="1"/>
      <c r="S2709" s="1"/>
      <c r="T2709" s="1"/>
    </row>
    <row r="2710" spans="2:20" s="216" customFormat="1" ht="15" customHeight="1">
      <c r="B2710" s="214" t="s">
        <v>5412</v>
      </c>
      <c r="C2710" s="214" t="s">
        <v>6866</v>
      </c>
      <c r="D2710" s="214" t="s">
        <v>7740</v>
      </c>
      <c r="E2710" s="214" t="s">
        <v>7740</v>
      </c>
      <c r="F2710" s="214" t="s">
        <v>7740</v>
      </c>
      <c r="G2710" s="2"/>
      <c r="H2710" s="1"/>
      <c r="I2710" s="1"/>
      <c r="J2710" s="1"/>
      <c r="K2710" s="1"/>
      <c r="L2710" s="1"/>
      <c r="M2710" s="1"/>
      <c r="N2710" s="1"/>
      <c r="O2710" s="1"/>
      <c r="P2710" s="1"/>
      <c r="Q2710" s="1"/>
      <c r="R2710" s="1"/>
      <c r="S2710" s="1"/>
      <c r="T2710" s="1"/>
    </row>
    <row r="2711" spans="2:20" s="216" customFormat="1" ht="15" customHeight="1">
      <c r="B2711" s="214" t="s">
        <v>5413</v>
      </c>
      <c r="C2711" s="214" t="s">
        <v>6866</v>
      </c>
      <c r="D2711" s="214" t="s">
        <v>7740</v>
      </c>
      <c r="E2711" s="214" t="s">
        <v>7740</v>
      </c>
      <c r="F2711" s="214" t="s">
        <v>7740</v>
      </c>
      <c r="G2711" s="2"/>
      <c r="H2711" s="1"/>
      <c r="I2711" s="1"/>
      <c r="J2711" s="1"/>
      <c r="K2711" s="1"/>
      <c r="L2711" s="1"/>
      <c r="M2711" s="1"/>
      <c r="N2711" s="1"/>
      <c r="O2711" s="1"/>
      <c r="P2711" s="1"/>
      <c r="Q2711" s="1"/>
      <c r="R2711" s="1"/>
      <c r="S2711" s="1"/>
      <c r="T2711" s="1"/>
    </row>
    <row r="2712" spans="2:20" s="216" customFormat="1" ht="15" customHeight="1">
      <c r="B2712" s="214" t="s">
        <v>5414</v>
      </c>
      <c r="C2712" s="214" t="s">
        <v>6866</v>
      </c>
      <c r="D2712" s="214" t="s">
        <v>7740</v>
      </c>
      <c r="E2712" s="214" t="s">
        <v>7740</v>
      </c>
      <c r="F2712" s="214" t="s">
        <v>7740</v>
      </c>
      <c r="G2712" s="2"/>
      <c r="H2712" s="1"/>
      <c r="I2712" s="1"/>
      <c r="J2712" s="1"/>
      <c r="K2712" s="1"/>
      <c r="L2712" s="1"/>
      <c r="M2712" s="1"/>
      <c r="N2712" s="1"/>
      <c r="O2712" s="1"/>
      <c r="P2712" s="1"/>
      <c r="Q2712" s="1"/>
      <c r="R2712" s="1"/>
      <c r="S2712" s="1"/>
      <c r="T2712" s="1"/>
    </row>
    <row r="2713" spans="2:20" s="216" customFormat="1" ht="15" customHeight="1">
      <c r="B2713" s="214" t="s">
        <v>5415</v>
      </c>
      <c r="C2713" s="214" t="s">
        <v>6866</v>
      </c>
      <c r="D2713" s="214" t="s">
        <v>7740</v>
      </c>
      <c r="E2713" s="214" t="s">
        <v>7740</v>
      </c>
      <c r="F2713" s="214" t="s">
        <v>7740</v>
      </c>
      <c r="G2713" s="2"/>
      <c r="H2713" s="1"/>
      <c r="I2713" s="1"/>
      <c r="J2713" s="1"/>
      <c r="K2713" s="1"/>
      <c r="L2713" s="1"/>
      <c r="M2713" s="1"/>
      <c r="N2713" s="1"/>
      <c r="O2713" s="1"/>
      <c r="P2713" s="1"/>
      <c r="Q2713" s="1"/>
      <c r="R2713" s="1"/>
      <c r="S2713" s="1"/>
      <c r="T2713" s="1"/>
    </row>
    <row r="2714" spans="2:20" s="216" customFormat="1" ht="15" customHeight="1">
      <c r="B2714" s="214" t="s">
        <v>5416</v>
      </c>
      <c r="C2714" s="214" t="s">
        <v>6866</v>
      </c>
      <c r="D2714" s="214" t="s">
        <v>7740</v>
      </c>
      <c r="E2714" s="214" t="s">
        <v>7740</v>
      </c>
      <c r="F2714" s="214" t="s">
        <v>7740</v>
      </c>
      <c r="G2714" s="2"/>
      <c r="H2714" s="1"/>
      <c r="I2714" s="1"/>
      <c r="J2714" s="1"/>
      <c r="K2714" s="1"/>
      <c r="L2714" s="1"/>
      <c r="M2714" s="1"/>
      <c r="N2714" s="1"/>
      <c r="O2714" s="1"/>
      <c r="P2714" s="1"/>
      <c r="Q2714" s="1"/>
      <c r="R2714" s="1"/>
      <c r="S2714" s="1"/>
      <c r="T2714" s="1"/>
    </row>
    <row r="2715" spans="2:20" s="216" customFormat="1" ht="15" customHeight="1">
      <c r="B2715" s="214" t="s">
        <v>5417</v>
      </c>
      <c r="C2715" s="214" t="s">
        <v>7410</v>
      </c>
      <c r="D2715" s="214" t="s">
        <v>6866</v>
      </c>
      <c r="E2715" s="214" t="s">
        <v>7740</v>
      </c>
      <c r="F2715" s="214" t="s">
        <v>7740</v>
      </c>
      <c r="G2715" s="2"/>
      <c r="H2715" s="1"/>
      <c r="I2715" s="1"/>
      <c r="J2715" s="1"/>
      <c r="K2715" s="1"/>
      <c r="L2715" s="1"/>
      <c r="M2715" s="1"/>
      <c r="N2715" s="1"/>
      <c r="O2715" s="1"/>
      <c r="P2715" s="1"/>
      <c r="Q2715" s="1"/>
      <c r="R2715" s="1"/>
      <c r="S2715" s="1"/>
      <c r="T2715" s="1"/>
    </row>
    <row r="2716" spans="2:20" s="216" customFormat="1" ht="15" customHeight="1">
      <c r="B2716" s="214" t="s">
        <v>5418</v>
      </c>
      <c r="C2716" s="214" t="s">
        <v>6866</v>
      </c>
      <c r="D2716" s="214" t="s">
        <v>7740</v>
      </c>
      <c r="E2716" s="214" t="s">
        <v>7740</v>
      </c>
      <c r="F2716" s="214" t="s">
        <v>7740</v>
      </c>
      <c r="G2716" s="2"/>
      <c r="H2716" s="1"/>
      <c r="I2716" s="1"/>
      <c r="J2716" s="1"/>
      <c r="K2716" s="1"/>
      <c r="L2716" s="1"/>
      <c r="M2716" s="1"/>
      <c r="N2716" s="1"/>
      <c r="O2716" s="1"/>
      <c r="P2716" s="1"/>
      <c r="Q2716" s="1"/>
      <c r="R2716" s="1"/>
      <c r="S2716" s="1"/>
      <c r="T2716" s="1"/>
    </row>
    <row r="2717" spans="2:20" s="216" customFormat="1" ht="15" customHeight="1">
      <c r="B2717" s="214" t="s">
        <v>5419</v>
      </c>
      <c r="C2717" s="214" t="s">
        <v>7614</v>
      </c>
      <c r="D2717" s="214" t="s">
        <v>6886</v>
      </c>
      <c r="E2717" s="214" t="s">
        <v>6866</v>
      </c>
      <c r="F2717" s="214" t="s">
        <v>7740</v>
      </c>
      <c r="G2717" s="2"/>
      <c r="H2717" s="1"/>
      <c r="I2717" s="1"/>
      <c r="J2717" s="1"/>
      <c r="K2717" s="1"/>
      <c r="L2717" s="1"/>
      <c r="M2717" s="1"/>
      <c r="N2717" s="1"/>
      <c r="O2717" s="1"/>
      <c r="P2717" s="1"/>
      <c r="Q2717" s="1"/>
      <c r="R2717" s="1"/>
      <c r="S2717" s="1"/>
      <c r="T2717" s="1"/>
    </row>
    <row r="2718" spans="2:20" s="216" customFormat="1" ht="15" customHeight="1">
      <c r="B2718" s="214" t="s">
        <v>5420</v>
      </c>
      <c r="C2718" s="214" t="s">
        <v>6866</v>
      </c>
      <c r="D2718" s="214" t="s">
        <v>7740</v>
      </c>
      <c r="E2718" s="214" t="s">
        <v>7740</v>
      </c>
      <c r="F2718" s="214" t="s">
        <v>7740</v>
      </c>
      <c r="G2718" s="2"/>
      <c r="H2718" s="1"/>
      <c r="I2718" s="1"/>
      <c r="J2718" s="1"/>
      <c r="K2718" s="1"/>
      <c r="L2718" s="1"/>
      <c r="M2718" s="1"/>
      <c r="N2718" s="1"/>
      <c r="O2718" s="1"/>
      <c r="P2718" s="1"/>
      <c r="Q2718" s="1"/>
      <c r="R2718" s="1"/>
      <c r="S2718" s="1"/>
      <c r="T2718" s="1"/>
    </row>
    <row r="2719" spans="2:20" s="216" customFormat="1" ht="15" customHeight="1">
      <c r="B2719" s="214" t="s">
        <v>5421</v>
      </c>
      <c r="C2719" s="214" t="s">
        <v>6866</v>
      </c>
      <c r="D2719" s="214" t="s">
        <v>7740</v>
      </c>
      <c r="E2719" s="214" t="s">
        <v>7740</v>
      </c>
      <c r="F2719" s="214" t="s">
        <v>7740</v>
      </c>
      <c r="G2719" s="2"/>
      <c r="H2719" s="1"/>
      <c r="I2719" s="1"/>
      <c r="J2719" s="1"/>
      <c r="K2719" s="1"/>
      <c r="L2719" s="1"/>
      <c r="M2719" s="1"/>
      <c r="N2719" s="1"/>
      <c r="O2719" s="1"/>
      <c r="P2719" s="1"/>
      <c r="Q2719" s="1"/>
      <c r="R2719" s="1"/>
      <c r="S2719" s="1"/>
      <c r="T2719" s="1"/>
    </row>
    <row r="2720" spans="2:20" s="216" customFormat="1" ht="15" customHeight="1">
      <c r="B2720" s="214" t="s">
        <v>5422</v>
      </c>
      <c r="C2720" s="214" t="s">
        <v>6866</v>
      </c>
      <c r="D2720" s="214" t="s">
        <v>7740</v>
      </c>
      <c r="E2720" s="214" t="s">
        <v>7740</v>
      </c>
      <c r="F2720" s="214" t="s">
        <v>7740</v>
      </c>
      <c r="G2720" s="2"/>
      <c r="H2720" s="1"/>
      <c r="I2720" s="1"/>
      <c r="J2720" s="1"/>
      <c r="K2720" s="1"/>
      <c r="L2720" s="1"/>
      <c r="M2720" s="1"/>
      <c r="N2720" s="1"/>
      <c r="O2720" s="1"/>
      <c r="P2720" s="1"/>
      <c r="Q2720" s="1"/>
      <c r="R2720" s="1"/>
      <c r="S2720" s="1"/>
      <c r="T2720" s="1"/>
    </row>
    <row r="2721" spans="2:20" s="216" customFormat="1" ht="15" customHeight="1">
      <c r="B2721" s="214" t="s">
        <v>5423</v>
      </c>
      <c r="C2721" s="214" t="s">
        <v>6866</v>
      </c>
      <c r="D2721" s="214" t="s">
        <v>7740</v>
      </c>
      <c r="E2721" s="214" t="s">
        <v>7740</v>
      </c>
      <c r="F2721" s="214" t="s">
        <v>7740</v>
      </c>
      <c r="G2721" s="2"/>
      <c r="H2721" s="1"/>
      <c r="I2721" s="1"/>
      <c r="J2721" s="1"/>
      <c r="K2721" s="1"/>
      <c r="L2721" s="1"/>
      <c r="M2721" s="1"/>
      <c r="N2721" s="1"/>
      <c r="O2721" s="1"/>
      <c r="P2721" s="1"/>
      <c r="Q2721" s="1"/>
      <c r="R2721" s="1"/>
      <c r="S2721" s="1"/>
      <c r="T2721" s="1"/>
    </row>
    <row r="2722" spans="2:20" s="216" customFormat="1" ht="15" customHeight="1">
      <c r="B2722" s="214" t="s">
        <v>5424</v>
      </c>
      <c r="C2722" s="214" t="s">
        <v>6866</v>
      </c>
      <c r="D2722" s="214" t="s">
        <v>7740</v>
      </c>
      <c r="E2722" s="214" t="s">
        <v>7740</v>
      </c>
      <c r="F2722" s="214" t="s">
        <v>7740</v>
      </c>
      <c r="G2722" s="2"/>
      <c r="H2722" s="1"/>
      <c r="I2722" s="1"/>
      <c r="J2722" s="1"/>
      <c r="K2722" s="1"/>
      <c r="L2722" s="1"/>
      <c r="M2722" s="1"/>
      <c r="N2722" s="1"/>
      <c r="O2722" s="1"/>
      <c r="P2722" s="1"/>
      <c r="Q2722" s="1"/>
      <c r="R2722" s="1"/>
      <c r="S2722" s="1"/>
      <c r="T2722" s="1"/>
    </row>
    <row r="2723" spans="2:20" s="216" customFormat="1" ht="15" customHeight="1">
      <c r="B2723" s="214" t="s">
        <v>5425</v>
      </c>
      <c r="C2723" s="214" t="s">
        <v>6866</v>
      </c>
      <c r="D2723" s="214" t="s">
        <v>7740</v>
      </c>
      <c r="E2723" s="214" t="s">
        <v>7740</v>
      </c>
      <c r="F2723" s="214" t="s">
        <v>7740</v>
      </c>
      <c r="G2723" s="2"/>
      <c r="H2723" s="1"/>
      <c r="I2723" s="1"/>
      <c r="J2723" s="1"/>
      <c r="K2723" s="1"/>
      <c r="L2723" s="1"/>
      <c r="M2723" s="1"/>
      <c r="N2723" s="1"/>
      <c r="O2723" s="1"/>
      <c r="P2723" s="1"/>
      <c r="Q2723" s="1"/>
      <c r="R2723" s="1"/>
      <c r="S2723" s="1"/>
      <c r="T2723" s="1"/>
    </row>
    <row r="2724" spans="2:20" s="216" customFormat="1" ht="15" customHeight="1">
      <c r="B2724" s="214" t="s">
        <v>5426</v>
      </c>
      <c r="C2724" s="214" t="s">
        <v>6866</v>
      </c>
      <c r="D2724" s="214" t="s">
        <v>7740</v>
      </c>
      <c r="E2724" s="214" t="s">
        <v>7740</v>
      </c>
      <c r="F2724" s="214" t="s">
        <v>7740</v>
      </c>
      <c r="G2724" s="2"/>
      <c r="H2724" s="1"/>
      <c r="I2724" s="1"/>
      <c r="J2724" s="1"/>
      <c r="K2724" s="1"/>
      <c r="L2724" s="1"/>
      <c r="M2724" s="1"/>
      <c r="N2724" s="1"/>
      <c r="O2724" s="1"/>
      <c r="P2724" s="1"/>
      <c r="Q2724" s="1"/>
      <c r="R2724" s="1"/>
      <c r="S2724" s="1"/>
      <c r="T2724" s="1"/>
    </row>
    <row r="2725" spans="2:20" s="216" customFormat="1" ht="15" customHeight="1">
      <c r="B2725" s="214" t="s">
        <v>5427</v>
      </c>
      <c r="C2725" s="214" t="s">
        <v>6866</v>
      </c>
      <c r="D2725" s="214" t="s">
        <v>7740</v>
      </c>
      <c r="E2725" s="214" t="s">
        <v>7740</v>
      </c>
      <c r="F2725" s="214" t="s">
        <v>7740</v>
      </c>
      <c r="G2725" s="2"/>
      <c r="H2725" s="1"/>
      <c r="I2725" s="1"/>
      <c r="J2725" s="1"/>
      <c r="K2725" s="1"/>
      <c r="L2725" s="1"/>
      <c r="M2725" s="1"/>
      <c r="N2725" s="1"/>
      <c r="O2725" s="1"/>
      <c r="P2725" s="1"/>
      <c r="Q2725" s="1"/>
      <c r="R2725" s="1"/>
      <c r="S2725" s="1"/>
      <c r="T2725" s="1"/>
    </row>
    <row r="2726" spans="2:20" s="216" customFormat="1" ht="15" customHeight="1">
      <c r="B2726" s="214" t="s">
        <v>5428</v>
      </c>
      <c r="C2726" s="214" t="s">
        <v>6866</v>
      </c>
      <c r="D2726" s="214" t="s">
        <v>7740</v>
      </c>
      <c r="E2726" s="214" t="s">
        <v>7740</v>
      </c>
      <c r="F2726" s="214" t="s">
        <v>7740</v>
      </c>
      <c r="G2726" s="2"/>
      <c r="H2726" s="1"/>
      <c r="I2726" s="1"/>
      <c r="J2726" s="1"/>
      <c r="K2726" s="1"/>
      <c r="L2726" s="1"/>
      <c r="M2726" s="1"/>
      <c r="N2726" s="1"/>
      <c r="O2726" s="1"/>
      <c r="P2726" s="1"/>
      <c r="Q2726" s="1"/>
      <c r="R2726" s="1"/>
      <c r="S2726" s="1"/>
      <c r="T2726" s="1"/>
    </row>
    <row r="2727" spans="2:20" s="216" customFormat="1" ht="15" customHeight="1">
      <c r="B2727" s="214" t="s">
        <v>5429</v>
      </c>
      <c r="C2727" s="214" t="s">
        <v>6866</v>
      </c>
      <c r="D2727" s="214" t="s">
        <v>7740</v>
      </c>
      <c r="E2727" s="214" t="s">
        <v>7740</v>
      </c>
      <c r="F2727" s="214" t="s">
        <v>7740</v>
      </c>
      <c r="G2727" s="2"/>
      <c r="H2727" s="1"/>
      <c r="I2727" s="1"/>
      <c r="J2727" s="1"/>
      <c r="K2727" s="1"/>
      <c r="L2727" s="1"/>
      <c r="M2727" s="1"/>
      <c r="N2727" s="1"/>
      <c r="O2727" s="1"/>
      <c r="P2727" s="1"/>
      <c r="Q2727" s="1"/>
      <c r="R2727" s="1"/>
      <c r="S2727" s="1"/>
      <c r="T2727" s="1"/>
    </row>
    <row r="2728" spans="2:20" s="216" customFormat="1" ht="15" customHeight="1">
      <c r="B2728" s="214" t="s">
        <v>5430</v>
      </c>
      <c r="C2728" s="214" t="s">
        <v>6866</v>
      </c>
      <c r="D2728" s="214" t="s">
        <v>7740</v>
      </c>
      <c r="E2728" s="214" t="s">
        <v>7740</v>
      </c>
      <c r="F2728" s="214" t="s">
        <v>7740</v>
      </c>
      <c r="G2728" s="2"/>
      <c r="H2728" s="1"/>
      <c r="I2728" s="1"/>
      <c r="J2728" s="1"/>
      <c r="K2728" s="1"/>
      <c r="L2728" s="1"/>
      <c r="M2728" s="1"/>
      <c r="N2728" s="1"/>
      <c r="O2728" s="1"/>
      <c r="P2728" s="1"/>
      <c r="Q2728" s="1"/>
      <c r="R2728" s="1"/>
      <c r="S2728" s="1"/>
      <c r="T2728" s="1"/>
    </row>
    <row r="2729" spans="2:20" s="216" customFormat="1" ht="15" customHeight="1">
      <c r="B2729" s="214" t="s">
        <v>5431</v>
      </c>
      <c r="C2729" s="214" t="s">
        <v>6866</v>
      </c>
      <c r="D2729" s="214" t="s">
        <v>7740</v>
      </c>
      <c r="E2729" s="214" t="s">
        <v>7740</v>
      </c>
      <c r="F2729" s="214" t="s">
        <v>7740</v>
      </c>
      <c r="G2729" s="2"/>
      <c r="H2729" s="1"/>
      <c r="I2729" s="1"/>
      <c r="J2729" s="1"/>
      <c r="K2729" s="1"/>
      <c r="L2729" s="1"/>
      <c r="M2729" s="1"/>
      <c r="N2729" s="1"/>
      <c r="O2729" s="1"/>
      <c r="P2729" s="1"/>
      <c r="Q2729" s="1"/>
      <c r="R2729" s="1"/>
      <c r="S2729" s="1"/>
      <c r="T2729" s="1"/>
    </row>
    <row r="2730" spans="2:20" s="216" customFormat="1" ht="15" customHeight="1">
      <c r="B2730" s="214" t="s">
        <v>5432</v>
      </c>
      <c r="C2730" s="214" t="s">
        <v>6866</v>
      </c>
      <c r="D2730" s="214" t="s">
        <v>7740</v>
      </c>
      <c r="E2730" s="214" t="s">
        <v>7740</v>
      </c>
      <c r="F2730" s="214" t="s">
        <v>7740</v>
      </c>
      <c r="G2730" s="2"/>
      <c r="H2730" s="1"/>
      <c r="I2730" s="1"/>
      <c r="J2730" s="1"/>
      <c r="K2730" s="1"/>
      <c r="L2730" s="1"/>
      <c r="M2730" s="1"/>
      <c r="N2730" s="1"/>
      <c r="O2730" s="1"/>
      <c r="P2730" s="1"/>
      <c r="Q2730" s="1"/>
      <c r="R2730" s="1"/>
      <c r="S2730" s="1"/>
      <c r="T2730" s="1"/>
    </row>
    <row r="2731" spans="2:20" s="216" customFormat="1" ht="15" customHeight="1">
      <c r="B2731" s="214" t="s">
        <v>5433</v>
      </c>
      <c r="C2731" s="214" t="s">
        <v>6866</v>
      </c>
      <c r="D2731" s="214" t="s">
        <v>7740</v>
      </c>
      <c r="E2731" s="214" t="s">
        <v>7740</v>
      </c>
      <c r="F2731" s="214" t="s">
        <v>7740</v>
      </c>
      <c r="G2731" s="2"/>
      <c r="H2731" s="1"/>
      <c r="I2731" s="1"/>
      <c r="J2731" s="1"/>
      <c r="K2731" s="1"/>
      <c r="L2731" s="1"/>
      <c r="M2731" s="1"/>
      <c r="N2731" s="1"/>
      <c r="O2731" s="1"/>
      <c r="P2731" s="1"/>
      <c r="Q2731" s="1"/>
      <c r="R2731" s="1"/>
      <c r="S2731" s="1"/>
      <c r="T2731" s="1"/>
    </row>
    <row r="2732" spans="2:20" s="216" customFormat="1" ht="15" customHeight="1">
      <c r="B2732" s="214" t="s">
        <v>5434</v>
      </c>
      <c r="C2732" s="214" t="s">
        <v>6866</v>
      </c>
      <c r="D2732" s="214" t="s">
        <v>7740</v>
      </c>
      <c r="E2732" s="214" t="s">
        <v>7740</v>
      </c>
      <c r="F2732" s="214" t="s">
        <v>7740</v>
      </c>
      <c r="G2732" s="2"/>
      <c r="H2732" s="1"/>
      <c r="I2732" s="1"/>
      <c r="J2732" s="1"/>
      <c r="K2732" s="1"/>
      <c r="L2732" s="1"/>
      <c r="M2732" s="1"/>
      <c r="N2732" s="1"/>
      <c r="O2732" s="1"/>
      <c r="P2732" s="1"/>
      <c r="Q2732" s="1"/>
      <c r="R2732" s="1"/>
      <c r="S2732" s="1"/>
      <c r="T2732" s="1"/>
    </row>
    <row r="2733" spans="2:20" s="216" customFormat="1" ht="15" customHeight="1">
      <c r="B2733" s="214" t="s">
        <v>5435</v>
      </c>
      <c r="C2733" s="214" t="s">
        <v>7411</v>
      </c>
      <c r="D2733" s="214" t="s">
        <v>6866</v>
      </c>
      <c r="E2733" s="214" t="s">
        <v>7740</v>
      </c>
      <c r="F2733" s="214" t="s">
        <v>7740</v>
      </c>
      <c r="G2733" s="2"/>
      <c r="H2733" s="1"/>
      <c r="I2733" s="1"/>
      <c r="J2733" s="1"/>
      <c r="K2733" s="1"/>
      <c r="L2733" s="1"/>
      <c r="M2733" s="1"/>
      <c r="N2733" s="1"/>
      <c r="O2733" s="1"/>
      <c r="P2733" s="1"/>
      <c r="Q2733" s="1"/>
      <c r="R2733" s="1"/>
      <c r="S2733" s="1"/>
      <c r="T2733" s="1"/>
    </row>
    <row r="2734" spans="2:20" s="216" customFormat="1" ht="15" customHeight="1">
      <c r="B2734" s="214" t="s">
        <v>5436</v>
      </c>
      <c r="C2734" s="214" t="s">
        <v>7412</v>
      </c>
      <c r="D2734" s="214" t="s">
        <v>6866</v>
      </c>
      <c r="E2734" s="214" t="s">
        <v>7740</v>
      </c>
      <c r="F2734" s="214" t="s">
        <v>7740</v>
      </c>
      <c r="G2734" s="2"/>
      <c r="H2734" s="1"/>
      <c r="I2734" s="1"/>
      <c r="J2734" s="1"/>
      <c r="K2734" s="1"/>
      <c r="L2734" s="1"/>
      <c r="M2734" s="1"/>
      <c r="N2734" s="1"/>
      <c r="O2734" s="1"/>
      <c r="P2734" s="1"/>
      <c r="Q2734" s="1"/>
      <c r="R2734" s="1"/>
      <c r="S2734" s="1"/>
      <c r="T2734" s="1"/>
    </row>
    <row r="2735" spans="2:20" s="216" customFormat="1" ht="15" customHeight="1">
      <c r="B2735" s="214" t="s">
        <v>5437</v>
      </c>
      <c r="C2735" s="214" t="s">
        <v>6866</v>
      </c>
      <c r="D2735" s="214" t="s">
        <v>7740</v>
      </c>
      <c r="E2735" s="214" t="s">
        <v>7740</v>
      </c>
      <c r="F2735" s="214" t="s">
        <v>7740</v>
      </c>
      <c r="G2735" s="2"/>
      <c r="H2735" s="1"/>
      <c r="I2735" s="1"/>
      <c r="J2735" s="1"/>
      <c r="K2735" s="1"/>
      <c r="L2735" s="1"/>
      <c r="M2735" s="1"/>
      <c r="N2735" s="1"/>
      <c r="O2735" s="1"/>
      <c r="P2735" s="1"/>
      <c r="Q2735" s="1"/>
      <c r="R2735" s="1"/>
      <c r="S2735" s="1"/>
      <c r="T2735" s="1"/>
    </row>
    <row r="2736" spans="2:20" s="216" customFormat="1" ht="15" customHeight="1">
      <c r="B2736" s="214" t="s">
        <v>5438</v>
      </c>
      <c r="C2736" s="214" t="s">
        <v>6866</v>
      </c>
      <c r="D2736" s="214" t="s">
        <v>7740</v>
      </c>
      <c r="E2736" s="214" t="s">
        <v>7740</v>
      </c>
      <c r="F2736" s="214" t="s">
        <v>7740</v>
      </c>
      <c r="G2736" s="2"/>
      <c r="H2736" s="1"/>
      <c r="I2736" s="1"/>
      <c r="J2736" s="1"/>
      <c r="K2736" s="1"/>
      <c r="L2736" s="1"/>
      <c r="M2736" s="1"/>
      <c r="N2736" s="1"/>
      <c r="O2736" s="1"/>
      <c r="P2736" s="1"/>
      <c r="Q2736" s="1"/>
      <c r="R2736" s="1"/>
      <c r="S2736" s="1"/>
      <c r="T2736" s="1"/>
    </row>
    <row r="2737" spans="2:20" s="216" customFormat="1" ht="15" customHeight="1">
      <c r="B2737" s="214" t="s">
        <v>5439</v>
      </c>
      <c r="C2737" s="214" t="s">
        <v>6866</v>
      </c>
      <c r="D2737" s="214" t="s">
        <v>7740</v>
      </c>
      <c r="E2737" s="214" t="s">
        <v>7740</v>
      </c>
      <c r="F2737" s="214" t="s">
        <v>7740</v>
      </c>
      <c r="G2737" s="2"/>
      <c r="H2737" s="1"/>
      <c r="I2737" s="1"/>
      <c r="J2737" s="1"/>
      <c r="K2737" s="1"/>
      <c r="L2737" s="1"/>
      <c r="M2737" s="1"/>
      <c r="N2737" s="1"/>
      <c r="O2737" s="1"/>
      <c r="P2737" s="1"/>
      <c r="Q2737" s="1"/>
      <c r="R2737" s="1"/>
      <c r="S2737" s="1"/>
      <c r="T2737" s="1"/>
    </row>
    <row r="2738" spans="2:20" s="216" customFormat="1" ht="15" customHeight="1">
      <c r="B2738" s="214" t="s">
        <v>5440</v>
      </c>
      <c r="C2738" s="214" t="s">
        <v>6866</v>
      </c>
      <c r="D2738" s="214" t="s">
        <v>7740</v>
      </c>
      <c r="E2738" s="214" t="s">
        <v>7740</v>
      </c>
      <c r="F2738" s="214" t="s">
        <v>7740</v>
      </c>
      <c r="G2738" s="2"/>
      <c r="H2738" s="1"/>
      <c r="I2738" s="1"/>
      <c r="J2738" s="1"/>
      <c r="K2738" s="1"/>
      <c r="L2738" s="1"/>
      <c r="M2738" s="1"/>
      <c r="N2738" s="1"/>
      <c r="O2738" s="1"/>
      <c r="P2738" s="1"/>
      <c r="Q2738" s="1"/>
      <c r="R2738" s="1"/>
      <c r="S2738" s="1"/>
      <c r="T2738" s="1"/>
    </row>
    <row r="2739" spans="2:20" s="216" customFormat="1" ht="15" customHeight="1">
      <c r="B2739" s="214" t="s">
        <v>5441</v>
      </c>
      <c r="C2739" s="214" t="s">
        <v>6948</v>
      </c>
      <c r="D2739" s="214" t="s">
        <v>6866</v>
      </c>
      <c r="E2739" s="214" t="s">
        <v>7740</v>
      </c>
      <c r="F2739" s="214" t="s">
        <v>7740</v>
      </c>
      <c r="G2739" s="2"/>
      <c r="H2739" s="1"/>
      <c r="I2739" s="1"/>
      <c r="J2739" s="1"/>
      <c r="K2739" s="1"/>
      <c r="L2739" s="1"/>
      <c r="M2739" s="1"/>
      <c r="N2739" s="1"/>
      <c r="O2739" s="1"/>
      <c r="P2739" s="1"/>
      <c r="Q2739" s="1"/>
      <c r="R2739" s="1"/>
      <c r="S2739" s="1"/>
      <c r="T2739" s="1"/>
    </row>
    <row r="2740" spans="2:20" s="216" customFormat="1" ht="15" customHeight="1">
      <c r="B2740" s="214" t="s">
        <v>5442</v>
      </c>
      <c r="C2740" s="214" t="s">
        <v>7414</v>
      </c>
      <c r="D2740" s="214" t="s">
        <v>6866</v>
      </c>
      <c r="E2740" s="214" t="s">
        <v>7740</v>
      </c>
      <c r="F2740" s="214" t="s">
        <v>7740</v>
      </c>
      <c r="G2740" s="2"/>
      <c r="H2740" s="1"/>
      <c r="I2740" s="1"/>
      <c r="J2740" s="1"/>
      <c r="K2740" s="1"/>
      <c r="L2740" s="1"/>
      <c r="M2740" s="1"/>
      <c r="N2740" s="1"/>
      <c r="O2740" s="1"/>
      <c r="P2740" s="1"/>
      <c r="Q2740" s="1"/>
      <c r="R2740" s="1"/>
      <c r="S2740" s="1"/>
      <c r="T2740" s="1"/>
    </row>
    <row r="2741" spans="2:20" s="216" customFormat="1" ht="15" customHeight="1">
      <c r="B2741" s="214" t="s">
        <v>5443</v>
      </c>
      <c r="C2741" s="214" t="s">
        <v>7415</v>
      </c>
      <c r="D2741" s="214" t="s">
        <v>6866</v>
      </c>
      <c r="E2741" s="214" t="s">
        <v>7740</v>
      </c>
      <c r="F2741" s="214" t="s">
        <v>7740</v>
      </c>
      <c r="G2741" s="2"/>
      <c r="H2741" s="1"/>
      <c r="I2741" s="1"/>
      <c r="J2741" s="1"/>
      <c r="K2741" s="1"/>
      <c r="L2741" s="1"/>
      <c r="M2741" s="1"/>
      <c r="N2741" s="1"/>
      <c r="O2741" s="1"/>
      <c r="P2741" s="1"/>
      <c r="Q2741" s="1"/>
      <c r="R2741" s="1"/>
      <c r="S2741" s="1"/>
      <c r="T2741" s="1"/>
    </row>
    <row r="2742" spans="2:20" s="216" customFormat="1" ht="15" customHeight="1">
      <c r="B2742" s="214" t="s">
        <v>5444</v>
      </c>
      <c r="C2742" s="214" t="s">
        <v>6866</v>
      </c>
      <c r="D2742" s="214" t="s">
        <v>7740</v>
      </c>
      <c r="E2742" s="214" t="s">
        <v>7740</v>
      </c>
      <c r="F2742" s="214" t="s">
        <v>7740</v>
      </c>
      <c r="G2742" s="2"/>
      <c r="H2742" s="1"/>
      <c r="I2742" s="1"/>
      <c r="J2742" s="1"/>
      <c r="K2742" s="1"/>
      <c r="L2742" s="1"/>
      <c r="M2742" s="1"/>
      <c r="N2742" s="1"/>
      <c r="O2742" s="1"/>
      <c r="P2742" s="1"/>
      <c r="Q2742" s="1"/>
      <c r="R2742" s="1"/>
      <c r="S2742" s="1"/>
      <c r="T2742" s="1"/>
    </row>
    <row r="2743" spans="2:20" s="216" customFormat="1" ht="15" customHeight="1">
      <c r="B2743" s="214" t="s">
        <v>5445</v>
      </c>
      <c r="C2743" s="214" t="s">
        <v>7416</v>
      </c>
      <c r="D2743" s="214" t="s">
        <v>6866</v>
      </c>
      <c r="E2743" s="214" t="s">
        <v>7740</v>
      </c>
      <c r="F2743" s="214" t="s">
        <v>7740</v>
      </c>
      <c r="G2743" s="2"/>
      <c r="H2743" s="1"/>
      <c r="I2743" s="1"/>
      <c r="J2743" s="1"/>
      <c r="K2743" s="1"/>
      <c r="L2743" s="1"/>
      <c r="M2743" s="1"/>
      <c r="N2743" s="1"/>
      <c r="O2743" s="1"/>
      <c r="P2743" s="1"/>
      <c r="Q2743" s="1"/>
      <c r="R2743" s="1"/>
      <c r="S2743" s="1"/>
      <c r="T2743" s="1"/>
    </row>
    <row r="2744" spans="2:20" s="216" customFormat="1" ht="15" customHeight="1">
      <c r="B2744" s="214" t="s">
        <v>5446</v>
      </c>
      <c r="C2744" s="214" t="s">
        <v>6866</v>
      </c>
      <c r="D2744" s="214" t="s">
        <v>7740</v>
      </c>
      <c r="E2744" s="214" t="s">
        <v>7740</v>
      </c>
      <c r="F2744" s="214" t="s">
        <v>7740</v>
      </c>
      <c r="G2744" s="2"/>
      <c r="H2744" s="1"/>
      <c r="I2744" s="1"/>
      <c r="J2744" s="1"/>
      <c r="K2744" s="1"/>
      <c r="L2744" s="1"/>
      <c r="M2744" s="1"/>
      <c r="N2744" s="1"/>
      <c r="O2744" s="1"/>
      <c r="P2744" s="1"/>
      <c r="Q2744" s="1"/>
      <c r="R2744" s="1"/>
      <c r="S2744" s="1"/>
      <c r="T2744" s="1"/>
    </row>
    <row r="2745" spans="2:20" s="216" customFormat="1" ht="15" customHeight="1">
      <c r="B2745" s="214" t="s">
        <v>5447</v>
      </c>
      <c r="C2745" s="214" t="s">
        <v>6866</v>
      </c>
      <c r="D2745" s="214" t="s">
        <v>7740</v>
      </c>
      <c r="E2745" s="214" t="s">
        <v>7740</v>
      </c>
      <c r="F2745" s="214" t="s">
        <v>7740</v>
      </c>
      <c r="G2745" s="2"/>
      <c r="H2745" s="1"/>
      <c r="I2745" s="1"/>
      <c r="J2745" s="1"/>
      <c r="K2745" s="1"/>
      <c r="L2745" s="1"/>
      <c r="M2745" s="1"/>
      <c r="N2745" s="1"/>
      <c r="O2745" s="1"/>
      <c r="P2745" s="1"/>
      <c r="Q2745" s="1"/>
      <c r="R2745" s="1"/>
      <c r="S2745" s="1"/>
      <c r="T2745" s="1"/>
    </row>
    <row r="2746" spans="2:20" s="216" customFormat="1" ht="15" customHeight="1">
      <c r="B2746" s="214" t="s">
        <v>5448</v>
      </c>
      <c r="C2746" s="214" t="s">
        <v>7377</v>
      </c>
      <c r="D2746" s="214" t="s">
        <v>6866</v>
      </c>
      <c r="E2746" s="214" t="s">
        <v>7740</v>
      </c>
      <c r="F2746" s="214" t="s">
        <v>7740</v>
      </c>
      <c r="G2746" s="2"/>
      <c r="H2746" s="1"/>
      <c r="I2746" s="1"/>
      <c r="J2746" s="1"/>
      <c r="K2746" s="1"/>
      <c r="L2746" s="1"/>
      <c r="M2746" s="1"/>
      <c r="N2746" s="1"/>
      <c r="O2746" s="1"/>
      <c r="P2746" s="1"/>
      <c r="Q2746" s="1"/>
      <c r="R2746" s="1"/>
      <c r="S2746" s="1"/>
      <c r="T2746" s="1"/>
    </row>
    <row r="2747" spans="2:20" s="216" customFormat="1" ht="15" customHeight="1">
      <c r="B2747" s="214" t="s">
        <v>5449</v>
      </c>
      <c r="C2747" s="214" t="s">
        <v>6866</v>
      </c>
      <c r="D2747" s="214" t="s">
        <v>7740</v>
      </c>
      <c r="E2747" s="214" t="s">
        <v>7740</v>
      </c>
      <c r="F2747" s="214" t="s">
        <v>7740</v>
      </c>
      <c r="G2747" s="2"/>
      <c r="H2747" s="1"/>
      <c r="I2747" s="1"/>
      <c r="J2747" s="1"/>
      <c r="K2747" s="1"/>
      <c r="L2747" s="1"/>
      <c r="M2747" s="1"/>
      <c r="N2747" s="1"/>
      <c r="O2747" s="1"/>
      <c r="P2747" s="1"/>
      <c r="Q2747" s="1"/>
      <c r="R2747" s="1"/>
      <c r="S2747" s="1"/>
      <c r="T2747" s="1"/>
    </row>
    <row r="2748" spans="2:20" s="216" customFormat="1" ht="15" customHeight="1">
      <c r="B2748" s="214" t="s">
        <v>5450</v>
      </c>
      <c r="C2748" s="214" t="s">
        <v>7417</v>
      </c>
      <c r="D2748" s="214" t="s">
        <v>6866</v>
      </c>
      <c r="E2748" s="214" t="s">
        <v>7740</v>
      </c>
      <c r="F2748" s="214" t="s">
        <v>7740</v>
      </c>
      <c r="G2748" s="2"/>
      <c r="H2748" s="1"/>
      <c r="I2748" s="1"/>
      <c r="J2748" s="1"/>
      <c r="K2748" s="1"/>
      <c r="L2748" s="1"/>
      <c r="M2748" s="1"/>
      <c r="N2748" s="1"/>
      <c r="O2748" s="1"/>
      <c r="P2748" s="1"/>
      <c r="Q2748" s="1"/>
      <c r="R2748" s="1"/>
      <c r="S2748" s="1"/>
      <c r="T2748" s="1"/>
    </row>
    <row r="2749" spans="2:20" s="216" customFormat="1" ht="15" customHeight="1">
      <c r="B2749" s="214" t="s">
        <v>5451</v>
      </c>
      <c r="C2749" s="214" t="s">
        <v>6866</v>
      </c>
      <c r="D2749" s="214" t="s">
        <v>7740</v>
      </c>
      <c r="E2749" s="214" t="s">
        <v>7740</v>
      </c>
      <c r="F2749" s="214" t="s">
        <v>7740</v>
      </c>
      <c r="G2749" s="2"/>
      <c r="H2749" s="1"/>
      <c r="I2749" s="1"/>
      <c r="J2749" s="1"/>
      <c r="K2749" s="1"/>
      <c r="L2749" s="1"/>
      <c r="M2749" s="1"/>
      <c r="N2749" s="1"/>
      <c r="O2749" s="1"/>
      <c r="P2749" s="1"/>
      <c r="Q2749" s="1"/>
      <c r="R2749" s="1"/>
      <c r="S2749" s="1"/>
      <c r="T2749" s="1"/>
    </row>
    <row r="2750" spans="2:20" s="216" customFormat="1" ht="15" customHeight="1">
      <c r="B2750" s="214" t="s">
        <v>5452</v>
      </c>
      <c r="C2750" s="214" t="s">
        <v>6866</v>
      </c>
      <c r="D2750" s="214" t="s">
        <v>7740</v>
      </c>
      <c r="E2750" s="214" t="s">
        <v>7740</v>
      </c>
      <c r="F2750" s="214" t="s">
        <v>7740</v>
      </c>
      <c r="G2750" s="2"/>
      <c r="H2750" s="1"/>
      <c r="I2750" s="1"/>
      <c r="J2750" s="1"/>
      <c r="K2750" s="1"/>
      <c r="L2750" s="1"/>
      <c r="M2750" s="1"/>
      <c r="N2750" s="1"/>
      <c r="O2750" s="1"/>
      <c r="P2750" s="1"/>
      <c r="Q2750" s="1"/>
      <c r="R2750" s="1"/>
      <c r="S2750" s="1"/>
      <c r="T2750" s="1"/>
    </row>
    <row r="2751" spans="2:20" s="216" customFormat="1" ht="15" customHeight="1">
      <c r="B2751" s="214" t="s">
        <v>5453</v>
      </c>
      <c r="C2751" s="214" t="s">
        <v>7418</v>
      </c>
      <c r="D2751" s="214" t="s">
        <v>6866</v>
      </c>
      <c r="E2751" s="214" t="s">
        <v>7740</v>
      </c>
      <c r="F2751" s="214" t="s">
        <v>7740</v>
      </c>
      <c r="G2751" s="2"/>
      <c r="H2751" s="1"/>
      <c r="I2751" s="1"/>
      <c r="J2751" s="1"/>
      <c r="K2751" s="1"/>
      <c r="L2751" s="1"/>
      <c r="M2751" s="1"/>
      <c r="N2751" s="1"/>
      <c r="O2751" s="1"/>
      <c r="P2751" s="1"/>
      <c r="Q2751" s="1"/>
      <c r="R2751" s="1"/>
      <c r="S2751" s="1"/>
      <c r="T2751" s="1"/>
    </row>
    <row r="2752" spans="2:20" s="216" customFormat="1" ht="15" customHeight="1">
      <c r="B2752" s="214" t="s">
        <v>5454</v>
      </c>
      <c r="C2752" s="214" t="s">
        <v>6866</v>
      </c>
      <c r="D2752" s="214" t="s">
        <v>7740</v>
      </c>
      <c r="E2752" s="214" t="s">
        <v>7740</v>
      </c>
      <c r="F2752" s="214" t="s">
        <v>7740</v>
      </c>
      <c r="G2752" s="2"/>
      <c r="H2752" s="1"/>
      <c r="I2752" s="1"/>
      <c r="J2752" s="1"/>
      <c r="K2752" s="1"/>
      <c r="L2752" s="1"/>
      <c r="M2752" s="1"/>
      <c r="N2752" s="1"/>
      <c r="O2752" s="1"/>
      <c r="P2752" s="1"/>
      <c r="Q2752" s="1"/>
      <c r="R2752" s="1"/>
      <c r="S2752" s="1"/>
      <c r="T2752" s="1"/>
    </row>
    <row r="2753" spans="2:20" s="216" customFormat="1" ht="15" customHeight="1">
      <c r="B2753" s="214" t="s">
        <v>5455</v>
      </c>
      <c r="C2753" s="214" t="s">
        <v>7111</v>
      </c>
      <c r="D2753" s="214" t="s">
        <v>6866</v>
      </c>
      <c r="E2753" s="214" t="s">
        <v>7740</v>
      </c>
      <c r="F2753" s="214" t="s">
        <v>7740</v>
      </c>
      <c r="G2753" s="2"/>
      <c r="H2753" s="1"/>
      <c r="I2753" s="1"/>
      <c r="J2753" s="1"/>
      <c r="K2753" s="1"/>
      <c r="L2753" s="1"/>
      <c r="M2753" s="1"/>
      <c r="N2753" s="1"/>
      <c r="O2753" s="1"/>
      <c r="P2753" s="1"/>
      <c r="Q2753" s="1"/>
      <c r="R2753" s="1"/>
      <c r="S2753" s="1"/>
      <c r="T2753" s="1"/>
    </row>
    <row r="2754" spans="2:20" s="216" customFormat="1" ht="15" customHeight="1">
      <c r="B2754" s="214" t="s">
        <v>5456</v>
      </c>
      <c r="C2754" s="214" t="s">
        <v>6866</v>
      </c>
      <c r="D2754" s="214" t="s">
        <v>7740</v>
      </c>
      <c r="E2754" s="214" t="s">
        <v>7740</v>
      </c>
      <c r="F2754" s="214" t="s">
        <v>7740</v>
      </c>
      <c r="G2754" s="2"/>
      <c r="H2754" s="1"/>
      <c r="I2754" s="1"/>
      <c r="J2754" s="1"/>
      <c r="K2754" s="1"/>
      <c r="L2754" s="1"/>
      <c r="M2754" s="1"/>
      <c r="N2754" s="1"/>
      <c r="O2754" s="1"/>
      <c r="P2754" s="1"/>
      <c r="Q2754" s="1"/>
      <c r="R2754" s="1"/>
      <c r="S2754" s="1"/>
      <c r="T2754" s="1"/>
    </row>
    <row r="2755" spans="2:20" s="216" customFormat="1" ht="15" customHeight="1">
      <c r="B2755" s="214" t="s">
        <v>5457</v>
      </c>
      <c r="C2755" s="214" t="s">
        <v>6990</v>
      </c>
      <c r="D2755" s="214" t="s">
        <v>6866</v>
      </c>
      <c r="E2755" s="214" t="s">
        <v>7740</v>
      </c>
      <c r="F2755" s="214" t="s">
        <v>7740</v>
      </c>
      <c r="G2755" s="2"/>
      <c r="H2755" s="1"/>
      <c r="I2755" s="1"/>
      <c r="J2755" s="1"/>
      <c r="K2755" s="1"/>
      <c r="L2755" s="1"/>
      <c r="M2755" s="1"/>
      <c r="N2755" s="1"/>
      <c r="O2755" s="1"/>
      <c r="P2755" s="1"/>
      <c r="Q2755" s="1"/>
      <c r="R2755" s="1"/>
      <c r="S2755" s="1"/>
      <c r="T2755" s="1"/>
    </row>
    <row r="2756" spans="2:20" s="216" customFormat="1" ht="15" customHeight="1">
      <c r="B2756" s="214" t="s">
        <v>5458</v>
      </c>
      <c r="C2756" s="214" t="s">
        <v>6866</v>
      </c>
      <c r="D2756" s="214" t="s">
        <v>7740</v>
      </c>
      <c r="E2756" s="214" t="s">
        <v>7740</v>
      </c>
      <c r="F2756" s="214" t="s">
        <v>7740</v>
      </c>
      <c r="G2756" s="2"/>
      <c r="H2756" s="1"/>
      <c r="I2756" s="1"/>
      <c r="J2756" s="1"/>
      <c r="K2756" s="1"/>
      <c r="L2756" s="1"/>
      <c r="M2756" s="1"/>
      <c r="N2756" s="1"/>
      <c r="O2756" s="1"/>
      <c r="P2756" s="1"/>
      <c r="Q2756" s="1"/>
      <c r="R2756" s="1"/>
      <c r="S2756" s="1"/>
      <c r="T2756" s="1"/>
    </row>
    <row r="2757" spans="2:20" s="216" customFormat="1" ht="15" customHeight="1">
      <c r="B2757" s="214" t="s">
        <v>5459</v>
      </c>
      <c r="C2757" s="214" t="s">
        <v>6866</v>
      </c>
      <c r="D2757" s="214" t="s">
        <v>7740</v>
      </c>
      <c r="E2757" s="214" t="s">
        <v>7740</v>
      </c>
      <c r="F2757" s="214" t="s">
        <v>7740</v>
      </c>
      <c r="G2757" s="2"/>
      <c r="H2757" s="1"/>
      <c r="I2757" s="1"/>
      <c r="J2757" s="1"/>
      <c r="K2757" s="1"/>
      <c r="L2757" s="1"/>
      <c r="M2757" s="1"/>
      <c r="N2757" s="1"/>
      <c r="O2757" s="1"/>
      <c r="P2757" s="1"/>
      <c r="Q2757" s="1"/>
      <c r="R2757" s="1"/>
      <c r="S2757" s="1"/>
      <c r="T2757" s="1"/>
    </row>
    <row r="2758" spans="2:20" s="216" customFormat="1" ht="15" customHeight="1">
      <c r="B2758" s="214" t="s">
        <v>5460</v>
      </c>
      <c r="C2758" s="214" t="s">
        <v>6866</v>
      </c>
      <c r="D2758" s="214" t="s">
        <v>7740</v>
      </c>
      <c r="E2758" s="214" t="s">
        <v>7740</v>
      </c>
      <c r="F2758" s="214" t="s">
        <v>7740</v>
      </c>
      <c r="G2758" s="2"/>
      <c r="H2758" s="1"/>
      <c r="I2758" s="1"/>
      <c r="J2758" s="1"/>
      <c r="K2758" s="1"/>
      <c r="L2758" s="1"/>
      <c r="M2758" s="1"/>
      <c r="N2758" s="1"/>
      <c r="O2758" s="1"/>
      <c r="P2758" s="1"/>
      <c r="Q2758" s="1"/>
      <c r="R2758" s="1"/>
      <c r="S2758" s="1"/>
      <c r="T2758" s="1"/>
    </row>
    <row r="2759" spans="2:20" s="216" customFormat="1" ht="15" customHeight="1">
      <c r="B2759" s="214" t="s">
        <v>5461</v>
      </c>
      <c r="C2759" s="214" t="s">
        <v>6866</v>
      </c>
      <c r="D2759" s="214" t="s">
        <v>7740</v>
      </c>
      <c r="E2759" s="214" t="s">
        <v>7740</v>
      </c>
      <c r="F2759" s="214" t="s">
        <v>7740</v>
      </c>
      <c r="G2759" s="2"/>
      <c r="H2759" s="1"/>
      <c r="I2759" s="1"/>
      <c r="J2759" s="1"/>
      <c r="K2759" s="1"/>
      <c r="L2759" s="1"/>
      <c r="M2759" s="1"/>
      <c r="N2759" s="1"/>
      <c r="O2759" s="1"/>
      <c r="P2759" s="1"/>
      <c r="Q2759" s="1"/>
      <c r="R2759" s="1"/>
      <c r="S2759" s="1"/>
      <c r="T2759" s="1"/>
    </row>
    <row r="2760" spans="2:20" s="216" customFormat="1" ht="15" customHeight="1">
      <c r="B2760" s="214" t="s">
        <v>5462</v>
      </c>
      <c r="C2760" s="214" t="s">
        <v>7419</v>
      </c>
      <c r="D2760" s="214" t="s">
        <v>6866</v>
      </c>
      <c r="E2760" s="214" t="s">
        <v>7740</v>
      </c>
      <c r="F2760" s="214" t="s">
        <v>7740</v>
      </c>
      <c r="G2760" s="2"/>
      <c r="H2760" s="1"/>
      <c r="I2760" s="1"/>
      <c r="J2760" s="1"/>
      <c r="K2760" s="1"/>
      <c r="L2760" s="1"/>
      <c r="M2760" s="1"/>
      <c r="N2760" s="1"/>
      <c r="O2760" s="1"/>
      <c r="P2760" s="1"/>
      <c r="Q2760" s="1"/>
      <c r="R2760" s="1"/>
      <c r="S2760" s="1"/>
      <c r="T2760" s="1"/>
    </row>
    <row r="2761" spans="2:20" s="216" customFormat="1" ht="15" customHeight="1">
      <c r="B2761" s="214" t="s">
        <v>5463</v>
      </c>
      <c r="C2761" s="214" t="s">
        <v>6866</v>
      </c>
      <c r="D2761" s="214" t="s">
        <v>7740</v>
      </c>
      <c r="E2761" s="214" t="s">
        <v>7740</v>
      </c>
      <c r="F2761" s="214" t="s">
        <v>7740</v>
      </c>
      <c r="G2761" s="2"/>
      <c r="H2761" s="1"/>
      <c r="I2761" s="1"/>
      <c r="J2761" s="1"/>
      <c r="K2761" s="1"/>
      <c r="L2761" s="1"/>
      <c r="M2761" s="1"/>
      <c r="N2761" s="1"/>
      <c r="O2761" s="1"/>
      <c r="P2761" s="1"/>
      <c r="Q2761" s="1"/>
      <c r="R2761" s="1"/>
      <c r="S2761" s="1"/>
      <c r="T2761" s="1"/>
    </row>
    <row r="2762" spans="2:20" s="216" customFormat="1" ht="15" customHeight="1">
      <c r="B2762" s="214" t="s">
        <v>5464</v>
      </c>
      <c r="C2762" s="214" t="s">
        <v>7420</v>
      </c>
      <c r="D2762" s="214" t="s">
        <v>6866</v>
      </c>
      <c r="E2762" s="214" t="s">
        <v>7740</v>
      </c>
      <c r="F2762" s="214" t="s">
        <v>7740</v>
      </c>
      <c r="G2762" s="2"/>
      <c r="H2762" s="1"/>
      <c r="I2762" s="1"/>
      <c r="J2762" s="1"/>
      <c r="K2762" s="1"/>
      <c r="L2762" s="1"/>
      <c r="M2762" s="1"/>
      <c r="N2762" s="1"/>
      <c r="O2762" s="1"/>
      <c r="P2762" s="1"/>
      <c r="Q2762" s="1"/>
      <c r="R2762" s="1"/>
      <c r="S2762" s="1"/>
      <c r="T2762" s="1"/>
    </row>
    <row r="2763" spans="2:20" s="216" customFormat="1" ht="15" customHeight="1">
      <c r="B2763" s="214" t="s">
        <v>5465</v>
      </c>
      <c r="C2763" s="214" t="s">
        <v>6866</v>
      </c>
      <c r="D2763" s="214" t="s">
        <v>7740</v>
      </c>
      <c r="E2763" s="214" t="s">
        <v>7740</v>
      </c>
      <c r="F2763" s="214" t="s">
        <v>7740</v>
      </c>
      <c r="G2763" s="2"/>
      <c r="H2763" s="1"/>
      <c r="I2763" s="1"/>
      <c r="J2763" s="1"/>
      <c r="K2763" s="1"/>
      <c r="L2763" s="1"/>
      <c r="M2763" s="1"/>
      <c r="N2763" s="1"/>
      <c r="O2763" s="1"/>
      <c r="P2763" s="1"/>
      <c r="Q2763" s="1"/>
      <c r="R2763" s="1"/>
      <c r="S2763" s="1"/>
      <c r="T2763" s="1"/>
    </row>
    <row r="2764" spans="2:20" s="216" customFormat="1" ht="15" customHeight="1">
      <c r="B2764" s="214" t="s">
        <v>5466</v>
      </c>
      <c r="C2764" s="214" t="s">
        <v>6956</v>
      </c>
      <c r="D2764" s="214" t="s">
        <v>6866</v>
      </c>
      <c r="E2764" s="214" t="s">
        <v>7740</v>
      </c>
      <c r="F2764" s="214" t="s">
        <v>7740</v>
      </c>
      <c r="G2764" s="2"/>
      <c r="H2764" s="1"/>
      <c r="I2764" s="1"/>
      <c r="J2764" s="1"/>
      <c r="K2764" s="1"/>
      <c r="L2764" s="1"/>
      <c r="M2764" s="1"/>
      <c r="N2764" s="1"/>
      <c r="O2764" s="1"/>
      <c r="P2764" s="1"/>
      <c r="Q2764" s="1"/>
      <c r="R2764" s="1"/>
      <c r="S2764" s="1"/>
      <c r="T2764" s="1"/>
    </row>
    <row r="2765" spans="2:20" s="216" customFormat="1" ht="15" customHeight="1">
      <c r="B2765" s="214" t="s">
        <v>5467</v>
      </c>
      <c r="C2765" s="214" t="s">
        <v>6866</v>
      </c>
      <c r="D2765" s="214" t="s">
        <v>7740</v>
      </c>
      <c r="E2765" s="214" t="s">
        <v>7740</v>
      </c>
      <c r="F2765" s="214" t="s">
        <v>7740</v>
      </c>
      <c r="G2765" s="2"/>
      <c r="H2765" s="1"/>
      <c r="I2765" s="1"/>
      <c r="J2765" s="1"/>
      <c r="K2765" s="1"/>
      <c r="L2765" s="1"/>
      <c r="M2765" s="1"/>
      <c r="N2765" s="1"/>
      <c r="O2765" s="1"/>
      <c r="P2765" s="1"/>
      <c r="Q2765" s="1"/>
      <c r="R2765" s="1"/>
      <c r="S2765" s="1"/>
      <c r="T2765" s="1"/>
    </row>
    <row r="2766" spans="2:20" s="216" customFormat="1" ht="15" customHeight="1">
      <c r="B2766" s="214" t="s">
        <v>5468</v>
      </c>
      <c r="C2766" s="214" t="s">
        <v>7238</v>
      </c>
      <c r="D2766" s="214" t="s">
        <v>6866</v>
      </c>
      <c r="E2766" s="214" t="s">
        <v>7740</v>
      </c>
      <c r="F2766" s="214" t="s">
        <v>7740</v>
      </c>
      <c r="G2766" s="2"/>
      <c r="H2766" s="1"/>
      <c r="I2766" s="1"/>
      <c r="J2766" s="1"/>
      <c r="K2766" s="1"/>
      <c r="L2766" s="1"/>
      <c r="M2766" s="1"/>
      <c r="N2766" s="1"/>
      <c r="O2766" s="1"/>
      <c r="P2766" s="1"/>
      <c r="Q2766" s="1"/>
      <c r="R2766" s="1"/>
      <c r="S2766" s="1"/>
      <c r="T2766" s="1"/>
    </row>
    <row r="2767" spans="2:20" s="216" customFormat="1" ht="15" customHeight="1">
      <c r="B2767" s="214" t="s">
        <v>5469</v>
      </c>
      <c r="C2767" s="214" t="s">
        <v>6866</v>
      </c>
      <c r="D2767" s="214" t="s">
        <v>7740</v>
      </c>
      <c r="E2767" s="214" t="s">
        <v>7740</v>
      </c>
      <c r="F2767" s="214" t="s">
        <v>7740</v>
      </c>
      <c r="G2767" s="2"/>
      <c r="H2767" s="1"/>
      <c r="I2767" s="1"/>
      <c r="J2767" s="1"/>
      <c r="K2767" s="1"/>
      <c r="L2767" s="1"/>
      <c r="M2767" s="1"/>
      <c r="N2767" s="1"/>
      <c r="O2767" s="1"/>
      <c r="P2767" s="1"/>
      <c r="Q2767" s="1"/>
      <c r="R2767" s="1"/>
      <c r="S2767" s="1"/>
      <c r="T2767" s="1"/>
    </row>
    <row r="2768" spans="2:20" s="216" customFormat="1" ht="15" customHeight="1">
      <c r="B2768" s="214" t="s">
        <v>5470</v>
      </c>
      <c r="C2768" s="214" t="s">
        <v>6866</v>
      </c>
      <c r="D2768" s="214" t="s">
        <v>7740</v>
      </c>
      <c r="E2768" s="214" t="s">
        <v>7740</v>
      </c>
      <c r="F2768" s="214" t="s">
        <v>7740</v>
      </c>
      <c r="G2768" s="2"/>
      <c r="H2768" s="1"/>
      <c r="I2768" s="1"/>
      <c r="J2768" s="1"/>
      <c r="K2768" s="1"/>
      <c r="L2768" s="1"/>
      <c r="M2768" s="1"/>
      <c r="N2768" s="1"/>
      <c r="O2768" s="1"/>
      <c r="P2768" s="1"/>
      <c r="Q2768" s="1"/>
      <c r="R2768" s="1"/>
      <c r="S2768" s="1"/>
      <c r="T2768" s="1"/>
    </row>
    <row r="2769" spans="2:20" s="216" customFormat="1" ht="15" customHeight="1">
      <c r="B2769" s="214" t="s">
        <v>5471</v>
      </c>
      <c r="C2769" s="214" t="s">
        <v>6866</v>
      </c>
      <c r="D2769" s="214" t="s">
        <v>7740</v>
      </c>
      <c r="E2769" s="214" t="s">
        <v>7740</v>
      </c>
      <c r="F2769" s="214" t="s">
        <v>7740</v>
      </c>
      <c r="G2769" s="2"/>
      <c r="H2769" s="1"/>
      <c r="I2769" s="1"/>
      <c r="J2769" s="1"/>
      <c r="K2769" s="1"/>
      <c r="L2769" s="1"/>
      <c r="M2769" s="1"/>
      <c r="N2769" s="1"/>
      <c r="O2769" s="1"/>
      <c r="P2769" s="1"/>
      <c r="Q2769" s="1"/>
      <c r="R2769" s="1"/>
      <c r="S2769" s="1"/>
      <c r="T2769" s="1"/>
    </row>
    <row r="2770" spans="2:20" s="216" customFormat="1" ht="15" customHeight="1">
      <c r="B2770" s="214" t="s">
        <v>5472</v>
      </c>
      <c r="C2770" s="214" t="s">
        <v>6866</v>
      </c>
      <c r="D2770" s="214" t="s">
        <v>7740</v>
      </c>
      <c r="E2770" s="214" t="s">
        <v>7740</v>
      </c>
      <c r="F2770" s="214" t="s">
        <v>7740</v>
      </c>
      <c r="G2770" s="2"/>
      <c r="H2770" s="1"/>
      <c r="I2770" s="1"/>
      <c r="J2770" s="1"/>
      <c r="K2770" s="1"/>
      <c r="L2770" s="1"/>
      <c r="M2770" s="1"/>
      <c r="N2770" s="1"/>
      <c r="O2770" s="1"/>
      <c r="P2770" s="1"/>
      <c r="Q2770" s="1"/>
      <c r="R2770" s="1"/>
      <c r="S2770" s="1"/>
      <c r="T2770" s="1"/>
    </row>
    <row r="2771" spans="2:20" s="216" customFormat="1" ht="15" customHeight="1">
      <c r="B2771" s="214" t="s">
        <v>5473</v>
      </c>
      <c r="C2771" s="214" t="s">
        <v>6866</v>
      </c>
      <c r="D2771" s="214" t="s">
        <v>7740</v>
      </c>
      <c r="E2771" s="214" t="s">
        <v>7740</v>
      </c>
      <c r="F2771" s="214" t="s">
        <v>7740</v>
      </c>
      <c r="G2771" s="2"/>
      <c r="H2771" s="1"/>
      <c r="I2771" s="1"/>
      <c r="J2771" s="1"/>
      <c r="K2771" s="1"/>
      <c r="L2771" s="1"/>
      <c r="M2771" s="1"/>
      <c r="N2771" s="1"/>
      <c r="O2771" s="1"/>
      <c r="P2771" s="1"/>
      <c r="Q2771" s="1"/>
      <c r="R2771" s="1"/>
      <c r="S2771" s="1"/>
      <c r="T2771" s="1"/>
    </row>
    <row r="2772" spans="2:20" s="216" customFormat="1" ht="15" customHeight="1">
      <c r="B2772" s="214" t="s">
        <v>5474</v>
      </c>
      <c r="C2772" s="214" t="s">
        <v>6866</v>
      </c>
      <c r="D2772" s="214" t="s">
        <v>7740</v>
      </c>
      <c r="E2772" s="214" t="s">
        <v>7740</v>
      </c>
      <c r="F2772" s="214" t="s">
        <v>7740</v>
      </c>
      <c r="G2772" s="2"/>
      <c r="H2772" s="1"/>
      <c r="I2772" s="1"/>
      <c r="J2772" s="1"/>
      <c r="K2772" s="1"/>
      <c r="L2772" s="1"/>
      <c r="M2772" s="1"/>
      <c r="N2772" s="1"/>
      <c r="O2772" s="1"/>
      <c r="P2772" s="1"/>
      <c r="Q2772" s="1"/>
      <c r="R2772" s="1"/>
      <c r="S2772" s="1"/>
      <c r="T2772" s="1"/>
    </row>
    <row r="2773" spans="2:20" s="216" customFormat="1" ht="15" customHeight="1">
      <c r="B2773" s="214" t="s">
        <v>5475</v>
      </c>
      <c r="C2773" s="214" t="s">
        <v>6866</v>
      </c>
      <c r="D2773" s="214" t="s">
        <v>7740</v>
      </c>
      <c r="E2773" s="214" t="s">
        <v>7740</v>
      </c>
      <c r="F2773" s="214" t="s">
        <v>7740</v>
      </c>
      <c r="G2773" s="2"/>
      <c r="H2773" s="1"/>
      <c r="I2773" s="1"/>
      <c r="J2773" s="1"/>
      <c r="K2773" s="1"/>
      <c r="L2773" s="1"/>
      <c r="M2773" s="1"/>
      <c r="N2773" s="1"/>
      <c r="O2773" s="1"/>
      <c r="P2773" s="1"/>
      <c r="Q2773" s="1"/>
      <c r="R2773" s="1"/>
      <c r="S2773" s="1"/>
      <c r="T2773" s="1"/>
    </row>
    <row r="2774" spans="2:20" s="216" customFormat="1" ht="15" customHeight="1">
      <c r="B2774" s="214" t="s">
        <v>5476</v>
      </c>
      <c r="C2774" s="214" t="s">
        <v>6866</v>
      </c>
      <c r="D2774" s="214" t="s">
        <v>7740</v>
      </c>
      <c r="E2774" s="214" t="s">
        <v>7740</v>
      </c>
      <c r="F2774" s="214" t="s">
        <v>7740</v>
      </c>
      <c r="G2774" s="2"/>
      <c r="H2774" s="1"/>
      <c r="I2774" s="1"/>
      <c r="J2774" s="1"/>
      <c r="K2774" s="1"/>
      <c r="L2774" s="1"/>
      <c r="M2774" s="1"/>
      <c r="N2774" s="1"/>
      <c r="O2774" s="1"/>
      <c r="P2774" s="1"/>
      <c r="Q2774" s="1"/>
      <c r="R2774" s="1"/>
      <c r="S2774" s="1"/>
      <c r="T2774" s="1"/>
    </row>
    <row r="2775" spans="2:20" s="216" customFormat="1" ht="15" customHeight="1">
      <c r="B2775" s="214" t="s">
        <v>5477</v>
      </c>
      <c r="C2775" s="214" t="s">
        <v>6866</v>
      </c>
      <c r="D2775" s="214" t="s">
        <v>7740</v>
      </c>
      <c r="E2775" s="214" t="s">
        <v>7740</v>
      </c>
      <c r="F2775" s="214" t="s">
        <v>7740</v>
      </c>
      <c r="G2775" s="2"/>
      <c r="H2775" s="1"/>
      <c r="I2775" s="1"/>
      <c r="J2775" s="1"/>
      <c r="K2775" s="1"/>
      <c r="L2775" s="1"/>
      <c r="M2775" s="1"/>
      <c r="N2775" s="1"/>
      <c r="O2775" s="1"/>
      <c r="P2775" s="1"/>
      <c r="Q2775" s="1"/>
      <c r="R2775" s="1"/>
      <c r="S2775" s="1"/>
      <c r="T2775" s="1"/>
    </row>
    <row r="2776" spans="2:20" s="216" customFormat="1" ht="15" customHeight="1">
      <c r="B2776" s="214" t="s">
        <v>5478</v>
      </c>
      <c r="C2776" s="214" t="s">
        <v>7421</v>
      </c>
      <c r="D2776" s="214" t="s">
        <v>6866</v>
      </c>
      <c r="E2776" s="214" t="s">
        <v>7740</v>
      </c>
      <c r="F2776" s="214" t="s">
        <v>7740</v>
      </c>
      <c r="G2776" s="2"/>
      <c r="H2776" s="1"/>
      <c r="I2776" s="1"/>
      <c r="J2776" s="1"/>
      <c r="K2776" s="1"/>
      <c r="L2776" s="1"/>
      <c r="M2776" s="1"/>
      <c r="N2776" s="1"/>
      <c r="O2776" s="1"/>
      <c r="P2776" s="1"/>
      <c r="Q2776" s="1"/>
      <c r="R2776" s="1"/>
      <c r="S2776" s="1"/>
      <c r="T2776" s="1"/>
    </row>
    <row r="2777" spans="2:20" s="216" customFormat="1" ht="15" customHeight="1">
      <c r="B2777" s="214" t="s">
        <v>5479</v>
      </c>
      <c r="C2777" s="214" t="s">
        <v>6866</v>
      </c>
      <c r="D2777" s="214" t="s">
        <v>7740</v>
      </c>
      <c r="E2777" s="214" t="s">
        <v>7740</v>
      </c>
      <c r="F2777" s="214" t="s">
        <v>7740</v>
      </c>
      <c r="G2777" s="2"/>
      <c r="H2777" s="1"/>
      <c r="I2777" s="1"/>
      <c r="J2777" s="1"/>
      <c r="K2777" s="1"/>
      <c r="L2777" s="1"/>
      <c r="M2777" s="1"/>
      <c r="N2777" s="1"/>
      <c r="O2777" s="1"/>
      <c r="P2777" s="1"/>
      <c r="Q2777" s="1"/>
      <c r="R2777" s="1"/>
      <c r="S2777" s="1"/>
      <c r="T2777" s="1"/>
    </row>
    <row r="2778" spans="2:20" s="216" customFormat="1" ht="15" customHeight="1">
      <c r="B2778" s="214" t="s">
        <v>5480</v>
      </c>
      <c r="C2778" s="214" t="s">
        <v>6866</v>
      </c>
      <c r="D2778" s="214" t="s">
        <v>7740</v>
      </c>
      <c r="E2778" s="214" t="s">
        <v>7740</v>
      </c>
      <c r="F2778" s="214" t="s">
        <v>7740</v>
      </c>
      <c r="G2778" s="2"/>
      <c r="H2778" s="1"/>
      <c r="I2778" s="1"/>
      <c r="J2778" s="1"/>
      <c r="K2778" s="1"/>
      <c r="L2778" s="1"/>
      <c r="M2778" s="1"/>
      <c r="N2778" s="1"/>
      <c r="O2778" s="1"/>
      <c r="P2778" s="1"/>
      <c r="Q2778" s="1"/>
      <c r="R2778" s="1"/>
      <c r="S2778" s="1"/>
      <c r="T2778" s="1"/>
    </row>
    <row r="2779" spans="2:20" s="216" customFormat="1" ht="15" customHeight="1">
      <c r="B2779" s="214" t="s">
        <v>5481</v>
      </c>
      <c r="C2779" s="214" t="s">
        <v>6866</v>
      </c>
      <c r="D2779" s="214" t="s">
        <v>7740</v>
      </c>
      <c r="E2779" s="214" t="s">
        <v>7740</v>
      </c>
      <c r="F2779" s="214" t="s">
        <v>7740</v>
      </c>
      <c r="G2779" s="2"/>
      <c r="H2779" s="1"/>
      <c r="I2779" s="1"/>
      <c r="J2779" s="1"/>
      <c r="K2779" s="1"/>
      <c r="L2779" s="1"/>
      <c r="M2779" s="1"/>
      <c r="N2779" s="1"/>
      <c r="O2779" s="1"/>
      <c r="P2779" s="1"/>
      <c r="Q2779" s="1"/>
      <c r="R2779" s="1"/>
      <c r="S2779" s="1"/>
      <c r="T2779" s="1"/>
    </row>
    <row r="2780" spans="2:20" s="216" customFormat="1" ht="15" customHeight="1">
      <c r="B2780" s="214" t="s">
        <v>5482</v>
      </c>
      <c r="C2780" s="214" t="s">
        <v>6866</v>
      </c>
      <c r="D2780" s="214" t="s">
        <v>7740</v>
      </c>
      <c r="E2780" s="214" t="s">
        <v>7740</v>
      </c>
      <c r="F2780" s="214" t="s">
        <v>7740</v>
      </c>
      <c r="G2780" s="2"/>
      <c r="H2780" s="1"/>
      <c r="I2780" s="1"/>
      <c r="J2780" s="1"/>
      <c r="K2780" s="1"/>
      <c r="L2780" s="1"/>
      <c r="M2780" s="1"/>
      <c r="N2780" s="1"/>
      <c r="O2780" s="1"/>
      <c r="P2780" s="1"/>
      <c r="Q2780" s="1"/>
      <c r="R2780" s="1"/>
      <c r="S2780" s="1"/>
      <c r="T2780" s="1"/>
    </row>
    <row r="2781" spans="2:20" s="216" customFormat="1" ht="15" customHeight="1">
      <c r="B2781" s="214" t="s">
        <v>5483</v>
      </c>
      <c r="C2781" s="214" t="s">
        <v>6866</v>
      </c>
      <c r="D2781" s="214" t="s">
        <v>7740</v>
      </c>
      <c r="E2781" s="214" t="s">
        <v>7740</v>
      </c>
      <c r="F2781" s="214" t="s">
        <v>7740</v>
      </c>
      <c r="G2781" s="2"/>
      <c r="H2781" s="1"/>
      <c r="I2781" s="1"/>
      <c r="J2781" s="1"/>
      <c r="K2781" s="1"/>
      <c r="L2781" s="1"/>
      <c r="M2781" s="1"/>
      <c r="N2781" s="1"/>
      <c r="O2781" s="1"/>
      <c r="P2781" s="1"/>
      <c r="Q2781" s="1"/>
      <c r="R2781" s="1"/>
      <c r="S2781" s="1"/>
      <c r="T2781" s="1"/>
    </row>
    <row r="2782" spans="2:20" s="216" customFormat="1" ht="15" customHeight="1">
      <c r="B2782" s="214" t="s">
        <v>5484</v>
      </c>
      <c r="C2782" s="214" t="s">
        <v>6866</v>
      </c>
      <c r="D2782" s="214" t="s">
        <v>7740</v>
      </c>
      <c r="E2782" s="214" t="s">
        <v>7740</v>
      </c>
      <c r="F2782" s="214" t="s">
        <v>7740</v>
      </c>
      <c r="G2782" s="2"/>
      <c r="H2782" s="1"/>
      <c r="I2782" s="1"/>
      <c r="J2782" s="1"/>
      <c r="K2782" s="1"/>
      <c r="L2782" s="1"/>
      <c r="M2782" s="1"/>
      <c r="N2782" s="1"/>
      <c r="O2782" s="1"/>
      <c r="P2782" s="1"/>
      <c r="Q2782" s="1"/>
      <c r="R2782" s="1"/>
      <c r="S2782" s="1"/>
      <c r="T2782" s="1"/>
    </row>
    <row r="2783" spans="2:20" s="216" customFormat="1" ht="15" customHeight="1">
      <c r="B2783" s="214" t="s">
        <v>5485</v>
      </c>
      <c r="C2783" s="214" t="s">
        <v>7314</v>
      </c>
      <c r="D2783" s="214" t="s">
        <v>6866</v>
      </c>
      <c r="E2783" s="214" t="s">
        <v>7740</v>
      </c>
      <c r="F2783" s="214" t="s">
        <v>7740</v>
      </c>
      <c r="G2783" s="2"/>
      <c r="H2783" s="1"/>
      <c r="I2783" s="1"/>
      <c r="J2783" s="1"/>
      <c r="K2783" s="1"/>
      <c r="L2783" s="1"/>
      <c r="M2783" s="1"/>
      <c r="N2783" s="1"/>
      <c r="O2783" s="1"/>
      <c r="P2783" s="1"/>
      <c r="Q2783" s="1"/>
      <c r="R2783" s="1"/>
      <c r="S2783" s="1"/>
      <c r="T2783" s="1"/>
    </row>
    <row r="2784" spans="2:20" s="216" customFormat="1" ht="15" customHeight="1">
      <c r="B2784" s="214" t="s">
        <v>5486</v>
      </c>
      <c r="C2784" s="214" t="s">
        <v>6866</v>
      </c>
      <c r="D2784" s="214" t="s">
        <v>7740</v>
      </c>
      <c r="E2784" s="214" t="s">
        <v>7740</v>
      </c>
      <c r="F2784" s="214" t="s">
        <v>7740</v>
      </c>
      <c r="G2784" s="2"/>
      <c r="H2784" s="1"/>
      <c r="I2784" s="1"/>
      <c r="J2784" s="1"/>
      <c r="K2784" s="1"/>
      <c r="L2784" s="1"/>
      <c r="M2784" s="1"/>
      <c r="N2784" s="1"/>
      <c r="O2784" s="1"/>
      <c r="P2784" s="1"/>
      <c r="Q2784" s="1"/>
      <c r="R2784" s="1"/>
      <c r="S2784" s="1"/>
      <c r="T2784" s="1"/>
    </row>
    <row r="2785" spans="2:20" s="216" customFormat="1" ht="15" customHeight="1">
      <c r="B2785" s="214" t="s">
        <v>5487</v>
      </c>
      <c r="C2785" s="214" t="s">
        <v>7422</v>
      </c>
      <c r="D2785" s="214" t="s">
        <v>6866</v>
      </c>
      <c r="E2785" s="214" t="s">
        <v>7740</v>
      </c>
      <c r="F2785" s="214" t="s">
        <v>7740</v>
      </c>
      <c r="G2785" s="2"/>
      <c r="H2785" s="1"/>
      <c r="I2785" s="1"/>
      <c r="J2785" s="1"/>
      <c r="K2785" s="1"/>
      <c r="L2785" s="1"/>
      <c r="M2785" s="1"/>
      <c r="N2785" s="1"/>
      <c r="O2785" s="1"/>
      <c r="P2785" s="1"/>
      <c r="Q2785" s="1"/>
      <c r="R2785" s="1"/>
      <c r="S2785" s="1"/>
      <c r="T2785" s="1"/>
    </row>
    <row r="2786" spans="2:20" s="216" customFormat="1" ht="15" customHeight="1">
      <c r="B2786" s="214" t="s">
        <v>5488</v>
      </c>
      <c r="C2786" s="214" t="s">
        <v>6866</v>
      </c>
      <c r="D2786" s="214" t="s">
        <v>7740</v>
      </c>
      <c r="E2786" s="214" t="s">
        <v>7740</v>
      </c>
      <c r="F2786" s="214" t="s">
        <v>7740</v>
      </c>
      <c r="G2786" s="2"/>
      <c r="H2786" s="1"/>
      <c r="I2786" s="1"/>
      <c r="J2786" s="1"/>
      <c r="K2786" s="1"/>
      <c r="L2786" s="1"/>
      <c r="M2786" s="1"/>
      <c r="N2786" s="1"/>
      <c r="O2786" s="1"/>
      <c r="P2786" s="1"/>
      <c r="Q2786" s="1"/>
      <c r="R2786" s="1"/>
      <c r="S2786" s="1"/>
      <c r="T2786" s="1"/>
    </row>
    <row r="2787" spans="2:20" s="216" customFormat="1" ht="15" customHeight="1">
      <c r="B2787" s="214" t="s">
        <v>5489</v>
      </c>
      <c r="C2787" s="214" t="s">
        <v>7423</v>
      </c>
      <c r="D2787" s="214" t="s">
        <v>6866</v>
      </c>
      <c r="E2787" s="214" t="s">
        <v>7740</v>
      </c>
      <c r="F2787" s="214" t="s">
        <v>7740</v>
      </c>
      <c r="G2787" s="2"/>
      <c r="H2787" s="1"/>
      <c r="I2787" s="1"/>
      <c r="J2787" s="1"/>
      <c r="K2787" s="1"/>
      <c r="L2787" s="1"/>
      <c r="M2787" s="1"/>
      <c r="N2787" s="1"/>
      <c r="O2787" s="1"/>
      <c r="P2787" s="1"/>
      <c r="Q2787" s="1"/>
      <c r="R2787" s="1"/>
      <c r="S2787" s="1"/>
      <c r="T2787" s="1"/>
    </row>
    <row r="2788" spans="2:20" s="216" customFormat="1" ht="15" customHeight="1">
      <c r="B2788" s="214" t="s">
        <v>5490</v>
      </c>
      <c r="C2788" s="214" t="s">
        <v>6866</v>
      </c>
      <c r="D2788" s="214" t="s">
        <v>7740</v>
      </c>
      <c r="E2788" s="214" t="s">
        <v>7740</v>
      </c>
      <c r="F2788" s="214" t="s">
        <v>7740</v>
      </c>
      <c r="G2788" s="2"/>
      <c r="H2788" s="1"/>
      <c r="I2788" s="1"/>
      <c r="J2788" s="1"/>
      <c r="K2788" s="1"/>
      <c r="L2788" s="1"/>
      <c r="M2788" s="1"/>
      <c r="N2788" s="1"/>
      <c r="O2788" s="1"/>
      <c r="P2788" s="1"/>
      <c r="Q2788" s="1"/>
      <c r="R2788" s="1"/>
      <c r="S2788" s="1"/>
      <c r="T2788" s="1"/>
    </row>
    <row r="2789" spans="2:20" s="216" customFormat="1" ht="15" customHeight="1">
      <c r="B2789" s="214" t="s">
        <v>5491</v>
      </c>
      <c r="C2789" s="214" t="s">
        <v>6866</v>
      </c>
      <c r="D2789" s="214" t="s">
        <v>7740</v>
      </c>
      <c r="E2789" s="214" t="s">
        <v>7740</v>
      </c>
      <c r="F2789" s="214" t="s">
        <v>7740</v>
      </c>
      <c r="G2789" s="2"/>
      <c r="H2789" s="1"/>
      <c r="I2789" s="1"/>
      <c r="J2789" s="1"/>
      <c r="K2789" s="1"/>
      <c r="L2789" s="1"/>
      <c r="M2789" s="1"/>
      <c r="N2789" s="1"/>
      <c r="O2789" s="1"/>
      <c r="P2789" s="1"/>
      <c r="Q2789" s="1"/>
      <c r="R2789" s="1"/>
      <c r="S2789" s="1"/>
      <c r="T2789" s="1"/>
    </row>
    <row r="2790" spans="2:20" s="216" customFormat="1" ht="15" customHeight="1">
      <c r="B2790" s="214" t="s">
        <v>5492</v>
      </c>
      <c r="C2790" s="214" t="s">
        <v>7424</v>
      </c>
      <c r="D2790" s="214" t="s">
        <v>6866</v>
      </c>
      <c r="E2790" s="214" t="s">
        <v>7740</v>
      </c>
      <c r="F2790" s="214" t="s">
        <v>7740</v>
      </c>
      <c r="G2790" s="2"/>
      <c r="H2790" s="1"/>
      <c r="I2790" s="1"/>
      <c r="J2790" s="1"/>
      <c r="K2790" s="1"/>
      <c r="L2790" s="1"/>
      <c r="M2790" s="1"/>
      <c r="N2790" s="1"/>
      <c r="O2790" s="1"/>
      <c r="P2790" s="1"/>
      <c r="Q2790" s="1"/>
      <c r="R2790" s="1"/>
      <c r="S2790" s="1"/>
      <c r="T2790" s="1"/>
    </row>
    <row r="2791" spans="2:20" s="216" customFormat="1" ht="15" customHeight="1">
      <c r="B2791" s="214" t="s">
        <v>5493</v>
      </c>
      <c r="C2791" s="214" t="s">
        <v>6866</v>
      </c>
      <c r="D2791" s="214" t="s">
        <v>7740</v>
      </c>
      <c r="E2791" s="214" t="s">
        <v>7740</v>
      </c>
      <c r="F2791" s="214" t="s">
        <v>7740</v>
      </c>
      <c r="G2791" s="2"/>
      <c r="H2791" s="1"/>
      <c r="I2791" s="1"/>
      <c r="J2791" s="1"/>
      <c r="K2791" s="1"/>
      <c r="L2791" s="1"/>
      <c r="M2791" s="1"/>
      <c r="N2791" s="1"/>
      <c r="O2791" s="1"/>
      <c r="P2791" s="1"/>
      <c r="Q2791" s="1"/>
      <c r="R2791" s="1"/>
      <c r="S2791" s="1"/>
      <c r="T2791" s="1"/>
    </row>
    <row r="2792" spans="2:20" s="216" customFormat="1" ht="15" customHeight="1">
      <c r="B2792" s="214" t="s">
        <v>5494</v>
      </c>
      <c r="C2792" s="214" t="s">
        <v>7644</v>
      </c>
      <c r="D2792" s="214" t="s">
        <v>6866</v>
      </c>
      <c r="E2792" s="214" t="s">
        <v>7740</v>
      </c>
      <c r="F2792" s="214" t="s">
        <v>7740</v>
      </c>
      <c r="G2792" s="2"/>
      <c r="H2792" s="1"/>
      <c r="I2792" s="1"/>
      <c r="J2792" s="1"/>
      <c r="K2792" s="1"/>
      <c r="L2792" s="1"/>
      <c r="M2792" s="1"/>
      <c r="N2792" s="1"/>
      <c r="O2792" s="1"/>
      <c r="P2792" s="1"/>
      <c r="Q2792" s="1"/>
      <c r="R2792" s="1"/>
      <c r="S2792" s="1"/>
      <c r="T2792" s="1"/>
    </row>
    <row r="2793" spans="2:20" s="216" customFormat="1" ht="15" customHeight="1">
      <c r="B2793" s="214" t="s">
        <v>5495</v>
      </c>
      <c r="C2793" s="214" t="s">
        <v>6866</v>
      </c>
      <c r="D2793" s="214" t="s">
        <v>7740</v>
      </c>
      <c r="E2793" s="214" t="s">
        <v>7740</v>
      </c>
      <c r="F2793" s="214" t="s">
        <v>7740</v>
      </c>
      <c r="G2793" s="2"/>
      <c r="H2793" s="1"/>
      <c r="I2793" s="1"/>
      <c r="J2793" s="1"/>
      <c r="K2793" s="1"/>
      <c r="L2793" s="1"/>
      <c r="M2793" s="1"/>
      <c r="N2793" s="1"/>
      <c r="O2793" s="1"/>
      <c r="P2793" s="1"/>
      <c r="Q2793" s="1"/>
      <c r="R2793" s="1"/>
      <c r="S2793" s="1"/>
      <c r="T2793" s="1"/>
    </row>
    <row r="2794" spans="2:20" s="216" customFormat="1" ht="15" customHeight="1">
      <c r="B2794" s="214" t="s">
        <v>5496</v>
      </c>
      <c r="C2794" s="214" t="s">
        <v>6866</v>
      </c>
      <c r="D2794" s="214" t="s">
        <v>7740</v>
      </c>
      <c r="E2794" s="214" t="s">
        <v>7740</v>
      </c>
      <c r="F2794" s="214" t="s">
        <v>7740</v>
      </c>
      <c r="G2794" s="2"/>
      <c r="H2794" s="1"/>
      <c r="I2794" s="1"/>
      <c r="J2794" s="1"/>
      <c r="K2794" s="1"/>
      <c r="L2794" s="1"/>
      <c r="M2794" s="1"/>
      <c r="N2794" s="1"/>
      <c r="O2794" s="1"/>
      <c r="P2794" s="1"/>
      <c r="Q2794" s="1"/>
      <c r="R2794" s="1"/>
      <c r="S2794" s="1"/>
      <c r="T2794" s="1"/>
    </row>
    <row r="2795" spans="2:20" s="216" customFormat="1" ht="15" customHeight="1">
      <c r="B2795" s="214" t="s">
        <v>5497</v>
      </c>
      <c r="C2795" s="214" t="s">
        <v>7691</v>
      </c>
      <c r="D2795" s="214" t="s">
        <v>6866</v>
      </c>
      <c r="E2795" s="214" t="s">
        <v>7740</v>
      </c>
      <c r="F2795" s="214" t="s">
        <v>7740</v>
      </c>
      <c r="G2795" s="2"/>
      <c r="H2795" s="1"/>
      <c r="I2795" s="1"/>
      <c r="J2795" s="1"/>
      <c r="K2795" s="1"/>
      <c r="L2795" s="1"/>
      <c r="M2795" s="1"/>
      <c r="N2795" s="1"/>
      <c r="O2795" s="1"/>
      <c r="P2795" s="1"/>
      <c r="Q2795" s="1"/>
      <c r="R2795" s="1"/>
      <c r="S2795" s="1"/>
      <c r="T2795" s="1"/>
    </row>
    <row r="2796" spans="2:20" s="216" customFormat="1" ht="15" customHeight="1">
      <c r="B2796" s="214" t="s">
        <v>5498</v>
      </c>
      <c r="C2796" s="214" t="s">
        <v>7645</v>
      </c>
      <c r="D2796" s="214" t="s">
        <v>6866</v>
      </c>
      <c r="E2796" s="214" t="s">
        <v>7740</v>
      </c>
      <c r="F2796" s="214" t="s">
        <v>7740</v>
      </c>
      <c r="G2796" s="2"/>
      <c r="H2796" s="1"/>
      <c r="I2796" s="1"/>
      <c r="J2796" s="1"/>
      <c r="K2796" s="1"/>
      <c r="L2796" s="1"/>
      <c r="M2796" s="1"/>
      <c r="N2796" s="1"/>
      <c r="O2796" s="1"/>
      <c r="P2796" s="1"/>
      <c r="Q2796" s="1"/>
      <c r="R2796" s="1"/>
      <c r="S2796" s="1"/>
      <c r="T2796" s="1"/>
    </row>
    <row r="2797" spans="2:20" s="216" customFormat="1" ht="15" customHeight="1">
      <c r="B2797" s="214" t="s">
        <v>5499</v>
      </c>
      <c r="C2797" s="214" t="s">
        <v>7425</v>
      </c>
      <c r="D2797" s="214" t="s">
        <v>6866</v>
      </c>
      <c r="E2797" s="214" t="s">
        <v>7740</v>
      </c>
      <c r="F2797" s="214" t="s">
        <v>7740</v>
      </c>
      <c r="G2797" s="2"/>
      <c r="H2797" s="1"/>
      <c r="I2797" s="1"/>
      <c r="J2797" s="1"/>
      <c r="K2797" s="1"/>
      <c r="L2797" s="1"/>
      <c r="M2797" s="1"/>
      <c r="N2797" s="1"/>
      <c r="O2797" s="1"/>
      <c r="P2797" s="1"/>
      <c r="Q2797" s="1"/>
      <c r="R2797" s="1"/>
      <c r="S2797" s="1"/>
      <c r="T2797" s="1"/>
    </row>
    <row r="2798" spans="2:20" s="216" customFormat="1" ht="15" customHeight="1">
      <c r="B2798" s="214" t="s">
        <v>5500</v>
      </c>
      <c r="C2798" s="214" t="s">
        <v>6866</v>
      </c>
      <c r="D2798" s="214" t="s">
        <v>7740</v>
      </c>
      <c r="E2798" s="214" t="s">
        <v>7740</v>
      </c>
      <c r="F2798" s="214" t="s">
        <v>7740</v>
      </c>
      <c r="G2798" s="2"/>
      <c r="H2798" s="1"/>
      <c r="I2798" s="1"/>
      <c r="J2798" s="1"/>
      <c r="K2798" s="1"/>
      <c r="L2798" s="1"/>
      <c r="M2798" s="1"/>
      <c r="N2798" s="1"/>
      <c r="O2798" s="1"/>
      <c r="P2798" s="1"/>
      <c r="Q2798" s="1"/>
      <c r="R2798" s="1"/>
      <c r="S2798" s="1"/>
      <c r="T2798" s="1"/>
    </row>
    <row r="2799" spans="2:20" s="216" customFormat="1" ht="15" customHeight="1">
      <c r="B2799" s="214" t="s">
        <v>5501</v>
      </c>
      <c r="C2799" s="214" t="s">
        <v>6866</v>
      </c>
      <c r="D2799" s="214" t="s">
        <v>7740</v>
      </c>
      <c r="E2799" s="214" t="s">
        <v>7740</v>
      </c>
      <c r="F2799" s="214" t="s">
        <v>7740</v>
      </c>
      <c r="G2799" s="2"/>
      <c r="H2799" s="1"/>
      <c r="I2799" s="1"/>
      <c r="J2799" s="1"/>
      <c r="K2799" s="1"/>
      <c r="L2799" s="1"/>
      <c r="M2799" s="1"/>
      <c r="N2799" s="1"/>
      <c r="O2799" s="1"/>
      <c r="P2799" s="1"/>
      <c r="Q2799" s="1"/>
      <c r="R2799" s="1"/>
      <c r="S2799" s="1"/>
      <c r="T2799" s="1"/>
    </row>
    <row r="2800" spans="2:20" s="216" customFormat="1" ht="15" customHeight="1">
      <c r="B2800" s="214" t="s">
        <v>5502</v>
      </c>
      <c r="C2800" s="214" t="s">
        <v>7743</v>
      </c>
      <c r="D2800" s="214" t="s">
        <v>6866</v>
      </c>
      <c r="E2800" s="214" t="s">
        <v>7740</v>
      </c>
      <c r="F2800" s="214" t="s">
        <v>7740</v>
      </c>
      <c r="G2800" s="2"/>
      <c r="H2800" s="1"/>
      <c r="I2800" s="1"/>
      <c r="J2800" s="1"/>
      <c r="K2800" s="1"/>
      <c r="L2800" s="1"/>
      <c r="M2800" s="1"/>
      <c r="N2800" s="1"/>
      <c r="O2800" s="1"/>
      <c r="P2800" s="1"/>
      <c r="Q2800" s="1"/>
      <c r="R2800" s="1"/>
      <c r="S2800" s="1"/>
      <c r="T2800" s="1"/>
    </row>
    <row r="2801" spans="2:20" s="216" customFormat="1" ht="15" customHeight="1">
      <c r="B2801" s="214" t="s">
        <v>5503</v>
      </c>
      <c r="C2801" s="214" t="s">
        <v>6866</v>
      </c>
      <c r="D2801" s="214" t="s">
        <v>7740</v>
      </c>
      <c r="E2801" s="214" t="s">
        <v>7740</v>
      </c>
      <c r="F2801" s="214" t="s">
        <v>7740</v>
      </c>
      <c r="G2801" s="2"/>
      <c r="H2801" s="1"/>
      <c r="I2801" s="1"/>
      <c r="J2801" s="1"/>
      <c r="K2801" s="1"/>
      <c r="L2801" s="1"/>
      <c r="M2801" s="1"/>
      <c r="N2801" s="1"/>
      <c r="O2801" s="1"/>
      <c r="P2801" s="1"/>
      <c r="Q2801" s="1"/>
      <c r="R2801" s="1"/>
      <c r="S2801" s="1"/>
      <c r="T2801" s="1"/>
    </row>
    <row r="2802" spans="2:20" s="216" customFormat="1" ht="15" customHeight="1">
      <c r="B2802" s="214" t="s">
        <v>5504</v>
      </c>
      <c r="C2802" s="214" t="s">
        <v>6866</v>
      </c>
      <c r="D2802" s="214" t="s">
        <v>7740</v>
      </c>
      <c r="E2802" s="214" t="s">
        <v>7740</v>
      </c>
      <c r="F2802" s="214" t="s">
        <v>7740</v>
      </c>
      <c r="G2802" s="2"/>
      <c r="H2802" s="1"/>
      <c r="I2802" s="1"/>
      <c r="J2802" s="1"/>
      <c r="K2802" s="1"/>
      <c r="L2802" s="1"/>
      <c r="M2802" s="1"/>
      <c r="N2802" s="1"/>
      <c r="O2802" s="1"/>
      <c r="P2802" s="1"/>
      <c r="Q2802" s="1"/>
      <c r="R2802" s="1"/>
      <c r="S2802" s="1"/>
      <c r="T2802" s="1"/>
    </row>
    <row r="2803" spans="2:20" s="216" customFormat="1" ht="15" customHeight="1">
      <c r="B2803" s="214" t="s">
        <v>5505</v>
      </c>
      <c r="C2803" s="214" t="s">
        <v>6866</v>
      </c>
      <c r="D2803" s="214" t="s">
        <v>7740</v>
      </c>
      <c r="E2803" s="214" t="s">
        <v>7740</v>
      </c>
      <c r="F2803" s="214" t="s">
        <v>7740</v>
      </c>
      <c r="G2803" s="2"/>
      <c r="H2803" s="1"/>
      <c r="I2803" s="1"/>
      <c r="J2803" s="1"/>
      <c r="K2803" s="1"/>
      <c r="L2803" s="1"/>
      <c r="M2803" s="1"/>
      <c r="N2803" s="1"/>
      <c r="O2803" s="1"/>
      <c r="P2803" s="1"/>
      <c r="Q2803" s="1"/>
      <c r="R2803" s="1"/>
      <c r="S2803" s="1"/>
      <c r="T2803" s="1"/>
    </row>
    <row r="2804" spans="2:20" s="216" customFormat="1" ht="15" customHeight="1">
      <c r="B2804" s="214" t="s">
        <v>5506</v>
      </c>
      <c r="C2804" s="214" t="s">
        <v>6866</v>
      </c>
      <c r="D2804" s="214" t="s">
        <v>7740</v>
      </c>
      <c r="E2804" s="214" t="s">
        <v>7740</v>
      </c>
      <c r="F2804" s="214" t="s">
        <v>7740</v>
      </c>
      <c r="G2804" s="2"/>
      <c r="H2804" s="1"/>
      <c r="I2804" s="1"/>
      <c r="J2804" s="1"/>
      <c r="K2804" s="1"/>
      <c r="L2804" s="1"/>
      <c r="M2804" s="1"/>
      <c r="N2804" s="1"/>
      <c r="O2804" s="1"/>
      <c r="P2804" s="1"/>
      <c r="Q2804" s="1"/>
      <c r="R2804" s="1"/>
      <c r="S2804" s="1"/>
      <c r="T2804" s="1"/>
    </row>
    <row r="2805" spans="2:20" s="216" customFormat="1" ht="15" customHeight="1">
      <c r="B2805" s="214" t="s">
        <v>5507</v>
      </c>
      <c r="C2805" s="214" t="s">
        <v>6866</v>
      </c>
      <c r="D2805" s="214" t="s">
        <v>7740</v>
      </c>
      <c r="E2805" s="214" t="s">
        <v>7740</v>
      </c>
      <c r="F2805" s="214" t="s">
        <v>7740</v>
      </c>
      <c r="G2805" s="2"/>
      <c r="H2805" s="1"/>
      <c r="I2805" s="1"/>
      <c r="J2805" s="1"/>
      <c r="K2805" s="1"/>
      <c r="L2805" s="1"/>
      <c r="M2805" s="1"/>
      <c r="N2805" s="1"/>
      <c r="O2805" s="1"/>
      <c r="P2805" s="1"/>
      <c r="Q2805" s="1"/>
      <c r="R2805" s="1"/>
      <c r="S2805" s="1"/>
      <c r="T2805" s="1"/>
    </row>
    <row r="2806" spans="2:20" s="216" customFormat="1" ht="15" customHeight="1">
      <c r="B2806" s="214" t="s">
        <v>5508</v>
      </c>
      <c r="C2806" s="214" t="s">
        <v>7427</v>
      </c>
      <c r="D2806" s="214" t="s">
        <v>6866</v>
      </c>
      <c r="E2806" s="214" t="s">
        <v>7740</v>
      </c>
      <c r="F2806" s="214" t="s">
        <v>7740</v>
      </c>
      <c r="G2806" s="2"/>
      <c r="H2806" s="1"/>
      <c r="I2806" s="1"/>
      <c r="J2806" s="1"/>
      <c r="K2806" s="1"/>
      <c r="L2806" s="1"/>
      <c r="M2806" s="1"/>
      <c r="N2806" s="1"/>
      <c r="O2806" s="1"/>
      <c r="P2806" s="1"/>
      <c r="Q2806" s="1"/>
      <c r="R2806" s="1"/>
      <c r="S2806" s="1"/>
      <c r="T2806" s="1"/>
    </row>
    <row r="2807" spans="2:20" s="216" customFormat="1" ht="15" customHeight="1">
      <c r="B2807" s="214" t="s">
        <v>5509</v>
      </c>
      <c r="C2807" s="214" t="s">
        <v>6866</v>
      </c>
      <c r="D2807" s="214" t="s">
        <v>7740</v>
      </c>
      <c r="E2807" s="214" t="s">
        <v>7740</v>
      </c>
      <c r="F2807" s="214" t="s">
        <v>7740</v>
      </c>
      <c r="G2807" s="2"/>
      <c r="H2807" s="1"/>
      <c r="I2807" s="1"/>
      <c r="J2807" s="1"/>
      <c r="K2807" s="1"/>
      <c r="L2807" s="1"/>
      <c r="M2807" s="1"/>
      <c r="N2807" s="1"/>
      <c r="O2807" s="1"/>
      <c r="P2807" s="1"/>
      <c r="Q2807" s="1"/>
      <c r="R2807" s="1"/>
      <c r="S2807" s="1"/>
      <c r="T2807" s="1"/>
    </row>
    <row r="2808" spans="2:20" s="216" customFormat="1" ht="15" customHeight="1">
      <c r="B2808" s="214" t="s">
        <v>5510</v>
      </c>
      <c r="C2808" s="214" t="s">
        <v>6866</v>
      </c>
      <c r="D2808" s="214" t="s">
        <v>7740</v>
      </c>
      <c r="E2808" s="214" t="s">
        <v>7740</v>
      </c>
      <c r="F2808" s="214" t="s">
        <v>7740</v>
      </c>
      <c r="G2808" s="2"/>
      <c r="H2808" s="1"/>
      <c r="I2808" s="1"/>
      <c r="J2808" s="1"/>
      <c r="K2808" s="1"/>
      <c r="L2808" s="1"/>
      <c r="M2808" s="1"/>
      <c r="N2808" s="1"/>
      <c r="O2808" s="1"/>
      <c r="P2808" s="1"/>
      <c r="Q2808" s="1"/>
      <c r="R2808" s="1"/>
      <c r="S2808" s="1"/>
      <c r="T2808" s="1"/>
    </row>
    <row r="2809" spans="2:20" s="216" customFormat="1" ht="15" customHeight="1">
      <c r="B2809" s="214" t="s">
        <v>5511</v>
      </c>
      <c r="C2809" s="214" t="s">
        <v>6866</v>
      </c>
      <c r="D2809" s="214" t="s">
        <v>7740</v>
      </c>
      <c r="E2809" s="214" t="s">
        <v>7740</v>
      </c>
      <c r="F2809" s="214" t="s">
        <v>7740</v>
      </c>
      <c r="G2809" s="2"/>
      <c r="H2809" s="1"/>
      <c r="I2809" s="1"/>
      <c r="J2809" s="1"/>
      <c r="K2809" s="1"/>
      <c r="L2809" s="1"/>
      <c r="M2809" s="1"/>
      <c r="N2809" s="1"/>
      <c r="O2809" s="1"/>
      <c r="P2809" s="1"/>
      <c r="Q2809" s="1"/>
      <c r="R2809" s="1"/>
      <c r="S2809" s="1"/>
      <c r="T2809" s="1"/>
    </row>
    <row r="2810" spans="2:20" s="216" customFormat="1" ht="15" customHeight="1">
      <c r="B2810" s="214" t="s">
        <v>5512</v>
      </c>
      <c r="C2810" s="214" t="s">
        <v>7429</v>
      </c>
      <c r="D2810" s="214" t="s">
        <v>6866</v>
      </c>
      <c r="E2810" s="214" t="s">
        <v>7740</v>
      </c>
      <c r="F2810" s="214" t="s">
        <v>7740</v>
      </c>
      <c r="G2810" s="2"/>
      <c r="H2810" s="1"/>
      <c r="I2810" s="1"/>
      <c r="J2810" s="1"/>
      <c r="K2810" s="1"/>
      <c r="L2810" s="1"/>
      <c r="M2810" s="1"/>
      <c r="N2810" s="1"/>
      <c r="O2810" s="1"/>
      <c r="P2810" s="1"/>
      <c r="Q2810" s="1"/>
      <c r="R2810" s="1"/>
      <c r="S2810" s="1"/>
      <c r="T2810" s="1"/>
    </row>
    <row r="2811" spans="2:20" s="216" customFormat="1" ht="15" customHeight="1">
      <c r="B2811" s="214" t="s">
        <v>5513</v>
      </c>
      <c r="C2811" s="214" t="s">
        <v>7667</v>
      </c>
      <c r="D2811" s="214" t="s">
        <v>6866</v>
      </c>
      <c r="E2811" s="214" t="s">
        <v>7740</v>
      </c>
      <c r="F2811" s="214" t="s">
        <v>7740</v>
      </c>
      <c r="G2811" s="2"/>
      <c r="H2811" s="1"/>
      <c r="I2811" s="1"/>
      <c r="J2811" s="1"/>
      <c r="K2811" s="1"/>
      <c r="L2811" s="1"/>
      <c r="M2811" s="1"/>
      <c r="N2811" s="1"/>
      <c r="O2811" s="1"/>
      <c r="P2811" s="1"/>
      <c r="Q2811" s="1"/>
      <c r="R2811" s="1"/>
      <c r="S2811" s="1"/>
      <c r="T2811" s="1"/>
    </row>
    <row r="2812" spans="2:20" s="216" customFormat="1" ht="15" customHeight="1">
      <c r="B2812" s="214" t="s">
        <v>5514</v>
      </c>
      <c r="C2812" s="214" t="s">
        <v>6866</v>
      </c>
      <c r="D2812" s="214" t="s">
        <v>7740</v>
      </c>
      <c r="E2812" s="214" t="s">
        <v>7740</v>
      </c>
      <c r="F2812" s="214" t="s">
        <v>7740</v>
      </c>
      <c r="G2812" s="2"/>
      <c r="H2812" s="1"/>
      <c r="I2812" s="1"/>
      <c r="J2812" s="1"/>
      <c r="K2812" s="1"/>
      <c r="L2812" s="1"/>
      <c r="M2812" s="1"/>
      <c r="N2812" s="1"/>
      <c r="O2812" s="1"/>
      <c r="P2812" s="1"/>
      <c r="Q2812" s="1"/>
      <c r="R2812" s="1"/>
      <c r="S2812" s="1"/>
      <c r="T2812" s="1"/>
    </row>
    <row r="2813" spans="2:20" s="216" customFormat="1" ht="15" customHeight="1">
      <c r="B2813" s="214" t="s">
        <v>5515</v>
      </c>
      <c r="C2813" s="214" t="s">
        <v>6866</v>
      </c>
      <c r="D2813" s="214" t="s">
        <v>7740</v>
      </c>
      <c r="E2813" s="214" t="s">
        <v>7740</v>
      </c>
      <c r="F2813" s="214" t="s">
        <v>7740</v>
      </c>
      <c r="G2813" s="2"/>
      <c r="H2813" s="1"/>
      <c r="I2813" s="1"/>
      <c r="J2813" s="1"/>
      <c r="K2813" s="1"/>
      <c r="L2813" s="1"/>
      <c r="M2813" s="1"/>
      <c r="N2813" s="1"/>
      <c r="O2813" s="1"/>
      <c r="P2813" s="1"/>
      <c r="Q2813" s="1"/>
      <c r="R2813" s="1"/>
      <c r="S2813" s="1"/>
      <c r="T2813" s="1"/>
    </row>
    <row r="2814" spans="2:20" s="216" customFormat="1" ht="15" customHeight="1">
      <c r="B2814" s="214" t="s">
        <v>5516</v>
      </c>
      <c r="C2814" s="214" t="s">
        <v>6866</v>
      </c>
      <c r="D2814" s="214" t="s">
        <v>7740</v>
      </c>
      <c r="E2814" s="214" t="s">
        <v>7740</v>
      </c>
      <c r="F2814" s="214" t="s">
        <v>7740</v>
      </c>
      <c r="G2814" s="2"/>
      <c r="H2814" s="1"/>
      <c r="I2814" s="1"/>
      <c r="J2814" s="1"/>
      <c r="K2814" s="1"/>
      <c r="L2814" s="1"/>
      <c r="M2814" s="1"/>
      <c r="N2814" s="1"/>
      <c r="O2814" s="1"/>
      <c r="P2814" s="1"/>
      <c r="Q2814" s="1"/>
      <c r="R2814" s="1"/>
      <c r="S2814" s="1"/>
      <c r="T2814" s="1"/>
    </row>
    <row r="2815" spans="2:20" s="216" customFormat="1" ht="15" customHeight="1">
      <c r="B2815" s="214" t="s">
        <v>5517</v>
      </c>
      <c r="C2815" s="214" t="s">
        <v>6866</v>
      </c>
      <c r="D2815" s="214" t="s">
        <v>7740</v>
      </c>
      <c r="E2815" s="214" t="s">
        <v>7740</v>
      </c>
      <c r="F2815" s="214" t="s">
        <v>7740</v>
      </c>
      <c r="G2815" s="2"/>
      <c r="H2815" s="1"/>
      <c r="I2815" s="1"/>
      <c r="J2815" s="1"/>
      <c r="K2815" s="1"/>
      <c r="L2815" s="1"/>
      <c r="M2815" s="1"/>
      <c r="N2815" s="1"/>
      <c r="O2815" s="1"/>
      <c r="P2815" s="1"/>
      <c r="Q2815" s="1"/>
      <c r="R2815" s="1"/>
      <c r="S2815" s="1"/>
      <c r="T2815" s="1"/>
    </row>
    <row r="2816" spans="2:20" s="216" customFormat="1" ht="15" customHeight="1">
      <c r="B2816" s="214" t="s">
        <v>5518</v>
      </c>
      <c r="C2816" s="214" t="s">
        <v>6866</v>
      </c>
      <c r="D2816" s="214" t="s">
        <v>7740</v>
      </c>
      <c r="E2816" s="214" t="s">
        <v>7740</v>
      </c>
      <c r="F2816" s="214" t="s">
        <v>7740</v>
      </c>
      <c r="G2816" s="2"/>
      <c r="H2816" s="1"/>
      <c r="I2816" s="1"/>
      <c r="J2816" s="1"/>
      <c r="K2816" s="1"/>
      <c r="L2816" s="1"/>
      <c r="M2816" s="1"/>
      <c r="N2816" s="1"/>
      <c r="O2816" s="1"/>
      <c r="P2816" s="1"/>
      <c r="Q2816" s="1"/>
      <c r="R2816" s="1"/>
      <c r="S2816" s="1"/>
      <c r="T2816" s="1"/>
    </row>
    <row r="2817" spans="2:20" s="216" customFormat="1" ht="15" customHeight="1">
      <c r="B2817" s="214" t="s">
        <v>5519</v>
      </c>
      <c r="C2817" s="214" t="s">
        <v>6866</v>
      </c>
      <c r="D2817" s="214" t="s">
        <v>7740</v>
      </c>
      <c r="E2817" s="214" t="s">
        <v>7740</v>
      </c>
      <c r="F2817" s="214" t="s">
        <v>7740</v>
      </c>
      <c r="G2817" s="2"/>
      <c r="H2817" s="1"/>
      <c r="I2817" s="1"/>
      <c r="J2817" s="1"/>
      <c r="K2817" s="1"/>
      <c r="L2817" s="1"/>
      <c r="M2817" s="1"/>
      <c r="N2817" s="1"/>
      <c r="O2817" s="1"/>
      <c r="P2817" s="1"/>
      <c r="Q2817" s="1"/>
      <c r="R2817" s="1"/>
      <c r="S2817" s="1"/>
      <c r="T2817" s="1"/>
    </row>
    <row r="2818" spans="2:20" s="216" customFormat="1" ht="15" customHeight="1">
      <c r="B2818" s="214" t="s">
        <v>5520</v>
      </c>
      <c r="C2818" s="214" t="s">
        <v>6866</v>
      </c>
      <c r="D2818" s="214" t="s">
        <v>7740</v>
      </c>
      <c r="E2818" s="214" t="s">
        <v>7740</v>
      </c>
      <c r="F2818" s="214" t="s">
        <v>7740</v>
      </c>
      <c r="G2818" s="2"/>
      <c r="H2818" s="1"/>
      <c r="I2818" s="1"/>
      <c r="J2818" s="1"/>
      <c r="K2818" s="1"/>
      <c r="L2818" s="1"/>
      <c r="M2818" s="1"/>
      <c r="N2818" s="1"/>
      <c r="O2818" s="1"/>
      <c r="P2818" s="1"/>
      <c r="Q2818" s="1"/>
      <c r="R2818" s="1"/>
      <c r="S2818" s="1"/>
      <c r="T2818" s="1"/>
    </row>
    <row r="2819" spans="2:20" s="216" customFormat="1" ht="15" customHeight="1">
      <c r="B2819" s="214" t="s">
        <v>5521</v>
      </c>
      <c r="C2819" s="214" t="s">
        <v>6866</v>
      </c>
      <c r="D2819" s="214" t="s">
        <v>7740</v>
      </c>
      <c r="E2819" s="214" t="s">
        <v>7740</v>
      </c>
      <c r="F2819" s="214" t="s">
        <v>7740</v>
      </c>
      <c r="G2819" s="2"/>
      <c r="H2819" s="1"/>
      <c r="I2819" s="1"/>
      <c r="J2819" s="1"/>
      <c r="K2819" s="1"/>
      <c r="L2819" s="1"/>
      <c r="M2819" s="1"/>
      <c r="N2819" s="1"/>
      <c r="O2819" s="1"/>
      <c r="P2819" s="1"/>
      <c r="Q2819" s="1"/>
      <c r="R2819" s="1"/>
      <c r="S2819" s="1"/>
      <c r="T2819" s="1"/>
    </row>
    <row r="2820" spans="2:20" s="216" customFormat="1" ht="15" customHeight="1">
      <c r="B2820" s="214" t="s">
        <v>5522</v>
      </c>
      <c r="C2820" s="214" t="s">
        <v>6866</v>
      </c>
      <c r="D2820" s="214" t="s">
        <v>7740</v>
      </c>
      <c r="E2820" s="214" t="s">
        <v>7740</v>
      </c>
      <c r="F2820" s="214" t="s">
        <v>7740</v>
      </c>
      <c r="G2820" s="2"/>
      <c r="H2820" s="1"/>
      <c r="I2820" s="1"/>
      <c r="J2820" s="1"/>
      <c r="K2820" s="1"/>
      <c r="L2820" s="1"/>
      <c r="M2820" s="1"/>
      <c r="N2820" s="1"/>
      <c r="O2820" s="1"/>
      <c r="P2820" s="1"/>
      <c r="Q2820" s="1"/>
      <c r="R2820" s="1"/>
      <c r="S2820" s="1"/>
      <c r="T2820" s="1"/>
    </row>
    <row r="2821" spans="2:20" s="216" customFormat="1" ht="15" customHeight="1">
      <c r="B2821" s="214" t="s">
        <v>5523</v>
      </c>
      <c r="C2821" s="214" t="s">
        <v>7430</v>
      </c>
      <c r="D2821" s="214" t="s">
        <v>6866</v>
      </c>
      <c r="E2821" s="214" t="s">
        <v>7740</v>
      </c>
      <c r="F2821" s="214" t="s">
        <v>7740</v>
      </c>
      <c r="G2821" s="2"/>
      <c r="H2821" s="1"/>
      <c r="I2821" s="1"/>
      <c r="J2821" s="1"/>
      <c r="K2821" s="1"/>
      <c r="L2821" s="1"/>
      <c r="M2821" s="1"/>
      <c r="N2821" s="1"/>
      <c r="O2821" s="1"/>
      <c r="P2821" s="1"/>
      <c r="Q2821" s="1"/>
      <c r="R2821" s="1"/>
      <c r="S2821" s="1"/>
      <c r="T2821" s="1"/>
    </row>
    <row r="2822" spans="2:20" s="216" customFormat="1" ht="15" customHeight="1">
      <c r="B2822" s="214" t="s">
        <v>5524</v>
      </c>
      <c r="C2822" s="214" t="s">
        <v>6866</v>
      </c>
      <c r="D2822" s="214" t="s">
        <v>7740</v>
      </c>
      <c r="E2822" s="214" t="s">
        <v>7740</v>
      </c>
      <c r="F2822" s="214" t="s">
        <v>7740</v>
      </c>
      <c r="G2822" s="2"/>
      <c r="H2822" s="1"/>
      <c r="I2822" s="1"/>
      <c r="J2822" s="1"/>
      <c r="K2822" s="1"/>
      <c r="L2822" s="1"/>
      <c r="M2822" s="1"/>
      <c r="N2822" s="1"/>
      <c r="O2822" s="1"/>
      <c r="P2822" s="1"/>
      <c r="Q2822" s="1"/>
      <c r="R2822" s="1"/>
      <c r="S2822" s="1"/>
      <c r="T2822" s="1"/>
    </row>
    <row r="2823" spans="2:20" s="216" customFormat="1" ht="15" customHeight="1">
      <c r="B2823" s="214" t="s">
        <v>5525</v>
      </c>
      <c r="C2823" s="214" t="s">
        <v>6866</v>
      </c>
      <c r="D2823" s="214" t="s">
        <v>7740</v>
      </c>
      <c r="E2823" s="214" t="s">
        <v>7740</v>
      </c>
      <c r="F2823" s="214" t="s">
        <v>7740</v>
      </c>
      <c r="G2823" s="2"/>
      <c r="H2823" s="1"/>
      <c r="I2823" s="1"/>
      <c r="J2823" s="1"/>
      <c r="K2823" s="1"/>
      <c r="L2823" s="1"/>
      <c r="M2823" s="1"/>
      <c r="N2823" s="1"/>
      <c r="O2823" s="1"/>
      <c r="P2823" s="1"/>
      <c r="Q2823" s="1"/>
      <c r="R2823" s="1"/>
      <c r="S2823" s="1"/>
      <c r="T2823" s="1"/>
    </row>
    <row r="2824" spans="2:20" s="216" customFormat="1" ht="15" customHeight="1">
      <c r="B2824" s="214" t="s">
        <v>5526</v>
      </c>
      <c r="C2824" s="214" t="s">
        <v>7336</v>
      </c>
      <c r="D2824" s="214" t="s">
        <v>6866</v>
      </c>
      <c r="E2824" s="214" t="s">
        <v>7740</v>
      </c>
      <c r="F2824" s="214" t="s">
        <v>7740</v>
      </c>
      <c r="G2824" s="2"/>
      <c r="H2824" s="1"/>
      <c r="I2824" s="1"/>
      <c r="J2824" s="1"/>
      <c r="K2824" s="1"/>
      <c r="L2824" s="1"/>
      <c r="M2824" s="1"/>
      <c r="N2824" s="1"/>
      <c r="O2824" s="1"/>
      <c r="P2824" s="1"/>
      <c r="Q2824" s="1"/>
      <c r="R2824" s="1"/>
      <c r="S2824" s="1"/>
      <c r="T2824" s="1"/>
    </row>
    <row r="2825" spans="2:20" s="216" customFormat="1" ht="15" customHeight="1">
      <c r="B2825" s="214" t="s">
        <v>5527</v>
      </c>
      <c r="C2825" s="214" t="s">
        <v>6866</v>
      </c>
      <c r="D2825" s="214" t="s">
        <v>7740</v>
      </c>
      <c r="E2825" s="214" t="s">
        <v>7740</v>
      </c>
      <c r="F2825" s="214" t="s">
        <v>7740</v>
      </c>
      <c r="G2825" s="2"/>
      <c r="H2825" s="1"/>
      <c r="I2825" s="1"/>
      <c r="J2825" s="1"/>
      <c r="K2825" s="1"/>
      <c r="L2825" s="1"/>
      <c r="M2825" s="1"/>
      <c r="N2825" s="1"/>
      <c r="O2825" s="1"/>
      <c r="P2825" s="1"/>
      <c r="Q2825" s="1"/>
      <c r="R2825" s="1"/>
      <c r="S2825" s="1"/>
      <c r="T2825" s="1"/>
    </row>
    <row r="2826" spans="2:20" s="216" customFormat="1" ht="15" customHeight="1">
      <c r="B2826" s="214" t="s">
        <v>5528</v>
      </c>
      <c r="C2826" s="214" t="s">
        <v>7045</v>
      </c>
      <c r="D2826" s="214" t="s">
        <v>6866</v>
      </c>
      <c r="E2826" s="214" t="s">
        <v>7740</v>
      </c>
      <c r="F2826" s="214" t="s">
        <v>7740</v>
      </c>
      <c r="G2826" s="2"/>
      <c r="H2826" s="1"/>
      <c r="I2826" s="1"/>
      <c r="J2826" s="1"/>
      <c r="K2826" s="1"/>
      <c r="L2826" s="1"/>
      <c r="M2826" s="1"/>
      <c r="N2826" s="1"/>
      <c r="O2826" s="1"/>
      <c r="P2826" s="1"/>
      <c r="Q2826" s="1"/>
      <c r="R2826" s="1"/>
      <c r="S2826" s="1"/>
      <c r="T2826" s="1"/>
    </row>
    <row r="2827" spans="2:20" s="216" customFormat="1" ht="15" customHeight="1">
      <c r="B2827" s="214" t="s">
        <v>5529</v>
      </c>
      <c r="C2827" s="214" t="s">
        <v>6866</v>
      </c>
      <c r="D2827" s="214" t="s">
        <v>7740</v>
      </c>
      <c r="E2827" s="214" t="s">
        <v>7740</v>
      </c>
      <c r="F2827" s="214" t="s">
        <v>7740</v>
      </c>
      <c r="G2827" s="2"/>
      <c r="H2827" s="1"/>
      <c r="I2827" s="1"/>
      <c r="J2827" s="1"/>
      <c r="K2827" s="1"/>
      <c r="L2827" s="1"/>
      <c r="M2827" s="1"/>
      <c r="N2827" s="1"/>
      <c r="O2827" s="1"/>
      <c r="P2827" s="1"/>
      <c r="Q2827" s="1"/>
      <c r="R2827" s="1"/>
      <c r="S2827" s="1"/>
      <c r="T2827" s="1"/>
    </row>
    <row r="2828" spans="2:20" s="216" customFormat="1" ht="15" customHeight="1">
      <c r="B2828" s="214" t="s">
        <v>5530</v>
      </c>
      <c r="C2828" s="214" t="s">
        <v>7274</v>
      </c>
      <c r="D2828" s="214" t="s">
        <v>6866</v>
      </c>
      <c r="E2828" s="214" t="s">
        <v>7740</v>
      </c>
      <c r="F2828" s="214" t="s">
        <v>7740</v>
      </c>
      <c r="G2828" s="2"/>
      <c r="H2828" s="1"/>
      <c r="I2828" s="1"/>
      <c r="J2828" s="1"/>
      <c r="K2828" s="1"/>
      <c r="L2828" s="1"/>
      <c r="M2828" s="1"/>
      <c r="N2828" s="1"/>
      <c r="O2828" s="1"/>
      <c r="P2828" s="1"/>
      <c r="Q2828" s="1"/>
      <c r="R2828" s="1"/>
      <c r="S2828" s="1"/>
      <c r="T2828" s="1"/>
    </row>
    <row r="2829" spans="2:20" s="216" customFormat="1" ht="15" customHeight="1">
      <c r="B2829" s="214" t="s">
        <v>5531</v>
      </c>
      <c r="C2829" s="214" t="s">
        <v>6866</v>
      </c>
      <c r="D2829" s="214" t="s">
        <v>7740</v>
      </c>
      <c r="E2829" s="214" t="s">
        <v>7740</v>
      </c>
      <c r="F2829" s="214" t="s">
        <v>7740</v>
      </c>
      <c r="G2829" s="2"/>
      <c r="H2829" s="1"/>
      <c r="I2829" s="1"/>
      <c r="J2829" s="1"/>
      <c r="K2829" s="1"/>
      <c r="L2829" s="1"/>
      <c r="M2829" s="1"/>
      <c r="N2829" s="1"/>
      <c r="O2829" s="1"/>
      <c r="P2829" s="1"/>
      <c r="Q2829" s="1"/>
      <c r="R2829" s="1"/>
      <c r="S2829" s="1"/>
      <c r="T2829" s="1"/>
    </row>
    <row r="2830" spans="2:20" s="216" customFormat="1" ht="15" customHeight="1">
      <c r="B2830" s="214" t="s">
        <v>5532</v>
      </c>
      <c r="C2830" s="214" t="s">
        <v>6866</v>
      </c>
      <c r="D2830" s="214" t="s">
        <v>7740</v>
      </c>
      <c r="E2830" s="214" t="s">
        <v>7740</v>
      </c>
      <c r="F2830" s="214" t="s">
        <v>7740</v>
      </c>
      <c r="G2830" s="2"/>
      <c r="H2830" s="1"/>
      <c r="I2830" s="1"/>
      <c r="J2830" s="1"/>
      <c r="K2830" s="1"/>
      <c r="L2830" s="1"/>
      <c r="M2830" s="1"/>
      <c r="N2830" s="1"/>
      <c r="O2830" s="1"/>
      <c r="P2830" s="1"/>
      <c r="Q2830" s="1"/>
      <c r="R2830" s="1"/>
      <c r="S2830" s="1"/>
      <c r="T2830" s="1"/>
    </row>
    <row r="2831" spans="2:20" s="216" customFormat="1" ht="15" customHeight="1">
      <c r="B2831" s="214" t="s">
        <v>5533</v>
      </c>
      <c r="C2831" s="214" t="s">
        <v>7431</v>
      </c>
      <c r="D2831" s="214" t="s">
        <v>6866</v>
      </c>
      <c r="E2831" s="214" t="s">
        <v>7740</v>
      </c>
      <c r="F2831" s="214" t="s">
        <v>7740</v>
      </c>
      <c r="G2831" s="2"/>
      <c r="H2831" s="1"/>
      <c r="I2831" s="1"/>
      <c r="J2831" s="1"/>
      <c r="K2831" s="1"/>
      <c r="L2831" s="1"/>
      <c r="M2831" s="1"/>
      <c r="N2831" s="1"/>
      <c r="O2831" s="1"/>
      <c r="P2831" s="1"/>
      <c r="Q2831" s="1"/>
      <c r="R2831" s="1"/>
      <c r="S2831" s="1"/>
      <c r="T2831" s="1"/>
    </row>
    <row r="2832" spans="2:20" s="216" customFormat="1" ht="15" customHeight="1">
      <c r="B2832" s="214" t="s">
        <v>5534</v>
      </c>
      <c r="C2832" s="214" t="s">
        <v>6866</v>
      </c>
      <c r="D2832" s="214" t="s">
        <v>7740</v>
      </c>
      <c r="E2832" s="214" t="s">
        <v>7740</v>
      </c>
      <c r="F2832" s="214" t="s">
        <v>7740</v>
      </c>
      <c r="G2832" s="2"/>
      <c r="H2832" s="1"/>
      <c r="I2832" s="1"/>
      <c r="J2832" s="1"/>
      <c r="K2832" s="1"/>
      <c r="L2832" s="1"/>
      <c r="M2832" s="1"/>
      <c r="N2832" s="1"/>
      <c r="O2832" s="1"/>
      <c r="P2832" s="1"/>
      <c r="Q2832" s="1"/>
      <c r="R2832" s="1"/>
      <c r="S2832" s="1"/>
      <c r="T2832" s="1"/>
    </row>
    <row r="2833" spans="2:20" s="216" customFormat="1" ht="15" customHeight="1">
      <c r="B2833" s="214" t="s">
        <v>5535</v>
      </c>
      <c r="C2833" s="214" t="s">
        <v>7432</v>
      </c>
      <c r="D2833" s="214" t="s">
        <v>6866</v>
      </c>
      <c r="E2833" s="214" t="s">
        <v>7740</v>
      </c>
      <c r="F2833" s="214" t="s">
        <v>7740</v>
      </c>
      <c r="G2833" s="2"/>
      <c r="H2833" s="1"/>
      <c r="I2833" s="1"/>
      <c r="J2833" s="1"/>
      <c r="K2833" s="1"/>
      <c r="L2833" s="1"/>
      <c r="M2833" s="1"/>
      <c r="N2833" s="1"/>
      <c r="O2833" s="1"/>
      <c r="P2833" s="1"/>
      <c r="Q2833" s="1"/>
      <c r="R2833" s="1"/>
      <c r="S2833" s="1"/>
      <c r="T2833" s="1"/>
    </row>
    <row r="2834" spans="2:20" s="216" customFormat="1" ht="15" customHeight="1">
      <c r="B2834" s="214" t="s">
        <v>5536</v>
      </c>
      <c r="C2834" s="214" t="s">
        <v>6866</v>
      </c>
      <c r="D2834" s="214" t="s">
        <v>7740</v>
      </c>
      <c r="E2834" s="214" t="s">
        <v>7740</v>
      </c>
      <c r="F2834" s="214" t="s">
        <v>7740</v>
      </c>
      <c r="G2834" s="2"/>
      <c r="H2834" s="1"/>
      <c r="I2834" s="1"/>
      <c r="J2834" s="1"/>
      <c r="K2834" s="1"/>
      <c r="L2834" s="1"/>
      <c r="M2834" s="1"/>
      <c r="N2834" s="1"/>
      <c r="O2834" s="1"/>
      <c r="P2834" s="1"/>
      <c r="Q2834" s="1"/>
      <c r="R2834" s="1"/>
      <c r="S2834" s="1"/>
      <c r="T2834" s="1"/>
    </row>
    <row r="2835" spans="2:20" s="216" customFormat="1" ht="15" customHeight="1">
      <c r="B2835" s="214" t="s">
        <v>5537</v>
      </c>
      <c r="C2835" s="214" t="s">
        <v>6866</v>
      </c>
      <c r="D2835" s="214" t="s">
        <v>7740</v>
      </c>
      <c r="E2835" s="214" t="s">
        <v>7740</v>
      </c>
      <c r="F2835" s="214" t="s">
        <v>7740</v>
      </c>
      <c r="G2835" s="2"/>
      <c r="H2835" s="1"/>
      <c r="I2835" s="1"/>
      <c r="J2835" s="1"/>
      <c r="K2835" s="1"/>
      <c r="L2835" s="1"/>
      <c r="M2835" s="1"/>
      <c r="N2835" s="1"/>
      <c r="O2835" s="1"/>
      <c r="P2835" s="1"/>
      <c r="Q2835" s="1"/>
      <c r="R2835" s="1"/>
      <c r="S2835" s="1"/>
      <c r="T2835" s="1"/>
    </row>
    <row r="2836" spans="2:20" s="216" customFormat="1" ht="15" customHeight="1">
      <c r="B2836" s="214" t="s">
        <v>5538</v>
      </c>
      <c r="C2836" s="214" t="s">
        <v>6866</v>
      </c>
      <c r="D2836" s="214" t="s">
        <v>7740</v>
      </c>
      <c r="E2836" s="214" t="s">
        <v>7740</v>
      </c>
      <c r="F2836" s="214" t="s">
        <v>7740</v>
      </c>
      <c r="G2836" s="2"/>
      <c r="H2836" s="1"/>
      <c r="I2836" s="1"/>
      <c r="J2836" s="1"/>
      <c r="K2836" s="1"/>
      <c r="L2836" s="1"/>
      <c r="M2836" s="1"/>
      <c r="N2836" s="1"/>
      <c r="O2836" s="1"/>
      <c r="P2836" s="1"/>
      <c r="Q2836" s="1"/>
      <c r="R2836" s="1"/>
      <c r="S2836" s="1"/>
      <c r="T2836" s="1"/>
    </row>
    <row r="2837" spans="2:20" s="216" customFormat="1" ht="15" customHeight="1">
      <c r="B2837" s="214" t="s">
        <v>5539</v>
      </c>
      <c r="C2837" s="214" t="s">
        <v>6866</v>
      </c>
      <c r="D2837" s="214" t="s">
        <v>7740</v>
      </c>
      <c r="E2837" s="214" t="s">
        <v>7740</v>
      </c>
      <c r="F2837" s="214" t="s">
        <v>7740</v>
      </c>
      <c r="G2837" s="2"/>
      <c r="H2837" s="1"/>
      <c r="I2837" s="1"/>
      <c r="J2837" s="1"/>
      <c r="K2837" s="1"/>
      <c r="L2837" s="1"/>
      <c r="M2837" s="1"/>
      <c r="N2837" s="1"/>
      <c r="O2837" s="1"/>
      <c r="P2837" s="1"/>
      <c r="Q2837" s="1"/>
      <c r="R2837" s="1"/>
      <c r="S2837" s="1"/>
      <c r="T2837" s="1"/>
    </row>
    <row r="2838" spans="2:20" s="216" customFormat="1" ht="15" customHeight="1">
      <c r="B2838" s="214" t="s">
        <v>5540</v>
      </c>
      <c r="C2838" s="214" t="s">
        <v>6866</v>
      </c>
      <c r="D2838" s="214" t="s">
        <v>7740</v>
      </c>
      <c r="E2838" s="214" t="s">
        <v>7740</v>
      </c>
      <c r="F2838" s="214" t="s">
        <v>7740</v>
      </c>
      <c r="G2838" s="2"/>
      <c r="H2838" s="1"/>
      <c r="I2838" s="1"/>
      <c r="J2838" s="1"/>
      <c r="K2838" s="1"/>
      <c r="L2838" s="1"/>
      <c r="M2838" s="1"/>
      <c r="N2838" s="1"/>
      <c r="O2838" s="1"/>
      <c r="P2838" s="1"/>
      <c r="Q2838" s="1"/>
      <c r="R2838" s="1"/>
      <c r="S2838" s="1"/>
      <c r="T2838" s="1"/>
    </row>
    <row r="2839" spans="2:20" s="216" customFormat="1" ht="15" customHeight="1">
      <c r="B2839" s="214" t="s">
        <v>5541</v>
      </c>
      <c r="C2839" s="214" t="s">
        <v>6866</v>
      </c>
      <c r="D2839" s="214" t="s">
        <v>7740</v>
      </c>
      <c r="E2839" s="214" t="s">
        <v>7740</v>
      </c>
      <c r="F2839" s="214" t="s">
        <v>7740</v>
      </c>
      <c r="G2839" s="2"/>
      <c r="H2839" s="1"/>
      <c r="I2839" s="1"/>
      <c r="J2839" s="1"/>
      <c r="K2839" s="1"/>
      <c r="L2839" s="1"/>
      <c r="M2839" s="1"/>
      <c r="N2839" s="1"/>
      <c r="O2839" s="1"/>
      <c r="P2839" s="1"/>
      <c r="Q2839" s="1"/>
      <c r="R2839" s="1"/>
      <c r="S2839" s="1"/>
      <c r="T2839" s="1"/>
    </row>
    <row r="2840" spans="2:20" s="216" customFormat="1" ht="15" customHeight="1">
      <c r="B2840" s="214" t="s">
        <v>5542</v>
      </c>
      <c r="C2840" s="214" t="s">
        <v>7241</v>
      </c>
      <c r="D2840" s="214" t="s">
        <v>6866</v>
      </c>
      <c r="E2840" s="214" t="s">
        <v>7740</v>
      </c>
      <c r="F2840" s="214" t="s">
        <v>7740</v>
      </c>
      <c r="G2840" s="2"/>
      <c r="H2840" s="1"/>
      <c r="I2840" s="1"/>
      <c r="J2840" s="1"/>
      <c r="K2840" s="1"/>
      <c r="L2840" s="1"/>
      <c r="M2840" s="1"/>
      <c r="N2840" s="1"/>
      <c r="O2840" s="1"/>
      <c r="P2840" s="1"/>
      <c r="Q2840" s="1"/>
      <c r="R2840" s="1"/>
      <c r="S2840" s="1"/>
      <c r="T2840" s="1"/>
    </row>
    <row r="2841" spans="2:20" s="216" customFormat="1" ht="15" customHeight="1">
      <c r="B2841" s="214" t="s">
        <v>5543</v>
      </c>
      <c r="C2841" s="214" t="s">
        <v>7433</v>
      </c>
      <c r="D2841" s="214" t="s">
        <v>6866</v>
      </c>
      <c r="E2841" s="214" t="s">
        <v>7740</v>
      </c>
      <c r="F2841" s="214" t="s">
        <v>7740</v>
      </c>
      <c r="G2841" s="2"/>
      <c r="H2841" s="1"/>
      <c r="I2841" s="1"/>
      <c r="J2841" s="1"/>
      <c r="K2841" s="1"/>
      <c r="L2841" s="1"/>
      <c r="M2841" s="1"/>
      <c r="N2841" s="1"/>
      <c r="O2841" s="1"/>
      <c r="P2841" s="1"/>
      <c r="Q2841" s="1"/>
      <c r="R2841" s="1"/>
      <c r="S2841" s="1"/>
      <c r="T2841" s="1"/>
    </row>
    <row r="2842" spans="2:20" s="216" customFormat="1" ht="15" customHeight="1">
      <c r="B2842" s="214" t="s">
        <v>5544</v>
      </c>
      <c r="C2842" s="214" t="s">
        <v>6866</v>
      </c>
      <c r="D2842" s="214" t="s">
        <v>7740</v>
      </c>
      <c r="E2842" s="214" t="s">
        <v>7740</v>
      </c>
      <c r="F2842" s="214" t="s">
        <v>7740</v>
      </c>
      <c r="G2842" s="2"/>
      <c r="H2842" s="1"/>
      <c r="I2842" s="1"/>
      <c r="J2842" s="1"/>
      <c r="K2842" s="1"/>
      <c r="L2842" s="1"/>
      <c r="M2842" s="1"/>
      <c r="N2842" s="1"/>
      <c r="O2842" s="1"/>
      <c r="P2842" s="1"/>
      <c r="Q2842" s="1"/>
      <c r="R2842" s="1"/>
      <c r="S2842" s="1"/>
      <c r="T2842" s="1"/>
    </row>
    <row r="2843" spans="2:20" s="216" customFormat="1" ht="15" customHeight="1">
      <c r="B2843" s="214" t="s">
        <v>5545</v>
      </c>
      <c r="C2843" s="214" t="s">
        <v>6866</v>
      </c>
      <c r="D2843" s="214" t="s">
        <v>7740</v>
      </c>
      <c r="E2843" s="214" t="s">
        <v>7740</v>
      </c>
      <c r="F2843" s="214" t="s">
        <v>7740</v>
      </c>
      <c r="G2843" s="2"/>
      <c r="H2843" s="1"/>
      <c r="I2843" s="1"/>
      <c r="J2843" s="1"/>
      <c r="K2843" s="1"/>
      <c r="L2843" s="1"/>
      <c r="M2843" s="1"/>
      <c r="N2843" s="1"/>
      <c r="O2843" s="1"/>
      <c r="P2843" s="1"/>
      <c r="Q2843" s="1"/>
      <c r="R2843" s="1"/>
      <c r="S2843" s="1"/>
      <c r="T2843" s="1"/>
    </row>
    <row r="2844" spans="2:20" s="216" customFormat="1" ht="15" customHeight="1">
      <c r="B2844" s="214" t="s">
        <v>5546</v>
      </c>
      <c r="C2844" s="214" t="s">
        <v>6866</v>
      </c>
      <c r="D2844" s="214" t="s">
        <v>7740</v>
      </c>
      <c r="E2844" s="214" t="s">
        <v>7740</v>
      </c>
      <c r="F2844" s="214" t="s">
        <v>7740</v>
      </c>
      <c r="G2844" s="2"/>
      <c r="H2844" s="1"/>
      <c r="I2844" s="1"/>
      <c r="J2844" s="1"/>
      <c r="K2844" s="1"/>
      <c r="L2844" s="1"/>
      <c r="M2844" s="1"/>
      <c r="N2844" s="1"/>
      <c r="O2844" s="1"/>
      <c r="P2844" s="1"/>
      <c r="Q2844" s="1"/>
      <c r="R2844" s="1"/>
      <c r="S2844" s="1"/>
      <c r="T2844" s="1"/>
    </row>
    <row r="2845" spans="2:20" s="216" customFormat="1" ht="15" customHeight="1">
      <c r="B2845" s="214" t="s">
        <v>5547</v>
      </c>
      <c r="C2845" s="214" t="s">
        <v>6866</v>
      </c>
      <c r="D2845" s="214" t="s">
        <v>7740</v>
      </c>
      <c r="E2845" s="214" t="s">
        <v>7740</v>
      </c>
      <c r="F2845" s="214" t="s">
        <v>7740</v>
      </c>
      <c r="G2845" s="2"/>
      <c r="H2845" s="1"/>
      <c r="I2845" s="1"/>
      <c r="J2845" s="1"/>
      <c r="K2845" s="1"/>
      <c r="L2845" s="1"/>
      <c r="M2845" s="1"/>
      <c r="N2845" s="1"/>
      <c r="O2845" s="1"/>
      <c r="P2845" s="1"/>
      <c r="Q2845" s="1"/>
      <c r="R2845" s="1"/>
      <c r="S2845" s="1"/>
      <c r="T2845" s="1"/>
    </row>
    <row r="2846" spans="2:20" s="216" customFormat="1" ht="15" customHeight="1">
      <c r="B2846" s="214" t="s">
        <v>5548</v>
      </c>
      <c r="C2846" s="214" t="s">
        <v>6866</v>
      </c>
      <c r="D2846" s="214" t="s">
        <v>7740</v>
      </c>
      <c r="E2846" s="214" t="s">
        <v>7740</v>
      </c>
      <c r="F2846" s="214" t="s">
        <v>7740</v>
      </c>
      <c r="G2846" s="2"/>
      <c r="H2846" s="1"/>
      <c r="I2846" s="1"/>
      <c r="J2846" s="1"/>
      <c r="K2846" s="1"/>
      <c r="L2846" s="1"/>
      <c r="M2846" s="1"/>
      <c r="N2846" s="1"/>
      <c r="O2846" s="1"/>
      <c r="P2846" s="1"/>
      <c r="Q2846" s="1"/>
      <c r="R2846" s="1"/>
      <c r="S2846" s="1"/>
      <c r="T2846" s="1"/>
    </row>
    <row r="2847" spans="2:20" s="216" customFormat="1" ht="15" customHeight="1">
      <c r="B2847" s="214" t="s">
        <v>5549</v>
      </c>
      <c r="C2847" s="214" t="s">
        <v>6866</v>
      </c>
      <c r="D2847" s="214" t="s">
        <v>7740</v>
      </c>
      <c r="E2847" s="214" t="s">
        <v>7740</v>
      </c>
      <c r="F2847" s="214" t="s">
        <v>7740</v>
      </c>
      <c r="G2847" s="2"/>
      <c r="H2847" s="1"/>
      <c r="I2847" s="1"/>
      <c r="J2847" s="1"/>
      <c r="K2847" s="1"/>
      <c r="L2847" s="1"/>
      <c r="M2847" s="1"/>
      <c r="N2847" s="1"/>
      <c r="O2847" s="1"/>
      <c r="P2847" s="1"/>
      <c r="Q2847" s="1"/>
      <c r="R2847" s="1"/>
      <c r="S2847" s="1"/>
      <c r="T2847" s="1"/>
    </row>
    <row r="2848" spans="2:20" s="216" customFormat="1" ht="15" customHeight="1">
      <c r="B2848" s="214" t="s">
        <v>5550</v>
      </c>
      <c r="C2848" s="214" t="s">
        <v>7646</v>
      </c>
      <c r="D2848" s="214" t="s">
        <v>6866</v>
      </c>
      <c r="E2848" s="214" t="s">
        <v>7740</v>
      </c>
      <c r="F2848" s="214" t="s">
        <v>7740</v>
      </c>
      <c r="G2848" s="2"/>
      <c r="H2848" s="1"/>
      <c r="I2848" s="1"/>
      <c r="J2848" s="1"/>
      <c r="K2848" s="1"/>
      <c r="L2848" s="1"/>
      <c r="M2848" s="1"/>
      <c r="N2848" s="1"/>
      <c r="O2848" s="1"/>
      <c r="P2848" s="1"/>
      <c r="Q2848" s="1"/>
      <c r="R2848" s="1"/>
      <c r="S2848" s="1"/>
      <c r="T2848" s="1"/>
    </row>
    <row r="2849" spans="2:20" s="216" customFormat="1" ht="15" customHeight="1">
      <c r="B2849" s="214" t="s">
        <v>5551</v>
      </c>
      <c r="C2849" s="214" t="s">
        <v>7647</v>
      </c>
      <c r="D2849" s="214" t="s">
        <v>6866</v>
      </c>
      <c r="E2849" s="214" t="s">
        <v>7740</v>
      </c>
      <c r="F2849" s="214" t="s">
        <v>7740</v>
      </c>
      <c r="G2849" s="2"/>
      <c r="H2849" s="1"/>
      <c r="I2849" s="1"/>
      <c r="J2849" s="1"/>
      <c r="K2849" s="1"/>
      <c r="L2849" s="1"/>
      <c r="M2849" s="1"/>
      <c r="N2849" s="1"/>
      <c r="O2849" s="1"/>
      <c r="P2849" s="1"/>
      <c r="Q2849" s="1"/>
      <c r="R2849" s="1"/>
      <c r="S2849" s="1"/>
      <c r="T2849" s="1"/>
    </row>
    <row r="2850" spans="2:20" s="216" customFormat="1" ht="15" customHeight="1">
      <c r="B2850" s="214" t="s">
        <v>5552</v>
      </c>
      <c r="C2850" s="214" t="s">
        <v>6866</v>
      </c>
      <c r="D2850" s="214" t="s">
        <v>7740</v>
      </c>
      <c r="E2850" s="214" t="s">
        <v>7740</v>
      </c>
      <c r="F2850" s="214" t="s">
        <v>7740</v>
      </c>
      <c r="G2850" s="2"/>
      <c r="H2850" s="1"/>
      <c r="I2850" s="1"/>
      <c r="J2850" s="1"/>
      <c r="K2850" s="1"/>
      <c r="L2850" s="1"/>
      <c r="M2850" s="1"/>
      <c r="N2850" s="1"/>
      <c r="O2850" s="1"/>
      <c r="P2850" s="1"/>
      <c r="Q2850" s="1"/>
      <c r="R2850" s="1"/>
      <c r="S2850" s="1"/>
      <c r="T2850" s="1"/>
    </row>
    <row r="2851" spans="2:20" s="216" customFormat="1" ht="15" customHeight="1">
      <c r="B2851" s="214" t="s">
        <v>5553</v>
      </c>
      <c r="C2851" s="214" t="s">
        <v>6866</v>
      </c>
      <c r="D2851" s="214" t="s">
        <v>7740</v>
      </c>
      <c r="E2851" s="214" t="s">
        <v>7740</v>
      </c>
      <c r="F2851" s="214" t="s">
        <v>7740</v>
      </c>
      <c r="G2851" s="2"/>
      <c r="H2851" s="1"/>
      <c r="I2851" s="1"/>
      <c r="J2851" s="1"/>
      <c r="K2851" s="1"/>
      <c r="L2851" s="1"/>
      <c r="M2851" s="1"/>
      <c r="N2851" s="1"/>
      <c r="O2851" s="1"/>
      <c r="P2851" s="1"/>
      <c r="Q2851" s="1"/>
      <c r="R2851" s="1"/>
      <c r="S2851" s="1"/>
      <c r="T2851" s="1"/>
    </row>
    <row r="2852" spans="2:20" s="216" customFormat="1" ht="15" customHeight="1">
      <c r="B2852" s="214" t="s">
        <v>5554</v>
      </c>
      <c r="C2852" s="214" t="s">
        <v>6866</v>
      </c>
      <c r="D2852" s="214" t="s">
        <v>7740</v>
      </c>
      <c r="E2852" s="214" t="s">
        <v>7740</v>
      </c>
      <c r="F2852" s="214" t="s">
        <v>7740</v>
      </c>
      <c r="G2852" s="2"/>
      <c r="H2852" s="1"/>
      <c r="I2852" s="1"/>
      <c r="J2852" s="1"/>
      <c r="K2852" s="1"/>
      <c r="L2852" s="1"/>
      <c r="M2852" s="1"/>
      <c r="N2852" s="1"/>
      <c r="O2852" s="1"/>
      <c r="P2852" s="1"/>
      <c r="Q2852" s="1"/>
      <c r="R2852" s="1"/>
      <c r="S2852" s="1"/>
      <c r="T2852" s="1"/>
    </row>
    <row r="2853" spans="2:20" s="216" customFormat="1" ht="15" customHeight="1">
      <c r="B2853" s="214" t="s">
        <v>5555</v>
      </c>
      <c r="C2853" s="214" t="s">
        <v>6866</v>
      </c>
      <c r="D2853" s="214" t="s">
        <v>7740</v>
      </c>
      <c r="E2853" s="214" t="s">
        <v>7740</v>
      </c>
      <c r="F2853" s="214" t="s">
        <v>7740</v>
      </c>
      <c r="G2853" s="2"/>
      <c r="H2853" s="1"/>
      <c r="I2853" s="1"/>
      <c r="J2853" s="1"/>
      <c r="K2853" s="1"/>
      <c r="L2853" s="1"/>
      <c r="M2853" s="1"/>
      <c r="N2853" s="1"/>
      <c r="O2853" s="1"/>
      <c r="P2853" s="1"/>
      <c r="Q2853" s="1"/>
      <c r="R2853" s="1"/>
      <c r="S2853" s="1"/>
      <c r="T2853" s="1"/>
    </row>
    <row r="2854" spans="2:20" s="216" customFormat="1" ht="15" customHeight="1">
      <c r="B2854" s="214" t="s">
        <v>5556</v>
      </c>
      <c r="C2854" s="214" t="s">
        <v>6866</v>
      </c>
      <c r="D2854" s="214" t="s">
        <v>7740</v>
      </c>
      <c r="E2854" s="214" t="s">
        <v>7740</v>
      </c>
      <c r="F2854" s="214" t="s">
        <v>7740</v>
      </c>
      <c r="G2854" s="2"/>
      <c r="H2854" s="1"/>
      <c r="I2854" s="1"/>
      <c r="J2854" s="1"/>
      <c r="K2854" s="1"/>
      <c r="L2854" s="1"/>
      <c r="M2854" s="1"/>
      <c r="N2854" s="1"/>
      <c r="O2854" s="1"/>
      <c r="P2854" s="1"/>
      <c r="Q2854" s="1"/>
      <c r="R2854" s="1"/>
      <c r="S2854" s="1"/>
      <c r="T2854" s="1"/>
    </row>
    <row r="2855" spans="2:20" s="216" customFormat="1" ht="15" customHeight="1">
      <c r="B2855" s="214" t="s">
        <v>5557</v>
      </c>
      <c r="C2855" s="214" t="s">
        <v>6866</v>
      </c>
      <c r="D2855" s="214" t="s">
        <v>7740</v>
      </c>
      <c r="E2855" s="214" t="s">
        <v>7740</v>
      </c>
      <c r="F2855" s="214" t="s">
        <v>7740</v>
      </c>
      <c r="G2855" s="2"/>
      <c r="H2855" s="1"/>
      <c r="I2855" s="1"/>
      <c r="J2855" s="1"/>
      <c r="K2855" s="1"/>
      <c r="L2855" s="1"/>
      <c r="M2855" s="1"/>
      <c r="N2855" s="1"/>
      <c r="O2855" s="1"/>
      <c r="P2855" s="1"/>
      <c r="Q2855" s="1"/>
      <c r="R2855" s="1"/>
      <c r="S2855" s="1"/>
      <c r="T2855" s="1"/>
    </row>
    <row r="2856" spans="2:20" s="216" customFormat="1" ht="15" customHeight="1">
      <c r="B2856" s="214" t="s">
        <v>5558</v>
      </c>
      <c r="C2856" s="214" t="s">
        <v>6866</v>
      </c>
      <c r="D2856" s="214" t="s">
        <v>7740</v>
      </c>
      <c r="E2856" s="214" t="s">
        <v>7740</v>
      </c>
      <c r="F2856" s="214" t="s">
        <v>7740</v>
      </c>
      <c r="G2856" s="2"/>
      <c r="H2856" s="1"/>
      <c r="I2856" s="1"/>
      <c r="J2856" s="1"/>
      <c r="K2856" s="1"/>
      <c r="L2856" s="1"/>
      <c r="M2856" s="1"/>
      <c r="N2856" s="1"/>
      <c r="O2856" s="1"/>
      <c r="P2856" s="1"/>
      <c r="Q2856" s="1"/>
      <c r="R2856" s="1"/>
      <c r="S2856" s="1"/>
      <c r="T2856" s="1"/>
    </row>
    <row r="2857" spans="2:20" s="216" customFormat="1" ht="15" customHeight="1">
      <c r="B2857" s="214" t="s">
        <v>5559</v>
      </c>
      <c r="C2857" s="214" t="s">
        <v>6866</v>
      </c>
      <c r="D2857" s="214" t="s">
        <v>7740</v>
      </c>
      <c r="E2857" s="214" t="s">
        <v>7740</v>
      </c>
      <c r="F2857" s="214" t="s">
        <v>7740</v>
      </c>
      <c r="G2857" s="2"/>
      <c r="H2857" s="1"/>
      <c r="I2857" s="1"/>
      <c r="J2857" s="1"/>
      <c r="K2857" s="1"/>
      <c r="L2857" s="1"/>
      <c r="M2857" s="1"/>
      <c r="N2857" s="1"/>
      <c r="O2857" s="1"/>
      <c r="P2857" s="1"/>
      <c r="Q2857" s="1"/>
      <c r="R2857" s="1"/>
      <c r="S2857" s="1"/>
      <c r="T2857" s="1"/>
    </row>
    <row r="2858" spans="2:20" s="216" customFormat="1" ht="15" customHeight="1">
      <c r="B2858" s="214" t="s">
        <v>5560</v>
      </c>
      <c r="C2858" s="214" t="s">
        <v>6866</v>
      </c>
      <c r="D2858" s="214" t="s">
        <v>7740</v>
      </c>
      <c r="E2858" s="214" t="s">
        <v>7740</v>
      </c>
      <c r="F2858" s="214" t="s">
        <v>7740</v>
      </c>
      <c r="G2858" s="2"/>
      <c r="H2858" s="1"/>
      <c r="I2858" s="1"/>
      <c r="J2858" s="1"/>
      <c r="K2858" s="1"/>
      <c r="L2858" s="1"/>
      <c r="M2858" s="1"/>
      <c r="N2858" s="1"/>
      <c r="O2858" s="1"/>
      <c r="P2858" s="1"/>
      <c r="Q2858" s="1"/>
      <c r="R2858" s="1"/>
      <c r="S2858" s="1"/>
      <c r="T2858" s="1"/>
    </row>
    <row r="2859" spans="2:20" s="216" customFormat="1" ht="15" customHeight="1">
      <c r="B2859" s="214" t="s">
        <v>5561</v>
      </c>
      <c r="C2859" s="214" t="s">
        <v>6866</v>
      </c>
      <c r="D2859" s="214" t="s">
        <v>7740</v>
      </c>
      <c r="E2859" s="214" t="s">
        <v>7740</v>
      </c>
      <c r="F2859" s="214" t="s">
        <v>7740</v>
      </c>
      <c r="G2859" s="2"/>
      <c r="H2859" s="1"/>
      <c r="I2859" s="1"/>
      <c r="J2859" s="1"/>
      <c r="K2859" s="1"/>
      <c r="L2859" s="1"/>
      <c r="M2859" s="1"/>
      <c r="N2859" s="1"/>
      <c r="O2859" s="1"/>
      <c r="P2859" s="1"/>
      <c r="Q2859" s="1"/>
      <c r="R2859" s="1"/>
      <c r="S2859" s="1"/>
      <c r="T2859" s="1"/>
    </row>
    <row r="2860" spans="2:20" s="216" customFormat="1" ht="15" customHeight="1">
      <c r="B2860" s="214" t="s">
        <v>5562</v>
      </c>
      <c r="C2860" s="214" t="s">
        <v>6866</v>
      </c>
      <c r="D2860" s="214" t="s">
        <v>7740</v>
      </c>
      <c r="E2860" s="214" t="s">
        <v>7740</v>
      </c>
      <c r="F2860" s="214" t="s">
        <v>7740</v>
      </c>
      <c r="G2860" s="2"/>
      <c r="H2860" s="1"/>
      <c r="I2860" s="1"/>
      <c r="J2860" s="1"/>
      <c r="K2860" s="1"/>
      <c r="L2860" s="1"/>
      <c r="M2860" s="1"/>
      <c r="N2860" s="1"/>
      <c r="O2860" s="1"/>
      <c r="P2860" s="1"/>
      <c r="Q2860" s="1"/>
      <c r="R2860" s="1"/>
      <c r="S2860" s="1"/>
      <c r="T2860" s="1"/>
    </row>
    <row r="2861" spans="2:20" s="216" customFormat="1" ht="15" customHeight="1">
      <c r="B2861" s="214" t="s">
        <v>5563</v>
      </c>
      <c r="C2861" s="214" t="s">
        <v>6866</v>
      </c>
      <c r="D2861" s="214" t="s">
        <v>7740</v>
      </c>
      <c r="E2861" s="214" t="s">
        <v>7740</v>
      </c>
      <c r="F2861" s="214" t="s">
        <v>7740</v>
      </c>
      <c r="G2861" s="2"/>
      <c r="H2861" s="1"/>
      <c r="I2861" s="1"/>
      <c r="J2861" s="1"/>
      <c r="K2861" s="1"/>
      <c r="L2861" s="1"/>
      <c r="M2861" s="1"/>
      <c r="N2861" s="1"/>
      <c r="O2861" s="1"/>
      <c r="P2861" s="1"/>
      <c r="Q2861" s="1"/>
      <c r="R2861" s="1"/>
      <c r="S2861" s="1"/>
      <c r="T2861" s="1"/>
    </row>
    <row r="2862" spans="2:20" s="216" customFormat="1" ht="15" customHeight="1">
      <c r="B2862" s="214" t="s">
        <v>5564</v>
      </c>
      <c r="C2862" s="214" t="s">
        <v>6866</v>
      </c>
      <c r="D2862" s="214" t="s">
        <v>7740</v>
      </c>
      <c r="E2862" s="214" t="s">
        <v>7740</v>
      </c>
      <c r="F2862" s="214" t="s">
        <v>7740</v>
      </c>
      <c r="G2862" s="2"/>
      <c r="H2862" s="1"/>
      <c r="I2862" s="1"/>
      <c r="J2862" s="1"/>
      <c r="K2862" s="1"/>
      <c r="L2862" s="1"/>
      <c r="M2862" s="1"/>
      <c r="N2862" s="1"/>
      <c r="O2862" s="1"/>
      <c r="P2862" s="1"/>
      <c r="Q2862" s="1"/>
      <c r="R2862" s="1"/>
      <c r="S2862" s="1"/>
      <c r="T2862" s="1"/>
    </row>
    <row r="2863" spans="2:20" s="216" customFormat="1" ht="15" customHeight="1">
      <c r="B2863" s="214" t="s">
        <v>5565</v>
      </c>
      <c r="C2863" s="214" t="s">
        <v>6866</v>
      </c>
      <c r="D2863" s="214" t="s">
        <v>7740</v>
      </c>
      <c r="E2863" s="214" t="s">
        <v>7740</v>
      </c>
      <c r="F2863" s="214" t="s">
        <v>7740</v>
      </c>
      <c r="G2863" s="2"/>
      <c r="H2863" s="1"/>
      <c r="I2863" s="1"/>
      <c r="J2863" s="1"/>
      <c r="K2863" s="1"/>
      <c r="L2863" s="1"/>
      <c r="M2863" s="1"/>
      <c r="N2863" s="1"/>
      <c r="O2863" s="1"/>
      <c r="P2863" s="1"/>
      <c r="Q2863" s="1"/>
      <c r="R2863" s="1"/>
      <c r="S2863" s="1"/>
      <c r="T2863" s="1"/>
    </row>
    <row r="2864" spans="2:20" s="216" customFormat="1" ht="15" customHeight="1">
      <c r="B2864" s="214" t="s">
        <v>5566</v>
      </c>
      <c r="C2864" s="214" t="s">
        <v>6866</v>
      </c>
      <c r="D2864" s="214" t="s">
        <v>7740</v>
      </c>
      <c r="E2864" s="214" t="s">
        <v>7740</v>
      </c>
      <c r="F2864" s="214" t="s">
        <v>7740</v>
      </c>
      <c r="G2864" s="2"/>
      <c r="H2864" s="1"/>
      <c r="I2864" s="1"/>
      <c r="J2864" s="1"/>
      <c r="K2864" s="1"/>
      <c r="L2864" s="1"/>
      <c r="M2864" s="1"/>
      <c r="N2864" s="1"/>
      <c r="O2864" s="1"/>
      <c r="P2864" s="1"/>
      <c r="Q2864" s="1"/>
      <c r="R2864" s="1"/>
      <c r="S2864" s="1"/>
      <c r="T2864" s="1"/>
    </row>
    <row r="2865" spans="2:20" s="216" customFormat="1" ht="15" customHeight="1">
      <c r="B2865" s="214" t="s">
        <v>5567</v>
      </c>
      <c r="C2865" s="214" t="s">
        <v>6866</v>
      </c>
      <c r="D2865" s="214" t="s">
        <v>7740</v>
      </c>
      <c r="E2865" s="214" t="s">
        <v>7740</v>
      </c>
      <c r="F2865" s="214" t="s">
        <v>7740</v>
      </c>
      <c r="G2865" s="2"/>
      <c r="H2865" s="1"/>
      <c r="I2865" s="1"/>
      <c r="J2865" s="1"/>
      <c r="K2865" s="1"/>
      <c r="L2865" s="1"/>
      <c r="M2865" s="1"/>
      <c r="N2865" s="1"/>
      <c r="O2865" s="1"/>
      <c r="P2865" s="1"/>
      <c r="Q2865" s="1"/>
      <c r="R2865" s="1"/>
      <c r="S2865" s="1"/>
      <c r="T2865" s="1"/>
    </row>
    <row r="2866" spans="2:20" s="216" customFormat="1" ht="15" customHeight="1">
      <c r="B2866" s="214" t="s">
        <v>5568</v>
      </c>
      <c r="C2866" s="214" t="s">
        <v>6866</v>
      </c>
      <c r="D2866" s="214" t="s">
        <v>7740</v>
      </c>
      <c r="E2866" s="214" t="s">
        <v>7740</v>
      </c>
      <c r="F2866" s="214" t="s">
        <v>7740</v>
      </c>
      <c r="G2866" s="2"/>
      <c r="H2866" s="1"/>
      <c r="I2866" s="1"/>
      <c r="J2866" s="1"/>
      <c r="K2866" s="1"/>
      <c r="L2866" s="1"/>
      <c r="M2866" s="1"/>
      <c r="N2866" s="1"/>
      <c r="O2866" s="1"/>
      <c r="P2866" s="1"/>
      <c r="Q2866" s="1"/>
      <c r="R2866" s="1"/>
      <c r="S2866" s="1"/>
      <c r="T2866" s="1"/>
    </row>
    <row r="2867" spans="2:20" s="216" customFormat="1" ht="15" customHeight="1">
      <c r="B2867" s="214" t="s">
        <v>5569</v>
      </c>
      <c r="C2867" s="214" t="s">
        <v>6866</v>
      </c>
      <c r="D2867" s="214" t="s">
        <v>7740</v>
      </c>
      <c r="E2867" s="214" t="s">
        <v>7740</v>
      </c>
      <c r="F2867" s="214" t="s">
        <v>7740</v>
      </c>
      <c r="G2867" s="2"/>
      <c r="H2867" s="1"/>
      <c r="I2867" s="1"/>
      <c r="J2867" s="1"/>
      <c r="K2867" s="1"/>
      <c r="L2867" s="1"/>
      <c r="M2867" s="1"/>
      <c r="N2867" s="1"/>
      <c r="O2867" s="1"/>
      <c r="P2867" s="1"/>
      <c r="Q2867" s="1"/>
      <c r="R2867" s="1"/>
      <c r="S2867" s="1"/>
      <c r="T2867" s="1"/>
    </row>
    <row r="2868" spans="2:20" s="216" customFormat="1" ht="15" customHeight="1">
      <c r="B2868" s="214" t="s">
        <v>5570</v>
      </c>
      <c r="C2868" s="214" t="s">
        <v>6866</v>
      </c>
      <c r="D2868" s="214" t="s">
        <v>7740</v>
      </c>
      <c r="E2868" s="214" t="s">
        <v>7740</v>
      </c>
      <c r="F2868" s="214" t="s">
        <v>7740</v>
      </c>
      <c r="G2868" s="2"/>
      <c r="H2868" s="1"/>
      <c r="I2868" s="1"/>
      <c r="J2868" s="1"/>
      <c r="K2868" s="1"/>
      <c r="L2868" s="1"/>
      <c r="M2868" s="1"/>
      <c r="N2868" s="1"/>
      <c r="O2868" s="1"/>
      <c r="P2868" s="1"/>
      <c r="Q2868" s="1"/>
      <c r="R2868" s="1"/>
      <c r="S2868" s="1"/>
      <c r="T2868" s="1"/>
    </row>
    <row r="2869" spans="2:20" s="216" customFormat="1" ht="15" customHeight="1">
      <c r="B2869" s="214" t="s">
        <v>5571</v>
      </c>
      <c r="C2869" s="214" t="s">
        <v>6866</v>
      </c>
      <c r="D2869" s="214" t="s">
        <v>7740</v>
      </c>
      <c r="E2869" s="214" t="s">
        <v>7740</v>
      </c>
      <c r="F2869" s="214" t="s">
        <v>7740</v>
      </c>
      <c r="G2869" s="2"/>
      <c r="H2869" s="1"/>
      <c r="I2869" s="1"/>
      <c r="J2869" s="1"/>
      <c r="K2869" s="1"/>
      <c r="L2869" s="1"/>
      <c r="M2869" s="1"/>
      <c r="N2869" s="1"/>
      <c r="O2869" s="1"/>
      <c r="P2869" s="1"/>
      <c r="Q2869" s="1"/>
      <c r="R2869" s="1"/>
      <c r="S2869" s="1"/>
      <c r="T2869" s="1"/>
    </row>
    <row r="2870" spans="2:20" s="216" customFormat="1" ht="15" customHeight="1">
      <c r="B2870" s="214" t="s">
        <v>6695</v>
      </c>
      <c r="C2870" s="214" t="s">
        <v>6866</v>
      </c>
      <c r="D2870" s="214" t="s">
        <v>7740</v>
      </c>
      <c r="E2870" s="214" t="s">
        <v>7740</v>
      </c>
      <c r="F2870" s="214" t="s">
        <v>7740</v>
      </c>
      <c r="G2870" s="2"/>
      <c r="H2870" s="1"/>
      <c r="I2870" s="1"/>
      <c r="J2870" s="1"/>
      <c r="K2870" s="1"/>
      <c r="L2870" s="1"/>
      <c r="M2870" s="1"/>
      <c r="N2870" s="1"/>
      <c r="O2870" s="1"/>
      <c r="P2870" s="1"/>
      <c r="Q2870" s="1"/>
      <c r="R2870" s="1"/>
      <c r="S2870" s="1"/>
      <c r="T2870" s="1"/>
    </row>
    <row r="2871" spans="2:20" s="216" customFormat="1" ht="15" customHeight="1">
      <c r="B2871" s="214" t="s">
        <v>6696</v>
      </c>
      <c r="C2871" s="214" t="s">
        <v>7435</v>
      </c>
      <c r="D2871" s="214" t="s">
        <v>6866</v>
      </c>
      <c r="E2871" s="214" t="s">
        <v>7740</v>
      </c>
      <c r="F2871" s="214" t="s">
        <v>7740</v>
      </c>
      <c r="G2871" s="2"/>
      <c r="H2871" s="1"/>
      <c r="I2871" s="1"/>
      <c r="J2871" s="1"/>
      <c r="K2871" s="1"/>
      <c r="L2871" s="1"/>
      <c r="M2871" s="1"/>
      <c r="N2871" s="1"/>
      <c r="O2871" s="1"/>
      <c r="P2871" s="1"/>
      <c r="Q2871" s="1"/>
      <c r="R2871" s="1"/>
      <c r="S2871" s="1"/>
      <c r="T2871" s="1"/>
    </row>
    <row r="2872" spans="2:20" s="216" customFormat="1" ht="15" customHeight="1">
      <c r="B2872" s="214" t="s">
        <v>6697</v>
      </c>
      <c r="C2872" s="214" t="s">
        <v>6866</v>
      </c>
      <c r="D2872" s="214" t="s">
        <v>7740</v>
      </c>
      <c r="E2872" s="214" t="s">
        <v>7740</v>
      </c>
      <c r="F2872" s="214" t="s">
        <v>7740</v>
      </c>
      <c r="G2872" s="2"/>
      <c r="H2872" s="1"/>
      <c r="I2872" s="1"/>
      <c r="J2872" s="1"/>
      <c r="K2872" s="1"/>
      <c r="L2872" s="1"/>
      <c r="M2872" s="1"/>
      <c r="N2872" s="1"/>
      <c r="O2872" s="1"/>
      <c r="P2872" s="1"/>
      <c r="Q2872" s="1"/>
      <c r="R2872" s="1"/>
      <c r="S2872" s="1"/>
      <c r="T2872" s="1"/>
    </row>
    <row r="2873" spans="2:20" s="216" customFormat="1" ht="15" customHeight="1">
      <c r="B2873" s="214" t="s">
        <v>6698</v>
      </c>
      <c r="C2873" s="214" t="s">
        <v>6866</v>
      </c>
      <c r="D2873" s="214" t="s">
        <v>7740</v>
      </c>
      <c r="E2873" s="214" t="s">
        <v>7740</v>
      </c>
      <c r="F2873" s="214" t="s">
        <v>7740</v>
      </c>
      <c r="G2873" s="2"/>
      <c r="H2873" s="1"/>
      <c r="I2873" s="1"/>
      <c r="J2873" s="1"/>
      <c r="K2873" s="1"/>
      <c r="L2873" s="1"/>
      <c r="M2873" s="1"/>
      <c r="N2873" s="1"/>
      <c r="O2873" s="1"/>
      <c r="P2873" s="1"/>
      <c r="Q2873" s="1"/>
      <c r="R2873" s="1"/>
      <c r="S2873" s="1"/>
      <c r="T2873" s="1"/>
    </row>
    <row r="2874" spans="2:20" s="216" customFormat="1" ht="15" customHeight="1">
      <c r="B2874" s="214" t="s">
        <v>6699</v>
      </c>
      <c r="C2874" s="214" t="s">
        <v>6866</v>
      </c>
      <c r="D2874" s="214" t="s">
        <v>7740</v>
      </c>
      <c r="E2874" s="214" t="s">
        <v>7740</v>
      </c>
      <c r="F2874" s="214" t="s">
        <v>7740</v>
      </c>
      <c r="G2874" s="2"/>
      <c r="H2874" s="1"/>
      <c r="I2874" s="1"/>
      <c r="J2874" s="1"/>
      <c r="K2874" s="1"/>
      <c r="L2874" s="1"/>
      <c r="M2874" s="1"/>
      <c r="N2874" s="1"/>
      <c r="O2874" s="1"/>
      <c r="P2874" s="1"/>
      <c r="Q2874" s="1"/>
      <c r="R2874" s="1"/>
      <c r="S2874" s="1"/>
      <c r="T2874" s="1"/>
    </row>
    <row r="2875" spans="2:20" s="216" customFormat="1" ht="15" customHeight="1">
      <c r="B2875" s="214" t="s">
        <v>6700</v>
      </c>
      <c r="C2875" s="214" t="s">
        <v>6866</v>
      </c>
      <c r="D2875" s="214" t="s">
        <v>7740</v>
      </c>
      <c r="E2875" s="214" t="s">
        <v>7740</v>
      </c>
      <c r="F2875" s="214" t="s">
        <v>7740</v>
      </c>
      <c r="G2875" s="2"/>
      <c r="H2875" s="1"/>
      <c r="I2875" s="1"/>
      <c r="J2875" s="1"/>
      <c r="K2875" s="1"/>
      <c r="L2875" s="1"/>
      <c r="M2875" s="1"/>
      <c r="N2875" s="1"/>
      <c r="O2875" s="1"/>
      <c r="P2875" s="1"/>
      <c r="Q2875" s="1"/>
      <c r="R2875" s="1"/>
      <c r="S2875" s="1"/>
      <c r="T2875" s="1"/>
    </row>
    <row r="2876" spans="2:20" s="216" customFormat="1" ht="15" customHeight="1">
      <c r="B2876" s="214" t="s">
        <v>6701</v>
      </c>
      <c r="C2876" s="214" t="s">
        <v>6866</v>
      </c>
      <c r="D2876" s="214" t="s">
        <v>7740</v>
      </c>
      <c r="E2876" s="214" t="s">
        <v>7740</v>
      </c>
      <c r="F2876" s="214" t="s">
        <v>7740</v>
      </c>
      <c r="G2876" s="2"/>
      <c r="H2876" s="1"/>
      <c r="I2876" s="1"/>
      <c r="J2876" s="1"/>
      <c r="K2876" s="1"/>
      <c r="L2876" s="1"/>
      <c r="M2876" s="1"/>
      <c r="N2876" s="1"/>
      <c r="O2876" s="1"/>
      <c r="P2876" s="1"/>
      <c r="Q2876" s="1"/>
      <c r="R2876" s="1"/>
      <c r="S2876" s="1"/>
      <c r="T2876" s="1"/>
    </row>
    <row r="2877" spans="2:20" s="216" customFormat="1" ht="15" customHeight="1">
      <c r="B2877" s="214" t="s">
        <v>6702</v>
      </c>
      <c r="C2877" s="214" t="s">
        <v>6866</v>
      </c>
      <c r="D2877" s="214" t="s">
        <v>7740</v>
      </c>
      <c r="E2877" s="214" t="s">
        <v>7740</v>
      </c>
      <c r="F2877" s="214" t="s">
        <v>7740</v>
      </c>
      <c r="G2877" s="2"/>
      <c r="H2877" s="1"/>
      <c r="I2877" s="1"/>
      <c r="J2877" s="1"/>
      <c r="K2877" s="1"/>
      <c r="L2877" s="1"/>
      <c r="M2877" s="1"/>
      <c r="N2877" s="1"/>
      <c r="O2877" s="1"/>
      <c r="P2877" s="1"/>
      <c r="Q2877" s="1"/>
      <c r="R2877" s="1"/>
      <c r="S2877" s="1"/>
      <c r="T2877" s="1"/>
    </row>
    <row r="2878" spans="2:20" s="216" customFormat="1" ht="15" customHeight="1">
      <c r="B2878" s="214" t="s">
        <v>6703</v>
      </c>
      <c r="C2878" s="214" t="s">
        <v>6866</v>
      </c>
      <c r="D2878" s="214" t="s">
        <v>7740</v>
      </c>
      <c r="E2878" s="214" t="s">
        <v>7740</v>
      </c>
      <c r="F2878" s="214" t="s">
        <v>7740</v>
      </c>
      <c r="G2878" s="2"/>
      <c r="H2878" s="1"/>
      <c r="I2878" s="1"/>
      <c r="J2878" s="1"/>
      <c r="K2878" s="1"/>
      <c r="L2878" s="1"/>
      <c r="M2878" s="1"/>
      <c r="N2878" s="1"/>
      <c r="O2878" s="1"/>
      <c r="P2878" s="1"/>
      <c r="Q2878" s="1"/>
      <c r="R2878" s="1"/>
      <c r="S2878" s="1"/>
      <c r="T2878" s="1"/>
    </row>
    <row r="2879" spans="2:20" s="216" customFormat="1" ht="15" customHeight="1">
      <c r="B2879" s="214" t="s">
        <v>6704</v>
      </c>
      <c r="C2879" s="214" t="s">
        <v>6866</v>
      </c>
      <c r="D2879" s="214" t="s">
        <v>7740</v>
      </c>
      <c r="E2879" s="214" t="s">
        <v>7740</v>
      </c>
      <c r="F2879" s="214" t="s">
        <v>7740</v>
      </c>
      <c r="G2879" s="2"/>
      <c r="H2879" s="1"/>
      <c r="I2879" s="1"/>
      <c r="J2879" s="1"/>
      <c r="K2879" s="1"/>
      <c r="L2879" s="1"/>
      <c r="M2879" s="1"/>
      <c r="N2879" s="1"/>
      <c r="O2879" s="1"/>
      <c r="P2879" s="1"/>
      <c r="Q2879" s="1"/>
      <c r="R2879" s="1"/>
      <c r="S2879" s="1"/>
      <c r="T2879" s="1"/>
    </row>
    <row r="2880" spans="2:20" s="216" customFormat="1" ht="15" customHeight="1">
      <c r="B2880" s="214" t="s">
        <v>6705</v>
      </c>
      <c r="C2880" s="214" t="s">
        <v>6866</v>
      </c>
      <c r="D2880" s="214" t="s">
        <v>7740</v>
      </c>
      <c r="E2880" s="214" t="s">
        <v>7740</v>
      </c>
      <c r="F2880" s="214" t="s">
        <v>7740</v>
      </c>
      <c r="G2880" s="2"/>
      <c r="H2880" s="1"/>
      <c r="I2880" s="1"/>
      <c r="J2880" s="1"/>
      <c r="K2880" s="1"/>
      <c r="L2880" s="1"/>
      <c r="M2880" s="1"/>
      <c r="N2880" s="1"/>
      <c r="O2880" s="1"/>
      <c r="P2880" s="1"/>
      <c r="Q2880" s="1"/>
      <c r="R2880" s="1"/>
      <c r="S2880" s="1"/>
      <c r="T2880" s="1"/>
    </row>
    <row r="2881" spans="2:20" s="216" customFormat="1" ht="15" customHeight="1">
      <c r="B2881" s="214" t="s">
        <v>6706</v>
      </c>
      <c r="C2881" s="214" t="s">
        <v>6866</v>
      </c>
      <c r="D2881" s="214" t="s">
        <v>7740</v>
      </c>
      <c r="E2881" s="214" t="s">
        <v>7740</v>
      </c>
      <c r="F2881" s="214" t="s">
        <v>7740</v>
      </c>
      <c r="G2881" s="2"/>
      <c r="H2881" s="1"/>
      <c r="I2881" s="1"/>
      <c r="J2881" s="1"/>
      <c r="K2881" s="1"/>
      <c r="L2881" s="1"/>
      <c r="M2881" s="1"/>
      <c r="N2881" s="1"/>
      <c r="O2881" s="1"/>
      <c r="P2881" s="1"/>
      <c r="Q2881" s="1"/>
      <c r="R2881" s="1"/>
      <c r="S2881" s="1"/>
      <c r="T2881" s="1"/>
    </row>
    <row r="2882" spans="2:20" s="216" customFormat="1" ht="15" customHeight="1">
      <c r="B2882" s="214" t="s">
        <v>6707</v>
      </c>
      <c r="C2882" s="214" t="s">
        <v>6866</v>
      </c>
      <c r="D2882" s="214" t="s">
        <v>7740</v>
      </c>
      <c r="E2882" s="214" t="s">
        <v>7740</v>
      </c>
      <c r="F2882" s="214" t="s">
        <v>7740</v>
      </c>
      <c r="G2882" s="2"/>
      <c r="H2882" s="1"/>
      <c r="I2882" s="1"/>
      <c r="J2882" s="1"/>
      <c r="K2882" s="1"/>
      <c r="L2882" s="1"/>
      <c r="M2882" s="1"/>
      <c r="N2882" s="1"/>
      <c r="O2882" s="1"/>
      <c r="P2882" s="1"/>
      <c r="Q2882" s="1"/>
      <c r="R2882" s="1"/>
      <c r="S2882" s="1"/>
      <c r="T2882" s="1"/>
    </row>
    <row r="2883" spans="2:20" s="216" customFormat="1" ht="15" customHeight="1">
      <c r="B2883" s="214" t="s">
        <v>6708</v>
      </c>
      <c r="C2883" s="214" t="s">
        <v>6995</v>
      </c>
      <c r="D2883" s="214" t="s">
        <v>6866</v>
      </c>
      <c r="E2883" s="214" t="s">
        <v>7740</v>
      </c>
      <c r="F2883" s="214" t="s">
        <v>7740</v>
      </c>
      <c r="G2883" s="2"/>
      <c r="H2883" s="1"/>
      <c r="I2883" s="1"/>
      <c r="J2883" s="1"/>
      <c r="K2883" s="1"/>
      <c r="L2883" s="1"/>
      <c r="M2883" s="1"/>
      <c r="N2883" s="1"/>
      <c r="O2883" s="1"/>
      <c r="P2883" s="1"/>
      <c r="Q2883" s="1"/>
      <c r="R2883" s="1"/>
      <c r="S2883" s="1"/>
      <c r="T2883" s="1"/>
    </row>
    <row r="2884" spans="2:20" s="216" customFormat="1" ht="15" customHeight="1">
      <c r="B2884" s="214" t="s">
        <v>6709</v>
      </c>
      <c r="C2884" s="214" t="s">
        <v>6866</v>
      </c>
      <c r="D2884" s="214" t="s">
        <v>7740</v>
      </c>
      <c r="E2884" s="214" t="s">
        <v>7740</v>
      </c>
      <c r="F2884" s="214" t="s">
        <v>7740</v>
      </c>
      <c r="G2884" s="2"/>
      <c r="H2884" s="1"/>
      <c r="I2884" s="1"/>
      <c r="J2884" s="1"/>
      <c r="K2884" s="1"/>
      <c r="L2884" s="1"/>
      <c r="M2884" s="1"/>
      <c r="N2884" s="1"/>
      <c r="O2884" s="1"/>
      <c r="P2884" s="1"/>
      <c r="Q2884" s="1"/>
      <c r="R2884" s="1"/>
      <c r="S2884" s="1"/>
      <c r="T2884" s="1"/>
    </row>
    <row r="2885" spans="2:20" s="216" customFormat="1" ht="15" customHeight="1">
      <c r="B2885" s="214" t="s">
        <v>6710</v>
      </c>
      <c r="C2885" s="214" t="s">
        <v>7436</v>
      </c>
      <c r="D2885" s="214" t="s">
        <v>6866</v>
      </c>
      <c r="E2885" s="214" t="s">
        <v>7740</v>
      </c>
      <c r="F2885" s="214" t="s">
        <v>7740</v>
      </c>
      <c r="G2885" s="2"/>
      <c r="H2885" s="1"/>
      <c r="I2885" s="1"/>
      <c r="J2885" s="1"/>
      <c r="K2885" s="1"/>
      <c r="L2885" s="1"/>
      <c r="M2885" s="1"/>
      <c r="N2885" s="1"/>
      <c r="O2885" s="1"/>
      <c r="P2885" s="1"/>
      <c r="Q2885" s="1"/>
      <c r="R2885" s="1"/>
      <c r="S2885" s="1"/>
      <c r="T2885" s="1"/>
    </row>
    <row r="2886" spans="2:20" s="216" customFormat="1" ht="15" customHeight="1">
      <c r="B2886" s="214" t="s">
        <v>6711</v>
      </c>
      <c r="C2886" s="214" t="s">
        <v>6866</v>
      </c>
      <c r="D2886" s="214" t="s">
        <v>7740</v>
      </c>
      <c r="E2886" s="214" t="s">
        <v>7740</v>
      </c>
      <c r="F2886" s="214" t="s">
        <v>7740</v>
      </c>
      <c r="G2886" s="2"/>
      <c r="H2886" s="1"/>
      <c r="I2886" s="1"/>
      <c r="J2886" s="1"/>
      <c r="K2886" s="1"/>
      <c r="L2886" s="1"/>
      <c r="M2886" s="1"/>
      <c r="N2886" s="1"/>
      <c r="O2886" s="1"/>
      <c r="P2886" s="1"/>
      <c r="Q2886" s="1"/>
      <c r="R2886" s="1"/>
      <c r="S2886" s="1"/>
      <c r="T2886" s="1"/>
    </row>
    <row r="2887" spans="2:20" s="216" customFormat="1" ht="15" customHeight="1">
      <c r="B2887" s="214" t="s">
        <v>6712</v>
      </c>
      <c r="C2887" s="214" t="s">
        <v>6866</v>
      </c>
      <c r="D2887" s="214" t="s">
        <v>7740</v>
      </c>
      <c r="E2887" s="214" t="s">
        <v>7740</v>
      </c>
      <c r="F2887" s="214" t="s">
        <v>7740</v>
      </c>
      <c r="G2887" s="2"/>
      <c r="H2887" s="1"/>
      <c r="I2887" s="1"/>
      <c r="J2887" s="1"/>
      <c r="K2887" s="1"/>
      <c r="L2887" s="1"/>
      <c r="M2887" s="1"/>
      <c r="N2887" s="1"/>
      <c r="O2887" s="1"/>
      <c r="P2887" s="1"/>
      <c r="Q2887" s="1"/>
      <c r="R2887" s="1"/>
      <c r="S2887" s="1"/>
      <c r="T2887" s="1"/>
    </row>
    <row r="2888" spans="2:20" s="216" customFormat="1" ht="15" customHeight="1">
      <c r="B2888" s="214" t="s">
        <v>6713</v>
      </c>
      <c r="C2888" s="214" t="s">
        <v>6866</v>
      </c>
      <c r="D2888" s="214" t="s">
        <v>7740</v>
      </c>
      <c r="E2888" s="214" t="s">
        <v>7740</v>
      </c>
      <c r="F2888" s="214" t="s">
        <v>7740</v>
      </c>
      <c r="G2888" s="2"/>
      <c r="H2888" s="1"/>
      <c r="I2888" s="1"/>
      <c r="J2888" s="1"/>
      <c r="K2888" s="1"/>
      <c r="L2888" s="1"/>
      <c r="M2888" s="1"/>
      <c r="N2888" s="1"/>
      <c r="O2888" s="1"/>
      <c r="P2888" s="1"/>
      <c r="Q2888" s="1"/>
      <c r="R2888" s="1"/>
      <c r="S2888" s="1"/>
      <c r="T2888" s="1"/>
    </row>
    <row r="2889" spans="2:20" s="216" customFormat="1" ht="15" customHeight="1">
      <c r="B2889" s="214" t="s">
        <v>6714</v>
      </c>
      <c r="C2889" s="214" t="s">
        <v>6866</v>
      </c>
      <c r="D2889" s="214" t="s">
        <v>7740</v>
      </c>
      <c r="E2889" s="214" t="s">
        <v>7740</v>
      </c>
      <c r="F2889" s="214" t="s">
        <v>7740</v>
      </c>
      <c r="G2889" s="2"/>
      <c r="H2889" s="1"/>
      <c r="I2889" s="1"/>
      <c r="J2889" s="1"/>
      <c r="K2889" s="1"/>
      <c r="L2889" s="1"/>
      <c r="M2889" s="1"/>
      <c r="N2889" s="1"/>
      <c r="O2889" s="1"/>
      <c r="P2889" s="1"/>
      <c r="Q2889" s="1"/>
      <c r="R2889" s="1"/>
      <c r="S2889" s="1"/>
      <c r="T2889" s="1"/>
    </row>
    <row r="2890" spans="2:20" s="216" customFormat="1" ht="15" customHeight="1">
      <c r="B2890" s="214" t="s">
        <v>6715</v>
      </c>
      <c r="C2890" s="214" t="s">
        <v>6866</v>
      </c>
      <c r="D2890" s="214" t="s">
        <v>7740</v>
      </c>
      <c r="E2890" s="214" t="s">
        <v>7740</v>
      </c>
      <c r="F2890" s="214" t="s">
        <v>7740</v>
      </c>
      <c r="G2890" s="2"/>
      <c r="H2890" s="1"/>
      <c r="I2890" s="1"/>
      <c r="J2890" s="1"/>
      <c r="K2890" s="1"/>
      <c r="L2890" s="1"/>
      <c r="M2890" s="1"/>
      <c r="N2890" s="1"/>
      <c r="O2890" s="1"/>
      <c r="P2890" s="1"/>
      <c r="Q2890" s="1"/>
      <c r="R2890" s="1"/>
      <c r="S2890" s="1"/>
      <c r="T2890" s="1"/>
    </row>
    <row r="2891" spans="2:20" s="216" customFormat="1" ht="15" customHeight="1">
      <c r="B2891" s="214" t="s">
        <v>6716</v>
      </c>
      <c r="C2891" s="214" t="s">
        <v>6866</v>
      </c>
      <c r="D2891" s="214" t="s">
        <v>7740</v>
      </c>
      <c r="E2891" s="214" t="s">
        <v>7740</v>
      </c>
      <c r="F2891" s="214" t="s">
        <v>7740</v>
      </c>
      <c r="G2891" s="2"/>
      <c r="H2891" s="1"/>
      <c r="I2891" s="1"/>
      <c r="J2891" s="1"/>
      <c r="K2891" s="1"/>
      <c r="L2891" s="1"/>
      <c r="M2891" s="1"/>
      <c r="N2891" s="1"/>
      <c r="O2891" s="1"/>
      <c r="P2891" s="1"/>
      <c r="Q2891" s="1"/>
      <c r="R2891" s="1"/>
      <c r="S2891" s="1"/>
      <c r="T2891" s="1"/>
    </row>
    <row r="2892" spans="2:20" s="216" customFormat="1" ht="15" customHeight="1">
      <c r="B2892" s="214" t="s">
        <v>6717</v>
      </c>
      <c r="C2892" s="214" t="s">
        <v>7437</v>
      </c>
      <c r="D2892" s="214" t="s">
        <v>6866</v>
      </c>
      <c r="E2892" s="214" t="s">
        <v>7740</v>
      </c>
      <c r="F2892" s="214" t="s">
        <v>7740</v>
      </c>
      <c r="G2892" s="2"/>
      <c r="H2892" s="1"/>
      <c r="I2892" s="1"/>
      <c r="J2892" s="1"/>
      <c r="K2892" s="1"/>
      <c r="L2892" s="1"/>
      <c r="M2892" s="1"/>
      <c r="N2892" s="1"/>
      <c r="O2892" s="1"/>
      <c r="P2892" s="1"/>
      <c r="Q2892" s="1"/>
      <c r="R2892" s="1"/>
      <c r="S2892" s="1"/>
      <c r="T2892" s="1"/>
    </row>
    <row r="2893" spans="2:20" s="216" customFormat="1" ht="15" customHeight="1">
      <c r="B2893" s="214" t="s">
        <v>6718</v>
      </c>
      <c r="C2893" s="214" t="s">
        <v>6866</v>
      </c>
      <c r="D2893" s="214" t="s">
        <v>7740</v>
      </c>
      <c r="E2893" s="214" t="s">
        <v>7740</v>
      </c>
      <c r="F2893" s="214" t="s">
        <v>7740</v>
      </c>
      <c r="G2893" s="2"/>
      <c r="H2893" s="1"/>
      <c r="I2893" s="1"/>
      <c r="J2893" s="1"/>
      <c r="K2893" s="1"/>
      <c r="L2893" s="1"/>
      <c r="M2893" s="1"/>
      <c r="N2893" s="1"/>
      <c r="O2893" s="1"/>
      <c r="P2893" s="1"/>
      <c r="Q2893" s="1"/>
      <c r="R2893" s="1"/>
      <c r="S2893" s="1"/>
      <c r="T2893" s="1"/>
    </row>
    <row r="2894" spans="2:20" s="216" customFormat="1" ht="15" customHeight="1">
      <c r="B2894" s="214" t="s">
        <v>6719</v>
      </c>
      <c r="C2894" s="214" t="s">
        <v>6866</v>
      </c>
      <c r="D2894" s="214" t="s">
        <v>7740</v>
      </c>
      <c r="E2894" s="214" t="s">
        <v>7740</v>
      </c>
      <c r="F2894" s="214" t="s">
        <v>7740</v>
      </c>
      <c r="G2894" s="2"/>
      <c r="H2894" s="1"/>
      <c r="I2894" s="1"/>
      <c r="J2894" s="1"/>
      <c r="K2894" s="1"/>
      <c r="L2894" s="1"/>
      <c r="M2894" s="1"/>
      <c r="N2894" s="1"/>
      <c r="O2894" s="1"/>
      <c r="P2894" s="1"/>
      <c r="Q2894" s="1"/>
      <c r="R2894" s="1"/>
      <c r="S2894" s="1"/>
      <c r="T2894" s="1"/>
    </row>
    <row r="2895" spans="2:20" s="216" customFormat="1" ht="15" customHeight="1">
      <c r="B2895" s="214" t="s">
        <v>6720</v>
      </c>
      <c r="C2895" s="214" t="s">
        <v>6866</v>
      </c>
      <c r="D2895" s="214" t="s">
        <v>7740</v>
      </c>
      <c r="E2895" s="214" t="s">
        <v>7740</v>
      </c>
      <c r="F2895" s="214" t="s">
        <v>7740</v>
      </c>
      <c r="G2895" s="2"/>
      <c r="H2895" s="1"/>
      <c r="I2895" s="1"/>
      <c r="J2895" s="1"/>
      <c r="K2895" s="1"/>
      <c r="L2895" s="1"/>
      <c r="M2895" s="1"/>
      <c r="N2895" s="1"/>
      <c r="O2895" s="1"/>
      <c r="P2895" s="1"/>
      <c r="Q2895" s="1"/>
      <c r="R2895" s="1"/>
      <c r="S2895" s="1"/>
      <c r="T2895" s="1"/>
    </row>
    <row r="2896" spans="2:20" s="216" customFormat="1" ht="15" customHeight="1">
      <c r="B2896" s="214" t="s">
        <v>6721</v>
      </c>
      <c r="C2896" s="214" t="s">
        <v>6866</v>
      </c>
      <c r="D2896" s="214" t="s">
        <v>7740</v>
      </c>
      <c r="E2896" s="214" t="s">
        <v>7740</v>
      </c>
      <c r="F2896" s="214" t="s">
        <v>7740</v>
      </c>
      <c r="G2896" s="2"/>
      <c r="H2896" s="1"/>
      <c r="I2896" s="1"/>
      <c r="J2896" s="1"/>
      <c r="K2896" s="1"/>
      <c r="L2896" s="1"/>
      <c r="M2896" s="1"/>
      <c r="N2896" s="1"/>
      <c r="O2896" s="1"/>
      <c r="P2896" s="1"/>
      <c r="Q2896" s="1"/>
      <c r="R2896" s="1"/>
      <c r="S2896" s="1"/>
      <c r="T2896" s="1"/>
    </row>
    <row r="2897" spans="2:20" s="216" customFormat="1" ht="15" customHeight="1">
      <c r="B2897" s="214" t="s">
        <v>6722</v>
      </c>
      <c r="C2897" s="214" t="s">
        <v>6866</v>
      </c>
      <c r="D2897" s="214" t="s">
        <v>7740</v>
      </c>
      <c r="E2897" s="214" t="s">
        <v>7740</v>
      </c>
      <c r="F2897" s="214" t="s">
        <v>7740</v>
      </c>
      <c r="G2897" s="2"/>
      <c r="H2897" s="1"/>
      <c r="I2897" s="1"/>
      <c r="J2897" s="1"/>
      <c r="K2897" s="1"/>
      <c r="L2897" s="1"/>
      <c r="M2897" s="1"/>
      <c r="N2897" s="1"/>
      <c r="O2897" s="1"/>
      <c r="P2897" s="1"/>
      <c r="Q2897" s="1"/>
      <c r="R2897" s="1"/>
      <c r="S2897" s="1"/>
      <c r="T2897" s="1"/>
    </row>
    <row r="2898" spans="2:20" s="216" customFormat="1" ht="15" customHeight="1">
      <c r="B2898" s="214" t="s">
        <v>6723</v>
      </c>
      <c r="C2898" s="214" t="s">
        <v>6866</v>
      </c>
      <c r="D2898" s="214" t="s">
        <v>7740</v>
      </c>
      <c r="E2898" s="214" t="s">
        <v>7740</v>
      </c>
      <c r="F2898" s="214" t="s">
        <v>7740</v>
      </c>
      <c r="G2898" s="2"/>
      <c r="H2898" s="1"/>
      <c r="I2898" s="1"/>
      <c r="J2898" s="1"/>
      <c r="K2898" s="1"/>
      <c r="L2898" s="1"/>
      <c r="M2898" s="1"/>
      <c r="N2898" s="1"/>
      <c r="O2898" s="1"/>
      <c r="P2898" s="1"/>
      <c r="Q2898" s="1"/>
      <c r="R2898" s="1"/>
      <c r="S2898" s="1"/>
      <c r="T2898" s="1"/>
    </row>
    <row r="2899" spans="2:20" s="216" customFormat="1" ht="15" customHeight="1">
      <c r="B2899" s="214" t="s">
        <v>6724</v>
      </c>
      <c r="C2899" s="214" t="s">
        <v>6866</v>
      </c>
      <c r="D2899" s="214" t="s">
        <v>7740</v>
      </c>
      <c r="E2899" s="214" t="s">
        <v>7740</v>
      </c>
      <c r="F2899" s="214" t="s">
        <v>7740</v>
      </c>
      <c r="G2899" s="2"/>
      <c r="H2899" s="1"/>
      <c r="I2899" s="1"/>
      <c r="J2899" s="1"/>
      <c r="K2899" s="1"/>
      <c r="L2899" s="1"/>
      <c r="M2899" s="1"/>
      <c r="N2899" s="1"/>
      <c r="O2899" s="1"/>
      <c r="P2899" s="1"/>
      <c r="Q2899" s="1"/>
      <c r="R2899" s="1"/>
      <c r="S2899" s="1"/>
      <c r="T2899" s="1"/>
    </row>
    <row r="2900" spans="2:20" s="216" customFormat="1" ht="15" customHeight="1">
      <c r="B2900" s="214" t="s">
        <v>6725</v>
      </c>
      <c r="C2900" s="214" t="s">
        <v>6866</v>
      </c>
      <c r="D2900" s="214" t="s">
        <v>7740</v>
      </c>
      <c r="E2900" s="214" t="s">
        <v>7740</v>
      </c>
      <c r="F2900" s="214" t="s">
        <v>7740</v>
      </c>
      <c r="G2900" s="2"/>
      <c r="H2900" s="1"/>
      <c r="I2900" s="1"/>
      <c r="J2900" s="1"/>
      <c r="K2900" s="1"/>
      <c r="L2900" s="1"/>
      <c r="M2900" s="1"/>
      <c r="N2900" s="1"/>
      <c r="O2900" s="1"/>
      <c r="P2900" s="1"/>
      <c r="Q2900" s="1"/>
      <c r="R2900" s="1"/>
      <c r="S2900" s="1"/>
      <c r="T2900" s="1"/>
    </row>
    <row r="2901" spans="2:20" s="216" customFormat="1" ht="15" customHeight="1">
      <c r="B2901" s="214" t="s">
        <v>6726</v>
      </c>
      <c r="C2901" s="214" t="s">
        <v>6866</v>
      </c>
      <c r="D2901" s="214" t="s">
        <v>7740</v>
      </c>
      <c r="E2901" s="214" t="s">
        <v>7740</v>
      </c>
      <c r="F2901" s="214" t="s">
        <v>7740</v>
      </c>
      <c r="G2901" s="2"/>
      <c r="H2901" s="1"/>
      <c r="I2901" s="1"/>
      <c r="J2901" s="1"/>
      <c r="K2901" s="1"/>
      <c r="L2901" s="1"/>
      <c r="M2901" s="1"/>
      <c r="N2901" s="1"/>
      <c r="O2901" s="1"/>
      <c r="P2901" s="1"/>
      <c r="Q2901" s="1"/>
      <c r="R2901" s="1"/>
      <c r="S2901" s="1"/>
      <c r="T2901" s="1"/>
    </row>
    <row r="2902" spans="2:20" s="216" customFormat="1" ht="15" customHeight="1">
      <c r="B2902" s="214" t="s">
        <v>6727</v>
      </c>
      <c r="C2902" s="214" t="s">
        <v>6866</v>
      </c>
      <c r="D2902" s="214" t="s">
        <v>7740</v>
      </c>
      <c r="E2902" s="214" t="s">
        <v>7740</v>
      </c>
      <c r="F2902" s="214" t="s">
        <v>7740</v>
      </c>
      <c r="G2902" s="2"/>
      <c r="H2902" s="1"/>
      <c r="I2902" s="1"/>
      <c r="J2902" s="1"/>
      <c r="K2902" s="1"/>
      <c r="L2902" s="1"/>
      <c r="M2902" s="1"/>
      <c r="N2902" s="1"/>
      <c r="O2902" s="1"/>
      <c r="P2902" s="1"/>
      <c r="Q2902" s="1"/>
      <c r="R2902" s="1"/>
      <c r="S2902" s="1"/>
      <c r="T2902" s="1"/>
    </row>
    <row r="2903" spans="2:20" s="216" customFormat="1" ht="15" customHeight="1">
      <c r="B2903" s="214" t="s">
        <v>6728</v>
      </c>
      <c r="C2903" s="214" t="s">
        <v>6914</v>
      </c>
      <c r="D2903" s="214" t="s">
        <v>6866</v>
      </c>
      <c r="E2903" s="214" t="s">
        <v>7740</v>
      </c>
      <c r="F2903" s="214" t="s">
        <v>7740</v>
      </c>
      <c r="G2903" s="2"/>
      <c r="H2903" s="1"/>
      <c r="I2903" s="1"/>
      <c r="J2903" s="1"/>
      <c r="K2903" s="1"/>
      <c r="L2903" s="1"/>
      <c r="M2903" s="1"/>
      <c r="N2903" s="1"/>
      <c r="O2903" s="1"/>
      <c r="P2903" s="1"/>
      <c r="Q2903" s="1"/>
      <c r="R2903" s="1"/>
      <c r="S2903" s="1"/>
      <c r="T2903" s="1"/>
    </row>
    <row r="2904" spans="2:20" s="216" customFormat="1" ht="15" customHeight="1">
      <c r="B2904" s="214" t="s">
        <v>6729</v>
      </c>
      <c r="C2904" s="214" t="s">
        <v>6866</v>
      </c>
      <c r="D2904" s="214" t="s">
        <v>7740</v>
      </c>
      <c r="E2904" s="214" t="s">
        <v>7740</v>
      </c>
      <c r="F2904" s="214" t="s">
        <v>7740</v>
      </c>
      <c r="G2904" s="2"/>
      <c r="H2904" s="1"/>
      <c r="I2904" s="1"/>
      <c r="J2904" s="1"/>
      <c r="K2904" s="1"/>
      <c r="L2904" s="1"/>
      <c r="M2904" s="1"/>
      <c r="N2904" s="1"/>
      <c r="O2904" s="1"/>
      <c r="P2904" s="1"/>
      <c r="Q2904" s="1"/>
      <c r="R2904" s="1"/>
      <c r="S2904" s="1"/>
      <c r="T2904" s="1"/>
    </row>
    <row r="2905" spans="2:20" s="216" customFormat="1" ht="15" customHeight="1">
      <c r="B2905" s="214" t="s">
        <v>6730</v>
      </c>
      <c r="C2905" s="214" t="s">
        <v>6866</v>
      </c>
      <c r="D2905" s="214" t="s">
        <v>7740</v>
      </c>
      <c r="E2905" s="214" t="s">
        <v>7740</v>
      </c>
      <c r="F2905" s="214" t="s">
        <v>7740</v>
      </c>
      <c r="G2905" s="2"/>
      <c r="H2905" s="1"/>
      <c r="I2905" s="1"/>
      <c r="J2905" s="1"/>
      <c r="K2905" s="1"/>
      <c r="L2905" s="1"/>
      <c r="M2905" s="1"/>
      <c r="N2905" s="1"/>
      <c r="O2905" s="1"/>
      <c r="P2905" s="1"/>
      <c r="Q2905" s="1"/>
      <c r="R2905" s="1"/>
      <c r="S2905" s="1"/>
      <c r="T2905" s="1"/>
    </row>
    <row r="2906" spans="2:20" s="216" customFormat="1" ht="15" customHeight="1">
      <c r="B2906" s="214" t="s">
        <v>6731</v>
      </c>
      <c r="C2906" s="214" t="s">
        <v>6866</v>
      </c>
      <c r="D2906" s="214" t="s">
        <v>7740</v>
      </c>
      <c r="E2906" s="214" t="s">
        <v>7740</v>
      </c>
      <c r="F2906" s="214" t="s">
        <v>7740</v>
      </c>
      <c r="G2906" s="2"/>
      <c r="H2906" s="1"/>
      <c r="I2906" s="1"/>
      <c r="J2906" s="1"/>
      <c r="K2906" s="1"/>
      <c r="L2906" s="1"/>
      <c r="M2906" s="1"/>
      <c r="N2906" s="1"/>
      <c r="O2906" s="1"/>
      <c r="P2906" s="1"/>
      <c r="Q2906" s="1"/>
      <c r="R2906" s="1"/>
      <c r="S2906" s="1"/>
      <c r="T2906" s="1"/>
    </row>
    <row r="2907" spans="2:20" s="216" customFormat="1" ht="15" customHeight="1">
      <c r="B2907" s="214" t="s">
        <v>6732</v>
      </c>
      <c r="C2907" s="214" t="s">
        <v>6866</v>
      </c>
      <c r="D2907" s="214" t="s">
        <v>7740</v>
      </c>
      <c r="E2907" s="214" t="s">
        <v>7740</v>
      </c>
      <c r="F2907" s="214" t="s">
        <v>7740</v>
      </c>
      <c r="G2907" s="2"/>
      <c r="H2907" s="1"/>
      <c r="I2907" s="1"/>
      <c r="J2907" s="1"/>
      <c r="K2907" s="1"/>
      <c r="L2907" s="1"/>
      <c r="M2907" s="1"/>
      <c r="N2907" s="1"/>
      <c r="O2907" s="1"/>
      <c r="P2907" s="1"/>
      <c r="Q2907" s="1"/>
      <c r="R2907" s="1"/>
      <c r="S2907" s="1"/>
      <c r="T2907" s="1"/>
    </row>
    <row r="2908" spans="2:20" s="216" customFormat="1" ht="15" customHeight="1">
      <c r="B2908" s="214" t="s">
        <v>6733</v>
      </c>
      <c r="C2908" s="214" t="s">
        <v>6866</v>
      </c>
      <c r="D2908" s="214" t="s">
        <v>7740</v>
      </c>
      <c r="E2908" s="214" t="s">
        <v>7740</v>
      </c>
      <c r="F2908" s="214" t="s">
        <v>7740</v>
      </c>
      <c r="G2908" s="2"/>
      <c r="H2908" s="1"/>
      <c r="I2908" s="1"/>
      <c r="J2908" s="1"/>
      <c r="K2908" s="1"/>
      <c r="L2908" s="1"/>
      <c r="M2908" s="1"/>
      <c r="N2908" s="1"/>
      <c r="O2908" s="1"/>
      <c r="P2908" s="1"/>
      <c r="Q2908" s="1"/>
      <c r="R2908" s="1"/>
      <c r="S2908" s="1"/>
      <c r="T2908" s="1"/>
    </row>
    <row r="2909" spans="2:20" s="216" customFormat="1" ht="15" customHeight="1">
      <c r="B2909" s="214" t="s">
        <v>6734</v>
      </c>
      <c r="C2909" s="214" t="s">
        <v>6866</v>
      </c>
      <c r="D2909" s="214" t="s">
        <v>7740</v>
      </c>
      <c r="E2909" s="214" t="s">
        <v>7740</v>
      </c>
      <c r="F2909" s="214" t="s">
        <v>7740</v>
      </c>
      <c r="G2909" s="2"/>
      <c r="H2909" s="1"/>
      <c r="I2909" s="1"/>
      <c r="J2909" s="1"/>
      <c r="K2909" s="1"/>
      <c r="L2909" s="1"/>
      <c r="M2909" s="1"/>
      <c r="N2909" s="1"/>
      <c r="O2909" s="1"/>
      <c r="P2909" s="1"/>
      <c r="Q2909" s="1"/>
      <c r="R2909" s="1"/>
      <c r="S2909" s="1"/>
      <c r="T2909" s="1"/>
    </row>
    <row r="2910" spans="2:20" s="216" customFormat="1" ht="15" customHeight="1">
      <c r="B2910" s="214" t="s">
        <v>6735</v>
      </c>
      <c r="C2910" s="214" t="s">
        <v>6866</v>
      </c>
      <c r="D2910" s="214" t="s">
        <v>7740</v>
      </c>
      <c r="E2910" s="214" t="s">
        <v>7740</v>
      </c>
      <c r="F2910" s="214" t="s">
        <v>7740</v>
      </c>
      <c r="G2910" s="2"/>
      <c r="H2910" s="1"/>
      <c r="I2910" s="1"/>
      <c r="J2910" s="1"/>
      <c r="K2910" s="1"/>
      <c r="L2910" s="1"/>
      <c r="M2910" s="1"/>
      <c r="N2910" s="1"/>
      <c r="O2910" s="1"/>
      <c r="P2910" s="1"/>
      <c r="Q2910" s="1"/>
      <c r="R2910" s="1"/>
      <c r="S2910" s="1"/>
      <c r="T2910" s="1"/>
    </row>
    <row r="2911" spans="2:20" s="216" customFormat="1" ht="15" customHeight="1">
      <c r="B2911" s="214" t="s">
        <v>6736</v>
      </c>
      <c r="C2911" s="214" t="s">
        <v>6866</v>
      </c>
      <c r="D2911" s="214" t="s">
        <v>7740</v>
      </c>
      <c r="E2911" s="214" t="s">
        <v>7740</v>
      </c>
      <c r="F2911" s="214" t="s">
        <v>7740</v>
      </c>
      <c r="G2911" s="2"/>
      <c r="H2911" s="1"/>
      <c r="I2911" s="1"/>
      <c r="J2911" s="1"/>
      <c r="K2911" s="1"/>
      <c r="L2911" s="1"/>
      <c r="M2911" s="1"/>
      <c r="N2911" s="1"/>
      <c r="O2911" s="1"/>
      <c r="P2911" s="1"/>
      <c r="Q2911" s="1"/>
      <c r="R2911" s="1"/>
      <c r="S2911" s="1"/>
      <c r="T2911" s="1"/>
    </row>
    <row r="2912" spans="2:20" s="216" customFormat="1" ht="15" customHeight="1">
      <c r="B2912" s="214" t="s">
        <v>6737</v>
      </c>
      <c r="C2912" s="214" t="s">
        <v>6866</v>
      </c>
      <c r="D2912" s="214" t="s">
        <v>7740</v>
      </c>
      <c r="E2912" s="214" t="s">
        <v>7740</v>
      </c>
      <c r="F2912" s="214" t="s">
        <v>7740</v>
      </c>
      <c r="G2912" s="2"/>
      <c r="H2912" s="1"/>
      <c r="I2912" s="1"/>
      <c r="J2912" s="1"/>
      <c r="K2912" s="1"/>
      <c r="L2912" s="1"/>
      <c r="M2912" s="1"/>
      <c r="N2912" s="1"/>
      <c r="O2912" s="1"/>
      <c r="P2912" s="1"/>
      <c r="Q2912" s="1"/>
      <c r="R2912" s="1"/>
      <c r="S2912" s="1"/>
      <c r="T2912" s="1"/>
    </row>
    <row r="2913" spans="2:20" s="216" customFormat="1" ht="15" customHeight="1">
      <c r="B2913" s="214" t="s">
        <v>6738</v>
      </c>
      <c r="C2913" s="214" t="s">
        <v>6866</v>
      </c>
      <c r="D2913" s="214" t="s">
        <v>7740</v>
      </c>
      <c r="E2913" s="214" t="s">
        <v>7740</v>
      </c>
      <c r="F2913" s="214" t="s">
        <v>7740</v>
      </c>
      <c r="G2913" s="2"/>
      <c r="H2913" s="1"/>
      <c r="I2913" s="1"/>
      <c r="J2913" s="1"/>
      <c r="K2913" s="1"/>
      <c r="L2913" s="1"/>
      <c r="M2913" s="1"/>
      <c r="N2913" s="1"/>
      <c r="O2913" s="1"/>
      <c r="P2913" s="1"/>
      <c r="Q2913" s="1"/>
      <c r="R2913" s="1"/>
      <c r="S2913" s="1"/>
      <c r="T2913" s="1"/>
    </row>
    <row r="2914" spans="2:20" s="216" customFormat="1" ht="15" customHeight="1">
      <c r="B2914" s="214" t="s">
        <v>6739</v>
      </c>
      <c r="C2914" s="214" t="s">
        <v>7439</v>
      </c>
      <c r="D2914" s="214" t="s">
        <v>6866</v>
      </c>
      <c r="E2914" s="214" t="s">
        <v>7740</v>
      </c>
      <c r="F2914" s="214" t="s">
        <v>7740</v>
      </c>
      <c r="G2914" s="2"/>
      <c r="H2914" s="1"/>
      <c r="I2914" s="1"/>
      <c r="J2914" s="1"/>
      <c r="K2914" s="1"/>
      <c r="L2914" s="1"/>
      <c r="M2914" s="1"/>
      <c r="N2914" s="1"/>
      <c r="O2914" s="1"/>
      <c r="P2914" s="1"/>
      <c r="Q2914" s="1"/>
      <c r="R2914" s="1"/>
      <c r="S2914" s="1"/>
      <c r="T2914" s="1"/>
    </row>
    <row r="2915" spans="2:20" s="216" customFormat="1" ht="15" customHeight="1">
      <c r="B2915" s="214" t="s">
        <v>6740</v>
      </c>
      <c r="C2915" s="214" t="s">
        <v>6866</v>
      </c>
      <c r="D2915" s="214" t="s">
        <v>7740</v>
      </c>
      <c r="E2915" s="214" t="s">
        <v>7740</v>
      </c>
      <c r="F2915" s="214" t="s">
        <v>7740</v>
      </c>
      <c r="G2915" s="2"/>
      <c r="H2915" s="1"/>
      <c r="I2915" s="1"/>
      <c r="J2915" s="1"/>
      <c r="K2915" s="1"/>
      <c r="L2915" s="1"/>
      <c r="M2915" s="1"/>
      <c r="N2915" s="1"/>
      <c r="O2915" s="1"/>
      <c r="P2915" s="1"/>
      <c r="Q2915" s="1"/>
      <c r="R2915" s="1"/>
      <c r="S2915" s="1"/>
      <c r="T2915" s="1"/>
    </row>
    <row r="2916" spans="2:20" s="216" customFormat="1" ht="15" customHeight="1">
      <c r="B2916" s="214" t="s">
        <v>6741</v>
      </c>
      <c r="C2916" s="214" t="s">
        <v>6866</v>
      </c>
      <c r="D2916" s="214" t="s">
        <v>7740</v>
      </c>
      <c r="E2916" s="214" t="s">
        <v>7740</v>
      </c>
      <c r="F2916" s="214" t="s">
        <v>7740</v>
      </c>
      <c r="G2916" s="2"/>
      <c r="H2916" s="1"/>
      <c r="I2916" s="1"/>
      <c r="J2916" s="1"/>
      <c r="K2916" s="1"/>
      <c r="L2916" s="1"/>
      <c r="M2916" s="1"/>
      <c r="N2916" s="1"/>
      <c r="O2916" s="1"/>
      <c r="P2916" s="1"/>
      <c r="Q2916" s="1"/>
      <c r="R2916" s="1"/>
      <c r="S2916" s="1"/>
      <c r="T2916" s="1"/>
    </row>
    <row r="2917" spans="2:20" s="216" customFormat="1" ht="15" customHeight="1">
      <c r="B2917" s="214" t="s">
        <v>6742</v>
      </c>
      <c r="C2917" s="214" t="s">
        <v>6866</v>
      </c>
      <c r="D2917" s="214" t="s">
        <v>7740</v>
      </c>
      <c r="E2917" s="214" t="s">
        <v>7740</v>
      </c>
      <c r="F2917" s="214" t="s">
        <v>7740</v>
      </c>
      <c r="G2917" s="2"/>
      <c r="H2917" s="1"/>
      <c r="I2917" s="1"/>
      <c r="J2917" s="1"/>
      <c r="K2917" s="1"/>
      <c r="L2917" s="1"/>
      <c r="M2917" s="1"/>
      <c r="N2917" s="1"/>
      <c r="O2917" s="1"/>
      <c r="P2917" s="1"/>
      <c r="Q2917" s="1"/>
      <c r="R2917" s="1"/>
      <c r="S2917" s="1"/>
      <c r="T2917" s="1"/>
    </row>
    <row r="2918" spans="2:20" s="216" customFormat="1" ht="15" customHeight="1">
      <c r="B2918" s="214" t="s">
        <v>6743</v>
      </c>
      <c r="C2918" s="214" t="s">
        <v>6866</v>
      </c>
      <c r="D2918" s="214" t="s">
        <v>7740</v>
      </c>
      <c r="E2918" s="214" t="s">
        <v>7740</v>
      </c>
      <c r="F2918" s="214" t="s">
        <v>7740</v>
      </c>
      <c r="G2918" s="2"/>
      <c r="H2918" s="1"/>
      <c r="I2918" s="1"/>
      <c r="J2918" s="1"/>
      <c r="K2918" s="1"/>
      <c r="L2918" s="1"/>
      <c r="M2918" s="1"/>
      <c r="N2918" s="1"/>
      <c r="O2918" s="1"/>
      <c r="P2918" s="1"/>
      <c r="Q2918" s="1"/>
      <c r="R2918" s="1"/>
      <c r="S2918" s="1"/>
      <c r="T2918" s="1"/>
    </row>
    <row r="2919" spans="2:20" s="216" customFormat="1" ht="15" customHeight="1">
      <c r="B2919" s="214" t="s">
        <v>6744</v>
      </c>
      <c r="C2919" s="214" t="s">
        <v>6866</v>
      </c>
      <c r="D2919" s="214" t="s">
        <v>7740</v>
      </c>
      <c r="E2919" s="214" t="s">
        <v>7740</v>
      </c>
      <c r="F2919" s="214" t="s">
        <v>7740</v>
      </c>
      <c r="G2919" s="2"/>
      <c r="H2919" s="1"/>
      <c r="I2919" s="1"/>
      <c r="J2919" s="1"/>
      <c r="K2919" s="1"/>
      <c r="L2919" s="1"/>
      <c r="M2919" s="1"/>
      <c r="N2919" s="1"/>
      <c r="O2919" s="1"/>
      <c r="P2919" s="1"/>
      <c r="Q2919" s="1"/>
      <c r="R2919" s="1"/>
      <c r="S2919" s="1"/>
      <c r="T2919" s="1"/>
    </row>
    <row r="2920" spans="2:20" s="216" customFormat="1" ht="15" customHeight="1">
      <c r="B2920" s="214" t="s">
        <v>6745</v>
      </c>
      <c r="C2920" s="214" t="s">
        <v>6866</v>
      </c>
      <c r="D2920" s="214" t="s">
        <v>7740</v>
      </c>
      <c r="E2920" s="214" t="s">
        <v>7740</v>
      </c>
      <c r="F2920" s="214" t="s">
        <v>7740</v>
      </c>
      <c r="G2920" s="2"/>
      <c r="H2920" s="1"/>
      <c r="I2920" s="1"/>
      <c r="J2920" s="1"/>
      <c r="K2920" s="1"/>
      <c r="L2920" s="1"/>
      <c r="M2920" s="1"/>
      <c r="N2920" s="1"/>
      <c r="O2920" s="1"/>
      <c r="P2920" s="1"/>
      <c r="Q2920" s="1"/>
      <c r="R2920" s="1"/>
      <c r="S2920" s="1"/>
      <c r="T2920" s="1"/>
    </row>
    <row r="2921" spans="2:20" s="216" customFormat="1" ht="15" customHeight="1">
      <c r="B2921" s="214" t="s">
        <v>6746</v>
      </c>
      <c r="C2921" s="214" t="s">
        <v>6866</v>
      </c>
      <c r="D2921" s="214" t="s">
        <v>7740</v>
      </c>
      <c r="E2921" s="214" t="s">
        <v>7740</v>
      </c>
      <c r="F2921" s="214" t="s">
        <v>7740</v>
      </c>
      <c r="G2921" s="2"/>
      <c r="H2921" s="1"/>
      <c r="I2921" s="1"/>
      <c r="J2921" s="1"/>
      <c r="K2921" s="1"/>
      <c r="L2921" s="1"/>
      <c r="M2921" s="1"/>
      <c r="N2921" s="1"/>
      <c r="O2921" s="1"/>
      <c r="P2921" s="1"/>
      <c r="Q2921" s="1"/>
      <c r="R2921" s="1"/>
      <c r="S2921" s="1"/>
      <c r="T2921" s="1"/>
    </row>
    <row r="2922" spans="2:20" s="216" customFormat="1" ht="15" customHeight="1">
      <c r="B2922" s="214" t="s">
        <v>6747</v>
      </c>
      <c r="C2922" s="214" t="s">
        <v>6866</v>
      </c>
      <c r="D2922" s="214" t="s">
        <v>7740</v>
      </c>
      <c r="E2922" s="214" t="s">
        <v>7740</v>
      </c>
      <c r="F2922" s="214" t="s">
        <v>7740</v>
      </c>
      <c r="G2922" s="2"/>
      <c r="H2922" s="1"/>
      <c r="I2922" s="1"/>
      <c r="J2922" s="1"/>
      <c r="K2922" s="1"/>
      <c r="L2922" s="1"/>
      <c r="M2922" s="1"/>
      <c r="N2922" s="1"/>
      <c r="O2922" s="1"/>
      <c r="P2922" s="1"/>
      <c r="Q2922" s="1"/>
      <c r="R2922" s="1"/>
      <c r="S2922" s="1"/>
      <c r="T2922" s="1"/>
    </row>
    <row r="2923" spans="2:20" s="216" customFormat="1" ht="15" customHeight="1">
      <c r="B2923" s="214" t="s">
        <v>6748</v>
      </c>
      <c r="C2923" s="214" t="s">
        <v>7129</v>
      </c>
      <c r="D2923" s="214" t="s">
        <v>6866</v>
      </c>
      <c r="E2923" s="214" t="s">
        <v>7740</v>
      </c>
      <c r="F2923" s="214" t="s">
        <v>7740</v>
      </c>
      <c r="G2923" s="2"/>
      <c r="H2923" s="1"/>
      <c r="I2923" s="1"/>
      <c r="J2923" s="1"/>
      <c r="K2923" s="1"/>
      <c r="L2923" s="1"/>
      <c r="M2923" s="1"/>
      <c r="N2923" s="1"/>
      <c r="O2923" s="1"/>
      <c r="P2923" s="1"/>
      <c r="Q2923" s="1"/>
      <c r="R2923" s="1"/>
      <c r="S2923" s="1"/>
      <c r="T2923" s="1"/>
    </row>
    <row r="2924" spans="2:20" s="216" customFormat="1" ht="15" customHeight="1">
      <c r="B2924" s="214" t="s">
        <v>6749</v>
      </c>
      <c r="C2924" s="214" t="s">
        <v>6866</v>
      </c>
      <c r="D2924" s="214" t="s">
        <v>7740</v>
      </c>
      <c r="E2924" s="214" t="s">
        <v>7740</v>
      </c>
      <c r="F2924" s="214" t="s">
        <v>7740</v>
      </c>
      <c r="G2924" s="2"/>
      <c r="H2924" s="1"/>
      <c r="I2924" s="1"/>
      <c r="J2924" s="1"/>
      <c r="K2924" s="1"/>
      <c r="L2924" s="1"/>
      <c r="M2924" s="1"/>
      <c r="N2924" s="1"/>
      <c r="O2924" s="1"/>
      <c r="P2924" s="1"/>
      <c r="Q2924" s="1"/>
      <c r="R2924" s="1"/>
      <c r="S2924" s="1"/>
      <c r="T2924" s="1"/>
    </row>
    <row r="2925" spans="2:20" s="216" customFormat="1" ht="15" customHeight="1">
      <c r="B2925" s="214" t="s">
        <v>6750</v>
      </c>
      <c r="C2925" s="214" t="s">
        <v>6866</v>
      </c>
      <c r="D2925" s="214" t="s">
        <v>7740</v>
      </c>
      <c r="E2925" s="214" t="s">
        <v>7740</v>
      </c>
      <c r="F2925" s="214" t="s">
        <v>7740</v>
      </c>
      <c r="G2925" s="2"/>
      <c r="H2925" s="1"/>
      <c r="I2925" s="1"/>
      <c r="J2925" s="1"/>
      <c r="K2925" s="1"/>
      <c r="L2925" s="1"/>
      <c r="M2925" s="1"/>
      <c r="N2925" s="1"/>
      <c r="O2925" s="1"/>
      <c r="P2925" s="1"/>
      <c r="Q2925" s="1"/>
      <c r="R2925" s="1"/>
      <c r="S2925" s="1"/>
      <c r="T2925" s="1"/>
    </row>
    <row r="2926" spans="2:20" s="216" customFormat="1" ht="15" customHeight="1">
      <c r="B2926" s="214" t="s">
        <v>6751</v>
      </c>
      <c r="C2926" s="214" t="s">
        <v>6866</v>
      </c>
      <c r="D2926" s="214" t="s">
        <v>7740</v>
      </c>
      <c r="E2926" s="214" t="s">
        <v>7740</v>
      </c>
      <c r="F2926" s="214" t="s">
        <v>7740</v>
      </c>
      <c r="G2926" s="2"/>
      <c r="H2926" s="1"/>
      <c r="I2926" s="1"/>
      <c r="J2926" s="1"/>
      <c r="K2926" s="1"/>
      <c r="L2926" s="1"/>
      <c r="M2926" s="1"/>
      <c r="N2926" s="1"/>
      <c r="O2926" s="1"/>
      <c r="P2926" s="1"/>
      <c r="Q2926" s="1"/>
      <c r="R2926" s="1"/>
      <c r="S2926" s="1"/>
      <c r="T2926" s="1"/>
    </row>
    <row r="2927" spans="2:20" s="216" customFormat="1" ht="15" customHeight="1">
      <c r="B2927" s="214" t="s">
        <v>6752</v>
      </c>
      <c r="C2927" s="214" t="s">
        <v>7678</v>
      </c>
      <c r="D2927" s="214" t="s">
        <v>6866</v>
      </c>
      <c r="E2927" s="214" t="s">
        <v>7740</v>
      </c>
      <c r="F2927" s="214" t="s">
        <v>7740</v>
      </c>
      <c r="G2927" s="2"/>
      <c r="H2927" s="1"/>
      <c r="I2927" s="1"/>
      <c r="J2927" s="1"/>
      <c r="K2927" s="1"/>
      <c r="L2927" s="1"/>
      <c r="M2927" s="1"/>
      <c r="N2927" s="1"/>
      <c r="O2927" s="1"/>
      <c r="P2927" s="1"/>
      <c r="Q2927" s="1"/>
      <c r="R2927" s="1"/>
      <c r="S2927" s="1"/>
      <c r="T2927" s="1"/>
    </row>
    <row r="2928" spans="2:20" s="216" customFormat="1" ht="15" customHeight="1">
      <c r="B2928" s="214" t="s">
        <v>6753</v>
      </c>
      <c r="C2928" s="214" t="s">
        <v>6866</v>
      </c>
      <c r="D2928" s="214" t="s">
        <v>7740</v>
      </c>
      <c r="E2928" s="214" t="s">
        <v>7740</v>
      </c>
      <c r="F2928" s="214" t="s">
        <v>7740</v>
      </c>
      <c r="G2928" s="2"/>
      <c r="H2928" s="1"/>
      <c r="I2928" s="1"/>
      <c r="J2928" s="1"/>
      <c r="K2928" s="1"/>
      <c r="L2928" s="1"/>
      <c r="M2928" s="1"/>
      <c r="N2928" s="1"/>
      <c r="O2928" s="1"/>
      <c r="P2928" s="1"/>
      <c r="Q2928" s="1"/>
      <c r="R2928" s="1"/>
      <c r="S2928" s="1"/>
      <c r="T2928" s="1"/>
    </row>
    <row r="2929" spans="2:20" s="216" customFormat="1" ht="15" customHeight="1">
      <c r="B2929" s="214" t="s">
        <v>6754</v>
      </c>
      <c r="C2929" s="214" t="s">
        <v>6866</v>
      </c>
      <c r="D2929" s="214" t="s">
        <v>7740</v>
      </c>
      <c r="E2929" s="214" t="s">
        <v>7740</v>
      </c>
      <c r="F2929" s="214" t="s">
        <v>7740</v>
      </c>
      <c r="G2929" s="2"/>
      <c r="H2929" s="1"/>
      <c r="I2929" s="1"/>
      <c r="J2929" s="1"/>
      <c r="K2929" s="1"/>
      <c r="L2929" s="1"/>
      <c r="M2929" s="1"/>
      <c r="N2929" s="1"/>
      <c r="O2929" s="1"/>
      <c r="P2929" s="1"/>
      <c r="Q2929" s="1"/>
      <c r="R2929" s="1"/>
      <c r="S2929" s="1"/>
      <c r="T2929" s="1"/>
    </row>
    <row r="2930" spans="2:20" s="216" customFormat="1" ht="15" customHeight="1">
      <c r="B2930" s="214" t="s">
        <v>6755</v>
      </c>
      <c r="C2930" s="214" t="s">
        <v>6866</v>
      </c>
      <c r="D2930" s="214" t="s">
        <v>7740</v>
      </c>
      <c r="E2930" s="214" t="s">
        <v>7740</v>
      </c>
      <c r="F2930" s="214" t="s">
        <v>7740</v>
      </c>
      <c r="G2930" s="2"/>
      <c r="H2930" s="1"/>
      <c r="I2930" s="1"/>
      <c r="J2930" s="1"/>
      <c r="K2930" s="1"/>
      <c r="L2930" s="1"/>
      <c r="M2930" s="1"/>
      <c r="N2930" s="1"/>
      <c r="O2930" s="1"/>
      <c r="P2930" s="1"/>
      <c r="Q2930" s="1"/>
      <c r="R2930" s="1"/>
      <c r="S2930" s="1"/>
      <c r="T2930" s="1"/>
    </row>
    <row r="2931" spans="2:20" s="216" customFormat="1" ht="15" customHeight="1">
      <c r="B2931" s="214" t="s">
        <v>6756</v>
      </c>
      <c r="C2931" s="214" t="s">
        <v>7440</v>
      </c>
      <c r="D2931" s="214" t="s">
        <v>6866</v>
      </c>
      <c r="E2931" s="214" t="s">
        <v>7740</v>
      </c>
      <c r="F2931" s="214" t="s">
        <v>7740</v>
      </c>
      <c r="G2931" s="2"/>
      <c r="H2931" s="1"/>
      <c r="I2931" s="1"/>
      <c r="J2931" s="1"/>
      <c r="K2931" s="1"/>
      <c r="L2931" s="1"/>
      <c r="M2931" s="1"/>
      <c r="N2931" s="1"/>
      <c r="O2931" s="1"/>
      <c r="P2931" s="1"/>
      <c r="Q2931" s="1"/>
      <c r="R2931" s="1"/>
      <c r="S2931" s="1"/>
      <c r="T2931" s="1"/>
    </row>
    <row r="2932" spans="2:20" s="216" customFormat="1" ht="15" customHeight="1">
      <c r="B2932" s="214" t="s">
        <v>6757</v>
      </c>
      <c r="C2932" s="214" t="s">
        <v>6866</v>
      </c>
      <c r="D2932" s="214" t="s">
        <v>7740</v>
      </c>
      <c r="E2932" s="214" t="s">
        <v>7740</v>
      </c>
      <c r="F2932" s="214" t="s">
        <v>7740</v>
      </c>
      <c r="G2932" s="2"/>
      <c r="H2932" s="1"/>
      <c r="I2932" s="1"/>
      <c r="J2932" s="1"/>
      <c r="K2932" s="1"/>
      <c r="L2932" s="1"/>
      <c r="M2932" s="1"/>
      <c r="N2932" s="1"/>
      <c r="O2932" s="1"/>
      <c r="P2932" s="1"/>
      <c r="Q2932" s="1"/>
      <c r="R2932" s="1"/>
      <c r="S2932" s="1"/>
      <c r="T2932" s="1"/>
    </row>
    <row r="2933" spans="2:20" s="216" customFormat="1" ht="15" customHeight="1">
      <c r="B2933" s="214" t="s">
        <v>6758</v>
      </c>
      <c r="C2933" s="214" t="s">
        <v>7035</v>
      </c>
      <c r="D2933" s="214" t="s">
        <v>6866</v>
      </c>
      <c r="E2933" s="214" t="s">
        <v>7740</v>
      </c>
      <c r="F2933" s="214" t="s">
        <v>7740</v>
      </c>
      <c r="G2933" s="2"/>
      <c r="H2933" s="1"/>
      <c r="I2933" s="1"/>
      <c r="J2933" s="1"/>
      <c r="K2933" s="1"/>
      <c r="L2933" s="1"/>
      <c r="M2933" s="1"/>
      <c r="N2933" s="1"/>
      <c r="O2933" s="1"/>
      <c r="P2933" s="1"/>
      <c r="Q2933" s="1"/>
      <c r="R2933" s="1"/>
      <c r="S2933" s="1"/>
      <c r="T2933" s="1"/>
    </row>
    <row r="2934" spans="2:20" s="216" customFormat="1" ht="15" customHeight="1">
      <c r="B2934" s="214" t="s">
        <v>6759</v>
      </c>
      <c r="C2934" s="214" t="s">
        <v>6866</v>
      </c>
      <c r="D2934" s="214" t="s">
        <v>7740</v>
      </c>
      <c r="E2934" s="214" t="s">
        <v>7740</v>
      </c>
      <c r="F2934" s="214" t="s">
        <v>7740</v>
      </c>
      <c r="G2934" s="2"/>
      <c r="H2934" s="1"/>
      <c r="I2934" s="1"/>
      <c r="J2934" s="1"/>
      <c r="K2934" s="1"/>
      <c r="L2934" s="1"/>
      <c r="M2934" s="1"/>
      <c r="N2934" s="1"/>
      <c r="O2934" s="1"/>
      <c r="P2934" s="1"/>
      <c r="Q2934" s="1"/>
      <c r="R2934" s="1"/>
      <c r="S2934" s="1"/>
      <c r="T2934" s="1"/>
    </row>
    <row r="2935" spans="2:20" s="216" customFormat="1" ht="15" customHeight="1">
      <c r="B2935" s="214" t="s">
        <v>6760</v>
      </c>
      <c r="C2935" s="214" t="s">
        <v>6866</v>
      </c>
      <c r="D2935" s="214" t="s">
        <v>7740</v>
      </c>
      <c r="E2935" s="214" t="s">
        <v>7740</v>
      </c>
      <c r="F2935" s="214" t="s">
        <v>7740</v>
      </c>
      <c r="G2935" s="2"/>
      <c r="H2935" s="1"/>
      <c r="I2935" s="1"/>
      <c r="J2935" s="1"/>
      <c r="K2935" s="1"/>
      <c r="L2935" s="1"/>
      <c r="M2935" s="1"/>
      <c r="N2935" s="1"/>
      <c r="O2935" s="1"/>
      <c r="P2935" s="1"/>
      <c r="Q2935" s="1"/>
      <c r="R2935" s="1"/>
      <c r="S2935" s="1"/>
      <c r="T2935" s="1"/>
    </row>
    <row r="2936" spans="2:20" s="216" customFormat="1" ht="15" customHeight="1">
      <c r="B2936" s="214" t="s">
        <v>6761</v>
      </c>
      <c r="C2936" s="214" t="s">
        <v>6866</v>
      </c>
      <c r="D2936" s="214" t="s">
        <v>7740</v>
      </c>
      <c r="E2936" s="214" t="s">
        <v>7740</v>
      </c>
      <c r="F2936" s="214" t="s">
        <v>7740</v>
      </c>
      <c r="G2936" s="2"/>
      <c r="H2936" s="1"/>
      <c r="I2936" s="1"/>
      <c r="J2936" s="1"/>
      <c r="K2936" s="1"/>
      <c r="L2936" s="1"/>
      <c r="M2936" s="1"/>
      <c r="N2936" s="1"/>
      <c r="O2936" s="1"/>
      <c r="P2936" s="1"/>
      <c r="Q2936" s="1"/>
      <c r="R2936" s="1"/>
      <c r="S2936" s="1"/>
      <c r="T2936" s="1"/>
    </row>
    <row r="2937" spans="2:20" s="216" customFormat="1" ht="15" customHeight="1">
      <c r="B2937" s="214" t="s">
        <v>6762</v>
      </c>
      <c r="C2937" s="214" t="s">
        <v>6866</v>
      </c>
      <c r="D2937" s="214" t="s">
        <v>7740</v>
      </c>
      <c r="E2937" s="214" t="s">
        <v>7740</v>
      </c>
      <c r="F2937" s="214" t="s">
        <v>7740</v>
      </c>
      <c r="G2937" s="2"/>
      <c r="H2937" s="1"/>
      <c r="I2937" s="1"/>
      <c r="J2937" s="1"/>
      <c r="K2937" s="1"/>
      <c r="L2937" s="1"/>
      <c r="M2937" s="1"/>
      <c r="N2937" s="1"/>
      <c r="O2937" s="1"/>
      <c r="P2937" s="1"/>
      <c r="Q2937" s="1"/>
      <c r="R2937" s="1"/>
      <c r="S2937" s="1"/>
      <c r="T2937" s="1"/>
    </row>
    <row r="2938" spans="2:20" s="216" customFormat="1" ht="15" customHeight="1">
      <c r="B2938" s="214" t="s">
        <v>6763</v>
      </c>
      <c r="C2938" s="214" t="s">
        <v>6866</v>
      </c>
      <c r="D2938" s="214" t="s">
        <v>7740</v>
      </c>
      <c r="E2938" s="214" t="s">
        <v>7740</v>
      </c>
      <c r="F2938" s="214" t="s">
        <v>7740</v>
      </c>
      <c r="G2938" s="2"/>
      <c r="H2938" s="1"/>
      <c r="I2938" s="1"/>
      <c r="J2938" s="1"/>
      <c r="K2938" s="1"/>
      <c r="L2938" s="1"/>
      <c r="M2938" s="1"/>
      <c r="N2938" s="1"/>
      <c r="O2938" s="1"/>
      <c r="P2938" s="1"/>
      <c r="Q2938" s="1"/>
      <c r="R2938" s="1"/>
      <c r="S2938" s="1"/>
      <c r="T2938" s="1"/>
    </row>
    <row r="2939" spans="2:20" s="216" customFormat="1" ht="15" customHeight="1">
      <c r="B2939" s="214" t="s">
        <v>6764</v>
      </c>
      <c r="C2939" s="214" t="s">
        <v>6866</v>
      </c>
      <c r="D2939" s="214" t="s">
        <v>7740</v>
      </c>
      <c r="E2939" s="214" t="s">
        <v>7740</v>
      </c>
      <c r="F2939" s="214" t="s">
        <v>7740</v>
      </c>
      <c r="G2939" s="2"/>
      <c r="H2939" s="1"/>
      <c r="I2939" s="1"/>
      <c r="J2939" s="1"/>
      <c r="K2939" s="1"/>
      <c r="L2939" s="1"/>
      <c r="M2939" s="1"/>
      <c r="N2939" s="1"/>
      <c r="O2939" s="1"/>
      <c r="P2939" s="1"/>
      <c r="Q2939" s="1"/>
      <c r="R2939" s="1"/>
      <c r="S2939" s="1"/>
      <c r="T2939" s="1"/>
    </row>
    <row r="2940" spans="2:20" s="216" customFormat="1" ht="15" customHeight="1">
      <c r="B2940" s="214" t="s">
        <v>6765</v>
      </c>
      <c r="C2940" s="214" t="s">
        <v>6866</v>
      </c>
      <c r="D2940" s="214" t="s">
        <v>7740</v>
      </c>
      <c r="E2940" s="214" t="s">
        <v>7740</v>
      </c>
      <c r="F2940" s="214" t="s">
        <v>7740</v>
      </c>
      <c r="G2940" s="2"/>
      <c r="H2940" s="1"/>
      <c r="I2940" s="1"/>
      <c r="J2940" s="1"/>
      <c r="K2940" s="1"/>
      <c r="L2940" s="1"/>
      <c r="M2940" s="1"/>
      <c r="N2940" s="1"/>
      <c r="O2940" s="1"/>
      <c r="P2940" s="1"/>
      <c r="Q2940" s="1"/>
      <c r="R2940" s="1"/>
      <c r="S2940" s="1"/>
      <c r="T2940" s="1"/>
    </row>
    <row r="2941" spans="2:20" s="216" customFormat="1" ht="15" customHeight="1">
      <c r="B2941" s="214" t="s">
        <v>6766</v>
      </c>
      <c r="C2941" s="214" t="s">
        <v>7441</v>
      </c>
      <c r="D2941" s="214" t="s">
        <v>6866</v>
      </c>
      <c r="E2941" s="214" t="s">
        <v>7740</v>
      </c>
      <c r="F2941" s="214" t="s">
        <v>7740</v>
      </c>
      <c r="G2941" s="2"/>
      <c r="H2941" s="1"/>
      <c r="I2941" s="1"/>
      <c r="J2941" s="1"/>
      <c r="K2941" s="1"/>
      <c r="L2941" s="1"/>
      <c r="M2941" s="1"/>
      <c r="N2941" s="1"/>
      <c r="O2941" s="1"/>
      <c r="P2941" s="1"/>
      <c r="Q2941" s="1"/>
      <c r="R2941" s="1"/>
      <c r="S2941" s="1"/>
      <c r="T2941" s="1"/>
    </row>
    <row r="2942" spans="2:20" s="216" customFormat="1" ht="15" customHeight="1">
      <c r="B2942" s="214" t="s">
        <v>6767</v>
      </c>
      <c r="C2942" s="214" t="s">
        <v>7442</v>
      </c>
      <c r="D2942" s="214" t="s">
        <v>6866</v>
      </c>
      <c r="E2942" s="214" t="s">
        <v>7740</v>
      </c>
      <c r="F2942" s="214" t="s">
        <v>7740</v>
      </c>
      <c r="G2942" s="2"/>
      <c r="H2942" s="1"/>
      <c r="I2942" s="1"/>
      <c r="J2942" s="1"/>
      <c r="K2942" s="1"/>
      <c r="L2942" s="1"/>
      <c r="M2942" s="1"/>
      <c r="N2942" s="1"/>
      <c r="O2942" s="1"/>
      <c r="P2942" s="1"/>
      <c r="Q2942" s="1"/>
      <c r="R2942" s="1"/>
      <c r="S2942" s="1"/>
      <c r="T2942" s="1"/>
    </row>
    <row r="2943" spans="2:20" s="216" customFormat="1" ht="15" customHeight="1">
      <c r="B2943" s="214" t="s">
        <v>5020</v>
      </c>
      <c r="C2943" s="214" t="s">
        <v>7443</v>
      </c>
      <c r="D2943" s="214" t="s">
        <v>6866</v>
      </c>
      <c r="E2943" s="214" t="s">
        <v>7740</v>
      </c>
      <c r="F2943" s="214" t="s">
        <v>7740</v>
      </c>
      <c r="G2943" s="2"/>
      <c r="H2943" s="1"/>
      <c r="I2943" s="1"/>
      <c r="J2943" s="1"/>
      <c r="K2943" s="1"/>
      <c r="L2943" s="1"/>
      <c r="M2943" s="1"/>
      <c r="N2943" s="1"/>
      <c r="O2943" s="1"/>
      <c r="P2943" s="1"/>
      <c r="Q2943" s="1"/>
      <c r="R2943" s="1"/>
      <c r="S2943" s="1"/>
      <c r="T2943" s="1"/>
    </row>
    <row r="2944" spans="2:20" s="216" customFormat="1" ht="15" customHeight="1">
      <c r="B2944" s="214" t="s">
        <v>5021</v>
      </c>
      <c r="C2944" s="214" t="s">
        <v>6866</v>
      </c>
      <c r="D2944" s="214" t="s">
        <v>7740</v>
      </c>
      <c r="E2944" s="214" t="s">
        <v>7740</v>
      </c>
      <c r="F2944" s="214" t="s">
        <v>7740</v>
      </c>
      <c r="G2944" s="2"/>
      <c r="H2944" s="1"/>
      <c r="I2944" s="1"/>
      <c r="J2944" s="1"/>
      <c r="K2944" s="1"/>
      <c r="L2944" s="1"/>
      <c r="M2944" s="1"/>
      <c r="N2944" s="1"/>
      <c r="O2944" s="1"/>
      <c r="P2944" s="1"/>
      <c r="Q2944" s="1"/>
      <c r="R2944" s="1"/>
      <c r="S2944" s="1"/>
      <c r="T2944" s="1"/>
    </row>
    <row r="2945" spans="2:20" s="216" customFormat="1" ht="15" customHeight="1">
      <c r="B2945" s="214" t="s">
        <v>5022</v>
      </c>
      <c r="C2945" s="214" t="s">
        <v>6866</v>
      </c>
      <c r="D2945" s="214" t="s">
        <v>7740</v>
      </c>
      <c r="E2945" s="214" t="s">
        <v>7740</v>
      </c>
      <c r="F2945" s="214" t="s">
        <v>7740</v>
      </c>
      <c r="G2945" s="2"/>
      <c r="H2945" s="1"/>
      <c r="I2945" s="1"/>
      <c r="J2945" s="1"/>
      <c r="K2945" s="1"/>
      <c r="L2945" s="1"/>
      <c r="M2945" s="1"/>
      <c r="N2945" s="1"/>
      <c r="O2945" s="1"/>
      <c r="P2945" s="1"/>
      <c r="Q2945" s="1"/>
      <c r="R2945" s="1"/>
      <c r="S2945" s="1"/>
      <c r="T2945" s="1"/>
    </row>
    <row r="2946" spans="2:20" s="216" customFormat="1" ht="15" customHeight="1">
      <c r="B2946" s="214" t="s">
        <v>5023</v>
      </c>
      <c r="C2946" s="214" t="s">
        <v>6943</v>
      </c>
      <c r="D2946" s="214" t="s">
        <v>6866</v>
      </c>
      <c r="E2946" s="214" t="s">
        <v>7740</v>
      </c>
      <c r="F2946" s="214" t="s">
        <v>7740</v>
      </c>
      <c r="G2946" s="2"/>
      <c r="H2946" s="1"/>
      <c r="I2946" s="1"/>
      <c r="J2946" s="1"/>
      <c r="K2946" s="1"/>
      <c r="L2946" s="1"/>
      <c r="M2946" s="1"/>
      <c r="N2946" s="1"/>
      <c r="O2946" s="1"/>
      <c r="P2946" s="1"/>
      <c r="Q2946" s="1"/>
      <c r="R2946" s="1"/>
      <c r="S2946" s="1"/>
      <c r="T2946" s="1"/>
    </row>
    <row r="2947" spans="2:20" s="216" customFormat="1" ht="15" customHeight="1">
      <c r="B2947" s="214" t="s">
        <v>5024</v>
      </c>
      <c r="C2947" s="214" t="s">
        <v>6866</v>
      </c>
      <c r="D2947" s="214" t="s">
        <v>7740</v>
      </c>
      <c r="E2947" s="214" t="s">
        <v>7740</v>
      </c>
      <c r="F2947" s="214" t="s">
        <v>7740</v>
      </c>
      <c r="G2947" s="2"/>
      <c r="H2947" s="1"/>
      <c r="I2947" s="1"/>
      <c r="J2947" s="1"/>
      <c r="K2947" s="1"/>
      <c r="L2947" s="1"/>
      <c r="M2947" s="1"/>
      <c r="N2947" s="1"/>
      <c r="O2947" s="1"/>
      <c r="P2947" s="1"/>
      <c r="Q2947" s="1"/>
      <c r="R2947" s="1"/>
      <c r="S2947" s="1"/>
      <c r="T2947" s="1"/>
    </row>
    <row r="2948" spans="2:20" s="216" customFormat="1" ht="15" customHeight="1">
      <c r="B2948" s="214" t="s">
        <v>5025</v>
      </c>
      <c r="C2948" s="214" t="s">
        <v>6866</v>
      </c>
      <c r="D2948" s="214" t="s">
        <v>7740</v>
      </c>
      <c r="E2948" s="214" t="s">
        <v>7740</v>
      </c>
      <c r="F2948" s="214" t="s">
        <v>7740</v>
      </c>
      <c r="G2948" s="2"/>
      <c r="H2948" s="1"/>
      <c r="I2948" s="1"/>
      <c r="J2948" s="1"/>
      <c r="K2948" s="1"/>
      <c r="L2948" s="1"/>
      <c r="M2948" s="1"/>
      <c r="N2948" s="1"/>
      <c r="O2948" s="1"/>
      <c r="P2948" s="1"/>
      <c r="Q2948" s="1"/>
      <c r="R2948" s="1"/>
      <c r="S2948" s="1"/>
      <c r="T2948" s="1"/>
    </row>
    <row r="2949" spans="2:20" s="216" customFormat="1" ht="15" customHeight="1">
      <c r="B2949" s="214" t="s">
        <v>5026</v>
      </c>
      <c r="C2949" s="214" t="s">
        <v>7132</v>
      </c>
      <c r="D2949" s="214" t="s">
        <v>6866</v>
      </c>
      <c r="E2949" s="214" t="s">
        <v>7740</v>
      </c>
      <c r="F2949" s="214" t="s">
        <v>7740</v>
      </c>
      <c r="G2949" s="2"/>
      <c r="H2949" s="1"/>
      <c r="I2949" s="1"/>
      <c r="J2949" s="1"/>
      <c r="K2949" s="1"/>
      <c r="L2949" s="1"/>
      <c r="M2949" s="1"/>
      <c r="N2949" s="1"/>
      <c r="O2949" s="1"/>
      <c r="P2949" s="1"/>
      <c r="Q2949" s="1"/>
      <c r="R2949" s="1"/>
      <c r="S2949" s="1"/>
      <c r="T2949" s="1"/>
    </row>
    <row r="2950" spans="2:20" s="216" customFormat="1" ht="15" customHeight="1">
      <c r="B2950" s="214" t="s">
        <v>5027</v>
      </c>
      <c r="C2950" s="214" t="s">
        <v>7444</v>
      </c>
      <c r="D2950" s="214" t="s">
        <v>6866</v>
      </c>
      <c r="E2950" s="214" t="s">
        <v>7740</v>
      </c>
      <c r="F2950" s="214" t="s">
        <v>7740</v>
      </c>
      <c r="G2950" s="2"/>
      <c r="H2950" s="1"/>
      <c r="I2950" s="1"/>
      <c r="J2950" s="1"/>
      <c r="K2950" s="1"/>
      <c r="L2950" s="1"/>
      <c r="M2950" s="1"/>
      <c r="N2950" s="1"/>
      <c r="O2950" s="1"/>
      <c r="P2950" s="1"/>
      <c r="Q2950" s="1"/>
      <c r="R2950" s="1"/>
      <c r="S2950" s="1"/>
      <c r="T2950" s="1"/>
    </row>
    <row r="2951" spans="2:20" s="216" customFormat="1" ht="15" customHeight="1">
      <c r="B2951" s="214" t="s">
        <v>5028</v>
      </c>
      <c r="C2951" s="214" t="s">
        <v>7445</v>
      </c>
      <c r="D2951" s="214" t="s">
        <v>6866</v>
      </c>
      <c r="E2951" s="214" t="s">
        <v>7740</v>
      </c>
      <c r="F2951" s="214" t="s">
        <v>7740</v>
      </c>
      <c r="G2951" s="2"/>
      <c r="H2951" s="1"/>
      <c r="I2951" s="1"/>
      <c r="J2951" s="1"/>
      <c r="K2951" s="1"/>
      <c r="L2951" s="1"/>
      <c r="M2951" s="1"/>
      <c r="N2951" s="1"/>
      <c r="O2951" s="1"/>
      <c r="P2951" s="1"/>
      <c r="Q2951" s="1"/>
      <c r="R2951" s="1"/>
      <c r="S2951" s="1"/>
      <c r="T2951" s="1"/>
    </row>
    <row r="2952" spans="2:20" s="216" customFormat="1" ht="15" customHeight="1">
      <c r="B2952" s="214" t="s">
        <v>5029</v>
      </c>
      <c r="C2952" s="214" t="s">
        <v>6866</v>
      </c>
      <c r="D2952" s="214" t="s">
        <v>7740</v>
      </c>
      <c r="E2952" s="214" t="s">
        <v>7740</v>
      </c>
      <c r="F2952" s="214" t="s">
        <v>7740</v>
      </c>
      <c r="G2952" s="2"/>
      <c r="H2952" s="1"/>
      <c r="I2952" s="1"/>
      <c r="J2952" s="1"/>
      <c r="K2952" s="1"/>
      <c r="L2952" s="1"/>
      <c r="M2952" s="1"/>
      <c r="N2952" s="1"/>
      <c r="O2952" s="1"/>
      <c r="P2952" s="1"/>
      <c r="Q2952" s="1"/>
      <c r="R2952" s="1"/>
      <c r="S2952" s="1"/>
      <c r="T2952" s="1"/>
    </row>
    <row r="2953" spans="2:20" s="216" customFormat="1" ht="15" customHeight="1">
      <c r="B2953" s="214" t="s">
        <v>5030</v>
      </c>
      <c r="C2953" s="214" t="s">
        <v>6885</v>
      </c>
      <c r="D2953" s="214" t="s">
        <v>6887</v>
      </c>
      <c r="E2953" s="214" t="s">
        <v>6866</v>
      </c>
      <c r="F2953" s="214" t="s">
        <v>7740</v>
      </c>
      <c r="G2953" s="2"/>
      <c r="H2953" s="1"/>
      <c r="I2953" s="1"/>
      <c r="J2953" s="1"/>
      <c r="K2953" s="1"/>
      <c r="L2953" s="1"/>
      <c r="M2953" s="1"/>
      <c r="N2953" s="1"/>
      <c r="O2953" s="1"/>
      <c r="P2953" s="1"/>
      <c r="Q2953" s="1"/>
      <c r="R2953" s="1"/>
      <c r="S2953" s="1"/>
      <c r="T2953" s="1"/>
    </row>
    <row r="2954" spans="2:20" s="216" customFormat="1" ht="15" customHeight="1">
      <c r="B2954" s="214" t="s">
        <v>5031</v>
      </c>
      <c r="C2954" s="214" t="s">
        <v>7446</v>
      </c>
      <c r="D2954" s="214" t="s">
        <v>6866</v>
      </c>
      <c r="E2954" s="214" t="s">
        <v>7740</v>
      </c>
      <c r="F2954" s="214" t="s">
        <v>7740</v>
      </c>
      <c r="G2954" s="2"/>
      <c r="H2954" s="1"/>
      <c r="I2954" s="1"/>
      <c r="J2954" s="1"/>
      <c r="K2954" s="1"/>
      <c r="L2954" s="1"/>
      <c r="M2954" s="1"/>
      <c r="N2954" s="1"/>
      <c r="O2954" s="1"/>
      <c r="P2954" s="1"/>
      <c r="Q2954" s="1"/>
      <c r="R2954" s="1"/>
      <c r="S2954" s="1"/>
      <c r="T2954" s="1"/>
    </row>
    <row r="2955" spans="2:20" s="216" customFormat="1" ht="15" customHeight="1">
      <c r="B2955" s="214" t="s">
        <v>5032</v>
      </c>
      <c r="C2955" s="214" t="s">
        <v>6866</v>
      </c>
      <c r="D2955" s="214" t="s">
        <v>7740</v>
      </c>
      <c r="E2955" s="214" t="s">
        <v>7740</v>
      </c>
      <c r="F2955" s="214" t="s">
        <v>7740</v>
      </c>
      <c r="G2955" s="2"/>
      <c r="H2955" s="1"/>
      <c r="I2955" s="1"/>
      <c r="J2955" s="1"/>
      <c r="K2955" s="1"/>
      <c r="L2955" s="1"/>
      <c r="M2955" s="1"/>
      <c r="N2955" s="1"/>
      <c r="O2955" s="1"/>
      <c r="P2955" s="1"/>
      <c r="Q2955" s="1"/>
      <c r="R2955" s="1"/>
      <c r="S2955" s="1"/>
      <c r="T2955" s="1"/>
    </row>
    <row r="2956" spans="2:20" s="216" customFormat="1" ht="15" customHeight="1">
      <c r="B2956" s="214" t="s">
        <v>5033</v>
      </c>
      <c r="C2956" s="214" t="s">
        <v>7196</v>
      </c>
      <c r="D2956" s="214" t="s">
        <v>6866</v>
      </c>
      <c r="E2956" s="214" t="s">
        <v>7740</v>
      </c>
      <c r="F2956" s="214" t="s">
        <v>7740</v>
      </c>
      <c r="G2956" s="2"/>
      <c r="H2956" s="1"/>
      <c r="I2956" s="1"/>
      <c r="J2956" s="1"/>
      <c r="K2956" s="1"/>
      <c r="L2956" s="1"/>
      <c r="M2956" s="1"/>
      <c r="N2956" s="1"/>
      <c r="O2956" s="1"/>
      <c r="P2956" s="1"/>
      <c r="Q2956" s="1"/>
      <c r="R2956" s="1"/>
      <c r="S2956" s="1"/>
      <c r="T2956" s="1"/>
    </row>
    <row r="2957" spans="2:20" s="216" customFormat="1" ht="15" customHeight="1">
      <c r="B2957" s="214" t="s">
        <v>5034</v>
      </c>
      <c r="C2957" s="214" t="s">
        <v>7447</v>
      </c>
      <c r="D2957" s="214" t="s">
        <v>6866</v>
      </c>
      <c r="E2957" s="214" t="s">
        <v>7740</v>
      </c>
      <c r="F2957" s="214" t="s">
        <v>7740</v>
      </c>
      <c r="G2957" s="2"/>
      <c r="H2957" s="1"/>
      <c r="I2957" s="1"/>
      <c r="J2957" s="1"/>
      <c r="K2957" s="1"/>
      <c r="L2957" s="1"/>
      <c r="M2957" s="1"/>
      <c r="N2957" s="1"/>
      <c r="O2957" s="1"/>
      <c r="P2957" s="1"/>
      <c r="Q2957" s="1"/>
      <c r="R2957" s="1"/>
      <c r="S2957" s="1"/>
      <c r="T2957" s="1"/>
    </row>
    <row r="2958" spans="2:20" s="216" customFormat="1" ht="15" customHeight="1">
      <c r="B2958" s="214" t="s">
        <v>5035</v>
      </c>
      <c r="C2958" s="214" t="s">
        <v>7448</v>
      </c>
      <c r="D2958" s="214" t="s">
        <v>6866</v>
      </c>
      <c r="E2958" s="214" t="s">
        <v>7740</v>
      </c>
      <c r="F2958" s="214" t="s">
        <v>7740</v>
      </c>
      <c r="G2958" s="2"/>
      <c r="H2958" s="1"/>
      <c r="I2958" s="1"/>
      <c r="J2958" s="1"/>
      <c r="K2958" s="1"/>
      <c r="L2958" s="1"/>
      <c r="M2958" s="1"/>
      <c r="N2958" s="1"/>
      <c r="O2958" s="1"/>
      <c r="P2958" s="1"/>
      <c r="Q2958" s="1"/>
      <c r="R2958" s="1"/>
      <c r="S2958" s="1"/>
      <c r="T2958" s="1"/>
    </row>
    <row r="2959" spans="2:20" s="216" customFormat="1" ht="15" customHeight="1">
      <c r="B2959" s="214" t="s">
        <v>5036</v>
      </c>
      <c r="C2959" s="214" t="s">
        <v>7449</v>
      </c>
      <c r="D2959" s="214" t="s">
        <v>6866</v>
      </c>
      <c r="E2959" s="214" t="s">
        <v>7740</v>
      </c>
      <c r="F2959" s="214" t="s">
        <v>7740</v>
      </c>
      <c r="G2959" s="2"/>
      <c r="H2959" s="1"/>
      <c r="I2959" s="1"/>
      <c r="J2959" s="1"/>
      <c r="K2959" s="1"/>
      <c r="L2959" s="1"/>
      <c r="M2959" s="1"/>
      <c r="N2959" s="1"/>
      <c r="O2959" s="1"/>
      <c r="P2959" s="1"/>
      <c r="Q2959" s="1"/>
      <c r="R2959" s="1"/>
      <c r="S2959" s="1"/>
      <c r="T2959" s="1"/>
    </row>
    <row r="2960" spans="2:20" s="216" customFormat="1" ht="15" customHeight="1">
      <c r="B2960" s="214" t="s">
        <v>5037</v>
      </c>
      <c r="C2960" s="214" t="s">
        <v>7450</v>
      </c>
      <c r="D2960" s="214" t="s">
        <v>6866</v>
      </c>
      <c r="E2960" s="214" t="s">
        <v>7740</v>
      </c>
      <c r="F2960" s="214" t="s">
        <v>7740</v>
      </c>
      <c r="G2960" s="2"/>
      <c r="H2960" s="1"/>
      <c r="I2960" s="1"/>
      <c r="J2960" s="1"/>
      <c r="K2960" s="1"/>
      <c r="L2960" s="1"/>
      <c r="M2960" s="1"/>
      <c r="N2960" s="1"/>
      <c r="O2960" s="1"/>
      <c r="P2960" s="1"/>
      <c r="Q2960" s="1"/>
      <c r="R2960" s="1"/>
      <c r="S2960" s="1"/>
      <c r="T2960" s="1"/>
    </row>
    <row r="2961" spans="2:20" s="216" customFormat="1" ht="15" customHeight="1">
      <c r="B2961" s="214" t="s">
        <v>5038</v>
      </c>
      <c r="C2961" s="214" t="s">
        <v>6866</v>
      </c>
      <c r="D2961" s="214" t="s">
        <v>7740</v>
      </c>
      <c r="E2961" s="214" t="s">
        <v>7740</v>
      </c>
      <c r="F2961" s="214" t="s">
        <v>7740</v>
      </c>
      <c r="G2961" s="2"/>
      <c r="H2961" s="1"/>
      <c r="I2961" s="1"/>
      <c r="J2961" s="1"/>
      <c r="K2961" s="1"/>
      <c r="L2961" s="1"/>
      <c r="M2961" s="1"/>
      <c r="N2961" s="1"/>
      <c r="O2961" s="1"/>
      <c r="P2961" s="1"/>
      <c r="Q2961" s="1"/>
      <c r="R2961" s="1"/>
      <c r="S2961" s="1"/>
      <c r="T2961" s="1"/>
    </row>
    <row r="2962" spans="2:20" s="216" customFormat="1" ht="15" customHeight="1">
      <c r="B2962" s="214" t="s">
        <v>5039</v>
      </c>
      <c r="C2962" s="214" t="s">
        <v>7695</v>
      </c>
      <c r="D2962" s="214" t="s">
        <v>6866</v>
      </c>
      <c r="E2962" s="214" t="s">
        <v>7740</v>
      </c>
      <c r="F2962" s="214" t="s">
        <v>7740</v>
      </c>
      <c r="G2962" s="2"/>
      <c r="H2962" s="1"/>
      <c r="I2962" s="1"/>
      <c r="J2962" s="1"/>
      <c r="K2962" s="1"/>
      <c r="L2962" s="1"/>
      <c r="M2962" s="1"/>
      <c r="N2962" s="1"/>
      <c r="O2962" s="1"/>
      <c r="P2962" s="1"/>
      <c r="Q2962" s="1"/>
      <c r="R2962" s="1"/>
      <c r="S2962" s="1"/>
      <c r="T2962" s="1"/>
    </row>
    <row r="2963" spans="2:20" s="216" customFormat="1" ht="15" customHeight="1">
      <c r="B2963" s="214" t="s">
        <v>5040</v>
      </c>
      <c r="C2963" s="214" t="s">
        <v>7451</v>
      </c>
      <c r="D2963" s="214" t="s">
        <v>6866</v>
      </c>
      <c r="E2963" s="214" t="s">
        <v>7740</v>
      </c>
      <c r="F2963" s="214" t="s">
        <v>7740</v>
      </c>
      <c r="G2963" s="2"/>
      <c r="H2963" s="1"/>
      <c r="I2963" s="1"/>
      <c r="J2963" s="1"/>
      <c r="K2963" s="1"/>
      <c r="L2963" s="1"/>
      <c r="M2963" s="1"/>
      <c r="N2963" s="1"/>
      <c r="O2963" s="1"/>
      <c r="P2963" s="1"/>
      <c r="Q2963" s="1"/>
      <c r="R2963" s="1"/>
      <c r="S2963" s="1"/>
      <c r="T2963" s="1"/>
    </row>
    <row r="2964" spans="2:20" s="216" customFormat="1" ht="15" customHeight="1">
      <c r="B2964" s="214" t="s">
        <v>5041</v>
      </c>
      <c r="C2964" s="214" t="s">
        <v>6866</v>
      </c>
      <c r="D2964" s="214" t="s">
        <v>7740</v>
      </c>
      <c r="E2964" s="214" t="s">
        <v>7740</v>
      </c>
      <c r="F2964" s="214" t="s">
        <v>7740</v>
      </c>
      <c r="G2964" s="2"/>
      <c r="H2964" s="1"/>
      <c r="I2964" s="1"/>
      <c r="J2964" s="1"/>
      <c r="K2964" s="1"/>
      <c r="L2964" s="1"/>
      <c r="M2964" s="1"/>
      <c r="N2964" s="1"/>
      <c r="O2964" s="1"/>
      <c r="P2964" s="1"/>
      <c r="Q2964" s="1"/>
      <c r="R2964" s="1"/>
      <c r="S2964" s="1"/>
      <c r="T2964" s="1"/>
    </row>
    <row r="2965" spans="2:20" s="216" customFormat="1" ht="15" customHeight="1">
      <c r="B2965" s="214" t="s">
        <v>5042</v>
      </c>
      <c r="C2965" s="214" t="s">
        <v>6866</v>
      </c>
      <c r="D2965" s="214" t="s">
        <v>7740</v>
      </c>
      <c r="E2965" s="214" t="s">
        <v>7740</v>
      </c>
      <c r="F2965" s="214" t="s">
        <v>7740</v>
      </c>
      <c r="G2965" s="2"/>
      <c r="H2965" s="1"/>
      <c r="I2965" s="1"/>
      <c r="J2965" s="1"/>
      <c r="K2965" s="1"/>
      <c r="L2965" s="1"/>
      <c r="M2965" s="1"/>
      <c r="N2965" s="1"/>
      <c r="O2965" s="1"/>
      <c r="P2965" s="1"/>
      <c r="Q2965" s="1"/>
      <c r="R2965" s="1"/>
      <c r="S2965" s="1"/>
      <c r="T2965" s="1"/>
    </row>
    <row r="2966" spans="2:20" s="216" customFormat="1" ht="15" customHeight="1">
      <c r="B2966" s="214" t="s">
        <v>5043</v>
      </c>
      <c r="C2966" s="214" t="s">
        <v>6866</v>
      </c>
      <c r="D2966" s="214" t="s">
        <v>7740</v>
      </c>
      <c r="E2966" s="214" t="s">
        <v>7740</v>
      </c>
      <c r="F2966" s="214" t="s">
        <v>7740</v>
      </c>
      <c r="G2966" s="2"/>
      <c r="H2966" s="1"/>
      <c r="I2966" s="1"/>
      <c r="J2966" s="1"/>
      <c r="K2966" s="1"/>
      <c r="L2966" s="1"/>
      <c r="M2966" s="1"/>
      <c r="N2966" s="1"/>
      <c r="O2966" s="1"/>
      <c r="P2966" s="1"/>
      <c r="Q2966" s="1"/>
      <c r="R2966" s="1"/>
      <c r="S2966" s="1"/>
      <c r="T2966" s="1"/>
    </row>
    <row r="2967" spans="2:20" s="216" customFormat="1" ht="15" customHeight="1">
      <c r="B2967" s="214" t="s">
        <v>5044</v>
      </c>
      <c r="C2967" s="214" t="s">
        <v>6888</v>
      </c>
      <c r="D2967" s="214" t="s">
        <v>6889</v>
      </c>
      <c r="E2967" s="214" t="s">
        <v>6866</v>
      </c>
      <c r="F2967" s="214" t="s">
        <v>7740</v>
      </c>
      <c r="G2967" s="2"/>
      <c r="H2967" s="1"/>
      <c r="I2967" s="1"/>
      <c r="J2967" s="1"/>
      <c r="K2967" s="1"/>
      <c r="L2967" s="1"/>
      <c r="M2967" s="1"/>
      <c r="N2967" s="1"/>
      <c r="O2967" s="1"/>
      <c r="P2967" s="1"/>
      <c r="Q2967" s="1"/>
      <c r="R2967" s="1"/>
      <c r="S2967" s="1"/>
      <c r="T2967" s="1"/>
    </row>
    <row r="2968" spans="2:20" s="216" customFormat="1" ht="15" customHeight="1">
      <c r="B2968" s="214" t="s">
        <v>5045</v>
      </c>
      <c r="C2968" s="214" t="s">
        <v>6866</v>
      </c>
      <c r="D2968" s="214" t="s">
        <v>7740</v>
      </c>
      <c r="E2968" s="214" t="s">
        <v>7740</v>
      </c>
      <c r="F2968" s="214" t="s">
        <v>7740</v>
      </c>
      <c r="G2968" s="2"/>
      <c r="H2968" s="1"/>
      <c r="I2968" s="1"/>
      <c r="J2968" s="1"/>
      <c r="K2968" s="1"/>
      <c r="L2968" s="1"/>
      <c r="M2968" s="1"/>
      <c r="N2968" s="1"/>
      <c r="O2968" s="1"/>
      <c r="P2968" s="1"/>
      <c r="Q2968" s="1"/>
      <c r="R2968" s="1"/>
      <c r="S2968" s="1"/>
      <c r="T2968" s="1"/>
    </row>
    <row r="2969" spans="2:20" s="216" customFormat="1" ht="15" customHeight="1">
      <c r="B2969" s="214" t="s">
        <v>5046</v>
      </c>
      <c r="C2969" s="214" t="s">
        <v>6866</v>
      </c>
      <c r="D2969" s="214" t="s">
        <v>7740</v>
      </c>
      <c r="E2969" s="214" t="s">
        <v>7740</v>
      </c>
      <c r="F2969" s="214" t="s">
        <v>7740</v>
      </c>
      <c r="G2969" s="2"/>
      <c r="H2969" s="1"/>
      <c r="I2969" s="1"/>
      <c r="J2969" s="1"/>
      <c r="K2969" s="1"/>
      <c r="L2969" s="1"/>
      <c r="M2969" s="1"/>
      <c r="N2969" s="1"/>
      <c r="O2969" s="1"/>
      <c r="P2969" s="1"/>
      <c r="Q2969" s="1"/>
      <c r="R2969" s="1"/>
      <c r="S2969" s="1"/>
      <c r="T2969" s="1"/>
    </row>
    <row r="2970" spans="2:20" s="216" customFormat="1" ht="15" customHeight="1">
      <c r="B2970" s="214" t="s">
        <v>5047</v>
      </c>
      <c r="C2970" s="214" t="s">
        <v>6866</v>
      </c>
      <c r="D2970" s="214" t="s">
        <v>7740</v>
      </c>
      <c r="E2970" s="214" t="s">
        <v>7740</v>
      </c>
      <c r="F2970" s="214" t="s">
        <v>7740</v>
      </c>
      <c r="G2970" s="2"/>
      <c r="H2970" s="1"/>
      <c r="I2970" s="1"/>
      <c r="J2970" s="1"/>
      <c r="K2970" s="1"/>
      <c r="L2970" s="1"/>
      <c r="M2970" s="1"/>
      <c r="N2970" s="1"/>
      <c r="O2970" s="1"/>
      <c r="P2970" s="1"/>
      <c r="Q2970" s="1"/>
      <c r="R2970" s="1"/>
      <c r="S2970" s="1"/>
      <c r="T2970" s="1"/>
    </row>
    <row r="2971" spans="2:20" s="216" customFormat="1" ht="15" customHeight="1">
      <c r="B2971" s="214" t="s">
        <v>5048</v>
      </c>
      <c r="C2971" s="214" t="s">
        <v>7648</v>
      </c>
      <c r="D2971" s="214" t="s">
        <v>6866</v>
      </c>
      <c r="E2971" s="214" t="s">
        <v>7740</v>
      </c>
      <c r="F2971" s="214" t="s">
        <v>7740</v>
      </c>
      <c r="G2971" s="2"/>
      <c r="H2971" s="1"/>
      <c r="I2971" s="1"/>
      <c r="J2971" s="1"/>
      <c r="K2971" s="1"/>
      <c r="L2971" s="1"/>
      <c r="M2971" s="1"/>
      <c r="N2971" s="1"/>
      <c r="O2971" s="1"/>
      <c r="P2971" s="1"/>
      <c r="Q2971" s="1"/>
      <c r="R2971" s="1"/>
      <c r="S2971" s="1"/>
      <c r="T2971" s="1"/>
    </row>
    <row r="2972" spans="2:20" s="216" customFormat="1" ht="15" customHeight="1">
      <c r="B2972" s="214" t="s">
        <v>5049</v>
      </c>
      <c r="C2972" s="214" t="s">
        <v>6866</v>
      </c>
      <c r="D2972" s="214" t="s">
        <v>7740</v>
      </c>
      <c r="E2972" s="214" t="s">
        <v>7740</v>
      </c>
      <c r="F2972" s="214" t="s">
        <v>7740</v>
      </c>
      <c r="G2972" s="2"/>
      <c r="H2972" s="1"/>
      <c r="I2972" s="1"/>
      <c r="J2972" s="1"/>
      <c r="K2972" s="1"/>
      <c r="L2972" s="1"/>
      <c r="M2972" s="1"/>
      <c r="N2972" s="1"/>
      <c r="O2972" s="1"/>
      <c r="P2972" s="1"/>
      <c r="Q2972" s="1"/>
      <c r="R2972" s="1"/>
      <c r="S2972" s="1"/>
      <c r="T2972" s="1"/>
    </row>
    <row r="2973" spans="2:20" s="216" customFormat="1" ht="15" customHeight="1">
      <c r="B2973" s="214" t="s">
        <v>5050</v>
      </c>
      <c r="C2973" s="214" t="s">
        <v>6866</v>
      </c>
      <c r="D2973" s="214" t="s">
        <v>7740</v>
      </c>
      <c r="E2973" s="214" t="s">
        <v>7740</v>
      </c>
      <c r="F2973" s="214" t="s">
        <v>7740</v>
      </c>
      <c r="G2973" s="2"/>
      <c r="H2973" s="1"/>
      <c r="I2973" s="1"/>
      <c r="J2973" s="1"/>
      <c r="K2973" s="1"/>
      <c r="L2973" s="1"/>
      <c r="M2973" s="1"/>
      <c r="N2973" s="1"/>
      <c r="O2973" s="1"/>
      <c r="P2973" s="1"/>
      <c r="Q2973" s="1"/>
      <c r="R2973" s="1"/>
      <c r="S2973" s="1"/>
      <c r="T2973" s="1"/>
    </row>
    <row r="2974" spans="2:20" s="216" customFormat="1" ht="15" customHeight="1">
      <c r="B2974" s="214" t="s">
        <v>5051</v>
      </c>
      <c r="C2974" s="214" t="s">
        <v>6866</v>
      </c>
      <c r="D2974" s="214" t="s">
        <v>7740</v>
      </c>
      <c r="E2974" s="214" t="s">
        <v>7740</v>
      </c>
      <c r="F2974" s="214" t="s">
        <v>7740</v>
      </c>
      <c r="G2974" s="2"/>
      <c r="H2974" s="1"/>
      <c r="I2974" s="1"/>
      <c r="J2974" s="1"/>
      <c r="K2974" s="1"/>
      <c r="L2974" s="1"/>
      <c r="M2974" s="1"/>
      <c r="N2974" s="1"/>
      <c r="O2974" s="1"/>
      <c r="P2974" s="1"/>
      <c r="Q2974" s="1"/>
      <c r="R2974" s="1"/>
      <c r="S2974" s="1"/>
      <c r="T2974" s="1"/>
    </row>
    <row r="2975" spans="2:20" s="216" customFormat="1" ht="15" customHeight="1">
      <c r="B2975" s="214" t="s">
        <v>5052</v>
      </c>
      <c r="C2975" s="214" t="s">
        <v>6866</v>
      </c>
      <c r="D2975" s="214" t="s">
        <v>7740</v>
      </c>
      <c r="E2975" s="214" t="s">
        <v>7740</v>
      </c>
      <c r="F2975" s="214" t="s">
        <v>7740</v>
      </c>
      <c r="G2975" s="2"/>
      <c r="H2975" s="1"/>
      <c r="I2975" s="1"/>
      <c r="J2975" s="1"/>
      <c r="K2975" s="1"/>
      <c r="L2975" s="1"/>
      <c r="M2975" s="1"/>
      <c r="N2975" s="1"/>
      <c r="O2975" s="1"/>
      <c r="P2975" s="1"/>
      <c r="Q2975" s="1"/>
      <c r="R2975" s="1"/>
      <c r="S2975" s="1"/>
      <c r="T2975" s="1"/>
    </row>
    <row r="2976" spans="2:20" s="216" customFormat="1" ht="15" customHeight="1">
      <c r="B2976" s="214" t="s">
        <v>5053</v>
      </c>
      <c r="C2976" s="214" t="s">
        <v>6866</v>
      </c>
      <c r="D2976" s="214" t="s">
        <v>7740</v>
      </c>
      <c r="E2976" s="214" t="s">
        <v>7740</v>
      </c>
      <c r="F2976" s="214" t="s">
        <v>7740</v>
      </c>
      <c r="G2976" s="2"/>
      <c r="H2976" s="1"/>
      <c r="I2976" s="1"/>
      <c r="J2976" s="1"/>
      <c r="K2976" s="1"/>
      <c r="L2976" s="1"/>
      <c r="M2976" s="1"/>
      <c r="N2976" s="1"/>
      <c r="O2976" s="1"/>
      <c r="P2976" s="1"/>
      <c r="Q2976" s="1"/>
      <c r="R2976" s="1"/>
      <c r="S2976" s="1"/>
      <c r="T2976" s="1"/>
    </row>
    <row r="2977" spans="2:20" s="216" customFormat="1" ht="15" customHeight="1">
      <c r="B2977" s="214" t="s">
        <v>5054</v>
      </c>
      <c r="C2977" s="214" t="s">
        <v>7452</v>
      </c>
      <c r="D2977" s="214" t="s">
        <v>6866</v>
      </c>
      <c r="E2977" s="214" t="s">
        <v>7740</v>
      </c>
      <c r="F2977" s="214" t="s">
        <v>7740</v>
      </c>
      <c r="G2977" s="2"/>
      <c r="H2977" s="1"/>
      <c r="I2977" s="1"/>
      <c r="J2977" s="1"/>
      <c r="K2977" s="1"/>
      <c r="L2977" s="1"/>
      <c r="M2977" s="1"/>
      <c r="N2977" s="1"/>
      <c r="O2977" s="1"/>
      <c r="P2977" s="1"/>
      <c r="Q2977" s="1"/>
      <c r="R2977" s="1"/>
      <c r="S2977" s="1"/>
      <c r="T2977" s="1"/>
    </row>
    <row r="2978" spans="2:20" s="216" customFormat="1" ht="15" customHeight="1">
      <c r="B2978" s="214" t="s">
        <v>5055</v>
      </c>
      <c r="C2978" s="214" t="s">
        <v>7453</v>
      </c>
      <c r="D2978" s="214" t="s">
        <v>6866</v>
      </c>
      <c r="E2978" s="214" t="s">
        <v>7740</v>
      </c>
      <c r="F2978" s="214" t="s">
        <v>7740</v>
      </c>
      <c r="G2978" s="2"/>
      <c r="H2978" s="1"/>
      <c r="I2978" s="1"/>
      <c r="J2978" s="1"/>
      <c r="K2978" s="1"/>
      <c r="L2978" s="1"/>
      <c r="M2978" s="1"/>
      <c r="N2978" s="1"/>
      <c r="O2978" s="1"/>
      <c r="P2978" s="1"/>
      <c r="Q2978" s="1"/>
      <c r="R2978" s="1"/>
      <c r="S2978" s="1"/>
      <c r="T2978" s="1"/>
    </row>
    <row r="2979" spans="2:20" s="216" customFormat="1" ht="15" customHeight="1">
      <c r="B2979" s="214" t="s">
        <v>5056</v>
      </c>
      <c r="C2979" s="214" t="s">
        <v>6866</v>
      </c>
      <c r="D2979" s="214" t="s">
        <v>7740</v>
      </c>
      <c r="E2979" s="214" t="s">
        <v>7740</v>
      </c>
      <c r="F2979" s="214" t="s">
        <v>7740</v>
      </c>
      <c r="G2979" s="2"/>
      <c r="H2979" s="1"/>
      <c r="I2979" s="1"/>
      <c r="J2979" s="1"/>
      <c r="K2979" s="1"/>
      <c r="L2979" s="1"/>
      <c r="M2979" s="1"/>
      <c r="N2979" s="1"/>
      <c r="O2979" s="1"/>
      <c r="P2979" s="1"/>
      <c r="Q2979" s="1"/>
      <c r="R2979" s="1"/>
      <c r="S2979" s="1"/>
      <c r="T2979" s="1"/>
    </row>
    <row r="2980" spans="2:20" s="216" customFormat="1" ht="15" customHeight="1">
      <c r="B2980" s="214" t="s">
        <v>5057</v>
      </c>
      <c r="C2980" s="214" t="s">
        <v>6866</v>
      </c>
      <c r="D2980" s="214" t="s">
        <v>7740</v>
      </c>
      <c r="E2980" s="214" t="s">
        <v>7740</v>
      </c>
      <c r="F2980" s="214" t="s">
        <v>7740</v>
      </c>
      <c r="G2980" s="2"/>
      <c r="H2980" s="1"/>
      <c r="I2980" s="1"/>
      <c r="J2980" s="1"/>
      <c r="K2980" s="1"/>
      <c r="L2980" s="1"/>
      <c r="M2980" s="1"/>
      <c r="N2980" s="1"/>
      <c r="O2980" s="1"/>
      <c r="P2980" s="1"/>
      <c r="Q2980" s="1"/>
      <c r="R2980" s="1"/>
      <c r="S2980" s="1"/>
      <c r="T2980" s="1"/>
    </row>
    <row r="2981" spans="2:20" s="216" customFormat="1" ht="15" customHeight="1">
      <c r="B2981" s="214" t="s">
        <v>5058</v>
      </c>
      <c r="C2981" s="214" t="s">
        <v>6866</v>
      </c>
      <c r="D2981" s="214" t="s">
        <v>7740</v>
      </c>
      <c r="E2981" s="214" t="s">
        <v>7740</v>
      </c>
      <c r="F2981" s="214" t="s">
        <v>7740</v>
      </c>
      <c r="G2981" s="2"/>
      <c r="H2981" s="1"/>
      <c r="I2981" s="1"/>
      <c r="J2981" s="1"/>
      <c r="K2981" s="1"/>
      <c r="L2981" s="1"/>
      <c r="M2981" s="1"/>
      <c r="N2981" s="1"/>
      <c r="O2981" s="1"/>
      <c r="P2981" s="1"/>
      <c r="Q2981" s="1"/>
      <c r="R2981" s="1"/>
      <c r="S2981" s="1"/>
      <c r="T2981" s="1"/>
    </row>
    <row r="2982" spans="2:20" s="216" customFormat="1" ht="15" customHeight="1">
      <c r="B2982" s="214" t="s">
        <v>5059</v>
      </c>
      <c r="C2982" s="214" t="s">
        <v>6866</v>
      </c>
      <c r="D2982" s="214" t="s">
        <v>7740</v>
      </c>
      <c r="E2982" s="214" t="s">
        <v>7740</v>
      </c>
      <c r="F2982" s="214" t="s">
        <v>7740</v>
      </c>
      <c r="G2982" s="2"/>
      <c r="H2982" s="1"/>
      <c r="I2982" s="1"/>
      <c r="J2982" s="1"/>
      <c r="K2982" s="1"/>
      <c r="L2982" s="1"/>
      <c r="M2982" s="1"/>
      <c r="N2982" s="1"/>
      <c r="O2982" s="1"/>
      <c r="P2982" s="1"/>
      <c r="Q2982" s="1"/>
      <c r="R2982" s="1"/>
      <c r="S2982" s="1"/>
      <c r="T2982" s="1"/>
    </row>
    <row r="2983" spans="2:20" s="216" customFormat="1" ht="15" customHeight="1">
      <c r="B2983" s="214" t="s">
        <v>5060</v>
      </c>
      <c r="C2983" s="214" t="s">
        <v>6866</v>
      </c>
      <c r="D2983" s="214" t="s">
        <v>7740</v>
      </c>
      <c r="E2983" s="214" t="s">
        <v>7740</v>
      </c>
      <c r="F2983" s="214" t="s">
        <v>7740</v>
      </c>
      <c r="G2983" s="2"/>
      <c r="H2983" s="1"/>
      <c r="I2983" s="1"/>
      <c r="J2983" s="1"/>
      <c r="K2983" s="1"/>
      <c r="L2983" s="1"/>
      <c r="M2983" s="1"/>
      <c r="N2983" s="1"/>
      <c r="O2983" s="1"/>
      <c r="P2983" s="1"/>
      <c r="Q2983" s="1"/>
      <c r="R2983" s="1"/>
      <c r="S2983" s="1"/>
      <c r="T2983" s="1"/>
    </row>
    <row r="2984" spans="2:20" s="216" customFormat="1" ht="15" customHeight="1">
      <c r="B2984" s="214" t="s">
        <v>5061</v>
      </c>
      <c r="C2984" s="214" t="s">
        <v>6866</v>
      </c>
      <c r="D2984" s="214" t="s">
        <v>7740</v>
      </c>
      <c r="E2984" s="214" t="s">
        <v>7740</v>
      </c>
      <c r="F2984" s="214" t="s">
        <v>7740</v>
      </c>
      <c r="G2984" s="2"/>
      <c r="H2984" s="1"/>
      <c r="I2984" s="1"/>
      <c r="J2984" s="1"/>
      <c r="K2984" s="1"/>
      <c r="L2984" s="1"/>
      <c r="M2984" s="1"/>
      <c r="N2984" s="1"/>
      <c r="O2984" s="1"/>
      <c r="P2984" s="1"/>
      <c r="Q2984" s="1"/>
      <c r="R2984" s="1"/>
      <c r="S2984" s="1"/>
      <c r="T2984" s="1"/>
    </row>
    <row r="2985" spans="2:20" s="216" customFormat="1" ht="15" customHeight="1">
      <c r="B2985" s="214" t="s">
        <v>5062</v>
      </c>
      <c r="C2985" s="214" t="s">
        <v>6866</v>
      </c>
      <c r="D2985" s="214" t="s">
        <v>7740</v>
      </c>
      <c r="E2985" s="214" t="s">
        <v>7740</v>
      </c>
      <c r="F2985" s="214" t="s">
        <v>7740</v>
      </c>
      <c r="G2985" s="2"/>
      <c r="H2985" s="1"/>
      <c r="I2985" s="1"/>
      <c r="J2985" s="1"/>
      <c r="K2985" s="1"/>
      <c r="L2985" s="1"/>
      <c r="M2985" s="1"/>
      <c r="N2985" s="1"/>
      <c r="O2985" s="1"/>
      <c r="P2985" s="1"/>
      <c r="Q2985" s="1"/>
      <c r="R2985" s="1"/>
      <c r="S2985" s="1"/>
      <c r="T2985" s="1"/>
    </row>
    <row r="2986" spans="2:20" s="216" customFormat="1" ht="15" customHeight="1">
      <c r="B2986" s="214" t="s">
        <v>5063</v>
      </c>
      <c r="C2986" s="214" t="s">
        <v>7455</v>
      </c>
      <c r="D2986" s="214" t="s">
        <v>6866</v>
      </c>
      <c r="E2986" s="214" t="s">
        <v>7740</v>
      </c>
      <c r="F2986" s="214" t="s">
        <v>7740</v>
      </c>
      <c r="G2986" s="2"/>
      <c r="H2986" s="1"/>
      <c r="I2986" s="1"/>
      <c r="J2986" s="1"/>
      <c r="K2986" s="1"/>
      <c r="L2986" s="1"/>
      <c r="M2986" s="1"/>
      <c r="N2986" s="1"/>
      <c r="O2986" s="1"/>
      <c r="P2986" s="1"/>
      <c r="Q2986" s="1"/>
      <c r="R2986" s="1"/>
      <c r="S2986" s="1"/>
      <c r="T2986" s="1"/>
    </row>
    <row r="2987" spans="2:20" s="216" customFormat="1" ht="15" customHeight="1">
      <c r="B2987" s="214" t="s">
        <v>5064</v>
      </c>
      <c r="C2987" s="214" t="s">
        <v>6866</v>
      </c>
      <c r="D2987" s="214" t="s">
        <v>7740</v>
      </c>
      <c r="E2987" s="214" t="s">
        <v>7740</v>
      </c>
      <c r="F2987" s="214" t="s">
        <v>7740</v>
      </c>
      <c r="G2987" s="2"/>
      <c r="H2987" s="1"/>
      <c r="I2987" s="1"/>
      <c r="J2987" s="1"/>
      <c r="K2987" s="1"/>
      <c r="L2987" s="1"/>
      <c r="M2987" s="1"/>
      <c r="N2987" s="1"/>
      <c r="O2987" s="1"/>
      <c r="P2987" s="1"/>
      <c r="Q2987" s="1"/>
      <c r="R2987" s="1"/>
      <c r="S2987" s="1"/>
      <c r="T2987" s="1"/>
    </row>
    <row r="2988" spans="2:20" s="216" customFormat="1" ht="15" customHeight="1">
      <c r="B2988" s="214" t="s">
        <v>5065</v>
      </c>
      <c r="C2988" s="214" t="s">
        <v>6866</v>
      </c>
      <c r="D2988" s="214" t="s">
        <v>7740</v>
      </c>
      <c r="E2988" s="214" t="s">
        <v>7740</v>
      </c>
      <c r="F2988" s="214" t="s">
        <v>7740</v>
      </c>
      <c r="G2988" s="2"/>
      <c r="H2988" s="1"/>
      <c r="I2988" s="1"/>
      <c r="J2988" s="1"/>
      <c r="K2988" s="1"/>
      <c r="L2988" s="1"/>
      <c r="M2988" s="1"/>
      <c r="N2988" s="1"/>
      <c r="O2988" s="1"/>
      <c r="P2988" s="1"/>
      <c r="Q2988" s="1"/>
      <c r="R2988" s="1"/>
      <c r="S2988" s="1"/>
      <c r="T2988" s="1"/>
    </row>
    <row r="2989" spans="2:20" s="216" customFormat="1" ht="15" customHeight="1">
      <c r="B2989" s="214" t="s">
        <v>5066</v>
      </c>
      <c r="C2989" s="214" t="s">
        <v>6866</v>
      </c>
      <c r="D2989" s="214" t="s">
        <v>7740</v>
      </c>
      <c r="E2989" s="214" t="s">
        <v>7740</v>
      </c>
      <c r="F2989" s="214" t="s">
        <v>7740</v>
      </c>
      <c r="G2989" s="2"/>
      <c r="H2989" s="1"/>
      <c r="I2989" s="1"/>
      <c r="J2989" s="1"/>
      <c r="K2989" s="1"/>
      <c r="L2989" s="1"/>
      <c r="M2989" s="1"/>
      <c r="N2989" s="1"/>
      <c r="O2989" s="1"/>
      <c r="P2989" s="1"/>
      <c r="Q2989" s="1"/>
      <c r="R2989" s="1"/>
      <c r="S2989" s="1"/>
      <c r="T2989" s="1"/>
    </row>
    <row r="2990" spans="2:20" s="216" customFormat="1" ht="15" customHeight="1">
      <c r="B2990" s="214" t="s">
        <v>5067</v>
      </c>
      <c r="C2990" s="214" t="s">
        <v>6866</v>
      </c>
      <c r="D2990" s="214" t="s">
        <v>7740</v>
      </c>
      <c r="E2990" s="214" t="s">
        <v>7740</v>
      </c>
      <c r="F2990" s="214" t="s">
        <v>7740</v>
      </c>
      <c r="G2990" s="2"/>
      <c r="H2990" s="1"/>
      <c r="I2990" s="1"/>
      <c r="J2990" s="1"/>
      <c r="K2990" s="1"/>
      <c r="L2990" s="1"/>
      <c r="M2990" s="1"/>
      <c r="N2990" s="1"/>
      <c r="O2990" s="1"/>
      <c r="P2990" s="1"/>
      <c r="Q2990" s="1"/>
      <c r="R2990" s="1"/>
      <c r="S2990" s="1"/>
      <c r="T2990" s="1"/>
    </row>
    <row r="2991" spans="2:20" s="216" customFormat="1" ht="15" customHeight="1">
      <c r="B2991" s="214" t="s">
        <v>5068</v>
      </c>
      <c r="C2991" s="214" t="s">
        <v>6866</v>
      </c>
      <c r="D2991" s="214" t="s">
        <v>7740</v>
      </c>
      <c r="E2991" s="214" t="s">
        <v>7740</v>
      </c>
      <c r="F2991" s="214" t="s">
        <v>7740</v>
      </c>
      <c r="G2991" s="2"/>
      <c r="H2991" s="1"/>
      <c r="I2991" s="1"/>
      <c r="J2991" s="1"/>
      <c r="K2991" s="1"/>
      <c r="L2991" s="1"/>
      <c r="M2991" s="1"/>
      <c r="N2991" s="1"/>
      <c r="O2991" s="1"/>
      <c r="P2991" s="1"/>
      <c r="Q2991" s="1"/>
      <c r="R2991" s="1"/>
      <c r="S2991" s="1"/>
      <c r="T2991" s="1"/>
    </row>
    <row r="2992" spans="2:20" s="216" customFormat="1" ht="15" customHeight="1">
      <c r="B2992" s="214" t="s">
        <v>5069</v>
      </c>
      <c r="C2992" s="214" t="s">
        <v>6866</v>
      </c>
      <c r="D2992" s="214" t="s">
        <v>7740</v>
      </c>
      <c r="E2992" s="214" t="s">
        <v>7740</v>
      </c>
      <c r="F2992" s="214" t="s">
        <v>7740</v>
      </c>
      <c r="G2992" s="2"/>
      <c r="H2992" s="1"/>
      <c r="I2992" s="1"/>
      <c r="J2992" s="1"/>
      <c r="K2992" s="1"/>
      <c r="L2992" s="1"/>
      <c r="M2992" s="1"/>
      <c r="N2992" s="1"/>
      <c r="O2992" s="1"/>
      <c r="P2992" s="1"/>
      <c r="Q2992" s="1"/>
      <c r="R2992" s="1"/>
      <c r="S2992" s="1"/>
      <c r="T2992" s="1"/>
    </row>
    <row r="2993" spans="2:20" s="216" customFormat="1" ht="15" customHeight="1">
      <c r="B2993" s="214" t="s">
        <v>5070</v>
      </c>
      <c r="C2993" s="214" t="s">
        <v>6866</v>
      </c>
      <c r="D2993" s="214" t="s">
        <v>7740</v>
      </c>
      <c r="E2993" s="214" t="s">
        <v>7740</v>
      </c>
      <c r="F2993" s="214" t="s">
        <v>7740</v>
      </c>
      <c r="G2993" s="2"/>
      <c r="H2993" s="1"/>
      <c r="I2993" s="1"/>
      <c r="J2993" s="1"/>
      <c r="K2993" s="1"/>
      <c r="L2993" s="1"/>
      <c r="M2993" s="1"/>
      <c r="N2993" s="1"/>
      <c r="O2993" s="1"/>
      <c r="P2993" s="1"/>
      <c r="Q2993" s="1"/>
      <c r="R2993" s="1"/>
      <c r="S2993" s="1"/>
      <c r="T2993" s="1"/>
    </row>
    <row r="2994" spans="2:20" s="216" customFormat="1" ht="15" customHeight="1">
      <c r="B2994" s="214" t="s">
        <v>5071</v>
      </c>
      <c r="C2994" s="214" t="s">
        <v>6866</v>
      </c>
      <c r="D2994" s="214" t="s">
        <v>7740</v>
      </c>
      <c r="E2994" s="214" t="s">
        <v>7740</v>
      </c>
      <c r="F2994" s="214" t="s">
        <v>7740</v>
      </c>
      <c r="G2994" s="2"/>
      <c r="H2994" s="1"/>
      <c r="I2994" s="1"/>
      <c r="J2994" s="1"/>
      <c r="K2994" s="1"/>
      <c r="L2994" s="1"/>
      <c r="M2994" s="1"/>
      <c r="N2994" s="1"/>
      <c r="O2994" s="1"/>
      <c r="P2994" s="1"/>
      <c r="Q2994" s="1"/>
      <c r="R2994" s="1"/>
      <c r="S2994" s="1"/>
      <c r="T2994" s="1"/>
    </row>
    <row r="2995" spans="2:20" s="216" customFormat="1" ht="15" customHeight="1">
      <c r="B2995" s="214" t="s">
        <v>5072</v>
      </c>
      <c r="C2995" s="214" t="s">
        <v>6866</v>
      </c>
      <c r="D2995" s="214" t="s">
        <v>7740</v>
      </c>
      <c r="E2995" s="214" t="s">
        <v>7740</v>
      </c>
      <c r="F2995" s="214" t="s">
        <v>7740</v>
      </c>
      <c r="G2995" s="2"/>
      <c r="H2995" s="1"/>
      <c r="I2995" s="1"/>
      <c r="J2995" s="1"/>
      <c r="K2995" s="1"/>
      <c r="L2995" s="1"/>
      <c r="M2995" s="1"/>
      <c r="N2995" s="1"/>
      <c r="O2995" s="1"/>
      <c r="P2995" s="1"/>
      <c r="Q2995" s="1"/>
      <c r="R2995" s="1"/>
      <c r="S2995" s="1"/>
      <c r="T2995" s="1"/>
    </row>
    <row r="2996" spans="2:20" s="216" customFormat="1" ht="15" customHeight="1">
      <c r="B2996" s="214" t="s">
        <v>5073</v>
      </c>
      <c r="C2996" s="214" t="s">
        <v>6866</v>
      </c>
      <c r="D2996" s="214" t="s">
        <v>7740</v>
      </c>
      <c r="E2996" s="214" t="s">
        <v>7740</v>
      </c>
      <c r="F2996" s="214" t="s">
        <v>7740</v>
      </c>
      <c r="G2996" s="2"/>
      <c r="H2996" s="1"/>
      <c r="I2996" s="1"/>
      <c r="J2996" s="1"/>
      <c r="K2996" s="1"/>
      <c r="L2996" s="1"/>
      <c r="M2996" s="1"/>
      <c r="N2996" s="1"/>
      <c r="O2996" s="1"/>
      <c r="P2996" s="1"/>
      <c r="Q2996" s="1"/>
      <c r="R2996" s="1"/>
      <c r="S2996" s="1"/>
      <c r="T2996" s="1"/>
    </row>
    <row r="2997" spans="2:20" s="216" customFormat="1" ht="15" customHeight="1">
      <c r="B2997" s="214" t="s">
        <v>5074</v>
      </c>
      <c r="C2997" s="214" t="s">
        <v>7191</v>
      </c>
      <c r="D2997" s="214" t="s">
        <v>6866</v>
      </c>
      <c r="E2997" s="214" t="s">
        <v>7740</v>
      </c>
      <c r="F2997" s="214" t="s">
        <v>7740</v>
      </c>
      <c r="G2997" s="2"/>
      <c r="H2997" s="1"/>
      <c r="I2997" s="1"/>
      <c r="J2997" s="1"/>
      <c r="K2997" s="1"/>
      <c r="L2997" s="1"/>
      <c r="M2997" s="1"/>
      <c r="N2997" s="1"/>
      <c r="O2997" s="1"/>
      <c r="P2997" s="1"/>
      <c r="Q2997" s="1"/>
      <c r="R2997" s="1"/>
      <c r="S2997" s="1"/>
      <c r="T2997" s="1"/>
    </row>
    <row r="2998" spans="2:20" s="216" customFormat="1" ht="15" customHeight="1">
      <c r="B2998" s="214" t="s">
        <v>5075</v>
      </c>
      <c r="C2998" s="214" t="s">
        <v>6866</v>
      </c>
      <c r="D2998" s="214" t="s">
        <v>7740</v>
      </c>
      <c r="E2998" s="214" t="s">
        <v>7740</v>
      </c>
      <c r="F2998" s="214" t="s">
        <v>7740</v>
      </c>
      <c r="G2998" s="2"/>
      <c r="H2998" s="1"/>
      <c r="I2998" s="1"/>
      <c r="J2998" s="1"/>
      <c r="K2998" s="1"/>
      <c r="L2998" s="1"/>
      <c r="M2998" s="1"/>
      <c r="N2998" s="1"/>
      <c r="O2998" s="1"/>
      <c r="P2998" s="1"/>
      <c r="Q2998" s="1"/>
      <c r="R2998" s="1"/>
      <c r="S2998" s="1"/>
      <c r="T2998" s="1"/>
    </row>
    <row r="2999" spans="2:20" s="216" customFormat="1" ht="15" customHeight="1">
      <c r="B2999" s="214" t="s">
        <v>5076</v>
      </c>
      <c r="C2999" s="214" t="s">
        <v>7649</v>
      </c>
      <c r="D2999" s="214" t="s">
        <v>6866</v>
      </c>
      <c r="E2999" s="214" t="s">
        <v>7740</v>
      </c>
      <c r="F2999" s="214" t="s">
        <v>7740</v>
      </c>
      <c r="G2999" s="2"/>
      <c r="H2999" s="1"/>
      <c r="I2999" s="1"/>
      <c r="J2999" s="1"/>
      <c r="K2999" s="1"/>
      <c r="L2999" s="1"/>
      <c r="M2999" s="1"/>
      <c r="N2999" s="1"/>
      <c r="O2999" s="1"/>
      <c r="P2999" s="1"/>
      <c r="Q2999" s="1"/>
      <c r="R2999" s="1"/>
      <c r="S2999" s="1"/>
      <c r="T2999" s="1"/>
    </row>
    <row r="3000" spans="2:20" s="216" customFormat="1" ht="15" customHeight="1">
      <c r="B3000" s="214" t="s">
        <v>5077</v>
      </c>
      <c r="C3000" s="214" t="s">
        <v>6866</v>
      </c>
      <c r="D3000" s="214" t="s">
        <v>7740</v>
      </c>
      <c r="E3000" s="214" t="s">
        <v>7740</v>
      </c>
      <c r="F3000" s="214" t="s">
        <v>7740</v>
      </c>
      <c r="G3000" s="2"/>
      <c r="H3000" s="1"/>
      <c r="I3000" s="1"/>
      <c r="J3000" s="1"/>
      <c r="K3000" s="1"/>
      <c r="L3000" s="1"/>
      <c r="M3000" s="1"/>
      <c r="N3000" s="1"/>
      <c r="O3000" s="1"/>
      <c r="P3000" s="1"/>
      <c r="Q3000" s="1"/>
      <c r="R3000" s="1"/>
      <c r="S3000" s="1"/>
      <c r="T3000" s="1"/>
    </row>
    <row r="3001" spans="2:20" s="216" customFormat="1" ht="15" customHeight="1">
      <c r="B3001" s="214" t="s">
        <v>5078</v>
      </c>
      <c r="C3001" s="214" t="s">
        <v>6866</v>
      </c>
      <c r="D3001" s="214" t="s">
        <v>7740</v>
      </c>
      <c r="E3001" s="214" t="s">
        <v>7740</v>
      </c>
      <c r="F3001" s="214" t="s">
        <v>7740</v>
      </c>
      <c r="G3001" s="2"/>
      <c r="H3001" s="1"/>
      <c r="I3001" s="1"/>
      <c r="J3001" s="1"/>
      <c r="K3001" s="1"/>
      <c r="L3001" s="1"/>
      <c r="M3001" s="1"/>
      <c r="N3001" s="1"/>
      <c r="O3001" s="1"/>
      <c r="P3001" s="1"/>
      <c r="Q3001" s="1"/>
      <c r="R3001" s="1"/>
      <c r="S3001" s="1"/>
      <c r="T3001" s="1"/>
    </row>
    <row r="3002" spans="2:20" s="216" customFormat="1" ht="15" customHeight="1">
      <c r="B3002" s="214" t="s">
        <v>5079</v>
      </c>
      <c r="C3002" s="214" t="s">
        <v>6866</v>
      </c>
      <c r="D3002" s="214" t="s">
        <v>7740</v>
      </c>
      <c r="E3002" s="214" t="s">
        <v>7740</v>
      </c>
      <c r="F3002" s="214" t="s">
        <v>7740</v>
      </c>
      <c r="G3002" s="2"/>
      <c r="H3002" s="1"/>
      <c r="I3002" s="1"/>
      <c r="J3002" s="1"/>
      <c r="K3002" s="1"/>
      <c r="L3002" s="1"/>
      <c r="M3002" s="1"/>
      <c r="N3002" s="1"/>
      <c r="O3002" s="1"/>
      <c r="P3002" s="1"/>
      <c r="Q3002" s="1"/>
      <c r="R3002" s="1"/>
      <c r="S3002" s="1"/>
      <c r="T3002" s="1"/>
    </row>
    <row r="3003" spans="2:20" s="216" customFormat="1" ht="15" customHeight="1">
      <c r="B3003" s="214" t="s">
        <v>5080</v>
      </c>
      <c r="C3003" s="214" t="s">
        <v>6866</v>
      </c>
      <c r="D3003" s="214" t="s">
        <v>7740</v>
      </c>
      <c r="E3003" s="214" t="s">
        <v>7740</v>
      </c>
      <c r="F3003" s="214" t="s">
        <v>7740</v>
      </c>
      <c r="G3003" s="2"/>
      <c r="H3003" s="1"/>
      <c r="I3003" s="1"/>
      <c r="J3003" s="1"/>
      <c r="K3003" s="1"/>
      <c r="L3003" s="1"/>
      <c r="M3003" s="1"/>
      <c r="N3003" s="1"/>
      <c r="O3003" s="1"/>
      <c r="P3003" s="1"/>
      <c r="Q3003" s="1"/>
      <c r="R3003" s="1"/>
      <c r="S3003" s="1"/>
      <c r="T3003" s="1"/>
    </row>
    <row r="3004" spans="2:20" s="216" customFormat="1" ht="15" customHeight="1">
      <c r="B3004" s="214" t="s">
        <v>5081</v>
      </c>
      <c r="C3004" s="214" t="s">
        <v>6866</v>
      </c>
      <c r="D3004" s="214" t="s">
        <v>7740</v>
      </c>
      <c r="E3004" s="214" t="s">
        <v>7740</v>
      </c>
      <c r="F3004" s="214" t="s">
        <v>7740</v>
      </c>
      <c r="G3004" s="2"/>
      <c r="H3004" s="1"/>
      <c r="I3004" s="1"/>
      <c r="J3004" s="1"/>
      <c r="K3004" s="1"/>
      <c r="L3004" s="1"/>
      <c r="M3004" s="1"/>
      <c r="N3004" s="1"/>
      <c r="O3004" s="1"/>
      <c r="P3004" s="1"/>
      <c r="Q3004" s="1"/>
      <c r="R3004" s="1"/>
      <c r="S3004" s="1"/>
      <c r="T3004" s="1"/>
    </row>
    <row r="3005" spans="2:20" s="216" customFormat="1" ht="15" customHeight="1">
      <c r="B3005" s="214" t="s">
        <v>5082</v>
      </c>
      <c r="C3005" s="214" t="s">
        <v>6866</v>
      </c>
      <c r="D3005" s="214" t="s">
        <v>7740</v>
      </c>
      <c r="E3005" s="214" t="s">
        <v>7740</v>
      </c>
      <c r="F3005" s="214" t="s">
        <v>7740</v>
      </c>
      <c r="G3005" s="2"/>
      <c r="H3005" s="1"/>
      <c r="I3005" s="1"/>
      <c r="J3005" s="1"/>
      <c r="K3005" s="1"/>
      <c r="L3005" s="1"/>
      <c r="M3005" s="1"/>
      <c r="N3005" s="1"/>
      <c r="O3005" s="1"/>
      <c r="P3005" s="1"/>
      <c r="Q3005" s="1"/>
      <c r="R3005" s="1"/>
      <c r="S3005" s="1"/>
      <c r="T3005" s="1"/>
    </row>
    <row r="3006" spans="2:20" s="216" customFormat="1" ht="15" customHeight="1">
      <c r="B3006" s="214" t="s">
        <v>5083</v>
      </c>
      <c r="C3006" s="214" t="s">
        <v>7245</v>
      </c>
      <c r="D3006" s="214" t="s">
        <v>6866</v>
      </c>
      <c r="E3006" s="214" t="s">
        <v>7740</v>
      </c>
      <c r="F3006" s="214" t="s">
        <v>7740</v>
      </c>
      <c r="G3006" s="2"/>
      <c r="H3006" s="1"/>
      <c r="I3006" s="1"/>
      <c r="J3006" s="1"/>
      <c r="K3006" s="1"/>
      <c r="L3006" s="1"/>
      <c r="M3006" s="1"/>
      <c r="N3006" s="1"/>
      <c r="O3006" s="1"/>
      <c r="P3006" s="1"/>
      <c r="Q3006" s="1"/>
      <c r="R3006" s="1"/>
      <c r="S3006" s="1"/>
      <c r="T3006" s="1"/>
    </row>
    <row r="3007" spans="2:20" s="216" customFormat="1" ht="15" customHeight="1">
      <c r="B3007" s="214" t="s">
        <v>5084</v>
      </c>
      <c r="C3007" s="214" t="s">
        <v>6866</v>
      </c>
      <c r="D3007" s="214" t="s">
        <v>7740</v>
      </c>
      <c r="E3007" s="214" t="s">
        <v>7740</v>
      </c>
      <c r="F3007" s="214" t="s">
        <v>7740</v>
      </c>
      <c r="G3007" s="2"/>
      <c r="H3007" s="1"/>
      <c r="I3007" s="1"/>
      <c r="J3007" s="1"/>
      <c r="K3007" s="1"/>
      <c r="L3007" s="1"/>
      <c r="M3007" s="1"/>
      <c r="N3007" s="1"/>
      <c r="O3007" s="1"/>
      <c r="P3007" s="1"/>
      <c r="Q3007" s="1"/>
      <c r="R3007" s="1"/>
      <c r="S3007" s="1"/>
      <c r="T3007" s="1"/>
    </row>
    <row r="3008" spans="2:20" s="216" customFormat="1" ht="15" customHeight="1">
      <c r="B3008" s="214" t="s">
        <v>5085</v>
      </c>
      <c r="C3008" s="214" t="s">
        <v>6866</v>
      </c>
      <c r="D3008" s="214" t="s">
        <v>7740</v>
      </c>
      <c r="E3008" s="214" t="s">
        <v>7740</v>
      </c>
      <c r="F3008" s="214" t="s">
        <v>7740</v>
      </c>
      <c r="G3008" s="2"/>
      <c r="H3008" s="1"/>
      <c r="I3008" s="1"/>
      <c r="J3008" s="1"/>
      <c r="K3008" s="1"/>
      <c r="L3008" s="1"/>
      <c r="M3008" s="1"/>
      <c r="N3008" s="1"/>
      <c r="O3008" s="1"/>
      <c r="P3008" s="1"/>
      <c r="Q3008" s="1"/>
      <c r="R3008" s="1"/>
      <c r="S3008" s="1"/>
      <c r="T3008" s="1"/>
    </row>
    <row r="3009" spans="2:20" s="216" customFormat="1" ht="15" customHeight="1">
      <c r="B3009" s="214" t="s">
        <v>5086</v>
      </c>
      <c r="C3009" s="214" t="s">
        <v>6866</v>
      </c>
      <c r="D3009" s="214" t="s">
        <v>7740</v>
      </c>
      <c r="E3009" s="214" t="s">
        <v>7740</v>
      </c>
      <c r="F3009" s="214" t="s">
        <v>7740</v>
      </c>
      <c r="G3009" s="2"/>
      <c r="H3009" s="1"/>
      <c r="I3009" s="1"/>
      <c r="J3009" s="1"/>
      <c r="K3009" s="1"/>
      <c r="L3009" s="1"/>
      <c r="M3009" s="1"/>
      <c r="N3009" s="1"/>
      <c r="O3009" s="1"/>
      <c r="P3009" s="1"/>
      <c r="Q3009" s="1"/>
      <c r="R3009" s="1"/>
      <c r="S3009" s="1"/>
      <c r="T3009" s="1"/>
    </row>
    <row r="3010" spans="2:20" s="216" customFormat="1" ht="15" customHeight="1">
      <c r="B3010" s="214" t="s">
        <v>5087</v>
      </c>
      <c r="C3010" s="214" t="s">
        <v>6866</v>
      </c>
      <c r="D3010" s="214" t="s">
        <v>7740</v>
      </c>
      <c r="E3010" s="214" t="s">
        <v>7740</v>
      </c>
      <c r="F3010" s="214" t="s">
        <v>7740</v>
      </c>
      <c r="G3010" s="2"/>
      <c r="H3010" s="1"/>
      <c r="I3010" s="1"/>
      <c r="J3010" s="1"/>
      <c r="K3010" s="1"/>
      <c r="L3010" s="1"/>
      <c r="M3010" s="1"/>
      <c r="N3010" s="1"/>
      <c r="O3010" s="1"/>
      <c r="P3010" s="1"/>
      <c r="Q3010" s="1"/>
      <c r="R3010" s="1"/>
      <c r="S3010" s="1"/>
      <c r="T3010" s="1"/>
    </row>
    <row r="3011" spans="2:20" s="216" customFormat="1" ht="15" customHeight="1">
      <c r="B3011" s="214" t="s">
        <v>1463</v>
      </c>
      <c r="C3011" s="214" t="s">
        <v>7456</v>
      </c>
      <c r="D3011" s="214" t="s">
        <v>6866</v>
      </c>
      <c r="E3011" s="214" t="s">
        <v>7740</v>
      </c>
      <c r="F3011" s="214" t="s">
        <v>7740</v>
      </c>
      <c r="G3011" s="2"/>
      <c r="H3011" s="1"/>
      <c r="I3011" s="1"/>
      <c r="J3011" s="1"/>
      <c r="K3011" s="1"/>
      <c r="L3011" s="1"/>
      <c r="M3011" s="1"/>
      <c r="N3011" s="1"/>
      <c r="O3011" s="1"/>
      <c r="P3011" s="1"/>
      <c r="Q3011" s="1"/>
      <c r="R3011" s="1"/>
      <c r="S3011" s="1"/>
      <c r="T3011" s="1"/>
    </row>
    <row r="3012" spans="2:20" s="216" customFormat="1" ht="15" customHeight="1">
      <c r="B3012" s="214" t="s">
        <v>1464</v>
      </c>
      <c r="C3012" s="214" t="s">
        <v>6866</v>
      </c>
      <c r="D3012" s="214" t="s">
        <v>7740</v>
      </c>
      <c r="E3012" s="214" t="s">
        <v>7740</v>
      </c>
      <c r="F3012" s="214" t="s">
        <v>7740</v>
      </c>
      <c r="G3012" s="2"/>
      <c r="H3012" s="1"/>
      <c r="I3012" s="1"/>
      <c r="J3012" s="1"/>
      <c r="K3012" s="1"/>
      <c r="L3012" s="1"/>
      <c r="M3012" s="1"/>
      <c r="N3012" s="1"/>
      <c r="O3012" s="1"/>
      <c r="P3012" s="1"/>
      <c r="Q3012" s="1"/>
      <c r="R3012" s="1"/>
      <c r="S3012" s="1"/>
      <c r="T3012" s="1"/>
    </row>
    <row r="3013" spans="2:20" s="216" customFormat="1" ht="15" customHeight="1">
      <c r="B3013" s="214" t="s">
        <v>1465</v>
      </c>
      <c r="C3013" s="214" t="s">
        <v>6866</v>
      </c>
      <c r="D3013" s="214" t="s">
        <v>7740</v>
      </c>
      <c r="E3013" s="214" t="s">
        <v>7740</v>
      </c>
      <c r="F3013" s="214" t="s">
        <v>7740</v>
      </c>
      <c r="G3013" s="2"/>
      <c r="H3013" s="1"/>
      <c r="I3013" s="1"/>
      <c r="J3013" s="1"/>
      <c r="K3013" s="1"/>
      <c r="L3013" s="1"/>
      <c r="M3013" s="1"/>
      <c r="N3013" s="1"/>
      <c r="O3013" s="1"/>
      <c r="P3013" s="1"/>
      <c r="Q3013" s="1"/>
      <c r="R3013" s="1"/>
      <c r="S3013" s="1"/>
      <c r="T3013" s="1"/>
    </row>
    <row r="3014" spans="2:20" s="216" customFormat="1" ht="15" customHeight="1">
      <c r="B3014" s="214" t="s">
        <v>1466</v>
      </c>
      <c r="C3014" s="214" t="s">
        <v>6866</v>
      </c>
      <c r="D3014" s="214" t="s">
        <v>7740</v>
      </c>
      <c r="E3014" s="214" t="s">
        <v>7740</v>
      </c>
      <c r="F3014" s="214" t="s">
        <v>7740</v>
      </c>
      <c r="G3014" s="2"/>
      <c r="H3014" s="1"/>
      <c r="I3014" s="1"/>
      <c r="J3014" s="1"/>
      <c r="K3014" s="1"/>
      <c r="L3014" s="1"/>
      <c r="M3014" s="1"/>
      <c r="N3014" s="1"/>
      <c r="O3014" s="1"/>
      <c r="P3014" s="1"/>
      <c r="Q3014" s="1"/>
      <c r="R3014" s="1"/>
      <c r="S3014" s="1"/>
      <c r="T3014" s="1"/>
    </row>
    <row r="3015" spans="2:20" s="216" customFormat="1" ht="15" customHeight="1">
      <c r="B3015" s="214" t="s">
        <v>1467</v>
      </c>
      <c r="C3015" s="214" t="s">
        <v>6890</v>
      </c>
      <c r="D3015" s="214" t="s">
        <v>6866</v>
      </c>
      <c r="E3015" s="214" t="s">
        <v>7740</v>
      </c>
      <c r="F3015" s="214" t="s">
        <v>7740</v>
      </c>
      <c r="G3015" s="2"/>
      <c r="H3015" s="1"/>
      <c r="I3015" s="1"/>
      <c r="J3015" s="1"/>
      <c r="K3015" s="1"/>
      <c r="L3015" s="1"/>
      <c r="M3015" s="1"/>
      <c r="N3015" s="1"/>
      <c r="O3015" s="1"/>
      <c r="P3015" s="1"/>
      <c r="Q3015" s="1"/>
      <c r="R3015" s="1"/>
      <c r="S3015" s="1"/>
      <c r="T3015" s="1"/>
    </row>
    <row r="3016" spans="2:20" s="216" customFormat="1" ht="15" customHeight="1">
      <c r="B3016" s="214" t="s">
        <v>1468</v>
      </c>
      <c r="C3016" s="214" t="s">
        <v>6866</v>
      </c>
      <c r="D3016" s="214" t="s">
        <v>7740</v>
      </c>
      <c r="E3016" s="214" t="s">
        <v>7740</v>
      </c>
      <c r="F3016" s="214" t="s">
        <v>7740</v>
      </c>
      <c r="G3016" s="2"/>
      <c r="H3016" s="1"/>
      <c r="I3016" s="1"/>
      <c r="J3016" s="1"/>
      <c r="K3016" s="1"/>
      <c r="L3016" s="1"/>
      <c r="M3016" s="1"/>
      <c r="N3016" s="1"/>
      <c r="O3016" s="1"/>
      <c r="P3016" s="1"/>
      <c r="Q3016" s="1"/>
      <c r="R3016" s="1"/>
      <c r="S3016" s="1"/>
      <c r="T3016" s="1"/>
    </row>
    <row r="3017" spans="2:20" s="216" customFormat="1" ht="15" customHeight="1">
      <c r="B3017" s="214" t="s">
        <v>1469</v>
      </c>
      <c r="C3017" s="214" t="s">
        <v>6866</v>
      </c>
      <c r="D3017" s="214" t="s">
        <v>7740</v>
      </c>
      <c r="E3017" s="214" t="s">
        <v>7740</v>
      </c>
      <c r="F3017" s="214" t="s">
        <v>7740</v>
      </c>
      <c r="G3017" s="2"/>
      <c r="H3017" s="1"/>
      <c r="I3017" s="1"/>
      <c r="J3017" s="1"/>
      <c r="K3017" s="1"/>
      <c r="L3017" s="1"/>
      <c r="M3017" s="1"/>
      <c r="N3017" s="1"/>
      <c r="O3017" s="1"/>
      <c r="P3017" s="1"/>
      <c r="Q3017" s="1"/>
      <c r="R3017" s="1"/>
      <c r="S3017" s="1"/>
      <c r="T3017" s="1"/>
    </row>
    <row r="3018" spans="2:20" s="216" customFormat="1" ht="15" customHeight="1">
      <c r="B3018" s="214" t="s">
        <v>1470</v>
      </c>
      <c r="C3018" s="214" t="s">
        <v>7457</v>
      </c>
      <c r="D3018" s="214" t="s">
        <v>6866</v>
      </c>
      <c r="E3018" s="214" t="s">
        <v>7740</v>
      </c>
      <c r="F3018" s="214" t="s">
        <v>7740</v>
      </c>
      <c r="G3018" s="2"/>
      <c r="H3018" s="1"/>
      <c r="I3018" s="1"/>
      <c r="J3018" s="1"/>
      <c r="K3018" s="1"/>
      <c r="L3018" s="1"/>
      <c r="M3018" s="1"/>
      <c r="N3018" s="1"/>
      <c r="O3018" s="1"/>
      <c r="P3018" s="1"/>
      <c r="Q3018" s="1"/>
      <c r="R3018" s="1"/>
      <c r="S3018" s="1"/>
      <c r="T3018" s="1"/>
    </row>
    <row r="3019" spans="2:20" s="216" customFormat="1" ht="15" customHeight="1">
      <c r="B3019" s="214" t="s">
        <v>1471</v>
      </c>
      <c r="C3019" s="214" t="s">
        <v>6866</v>
      </c>
      <c r="D3019" s="214" t="s">
        <v>7740</v>
      </c>
      <c r="E3019" s="214" t="s">
        <v>7740</v>
      </c>
      <c r="F3019" s="214" t="s">
        <v>7740</v>
      </c>
      <c r="G3019" s="2"/>
      <c r="H3019" s="1"/>
      <c r="I3019" s="1"/>
      <c r="J3019" s="1"/>
      <c r="K3019" s="1"/>
      <c r="L3019" s="1"/>
      <c r="M3019" s="1"/>
      <c r="N3019" s="1"/>
      <c r="O3019" s="1"/>
      <c r="P3019" s="1"/>
      <c r="Q3019" s="1"/>
      <c r="R3019" s="1"/>
      <c r="S3019" s="1"/>
      <c r="T3019" s="1"/>
    </row>
    <row r="3020" spans="2:20" s="216" customFormat="1" ht="15" customHeight="1">
      <c r="B3020" s="214" t="s">
        <v>1472</v>
      </c>
      <c r="C3020" s="214" t="s">
        <v>6866</v>
      </c>
      <c r="D3020" s="214" t="s">
        <v>7740</v>
      </c>
      <c r="E3020" s="214" t="s">
        <v>7740</v>
      </c>
      <c r="F3020" s="214" t="s">
        <v>7740</v>
      </c>
      <c r="G3020" s="2"/>
      <c r="H3020" s="1"/>
      <c r="I3020" s="1"/>
      <c r="J3020" s="1"/>
      <c r="K3020" s="1"/>
      <c r="L3020" s="1"/>
      <c r="M3020" s="1"/>
      <c r="N3020" s="1"/>
      <c r="O3020" s="1"/>
      <c r="P3020" s="1"/>
      <c r="Q3020" s="1"/>
      <c r="R3020" s="1"/>
      <c r="S3020" s="1"/>
      <c r="T3020" s="1"/>
    </row>
    <row r="3021" spans="2:20" s="216" customFormat="1" ht="15" customHeight="1">
      <c r="B3021" s="214" t="s">
        <v>1473</v>
      </c>
      <c r="C3021" s="214" t="s">
        <v>6866</v>
      </c>
      <c r="D3021" s="214" t="s">
        <v>7740</v>
      </c>
      <c r="E3021" s="214" t="s">
        <v>7740</v>
      </c>
      <c r="F3021" s="214" t="s">
        <v>7740</v>
      </c>
      <c r="G3021" s="2"/>
      <c r="H3021" s="1"/>
      <c r="I3021" s="1"/>
      <c r="J3021" s="1"/>
      <c r="K3021" s="1"/>
      <c r="L3021" s="1"/>
      <c r="M3021" s="1"/>
      <c r="N3021" s="1"/>
      <c r="O3021" s="1"/>
      <c r="P3021" s="1"/>
      <c r="Q3021" s="1"/>
      <c r="R3021" s="1"/>
      <c r="S3021" s="1"/>
      <c r="T3021" s="1"/>
    </row>
    <row r="3022" spans="2:20" s="216" customFormat="1" ht="15" customHeight="1">
      <c r="B3022" s="214" t="s">
        <v>1474</v>
      </c>
      <c r="C3022" s="214" t="s">
        <v>6866</v>
      </c>
      <c r="D3022" s="214" t="s">
        <v>7740</v>
      </c>
      <c r="E3022" s="214" t="s">
        <v>7740</v>
      </c>
      <c r="F3022" s="214" t="s">
        <v>7740</v>
      </c>
      <c r="G3022" s="2"/>
      <c r="H3022" s="1"/>
      <c r="I3022" s="1"/>
      <c r="J3022" s="1"/>
      <c r="K3022" s="1"/>
      <c r="L3022" s="1"/>
      <c r="M3022" s="1"/>
      <c r="N3022" s="1"/>
      <c r="O3022" s="1"/>
      <c r="P3022" s="1"/>
      <c r="Q3022" s="1"/>
      <c r="R3022" s="1"/>
      <c r="S3022" s="1"/>
      <c r="T3022" s="1"/>
    </row>
    <row r="3023" spans="2:20" s="216" customFormat="1" ht="15" customHeight="1">
      <c r="B3023" s="214" t="s">
        <v>1475</v>
      </c>
      <c r="C3023" s="214" t="s">
        <v>6866</v>
      </c>
      <c r="D3023" s="214" t="s">
        <v>7740</v>
      </c>
      <c r="E3023" s="214" t="s">
        <v>7740</v>
      </c>
      <c r="F3023" s="214" t="s">
        <v>7740</v>
      </c>
      <c r="G3023" s="2"/>
      <c r="H3023" s="1"/>
      <c r="I3023" s="1"/>
      <c r="J3023" s="1"/>
      <c r="K3023" s="1"/>
      <c r="L3023" s="1"/>
      <c r="M3023" s="1"/>
      <c r="N3023" s="1"/>
      <c r="O3023" s="1"/>
      <c r="P3023" s="1"/>
      <c r="Q3023" s="1"/>
      <c r="R3023" s="1"/>
      <c r="S3023" s="1"/>
      <c r="T3023" s="1"/>
    </row>
    <row r="3024" spans="2:20" s="216" customFormat="1" ht="15" customHeight="1">
      <c r="B3024" s="214" t="s">
        <v>1476</v>
      </c>
      <c r="C3024" s="214" t="s">
        <v>7458</v>
      </c>
      <c r="D3024" s="214" t="s">
        <v>6866</v>
      </c>
      <c r="E3024" s="214" t="s">
        <v>7740</v>
      </c>
      <c r="F3024" s="214" t="s">
        <v>7740</v>
      </c>
      <c r="G3024" s="2"/>
      <c r="H3024" s="1"/>
      <c r="I3024" s="1"/>
      <c r="J3024" s="1"/>
      <c r="K3024" s="1"/>
      <c r="L3024" s="1"/>
      <c r="M3024" s="1"/>
      <c r="N3024" s="1"/>
      <c r="O3024" s="1"/>
      <c r="P3024" s="1"/>
      <c r="Q3024" s="1"/>
      <c r="R3024" s="1"/>
      <c r="S3024" s="1"/>
      <c r="T3024" s="1"/>
    </row>
    <row r="3025" spans="2:20" s="216" customFormat="1" ht="15" customHeight="1">
      <c r="B3025" s="214" t="s">
        <v>1477</v>
      </c>
      <c r="C3025" s="214" t="s">
        <v>6866</v>
      </c>
      <c r="D3025" s="214" t="s">
        <v>7740</v>
      </c>
      <c r="E3025" s="214" t="s">
        <v>7740</v>
      </c>
      <c r="F3025" s="214" t="s">
        <v>7740</v>
      </c>
      <c r="G3025" s="2"/>
      <c r="H3025" s="1"/>
      <c r="I3025" s="1"/>
      <c r="J3025" s="1"/>
      <c r="K3025" s="1"/>
      <c r="L3025" s="1"/>
      <c r="M3025" s="1"/>
      <c r="N3025" s="1"/>
      <c r="O3025" s="1"/>
      <c r="P3025" s="1"/>
      <c r="Q3025" s="1"/>
      <c r="R3025" s="1"/>
      <c r="S3025" s="1"/>
      <c r="T3025" s="1"/>
    </row>
    <row r="3026" spans="2:20" s="216" customFormat="1" ht="15" customHeight="1">
      <c r="B3026" s="214" t="s">
        <v>1478</v>
      </c>
      <c r="C3026" s="214" t="s">
        <v>6866</v>
      </c>
      <c r="D3026" s="214" t="s">
        <v>7740</v>
      </c>
      <c r="E3026" s="214" t="s">
        <v>7740</v>
      </c>
      <c r="F3026" s="214" t="s">
        <v>7740</v>
      </c>
      <c r="G3026" s="2"/>
      <c r="H3026" s="1"/>
      <c r="I3026" s="1"/>
      <c r="J3026" s="1"/>
      <c r="K3026" s="1"/>
      <c r="L3026" s="1"/>
      <c r="M3026" s="1"/>
      <c r="N3026" s="1"/>
      <c r="O3026" s="1"/>
      <c r="P3026" s="1"/>
      <c r="Q3026" s="1"/>
      <c r="R3026" s="1"/>
      <c r="S3026" s="1"/>
      <c r="T3026" s="1"/>
    </row>
    <row r="3027" spans="2:20" s="216" customFormat="1" ht="15" customHeight="1">
      <c r="B3027" s="214" t="s">
        <v>1479</v>
      </c>
      <c r="C3027" s="214" t="s">
        <v>6866</v>
      </c>
      <c r="D3027" s="214" t="s">
        <v>7740</v>
      </c>
      <c r="E3027" s="214" t="s">
        <v>7740</v>
      </c>
      <c r="F3027" s="214" t="s">
        <v>7740</v>
      </c>
      <c r="G3027" s="2"/>
      <c r="H3027" s="1"/>
      <c r="I3027" s="1"/>
      <c r="J3027" s="1"/>
      <c r="K3027" s="1"/>
      <c r="L3027" s="1"/>
      <c r="M3027" s="1"/>
      <c r="N3027" s="1"/>
      <c r="O3027" s="1"/>
      <c r="P3027" s="1"/>
      <c r="Q3027" s="1"/>
      <c r="R3027" s="1"/>
      <c r="S3027" s="1"/>
      <c r="T3027" s="1"/>
    </row>
    <row r="3028" spans="2:20" s="216" customFormat="1" ht="15" customHeight="1">
      <c r="B3028" s="214" t="s">
        <v>1480</v>
      </c>
      <c r="C3028" s="214" t="s">
        <v>7459</v>
      </c>
      <c r="D3028" s="214" t="s">
        <v>6866</v>
      </c>
      <c r="E3028" s="214" t="s">
        <v>7740</v>
      </c>
      <c r="F3028" s="214" t="s">
        <v>7740</v>
      </c>
      <c r="G3028" s="2"/>
      <c r="H3028" s="1"/>
      <c r="I3028" s="1"/>
      <c r="J3028" s="1"/>
      <c r="K3028" s="1"/>
      <c r="L3028" s="1"/>
      <c r="M3028" s="1"/>
      <c r="N3028" s="1"/>
      <c r="O3028" s="1"/>
      <c r="P3028" s="1"/>
      <c r="Q3028" s="1"/>
      <c r="R3028" s="1"/>
      <c r="S3028" s="1"/>
      <c r="T3028" s="1"/>
    </row>
    <row r="3029" spans="2:20" s="216" customFormat="1" ht="15" customHeight="1">
      <c r="B3029" s="214" t="s">
        <v>1481</v>
      </c>
      <c r="C3029" s="214" t="s">
        <v>6866</v>
      </c>
      <c r="D3029" s="214" t="s">
        <v>7740</v>
      </c>
      <c r="E3029" s="214" t="s">
        <v>7740</v>
      </c>
      <c r="F3029" s="214" t="s">
        <v>7740</v>
      </c>
      <c r="G3029" s="2"/>
      <c r="H3029" s="1"/>
      <c r="I3029" s="1"/>
      <c r="J3029" s="1"/>
      <c r="K3029" s="1"/>
      <c r="L3029" s="1"/>
      <c r="M3029" s="1"/>
      <c r="N3029" s="1"/>
      <c r="O3029" s="1"/>
      <c r="P3029" s="1"/>
      <c r="Q3029" s="1"/>
      <c r="R3029" s="1"/>
      <c r="S3029" s="1"/>
      <c r="T3029" s="1"/>
    </row>
    <row r="3030" spans="2:20" s="216" customFormat="1" ht="15" customHeight="1">
      <c r="B3030" s="214" t="s">
        <v>1482</v>
      </c>
      <c r="C3030" s="214" t="s">
        <v>7317</v>
      </c>
      <c r="D3030" s="214" t="s">
        <v>6866</v>
      </c>
      <c r="E3030" s="214" t="s">
        <v>7740</v>
      </c>
      <c r="F3030" s="214" t="s">
        <v>7740</v>
      </c>
      <c r="G3030" s="2"/>
      <c r="H3030" s="1"/>
      <c r="I3030" s="1"/>
      <c r="J3030" s="1"/>
      <c r="K3030" s="1"/>
      <c r="L3030" s="1"/>
      <c r="M3030" s="1"/>
      <c r="N3030" s="1"/>
      <c r="O3030" s="1"/>
      <c r="P3030" s="1"/>
      <c r="Q3030" s="1"/>
      <c r="R3030" s="1"/>
      <c r="S3030" s="1"/>
      <c r="T3030" s="1"/>
    </row>
    <row r="3031" spans="2:20" s="216" customFormat="1" ht="15" customHeight="1">
      <c r="B3031" s="214" t="s">
        <v>1483</v>
      </c>
      <c r="C3031" s="214" t="s">
        <v>6866</v>
      </c>
      <c r="D3031" s="214" t="s">
        <v>7740</v>
      </c>
      <c r="E3031" s="214" t="s">
        <v>7740</v>
      </c>
      <c r="F3031" s="214" t="s">
        <v>7740</v>
      </c>
      <c r="G3031" s="2"/>
      <c r="H3031" s="1"/>
      <c r="I3031" s="1"/>
      <c r="J3031" s="1"/>
      <c r="K3031" s="1"/>
      <c r="L3031" s="1"/>
      <c r="M3031" s="1"/>
      <c r="N3031" s="1"/>
      <c r="O3031" s="1"/>
      <c r="P3031" s="1"/>
      <c r="Q3031" s="1"/>
      <c r="R3031" s="1"/>
      <c r="S3031" s="1"/>
      <c r="T3031" s="1"/>
    </row>
    <row r="3032" spans="2:20" s="216" customFormat="1" ht="15" customHeight="1">
      <c r="B3032" s="214" t="s">
        <v>1484</v>
      </c>
      <c r="C3032" s="214" t="s">
        <v>6866</v>
      </c>
      <c r="D3032" s="214" t="s">
        <v>7740</v>
      </c>
      <c r="E3032" s="214" t="s">
        <v>7740</v>
      </c>
      <c r="F3032" s="214" t="s">
        <v>7740</v>
      </c>
      <c r="G3032" s="2"/>
      <c r="H3032" s="1"/>
      <c r="I3032" s="1"/>
      <c r="J3032" s="1"/>
      <c r="K3032" s="1"/>
      <c r="L3032" s="1"/>
      <c r="M3032" s="1"/>
      <c r="N3032" s="1"/>
      <c r="O3032" s="1"/>
      <c r="P3032" s="1"/>
      <c r="Q3032" s="1"/>
      <c r="R3032" s="1"/>
      <c r="S3032" s="1"/>
      <c r="T3032" s="1"/>
    </row>
    <row r="3033" spans="2:20" s="216" customFormat="1" ht="15" customHeight="1">
      <c r="B3033" s="214" t="s">
        <v>1485</v>
      </c>
      <c r="C3033" s="214" t="s">
        <v>6866</v>
      </c>
      <c r="D3033" s="214" t="s">
        <v>7740</v>
      </c>
      <c r="E3033" s="214" t="s">
        <v>7740</v>
      </c>
      <c r="F3033" s="214" t="s">
        <v>7740</v>
      </c>
      <c r="G3033" s="2"/>
      <c r="H3033" s="1"/>
      <c r="I3033" s="1"/>
      <c r="J3033" s="1"/>
      <c r="K3033" s="1"/>
      <c r="L3033" s="1"/>
      <c r="M3033" s="1"/>
      <c r="N3033" s="1"/>
      <c r="O3033" s="1"/>
      <c r="P3033" s="1"/>
      <c r="Q3033" s="1"/>
      <c r="R3033" s="1"/>
      <c r="S3033" s="1"/>
      <c r="T3033" s="1"/>
    </row>
    <row r="3034" spans="2:20" s="216" customFormat="1" ht="15" customHeight="1">
      <c r="B3034" s="214" t="s">
        <v>1486</v>
      </c>
      <c r="C3034" s="214" t="s">
        <v>6866</v>
      </c>
      <c r="D3034" s="214" t="s">
        <v>7740</v>
      </c>
      <c r="E3034" s="214" t="s">
        <v>7740</v>
      </c>
      <c r="F3034" s="214" t="s">
        <v>7740</v>
      </c>
      <c r="G3034" s="2"/>
      <c r="H3034" s="1"/>
      <c r="I3034" s="1"/>
      <c r="J3034" s="1"/>
      <c r="K3034" s="1"/>
      <c r="L3034" s="1"/>
      <c r="M3034" s="1"/>
      <c r="N3034" s="1"/>
      <c r="O3034" s="1"/>
      <c r="P3034" s="1"/>
      <c r="Q3034" s="1"/>
      <c r="R3034" s="1"/>
      <c r="S3034" s="1"/>
      <c r="T3034" s="1"/>
    </row>
    <row r="3035" spans="2:20" s="216" customFormat="1" ht="15" customHeight="1">
      <c r="B3035" s="214" t="s">
        <v>1487</v>
      </c>
      <c r="C3035" s="214" t="s">
        <v>6866</v>
      </c>
      <c r="D3035" s="214" t="s">
        <v>7740</v>
      </c>
      <c r="E3035" s="214" t="s">
        <v>7740</v>
      </c>
      <c r="F3035" s="214" t="s">
        <v>7740</v>
      </c>
      <c r="G3035" s="2"/>
      <c r="H3035" s="1"/>
      <c r="I3035" s="1"/>
      <c r="J3035" s="1"/>
      <c r="K3035" s="1"/>
      <c r="L3035" s="1"/>
      <c r="M3035" s="1"/>
      <c r="N3035" s="1"/>
      <c r="O3035" s="1"/>
      <c r="P3035" s="1"/>
      <c r="Q3035" s="1"/>
      <c r="R3035" s="1"/>
      <c r="S3035" s="1"/>
      <c r="T3035" s="1"/>
    </row>
    <row r="3036" spans="2:20" s="216" customFormat="1" ht="15" customHeight="1">
      <c r="B3036" s="214" t="s">
        <v>1488</v>
      </c>
      <c r="C3036" s="214" t="s">
        <v>6866</v>
      </c>
      <c r="D3036" s="214" t="s">
        <v>7740</v>
      </c>
      <c r="E3036" s="214" t="s">
        <v>7740</v>
      </c>
      <c r="F3036" s="214" t="s">
        <v>7740</v>
      </c>
      <c r="G3036" s="2"/>
      <c r="H3036" s="1"/>
      <c r="I3036" s="1"/>
      <c r="J3036" s="1"/>
      <c r="K3036" s="1"/>
      <c r="L3036" s="1"/>
      <c r="M3036" s="1"/>
      <c r="N3036" s="1"/>
      <c r="O3036" s="1"/>
      <c r="P3036" s="1"/>
      <c r="Q3036" s="1"/>
      <c r="R3036" s="1"/>
      <c r="S3036" s="1"/>
      <c r="T3036" s="1"/>
    </row>
    <row r="3037" spans="2:20" s="216" customFormat="1" ht="15" customHeight="1">
      <c r="B3037" s="214" t="s">
        <v>1489</v>
      </c>
      <c r="C3037" s="214" t="s">
        <v>7650</v>
      </c>
      <c r="D3037" s="214" t="s">
        <v>6866</v>
      </c>
      <c r="E3037" s="214" t="s">
        <v>7740</v>
      </c>
      <c r="F3037" s="214" t="s">
        <v>7740</v>
      </c>
      <c r="G3037" s="2"/>
      <c r="H3037" s="1"/>
      <c r="I3037" s="1"/>
      <c r="J3037" s="1"/>
      <c r="K3037" s="1"/>
      <c r="L3037" s="1"/>
      <c r="M3037" s="1"/>
      <c r="N3037" s="1"/>
      <c r="O3037" s="1"/>
      <c r="P3037" s="1"/>
      <c r="Q3037" s="1"/>
      <c r="R3037" s="1"/>
      <c r="S3037" s="1"/>
      <c r="T3037" s="1"/>
    </row>
    <row r="3038" spans="2:20" s="216" customFormat="1" ht="15" customHeight="1">
      <c r="B3038" s="214" t="s">
        <v>1490</v>
      </c>
      <c r="C3038" s="214" t="s">
        <v>6866</v>
      </c>
      <c r="D3038" s="214" t="s">
        <v>7740</v>
      </c>
      <c r="E3038" s="214" t="s">
        <v>7740</v>
      </c>
      <c r="F3038" s="214" t="s">
        <v>7740</v>
      </c>
      <c r="G3038" s="2"/>
      <c r="H3038" s="1"/>
      <c r="I3038" s="1"/>
      <c r="J3038" s="1"/>
      <c r="K3038" s="1"/>
      <c r="L3038" s="1"/>
      <c r="M3038" s="1"/>
      <c r="N3038" s="1"/>
      <c r="O3038" s="1"/>
      <c r="P3038" s="1"/>
      <c r="Q3038" s="1"/>
      <c r="R3038" s="1"/>
      <c r="S3038" s="1"/>
      <c r="T3038" s="1"/>
    </row>
    <row r="3039" spans="2:20" s="216" customFormat="1" ht="15" customHeight="1">
      <c r="B3039" s="214" t="s">
        <v>1491</v>
      </c>
      <c r="C3039" s="214" t="s">
        <v>6866</v>
      </c>
      <c r="D3039" s="214" t="s">
        <v>7740</v>
      </c>
      <c r="E3039" s="214" t="s">
        <v>7740</v>
      </c>
      <c r="F3039" s="214" t="s">
        <v>7740</v>
      </c>
      <c r="G3039" s="2"/>
      <c r="H3039" s="1"/>
      <c r="I3039" s="1"/>
      <c r="J3039" s="1"/>
      <c r="K3039" s="1"/>
      <c r="L3039" s="1"/>
      <c r="M3039" s="1"/>
      <c r="N3039" s="1"/>
      <c r="O3039" s="1"/>
      <c r="P3039" s="1"/>
      <c r="Q3039" s="1"/>
      <c r="R3039" s="1"/>
      <c r="S3039" s="1"/>
      <c r="T3039" s="1"/>
    </row>
    <row r="3040" spans="2:20" s="216" customFormat="1" ht="15" customHeight="1">
      <c r="B3040" s="214" t="s">
        <v>1492</v>
      </c>
      <c r="C3040" s="214" t="s">
        <v>7185</v>
      </c>
      <c r="D3040" s="214" t="s">
        <v>6866</v>
      </c>
      <c r="E3040" s="214" t="s">
        <v>7740</v>
      </c>
      <c r="F3040" s="214" t="s">
        <v>7740</v>
      </c>
      <c r="G3040" s="2"/>
      <c r="H3040" s="1"/>
      <c r="I3040" s="1"/>
      <c r="J3040" s="1"/>
      <c r="K3040" s="1"/>
      <c r="L3040" s="1"/>
      <c r="M3040" s="1"/>
      <c r="N3040" s="1"/>
      <c r="O3040" s="1"/>
      <c r="P3040" s="1"/>
      <c r="Q3040" s="1"/>
      <c r="R3040" s="1"/>
      <c r="S3040" s="1"/>
      <c r="T3040" s="1"/>
    </row>
    <row r="3041" spans="2:20" s="216" customFormat="1" ht="15" customHeight="1">
      <c r="B3041" s="214" t="s">
        <v>1493</v>
      </c>
      <c r="C3041" s="214" t="s">
        <v>6866</v>
      </c>
      <c r="D3041" s="214" t="s">
        <v>7740</v>
      </c>
      <c r="E3041" s="214" t="s">
        <v>7740</v>
      </c>
      <c r="F3041" s="214" t="s">
        <v>7740</v>
      </c>
      <c r="G3041" s="2"/>
      <c r="H3041" s="1"/>
      <c r="I3041" s="1"/>
      <c r="J3041" s="1"/>
      <c r="K3041" s="1"/>
      <c r="L3041" s="1"/>
      <c r="M3041" s="1"/>
      <c r="N3041" s="1"/>
      <c r="O3041" s="1"/>
      <c r="P3041" s="1"/>
      <c r="Q3041" s="1"/>
      <c r="R3041" s="1"/>
      <c r="S3041" s="1"/>
      <c r="T3041" s="1"/>
    </row>
    <row r="3042" spans="2:20" s="216" customFormat="1" ht="15" customHeight="1">
      <c r="B3042" s="214" t="s">
        <v>1494</v>
      </c>
      <c r="C3042" s="214" t="s">
        <v>6866</v>
      </c>
      <c r="D3042" s="214" t="s">
        <v>7740</v>
      </c>
      <c r="E3042" s="214" t="s">
        <v>7740</v>
      </c>
      <c r="F3042" s="214" t="s">
        <v>7740</v>
      </c>
      <c r="G3042" s="2"/>
      <c r="H3042" s="1"/>
      <c r="I3042" s="1"/>
      <c r="J3042" s="1"/>
      <c r="K3042" s="1"/>
      <c r="L3042" s="1"/>
      <c r="M3042" s="1"/>
      <c r="N3042" s="1"/>
      <c r="O3042" s="1"/>
      <c r="P3042" s="1"/>
      <c r="Q3042" s="1"/>
      <c r="R3042" s="1"/>
      <c r="S3042" s="1"/>
      <c r="T3042" s="1"/>
    </row>
    <row r="3043" spans="2:20" s="216" customFormat="1" ht="15" customHeight="1">
      <c r="B3043" s="214" t="s">
        <v>1495</v>
      </c>
      <c r="C3043" s="214" t="s">
        <v>6866</v>
      </c>
      <c r="D3043" s="214" t="s">
        <v>7740</v>
      </c>
      <c r="E3043" s="214" t="s">
        <v>7740</v>
      </c>
      <c r="F3043" s="214" t="s">
        <v>7740</v>
      </c>
      <c r="G3043" s="2"/>
      <c r="H3043" s="1"/>
      <c r="I3043" s="1"/>
      <c r="J3043" s="1"/>
      <c r="K3043" s="1"/>
      <c r="L3043" s="1"/>
      <c r="M3043" s="1"/>
      <c r="N3043" s="1"/>
      <c r="O3043" s="1"/>
      <c r="P3043" s="1"/>
      <c r="Q3043" s="1"/>
      <c r="R3043" s="1"/>
      <c r="S3043" s="1"/>
      <c r="T3043" s="1"/>
    </row>
    <row r="3044" spans="2:20" s="216" customFormat="1" ht="15" customHeight="1">
      <c r="B3044" s="214" t="s">
        <v>1496</v>
      </c>
      <c r="C3044" s="214" t="s">
        <v>6866</v>
      </c>
      <c r="D3044" s="214" t="s">
        <v>7740</v>
      </c>
      <c r="E3044" s="214" t="s">
        <v>7740</v>
      </c>
      <c r="F3044" s="214" t="s">
        <v>7740</v>
      </c>
      <c r="G3044" s="2"/>
      <c r="H3044" s="1"/>
      <c r="I3044" s="1"/>
      <c r="J3044" s="1"/>
      <c r="K3044" s="1"/>
      <c r="L3044" s="1"/>
      <c r="M3044" s="1"/>
      <c r="N3044" s="1"/>
      <c r="O3044" s="1"/>
      <c r="P3044" s="1"/>
      <c r="Q3044" s="1"/>
      <c r="R3044" s="1"/>
      <c r="S3044" s="1"/>
      <c r="T3044" s="1"/>
    </row>
    <row r="3045" spans="2:20" s="216" customFormat="1" ht="15" customHeight="1">
      <c r="B3045" s="214" t="s">
        <v>1497</v>
      </c>
      <c r="C3045" s="214" t="s">
        <v>7136</v>
      </c>
      <c r="D3045" s="214" t="s">
        <v>6866</v>
      </c>
      <c r="E3045" s="214" t="s">
        <v>7740</v>
      </c>
      <c r="F3045" s="214" t="s">
        <v>7740</v>
      </c>
      <c r="G3045" s="2"/>
      <c r="H3045" s="1"/>
      <c r="I3045" s="1"/>
      <c r="J3045" s="1"/>
      <c r="K3045" s="1"/>
      <c r="L3045" s="1"/>
      <c r="M3045" s="1"/>
      <c r="N3045" s="1"/>
      <c r="O3045" s="1"/>
      <c r="P3045" s="1"/>
      <c r="Q3045" s="1"/>
      <c r="R3045" s="1"/>
      <c r="S3045" s="1"/>
      <c r="T3045" s="1"/>
    </row>
    <row r="3046" spans="2:20" s="216" customFormat="1" ht="15" customHeight="1">
      <c r="B3046" s="214" t="s">
        <v>1498</v>
      </c>
      <c r="C3046" s="214" t="s">
        <v>7651</v>
      </c>
      <c r="D3046" s="214" t="s">
        <v>6866</v>
      </c>
      <c r="E3046" s="214" t="s">
        <v>7740</v>
      </c>
      <c r="F3046" s="214" t="s">
        <v>7740</v>
      </c>
      <c r="G3046" s="2"/>
      <c r="H3046" s="1"/>
      <c r="I3046" s="1"/>
      <c r="J3046" s="1"/>
      <c r="K3046" s="1"/>
      <c r="L3046" s="1"/>
      <c r="M3046" s="1"/>
      <c r="N3046" s="1"/>
      <c r="O3046" s="1"/>
      <c r="P3046" s="1"/>
      <c r="Q3046" s="1"/>
      <c r="R3046" s="1"/>
      <c r="S3046" s="1"/>
      <c r="T3046" s="1"/>
    </row>
    <row r="3047" spans="2:20" s="216" customFormat="1" ht="15" customHeight="1">
      <c r="B3047" s="214" t="s">
        <v>1499</v>
      </c>
      <c r="C3047" s="214" t="s">
        <v>7652</v>
      </c>
      <c r="D3047" s="214" t="s">
        <v>6866</v>
      </c>
      <c r="E3047" s="214" t="s">
        <v>7740</v>
      </c>
      <c r="F3047" s="214" t="s">
        <v>7740</v>
      </c>
      <c r="G3047" s="2"/>
      <c r="H3047" s="1"/>
      <c r="I3047" s="1"/>
      <c r="J3047" s="1"/>
      <c r="K3047" s="1"/>
      <c r="L3047" s="1"/>
      <c r="M3047" s="1"/>
      <c r="N3047" s="1"/>
      <c r="O3047" s="1"/>
      <c r="P3047" s="1"/>
      <c r="Q3047" s="1"/>
      <c r="R3047" s="1"/>
      <c r="S3047" s="1"/>
      <c r="T3047" s="1"/>
    </row>
    <row r="3048" spans="2:20" s="216" customFormat="1" ht="15" customHeight="1">
      <c r="B3048" s="214" t="s">
        <v>1500</v>
      </c>
      <c r="C3048" s="214" t="s">
        <v>6866</v>
      </c>
      <c r="D3048" s="214" t="s">
        <v>7740</v>
      </c>
      <c r="E3048" s="214" t="s">
        <v>7740</v>
      </c>
      <c r="F3048" s="214" t="s">
        <v>7740</v>
      </c>
      <c r="G3048" s="2"/>
      <c r="H3048" s="1"/>
      <c r="I3048" s="1"/>
      <c r="J3048" s="1"/>
      <c r="K3048" s="1"/>
      <c r="L3048" s="1"/>
      <c r="M3048" s="1"/>
      <c r="N3048" s="1"/>
      <c r="O3048" s="1"/>
      <c r="P3048" s="1"/>
      <c r="Q3048" s="1"/>
      <c r="R3048" s="1"/>
      <c r="S3048" s="1"/>
      <c r="T3048" s="1"/>
    </row>
    <row r="3049" spans="2:20" s="216" customFormat="1" ht="15" customHeight="1">
      <c r="B3049" s="214" t="s">
        <v>1501</v>
      </c>
      <c r="C3049" s="214" t="s">
        <v>6866</v>
      </c>
      <c r="D3049" s="214" t="s">
        <v>7740</v>
      </c>
      <c r="E3049" s="214" t="s">
        <v>7740</v>
      </c>
      <c r="F3049" s="214" t="s">
        <v>7740</v>
      </c>
      <c r="G3049" s="2"/>
      <c r="H3049" s="1"/>
      <c r="I3049" s="1"/>
      <c r="J3049" s="1"/>
      <c r="K3049" s="1"/>
      <c r="L3049" s="1"/>
      <c r="M3049" s="1"/>
      <c r="N3049" s="1"/>
      <c r="O3049" s="1"/>
      <c r="P3049" s="1"/>
      <c r="Q3049" s="1"/>
      <c r="R3049" s="1"/>
      <c r="S3049" s="1"/>
      <c r="T3049" s="1"/>
    </row>
    <row r="3050" spans="2:20" s="216" customFormat="1" ht="15" customHeight="1">
      <c r="B3050" s="214" t="s">
        <v>1502</v>
      </c>
      <c r="C3050" s="214" t="s">
        <v>6866</v>
      </c>
      <c r="D3050" s="214" t="s">
        <v>7740</v>
      </c>
      <c r="E3050" s="214" t="s">
        <v>7740</v>
      </c>
      <c r="F3050" s="214" t="s">
        <v>7740</v>
      </c>
      <c r="G3050" s="2"/>
      <c r="H3050" s="1"/>
      <c r="I3050" s="1"/>
      <c r="J3050" s="1"/>
      <c r="K3050" s="1"/>
      <c r="L3050" s="1"/>
      <c r="M3050" s="1"/>
      <c r="N3050" s="1"/>
      <c r="O3050" s="1"/>
      <c r="P3050" s="1"/>
      <c r="Q3050" s="1"/>
      <c r="R3050" s="1"/>
      <c r="S3050" s="1"/>
      <c r="T3050" s="1"/>
    </row>
    <row r="3051" spans="2:20" s="216" customFormat="1" ht="15" customHeight="1">
      <c r="B3051" s="214" t="s">
        <v>1503</v>
      </c>
      <c r="C3051" s="214" t="s">
        <v>6866</v>
      </c>
      <c r="D3051" s="214" t="s">
        <v>7740</v>
      </c>
      <c r="E3051" s="214" t="s">
        <v>7740</v>
      </c>
      <c r="F3051" s="214" t="s">
        <v>7740</v>
      </c>
      <c r="G3051" s="2"/>
      <c r="H3051" s="1"/>
      <c r="I3051" s="1"/>
      <c r="J3051" s="1"/>
      <c r="K3051" s="1"/>
      <c r="L3051" s="1"/>
      <c r="M3051" s="1"/>
      <c r="N3051" s="1"/>
      <c r="O3051" s="1"/>
      <c r="P3051" s="1"/>
      <c r="Q3051" s="1"/>
      <c r="R3051" s="1"/>
      <c r="S3051" s="1"/>
      <c r="T3051" s="1"/>
    </row>
    <row r="3052" spans="2:20" s="216" customFormat="1" ht="15" customHeight="1">
      <c r="B3052" s="214" t="s">
        <v>1504</v>
      </c>
      <c r="C3052" s="214" t="s">
        <v>6866</v>
      </c>
      <c r="D3052" s="214" t="s">
        <v>7740</v>
      </c>
      <c r="E3052" s="214" t="s">
        <v>7740</v>
      </c>
      <c r="F3052" s="214" t="s">
        <v>7740</v>
      </c>
      <c r="G3052" s="2"/>
      <c r="H3052" s="1"/>
      <c r="I3052" s="1"/>
      <c r="J3052" s="1"/>
      <c r="K3052" s="1"/>
      <c r="L3052" s="1"/>
      <c r="M3052" s="1"/>
      <c r="N3052" s="1"/>
      <c r="O3052" s="1"/>
      <c r="P3052" s="1"/>
      <c r="Q3052" s="1"/>
      <c r="R3052" s="1"/>
      <c r="S3052" s="1"/>
      <c r="T3052" s="1"/>
    </row>
    <row r="3053" spans="2:20" s="216" customFormat="1" ht="15" customHeight="1">
      <c r="B3053" s="214" t="s">
        <v>1505</v>
      </c>
      <c r="C3053" s="214" t="s">
        <v>6866</v>
      </c>
      <c r="D3053" s="214" t="s">
        <v>7740</v>
      </c>
      <c r="E3053" s="214" t="s">
        <v>7740</v>
      </c>
      <c r="F3053" s="214" t="s">
        <v>7740</v>
      </c>
      <c r="G3053" s="2"/>
      <c r="H3053" s="1"/>
      <c r="I3053" s="1"/>
      <c r="J3053" s="1"/>
      <c r="K3053" s="1"/>
      <c r="L3053" s="1"/>
      <c r="M3053" s="1"/>
      <c r="N3053" s="1"/>
      <c r="O3053" s="1"/>
      <c r="P3053" s="1"/>
      <c r="Q3053" s="1"/>
      <c r="R3053" s="1"/>
      <c r="S3053" s="1"/>
      <c r="T3053" s="1"/>
    </row>
    <row r="3054" spans="2:20" s="216" customFormat="1" ht="15" customHeight="1">
      <c r="B3054" s="214" t="s">
        <v>1506</v>
      </c>
      <c r="C3054" s="214" t="s">
        <v>6866</v>
      </c>
      <c r="D3054" s="214" t="s">
        <v>7740</v>
      </c>
      <c r="E3054" s="214" t="s">
        <v>7740</v>
      </c>
      <c r="F3054" s="214" t="s">
        <v>7740</v>
      </c>
      <c r="G3054" s="2"/>
      <c r="H3054" s="1"/>
      <c r="I3054" s="1"/>
      <c r="J3054" s="1"/>
      <c r="K3054" s="1"/>
      <c r="L3054" s="1"/>
      <c r="M3054" s="1"/>
      <c r="N3054" s="1"/>
      <c r="O3054" s="1"/>
      <c r="P3054" s="1"/>
      <c r="Q3054" s="1"/>
      <c r="R3054" s="1"/>
      <c r="S3054" s="1"/>
      <c r="T3054" s="1"/>
    </row>
    <row r="3055" spans="2:20" s="216" customFormat="1" ht="15" customHeight="1">
      <c r="B3055" s="214" t="s">
        <v>1507</v>
      </c>
      <c r="C3055" s="214" t="s">
        <v>6866</v>
      </c>
      <c r="D3055" s="214" t="s">
        <v>7740</v>
      </c>
      <c r="E3055" s="214" t="s">
        <v>7740</v>
      </c>
      <c r="F3055" s="214" t="s">
        <v>7740</v>
      </c>
      <c r="G3055" s="2"/>
      <c r="H3055" s="1"/>
      <c r="I3055" s="1"/>
      <c r="J3055" s="1"/>
      <c r="K3055" s="1"/>
      <c r="L3055" s="1"/>
      <c r="M3055" s="1"/>
      <c r="N3055" s="1"/>
      <c r="O3055" s="1"/>
      <c r="P3055" s="1"/>
      <c r="Q3055" s="1"/>
      <c r="R3055" s="1"/>
      <c r="S3055" s="1"/>
      <c r="T3055" s="1"/>
    </row>
    <row r="3056" spans="2:20" s="216" customFormat="1" ht="15" customHeight="1">
      <c r="B3056" s="214" t="s">
        <v>5986</v>
      </c>
      <c r="C3056" s="214" t="s">
        <v>7343</v>
      </c>
      <c r="D3056" s="214" t="s">
        <v>6866</v>
      </c>
      <c r="E3056" s="214" t="s">
        <v>7740</v>
      </c>
      <c r="F3056" s="214" t="s">
        <v>7740</v>
      </c>
      <c r="G3056" s="2"/>
      <c r="H3056" s="1"/>
      <c r="I3056" s="1"/>
      <c r="J3056" s="1"/>
      <c r="K3056" s="1"/>
      <c r="L3056" s="1"/>
      <c r="M3056" s="1"/>
      <c r="N3056" s="1"/>
      <c r="O3056" s="1"/>
      <c r="P3056" s="1"/>
      <c r="Q3056" s="1"/>
      <c r="R3056" s="1"/>
      <c r="S3056" s="1"/>
      <c r="T3056" s="1"/>
    </row>
    <row r="3057" spans="2:20" s="216" customFormat="1" ht="15" customHeight="1">
      <c r="B3057" s="214" t="s">
        <v>5987</v>
      </c>
      <c r="C3057" s="214" t="s">
        <v>7256</v>
      </c>
      <c r="D3057" s="214" t="s">
        <v>6866</v>
      </c>
      <c r="E3057" s="214" t="s">
        <v>7740</v>
      </c>
      <c r="F3057" s="214" t="s">
        <v>7740</v>
      </c>
      <c r="G3057" s="2"/>
      <c r="H3057" s="1"/>
      <c r="I3057" s="1"/>
      <c r="J3057" s="1"/>
      <c r="K3057" s="1"/>
      <c r="L3057" s="1"/>
      <c r="M3057" s="1"/>
      <c r="N3057" s="1"/>
      <c r="O3057" s="1"/>
      <c r="P3057" s="1"/>
      <c r="Q3057" s="1"/>
      <c r="R3057" s="1"/>
      <c r="S3057" s="1"/>
      <c r="T3057" s="1"/>
    </row>
    <row r="3058" spans="2:20" s="216" customFormat="1" ht="15" customHeight="1">
      <c r="B3058" s="214" t="s">
        <v>5988</v>
      </c>
      <c r="C3058" s="214" t="s">
        <v>6866</v>
      </c>
      <c r="D3058" s="214" t="s">
        <v>7740</v>
      </c>
      <c r="E3058" s="214" t="s">
        <v>7740</v>
      </c>
      <c r="F3058" s="214" t="s">
        <v>7740</v>
      </c>
      <c r="G3058" s="2"/>
      <c r="H3058" s="1"/>
      <c r="I3058" s="1"/>
      <c r="J3058" s="1"/>
      <c r="K3058" s="1"/>
      <c r="L3058" s="1"/>
      <c r="M3058" s="1"/>
      <c r="N3058" s="1"/>
      <c r="O3058" s="1"/>
      <c r="P3058" s="1"/>
      <c r="Q3058" s="1"/>
      <c r="R3058" s="1"/>
      <c r="S3058" s="1"/>
      <c r="T3058" s="1"/>
    </row>
    <row r="3059" spans="2:20" s="216" customFormat="1" ht="15" customHeight="1">
      <c r="B3059" s="214" t="s">
        <v>5989</v>
      </c>
      <c r="C3059" s="214" t="s">
        <v>6866</v>
      </c>
      <c r="D3059" s="214" t="s">
        <v>7740</v>
      </c>
      <c r="E3059" s="214" t="s">
        <v>7740</v>
      </c>
      <c r="F3059" s="214" t="s">
        <v>7740</v>
      </c>
      <c r="G3059" s="2"/>
      <c r="H3059" s="1"/>
      <c r="I3059" s="1"/>
      <c r="J3059" s="1"/>
      <c r="K3059" s="1"/>
      <c r="L3059" s="1"/>
      <c r="M3059" s="1"/>
      <c r="N3059" s="1"/>
      <c r="O3059" s="1"/>
      <c r="P3059" s="1"/>
      <c r="Q3059" s="1"/>
      <c r="R3059" s="1"/>
      <c r="S3059" s="1"/>
      <c r="T3059" s="1"/>
    </row>
    <row r="3060" spans="2:20" s="216" customFormat="1" ht="15" customHeight="1">
      <c r="B3060" s="214" t="s">
        <v>5990</v>
      </c>
      <c r="C3060" s="214" t="s">
        <v>6866</v>
      </c>
      <c r="D3060" s="214" t="s">
        <v>7740</v>
      </c>
      <c r="E3060" s="214" t="s">
        <v>7740</v>
      </c>
      <c r="F3060" s="214" t="s">
        <v>7740</v>
      </c>
      <c r="G3060" s="2"/>
      <c r="H3060" s="1"/>
      <c r="I3060" s="1"/>
      <c r="J3060" s="1"/>
      <c r="K3060" s="1"/>
      <c r="L3060" s="1"/>
      <c r="M3060" s="1"/>
      <c r="N3060" s="1"/>
      <c r="O3060" s="1"/>
      <c r="P3060" s="1"/>
      <c r="Q3060" s="1"/>
      <c r="R3060" s="1"/>
      <c r="S3060" s="1"/>
      <c r="T3060" s="1"/>
    </row>
    <row r="3061" spans="2:20" s="216" customFormat="1" ht="15" customHeight="1">
      <c r="B3061" s="214" t="s">
        <v>5991</v>
      </c>
      <c r="C3061" s="214" t="s">
        <v>6866</v>
      </c>
      <c r="D3061" s="214" t="s">
        <v>7740</v>
      </c>
      <c r="E3061" s="214" t="s">
        <v>7740</v>
      </c>
      <c r="F3061" s="214" t="s">
        <v>7740</v>
      </c>
      <c r="G3061" s="2"/>
      <c r="H3061" s="1"/>
      <c r="I3061" s="1"/>
      <c r="J3061" s="1"/>
      <c r="K3061" s="1"/>
      <c r="L3061" s="1"/>
      <c r="M3061" s="1"/>
      <c r="N3061" s="1"/>
      <c r="O3061" s="1"/>
      <c r="P3061" s="1"/>
      <c r="Q3061" s="1"/>
      <c r="R3061" s="1"/>
      <c r="S3061" s="1"/>
      <c r="T3061" s="1"/>
    </row>
    <row r="3062" spans="2:20" s="216" customFormat="1" ht="15" customHeight="1">
      <c r="B3062" s="214" t="s">
        <v>5992</v>
      </c>
      <c r="C3062" s="214" t="s">
        <v>6866</v>
      </c>
      <c r="D3062" s="214" t="s">
        <v>7740</v>
      </c>
      <c r="E3062" s="214" t="s">
        <v>7740</v>
      </c>
      <c r="F3062" s="214" t="s">
        <v>7740</v>
      </c>
      <c r="G3062" s="2"/>
      <c r="H3062" s="1"/>
      <c r="I3062" s="1"/>
      <c r="J3062" s="1"/>
      <c r="K3062" s="1"/>
      <c r="L3062" s="1"/>
      <c r="M3062" s="1"/>
      <c r="N3062" s="1"/>
      <c r="O3062" s="1"/>
      <c r="P3062" s="1"/>
      <c r="Q3062" s="1"/>
      <c r="R3062" s="1"/>
      <c r="S3062" s="1"/>
      <c r="T3062" s="1"/>
    </row>
    <row r="3063" spans="2:20" s="216" customFormat="1" ht="15" customHeight="1">
      <c r="B3063" s="214" t="s">
        <v>5993</v>
      </c>
      <c r="C3063" s="214" t="s">
        <v>7460</v>
      </c>
      <c r="D3063" s="214" t="s">
        <v>6866</v>
      </c>
      <c r="E3063" s="214" t="s">
        <v>7740</v>
      </c>
      <c r="F3063" s="214" t="s">
        <v>7740</v>
      </c>
      <c r="G3063" s="2"/>
      <c r="H3063" s="1"/>
      <c r="I3063" s="1"/>
      <c r="J3063" s="1"/>
      <c r="K3063" s="1"/>
      <c r="L3063" s="1"/>
      <c r="M3063" s="1"/>
      <c r="N3063" s="1"/>
      <c r="O3063" s="1"/>
      <c r="P3063" s="1"/>
      <c r="Q3063" s="1"/>
      <c r="R3063" s="1"/>
      <c r="S3063" s="1"/>
      <c r="T3063" s="1"/>
    </row>
    <row r="3064" spans="2:20" s="216" customFormat="1" ht="15" customHeight="1">
      <c r="B3064" s="214" t="s">
        <v>5994</v>
      </c>
      <c r="C3064" s="214" t="s">
        <v>7461</v>
      </c>
      <c r="D3064" s="214" t="s">
        <v>6866</v>
      </c>
      <c r="E3064" s="214" t="s">
        <v>7740</v>
      </c>
      <c r="F3064" s="214" t="s">
        <v>7740</v>
      </c>
      <c r="G3064" s="2"/>
      <c r="H3064" s="1"/>
      <c r="I3064" s="1"/>
      <c r="J3064" s="1"/>
      <c r="K3064" s="1"/>
      <c r="L3064" s="1"/>
      <c r="M3064" s="1"/>
      <c r="N3064" s="1"/>
      <c r="O3064" s="1"/>
      <c r="P3064" s="1"/>
      <c r="Q3064" s="1"/>
      <c r="R3064" s="1"/>
      <c r="S3064" s="1"/>
      <c r="T3064" s="1"/>
    </row>
    <row r="3065" spans="2:20" s="216" customFormat="1" ht="15" customHeight="1">
      <c r="B3065" s="214" t="s">
        <v>5995</v>
      </c>
      <c r="C3065" s="214" t="s">
        <v>6866</v>
      </c>
      <c r="D3065" s="214" t="s">
        <v>7740</v>
      </c>
      <c r="E3065" s="214" t="s">
        <v>7740</v>
      </c>
      <c r="F3065" s="214" t="s">
        <v>7740</v>
      </c>
      <c r="G3065" s="2"/>
      <c r="H3065" s="1"/>
      <c r="I3065" s="1"/>
      <c r="J3065" s="1"/>
      <c r="K3065" s="1"/>
      <c r="L3065" s="1"/>
      <c r="M3065" s="1"/>
      <c r="N3065" s="1"/>
      <c r="O3065" s="1"/>
      <c r="P3065" s="1"/>
      <c r="Q3065" s="1"/>
      <c r="R3065" s="1"/>
      <c r="S3065" s="1"/>
      <c r="T3065" s="1"/>
    </row>
    <row r="3066" spans="2:20" s="216" customFormat="1" ht="15" customHeight="1">
      <c r="B3066" s="214" t="s">
        <v>5996</v>
      </c>
      <c r="C3066" s="214" t="s">
        <v>6866</v>
      </c>
      <c r="D3066" s="214" t="s">
        <v>7740</v>
      </c>
      <c r="E3066" s="214" t="s">
        <v>7740</v>
      </c>
      <c r="F3066" s="214" t="s">
        <v>7740</v>
      </c>
      <c r="G3066" s="2"/>
      <c r="H3066" s="1"/>
      <c r="I3066" s="1"/>
      <c r="J3066" s="1"/>
      <c r="K3066" s="1"/>
      <c r="L3066" s="1"/>
      <c r="M3066" s="1"/>
      <c r="N3066" s="1"/>
      <c r="O3066" s="1"/>
      <c r="P3066" s="1"/>
      <c r="Q3066" s="1"/>
      <c r="R3066" s="1"/>
      <c r="S3066" s="1"/>
      <c r="T3066" s="1"/>
    </row>
    <row r="3067" spans="2:20" s="216" customFormat="1" ht="15" customHeight="1">
      <c r="B3067" s="214" t="s">
        <v>5997</v>
      </c>
      <c r="C3067" s="214" t="s">
        <v>6866</v>
      </c>
      <c r="D3067" s="214" t="s">
        <v>7740</v>
      </c>
      <c r="E3067" s="214" t="s">
        <v>7740</v>
      </c>
      <c r="F3067" s="214" t="s">
        <v>7740</v>
      </c>
      <c r="G3067" s="2"/>
      <c r="H3067" s="1"/>
      <c r="I3067" s="1"/>
      <c r="J3067" s="1"/>
      <c r="K3067" s="1"/>
      <c r="L3067" s="1"/>
      <c r="M3067" s="1"/>
      <c r="N3067" s="1"/>
      <c r="O3067" s="1"/>
      <c r="P3067" s="1"/>
      <c r="Q3067" s="1"/>
      <c r="R3067" s="1"/>
      <c r="S3067" s="1"/>
      <c r="T3067" s="1"/>
    </row>
    <row r="3068" spans="2:20" s="216" customFormat="1" ht="15" customHeight="1">
      <c r="B3068" s="214" t="s">
        <v>5998</v>
      </c>
      <c r="C3068" s="214" t="s">
        <v>7462</v>
      </c>
      <c r="D3068" s="214" t="s">
        <v>6866</v>
      </c>
      <c r="E3068" s="214" t="s">
        <v>7740</v>
      </c>
      <c r="F3068" s="214" t="s">
        <v>7740</v>
      </c>
      <c r="G3068" s="2"/>
      <c r="H3068" s="1"/>
      <c r="I3068" s="1"/>
      <c r="J3068" s="1"/>
      <c r="K3068" s="1"/>
      <c r="L3068" s="1"/>
      <c r="M3068" s="1"/>
      <c r="N3068" s="1"/>
      <c r="O3068" s="1"/>
      <c r="P3068" s="1"/>
      <c r="Q3068" s="1"/>
      <c r="R3068" s="1"/>
      <c r="S3068" s="1"/>
      <c r="T3068" s="1"/>
    </row>
    <row r="3069" spans="2:20" s="216" customFormat="1" ht="15" customHeight="1">
      <c r="B3069" s="214" t="s">
        <v>5999</v>
      </c>
      <c r="C3069" s="214" t="s">
        <v>7413</v>
      </c>
      <c r="D3069" s="214" t="s">
        <v>6866</v>
      </c>
      <c r="E3069" s="214" t="s">
        <v>7740</v>
      </c>
      <c r="F3069" s="214" t="s">
        <v>7740</v>
      </c>
      <c r="G3069" s="2"/>
      <c r="H3069" s="1"/>
      <c r="I3069" s="1"/>
      <c r="J3069" s="1"/>
      <c r="K3069" s="1"/>
      <c r="L3069" s="1"/>
      <c r="M3069" s="1"/>
      <c r="N3069" s="1"/>
      <c r="O3069" s="1"/>
      <c r="P3069" s="1"/>
      <c r="Q3069" s="1"/>
      <c r="R3069" s="1"/>
      <c r="S3069" s="1"/>
      <c r="T3069" s="1"/>
    </row>
    <row r="3070" spans="2:20" s="216" customFormat="1" ht="15" customHeight="1">
      <c r="B3070" s="214" t="s">
        <v>6000</v>
      </c>
      <c r="C3070" s="214" t="s">
        <v>6866</v>
      </c>
      <c r="D3070" s="214" t="s">
        <v>7740</v>
      </c>
      <c r="E3070" s="214" t="s">
        <v>7740</v>
      </c>
      <c r="F3070" s="214" t="s">
        <v>7740</v>
      </c>
      <c r="G3070" s="2"/>
      <c r="H3070" s="1"/>
      <c r="I3070" s="1"/>
      <c r="J3070" s="1"/>
      <c r="K3070" s="1"/>
      <c r="L3070" s="1"/>
      <c r="M3070" s="1"/>
      <c r="N3070" s="1"/>
      <c r="O3070" s="1"/>
      <c r="P3070" s="1"/>
      <c r="Q3070" s="1"/>
      <c r="R3070" s="1"/>
      <c r="S3070" s="1"/>
      <c r="T3070" s="1"/>
    </row>
    <row r="3071" spans="2:20" s="216" customFormat="1" ht="15" customHeight="1">
      <c r="B3071" s="214" t="s">
        <v>6001</v>
      </c>
      <c r="C3071" s="214" t="s">
        <v>6866</v>
      </c>
      <c r="D3071" s="214" t="s">
        <v>7740</v>
      </c>
      <c r="E3071" s="214" t="s">
        <v>7740</v>
      </c>
      <c r="F3071" s="214" t="s">
        <v>7740</v>
      </c>
      <c r="G3071" s="2"/>
      <c r="H3071" s="1"/>
      <c r="I3071" s="1"/>
      <c r="J3071" s="1"/>
      <c r="K3071" s="1"/>
      <c r="L3071" s="1"/>
      <c r="M3071" s="1"/>
      <c r="N3071" s="1"/>
      <c r="O3071" s="1"/>
      <c r="P3071" s="1"/>
      <c r="Q3071" s="1"/>
      <c r="R3071" s="1"/>
      <c r="S3071" s="1"/>
      <c r="T3071" s="1"/>
    </row>
    <row r="3072" spans="2:20" s="216" customFormat="1" ht="15" customHeight="1">
      <c r="B3072" s="214" t="s">
        <v>6002</v>
      </c>
      <c r="C3072" s="214" t="s">
        <v>6866</v>
      </c>
      <c r="D3072" s="214" t="s">
        <v>7740</v>
      </c>
      <c r="E3072" s="214" t="s">
        <v>7740</v>
      </c>
      <c r="F3072" s="214" t="s">
        <v>7740</v>
      </c>
      <c r="G3072" s="2"/>
      <c r="H3072" s="1"/>
      <c r="I3072" s="1"/>
      <c r="J3072" s="1"/>
      <c r="K3072" s="1"/>
      <c r="L3072" s="1"/>
      <c r="M3072" s="1"/>
      <c r="N3072" s="1"/>
      <c r="O3072" s="1"/>
      <c r="P3072" s="1"/>
      <c r="Q3072" s="1"/>
      <c r="R3072" s="1"/>
      <c r="S3072" s="1"/>
      <c r="T3072" s="1"/>
    </row>
    <row r="3073" spans="2:20" s="216" customFormat="1" ht="15" customHeight="1">
      <c r="B3073" s="214" t="s">
        <v>6003</v>
      </c>
      <c r="C3073" s="214" t="s">
        <v>7123</v>
      </c>
      <c r="D3073" s="214" t="s">
        <v>6866</v>
      </c>
      <c r="E3073" s="214" t="s">
        <v>7740</v>
      </c>
      <c r="F3073" s="214" t="s">
        <v>7740</v>
      </c>
      <c r="G3073" s="2"/>
      <c r="H3073" s="1"/>
      <c r="I3073" s="1"/>
      <c r="J3073" s="1"/>
      <c r="K3073" s="1"/>
      <c r="L3073" s="1"/>
      <c r="M3073" s="1"/>
      <c r="N3073" s="1"/>
      <c r="O3073" s="1"/>
      <c r="P3073" s="1"/>
      <c r="Q3073" s="1"/>
      <c r="R3073" s="1"/>
      <c r="S3073" s="1"/>
      <c r="T3073" s="1"/>
    </row>
    <row r="3074" spans="2:20" s="216" customFormat="1" ht="15" customHeight="1">
      <c r="B3074" s="214" t="s">
        <v>6004</v>
      </c>
      <c r="C3074" s="214" t="s">
        <v>6866</v>
      </c>
      <c r="D3074" s="214" t="s">
        <v>7740</v>
      </c>
      <c r="E3074" s="214" t="s">
        <v>7740</v>
      </c>
      <c r="F3074" s="214" t="s">
        <v>7740</v>
      </c>
      <c r="G3074" s="2"/>
      <c r="H3074" s="1"/>
      <c r="I3074" s="1"/>
      <c r="J3074" s="1"/>
      <c r="K3074" s="1"/>
      <c r="L3074" s="1"/>
      <c r="M3074" s="1"/>
      <c r="N3074" s="1"/>
      <c r="O3074" s="1"/>
      <c r="P3074" s="1"/>
      <c r="Q3074" s="1"/>
      <c r="R3074" s="1"/>
      <c r="S3074" s="1"/>
      <c r="T3074" s="1"/>
    </row>
    <row r="3075" spans="2:20" s="216" customFormat="1" ht="15" customHeight="1">
      <c r="B3075" s="214" t="s">
        <v>6005</v>
      </c>
      <c r="C3075" s="214" t="s">
        <v>6866</v>
      </c>
      <c r="D3075" s="214" t="s">
        <v>7740</v>
      </c>
      <c r="E3075" s="214" t="s">
        <v>7740</v>
      </c>
      <c r="F3075" s="214" t="s">
        <v>7740</v>
      </c>
      <c r="G3075" s="2"/>
      <c r="H3075" s="1"/>
      <c r="I3075" s="1"/>
      <c r="J3075" s="1"/>
      <c r="K3075" s="1"/>
      <c r="L3075" s="1"/>
      <c r="M3075" s="1"/>
      <c r="N3075" s="1"/>
      <c r="O3075" s="1"/>
      <c r="P3075" s="1"/>
      <c r="Q3075" s="1"/>
      <c r="R3075" s="1"/>
      <c r="S3075" s="1"/>
      <c r="T3075" s="1"/>
    </row>
    <row r="3076" spans="2:20" s="216" customFormat="1" ht="15" customHeight="1">
      <c r="B3076" s="214" t="s">
        <v>6006</v>
      </c>
      <c r="C3076" s="214" t="s">
        <v>7463</v>
      </c>
      <c r="D3076" s="214" t="s">
        <v>6866</v>
      </c>
      <c r="E3076" s="214" t="s">
        <v>7740</v>
      </c>
      <c r="F3076" s="214" t="s">
        <v>7740</v>
      </c>
      <c r="G3076" s="2"/>
      <c r="H3076" s="1"/>
      <c r="I3076" s="1"/>
      <c r="J3076" s="1"/>
      <c r="K3076" s="1"/>
      <c r="L3076" s="1"/>
      <c r="M3076" s="1"/>
      <c r="N3076" s="1"/>
      <c r="O3076" s="1"/>
      <c r="P3076" s="1"/>
      <c r="Q3076" s="1"/>
      <c r="R3076" s="1"/>
      <c r="S3076" s="1"/>
      <c r="T3076" s="1"/>
    </row>
    <row r="3077" spans="2:20" s="216" customFormat="1" ht="15" customHeight="1">
      <c r="B3077" s="214" t="s">
        <v>6007</v>
      </c>
      <c r="C3077" s="214" t="s">
        <v>6866</v>
      </c>
      <c r="D3077" s="214" t="s">
        <v>7740</v>
      </c>
      <c r="E3077" s="214" t="s">
        <v>7740</v>
      </c>
      <c r="F3077" s="214" t="s">
        <v>7740</v>
      </c>
      <c r="G3077" s="2"/>
      <c r="H3077" s="1"/>
      <c r="I3077" s="1"/>
      <c r="J3077" s="1"/>
      <c r="K3077" s="1"/>
      <c r="L3077" s="1"/>
      <c r="M3077" s="1"/>
      <c r="N3077" s="1"/>
      <c r="O3077" s="1"/>
      <c r="P3077" s="1"/>
      <c r="Q3077" s="1"/>
      <c r="R3077" s="1"/>
      <c r="S3077" s="1"/>
      <c r="T3077" s="1"/>
    </row>
    <row r="3078" spans="2:20" s="216" customFormat="1" ht="15" customHeight="1">
      <c r="B3078" s="214" t="s">
        <v>6008</v>
      </c>
      <c r="C3078" s="214" t="s">
        <v>6866</v>
      </c>
      <c r="D3078" s="214" t="s">
        <v>7740</v>
      </c>
      <c r="E3078" s="214" t="s">
        <v>7740</v>
      </c>
      <c r="F3078" s="214" t="s">
        <v>7740</v>
      </c>
      <c r="G3078" s="2"/>
      <c r="H3078" s="1"/>
      <c r="I3078" s="1"/>
      <c r="J3078" s="1"/>
      <c r="K3078" s="1"/>
      <c r="L3078" s="1"/>
      <c r="M3078" s="1"/>
      <c r="N3078" s="1"/>
      <c r="O3078" s="1"/>
      <c r="P3078" s="1"/>
      <c r="Q3078" s="1"/>
      <c r="R3078" s="1"/>
      <c r="S3078" s="1"/>
      <c r="T3078" s="1"/>
    </row>
    <row r="3079" spans="2:20" s="216" customFormat="1" ht="15" customHeight="1">
      <c r="B3079" s="214" t="s">
        <v>6009</v>
      </c>
      <c r="C3079" s="214" t="s">
        <v>6866</v>
      </c>
      <c r="D3079" s="214" t="s">
        <v>7740</v>
      </c>
      <c r="E3079" s="214" t="s">
        <v>7740</v>
      </c>
      <c r="F3079" s="214" t="s">
        <v>7740</v>
      </c>
      <c r="G3079" s="2"/>
      <c r="H3079" s="1"/>
      <c r="I3079" s="1"/>
      <c r="J3079" s="1"/>
      <c r="K3079" s="1"/>
      <c r="L3079" s="1"/>
      <c r="M3079" s="1"/>
      <c r="N3079" s="1"/>
      <c r="O3079" s="1"/>
      <c r="P3079" s="1"/>
      <c r="Q3079" s="1"/>
      <c r="R3079" s="1"/>
      <c r="S3079" s="1"/>
      <c r="T3079" s="1"/>
    </row>
    <row r="3080" spans="2:20" s="216" customFormat="1" ht="15" customHeight="1">
      <c r="B3080" s="214" t="s">
        <v>6010</v>
      </c>
      <c r="C3080" s="214" t="s">
        <v>7068</v>
      </c>
      <c r="D3080" s="214" t="s">
        <v>6866</v>
      </c>
      <c r="E3080" s="214" t="s">
        <v>7740</v>
      </c>
      <c r="F3080" s="214" t="s">
        <v>7740</v>
      </c>
      <c r="G3080" s="2"/>
      <c r="H3080" s="1"/>
      <c r="I3080" s="1"/>
      <c r="J3080" s="1"/>
      <c r="K3080" s="1"/>
      <c r="L3080" s="1"/>
      <c r="M3080" s="1"/>
      <c r="N3080" s="1"/>
      <c r="O3080" s="1"/>
      <c r="P3080" s="1"/>
      <c r="Q3080" s="1"/>
      <c r="R3080" s="1"/>
      <c r="S3080" s="1"/>
      <c r="T3080" s="1"/>
    </row>
    <row r="3081" spans="2:20" s="216" customFormat="1" ht="15" customHeight="1">
      <c r="B3081" s="214" t="s">
        <v>6011</v>
      </c>
      <c r="C3081" s="214" t="s">
        <v>7026</v>
      </c>
      <c r="D3081" s="214" t="s">
        <v>6866</v>
      </c>
      <c r="E3081" s="214" t="s">
        <v>7740</v>
      </c>
      <c r="F3081" s="214" t="s">
        <v>7740</v>
      </c>
      <c r="G3081" s="2"/>
      <c r="H3081" s="1"/>
      <c r="I3081" s="1"/>
      <c r="J3081" s="1"/>
      <c r="K3081" s="1"/>
      <c r="L3081" s="1"/>
      <c r="M3081" s="1"/>
      <c r="N3081" s="1"/>
      <c r="O3081" s="1"/>
      <c r="P3081" s="1"/>
      <c r="Q3081" s="1"/>
      <c r="R3081" s="1"/>
      <c r="S3081" s="1"/>
      <c r="T3081" s="1"/>
    </row>
    <row r="3082" spans="2:20" s="216" customFormat="1" ht="15" customHeight="1">
      <c r="B3082" s="214" t="s">
        <v>6012</v>
      </c>
      <c r="C3082" s="214" t="s">
        <v>6866</v>
      </c>
      <c r="D3082" s="214" t="s">
        <v>7740</v>
      </c>
      <c r="E3082" s="214" t="s">
        <v>7740</v>
      </c>
      <c r="F3082" s="214" t="s">
        <v>7740</v>
      </c>
      <c r="G3082" s="2"/>
      <c r="H3082" s="1"/>
      <c r="I3082" s="1"/>
      <c r="J3082" s="1"/>
      <c r="K3082" s="1"/>
      <c r="L3082" s="1"/>
      <c r="M3082" s="1"/>
      <c r="N3082" s="1"/>
      <c r="O3082" s="1"/>
      <c r="P3082" s="1"/>
      <c r="Q3082" s="1"/>
      <c r="R3082" s="1"/>
      <c r="S3082" s="1"/>
      <c r="T3082" s="1"/>
    </row>
    <row r="3083" spans="2:20" s="216" customFormat="1" ht="15" customHeight="1">
      <c r="B3083" s="214" t="s">
        <v>6013</v>
      </c>
      <c r="C3083" s="214" t="s">
        <v>6866</v>
      </c>
      <c r="D3083" s="214" t="s">
        <v>7740</v>
      </c>
      <c r="E3083" s="214" t="s">
        <v>7740</v>
      </c>
      <c r="F3083" s="214" t="s">
        <v>7740</v>
      </c>
      <c r="G3083" s="2"/>
      <c r="H3083" s="1"/>
      <c r="I3083" s="1"/>
      <c r="J3083" s="1"/>
      <c r="K3083" s="1"/>
      <c r="L3083" s="1"/>
      <c r="M3083" s="1"/>
      <c r="N3083" s="1"/>
      <c r="O3083" s="1"/>
      <c r="P3083" s="1"/>
      <c r="Q3083" s="1"/>
      <c r="R3083" s="1"/>
      <c r="S3083" s="1"/>
      <c r="T3083" s="1"/>
    </row>
    <row r="3084" spans="2:20" s="216" customFormat="1" ht="15" customHeight="1">
      <c r="B3084" s="214" t="s">
        <v>6014</v>
      </c>
      <c r="C3084" s="214" t="s">
        <v>6866</v>
      </c>
      <c r="D3084" s="214" t="s">
        <v>7740</v>
      </c>
      <c r="E3084" s="214" t="s">
        <v>7740</v>
      </c>
      <c r="F3084" s="214" t="s">
        <v>7740</v>
      </c>
      <c r="G3084" s="2"/>
      <c r="H3084" s="1"/>
      <c r="I3084" s="1"/>
      <c r="J3084" s="1"/>
      <c r="K3084" s="1"/>
      <c r="L3084" s="1"/>
      <c r="M3084" s="1"/>
      <c r="N3084" s="1"/>
      <c r="O3084" s="1"/>
      <c r="P3084" s="1"/>
      <c r="Q3084" s="1"/>
      <c r="R3084" s="1"/>
      <c r="S3084" s="1"/>
      <c r="T3084" s="1"/>
    </row>
    <row r="3085" spans="2:20" s="216" customFormat="1" ht="15" customHeight="1">
      <c r="B3085" s="214" t="s">
        <v>6015</v>
      </c>
      <c r="C3085" s="214" t="s">
        <v>6866</v>
      </c>
      <c r="D3085" s="214" t="s">
        <v>7740</v>
      </c>
      <c r="E3085" s="214" t="s">
        <v>7740</v>
      </c>
      <c r="F3085" s="214" t="s">
        <v>7740</v>
      </c>
      <c r="G3085" s="2"/>
      <c r="H3085" s="1"/>
      <c r="I3085" s="1"/>
      <c r="J3085" s="1"/>
      <c r="K3085" s="1"/>
      <c r="L3085" s="1"/>
      <c r="M3085" s="1"/>
      <c r="N3085" s="1"/>
      <c r="O3085" s="1"/>
      <c r="P3085" s="1"/>
      <c r="Q3085" s="1"/>
      <c r="R3085" s="1"/>
      <c r="S3085" s="1"/>
      <c r="T3085" s="1"/>
    </row>
    <row r="3086" spans="2:20" s="216" customFormat="1" ht="15" customHeight="1">
      <c r="B3086" s="214" t="s">
        <v>6016</v>
      </c>
      <c r="C3086" s="214" t="s">
        <v>6866</v>
      </c>
      <c r="D3086" s="214" t="s">
        <v>7740</v>
      </c>
      <c r="E3086" s="214" t="s">
        <v>7740</v>
      </c>
      <c r="F3086" s="214" t="s">
        <v>7740</v>
      </c>
      <c r="G3086" s="2"/>
      <c r="H3086" s="1"/>
      <c r="I3086" s="1"/>
      <c r="J3086" s="1"/>
      <c r="K3086" s="1"/>
      <c r="L3086" s="1"/>
      <c r="M3086" s="1"/>
      <c r="N3086" s="1"/>
      <c r="O3086" s="1"/>
      <c r="P3086" s="1"/>
      <c r="Q3086" s="1"/>
      <c r="R3086" s="1"/>
      <c r="S3086" s="1"/>
      <c r="T3086" s="1"/>
    </row>
    <row r="3087" spans="2:20" s="216" customFormat="1" ht="15" customHeight="1">
      <c r="B3087" s="214" t="s">
        <v>6017</v>
      </c>
      <c r="C3087" s="214" t="s">
        <v>6866</v>
      </c>
      <c r="D3087" s="214" t="s">
        <v>7740</v>
      </c>
      <c r="E3087" s="214" t="s">
        <v>7740</v>
      </c>
      <c r="F3087" s="214" t="s">
        <v>7740</v>
      </c>
      <c r="G3087" s="2"/>
      <c r="H3087" s="1"/>
      <c r="I3087" s="1"/>
      <c r="J3087" s="1"/>
      <c r="K3087" s="1"/>
      <c r="L3087" s="1"/>
      <c r="M3087" s="1"/>
      <c r="N3087" s="1"/>
      <c r="O3087" s="1"/>
      <c r="P3087" s="1"/>
      <c r="Q3087" s="1"/>
      <c r="R3087" s="1"/>
      <c r="S3087" s="1"/>
      <c r="T3087" s="1"/>
    </row>
    <row r="3088" spans="2:20" s="216" customFormat="1" ht="15" customHeight="1">
      <c r="B3088" s="214" t="s">
        <v>6018</v>
      </c>
      <c r="C3088" s="214" t="s">
        <v>6866</v>
      </c>
      <c r="D3088" s="214" t="s">
        <v>7740</v>
      </c>
      <c r="E3088" s="214" t="s">
        <v>7740</v>
      </c>
      <c r="F3088" s="214" t="s">
        <v>7740</v>
      </c>
      <c r="G3088" s="2"/>
      <c r="H3088" s="1"/>
      <c r="I3088" s="1"/>
      <c r="J3088" s="1"/>
      <c r="K3088" s="1"/>
      <c r="L3088" s="1"/>
      <c r="M3088" s="1"/>
      <c r="N3088" s="1"/>
      <c r="O3088" s="1"/>
      <c r="P3088" s="1"/>
      <c r="Q3088" s="1"/>
      <c r="R3088" s="1"/>
      <c r="S3088" s="1"/>
      <c r="T3088" s="1"/>
    </row>
    <row r="3089" spans="2:20" s="216" customFormat="1" ht="15" customHeight="1">
      <c r="B3089" s="214" t="s">
        <v>6019</v>
      </c>
      <c r="C3089" s="214" t="s">
        <v>6866</v>
      </c>
      <c r="D3089" s="214" t="s">
        <v>7740</v>
      </c>
      <c r="E3089" s="214" t="s">
        <v>7740</v>
      </c>
      <c r="F3089" s="214" t="s">
        <v>7740</v>
      </c>
      <c r="G3089" s="2"/>
      <c r="H3089" s="1"/>
      <c r="I3089" s="1"/>
      <c r="J3089" s="1"/>
      <c r="K3089" s="1"/>
      <c r="L3089" s="1"/>
      <c r="M3089" s="1"/>
      <c r="N3089" s="1"/>
      <c r="O3089" s="1"/>
      <c r="P3089" s="1"/>
      <c r="Q3089" s="1"/>
      <c r="R3089" s="1"/>
      <c r="S3089" s="1"/>
      <c r="T3089" s="1"/>
    </row>
    <row r="3090" spans="2:20" s="216" customFormat="1" ht="15" customHeight="1">
      <c r="B3090" s="214" t="s">
        <v>6020</v>
      </c>
      <c r="C3090" s="214" t="s">
        <v>6866</v>
      </c>
      <c r="D3090" s="214" t="s">
        <v>7740</v>
      </c>
      <c r="E3090" s="214" t="s">
        <v>7740</v>
      </c>
      <c r="F3090" s="214" t="s">
        <v>7740</v>
      </c>
      <c r="G3090" s="2"/>
      <c r="H3090" s="1"/>
      <c r="I3090" s="1"/>
      <c r="J3090" s="1"/>
      <c r="K3090" s="1"/>
      <c r="L3090" s="1"/>
      <c r="M3090" s="1"/>
      <c r="N3090" s="1"/>
      <c r="O3090" s="1"/>
      <c r="P3090" s="1"/>
      <c r="Q3090" s="1"/>
      <c r="R3090" s="1"/>
      <c r="S3090" s="1"/>
      <c r="T3090" s="1"/>
    </row>
    <row r="3091" spans="2:20" s="216" customFormat="1" ht="15" customHeight="1">
      <c r="B3091" s="214" t="s">
        <v>6021</v>
      </c>
      <c r="C3091" s="214" t="s">
        <v>6866</v>
      </c>
      <c r="D3091" s="214" t="s">
        <v>7740</v>
      </c>
      <c r="E3091" s="214" t="s">
        <v>7740</v>
      </c>
      <c r="F3091" s="214" t="s">
        <v>7740</v>
      </c>
      <c r="G3091" s="2"/>
      <c r="H3091" s="1"/>
      <c r="I3091" s="1"/>
      <c r="J3091" s="1"/>
      <c r="K3091" s="1"/>
      <c r="L3091" s="1"/>
      <c r="M3091" s="1"/>
      <c r="N3091" s="1"/>
      <c r="O3091" s="1"/>
      <c r="P3091" s="1"/>
      <c r="Q3091" s="1"/>
      <c r="R3091" s="1"/>
      <c r="S3091" s="1"/>
      <c r="T3091" s="1"/>
    </row>
    <row r="3092" spans="2:20" s="216" customFormat="1" ht="15" customHeight="1">
      <c r="B3092" s="214" t="s">
        <v>6022</v>
      </c>
      <c r="C3092" s="214" t="s">
        <v>6866</v>
      </c>
      <c r="D3092" s="214" t="s">
        <v>7740</v>
      </c>
      <c r="E3092" s="214" t="s">
        <v>7740</v>
      </c>
      <c r="F3092" s="214" t="s">
        <v>7740</v>
      </c>
      <c r="G3092" s="2"/>
      <c r="H3092" s="1"/>
      <c r="I3092" s="1"/>
      <c r="J3092" s="1"/>
      <c r="K3092" s="1"/>
      <c r="L3092" s="1"/>
      <c r="M3092" s="1"/>
      <c r="N3092" s="1"/>
      <c r="O3092" s="1"/>
      <c r="P3092" s="1"/>
      <c r="Q3092" s="1"/>
      <c r="R3092" s="1"/>
      <c r="S3092" s="1"/>
      <c r="T3092" s="1"/>
    </row>
    <row r="3093" spans="2:20" s="216" customFormat="1" ht="15" customHeight="1">
      <c r="B3093" s="214" t="s">
        <v>6023</v>
      </c>
      <c r="C3093" s="214" t="s">
        <v>6866</v>
      </c>
      <c r="D3093" s="214" t="s">
        <v>7740</v>
      </c>
      <c r="E3093" s="214" t="s">
        <v>7740</v>
      </c>
      <c r="F3093" s="214" t="s">
        <v>7740</v>
      </c>
      <c r="G3093" s="2"/>
      <c r="H3093" s="1"/>
      <c r="I3093" s="1"/>
      <c r="J3093" s="1"/>
      <c r="K3093" s="1"/>
      <c r="L3093" s="1"/>
      <c r="M3093" s="1"/>
      <c r="N3093" s="1"/>
      <c r="O3093" s="1"/>
      <c r="P3093" s="1"/>
      <c r="Q3093" s="1"/>
      <c r="R3093" s="1"/>
      <c r="S3093" s="1"/>
      <c r="T3093" s="1"/>
    </row>
    <row r="3094" spans="2:20" s="216" customFormat="1" ht="15" customHeight="1">
      <c r="B3094" s="214" t="s">
        <v>6024</v>
      </c>
      <c r="C3094" s="214" t="s">
        <v>7465</v>
      </c>
      <c r="D3094" s="214" t="s">
        <v>6866</v>
      </c>
      <c r="E3094" s="214" t="s">
        <v>7740</v>
      </c>
      <c r="F3094" s="214" t="s">
        <v>7740</v>
      </c>
      <c r="G3094" s="2"/>
      <c r="H3094" s="1"/>
      <c r="I3094" s="1"/>
      <c r="J3094" s="1"/>
      <c r="K3094" s="1"/>
      <c r="L3094" s="1"/>
      <c r="M3094" s="1"/>
      <c r="N3094" s="1"/>
      <c r="O3094" s="1"/>
      <c r="P3094" s="1"/>
      <c r="Q3094" s="1"/>
      <c r="R3094" s="1"/>
      <c r="S3094" s="1"/>
      <c r="T3094" s="1"/>
    </row>
    <row r="3095" spans="2:20" s="216" customFormat="1" ht="15" customHeight="1">
      <c r="B3095" s="214" t="s">
        <v>6025</v>
      </c>
      <c r="C3095" s="214" t="s">
        <v>6866</v>
      </c>
      <c r="D3095" s="214" t="s">
        <v>7740</v>
      </c>
      <c r="E3095" s="214" t="s">
        <v>7740</v>
      </c>
      <c r="F3095" s="214" t="s">
        <v>7740</v>
      </c>
      <c r="G3095" s="2"/>
      <c r="H3095" s="1"/>
      <c r="I3095" s="1"/>
      <c r="J3095" s="1"/>
      <c r="K3095" s="1"/>
      <c r="L3095" s="1"/>
      <c r="M3095" s="1"/>
      <c r="N3095" s="1"/>
      <c r="O3095" s="1"/>
      <c r="P3095" s="1"/>
      <c r="Q3095" s="1"/>
      <c r="R3095" s="1"/>
      <c r="S3095" s="1"/>
      <c r="T3095" s="1"/>
    </row>
    <row r="3096" spans="2:20" s="216" customFormat="1" ht="15" customHeight="1">
      <c r="B3096" s="214" t="s">
        <v>6026</v>
      </c>
      <c r="C3096" s="214" t="s">
        <v>6866</v>
      </c>
      <c r="D3096" s="214" t="s">
        <v>7740</v>
      </c>
      <c r="E3096" s="214" t="s">
        <v>7740</v>
      </c>
      <c r="F3096" s="214" t="s">
        <v>7740</v>
      </c>
      <c r="G3096" s="2"/>
      <c r="H3096" s="1"/>
      <c r="I3096" s="1"/>
      <c r="J3096" s="1"/>
      <c r="K3096" s="1"/>
      <c r="L3096" s="1"/>
      <c r="M3096" s="1"/>
      <c r="N3096" s="1"/>
      <c r="O3096" s="1"/>
      <c r="P3096" s="1"/>
      <c r="Q3096" s="1"/>
      <c r="R3096" s="1"/>
      <c r="S3096" s="1"/>
      <c r="T3096" s="1"/>
    </row>
    <row r="3097" spans="2:20" s="216" customFormat="1" ht="15" customHeight="1">
      <c r="B3097" s="214" t="s">
        <v>6027</v>
      </c>
      <c r="C3097" s="214" t="s">
        <v>7020</v>
      </c>
      <c r="D3097" s="214" t="s">
        <v>6866</v>
      </c>
      <c r="E3097" s="214" t="s">
        <v>7740</v>
      </c>
      <c r="F3097" s="214" t="s">
        <v>7740</v>
      </c>
      <c r="G3097" s="2"/>
      <c r="H3097" s="1"/>
      <c r="I3097" s="1"/>
      <c r="J3097" s="1"/>
      <c r="K3097" s="1"/>
      <c r="L3097" s="1"/>
      <c r="M3097" s="1"/>
      <c r="N3097" s="1"/>
      <c r="O3097" s="1"/>
      <c r="P3097" s="1"/>
      <c r="Q3097" s="1"/>
      <c r="R3097" s="1"/>
      <c r="S3097" s="1"/>
      <c r="T3097" s="1"/>
    </row>
    <row r="3098" spans="2:20" s="216" customFormat="1" ht="15" customHeight="1">
      <c r="B3098" s="214" t="s">
        <v>6028</v>
      </c>
      <c r="C3098" s="214" t="s">
        <v>6866</v>
      </c>
      <c r="D3098" s="214" t="s">
        <v>7740</v>
      </c>
      <c r="E3098" s="214" t="s">
        <v>7740</v>
      </c>
      <c r="F3098" s="214" t="s">
        <v>7740</v>
      </c>
      <c r="G3098" s="2"/>
      <c r="H3098" s="1"/>
      <c r="I3098" s="1"/>
      <c r="J3098" s="1"/>
      <c r="K3098" s="1"/>
      <c r="L3098" s="1"/>
      <c r="M3098" s="1"/>
      <c r="N3098" s="1"/>
      <c r="O3098" s="1"/>
      <c r="P3098" s="1"/>
      <c r="Q3098" s="1"/>
      <c r="R3098" s="1"/>
      <c r="S3098" s="1"/>
      <c r="T3098" s="1"/>
    </row>
    <row r="3099" spans="2:20" s="216" customFormat="1" ht="15" customHeight="1">
      <c r="B3099" s="214" t="s">
        <v>6029</v>
      </c>
      <c r="C3099" s="214" t="s">
        <v>6866</v>
      </c>
      <c r="D3099" s="214" t="s">
        <v>7740</v>
      </c>
      <c r="E3099" s="214" t="s">
        <v>7740</v>
      </c>
      <c r="F3099" s="214" t="s">
        <v>7740</v>
      </c>
      <c r="G3099" s="2"/>
      <c r="H3099" s="1"/>
      <c r="I3099" s="1"/>
      <c r="J3099" s="1"/>
      <c r="K3099" s="1"/>
      <c r="L3099" s="1"/>
      <c r="M3099" s="1"/>
      <c r="N3099" s="1"/>
      <c r="O3099" s="1"/>
      <c r="P3099" s="1"/>
      <c r="Q3099" s="1"/>
      <c r="R3099" s="1"/>
      <c r="S3099" s="1"/>
      <c r="T3099" s="1"/>
    </row>
    <row r="3100" spans="2:20" s="216" customFormat="1" ht="15" customHeight="1">
      <c r="B3100" s="214" t="s">
        <v>6030</v>
      </c>
      <c r="C3100" s="214" t="s">
        <v>6866</v>
      </c>
      <c r="D3100" s="214" t="s">
        <v>7740</v>
      </c>
      <c r="E3100" s="214" t="s">
        <v>7740</v>
      </c>
      <c r="F3100" s="214" t="s">
        <v>7740</v>
      </c>
      <c r="G3100" s="2"/>
      <c r="H3100" s="1"/>
      <c r="I3100" s="1"/>
      <c r="J3100" s="1"/>
      <c r="K3100" s="1"/>
      <c r="L3100" s="1"/>
      <c r="M3100" s="1"/>
      <c r="N3100" s="1"/>
      <c r="O3100" s="1"/>
      <c r="P3100" s="1"/>
      <c r="Q3100" s="1"/>
      <c r="R3100" s="1"/>
      <c r="S3100" s="1"/>
      <c r="T3100" s="1"/>
    </row>
    <row r="3101" spans="2:20" s="216" customFormat="1" ht="15" customHeight="1">
      <c r="B3101" s="214" t="s">
        <v>6031</v>
      </c>
      <c r="C3101" s="214" t="s">
        <v>6866</v>
      </c>
      <c r="D3101" s="214" t="s">
        <v>7740</v>
      </c>
      <c r="E3101" s="214" t="s">
        <v>7740</v>
      </c>
      <c r="F3101" s="214" t="s">
        <v>7740</v>
      </c>
      <c r="G3101" s="2"/>
      <c r="H3101" s="1"/>
      <c r="I3101" s="1"/>
      <c r="J3101" s="1"/>
      <c r="K3101" s="1"/>
      <c r="L3101" s="1"/>
      <c r="M3101" s="1"/>
      <c r="N3101" s="1"/>
      <c r="O3101" s="1"/>
      <c r="P3101" s="1"/>
      <c r="Q3101" s="1"/>
      <c r="R3101" s="1"/>
      <c r="S3101" s="1"/>
      <c r="T3101" s="1"/>
    </row>
    <row r="3102" spans="2:20" s="216" customFormat="1" ht="15" customHeight="1">
      <c r="B3102" s="214" t="s">
        <v>6032</v>
      </c>
      <c r="C3102" s="214" t="s">
        <v>6866</v>
      </c>
      <c r="D3102" s="214" t="s">
        <v>7740</v>
      </c>
      <c r="E3102" s="214" t="s">
        <v>7740</v>
      </c>
      <c r="F3102" s="214" t="s">
        <v>7740</v>
      </c>
      <c r="G3102" s="2"/>
      <c r="H3102" s="1"/>
      <c r="I3102" s="1"/>
      <c r="J3102" s="1"/>
      <c r="K3102" s="1"/>
      <c r="L3102" s="1"/>
      <c r="M3102" s="1"/>
      <c r="N3102" s="1"/>
      <c r="O3102" s="1"/>
      <c r="P3102" s="1"/>
      <c r="Q3102" s="1"/>
      <c r="R3102" s="1"/>
      <c r="S3102" s="1"/>
      <c r="T3102" s="1"/>
    </row>
    <row r="3103" spans="2:20" s="216" customFormat="1" ht="15" customHeight="1">
      <c r="B3103" s="214" t="s">
        <v>6033</v>
      </c>
      <c r="C3103" s="214" t="s">
        <v>6866</v>
      </c>
      <c r="D3103" s="214" t="s">
        <v>7740</v>
      </c>
      <c r="E3103" s="214" t="s">
        <v>7740</v>
      </c>
      <c r="F3103" s="214" t="s">
        <v>7740</v>
      </c>
      <c r="G3103" s="2"/>
      <c r="H3103" s="1"/>
      <c r="I3103" s="1"/>
      <c r="J3103" s="1"/>
      <c r="K3103" s="1"/>
      <c r="L3103" s="1"/>
      <c r="M3103" s="1"/>
      <c r="N3103" s="1"/>
      <c r="O3103" s="1"/>
      <c r="P3103" s="1"/>
      <c r="Q3103" s="1"/>
      <c r="R3103" s="1"/>
      <c r="S3103" s="1"/>
      <c r="T3103" s="1"/>
    </row>
    <row r="3104" spans="2:20" s="216" customFormat="1" ht="15" customHeight="1">
      <c r="B3104" s="214" t="s">
        <v>6034</v>
      </c>
      <c r="C3104" s="214" t="s">
        <v>6866</v>
      </c>
      <c r="D3104" s="214" t="s">
        <v>7740</v>
      </c>
      <c r="E3104" s="214" t="s">
        <v>7740</v>
      </c>
      <c r="F3104" s="214" t="s">
        <v>7740</v>
      </c>
      <c r="G3104" s="2"/>
      <c r="H3104" s="1"/>
      <c r="I3104" s="1"/>
      <c r="J3104" s="1"/>
      <c r="K3104" s="1"/>
      <c r="L3104" s="1"/>
      <c r="M3104" s="1"/>
      <c r="N3104" s="1"/>
      <c r="O3104" s="1"/>
      <c r="P3104" s="1"/>
      <c r="Q3104" s="1"/>
      <c r="R3104" s="1"/>
      <c r="S3104" s="1"/>
      <c r="T3104" s="1"/>
    </row>
    <row r="3105" spans="2:20" s="216" customFormat="1" ht="15" customHeight="1">
      <c r="B3105" s="214" t="s">
        <v>6035</v>
      </c>
      <c r="C3105" s="214" t="s">
        <v>6866</v>
      </c>
      <c r="D3105" s="214" t="s">
        <v>7740</v>
      </c>
      <c r="E3105" s="214" t="s">
        <v>7740</v>
      </c>
      <c r="F3105" s="214" t="s">
        <v>7740</v>
      </c>
      <c r="G3105" s="2"/>
      <c r="H3105" s="1"/>
      <c r="I3105" s="1"/>
      <c r="J3105" s="1"/>
      <c r="K3105" s="1"/>
      <c r="L3105" s="1"/>
      <c r="M3105" s="1"/>
      <c r="N3105" s="1"/>
      <c r="O3105" s="1"/>
      <c r="P3105" s="1"/>
      <c r="Q3105" s="1"/>
      <c r="R3105" s="1"/>
      <c r="S3105" s="1"/>
      <c r="T3105" s="1"/>
    </row>
    <row r="3106" spans="2:20" s="216" customFormat="1" ht="15" customHeight="1">
      <c r="B3106" s="214" t="s">
        <v>6036</v>
      </c>
      <c r="C3106" s="214" t="s">
        <v>6866</v>
      </c>
      <c r="D3106" s="214" t="s">
        <v>7740</v>
      </c>
      <c r="E3106" s="214" t="s">
        <v>7740</v>
      </c>
      <c r="F3106" s="214" t="s">
        <v>7740</v>
      </c>
      <c r="G3106" s="2"/>
      <c r="H3106" s="1"/>
      <c r="I3106" s="1"/>
      <c r="J3106" s="1"/>
      <c r="K3106" s="1"/>
      <c r="L3106" s="1"/>
      <c r="M3106" s="1"/>
      <c r="N3106" s="1"/>
      <c r="O3106" s="1"/>
      <c r="P3106" s="1"/>
      <c r="Q3106" s="1"/>
      <c r="R3106" s="1"/>
      <c r="S3106" s="1"/>
      <c r="T3106" s="1"/>
    </row>
    <row r="3107" spans="2:20" s="216" customFormat="1" ht="15" customHeight="1">
      <c r="B3107" s="214" t="s">
        <v>6037</v>
      </c>
      <c r="C3107" s="214" t="s">
        <v>7466</v>
      </c>
      <c r="D3107" s="214" t="s">
        <v>6866</v>
      </c>
      <c r="E3107" s="214" t="s">
        <v>7740</v>
      </c>
      <c r="F3107" s="214" t="s">
        <v>7740</v>
      </c>
      <c r="G3107" s="2"/>
      <c r="H3107" s="1"/>
      <c r="I3107" s="1"/>
      <c r="J3107" s="1"/>
      <c r="K3107" s="1"/>
      <c r="L3107" s="1"/>
      <c r="M3107" s="1"/>
      <c r="N3107" s="1"/>
      <c r="O3107" s="1"/>
      <c r="P3107" s="1"/>
      <c r="Q3107" s="1"/>
      <c r="R3107" s="1"/>
      <c r="S3107" s="1"/>
      <c r="T3107" s="1"/>
    </row>
    <row r="3108" spans="2:20" s="216" customFormat="1" ht="15" customHeight="1">
      <c r="B3108" s="214" t="s">
        <v>6038</v>
      </c>
      <c r="C3108" s="214" t="s">
        <v>6866</v>
      </c>
      <c r="D3108" s="214" t="s">
        <v>7740</v>
      </c>
      <c r="E3108" s="214" t="s">
        <v>7740</v>
      </c>
      <c r="F3108" s="214" t="s">
        <v>7740</v>
      </c>
      <c r="G3108" s="2"/>
      <c r="H3108" s="1"/>
      <c r="I3108" s="1"/>
      <c r="J3108" s="1"/>
      <c r="K3108" s="1"/>
      <c r="L3108" s="1"/>
      <c r="M3108" s="1"/>
      <c r="N3108" s="1"/>
      <c r="O3108" s="1"/>
      <c r="P3108" s="1"/>
      <c r="Q3108" s="1"/>
      <c r="R3108" s="1"/>
      <c r="S3108" s="1"/>
      <c r="T3108" s="1"/>
    </row>
    <row r="3109" spans="2:20" s="216" customFormat="1" ht="15" customHeight="1">
      <c r="B3109" s="214" t="s">
        <v>6039</v>
      </c>
      <c r="C3109" s="214" t="s">
        <v>6866</v>
      </c>
      <c r="D3109" s="214" t="s">
        <v>7740</v>
      </c>
      <c r="E3109" s="214" t="s">
        <v>7740</v>
      </c>
      <c r="F3109" s="214" t="s">
        <v>7740</v>
      </c>
      <c r="G3109" s="2"/>
      <c r="H3109" s="1"/>
      <c r="I3109" s="1"/>
      <c r="J3109" s="1"/>
      <c r="K3109" s="1"/>
      <c r="L3109" s="1"/>
      <c r="M3109" s="1"/>
      <c r="N3109" s="1"/>
      <c r="O3109" s="1"/>
      <c r="P3109" s="1"/>
      <c r="Q3109" s="1"/>
      <c r="R3109" s="1"/>
      <c r="S3109" s="1"/>
      <c r="T3109" s="1"/>
    </row>
    <row r="3110" spans="2:20" s="216" customFormat="1" ht="15" customHeight="1">
      <c r="B3110" s="214" t="s">
        <v>6040</v>
      </c>
      <c r="C3110" s="214" t="s">
        <v>6866</v>
      </c>
      <c r="D3110" s="214" t="s">
        <v>7740</v>
      </c>
      <c r="E3110" s="214" t="s">
        <v>7740</v>
      </c>
      <c r="F3110" s="214" t="s">
        <v>7740</v>
      </c>
      <c r="G3110" s="2"/>
      <c r="H3110" s="1"/>
      <c r="I3110" s="1"/>
      <c r="J3110" s="1"/>
      <c r="K3110" s="1"/>
      <c r="L3110" s="1"/>
      <c r="M3110" s="1"/>
      <c r="N3110" s="1"/>
      <c r="O3110" s="1"/>
      <c r="P3110" s="1"/>
      <c r="Q3110" s="1"/>
      <c r="R3110" s="1"/>
      <c r="S3110" s="1"/>
      <c r="T3110" s="1"/>
    </row>
    <row r="3111" spans="2:20" s="216" customFormat="1" ht="15" customHeight="1">
      <c r="B3111" s="214" t="s">
        <v>6041</v>
      </c>
      <c r="C3111" s="214" t="s">
        <v>7467</v>
      </c>
      <c r="D3111" s="214" t="s">
        <v>6866</v>
      </c>
      <c r="E3111" s="214" t="s">
        <v>7740</v>
      </c>
      <c r="F3111" s="214" t="s">
        <v>7740</v>
      </c>
      <c r="G3111" s="2"/>
      <c r="H3111" s="1"/>
      <c r="I3111" s="1"/>
      <c r="J3111" s="1"/>
      <c r="K3111" s="1"/>
      <c r="L3111" s="1"/>
      <c r="M3111" s="1"/>
      <c r="N3111" s="1"/>
      <c r="O3111" s="1"/>
      <c r="P3111" s="1"/>
      <c r="Q3111" s="1"/>
      <c r="R3111" s="1"/>
      <c r="S3111" s="1"/>
      <c r="T3111" s="1"/>
    </row>
    <row r="3112" spans="2:20" s="216" customFormat="1" ht="15" customHeight="1">
      <c r="B3112" s="214" t="s">
        <v>6042</v>
      </c>
      <c r="C3112" s="214" t="s">
        <v>6866</v>
      </c>
      <c r="D3112" s="214" t="s">
        <v>7740</v>
      </c>
      <c r="E3112" s="214" t="s">
        <v>7740</v>
      </c>
      <c r="F3112" s="214" t="s">
        <v>7740</v>
      </c>
      <c r="G3112" s="2"/>
      <c r="H3112" s="1"/>
      <c r="I3112" s="1"/>
      <c r="J3112" s="1"/>
      <c r="K3112" s="1"/>
      <c r="L3112" s="1"/>
      <c r="M3112" s="1"/>
      <c r="N3112" s="1"/>
      <c r="O3112" s="1"/>
      <c r="P3112" s="1"/>
      <c r="Q3112" s="1"/>
      <c r="R3112" s="1"/>
      <c r="S3112" s="1"/>
      <c r="T3112" s="1"/>
    </row>
    <row r="3113" spans="2:20" s="216" customFormat="1" ht="15" customHeight="1">
      <c r="B3113" s="214" t="s">
        <v>3900</v>
      </c>
      <c r="C3113" s="214" t="s">
        <v>7468</v>
      </c>
      <c r="D3113" s="214" t="s">
        <v>6866</v>
      </c>
      <c r="E3113" s="214" t="s">
        <v>7740</v>
      </c>
      <c r="F3113" s="214" t="s">
        <v>7740</v>
      </c>
      <c r="G3113" s="2"/>
      <c r="H3113" s="1"/>
      <c r="I3113" s="1"/>
      <c r="J3113" s="1"/>
      <c r="K3113" s="1"/>
      <c r="L3113" s="1"/>
      <c r="M3113" s="1"/>
      <c r="N3113" s="1"/>
      <c r="O3113" s="1"/>
      <c r="P3113" s="1"/>
      <c r="Q3113" s="1"/>
      <c r="R3113" s="1"/>
      <c r="S3113" s="1"/>
      <c r="T3113" s="1"/>
    </row>
    <row r="3114" spans="2:20" s="216" customFormat="1" ht="15" customHeight="1">
      <c r="B3114" s="214" t="s">
        <v>3901</v>
      </c>
      <c r="C3114" s="214" t="s">
        <v>6866</v>
      </c>
      <c r="D3114" s="214" t="s">
        <v>7740</v>
      </c>
      <c r="E3114" s="214" t="s">
        <v>7740</v>
      </c>
      <c r="F3114" s="214" t="s">
        <v>7740</v>
      </c>
      <c r="G3114" s="2"/>
      <c r="H3114" s="1"/>
      <c r="I3114" s="1"/>
      <c r="J3114" s="1"/>
      <c r="K3114" s="1"/>
      <c r="L3114" s="1"/>
      <c r="M3114" s="1"/>
      <c r="N3114" s="1"/>
      <c r="O3114" s="1"/>
      <c r="P3114" s="1"/>
      <c r="Q3114" s="1"/>
      <c r="R3114" s="1"/>
      <c r="S3114" s="1"/>
      <c r="T3114" s="1"/>
    </row>
    <row r="3115" spans="2:20" s="216" customFormat="1" ht="15" customHeight="1">
      <c r="B3115" s="214" t="s">
        <v>3902</v>
      </c>
      <c r="C3115" s="214" t="s">
        <v>6866</v>
      </c>
      <c r="D3115" s="214" t="s">
        <v>7740</v>
      </c>
      <c r="E3115" s="214" t="s">
        <v>7740</v>
      </c>
      <c r="F3115" s="214" t="s">
        <v>7740</v>
      </c>
      <c r="G3115" s="2"/>
      <c r="H3115" s="1"/>
      <c r="I3115" s="1"/>
      <c r="J3115" s="1"/>
      <c r="K3115" s="1"/>
      <c r="L3115" s="1"/>
      <c r="M3115" s="1"/>
      <c r="N3115" s="1"/>
      <c r="O3115" s="1"/>
      <c r="P3115" s="1"/>
      <c r="Q3115" s="1"/>
      <c r="R3115" s="1"/>
      <c r="S3115" s="1"/>
      <c r="T3115" s="1"/>
    </row>
    <row r="3116" spans="2:20" s="216" customFormat="1" ht="15" customHeight="1">
      <c r="B3116" s="214" t="s">
        <v>3903</v>
      </c>
      <c r="C3116" s="214" t="s">
        <v>6866</v>
      </c>
      <c r="D3116" s="214" t="s">
        <v>7740</v>
      </c>
      <c r="E3116" s="214" t="s">
        <v>7740</v>
      </c>
      <c r="F3116" s="214" t="s">
        <v>7740</v>
      </c>
      <c r="G3116" s="2"/>
      <c r="H3116" s="1"/>
      <c r="I3116" s="1"/>
      <c r="J3116" s="1"/>
      <c r="K3116" s="1"/>
      <c r="L3116" s="1"/>
      <c r="M3116" s="1"/>
      <c r="N3116" s="1"/>
      <c r="O3116" s="1"/>
      <c r="P3116" s="1"/>
      <c r="Q3116" s="1"/>
      <c r="R3116" s="1"/>
      <c r="S3116" s="1"/>
      <c r="T3116" s="1"/>
    </row>
    <row r="3117" spans="2:20" s="216" customFormat="1" ht="15" customHeight="1">
      <c r="B3117" s="214" t="s">
        <v>3904</v>
      </c>
      <c r="C3117" s="214" t="s">
        <v>6866</v>
      </c>
      <c r="D3117" s="214" t="s">
        <v>7740</v>
      </c>
      <c r="E3117" s="214" t="s">
        <v>7740</v>
      </c>
      <c r="F3117" s="214" t="s">
        <v>7740</v>
      </c>
      <c r="G3117" s="2"/>
      <c r="H3117" s="1"/>
      <c r="I3117" s="1"/>
      <c r="J3117" s="1"/>
      <c r="K3117" s="1"/>
      <c r="L3117" s="1"/>
      <c r="M3117" s="1"/>
      <c r="N3117" s="1"/>
      <c r="O3117" s="1"/>
      <c r="P3117" s="1"/>
      <c r="Q3117" s="1"/>
      <c r="R3117" s="1"/>
      <c r="S3117" s="1"/>
      <c r="T3117" s="1"/>
    </row>
    <row r="3118" spans="2:20" s="216" customFormat="1" ht="15" customHeight="1">
      <c r="B3118" s="214" t="s">
        <v>3905</v>
      </c>
      <c r="C3118" s="214" t="s">
        <v>6866</v>
      </c>
      <c r="D3118" s="214" t="s">
        <v>7740</v>
      </c>
      <c r="E3118" s="214" t="s">
        <v>7740</v>
      </c>
      <c r="F3118" s="214" t="s">
        <v>7740</v>
      </c>
      <c r="G3118" s="2"/>
      <c r="H3118" s="1"/>
      <c r="I3118" s="1"/>
      <c r="J3118" s="1"/>
      <c r="K3118" s="1"/>
      <c r="L3118" s="1"/>
      <c r="M3118" s="1"/>
      <c r="N3118" s="1"/>
      <c r="O3118" s="1"/>
      <c r="P3118" s="1"/>
      <c r="Q3118" s="1"/>
      <c r="R3118" s="1"/>
      <c r="S3118" s="1"/>
      <c r="T3118" s="1"/>
    </row>
    <row r="3119" spans="2:20" s="216" customFormat="1" ht="15" customHeight="1">
      <c r="B3119" s="214" t="s">
        <v>3906</v>
      </c>
      <c r="C3119" s="214" t="s">
        <v>6866</v>
      </c>
      <c r="D3119" s="214" t="s">
        <v>7740</v>
      </c>
      <c r="E3119" s="214" t="s">
        <v>7740</v>
      </c>
      <c r="F3119" s="214" t="s">
        <v>7740</v>
      </c>
      <c r="G3119" s="2"/>
      <c r="H3119" s="1"/>
      <c r="I3119" s="1"/>
      <c r="J3119" s="1"/>
      <c r="K3119" s="1"/>
      <c r="L3119" s="1"/>
      <c r="M3119" s="1"/>
      <c r="N3119" s="1"/>
      <c r="O3119" s="1"/>
      <c r="P3119" s="1"/>
      <c r="Q3119" s="1"/>
      <c r="R3119" s="1"/>
      <c r="S3119" s="1"/>
      <c r="T3119" s="1"/>
    </row>
    <row r="3120" spans="2:20" s="216" customFormat="1" ht="15" customHeight="1">
      <c r="B3120" s="214" t="s">
        <v>3907</v>
      </c>
      <c r="C3120" s="214" t="s">
        <v>6866</v>
      </c>
      <c r="D3120" s="214" t="s">
        <v>7740</v>
      </c>
      <c r="E3120" s="214" t="s">
        <v>7740</v>
      </c>
      <c r="F3120" s="214" t="s">
        <v>7740</v>
      </c>
      <c r="G3120" s="2"/>
      <c r="H3120" s="1"/>
      <c r="I3120" s="1"/>
      <c r="J3120" s="1"/>
      <c r="K3120" s="1"/>
      <c r="L3120" s="1"/>
      <c r="M3120" s="1"/>
      <c r="N3120" s="1"/>
      <c r="O3120" s="1"/>
      <c r="P3120" s="1"/>
      <c r="Q3120" s="1"/>
      <c r="R3120" s="1"/>
      <c r="S3120" s="1"/>
      <c r="T3120" s="1"/>
    </row>
    <row r="3121" spans="2:20" s="216" customFormat="1" ht="15" customHeight="1">
      <c r="B3121" s="214" t="s">
        <v>3908</v>
      </c>
      <c r="C3121" s="214" t="s">
        <v>6866</v>
      </c>
      <c r="D3121" s="214" t="s">
        <v>7740</v>
      </c>
      <c r="E3121" s="214" t="s">
        <v>7740</v>
      </c>
      <c r="F3121" s="214" t="s">
        <v>7740</v>
      </c>
      <c r="G3121" s="2"/>
      <c r="H3121" s="1"/>
      <c r="I3121" s="1"/>
      <c r="J3121" s="1"/>
      <c r="K3121" s="1"/>
      <c r="L3121" s="1"/>
      <c r="M3121" s="1"/>
      <c r="N3121" s="1"/>
      <c r="O3121" s="1"/>
      <c r="P3121" s="1"/>
      <c r="Q3121" s="1"/>
      <c r="R3121" s="1"/>
      <c r="S3121" s="1"/>
      <c r="T3121" s="1"/>
    </row>
    <row r="3122" spans="2:20" s="216" customFormat="1" ht="15" customHeight="1">
      <c r="B3122" s="214" t="s">
        <v>3909</v>
      </c>
      <c r="C3122" s="214" t="s">
        <v>7469</v>
      </c>
      <c r="D3122" s="214" t="s">
        <v>6866</v>
      </c>
      <c r="E3122" s="214" t="s">
        <v>7740</v>
      </c>
      <c r="F3122" s="214" t="s">
        <v>7740</v>
      </c>
      <c r="G3122" s="2"/>
      <c r="H3122" s="1"/>
      <c r="I3122" s="1"/>
      <c r="J3122" s="1"/>
      <c r="K3122" s="1"/>
      <c r="L3122" s="1"/>
      <c r="M3122" s="1"/>
      <c r="N3122" s="1"/>
      <c r="O3122" s="1"/>
      <c r="P3122" s="1"/>
      <c r="Q3122" s="1"/>
      <c r="R3122" s="1"/>
      <c r="S3122" s="1"/>
      <c r="T3122" s="1"/>
    </row>
    <row r="3123" spans="2:20" s="216" customFormat="1" ht="15" customHeight="1">
      <c r="B3123" s="214" t="s">
        <v>3910</v>
      </c>
      <c r="C3123" s="214" t="s">
        <v>7687</v>
      </c>
      <c r="D3123" s="214" t="s">
        <v>6866</v>
      </c>
      <c r="E3123" s="214" t="s">
        <v>7740</v>
      </c>
      <c r="F3123" s="214" t="s">
        <v>7740</v>
      </c>
      <c r="G3123" s="2"/>
      <c r="H3123" s="1"/>
      <c r="I3123" s="1"/>
      <c r="J3123" s="1"/>
      <c r="K3123" s="1"/>
      <c r="L3123" s="1"/>
      <c r="M3123" s="1"/>
      <c r="N3123" s="1"/>
      <c r="O3123" s="1"/>
      <c r="P3123" s="1"/>
      <c r="Q3123" s="1"/>
      <c r="R3123" s="1"/>
      <c r="S3123" s="1"/>
      <c r="T3123" s="1"/>
    </row>
    <row r="3124" spans="2:20" s="216" customFormat="1" ht="15" customHeight="1">
      <c r="B3124" s="214" t="s">
        <v>3911</v>
      </c>
      <c r="C3124" s="214" t="s">
        <v>6866</v>
      </c>
      <c r="D3124" s="214" t="s">
        <v>7740</v>
      </c>
      <c r="E3124" s="214" t="s">
        <v>7740</v>
      </c>
      <c r="F3124" s="214" t="s">
        <v>7740</v>
      </c>
      <c r="G3124" s="2"/>
      <c r="H3124" s="1"/>
      <c r="I3124" s="1"/>
      <c r="J3124" s="1"/>
      <c r="K3124" s="1"/>
      <c r="L3124" s="1"/>
      <c r="M3124" s="1"/>
      <c r="N3124" s="1"/>
      <c r="O3124" s="1"/>
      <c r="P3124" s="1"/>
      <c r="Q3124" s="1"/>
      <c r="R3124" s="1"/>
      <c r="S3124" s="1"/>
      <c r="T3124" s="1"/>
    </row>
    <row r="3125" spans="2:20" s="216" customFormat="1" ht="15" customHeight="1">
      <c r="B3125" s="214" t="s">
        <v>3912</v>
      </c>
      <c r="C3125" s="214" t="s">
        <v>6866</v>
      </c>
      <c r="D3125" s="214" t="s">
        <v>7740</v>
      </c>
      <c r="E3125" s="214" t="s">
        <v>7740</v>
      </c>
      <c r="F3125" s="214" t="s">
        <v>7740</v>
      </c>
      <c r="G3125" s="2"/>
      <c r="H3125" s="1"/>
      <c r="I3125" s="1"/>
      <c r="J3125" s="1"/>
      <c r="K3125" s="1"/>
      <c r="L3125" s="1"/>
      <c r="M3125" s="1"/>
      <c r="N3125" s="1"/>
      <c r="O3125" s="1"/>
      <c r="P3125" s="1"/>
      <c r="Q3125" s="1"/>
      <c r="R3125" s="1"/>
      <c r="S3125" s="1"/>
      <c r="T3125" s="1"/>
    </row>
    <row r="3126" spans="2:20" s="216" customFormat="1" ht="15" customHeight="1">
      <c r="B3126" s="214" t="s">
        <v>3913</v>
      </c>
      <c r="C3126" s="214" t="s">
        <v>7470</v>
      </c>
      <c r="D3126" s="214" t="s">
        <v>6866</v>
      </c>
      <c r="E3126" s="214" t="s">
        <v>7740</v>
      </c>
      <c r="F3126" s="214" t="s">
        <v>7740</v>
      </c>
      <c r="G3126" s="2"/>
      <c r="H3126" s="1"/>
      <c r="I3126" s="1"/>
      <c r="J3126" s="1"/>
      <c r="K3126" s="1"/>
      <c r="L3126" s="1"/>
      <c r="M3126" s="1"/>
      <c r="N3126" s="1"/>
      <c r="O3126" s="1"/>
      <c r="P3126" s="1"/>
      <c r="Q3126" s="1"/>
      <c r="R3126" s="1"/>
      <c r="S3126" s="1"/>
      <c r="T3126" s="1"/>
    </row>
    <row r="3127" spans="2:20" s="216" customFormat="1" ht="15" customHeight="1">
      <c r="B3127" s="214" t="s">
        <v>3914</v>
      </c>
      <c r="C3127" s="214" t="s">
        <v>6866</v>
      </c>
      <c r="D3127" s="214" t="s">
        <v>7740</v>
      </c>
      <c r="E3127" s="214" t="s">
        <v>7740</v>
      </c>
      <c r="F3127" s="214" t="s">
        <v>7740</v>
      </c>
      <c r="G3127" s="2"/>
      <c r="H3127" s="1"/>
      <c r="I3127" s="1"/>
      <c r="J3127" s="1"/>
      <c r="K3127" s="1"/>
      <c r="L3127" s="1"/>
      <c r="M3127" s="1"/>
      <c r="N3127" s="1"/>
      <c r="O3127" s="1"/>
      <c r="P3127" s="1"/>
      <c r="Q3127" s="1"/>
      <c r="R3127" s="1"/>
      <c r="S3127" s="1"/>
      <c r="T3127" s="1"/>
    </row>
    <row r="3128" spans="2:20" s="216" customFormat="1" ht="15" customHeight="1">
      <c r="B3128" s="214" t="s">
        <v>3915</v>
      </c>
      <c r="C3128" s="214" t="s">
        <v>6976</v>
      </c>
      <c r="D3128" s="214" t="s">
        <v>6866</v>
      </c>
      <c r="E3128" s="214" t="s">
        <v>7740</v>
      </c>
      <c r="F3128" s="214" t="s">
        <v>7740</v>
      </c>
      <c r="G3128" s="2"/>
      <c r="H3128" s="1"/>
      <c r="I3128" s="1"/>
      <c r="J3128" s="1"/>
      <c r="K3128" s="1"/>
      <c r="L3128" s="1"/>
      <c r="M3128" s="1"/>
      <c r="N3128" s="1"/>
      <c r="O3128" s="1"/>
      <c r="P3128" s="1"/>
      <c r="Q3128" s="1"/>
      <c r="R3128" s="1"/>
      <c r="S3128" s="1"/>
      <c r="T3128" s="1"/>
    </row>
    <row r="3129" spans="2:20" s="216" customFormat="1" ht="15" customHeight="1">
      <c r="B3129" s="214" t="s">
        <v>3916</v>
      </c>
      <c r="C3129" s="214" t="s">
        <v>6866</v>
      </c>
      <c r="D3129" s="214" t="s">
        <v>7740</v>
      </c>
      <c r="E3129" s="214" t="s">
        <v>7740</v>
      </c>
      <c r="F3129" s="214" t="s">
        <v>7740</v>
      </c>
      <c r="G3129" s="2"/>
      <c r="H3129" s="1"/>
      <c r="I3129" s="1"/>
      <c r="J3129" s="1"/>
      <c r="K3129" s="1"/>
      <c r="L3129" s="1"/>
      <c r="M3129" s="1"/>
      <c r="N3129" s="1"/>
      <c r="O3129" s="1"/>
      <c r="P3129" s="1"/>
      <c r="Q3129" s="1"/>
      <c r="R3129" s="1"/>
      <c r="S3129" s="1"/>
      <c r="T3129" s="1"/>
    </row>
    <row r="3130" spans="2:20" s="216" customFormat="1" ht="15" customHeight="1">
      <c r="B3130" s="214" t="s">
        <v>3917</v>
      </c>
      <c r="C3130" s="214" t="s">
        <v>6866</v>
      </c>
      <c r="D3130" s="214" t="s">
        <v>7740</v>
      </c>
      <c r="E3130" s="214" t="s">
        <v>7740</v>
      </c>
      <c r="F3130" s="214" t="s">
        <v>7740</v>
      </c>
      <c r="G3130" s="2"/>
      <c r="H3130" s="1"/>
      <c r="I3130" s="1"/>
      <c r="J3130" s="1"/>
      <c r="K3130" s="1"/>
      <c r="L3130" s="1"/>
      <c r="M3130" s="1"/>
      <c r="N3130" s="1"/>
      <c r="O3130" s="1"/>
      <c r="P3130" s="1"/>
      <c r="Q3130" s="1"/>
      <c r="R3130" s="1"/>
      <c r="S3130" s="1"/>
      <c r="T3130" s="1"/>
    </row>
    <row r="3131" spans="2:20" s="216" customFormat="1" ht="15" customHeight="1">
      <c r="B3131" s="214" t="s">
        <v>3918</v>
      </c>
      <c r="C3131" s="214" t="s">
        <v>6866</v>
      </c>
      <c r="D3131" s="214" t="s">
        <v>7740</v>
      </c>
      <c r="E3131" s="214" t="s">
        <v>7740</v>
      </c>
      <c r="F3131" s="214" t="s">
        <v>7740</v>
      </c>
      <c r="G3131" s="2"/>
      <c r="H3131" s="1"/>
      <c r="I3131" s="1"/>
      <c r="J3131" s="1"/>
      <c r="K3131" s="1"/>
      <c r="L3131" s="1"/>
      <c r="M3131" s="1"/>
      <c r="N3131" s="1"/>
      <c r="O3131" s="1"/>
      <c r="P3131" s="1"/>
      <c r="Q3131" s="1"/>
      <c r="R3131" s="1"/>
      <c r="S3131" s="1"/>
      <c r="T3131" s="1"/>
    </row>
    <row r="3132" spans="2:20" s="216" customFormat="1" ht="15" customHeight="1">
      <c r="B3132" s="214" t="s">
        <v>3919</v>
      </c>
      <c r="C3132" s="214" t="s">
        <v>6866</v>
      </c>
      <c r="D3132" s="214" t="s">
        <v>7740</v>
      </c>
      <c r="E3132" s="214" t="s">
        <v>7740</v>
      </c>
      <c r="F3132" s="214" t="s">
        <v>7740</v>
      </c>
      <c r="G3132" s="2"/>
      <c r="H3132" s="1"/>
      <c r="I3132" s="1"/>
      <c r="J3132" s="1"/>
      <c r="K3132" s="1"/>
      <c r="L3132" s="1"/>
      <c r="M3132" s="1"/>
      <c r="N3132" s="1"/>
      <c r="O3132" s="1"/>
      <c r="P3132" s="1"/>
      <c r="Q3132" s="1"/>
      <c r="R3132" s="1"/>
      <c r="S3132" s="1"/>
      <c r="T3132" s="1"/>
    </row>
    <row r="3133" spans="2:20" s="216" customFormat="1" ht="15" customHeight="1">
      <c r="B3133" s="214" t="s">
        <v>3920</v>
      </c>
      <c r="C3133" s="214" t="s">
        <v>7471</v>
      </c>
      <c r="D3133" s="214" t="s">
        <v>6866</v>
      </c>
      <c r="E3133" s="214" t="s">
        <v>7740</v>
      </c>
      <c r="F3133" s="214" t="s">
        <v>7740</v>
      </c>
      <c r="G3133" s="2"/>
      <c r="H3133" s="1"/>
      <c r="I3133" s="1"/>
      <c r="J3133" s="1"/>
      <c r="K3133" s="1"/>
      <c r="L3133" s="1"/>
      <c r="M3133" s="1"/>
      <c r="N3133" s="1"/>
      <c r="O3133" s="1"/>
      <c r="P3133" s="1"/>
      <c r="Q3133" s="1"/>
      <c r="R3133" s="1"/>
      <c r="S3133" s="1"/>
      <c r="T3133" s="1"/>
    </row>
    <row r="3134" spans="2:20" s="216" customFormat="1" ht="15" customHeight="1">
      <c r="B3134" s="214" t="s">
        <v>3921</v>
      </c>
      <c r="C3134" s="214" t="s">
        <v>6866</v>
      </c>
      <c r="D3134" s="214" t="s">
        <v>7740</v>
      </c>
      <c r="E3134" s="214" t="s">
        <v>7740</v>
      </c>
      <c r="F3134" s="214" t="s">
        <v>7740</v>
      </c>
      <c r="G3134" s="2"/>
      <c r="H3134" s="1"/>
      <c r="I3134" s="1"/>
      <c r="J3134" s="1"/>
      <c r="K3134" s="1"/>
      <c r="L3134" s="1"/>
      <c r="M3134" s="1"/>
      <c r="N3134" s="1"/>
      <c r="O3134" s="1"/>
      <c r="P3134" s="1"/>
      <c r="Q3134" s="1"/>
      <c r="R3134" s="1"/>
      <c r="S3134" s="1"/>
      <c r="T3134" s="1"/>
    </row>
    <row r="3135" spans="2:20" s="216" customFormat="1" ht="15" customHeight="1">
      <c r="B3135" s="214" t="s">
        <v>3922</v>
      </c>
      <c r="C3135" s="214" t="s">
        <v>6866</v>
      </c>
      <c r="D3135" s="214" t="s">
        <v>7740</v>
      </c>
      <c r="E3135" s="214" t="s">
        <v>7740</v>
      </c>
      <c r="F3135" s="214" t="s">
        <v>7740</v>
      </c>
      <c r="G3135" s="2"/>
      <c r="H3135" s="1"/>
      <c r="I3135" s="1"/>
      <c r="J3135" s="1"/>
      <c r="K3135" s="1"/>
      <c r="L3135" s="1"/>
      <c r="M3135" s="1"/>
      <c r="N3135" s="1"/>
      <c r="O3135" s="1"/>
      <c r="P3135" s="1"/>
      <c r="Q3135" s="1"/>
      <c r="R3135" s="1"/>
      <c r="S3135" s="1"/>
      <c r="T3135" s="1"/>
    </row>
    <row r="3136" spans="2:20" s="216" customFormat="1" ht="15" customHeight="1">
      <c r="B3136" s="214" t="s">
        <v>3923</v>
      </c>
      <c r="C3136" s="214" t="s">
        <v>6866</v>
      </c>
      <c r="D3136" s="214" t="s">
        <v>7740</v>
      </c>
      <c r="E3136" s="214" t="s">
        <v>7740</v>
      </c>
      <c r="F3136" s="214" t="s">
        <v>7740</v>
      </c>
      <c r="G3136" s="2"/>
      <c r="H3136" s="1"/>
      <c r="I3136" s="1"/>
      <c r="J3136" s="1"/>
      <c r="K3136" s="1"/>
      <c r="L3136" s="1"/>
      <c r="M3136" s="1"/>
      <c r="N3136" s="1"/>
      <c r="O3136" s="1"/>
      <c r="P3136" s="1"/>
      <c r="Q3136" s="1"/>
      <c r="R3136" s="1"/>
      <c r="S3136" s="1"/>
      <c r="T3136" s="1"/>
    </row>
    <row r="3137" spans="2:20" s="216" customFormat="1" ht="15" customHeight="1">
      <c r="B3137" s="214" t="s">
        <v>3924</v>
      </c>
      <c r="C3137" s="214" t="s">
        <v>6866</v>
      </c>
      <c r="D3137" s="214" t="s">
        <v>7740</v>
      </c>
      <c r="E3137" s="214" t="s">
        <v>7740</v>
      </c>
      <c r="F3137" s="214" t="s">
        <v>7740</v>
      </c>
      <c r="G3137" s="2"/>
      <c r="H3137" s="1"/>
      <c r="I3137" s="1"/>
      <c r="J3137" s="1"/>
      <c r="K3137" s="1"/>
      <c r="L3137" s="1"/>
      <c r="M3137" s="1"/>
      <c r="N3137" s="1"/>
      <c r="O3137" s="1"/>
      <c r="P3137" s="1"/>
      <c r="Q3137" s="1"/>
      <c r="R3137" s="1"/>
      <c r="S3137" s="1"/>
      <c r="T3137" s="1"/>
    </row>
    <row r="3138" spans="2:20" s="216" customFormat="1" ht="15" customHeight="1">
      <c r="B3138" s="214" t="s">
        <v>3925</v>
      </c>
      <c r="C3138" s="214" t="s">
        <v>6866</v>
      </c>
      <c r="D3138" s="214" t="s">
        <v>7740</v>
      </c>
      <c r="E3138" s="214" t="s">
        <v>7740</v>
      </c>
      <c r="F3138" s="214" t="s">
        <v>7740</v>
      </c>
      <c r="G3138" s="2"/>
      <c r="H3138" s="1"/>
      <c r="I3138" s="1"/>
      <c r="J3138" s="1"/>
      <c r="K3138" s="1"/>
      <c r="L3138" s="1"/>
      <c r="M3138" s="1"/>
      <c r="N3138" s="1"/>
      <c r="O3138" s="1"/>
      <c r="P3138" s="1"/>
      <c r="Q3138" s="1"/>
      <c r="R3138" s="1"/>
      <c r="S3138" s="1"/>
      <c r="T3138" s="1"/>
    </row>
    <row r="3139" spans="2:20" s="216" customFormat="1" ht="15" customHeight="1">
      <c r="B3139" s="214" t="s">
        <v>3926</v>
      </c>
      <c r="C3139" s="214" t="s">
        <v>7698</v>
      </c>
      <c r="D3139" s="214" t="s">
        <v>6866</v>
      </c>
      <c r="E3139" s="214" t="s">
        <v>7740</v>
      </c>
      <c r="F3139" s="214" t="s">
        <v>7740</v>
      </c>
      <c r="G3139" s="2"/>
      <c r="H3139" s="1"/>
      <c r="I3139" s="1"/>
      <c r="J3139" s="1"/>
      <c r="K3139" s="1"/>
      <c r="L3139" s="1"/>
      <c r="M3139" s="1"/>
      <c r="N3139" s="1"/>
      <c r="O3139" s="1"/>
      <c r="P3139" s="1"/>
      <c r="Q3139" s="1"/>
      <c r="R3139" s="1"/>
      <c r="S3139" s="1"/>
      <c r="T3139" s="1"/>
    </row>
    <row r="3140" spans="2:20" s="216" customFormat="1" ht="15" customHeight="1">
      <c r="B3140" s="214" t="s">
        <v>3927</v>
      </c>
      <c r="C3140" s="214" t="s">
        <v>6866</v>
      </c>
      <c r="D3140" s="214" t="s">
        <v>7740</v>
      </c>
      <c r="E3140" s="214" t="s">
        <v>7740</v>
      </c>
      <c r="F3140" s="214" t="s">
        <v>7740</v>
      </c>
      <c r="G3140" s="2"/>
      <c r="H3140" s="1"/>
      <c r="I3140" s="1"/>
      <c r="J3140" s="1"/>
      <c r="K3140" s="1"/>
      <c r="L3140" s="1"/>
      <c r="M3140" s="1"/>
      <c r="N3140" s="1"/>
      <c r="O3140" s="1"/>
      <c r="P3140" s="1"/>
      <c r="Q3140" s="1"/>
      <c r="R3140" s="1"/>
      <c r="S3140" s="1"/>
      <c r="T3140" s="1"/>
    </row>
    <row r="3141" spans="2:20" s="216" customFormat="1" ht="15" customHeight="1">
      <c r="B3141" s="214" t="s">
        <v>3928</v>
      </c>
      <c r="C3141" s="214" t="s">
        <v>7472</v>
      </c>
      <c r="D3141" s="214" t="s">
        <v>6866</v>
      </c>
      <c r="E3141" s="214" t="s">
        <v>7740</v>
      </c>
      <c r="F3141" s="214" t="s">
        <v>7740</v>
      </c>
      <c r="G3141" s="2"/>
      <c r="H3141" s="1"/>
      <c r="I3141" s="1"/>
      <c r="J3141" s="1"/>
      <c r="K3141" s="1"/>
      <c r="L3141" s="1"/>
      <c r="M3141" s="1"/>
      <c r="N3141" s="1"/>
      <c r="O3141" s="1"/>
      <c r="P3141" s="1"/>
      <c r="Q3141" s="1"/>
      <c r="R3141" s="1"/>
      <c r="S3141" s="1"/>
      <c r="T3141" s="1"/>
    </row>
    <row r="3142" spans="2:20" s="216" customFormat="1" ht="15" customHeight="1">
      <c r="B3142" s="214" t="s">
        <v>3929</v>
      </c>
      <c r="C3142" s="214" t="s">
        <v>6866</v>
      </c>
      <c r="D3142" s="214" t="s">
        <v>7740</v>
      </c>
      <c r="E3142" s="214" t="s">
        <v>7740</v>
      </c>
      <c r="F3142" s="214" t="s">
        <v>7740</v>
      </c>
      <c r="G3142" s="2"/>
      <c r="H3142" s="1"/>
      <c r="I3142" s="1"/>
      <c r="J3142" s="1"/>
      <c r="K3142" s="1"/>
      <c r="L3142" s="1"/>
      <c r="M3142" s="1"/>
      <c r="N3142" s="1"/>
      <c r="O3142" s="1"/>
      <c r="P3142" s="1"/>
      <c r="Q3142" s="1"/>
      <c r="R3142" s="1"/>
      <c r="S3142" s="1"/>
      <c r="T3142" s="1"/>
    </row>
    <row r="3143" spans="2:20" s="216" customFormat="1" ht="15" customHeight="1">
      <c r="B3143" s="214" t="s">
        <v>3930</v>
      </c>
      <c r="C3143" s="214" t="s">
        <v>6866</v>
      </c>
      <c r="D3143" s="214" t="s">
        <v>7740</v>
      </c>
      <c r="E3143" s="214" t="s">
        <v>7740</v>
      </c>
      <c r="F3143" s="214" t="s">
        <v>7740</v>
      </c>
      <c r="G3143" s="2"/>
      <c r="H3143" s="1"/>
      <c r="I3143" s="1"/>
      <c r="J3143" s="1"/>
      <c r="K3143" s="1"/>
      <c r="L3143" s="1"/>
      <c r="M3143" s="1"/>
      <c r="N3143" s="1"/>
      <c r="O3143" s="1"/>
      <c r="P3143" s="1"/>
      <c r="Q3143" s="1"/>
      <c r="R3143" s="1"/>
      <c r="S3143" s="1"/>
      <c r="T3143" s="1"/>
    </row>
    <row r="3144" spans="2:20" s="216" customFormat="1" ht="15" customHeight="1">
      <c r="B3144" s="214" t="s">
        <v>3931</v>
      </c>
      <c r="C3144" s="214" t="s">
        <v>6866</v>
      </c>
      <c r="D3144" s="214" t="s">
        <v>7740</v>
      </c>
      <c r="E3144" s="214" t="s">
        <v>7740</v>
      </c>
      <c r="F3144" s="214" t="s">
        <v>7740</v>
      </c>
      <c r="G3144" s="2"/>
      <c r="H3144" s="1"/>
      <c r="I3144" s="1"/>
      <c r="J3144" s="1"/>
      <c r="K3144" s="1"/>
      <c r="L3144" s="1"/>
      <c r="M3144" s="1"/>
      <c r="N3144" s="1"/>
      <c r="O3144" s="1"/>
      <c r="P3144" s="1"/>
      <c r="Q3144" s="1"/>
      <c r="R3144" s="1"/>
      <c r="S3144" s="1"/>
      <c r="T3144" s="1"/>
    </row>
    <row r="3145" spans="2:20" s="216" customFormat="1" ht="15" customHeight="1">
      <c r="B3145" s="214" t="s">
        <v>3932</v>
      </c>
      <c r="C3145" s="214" t="s">
        <v>6866</v>
      </c>
      <c r="D3145" s="214" t="s">
        <v>7740</v>
      </c>
      <c r="E3145" s="214" t="s">
        <v>7740</v>
      </c>
      <c r="F3145" s="214" t="s">
        <v>7740</v>
      </c>
      <c r="G3145" s="2"/>
      <c r="H3145" s="1"/>
      <c r="I3145" s="1"/>
      <c r="J3145" s="1"/>
      <c r="K3145" s="1"/>
      <c r="L3145" s="1"/>
      <c r="M3145" s="1"/>
      <c r="N3145" s="1"/>
      <c r="O3145" s="1"/>
      <c r="P3145" s="1"/>
      <c r="Q3145" s="1"/>
      <c r="R3145" s="1"/>
      <c r="S3145" s="1"/>
      <c r="T3145" s="1"/>
    </row>
    <row r="3146" spans="2:20" s="216" customFormat="1" ht="15" customHeight="1">
      <c r="B3146" s="214" t="s">
        <v>3933</v>
      </c>
      <c r="C3146" s="214" t="s">
        <v>7473</v>
      </c>
      <c r="D3146" s="214" t="s">
        <v>6866</v>
      </c>
      <c r="E3146" s="214" t="s">
        <v>7740</v>
      </c>
      <c r="F3146" s="214" t="s">
        <v>7740</v>
      </c>
      <c r="G3146" s="2"/>
      <c r="H3146" s="1"/>
      <c r="I3146" s="1"/>
      <c r="J3146" s="1"/>
      <c r="K3146" s="1"/>
      <c r="L3146" s="1"/>
      <c r="M3146" s="1"/>
      <c r="N3146" s="1"/>
      <c r="O3146" s="1"/>
      <c r="P3146" s="1"/>
      <c r="Q3146" s="1"/>
      <c r="R3146" s="1"/>
      <c r="S3146" s="1"/>
      <c r="T3146" s="1"/>
    </row>
    <row r="3147" spans="2:20" s="216" customFormat="1" ht="15" customHeight="1">
      <c r="B3147" s="214" t="s">
        <v>3934</v>
      </c>
      <c r="C3147" s="214" t="s">
        <v>6866</v>
      </c>
      <c r="D3147" s="214" t="s">
        <v>7740</v>
      </c>
      <c r="E3147" s="214" t="s">
        <v>7740</v>
      </c>
      <c r="F3147" s="214" t="s">
        <v>7740</v>
      </c>
      <c r="G3147" s="2"/>
      <c r="H3147" s="1"/>
      <c r="I3147" s="1"/>
      <c r="J3147" s="1"/>
      <c r="K3147" s="1"/>
      <c r="L3147" s="1"/>
      <c r="M3147" s="1"/>
      <c r="N3147" s="1"/>
      <c r="O3147" s="1"/>
      <c r="P3147" s="1"/>
      <c r="Q3147" s="1"/>
      <c r="R3147" s="1"/>
      <c r="S3147" s="1"/>
      <c r="T3147" s="1"/>
    </row>
    <row r="3148" spans="2:20" s="216" customFormat="1" ht="15" customHeight="1">
      <c r="B3148" s="214" t="s">
        <v>3935</v>
      </c>
      <c r="C3148" s="214" t="s">
        <v>6866</v>
      </c>
      <c r="D3148" s="214" t="s">
        <v>7740</v>
      </c>
      <c r="E3148" s="214" t="s">
        <v>7740</v>
      </c>
      <c r="F3148" s="214" t="s">
        <v>7740</v>
      </c>
      <c r="G3148" s="2"/>
      <c r="H3148" s="1"/>
      <c r="I3148" s="1"/>
      <c r="J3148" s="1"/>
      <c r="K3148" s="1"/>
      <c r="L3148" s="1"/>
      <c r="M3148" s="1"/>
      <c r="N3148" s="1"/>
      <c r="O3148" s="1"/>
      <c r="P3148" s="1"/>
      <c r="Q3148" s="1"/>
      <c r="R3148" s="1"/>
      <c r="S3148" s="1"/>
      <c r="T3148" s="1"/>
    </row>
    <row r="3149" spans="2:20" s="216" customFormat="1" ht="15" customHeight="1">
      <c r="B3149" s="214" t="s">
        <v>3936</v>
      </c>
      <c r="C3149" s="214" t="s">
        <v>6866</v>
      </c>
      <c r="D3149" s="214" t="s">
        <v>7740</v>
      </c>
      <c r="E3149" s="214" t="s">
        <v>7740</v>
      </c>
      <c r="F3149" s="214" t="s">
        <v>7740</v>
      </c>
      <c r="G3149" s="2"/>
      <c r="H3149" s="1"/>
      <c r="I3149" s="1"/>
      <c r="J3149" s="1"/>
      <c r="K3149" s="1"/>
      <c r="L3149" s="1"/>
      <c r="M3149" s="1"/>
      <c r="N3149" s="1"/>
      <c r="O3149" s="1"/>
      <c r="P3149" s="1"/>
      <c r="Q3149" s="1"/>
      <c r="R3149" s="1"/>
      <c r="S3149" s="1"/>
      <c r="T3149" s="1"/>
    </row>
    <row r="3150" spans="2:20" s="216" customFormat="1" ht="15" customHeight="1">
      <c r="B3150" s="214" t="s">
        <v>3937</v>
      </c>
      <c r="C3150" s="214" t="s">
        <v>6866</v>
      </c>
      <c r="D3150" s="214" t="s">
        <v>7740</v>
      </c>
      <c r="E3150" s="214" t="s">
        <v>7740</v>
      </c>
      <c r="F3150" s="214" t="s">
        <v>7740</v>
      </c>
      <c r="G3150" s="2"/>
      <c r="H3150" s="1"/>
      <c r="I3150" s="1"/>
      <c r="J3150" s="1"/>
      <c r="K3150" s="1"/>
      <c r="L3150" s="1"/>
      <c r="M3150" s="1"/>
      <c r="N3150" s="1"/>
      <c r="O3150" s="1"/>
      <c r="P3150" s="1"/>
      <c r="Q3150" s="1"/>
      <c r="R3150" s="1"/>
      <c r="S3150" s="1"/>
      <c r="T3150" s="1"/>
    </row>
    <row r="3151" spans="2:20" s="216" customFormat="1" ht="15" customHeight="1">
      <c r="B3151" s="214" t="s">
        <v>3938</v>
      </c>
      <c r="C3151" s="214" t="s">
        <v>6866</v>
      </c>
      <c r="D3151" s="214" t="s">
        <v>7740</v>
      </c>
      <c r="E3151" s="214" t="s">
        <v>7740</v>
      </c>
      <c r="F3151" s="214" t="s">
        <v>7740</v>
      </c>
      <c r="G3151" s="2"/>
      <c r="H3151" s="1"/>
      <c r="I3151" s="1"/>
      <c r="J3151" s="1"/>
      <c r="K3151" s="1"/>
      <c r="L3151" s="1"/>
      <c r="M3151" s="1"/>
      <c r="N3151" s="1"/>
      <c r="O3151" s="1"/>
      <c r="P3151" s="1"/>
      <c r="Q3151" s="1"/>
      <c r="R3151" s="1"/>
      <c r="S3151" s="1"/>
      <c r="T3151" s="1"/>
    </row>
    <row r="3152" spans="2:20" s="216" customFormat="1" ht="15" customHeight="1">
      <c r="B3152" s="214" t="s">
        <v>3939</v>
      </c>
      <c r="C3152" s="214" t="s">
        <v>6866</v>
      </c>
      <c r="D3152" s="214" t="s">
        <v>7740</v>
      </c>
      <c r="E3152" s="214" t="s">
        <v>7740</v>
      </c>
      <c r="F3152" s="214" t="s">
        <v>7740</v>
      </c>
      <c r="G3152" s="2"/>
      <c r="H3152" s="1"/>
      <c r="I3152" s="1"/>
      <c r="J3152" s="1"/>
      <c r="K3152" s="1"/>
      <c r="L3152" s="1"/>
      <c r="M3152" s="1"/>
      <c r="N3152" s="1"/>
      <c r="O3152" s="1"/>
      <c r="P3152" s="1"/>
      <c r="Q3152" s="1"/>
      <c r="R3152" s="1"/>
      <c r="S3152" s="1"/>
      <c r="T3152" s="1"/>
    </row>
    <row r="3153" spans="2:20" s="216" customFormat="1" ht="15" customHeight="1">
      <c r="B3153" s="214" t="s">
        <v>3940</v>
      </c>
      <c r="C3153" s="214" t="s">
        <v>6866</v>
      </c>
      <c r="D3153" s="214" t="s">
        <v>7740</v>
      </c>
      <c r="E3153" s="214" t="s">
        <v>7740</v>
      </c>
      <c r="F3153" s="214" t="s">
        <v>7740</v>
      </c>
      <c r="G3153" s="2"/>
      <c r="H3153" s="1"/>
      <c r="I3153" s="1"/>
      <c r="J3153" s="1"/>
      <c r="K3153" s="1"/>
      <c r="L3153" s="1"/>
      <c r="M3153" s="1"/>
      <c r="N3153" s="1"/>
      <c r="O3153" s="1"/>
      <c r="P3153" s="1"/>
      <c r="Q3153" s="1"/>
      <c r="R3153" s="1"/>
      <c r="S3153" s="1"/>
      <c r="T3153" s="1"/>
    </row>
    <row r="3154" spans="2:20" s="216" customFormat="1" ht="15" customHeight="1">
      <c r="B3154" s="214" t="s">
        <v>3941</v>
      </c>
      <c r="C3154" s="214" t="s">
        <v>7082</v>
      </c>
      <c r="D3154" s="214" t="s">
        <v>6866</v>
      </c>
      <c r="E3154" s="214" t="s">
        <v>7740</v>
      </c>
      <c r="F3154" s="214" t="s">
        <v>7740</v>
      </c>
      <c r="G3154" s="2"/>
      <c r="H3154" s="1"/>
      <c r="I3154" s="1"/>
      <c r="J3154" s="1"/>
      <c r="K3154" s="1"/>
      <c r="L3154" s="1"/>
      <c r="M3154" s="1"/>
      <c r="N3154" s="1"/>
      <c r="O3154" s="1"/>
      <c r="P3154" s="1"/>
      <c r="Q3154" s="1"/>
      <c r="R3154" s="1"/>
      <c r="S3154" s="1"/>
      <c r="T3154" s="1"/>
    </row>
    <row r="3155" spans="2:20" s="216" customFormat="1" ht="15" customHeight="1">
      <c r="B3155" s="214" t="s">
        <v>3942</v>
      </c>
      <c r="C3155" s="214" t="s">
        <v>7475</v>
      </c>
      <c r="D3155" s="214" t="s">
        <v>6866</v>
      </c>
      <c r="E3155" s="214" t="s">
        <v>7740</v>
      </c>
      <c r="F3155" s="214" t="s">
        <v>7740</v>
      </c>
      <c r="G3155" s="2"/>
      <c r="H3155" s="1"/>
      <c r="I3155" s="1"/>
      <c r="J3155" s="1"/>
      <c r="K3155" s="1"/>
      <c r="L3155" s="1"/>
      <c r="M3155" s="1"/>
      <c r="N3155" s="1"/>
      <c r="O3155" s="1"/>
      <c r="P3155" s="1"/>
      <c r="Q3155" s="1"/>
      <c r="R3155" s="1"/>
      <c r="S3155" s="1"/>
      <c r="T3155" s="1"/>
    </row>
    <row r="3156" spans="2:20" s="216" customFormat="1" ht="15" customHeight="1">
      <c r="B3156" s="214" t="s">
        <v>3943</v>
      </c>
      <c r="C3156" s="214" t="s">
        <v>6866</v>
      </c>
      <c r="D3156" s="214" t="s">
        <v>7740</v>
      </c>
      <c r="E3156" s="214" t="s">
        <v>7740</v>
      </c>
      <c r="F3156" s="214" t="s">
        <v>7740</v>
      </c>
      <c r="G3156" s="2"/>
      <c r="H3156" s="1"/>
      <c r="I3156" s="1"/>
      <c r="J3156" s="1"/>
      <c r="K3156" s="1"/>
      <c r="L3156" s="1"/>
      <c r="M3156" s="1"/>
      <c r="N3156" s="1"/>
      <c r="O3156" s="1"/>
      <c r="P3156" s="1"/>
      <c r="Q3156" s="1"/>
      <c r="R3156" s="1"/>
      <c r="S3156" s="1"/>
      <c r="T3156" s="1"/>
    </row>
    <row r="3157" spans="2:20" s="216" customFormat="1" ht="15" customHeight="1">
      <c r="B3157" s="214" t="s">
        <v>3944</v>
      </c>
      <c r="C3157" s="214" t="s">
        <v>6866</v>
      </c>
      <c r="D3157" s="214" t="s">
        <v>7740</v>
      </c>
      <c r="E3157" s="214" t="s">
        <v>7740</v>
      </c>
      <c r="F3157" s="214" t="s">
        <v>7740</v>
      </c>
      <c r="G3157" s="2"/>
      <c r="H3157" s="1"/>
      <c r="I3157" s="1"/>
      <c r="J3157" s="1"/>
      <c r="K3157" s="1"/>
      <c r="L3157" s="1"/>
      <c r="M3157" s="1"/>
      <c r="N3157" s="1"/>
      <c r="O3157" s="1"/>
      <c r="P3157" s="1"/>
      <c r="Q3157" s="1"/>
      <c r="R3157" s="1"/>
      <c r="S3157" s="1"/>
      <c r="T3157" s="1"/>
    </row>
    <row r="3158" spans="2:20" s="216" customFormat="1" ht="15" customHeight="1">
      <c r="B3158" s="214" t="s">
        <v>3945</v>
      </c>
      <c r="C3158" s="214" t="s">
        <v>7476</v>
      </c>
      <c r="D3158" s="214" t="s">
        <v>6866</v>
      </c>
      <c r="E3158" s="214" t="s">
        <v>7740</v>
      </c>
      <c r="F3158" s="214" t="s">
        <v>7740</v>
      </c>
      <c r="G3158" s="2"/>
      <c r="H3158" s="1"/>
      <c r="I3158" s="1"/>
      <c r="J3158" s="1"/>
      <c r="K3158" s="1"/>
      <c r="L3158" s="1"/>
      <c r="M3158" s="1"/>
      <c r="N3158" s="1"/>
      <c r="O3158" s="1"/>
      <c r="P3158" s="1"/>
      <c r="Q3158" s="1"/>
      <c r="R3158" s="1"/>
      <c r="S3158" s="1"/>
      <c r="T3158" s="1"/>
    </row>
    <row r="3159" spans="2:20" s="216" customFormat="1" ht="15" customHeight="1">
      <c r="B3159" s="214" t="s">
        <v>3946</v>
      </c>
      <c r="C3159" s="214" t="s">
        <v>6866</v>
      </c>
      <c r="D3159" s="214" t="s">
        <v>7740</v>
      </c>
      <c r="E3159" s="214" t="s">
        <v>7740</v>
      </c>
      <c r="F3159" s="214" t="s">
        <v>7740</v>
      </c>
      <c r="G3159" s="2"/>
      <c r="H3159" s="1"/>
      <c r="I3159" s="1"/>
      <c r="J3159" s="1"/>
      <c r="K3159" s="1"/>
      <c r="L3159" s="1"/>
      <c r="M3159" s="1"/>
      <c r="N3159" s="1"/>
      <c r="O3159" s="1"/>
      <c r="P3159" s="1"/>
      <c r="Q3159" s="1"/>
      <c r="R3159" s="1"/>
      <c r="S3159" s="1"/>
      <c r="T3159" s="1"/>
    </row>
    <row r="3160" spans="2:20" s="216" customFormat="1" ht="15" customHeight="1">
      <c r="B3160" s="214" t="s">
        <v>3947</v>
      </c>
      <c r="C3160" s="214" t="s">
        <v>6866</v>
      </c>
      <c r="D3160" s="214" t="s">
        <v>7740</v>
      </c>
      <c r="E3160" s="214" t="s">
        <v>7740</v>
      </c>
      <c r="F3160" s="214" t="s">
        <v>7740</v>
      </c>
      <c r="G3160" s="2"/>
      <c r="H3160" s="1"/>
      <c r="I3160" s="1"/>
      <c r="J3160" s="1"/>
      <c r="K3160" s="1"/>
      <c r="L3160" s="1"/>
      <c r="M3160" s="1"/>
      <c r="N3160" s="1"/>
      <c r="O3160" s="1"/>
      <c r="P3160" s="1"/>
      <c r="Q3160" s="1"/>
      <c r="R3160" s="1"/>
      <c r="S3160" s="1"/>
      <c r="T3160" s="1"/>
    </row>
    <row r="3161" spans="2:20" s="216" customFormat="1" ht="15" customHeight="1">
      <c r="B3161" s="214" t="s">
        <v>3948</v>
      </c>
      <c r="C3161" s="214" t="s">
        <v>6866</v>
      </c>
      <c r="D3161" s="214" t="s">
        <v>7740</v>
      </c>
      <c r="E3161" s="214" t="s">
        <v>7740</v>
      </c>
      <c r="F3161" s="214" t="s">
        <v>7740</v>
      </c>
      <c r="G3161" s="2"/>
      <c r="H3161" s="1"/>
      <c r="I3161" s="1"/>
      <c r="J3161" s="1"/>
      <c r="K3161" s="1"/>
      <c r="L3161" s="1"/>
      <c r="M3161" s="1"/>
      <c r="N3161" s="1"/>
      <c r="O3161" s="1"/>
      <c r="P3161" s="1"/>
      <c r="Q3161" s="1"/>
      <c r="R3161" s="1"/>
      <c r="S3161" s="1"/>
      <c r="T3161" s="1"/>
    </row>
    <row r="3162" spans="2:20" s="216" customFormat="1" ht="15" customHeight="1">
      <c r="B3162" s="214" t="s">
        <v>3949</v>
      </c>
      <c r="C3162" s="214" t="s">
        <v>6866</v>
      </c>
      <c r="D3162" s="214" t="s">
        <v>7740</v>
      </c>
      <c r="E3162" s="214" t="s">
        <v>7740</v>
      </c>
      <c r="F3162" s="214" t="s">
        <v>7740</v>
      </c>
      <c r="G3162" s="2"/>
      <c r="H3162" s="1"/>
      <c r="I3162" s="1"/>
      <c r="J3162" s="1"/>
      <c r="K3162" s="1"/>
      <c r="L3162" s="1"/>
      <c r="M3162" s="1"/>
      <c r="N3162" s="1"/>
      <c r="O3162" s="1"/>
      <c r="P3162" s="1"/>
      <c r="Q3162" s="1"/>
      <c r="R3162" s="1"/>
      <c r="S3162" s="1"/>
      <c r="T3162" s="1"/>
    </row>
    <row r="3163" spans="2:20" s="216" customFormat="1" ht="15" customHeight="1">
      <c r="B3163" s="214" t="s">
        <v>3950</v>
      </c>
      <c r="C3163" s="214" t="s">
        <v>7477</v>
      </c>
      <c r="D3163" s="214" t="s">
        <v>6866</v>
      </c>
      <c r="E3163" s="214" t="s">
        <v>7740</v>
      </c>
      <c r="F3163" s="214" t="s">
        <v>7740</v>
      </c>
      <c r="G3163" s="2"/>
      <c r="H3163" s="1"/>
      <c r="I3163" s="1"/>
      <c r="J3163" s="1"/>
      <c r="K3163" s="1"/>
      <c r="L3163" s="1"/>
      <c r="M3163" s="1"/>
      <c r="N3163" s="1"/>
      <c r="O3163" s="1"/>
      <c r="P3163" s="1"/>
      <c r="Q3163" s="1"/>
      <c r="R3163" s="1"/>
      <c r="S3163" s="1"/>
      <c r="T3163" s="1"/>
    </row>
    <row r="3164" spans="2:20" s="216" customFormat="1" ht="15" customHeight="1">
      <c r="B3164" s="214" t="s">
        <v>3951</v>
      </c>
      <c r="C3164" s="214" t="s">
        <v>6866</v>
      </c>
      <c r="D3164" s="214" t="s">
        <v>7740</v>
      </c>
      <c r="E3164" s="214" t="s">
        <v>7740</v>
      </c>
      <c r="F3164" s="214" t="s">
        <v>7740</v>
      </c>
      <c r="G3164" s="2"/>
      <c r="H3164" s="1"/>
      <c r="I3164" s="1"/>
      <c r="J3164" s="1"/>
      <c r="K3164" s="1"/>
      <c r="L3164" s="1"/>
      <c r="M3164" s="1"/>
      <c r="N3164" s="1"/>
      <c r="O3164" s="1"/>
      <c r="P3164" s="1"/>
      <c r="Q3164" s="1"/>
      <c r="R3164" s="1"/>
      <c r="S3164" s="1"/>
      <c r="T3164" s="1"/>
    </row>
    <row r="3165" spans="2:20" s="216" customFormat="1" ht="15" customHeight="1">
      <c r="B3165" s="214" t="s">
        <v>3952</v>
      </c>
      <c r="C3165" s="214" t="s">
        <v>6866</v>
      </c>
      <c r="D3165" s="214" t="s">
        <v>7740</v>
      </c>
      <c r="E3165" s="214" t="s">
        <v>7740</v>
      </c>
      <c r="F3165" s="214" t="s">
        <v>7740</v>
      </c>
      <c r="G3165" s="2"/>
      <c r="H3165" s="1"/>
      <c r="I3165" s="1"/>
      <c r="J3165" s="1"/>
      <c r="K3165" s="1"/>
      <c r="L3165" s="1"/>
      <c r="M3165" s="1"/>
      <c r="N3165" s="1"/>
      <c r="O3165" s="1"/>
      <c r="P3165" s="1"/>
      <c r="Q3165" s="1"/>
      <c r="R3165" s="1"/>
      <c r="S3165" s="1"/>
      <c r="T3165" s="1"/>
    </row>
    <row r="3166" spans="2:20" s="216" customFormat="1" ht="15" customHeight="1">
      <c r="B3166" s="214" t="s">
        <v>3953</v>
      </c>
      <c r="C3166" s="214" t="s">
        <v>7478</v>
      </c>
      <c r="D3166" s="214" t="s">
        <v>6866</v>
      </c>
      <c r="E3166" s="214" t="s">
        <v>7740</v>
      </c>
      <c r="F3166" s="214" t="s">
        <v>7740</v>
      </c>
      <c r="G3166" s="2"/>
      <c r="H3166" s="1"/>
      <c r="I3166" s="1"/>
      <c r="J3166" s="1"/>
      <c r="K3166" s="1"/>
      <c r="L3166" s="1"/>
      <c r="M3166" s="1"/>
      <c r="N3166" s="1"/>
      <c r="O3166" s="1"/>
      <c r="P3166" s="1"/>
      <c r="Q3166" s="1"/>
      <c r="R3166" s="1"/>
      <c r="S3166" s="1"/>
      <c r="T3166" s="1"/>
    </row>
    <row r="3167" spans="2:20" s="216" customFormat="1" ht="15" customHeight="1">
      <c r="B3167" s="214" t="s">
        <v>3954</v>
      </c>
      <c r="C3167" s="214" t="s">
        <v>7479</v>
      </c>
      <c r="D3167" s="214" t="s">
        <v>6866</v>
      </c>
      <c r="E3167" s="214" t="s">
        <v>7740</v>
      </c>
      <c r="F3167" s="214" t="s">
        <v>7740</v>
      </c>
      <c r="G3167" s="2"/>
      <c r="H3167" s="1"/>
      <c r="I3167" s="1"/>
      <c r="J3167" s="1"/>
      <c r="K3167" s="1"/>
      <c r="L3167" s="1"/>
      <c r="M3167" s="1"/>
      <c r="N3167" s="1"/>
      <c r="O3167" s="1"/>
      <c r="P3167" s="1"/>
      <c r="Q3167" s="1"/>
      <c r="R3167" s="1"/>
      <c r="S3167" s="1"/>
      <c r="T3167" s="1"/>
    </row>
    <row r="3168" spans="2:20" s="216" customFormat="1" ht="15" customHeight="1">
      <c r="B3168" s="214" t="s">
        <v>3955</v>
      </c>
      <c r="C3168" s="214" t="s">
        <v>7480</v>
      </c>
      <c r="D3168" s="214" t="s">
        <v>6866</v>
      </c>
      <c r="E3168" s="214" t="s">
        <v>7740</v>
      </c>
      <c r="F3168" s="214" t="s">
        <v>7740</v>
      </c>
      <c r="G3168" s="2"/>
      <c r="H3168" s="1"/>
      <c r="I3168" s="1"/>
      <c r="J3168" s="1"/>
      <c r="K3168" s="1"/>
      <c r="L3168" s="1"/>
      <c r="M3168" s="1"/>
      <c r="N3168" s="1"/>
      <c r="O3168" s="1"/>
      <c r="P3168" s="1"/>
      <c r="Q3168" s="1"/>
      <c r="R3168" s="1"/>
      <c r="S3168" s="1"/>
      <c r="T3168" s="1"/>
    </row>
    <row r="3169" spans="2:20" s="216" customFormat="1" ht="15" customHeight="1">
      <c r="B3169" s="214" t="s">
        <v>3956</v>
      </c>
      <c r="C3169" s="214" t="s">
        <v>6866</v>
      </c>
      <c r="D3169" s="214" t="s">
        <v>7740</v>
      </c>
      <c r="E3169" s="214" t="s">
        <v>7740</v>
      </c>
      <c r="F3169" s="214" t="s">
        <v>7740</v>
      </c>
      <c r="G3169" s="2"/>
      <c r="H3169" s="1"/>
      <c r="I3169" s="1"/>
      <c r="J3169" s="1"/>
      <c r="K3169" s="1"/>
      <c r="L3169" s="1"/>
      <c r="M3169" s="1"/>
      <c r="N3169" s="1"/>
      <c r="O3169" s="1"/>
      <c r="P3169" s="1"/>
      <c r="Q3169" s="1"/>
      <c r="R3169" s="1"/>
      <c r="S3169" s="1"/>
      <c r="T3169" s="1"/>
    </row>
    <row r="3170" spans="2:20" s="216" customFormat="1" ht="15" customHeight="1">
      <c r="B3170" s="214" t="s">
        <v>3957</v>
      </c>
      <c r="C3170" s="214" t="s">
        <v>7481</v>
      </c>
      <c r="D3170" s="214" t="s">
        <v>6866</v>
      </c>
      <c r="E3170" s="214" t="s">
        <v>7740</v>
      </c>
      <c r="F3170" s="214" t="s">
        <v>7740</v>
      </c>
      <c r="G3170" s="2"/>
      <c r="H3170" s="1"/>
      <c r="I3170" s="1"/>
      <c r="J3170" s="1"/>
      <c r="K3170" s="1"/>
      <c r="L3170" s="1"/>
      <c r="M3170" s="1"/>
      <c r="N3170" s="1"/>
      <c r="O3170" s="1"/>
      <c r="P3170" s="1"/>
      <c r="Q3170" s="1"/>
      <c r="R3170" s="1"/>
      <c r="S3170" s="1"/>
      <c r="T3170" s="1"/>
    </row>
    <row r="3171" spans="2:20" s="216" customFormat="1" ht="15" customHeight="1">
      <c r="B3171" s="214" t="s">
        <v>3958</v>
      </c>
      <c r="C3171" s="214" t="s">
        <v>6866</v>
      </c>
      <c r="D3171" s="214" t="s">
        <v>7740</v>
      </c>
      <c r="E3171" s="214" t="s">
        <v>7740</v>
      </c>
      <c r="F3171" s="214" t="s">
        <v>7740</v>
      </c>
      <c r="G3171" s="2"/>
      <c r="H3171" s="1"/>
      <c r="I3171" s="1"/>
      <c r="J3171" s="1"/>
      <c r="K3171" s="1"/>
      <c r="L3171" s="1"/>
      <c r="M3171" s="1"/>
      <c r="N3171" s="1"/>
      <c r="O3171" s="1"/>
      <c r="P3171" s="1"/>
      <c r="Q3171" s="1"/>
      <c r="R3171" s="1"/>
      <c r="S3171" s="1"/>
      <c r="T3171" s="1"/>
    </row>
    <row r="3172" spans="2:20" s="216" customFormat="1" ht="15" customHeight="1">
      <c r="B3172" s="214" t="s">
        <v>3959</v>
      </c>
      <c r="C3172" s="214" t="s">
        <v>7482</v>
      </c>
      <c r="D3172" s="214" t="s">
        <v>6866</v>
      </c>
      <c r="E3172" s="214" t="s">
        <v>7740</v>
      </c>
      <c r="F3172" s="214" t="s">
        <v>7740</v>
      </c>
      <c r="G3172" s="2"/>
      <c r="H3172" s="1"/>
      <c r="I3172" s="1"/>
      <c r="J3172" s="1"/>
      <c r="K3172" s="1"/>
      <c r="L3172" s="1"/>
      <c r="M3172" s="1"/>
      <c r="N3172" s="1"/>
      <c r="O3172" s="1"/>
      <c r="P3172" s="1"/>
      <c r="Q3172" s="1"/>
      <c r="R3172" s="1"/>
      <c r="S3172" s="1"/>
      <c r="T3172" s="1"/>
    </row>
    <row r="3173" spans="2:20" s="216" customFormat="1" ht="15" customHeight="1">
      <c r="B3173" s="214" t="s">
        <v>3960</v>
      </c>
      <c r="C3173" s="214" t="s">
        <v>7483</v>
      </c>
      <c r="D3173" s="214" t="s">
        <v>6866</v>
      </c>
      <c r="E3173" s="214" t="s">
        <v>7740</v>
      </c>
      <c r="F3173" s="214" t="s">
        <v>7740</v>
      </c>
      <c r="G3173" s="2"/>
      <c r="H3173" s="1"/>
      <c r="I3173" s="1"/>
      <c r="J3173" s="1"/>
      <c r="K3173" s="1"/>
      <c r="L3173" s="1"/>
      <c r="M3173" s="1"/>
      <c r="N3173" s="1"/>
      <c r="O3173" s="1"/>
      <c r="P3173" s="1"/>
      <c r="Q3173" s="1"/>
      <c r="R3173" s="1"/>
      <c r="S3173" s="1"/>
      <c r="T3173" s="1"/>
    </row>
    <row r="3174" spans="2:20" s="216" customFormat="1" ht="15" customHeight="1">
      <c r="B3174" s="214" t="s">
        <v>3961</v>
      </c>
      <c r="C3174" s="214" t="s">
        <v>6866</v>
      </c>
      <c r="D3174" s="214" t="s">
        <v>7740</v>
      </c>
      <c r="E3174" s="214" t="s">
        <v>7740</v>
      </c>
      <c r="F3174" s="214" t="s">
        <v>7740</v>
      </c>
      <c r="G3174" s="2"/>
      <c r="H3174" s="1"/>
      <c r="I3174" s="1"/>
      <c r="J3174" s="1"/>
      <c r="K3174" s="1"/>
      <c r="L3174" s="1"/>
      <c r="M3174" s="1"/>
      <c r="N3174" s="1"/>
      <c r="O3174" s="1"/>
      <c r="P3174" s="1"/>
      <c r="Q3174" s="1"/>
      <c r="R3174" s="1"/>
      <c r="S3174" s="1"/>
      <c r="T3174" s="1"/>
    </row>
    <row r="3175" spans="2:20" s="216" customFormat="1" ht="15" customHeight="1">
      <c r="B3175" s="214" t="s">
        <v>3962</v>
      </c>
      <c r="C3175" s="214" t="s">
        <v>6892</v>
      </c>
      <c r="D3175" s="214" t="s">
        <v>6893</v>
      </c>
      <c r="E3175" s="214" t="s">
        <v>6866</v>
      </c>
      <c r="F3175" s="214" t="s">
        <v>7740</v>
      </c>
      <c r="G3175" s="2"/>
      <c r="H3175" s="1"/>
      <c r="I3175" s="1"/>
      <c r="J3175" s="1"/>
      <c r="K3175" s="1"/>
      <c r="L3175" s="1"/>
      <c r="M3175" s="1"/>
      <c r="N3175" s="1"/>
      <c r="O3175" s="1"/>
      <c r="P3175" s="1"/>
      <c r="Q3175" s="1"/>
      <c r="R3175" s="1"/>
      <c r="S3175" s="1"/>
      <c r="T3175" s="1"/>
    </row>
    <row r="3176" spans="2:20" s="216" customFormat="1" ht="15" customHeight="1">
      <c r="B3176" s="214" t="s">
        <v>3963</v>
      </c>
      <c r="C3176" s="214" t="s">
        <v>6866</v>
      </c>
      <c r="D3176" s="214" t="s">
        <v>7740</v>
      </c>
      <c r="E3176" s="214" t="s">
        <v>7740</v>
      </c>
      <c r="F3176" s="214" t="s">
        <v>7740</v>
      </c>
      <c r="G3176" s="2"/>
      <c r="H3176" s="1"/>
      <c r="I3176" s="1"/>
      <c r="J3176" s="1"/>
      <c r="K3176" s="1"/>
      <c r="L3176" s="1"/>
      <c r="M3176" s="1"/>
      <c r="N3176" s="1"/>
      <c r="O3176" s="1"/>
      <c r="P3176" s="1"/>
      <c r="Q3176" s="1"/>
      <c r="R3176" s="1"/>
      <c r="S3176" s="1"/>
      <c r="T3176" s="1"/>
    </row>
    <row r="3177" spans="2:20" s="216" customFormat="1" ht="15" customHeight="1">
      <c r="B3177" s="214" t="s">
        <v>3964</v>
      </c>
      <c r="C3177" s="214" t="s">
        <v>7653</v>
      </c>
      <c r="D3177" s="214" t="s">
        <v>6866</v>
      </c>
      <c r="E3177" s="214" t="s">
        <v>7740</v>
      </c>
      <c r="F3177" s="214" t="s">
        <v>7740</v>
      </c>
      <c r="G3177" s="2"/>
      <c r="H3177" s="1"/>
      <c r="I3177" s="1"/>
      <c r="J3177" s="1"/>
      <c r="K3177" s="1"/>
      <c r="L3177" s="1"/>
      <c r="M3177" s="1"/>
      <c r="N3177" s="1"/>
      <c r="O3177" s="1"/>
      <c r="P3177" s="1"/>
      <c r="Q3177" s="1"/>
      <c r="R3177" s="1"/>
      <c r="S3177" s="1"/>
      <c r="T3177" s="1"/>
    </row>
    <row r="3178" spans="2:20" s="216" customFormat="1" ht="15" customHeight="1">
      <c r="B3178" s="214" t="s">
        <v>3965</v>
      </c>
      <c r="C3178" s="214" t="s">
        <v>6866</v>
      </c>
      <c r="D3178" s="214" t="s">
        <v>7740</v>
      </c>
      <c r="E3178" s="214" t="s">
        <v>7740</v>
      </c>
      <c r="F3178" s="214" t="s">
        <v>7740</v>
      </c>
      <c r="G3178" s="2"/>
      <c r="H3178" s="1"/>
      <c r="I3178" s="1"/>
      <c r="J3178" s="1"/>
      <c r="K3178" s="1"/>
      <c r="L3178" s="1"/>
      <c r="M3178" s="1"/>
      <c r="N3178" s="1"/>
      <c r="O3178" s="1"/>
      <c r="P3178" s="1"/>
      <c r="Q3178" s="1"/>
      <c r="R3178" s="1"/>
      <c r="S3178" s="1"/>
      <c r="T3178" s="1"/>
    </row>
    <row r="3179" spans="2:20" s="216" customFormat="1" ht="15" customHeight="1">
      <c r="B3179" s="214" t="s">
        <v>3966</v>
      </c>
      <c r="C3179" s="214" t="s">
        <v>6866</v>
      </c>
      <c r="D3179" s="214" t="s">
        <v>7740</v>
      </c>
      <c r="E3179" s="214" t="s">
        <v>7740</v>
      </c>
      <c r="F3179" s="214" t="s">
        <v>7740</v>
      </c>
      <c r="G3179" s="2"/>
      <c r="H3179" s="1"/>
      <c r="I3179" s="1"/>
      <c r="J3179" s="1"/>
      <c r="K3179" s="1"/>
      <c r="L3179" s="1"/>
      <c r="M3179" s="1"/>
      <c r="N3179" s="1"/>
      <c r="O3179" s="1"/>
      <c r="P3179" s="1"/>
      <c r="Q3179" s="1"/>
      <c r="R3179" s="1"/>
      <c r="S3179" s="1"/>
      <c r="T3179" s="1"/>
    </row>
    <row r="3180" spans="2:20" s="216" customFormat="1" ht="15" customHeight="1">
      <c r="B3180" s="214" t="s">
        <v>3967</v>
      </c>
      <c r="C3180" s="214" t="s">
        <v>6866</v>
      </c>
      <c r="D3180" s="214" t="s">
        <v>7740</v>
      </c>
      <c r="E3180" s="214" t="s">
        <v>7740</v>
      </c>
      <c r="F3180" s="214" t="s">
        <v>7740</v>
      </c>
      <c r="G3180" s="2"/>
      <c r="H3180" s="1"/>
      <c r="I3180" s="1"/>
      <c r="J3180" s="1"/>
      <c r="K3180" s="1"/>
      <c r="L3180" s="1"/>
      <c r="M3180" s="1"/>
      <c r="N3180" s="1"/>
      <c r="O3180" s="1"/>
      <c r="P3180" s="1"/>
      <c r="Q3180" s="1"/>
      <c r="R3180" s="1"/>
      <c r="S3180" s="1"/>
      <c r="T3180" s="1"/>
    </row>
    <row r="3181" spans="2:20" s="216" customFormat="1" ht="15" customHeight="1">
      <c r="B3181" s="214" t="s">
        <v>3968</v>
      </c>
      <c r="C3181" s="214" t="s">
        <v>6866</v>
      </c>
      <c r="D3181" s="214" t="s">
        <v>7740</v>
      </c>
      <c r="E3181" s="214" t="s">
        <v>7740</v>
      </c>
      <c r="F3181" s="214" t="s">
        <v>7740</v>
      </c>
      <c r="G3181" s="2"/>
      <c r="H3181" s="1"/>
      <c r="I3181" s="1"/>
      <c r="J3181" s="1"/>
      <c r="K3181" s="1"/>
      <c r="L3181" s="1"/>
      <c r="M3181" s="1"/>
      <c r="N3181" s="1"/>
      <c r="O3181" s="1"/>
      <c r="P3181" s="1"/>
      <c r="Q3181" s="1"/>
      <c r="R3181" s="1"/>
      <c r="S3181" s="1"/>
      <c r="T3181" s="1"/>
    </row>
    <row r="3182" spans="2:20" s="216" customFormat="1" ht="15" customHeight="1">
      <c r="B3182" s="214" t="s">
        <v>3969</v>
      </c>
      <c r="C3182" s="214" t="s">
        <v>6866</v>
      </c>
      <c r="D3182" s="214" t="s">
        <v>7740</v>
      </c>
      <c r="E3182" s="214" t="s">
        <v>7740</v>
      </c>
      <c r="F3182" s="214" t="s">
        <v>7740</v>
      </c>
      <c r="G3182" s="2"/>
      <c r="H3182" s="1"/>
      <c r="I3182" s="1"/>
      <c r="J3182" s="1"/>
      <c r="K3182" s="1"/>
      <c r="L3182" s="1"/>
      <c r="M3182" s="1"/>
      <c r="N3182" s="1"/>
      <c r="O3182" s="1"/>
      <c r="P3182" s="1"/>
      <c r="Q3182" s="1"/>
      <c r="R3182" s="1"/>
      <c r="S3182" s="1"/>
      <c r="T3182" s="1"/>
    </row>
    <row r="3183" spans="2:20" s="216" customFormat="1" ht="15" customHeight="1">
      <c r="B3183" s="214" t="s">
        <v>3970</v>
      </c>
      <c r="C3183" s="214" t="s">
        <v>6866</v>
      </c>
      <c r="D3183" s="214" t="s">
        <v>7740</v>
      </c>
      <c r="E3183" s="214" t="s">
        <v>7740</v>
      </c>
      <c r="F3183" s="214" t="s">
        <v>7740</v>
      </c>
      <c r="G3183" s="2"/>
      <c r="H3183" s="1"/>
      <c r="I3183" s="1"/>
      <c r="J3183" s="1"/>
      <c r="K3183" s="1"/>
      <c r="L3183" s="1"/>
      <c r="M3183" s="1"/>
      <c r="N3183" s="1"/>
      <c r="O3183" s="1"/>
      <c r="P3183" s="1"/>
      <c r="Q3183" s="1"/>
      <c r="R3183" s="1"/>
      <c r="S3183" s="1"/>
      <c r="T3183" s="1"/>
    </row>
    <row r="3184" spans="2:20" s="216" customFormat="1" ht="15" customHeight="1">
      <c r="B3184" s="214" t="s">
        <v>3971</v>
      </c>
      <c r="C3184" s="214" t="s">
        <v>6866</v>
      </c>
      <c r="D3184" s="214" t="s">
        <v>7740</v>
      </c>
      <c r="E3184" s="214" t="s">
        <v>7740</v>
      </c>
      <c r="F3184" s="214" t="s">
        <v>7740</v>
      </c>
      <c r="G3184" s="2"/>
      <c r="H3184" s="1"/>
      <c r="I3184" s="1"/>
      <c r="J3184" s="1"/>
      <c r="K3184" s="1"/>
      <c r="L3184" s="1"/>
      <c r="M3184" s="1"/>
      <c r="N3184" s="1"/>
      <c r="O3184" s="1"/>
      <c r="P3184" s="1"/>
      <c r="Q3184" s="1"/>
      <c r="R3184" s="1"/>
      <c r="S3184" s="1"/>
      <c r="T3184" s="1"/>
    </row>
    <row r="3185" spans="2:20" s="216" customFormat="1" ht="15" customHeight="1">
      <c r="B3185" s="214" t="s">
        <v>3972</v>
      </c>
      <c r="C3185" s="214" t="s">
        <v>7654</v>
      </c>
      <c r="D3185" s="214" t="s">
        <v>6866</v>
      </c>
      <c r="E3185" s="214" t="s">
        <v>7740</v>
      </c>
      <c r="F3185" s="214" t="s">
        <v>7740</v>
      </c>
      <c r="G3185" s="2"/>
      <c r="H3185" s="1"/>
      <c r="I3185" s="1"/>
      <c r="J3185" s="1"/>
      <c r="K3185" s="1"/>
      <c r="L3185" s="1"/>
      <c r="M3185" s="1"/>
      <c r="N3185" s="1"/>
      <c r="O3185" s="1"/>
      <c r="P3185" s="1"/>
      <c r="Q3185" s="1"/>
      <c r="R3185" s="1"/>
      <c r="S3185" s="1"/>
      <c r="T3185" s="1"/>
    </row>
    <row r="3186" spans="2:20" s="216" customFormat="1" ht="15" customHeight="1">
      <c r="B3186" s="214" t="s">
        <v>3973</v>
      </c>
      <c r="C3186" s="214" t="s">
        <v>6866</v>
      </c>
      <c r="D3186" s="214" t="s">
        <v>7740</v>
      </c>
      <c r="E3186" s="214" t="s">
        <v>7740</v>
      </c>
      <c r="F3186" s="214" t="s">
        <v>7740</v>
      </c>
      <c r="G3186" s="2"/>
      <c r="H3186" s="1"/>
      <c r="I3186" s="1"/>
      <c r="J3186" s="1"/>
      <c r="K3186" s="1"/>
      <c r="L3186" s="1"/>
      <c r="M3186" s="1"/>
      <c r="N3186" s="1"/>
      <c r="O3186" s="1"/>
      <c r="P3186" s="1"/>
      <c r="Q3186" s="1"/>
      <c r="R3186" s="1"/>
      <c r="S3186" s="1"/>
      <c r="T3186" s="1"/>
    </row>
    <row r="3187" spans="2:20" s="216" customFormat="1" ht="15" customHeight="1">
      <c r="B3187" s="214" t="s">
        <v>6043</v>
      </c>
      <c r="C3187" s="214" t="s">
        <v>6866</v>
      </c>
      <c r="D3187" s="214" t="s">
        <v>7740</v>
      </c>
      <c r="E3187" s="214" t="s">
        <v>7740</v>
      </c>
      <c r="F3187" s="214" t="s">
        <v>7740</v>
      </c>
      <c r="G3187" s="2"/>
      <c r="H3187" s="1"/>
      <c r="I3187" s="1"/>
      <c r="J3187" s="1"/>
      <c r="K3187" s="1"/>
      <c r="L3187" s="1"/>
      <c r="M3187" s="1"/>
      <c r="N3187" s="1"/>
      <c r="O3187" s="1"/>
      <c r="P3187" s="1"/>
      <c r="Q3187" s="1"/>
      <c r="R3187" s="1"/>
      <c r="S3187" s="1"/>
      <c r="T3187" s="1"/>
    </row>
    <row r="3188" spans="2:20" s="216" customFormat="1" ht="15" customHeight="1">
      <c r="B3188" s="214" t="s">
        <v>6044</v>
      </c>
      <c r="C3188" s="214" t="s">
        <v>7485</v>
      </c>
      <c r="D3188" s="214" t="s">
        <v>6866</v>
      </c>
      <c r="E3188" s="214" t="s">
        <v>7740</v>
      </c>
      <c r="F3188" s="214" t="s">
        <v>7740</v>
      </c>
      <c r="G3188" s="2"/>
      <c r="H3188" s="1"/>
      <c r="I3188" s="1"/>
      <c r="J3188" s="1"/>
      <c r="K3188" s="1"/>
      <c r="L3188" s="1"/>
      <c r="M3188" s="1"/>
      <c r="N3188" s="1"/>
      <c r="O3188" s="1"/>
      <c r="P3188" s="1"/>
      <c r="Q3188" s="1"/>
      <c r="R3188" s="1"/>
      <c r="S3188" s="1"/>
      <c r="T3188" s="1"/>
    </row>
    <row r="3189" spans="2:20" s="216" customFormat="1" ht="15" customHeight="1">
      <c r="B3189" s="214" t="s">
        <v>6045</v>
      </c>
      <c r="C3189" s="214" t="s">
        <v>6866</v>
      </c>
      <c r="D3189" s="214" t="s">
        <v>7740</v>
      </c>
      <c r="E3189" s="214" t="s">
        <v>7740</v>
      </c>
      <c r="F3189" s="214" t="s">
        <v>7740</v>
      </c>
      <c r="G3189" s="2"/>
      <c r="H3189" s="1"/>
      <c r="I3189" s="1"/>
      <c r="J3189" s="1"/>
      <c r="K3189" s="1"/>
      <c r="L3189" s="1"/>
      <c r="M3189" s="1"/>
      <c r="N3189" s="1"/>
      <c r="O3189" s="1"/>
      <c r="P3189" s="1"/>
      <c r="Q3189" s="1"/>
      <c r="R3189" s="1"/>
      <c r="S3189" s="1"/>
      <c r="T3189" s="1"/>
    </row>
    <row r="3190" spans="2:20" s="216" customFormat="1" ht="15" customHeight="1">
      <c r="B3190" s="214" t="s">
        <v>6046</v>
      </c>
      <c r="C3190" s="214" t="s">
        <v>6866</v>
      </c>
      <c r="D3190" s="214" t="s">
        <v>7740</v>
      </c>
      <c r="E3190" s="214" t="s">
        <v>7740</v>
      </c>
      <c r="F3190" s="214" t="s">
        <v>7740</v>
      </c>
      <c r="G3190" s="2"/>
      <c r="H3190" s="1"/>
      <c r="I3190" s="1"/>
      <c r="J3190" s="1"/>
      <c r="K3190" s="1"/>
      <c r="L3190" s="1"/>
      <c r="M3190" s="1"/>
      <c r="N3190" s="1"/>
      <c r="O3190" s="1"/>
      <c r="P3190" s="1"/>
      <c r="Q3190" s="1"/>
      <c r="R3190" s="1"/>
      <c r="S3190" s="1"/>
      <c r="T3190" s="1"/>
    </row>
    <row r="3191" spans="2:20" s="216" customFormat="1" ht="15" customHeight="1">
      <c r="B3191" s="214" t="s">
        <v>6047</v>
      </c>
      <c r="C3191" s="214" t="s">
        <v>6866</v>
      </c>
      <c r="D3191" s="214" t="s">
        <v>7740</v>
      </c>
      <c r="E3191" s="214" t="s">
        <v>7740</v>
      </c>
      <c r="F3191" s="214" t="s">
        <v>7740</v>
      </c>
      <c r="G3191" s="2"/>
      <c r="H3191" s="1"/>
      <c r="I3191" s="1"/>
      <c r="J3191" s="1"/>
      <c r="K3191" s="1"/>
      <c r="L3191" s="1"/>
      <c r="M3191" s="1"/>
      <c r="N3191" s="1"/>
      <c r="O3191" s="1"/>
      <c r="P3191" s="1"/>
      <c r="Q3191" s="1"/>
      <c r="R3191" s="1"/>
      <c r="S3191" s="1"/>
      <c r="T3191" s="1"/>
    </row>
    <row r="3192" spans="2:20" s="216" customFormat="1" ht="15" customHeight="1">
      <c r="B3192" s="214" t="s">
        <v>6048</v>
      </c>
      <c r="C3192" s="214" t="s">
        <v>7486</v>
      </c>
      <c r="D3192" s="214" t="s">
        <v>6866</v>
      </c>
      <c r="E3192" s="214" t="s">
        <v>7740</v>
      </c>
      <c r="F3192" s="214" t="s">
        <v>7740</v>
      </c>
      <c r="G3192" s="2"/>
      <c r="H3192" s="1"/>
      <c r="I3192" s="1"/>
      <c r="J3192" s="1"/>
      <c r="K3192" s="1"/>
      <c r="L3192" s="1"/>
      <c r="M3192" s="1"/>
      <c r="N3192" s="1"/>
      <c r="O3192" s="1"/>
      <c r="P3192" s="1"/>
      <c r="Q3192" s="1"/>
      <c r="R3192" s="1"/>
      <c r="S3192" s="1"/>
      <c r="T3192" s="1"/>
    </row>
    <row r="3193" spans="2:20" s="216" customFormat="1" ht="15" customHeight="1">
      <c r="B3193" s="214" t="s">
        <v>6049</v>
      </c>
      <c r="C3193" s="214" t="s">
        <v>7487</v>
      </c>
      <c r="D3193" s="214" t="s">
        <v>7615</v>
      </c>
      <c r="E3193" s="214" t="s">
        <v>6866</v>
      </c>
      <c r="F3193" s="214" t="s">
        <v>7740</v>
      </c>
      <c r="G3193" s="2"/>
      <c r="H3193" s="1"/>
      <c r="I3193" s="1"/>
      <c r="J3193" s="1"/>
      <c r="K3193" s="1"/>
      <c r="L3193" s="1"/>
      <c r="M3193" s="1"/>
      <c r="N3193" s="1"/>
      <c r="O3193" s="1"/>
      <c r="P3193" s="1"/>
      <c r="Q3193" s="1"/>
      <c r="R3193" s="1"/>
      <c r="S3193" s="1"/>
      <c r="T3193" s="1"/>
    </row>
    <row r="3194" spans="2:20" s="216" customFormat="1" ht="15" customHeight="1">
      <c r="B3194" s="214" t="s">
        <v>6050</v>
      </c>
      <c r="C3194" s="214" t="s">
        <v>6866</v>
      </c>
      <c r="D3194" s="214" t="s">
        <v>7740</v>
      </c>
      <c r="E3194" s="214" t="s">
        <v>7740</v>
      </c>
      <c r="F3194" s="214" t="s">
        <v>7740</v>
      </c>
      <c r="G3194" s="2"/>
      <c r="H3194" s="1"/>
      <c r="I3194" s="1"/>
      <c r="J3194" s="1"/>
      <c r="K3194" s="1"/>
      <c r="L3194" s="1"/>
      <c r="M3194" s="1"/>
      <c r="N3194" s="1"/>
      <c r="O3194" s="1"/>
      <c r="P3194" s="1"/>
      <c r="Q3194" s="1"/>
      <c r="R3194" s="1"/>
      <c r="S3194" s="1"/>
      <c r="T3194" s="1"/>
    </row>
    <row r="3195" spans="2:20" s="216" customFormat="1" ht="15" customHeight="1">
      <c r="B3195" s="214" t="s">
        <v>6051</v>
      </c>
      <c r="C3195" s="214" t="s">
        <v>7488</v>
      </c>
      <c r="D3195" s="214" t="s">
        <v>6866</v>
      </c>
      <c r="E3195" s="214" t="s">
        <v>7740</v>
      </c>
      <c r="F3195" s="214" t="s">
        <v>7740</v>
      </c>
      <c r="G3195" s="2"/>
      <c r="H3195" s="1"/>
      <c r="I3195" s="1"/>
      <c r="J3195" s="1"/>
      <c r="K3195" s="1"/>
      <c r="L3195" s="1"/>
      <c r="M3195" s="1"/>
      <c r="N3195" s="1"/>
      <c r="O3195" s="1"/>
      <c r="P3195" s="1"/>
      <c r="Q3195" s="1"/>
      <c r="R3195" s="1"/>
      <c r="S3195" s="1"/>
      <c r="T3195" s="1"/>
    </row>
    <row r="3196" spans="2:20" s="216" customFormat="1" ht="15" customHeight="1">
      <c r="B3196" s="214" t="s">
        <v>6052</v>
      </c>
      <c r="C3196" s="214" t="s">
        <v>7267</v>
      </c>
      <c r="D3196" s="214" t="s">
        <v>6866</v>
      </c>
      <c r="E3196" s="214" t="s">
        <v>7740</v>
      </c>
      <c r="F3196" s="214" t="s">
        <v>7740</v>
      </c>
      <c r="G3196" s="2"/>
      <c r="H3196" s="1"/>
      <c r="I3196" s="1"/>
      <c r="J3196" s="1"/>
      <c r="K3196" s="1"/>
      <c r="L3196" s="1"/>
      <c r="M3196" s="1"/>
      <c r="N3196" s="1"/>
      <c r="O3196" s="1"/>
      <c r="P3196" s="1"/>
      <c r="Q3196" s="1"/>
      <c r="R3196" s="1"/>
      <c r="S3196" s="1"/>
      <c r="T3196" s="1"/>
    </row>
    <row r="3197" spans="2:20" s="216" customFormat="1" ht="15" customHeight="1">
      <c r="B3197" s="214" t="s">
        <v>6053</v>
      </c>
      <c r="C3197" s="214" t="s">
        <v>6866</v>
      </c>
      <c r="D3197" s="214" t="s">
        <v>7740</v>
      </c>
      <c r="E3197" s="214" t="s">
        <v>7740</v>
      </c>
      <c r="F3197" s="214" t="s">
        <v>7740</v>
      </c>
      <c r="G3197" s="2"/>
      <c r="H3197" s="1"/>
      <c r="I3197" s="1"/>
      <c r="J3197" s="1"/>
      <c r="K3197" s="1"/>
      <c r="L3197" s="1"/>
      <c r="M3197" s="1"/>
      <c r="N3197" s="1"/>
      <c r="O3197" s="1"/>
      <c r="P3197" s="1"/>
      <c r="Q3197" s="1"/>
      <c r="R3197" s="1"/>
      <c r="S3197" s="1"/>
      <c r="T3197" s="1"/>
    </row>
    <row r="3198" spans="2:20" s="216" customFormat="1" ht="15" customHeight="1">
      <c r="B3198" s="214" t="s">
        <v>6054</v>
      </c>
      <c r="C3198" s="214" t="s">
        <v>6866</v>
      </c>
      <c r="D3198" s="214" t="s">
        <v>7740</v>
      </c>
      <c r="E3198" s="214" t="s">
        <v>7740</v>
      </c>
      <c r="F3198" s="214" t="s">
        <v>7740</v>
      </c>
      <c r="G3198" s="2"/>
      <c r="H3198" s="1"/>
      <c r="I3198" s="1"/>
      <c r="J3198" s="1"/>
      <c r="K3198" s="1"/>
      <c r="L3198" s="1"/>
      <c r="M3198" s="1"/>
      <c r="N3198" s="1"/>
      <c r="O3198" s="1"/>
      <c r="P3198" s="1"/>
      <c r="Q3198" s="1"/>
      <c r="R3198" s="1"/>
      <c r="S3198" s="1"/>
      <c r="T3198" s="1"/>
    </row>
    <row r="3199" spans="2:20" s="216" customFormat="1" ht="15" customHeight="1">
      <c r="B3199" s="214" t="s">
        <v>6055</v>
      </c>
      <c r="C3199" s="214" t="s">
        <v>6866</v>
      </c>
      <c r="D3199" s="214" t="s">
        <v>7740</v>
      </c>
      <c r="E3199" s="214" t="s">
        <v>7740</v>
      </c>
      <c r="F3199" s="214" t="s">
        <v>7740</v>
      </c>
      <c r="G3199" s="2"/>
      <c r="H3199" s="1"/>
      <c r="I3199" s="1"/>
      <c r="J3199" s="1"/>
      <c r="K3199" s="1"/>
      <c r="L3199" s="1"/>
      <c r="M3199" s="1"/>
      <c r="N3199" s="1"/>
      <c r="O3199" s="1"/>
      <c r="P3199" s="1"/>
      <c r="Q3199" s="1"/>
      <c r="R3199" s="1"/>
      <c r="S3199" s="1"/>
      <c r="T3199" s="1"/>
    </row>
    <row r="3200" spans="2:20" s="216" customFormat="1" ht="15" customHeight="1">
      <c r="B3200" s="214" t="s">
        <v>6056</v>
      </c>
      <c r="C3200" s="214" t="s">
        <v>6866</v>
      </c>
      <c r="D3200" s="214" t="s">
        <v>7740</v>
      </c>
      <c r="E3200" s="214" t="s">
        <v>7740</v>
      </c>
      <c r="F3200" s="214" t="s">
        <v>7740</v>
      </c>
      <c r="G3200" s="2"/>
      <c r="H3200" s="1"/>
      <c r="I3200" s="1"/>
      <c r="J3200" s="1"/>
      <c r="K3200" s="1"/>
      <c r="L3200" s="1"/>
      <c r="M3200" s="1"/>
      <c r="N3200" s="1"/>
      <c r="O3200" s="1"/>
      <c r="P3200" s="1"/>
      <c r="Q3200" s="1"/>
      <c r="R3200" s="1"/>
      <c r="S3200" s="1"/>
      <c r="T3200" s="1"/>
    </row>
    <row r="3201" spans="2:20" s="216" customFormat="1" ht="15" customHeight="1">
      <c r="B3201" s="214" t="s">
        <v>6057</v>
      </c>
      <c r="C3201" s="214" t="s">
        <v>6866</v>
      </c>
      <c r="D3201" s="214" t="s">
        <v>7740</v>
      </c>
      <c r="E3201" s="214" t="s">
        <v>7740</v>
      </c>
      <c r="F3201" s="214" t="s">
        <v>7740</v>
      </c>
      <c r="G3201" s="2"/>
      <c r="H3201" s="1"/>
      <c r="I3201" s="1"/>
      <c r="J3201" s="1"/>
      <c r="K3201" s="1"/>
      <c r="L3201" s="1"/>
      <c r="M3201" s="1"/>
      <c r="N3201" s="1"/>
      <c r="O3201" s="1"/>
      <c r="P3201" s="1"/>
      <c r="Q3201" s="1"/>
      <c r="R3201" s="1"/>
      <c r="S3201" s="1"/>
      <c r="T3201" s="1"/>
    </row>
    <row r="3202" spans="2:20" s="216" customFormat="1" ht="15" customHeight="1">
      <c r="B3202" s="214" t="s">
        <v>6058</v>
      </c>
      <c r="C3202" s="214" t="s">
        <v>6866</v>
      </c>
      <c r="D3202" s="214" t="s">
        <v>7740</v>
      </c>
      <c r="E3202" s="214" t="s">
        <v>7740</v>
      </c>
      <c r="F3202" s="214" t="s">
        <v>7740</v>
      </c>
      <c r="G3202" s="2"/>
      <c r="H3202" s="1"/>
      <c r="I3202" s="1"/>
      <c r="J3202" s="1"/>
      <c r="K3202" s="1"/>
      <c r="L3202" s="1"/>
      <c r="M3202" s="1"/>
      <c r="N3202" s="1"/>
      <c r="O3202" s="1"/>
      <c r="P3202" s="1"/>
      <c r="Q3202" s="1"/>
      <c r="R3202" s="1"/>
      <c r="S3202" s="1"/>
      <c r="T3202" s="1"/>
    </row>
    <row r="3203" spans="2:20" s="216" customFormat="1" ht="15" customHeight="1">
      <c r="B3203" s="214" t="s">
        <v>6059</v>
      </c>
      <c r="C3203" s="214" t="s">
        <v>6866</v>
      </c>
      <c r="D3203" s="214" t="s">
        <v>7740</v>
      </c>
      <c r="E3203" s="214" t="s">
        <v>7740</v>
      </c>
      <c r="F3203" s="214" t="s">
        <v>7740</v>
      </c>
      <c r="G3203" s="2"/>
      <c r="H3203" s="1"/>
      <c r="I3203" s="1"/>
      <c r="J3203" s="1"/>
      <c r="K3203" s="1"/>
      <c r="L3203" s="1"/>
      <c r="M3203" s="1"/>
      <c r="N3203" s="1"/>
      <c r="O3203" s="1"/>
      <c r="P3203" s="1"/>
      <c r="Q3203" s="1"/>
      <c r="R3203" s="1"/>
      <c r="S3203" s="1"/>
      <c r="T3203" s="1"/>
    </row>
    <row r="3204" spans="2:20" s="216" customFormat="1" ht="15" customHeight="1">
      <c r="B3204" s="214" t="s">
        <v>6060</v>
      </c>
      <c r="C3204" s="214" t="s">
        <v>6866</v>
      </c>
      <c r="D3204" s="214" t="s">
        <v>7740</v>
      </c>
      <c r="E3204" s="214" t="s">
        <v>7740</v>
      </c>
      <c r="F3204" s="214" t="s">
        <v>7740</v>
      </c>
      <c r="G3204" s="2"/>
      <c r="H3204" s="1"/>
      <c r="I3204" s="1"/>
      <c r="J3204" s="1"/>
      <c r="K3204" s="1"/>
      <c r="L3204" s="1"/>
      <c r="M3204" s="1"/>
      <c r="N3204" s="1"/>
      <c r="O3204" s="1"/>
      <c r="P3204" s="1"/>
      <c r="Q3204" s="1"/>
      <c r="R3204" s="1"/>
      <c r="S3204" s="1"/>
      <c r="T3204" s="1"/>
    </row>
    <row r="3205" spans="2:20" s="216" customFormat="1" ht="15" customHeight="1">
      <c r="B3205" s="214" t="s">
        <v>6061</v>
      </c>
      <c r="C3205" s="214" t="s">
        <v>6866</v>
      </c>
      <c r="D3205" s="214" t="s">
        <v>7740</v>
      </c>
      <c r="E3205" s="214" t="s">
        <v>7740</v>
      </c>
      <c r="F3205" s="214" t="s">
        <v>7740</v>
      </c>
      <c r="G3205" s="2"/>
      <c r="H3205" s="1"/>
      <c r="I3205" s="1"/>
      <c r="J3205" s="1"/>
      <c r="K3205" s="1"/>
      <c r="L3205" s="1"/>
      <c r="M3205" s="1"/>
      <c r="N3205" s="1"/>
      <c r="O3205" s="1"/>
      <c r="P3205" s="1"/>
      <c r="Q3205" s="1"/>
      <c r="R3205" s="1"/>
      <c r="S3205" s="1"/>
      <c r="T3205" s="1"/>
    </row>
    <row r="3206" spans="2:20" s="216" customFormat="1" ht="15" customHeight="1">
      <c r="B3206" s="214" t="s">
        <v>6062</v>
      </c>
      <c r="C3206" s="214" t="s">
        <v>6866</v>
      </c>
      <c r="D3206" s="214" t="s">
        <v>7740</v>
      </c>
      <c r="E3206" s="214" t="s">
        <v>7740</v>
      </c>
      <c r="F3206" s="214" t="s">
        <v>7740</v>
      </c>
      <c r="G3206" s="2"/>
      <c r="H3206" s="1"/>
      <c r="I3206" s="1"/>
      <c r="J3206" s="1"/>
      <c r="K3206" s="1"/>
      <c r="L3206" s="1"/>
      <c r="M3206" s="1"/>
      <c r="N3206" s="1"/>
      <c r="O3206" s="1"/>
      <c r="P3206" s="1"/>
      <c r="Q3206" s="1"/>
      <c r="R3206" s="1"/>
      <c r="S3206" s="1"/>
      <c r="T3206" s="1"/>
    </row>
    <row r="3207" spans="2:20" s="216" customFormat="1" ht="15" customHeight="1">
      <c r="B3207" s="214" t="s">
        <v>6063</v>
      </c>
      <c r="C3207" s="214" t="s">
        <v>6866</v>
      </c>
      <c r="D3207" s="214" t="s">
        <v>7740</v>
      </c>
      <c r="E3207" s="214" t="s">
        <v>7740</v>
      </c>
      <c r="F3207" s="214" t="s">
        <v>7740</v>
      </c>
      <c r="G3207" s="2"/>
      <c r="H3207" s="1"/>
      <c r="I3207" s="1"/>
      <c r="J3207" s="1"/>
      <c r="K3207" s="1"/>
      <c r="L3207" s="1"/>
      <c r="M3207" s="1"/>
      <c r="N3207" s="1"/>
      <c r="O3207" s="1"/>
      <c r="P3207" s="1"/>
      <c r="Q3207" s="1"/>
      <c r="R3207" s="1"/>
      <c r="S3207" s="1"/>
      <c r="T3207" s="1"/>
    </row>
    <row r="3208" spans="2:20" s="216" customFormat="1" ht="15" customHeight="1">
      <c r="B3208" s="214" t="s">
        <v>6064</v>
      </c>
      <c r="C3208" s="214" t="s">
        <v>6866</v>
      </c>
      <c r="D3208" s="214" t="s">
        <v>7740</v>
      </c>
      <c r="E3208" s="214" t="s">
        <v>7740</v>
      </c>
      <c r="F3208" s="214" t="s">
        <v>7740</v>
      </c>
      <c r="G3208" s="2"/>
      <c r="H3208" s="1"/>
      <c r="I3208" s="1"/>
      <c r="J3208" s="1"/>
      <c r="K3208" s="1"/>
      <c r="L3208" s="1"/>
      <c r="M3208" s="1"/>
      <c r="N3208" s="1"/>
      <c r="O3208" s="1"/>
      <c r="P3208" s="1"/>
      <c r="Q3208" s="1"/>
      <c r="R3208" s="1"/>
      <c r="S3208" s="1"/>
      <c r="T3208" s="1"/>
    </row>
    <row r="3209" spans="2:20" s="216" customFormat="1" ht="15" customHeight="1">
      <c r="B3209" s="214" t="s">
        <v>6065</v>
      </c>
      <c r="C3209" s="214" t="s">
        <v>6866</v>
      </c>
      <c r="D3209" s="214" t="s">
        <v>7740</v>
      </c>
      <c r="E3209" s="214" t="s">
        <v>7740</v>
      </c>
      <c r="F3209" s="214" t="s">
        <v>7740</v>
      </c>
      <c r="G3209" s="2"/>
      <c r="H3209" s="1"/>
      <c r="I3209" s="1"/>
      <c r="J3209" s="1"/>
      <c r="K3209" s="1"/>
      <c r="L3209" s="1"/>
      <c r="M3209" s="1"/>
      <c r="N3209" s="1"/>
      <c r="O3209" s="1"/>
      <c r="P3209" s="1"/>
      <c r="Q3209" s="1"/>
      <c r="R3209" s="1"/>
      <c r="S3209" s="1"/>
      <c r="T3209" s="1"/>
    </row>
    <row r="3210" spans="2:20" s="216" customFormat="1" ht="15" customHeight="1">
      <c r="B3210" s="214" t="s">
        <v>6066</v>
      </c>
      <c r="C3210" s="214" t="s">
        <v>6866</v>
      </c>
      <c r="D3210" s="214" t="s">
        <v>7740</v>
      </c>
      <c r="E3210" s="214" t="s">
        <v>7740</v>
      </c>
      <c r="F3210" s="214" t="s">
        <v>7740</v>
      </c>
      <c r="G3210" s="2"/>
      <c r="H3210" s="1"/>
      <c r="I3210" s="1"/>
      <c r="J3210" s="1"/>
      <c r="K3210" s="1"/>
      <c r="L3210" s="1"/>
      <c r="M3210" s="1"/>
      <c r="N3210" s="1"/>
      <c r="O3210" s="1"/>
      <c r="P3210" s="1"/>
      <c r="Q3210" s="1"/>
      <c r="R3210" s="1"/>
      <c r="S3210" s="1"/>
      <c r="T3210" s="1"/>
    </row>
    <row r="3211" spans="2:20" s="216" customFormat="1" ht="15" customHeight="1">
      <c r="B3211" s="214" t="s">
        <v>6067</v>
      </c>
      <c r="C3211" s="214" t="s">
        <v>6866</v>
      </c>
      <c r="D3211" s="214" t="s">
        <v>7740</v>
      </c>
      <c r="E3211" s="214" t="s">
        <v>7740</v>
      </c>
      <c r="F3211" s="214" t="s">
        <v>7740</v>
      </c>
      <c r="G3211" s="2"/>
      <c r="H3211" s="1"/>
      <c r="I3211" s="1"/>
      <c r="J3211" s="1"/>
      <c r="K3211" s="1"/>
      <c r="L3211" s="1"/>
      <c r="M3211" s="1"/>
      <c r="N3211" s="1"/>
      <c r="O3211" s="1"/>
      <c r="P3211" s="1"/>
      <c r="Q3211" s="1"/>
      <c r="R3211" s="1"/>
      <c r="S3211" s="1"/>
      <c r="T3211" s="1"/>
    </row>
    <row r="3212" spans="2:20" s="216" customFormat="1" ht="15" customHeight="1">
      <c r="B3212" s="214" t="s">
        <v>6068</v>
      </c>
      <c r="C3212" s="214" t="s">
        <v>6866</v>
      </c>
      <c r="D3212" s="214" t="s">
        <v>7740</v>
      </c>
      <c r="E3212" s="214" t="s">
        <v>7740</v>
      </c>
      <c r="F3212" s="214" t="s">
        <v>7740</v>
      </c>
      <c r="G3212" s="2"/>
      <c r="H3212" s="1"/>
      <c r="I3212" s="1"/>
      <c r="J3212" s="1"/>
      <c r="K3212" s="1"/>
      <c r="L3212" s="1"/>
      <c r="M3212" s="1"/>
      <c r="N3212" s="1"/>
      <c r="O3212" s="1"/>
      <c r="P3212" s="1"/>
      <c r="Q3212" s="1"/>
      <c r="R3212" s="1"/>
      <c r="S3212" s="1"/>
      <c r="T3212" s="1"/>
    </row>
    <row r="3213" spans="2:20" s="216" customFormat="1" ht="15" customHeight="1">
      <c r="B3213" s="214" t="s">
        <v>6069</v>
      </c>
      <c r="C3213" s="214" t="s">
        <v>6866</v>
      </c>
      <c r="D3213" s="214" t="s">
        <v>7740</v>
      </c>
      <c r="E3213" s="214" t="s">
        <v>7740</v>
      </c>
      <c r="F3213" s="214" t="s">
        <v>7740</v>
      </c>
      <c r="G3213" s="2"/>
      <c r="H3213" s="1"/>
      <c r="I3213" s="1"/>
      <c r="J3213" s="1"/>
      <c r="K3213" s="1"/>
      <c r="L3213" s="1"/>
      <c r="M3213" s="1"/>
      <c r="N3213" s="1"/>
      <c r="O3213" s="1"/>
      <c r="P3213" s="1"/>
      <c r="Q3213" s="1"/>
      <c r="R3213" s="1"/>
      <c r="S3213" s="1"/>
      <c r="T3213" s="1"/>
    </row>
    <row r="3214" spans="2:20" s="216" customFormat="1" ht="15" customHeight="1">
      <c r="B3214" s="214" t="s">
        <v>6070</v>
      </c>
      <c r="C3214" s="214" t="s">
        <v>6866</v>
      </c>
      <c r="D3214" s="214" t="s">
        <v>7740</v>
      </c>
      <c r="E3214" s="214" t="s">
        <v>7740</v>
      </c>
      <c r="F3214" s="214" t="s">
        <v>7740</v>
      </c>
      <c r="G3214" s="2"/>
      <c r="H3214" s="1"/>
      <c r="I3214" s="1"/>
      <c r="J3214" s="1"/>
      <c r="K3214" s="1"/>
      <c r="L3214" s="1"/>
      <c r="M3214" s="1"/>
      <c r="N3214" s="1"/>
      <c r="O3214" s="1"/>
      <c r="P3214" s="1"/>
      <c r="Q3214" s="1"/>
      <c r="R3214" s="1"/>
      <c r="S3214" s="1"/>
      <c r="T3214" s="1"/>
    </row>
    <row r="3215" spans="2:20" s="216" customFormat="1" ht="15" customHeight="1">
      <c r="B3215" s="214" t="s">
        <v>6071</v>
      </c>
      <c r="C3215" s="214" t="s">
        <v>6866</v>
      </c>
      <c r="D3215" s="214" t="s">
        <v>7740</v>
      </c>
      <c r="E3215" s="214" t="s">
        <v>7740</v>
      </c>
      <c r="F3215" s="214" t="s">
        <v>7740</v>
      </c>
      <c r="G3215" s="2"/>
      <c r="H3215" s="1"/>
      <c r="I3215" s="1"/>
      <c r="J3215" s="1"/>
      <c r="K3215" s="1"/>
      <c r="L3215" s="1"/>
      <c r="M3215" s="1"/>
      <c r="N3215" s="1"/>
      <c r="O3215" s="1"/>
      <c r="P3215" s="1"/>
      <c r="Q3215" s="1"/>
      <c r="R3215" s="1"/>
      <c r="S3215" s="1"/>
      <c r="T3215" s="1"/>
    </row>
    <row r="3216" spans="2:20" s="216" customFormat="1" ht="15" customHeight="1">
      <c r="B3216" s="214" t="s">
        <v>6072</v>
      </c>
      <c r="C3216" s="214" t="s">
        <v>7489</v>
      </c>
      <c r="D3216" s="214" t="s">
        <v>6866</v>
      </c>
      <c r="E3216" s="214" t="s">
        <v>7740</v>
      </c>
      <c r="F3216" s="214" t="s">
        <v>7740</v>
      </c>
      <c r="G3216" s="2"/>
      <c r="H3216" s="1"/>
      <c r="I3216" s="1"/>
      <c r="J3216" s="1"/>
      <c r="K3216" s="1"/>
      <c r="L3216" s="1"/>
      <c r="M3216" s="1"/>
      <c r="N3216" s="1"/>
      <c r="O3216" s="1"/>
      <c r="P3216" s="1"/>
      <c r="Q3216" s="1"/>
      <c r="R3216" s="1"/>
      <c r="S3216" s="1"/>
      <c r="T3216" s="1"/>
    </row>
    <row r="3217" spans="2:20" s="216" customFormat="1" ht="15" customHeight="1">
      <c r="B3217" s="214" t="s">
        <v>6073</v>
      </c>
      <c r="C3217" s="214" t="s">
        <v>6866</v>
      </c>
      <c r="D3217" s="214" t="s">
        <v>7740</v>
      </c>
      <c r="E3217" s="214" t="s">
        <v>7740</v>
      </c>
      <c r="F3217" s="214" t="s">
        <v>7740</v>
      </c>
      <c r="G3217" s="2"/>
      <c r="H3217" s="1"/>
      <c r="I3217" s="1"/>
      <c r="J3217" s="1"/>
      <c r="K3217" s="1"/>
      <c r="L3217" s="1"/>
      <c r="M3217" s="1"/>
      <c r="N3217" s="1"/>
      <c r="O3217" s="1"/>
      <c r="P3217" s="1"/>
      <c r="Q3217" s="1"/>
      <c r="R3217" s="1"/>
      <c r="S3217" s="1"/>
      <c r="T3217" s="1"/>
    </row>
    <row r="3218" spans="2:20" s="216" customFormat="1" ht="15" customHeight="1">
      <c r="B3218" s="214" t="s">
        <v>6074</v>
      </c>
      <c r="C3218" s="214" t="s">
        <v>6866</v>
      </c>
      <c r="D3218" s="214" t="s">
        <v>7740</v>
      </c>
      <c r="E3218" s="214" t="s">
        <v>7740</v>
      </c>
      <c r="F3218" s="214" t="s">
        <v>7740</v>
      </c>
      <c r="G3218" s="2"/>
      <c r="H3218" s="1"/>
      <c r="I3218" s="1"/>
      <c r="J3218" s="1"/>
      <c r="K3218" s="1"/>
      <c r="L3218" s="1"/>
      <c r="M3218" s="1"/>
      <c r="N3218" s="1"/>
      <c r="O3218" s="1"/>
      <c r="P3218" s="1"/>
      <c r="Q3218" s="1"/>
      <c r="R3218" s="1"/>
      <c r="S3218" s="1"/>
      <c r="T3218" s="1"/>
    </row>
    <row r="3219" spans="2:20" s="216" customFormat="1" ht="15" customHeight="1">
      <c r="B3219" s="214" t="s">
        <v>6075</v>
      </c>
      <c r="C3219" s="214" t="s">
        <v>6866</v>
      </c>
      <c r="D3219" s="214" t="s">
        <v>7740</v>
      </c>
      <c r="E3219" s="214" t="s">
        <v>7740</v>
      </c>
      <c r="F3219" s="214" t="s">
        <v>7740</v>
      </c>
      <c r="G3219" s="2"/>
      <c r="H3219" s="1"/>
      <c r="I3219" s="1"/>
      <c r="J3219" s="1"/>
      <c r="K3219" s="1"/>
      <c r="L3219" s="1"/>
      <c r="M3219" s="1"/>
      <c r="N3219" s="1"/>
      <c r="O3219" s="1"/>
      <c r="P3219" s="1"/>
      <c r="Q3219" s="1"/>
      <c r="R3219" s="1"/>
      <c r="S3219" s="1"/>
      <c r="T3219" s="1"/>
    </row>
    <row r="3220" spans="2:20" s="216" customFormat="1" ht="15" customHeight="1">
      <c r="B3220" s="214" t="s">
        <v>6076</v>
      </c>
      <c r="C3220" s="214" t="s">
        <v>6866</v>
      </c>
      <c r="D3220" s="214" t="s">
        <v>7740</v>
      </c>
      <c r="E3220" s="214" t="s">
        <v>7740</v>
      </c>
      <c r="F3220" s="214" t="s">
        <v>7740</v>
      </c>
      <c r="G3220" s="2"/>
      <c r="H3220" s="1"/>
      <c r="I3220" s="1"/>
      <c r="J3220" s="1"/>
      <c r="K3220" s="1"/>
      <c r="L3220" s="1"/>
      <c r="M3220" s="1"/>
      <c r="N3220" s="1"/>
      <c r="O3220" s="1"/>
      <c r="P3220" s="1"/>
      <c r="Q3220" s="1"/>
      <c r="R3220" s="1"/>
      <c r="S3220" s="1"/>
      <c r="T3220" s="1"/>
    </row>
    <row r="3221" spans="2:20" s="216" customFormat="1" ht="15" customHeight="1">
      <c r="B3221" s="214" t="s">
        <v>6077</v>
      </c>
      <c r="C3221" s="214" t="s">
        <v>6866</v>
      </c>
      <c r="D3221" s="214" t="s">
        <v>7740</v>
      </c>
      <c r="E3221" s="214" t="s">
        <v>7740</v>
      </c>
      <c r="F3221" s="214" t="s">
        <v>7740</v>
      </c>
      <c r="G3221" s="2"/>
      <c r="H3221" s="1"/>
      <c r="I3221" s="1"/>
      <c r="J3221" s="1"/>
      <c r="K3221" s="1"/>
      <c r="L3221" s="1"/>
      <c r="M3221" s="1"/>
      <c r="N3221" s="1"/>
      <c r="O3221" s="1"/>
      <c r="P3221" s="1"/>
      <c r="Q3221" s="1"/>
      <c r="R3221" s="1"/>
      <c r="S3221" s="1"/>
      <c r="T3221" s="1"/>
    </row>
    <row r="3222" spans="2:20" s="216" customFormat="1" ht="15" customHeight="1">
      <c r="B3222" s="214" t="s">
        <v>6078</v>
      </c>
      <c r="C3222" s="214" t="s">
        <v>6866</v>
      </c>
      <c r="D3222" s="214" t="s">
        <v>7740</v>
      </c>
      <c r="E3222" s="214" t="s">
        <v>7740</v>
      </c>
      <c r="F3222" s="214" t="s">
        <v>7740</v>
      </c>
      <c r="G3222" s="2"/>
      <c r="H3222" s="1"/>
      <c r="I3222" s="1"/>
      <c r="J3222" s="1"/>
      <c r="K3222" s="1"/>
      <c r="L3222" s="1"/>
      <c r="M3222" s="1"/>
      <c r="N3222" s="1"/>
      <c r="O3222" s="1"/>
      <c r="P3222" s="1"/>
      <c r="Q3222" s="1"/>
      <c r="R3222" s="1"/>
      <c r="S3222" s="1"/>
      <c r="T3222" s="1"/>
    </row>
    <row r="3223" spans="2:20" s="216" customFormat="1" ht="15" customHeight="1">
      <c r="B3223" s="214" t="s">
        <v>6079</v>
      </c>
      <c r="C3223" s="214" t="s">
        <v>6866</v>
      </c>
      <c r="D3223" s="214" t="s">
        <v>7740</v>
      </c>
      <c r="E3223" s="214" t="s">
        <v>7740</v>
      </c>
      <c r="F3223" s="214" t="s">
        <v>7740</v>
      </c>
      <c r="G3223" s="2"/>
      <c r="H3223" s="1"/>
      <c r="I3223" s="1"/>
      <c r="J3223" s="1"/>
      <c r="K3223" s="1"/>
      <c r="L3223" s="1"/>
      <c r="M3223" s="1"/>
      <c r="N3223" s="1"/>
      <c r="O3223" s="1"/>
      <c r="P3223" s="1"/>
      <c r="Q3223" s="1"/>
      <c r="R3223" s="1"/>
      <c r="S3223" s="1"/>
      <c r="T3223" s="1"/>
    </row>
    <row r="3224" spans="2:20" s="216" customFormat="1" ht="15" customHeight="1">
      <c r="B3224" s="214" t="s">
        <v>6080</v>
      </c>
      <c r="C3224" s="214" t="s">
        <v>6866</v>
      </c>
      <c r="D3224" s="214" t="s">
        <v>7740</v>
      </c>
      <c r="E3224" s="214" t="s">
        <v>7740</v>
      </c>
      <c r="F3224" s="214" t="s">
        <v>7740</v>
      </c>
      <c r="G3224" s="2"/>
      <c r="H3224" s="1"/>
      <c r="I3224" s="1"/>
      <c r="J3224" s="1"/>
      <c r="K3224" s="1"/>
      <c r="L3224" s="1"/>
      <c r="M3224" s="1"/>
      <c r="N3224" s="1"/>
      <c r="O3224" s="1"/>
      <c r="P3224" s="1"/>
      <c r="Q3224" s="1"/>
      <c r="R3224" s="1"/>
      <c r="S3224" s="1"/>
      <c r="T3224" s="1"/>
    </row>
    <row r="3225" spans="2:20" s="216" customFormat="1" ht="15" customHeight="1">
      <c r="B3225" s="214" t="s">
        <v>6081</v>
      </c>
      <c r="C3225" s="214" t="s">
        <v>7655</v>
      </c>
      <c r="D3225" s="214" t="s">
        <v>6866</v>
      </c>
      <c r="E3225" s="214" t="s">
        <v>7740</v>
      </c>
      <c r="F3225" s="214" t="s">
        <v>7740</v>
      </c>
      <c r="G3225" s="2"/>
      <c r="H3225" s="1"/>
      <c r="I3225" s="1"/>
      <c r="J3225" s="1"/>
      <c r="K3225" s="1"/>
      <c r="L3225" s="1"/>
      <c r="M3225" s="1"/>
      <c r="N3225" s="1"/>
      <c r="O3225" s="1"/>
      <c r="P3225" s="1"/>
      <c r="Q3225" s="1"/>
      <c r="R3225" s="1"/>
      <c r="S3225" s="1"/>
      <c r="T3225" s="1"/>
    </row>
    <row r="3226" spans="2:20" s="216" customFormat="1" ht="15" customHeight="1">
      <c r="B3226" s="214" t="s">
        <v>6082</v>
      </c>
      <c r="C3226" s="214" t="s">
        <v>6866</v>
      </c>
      <c r="D3226" s="214" t="s">
        <v>7740</v>
      </c>
      <c r="E3226" s="214" t="s">
        <v>7740</v>
      </c>
      <c r="F3226" s="214" t="s">
        <v>7740</v>
      </c>
      <c r="G3226" s="2"/>
      <c r="H3226" s="1"/>
      <c r="I3226" s="1"/>
      <c r="J3226" s="1"/>
      <c r="K3226" s="1"/>
      <c r="L3226" s="1"/>
      <c r="M3226" s="1"/>
      <c r="N3226" s="1"/>
      <c r="O3226" s="1"/>
      <c r="P3226" s="1"/>
      <c r="Q3226" s="1"/>
      <c r="R3226" s="1"/>
      <c r="S3226" s="1"/>
      <c r="T3226" s="1"/>
    </row>
    <row r="3227" spans="2:20" s="216" customFormat="1" ht="15" customHeight="1">
      <c r="B3227" s="214" t="s">
        <v>6083</v>
      </c>
      <c r="C3227" s="214" t="s">
        <v>6866</v>
      </c>
      <c r="D3227" s="214" t="s">
        <v>7740</v>
      </c>
      <c r="E3227" s="214" t="s">
        <v>7740</v>
      </c>
      <c r="F3227" s="214" t="s">
        <v>7740</v>
      </c>
      <c r="G3227" s="2"/>
      <c r="H3227" s="1"/>
      <c r="I3227" s="1"/>
      <c r="J3227" s="1"/>
      <c r="K3227" s="1"/>
      <c r="L3227" s="1"/>
      <c r="M3227" s="1"/>
      <c r="N3227" s="1"/>
      <c r="O3227" s="1"/>
      <c r="P3227" s="1"/>
      <c r="Q3227" s="1"/>
      <c r="R3227" s="1"/>
      <c r="S3227" s="1"/>
      <c r="T3227" s="1"/>
    </row>
    <row r="3228" spans="2:20" s="216" customFormat="1" ht="15" customHeight="1">
      <c r="B3228" s="214" t="s">
        <v>6084</v>
      </c>
      <c r="C3228" s="214" t="s">
        <v>6866</v>
      </c>
      <c r="D3228" s="214" t="s">
        <v>7740</v>
      </c>
      <c r="E3228" s="214" t="s">
        <v>7740</v>
      </c>
      <c r="F3228" s="214" t="s">
        <v>7740</v>
      </c>
      <c r="G3228" s="2"/>
      <c r="H3228" s="1"/>
      <c r="I3228" s="1"/>
      <c r="J3228" s="1"/>
      <c r="K3228" s="1"/>
      <c r="L3228" s="1"/>
      <c r="M3228" s="1"/>
      <c r="N3228" s="1"/>
      <c r="O3228" s="1"/>
      <c r="P3228" s="1"/>
      <c r="Q3228" s="1"/>
      <c r="R3228" s="1"/>
      <c r="S3228" s="1"/>
      <c r="T3228" s="1"/>
    </row>
    <row r="3229" spans="2:20" s="216" customFormat="1" ht="15" customHeight="1">
      <c r="B3229" s="214" t="s">
        <v>6085</v>
      </c>
      <c r="C3229" s="214" t="s">
        <v>6866</v>
      </c>
      <c r="D3229" s="214" t="s">
        <v>7740</v>
      </c>
      <c r="E3229" s="214" t="s">
        <v>7740</v>
      </c>
      <c r="F3229" s="214" t="s">
        <v>7740</v>
      </c>
      <c r="G3229" s="2"/>
      <c r="H3229" s="1"/>
      <c r="I3229" s="1"/>
      <c r="J3229" s="1"/>
      <c r="K3229" s="1"/>
      <c r="L3229" s="1"/>
      <c r="M3229" s="1"/>
      <c r="N3229" s="1"/>
      <c r="O3229" s="1"/>
      <c r="P3229" s="1"/>
      <c r="Q3229" s="1"/>
      <c r="R3229" s="1"/>
      <c r="S3229" s="1"/>
      <c r="T3229" s="1"/>
    </row>
    <row r="3230" spans="2:20" s="216" customFormat="1" ht="15" customHeight="1">
      <c r="B3230" s="214" t="s">
        <v>6086</v>
      </c>
      <c r="C3230" s="214" t="s">
        <v>6894</v>
      </c>
      <c r="D3230" s="214" t="s">
        <v>6895</v>
      </c>
      <c r="E3230" s="214" t="s">
        <v>6866</v>
      </c>
      <c r="F3230" s="214" t="s">
        <v>7740</v>
      </c>
      <c r="G3230" s="2"/>
      <c r="H3230" s="1"/>
      <c r="I3230" s="1"/>
      <c r="J3230" s="1"/>
      <c r="K3230" s="1"/>
      <c r="L3230" s="1"/>
      <c r="M3230" s="1"/>
      <c r="N3230" s="1"/>
      <c r="O3230" s="1"/>
      <c r="P3230" s="1"/>
      <c r="Q3230" s="1"/>
      <c r="R3230" s="1"/>
      <c r="S3230" s="1"/>
      <c r="T3230" s="1"/>
    </row>
    <row r="3231" spans="2:20" s="216" customFormat="1" ht="15" customHeight="1">
      <c r="B3231" s="214" t="s">
        <v>6087</v>
      </c>
      <c r="C3231" s="214" t="s">
        <v>6866</v>
      </c>
      <c r="D3231" s="214" t="s">
        <v>7740</v>
      </c>
      <c r="E3231" s="214" t="s">
        <v>7740</v>
      </c>
      <c r="F3231" s="214" t="s">
        <v>7740</v>
      </c>
      <c r="G3231" s="2"/>
      <c r="H3231" s="1"/>
      <c r="I3231" s="1"/>
      <c r="J3231" s="1"/>
      <c r="K3231" s="1"/>
      <c r="L3231" s="1"/>
      <c r="M3231" s="1"/>
      <c r="N3231" s="1"/>
      <c r="O3231" s="1"/>
      <c r="P3231" s="1"/>
      <c r="Q3231" s="1"/>
      <c r="R3231" s="1"/>
      <c r="S3231" s="1"/>
      <c r="T3231" s="1"/>
    </row>
    <row r="3232" spans="2:20" s="216" customFormat="1" ht="15" customHeight="1">
      <c r="B3232" s="214" t="s">
        <v>6088</v>
      </c>
      <c r="C3232" s="214" t="s">
        <v>6866</v>
      </c>
      <c r="D3232" s="214" t="s">
        <v>7740</v>
      </c>
      <c r="E3232" s="214" t="s">
        <v>7740</v>
      </c>
      <c r="F3232" s="214" t="s">
        <v>7740</v>
      </c>
      <c r="G3232" s="2"/>
      <c r="H3232" s="1"/>
      <c r="I3232" s="1"/>
      <c r="J3232" s="1"/>
      <c r="K3232" s="1"/>
      <c r="L3232" s="1"/>
      <c r="M3232" s="1"/>
      <c r="N3232" s="1"/>
      <c r="O3232" s="1"/>
      <c r="P3232" s="1"/>
      <c r="Q3232" s="1"/>
      <c r="R3232" s="1"/>
      <c r="S3232" s="1"/>
      <c r="T3232" s="1"/>
    </row>
    <row r="3233" spans="2:20" s="216" customFormat="1" ht="15" customHeight="1">
      <c r="B3233" s="214" t="s">
        <v>6089</v>
      </c>
      <c r="C3233" s="214" t="s">
        <v>6866</v>
      </c>
      <c r="D3233" s="214" t="s">
        <v>7740</v>
      </c>
      <c r="E3233" s="214" t="s">
        <v>7740</v>
      </c>
      <c r="F3233" s="214" t="s">
        <v>7740</v>
      </c>
      <c r="G3233" s="2"/>
      <c r="H3233" s="1"/>
      <c r="I3233" s="1"/>
      <c r="J3233" s="1"/>
      <c r="K3233" s="1"/>
      <c r="L3233" s="1"/>
      <c r="M3233" s="1"/>
      <c r="N3233" s="1"/>
      <c r="O3233" s="1"/>
      <c r="P3233" s="1"/>
      <c r="Q3233" s="1"/>
      <c r="R3233" s="1"/>
      <c r="S3233" s="1"/>
      <c r="T3233" s="1"/>
    </row>
    <row r="3234" spans="2:20" s="216" customFormat="1" ht="15" customHeight="1">
      <c r="B3234" s="214" t="s">
        <v>6090</v>
      </c>
      <c r="C3234" s="214" t="s">
        <v>6866</v>
      </c>
      <c r="D3234" s="214" t="s">
        <v>7740</v>
      </c>
      <c r="E3234" s="214" t="s">
        <v>7740</v>
      </c>
      <c r="F3234" s="214" t="s">
        <v>7740</v>
      </c>
      <c r="G3234" s="2"/>
      <c r="H3234" s="1"/>
      <c r="I3234" s="1"/>
      <c r="J3234" s="1"/>
      <c r="K3234" s="1"/>
      <c r="L3234" s="1"/>
      <c r="M3234" s="1"/>
      <c r="N3234" s="1"/>
      <c r="O3234" s="1"/>
      <c r="P3234" s="1"/>
      <c r="Q3234" s="1"/>
      <c r="R3234" s="1"/>
      <c r="S3234" s="1"/>
      <c r="T3234" s="1"/>
    </row>
    <row r="3235" spans="2:20" s="216" customFormat="1" ht="15" customHeight="1">
      <c r="B3235" s="214" t="s">
        <v>6091</v>
      </c>
      <c r="C3235" s="214" t="s">
        <v>7491</v>
      </c>
      <c r="D3235" s="214" t="s">
        <v>6866</v>
      </c>
      <c r="E3235" s="214" t="s">
        <v>7740</v>
      </c>
      <c r="F3235" s="214" t="s">
        <v>7740</v>
      </c>
      <c r="G3235" s="2"/>
      <c r="H3235" s="1"/>
      <c r="I3235" s="1"/>
      <c r="J3235" s="1"/>
      <c r="K3235" s="1"/>
      <c r="L3235" s="1"/>
      <c r="M3235" s="1"/>
      <c r="N3235" s="1"/>
      <c r="O3235" s="1"/>
      <c r="P3235" s="1"/>
      <c r="Q3235" s="1"/>
      <c r="R3235" s="1"/>
      <c r="S3235" s="1"/>
      <c r="T3235" s="1"/>
    </row>
    <row r="3236" spans="2:20" s="216" customFormat="1" ht="15" customHeight="1">
      <c r="B3236" s="214" t="s">
        <v>6092</v>
      </c>
      <c r="C3236" s="214" t="s">
        <v>7492</v>
      </c>
      <c r="D3236" s="214" t="s">
        <v>6866</v>
      </c>
      <c r="E3236" s="214" t="s">
        <v>7740</v>
      </c>
      <c r="F3236" s="214" t="s">
        <v>7740</v>
      </c>
      <c r="G3236" s="2"/>
      <c r="H3236" s="1"/>
      <c r="I3236" s="1"/>
      <c r="J3236" s="1"/>
      <c r="K3236" s="1"/>
      <c r="L3236" s="1"/>
      <c r="M3236" s="1"/>
      <c r="N3236" s="1"/>
      <c r="O3236" s="1"/>
      <c r="P3236" s="1"/>
      <c r="Q3236" s="1"/>
      <c r="R3236" s="1"/>
      <c r="S3236" s="1"/>
      <c r="T3236" s="1"/>
    </row>
    <row r="3237" spans="2:20" s="216" customFormat="1" ht="15" customHeight="1">
      <c r="B3237" s="214" t="s">
        <v>6093</v>
      </c>
      <c r="C3237" s="214" t="s">
        <v>7493</v>
      </c>
      <c r="D3237" s="214" t="s">
        <v>6866</v>
      </c>
      <c r="E3237" s="214" t="s">
        <v>7740</v>
      </c>
      <c r="F3237" s="214" t="s">
        <v>7740</v>
      </c>
      <c r="G3237" s="2"/>
      <c r="H3237" s="1"/>
      <c r="I3237" s="1"/>
      <c r="J3237" s="1"/>
      <c r="K3237" s="1"/>
      <c r="L3237" s="1"/>
      <c r="M3237" s="1"/>
      <c r="N3237" s="1"/>
      <c r="O3237" s="1"/>
      <c r="P3237" s="1"/>
      <c r="Q3237" s="1"/>
      <c r="R3237" s="1"/>
      <c r="S3237" s="1"/>
      <c r="T3237" s="1"/>
    </row>
    <row r="3238" spans="2:20" s="216" customFormat="1" ht="15" customHeight="1">
      <c r="B3238" s="214" t="s">
        <v>6094</v>
      </c>
      <c r="C3238" s="214" t="s">
        <v>6866</v>
      </c>
      <c r="D3238" s="214" t="s">
        <v>7740</v>
      </c>
      <c r="E3238" s="214" t="s">
        <v>7740</v>
      </c>
      <c r="F3238" s="214" t="s">
        <v>7740</v>
      </c>
      <c r="G3238" s="2"/>
      <c r="H3238" s="1"/>
      <c r="I3238" s="1"/>
      <c r="J3238" s="1"/>
      <c r="K3238" s="1"/>
      <c r="L3238" s="1"/>
      <c r="M3238" s="1"/>
      <c r="N3238" s="1"/>
      <c r="O3238" s="1"/>
      <c r="P3238" s="1"/>
      <c r="Q3238" s="1"/>
      <c r="R3238" s="1"/>
      <c r="S3238" s="1"/>
      <c r="T3238" s="1"/>
    </row>
    <row r="3239" spans="2:20" s="216" customFormat="1" ht="15" customHeight="1">
      <c r="B3239" s="214" t="s">
        <v>6095</v>
      </c>
      <c r="C3239" s="214" t="s">
        <v>6916</v>
      </c>
      <c r="D3239" s="214" t="s">
        <v>6866</v>
      </c>
      <c r="E3239" s="214" t="s">
        <v>7740</v>
      </c>
      <c r="F3239" s="214" t="s">
        <v>7740</v>
      </c>
      <c r="G3239" s="2"/>
      <c r="H3239" s="1"/>
      <c r="I3239" s="1"/>
      <c r="J3239" s="1"/>
      <c r="K3239" s="1"/>
      <c r="L3239" s="1"/>
      <c r="M3239" s="1"/>
      <c r="N3239" s="1"/>
      <c r="O3239" s="1"/>
      <c r="P3239" s="1"/>
      <c r="Q3239" s="1"/>
      <c r="R3239" s="1"/>
      <c r="S3239" s="1"/>
      <c r="T3239" s="1"/>
    </row>
    <row r="3240" spans="2:20" s="216" customFormat="1" ht="15" customHeight="1">
      <c r="B3240" s="214" t="s">
        <v>6096</v>
      </c>
      <c r="C3240" s="214" t="s">
        <v>7494</v>
      </c>
      <c r="D3240" s="214" t="s">
        <v>6866</v>
      </c>
      <c r="E3240" s="214" t="s">
        <v>7740</v>
      </c>
      <c r="F3240" s="214" t="s">
        <v>7740</v>
      </c>
      <c r="G3240" s="2"/>
      <c r="H3240" s="1"/>
      <c r="I3240" s="1"/>
      <c r="J3240" s="1"/>
      <c r="K3240" s="1"/>
      <c r="L3240" s="1"/>
      <c r="M3240" s="1"/>
      <c r="N3240" s="1"/>
      <c r="O3240" s="1"/>
      <c r="P3240" s="1"/>
      <c r="Q3240" s="1"/>
      <c r="R3240" s="1"/>
      <c r="S3240" s="1"/>
      <c r="T3240" s="1"/>
    </row>
    <row r="3241" spans="2:20" s="216" customFormat="1" ht="15" customHeight="1">
      <c r="B3241" s="214" t="s">
        <v>6097</v>
      </c>
      <c r="C3241" s="214" t="s">
        <v>7495</v>
      </c>
      <c r="D3241" s="214" t="s">
        <v>6866</v>
      </c>
      <c r="E3241" s="214" t="s">
        <v>7740</v>
      </c>
      <c r="F3241" s="214" t="s">
        <v>7740</v>
      </c>
      <c r="G3241" s="2"/>
      <c r="H3241" s="1"/>
      <c r="I3241" s="1"/>
      <c r="J3241" s="1"/>
      <c r="K3241" s="1"/>
      <c r="L3241" s="1"/>
      <c r="M3241" s="1"/>
      <c r="N3241" s="1"/>
      <c r="O3241" s="1"/>
      <c r="P3241" s="1"/>
      <c r="Q3241" s="1"/>
      <c r="R3241" s="1"/>
      <c r="S3241" s="1"/>
      <c r="T3241" s="1"/>
    </row>
    <row r="3242" spans="2:20" s="216" customFormat="1" ht="15" customHeight="1">
      <c r="B3242" s="214" t="s">
        <v>6098</v>
      </c>
      <c r="C3242" s="214" t="s">
        <v>6866</v>
      </c>
      <c r="D3242" s="214" t="s">
        <v>7740</v>
      </c>
      <c r="E3242" s="214" t="s">
        <v>7740</v>
      </c>
      <c r="F3242" s="214" t="s">
        <v>7740</v>
      </c>
      <c r="G3242" s="2"/>
      <c r="H3242" s="1"/>
      <c r="I3242" s="1"/>
      <c r="J3242" s="1"/>
      <c r="K3242" s="1"/>
      <c r="L3242" s="1"/>
      <c r="M3242" s="1"/>
      <c r="N3242" s="1"/>
      <c r="O3242" s="1"/>
      <c r="P3242" s="1"/>
      <c r="Q3242" s="1"/>
      <c r="R3242" s="1"/>
      <c r="S3242" s="1"/>
      <c r="T3242" s="1"/>
    </row>
    <row r="3243" spans="2:20" s="216" customFormat="1" ht="15" customHeight="1">
      <c r="B3243" s="214" t="s">
        <v>6099</v>
      </c>
      <c r="C3243" s="214" t="s">
        <v>6866</v>
      </c>
      <c r="D3243" s="214" t="s">
        <v>7740</v>
      </c>
      <c r="E3243" s="214" t="s">
        <v>7740</v>
      </c>
      <c r="F3243" s="214" t="s">
        <v>7740</v>
      </c>
      <c r="G3243" s="2"/>
      <c r="H3243" s="1"/>
      <c r="I3243" s="1"/>
      <c r="J3243" s="1"/>
      <c r="K3243" s="1"/>
      <c r="L3243" s="1"/>
      <c r="M3243" s="1"/>
      <c r="N3243" s="1"/>
      <c r="O3243" s="1"/>
      <c r="P3243" s="1"/>
      <c r="Q3243" s="1"/>
      <c r="R3243" s="1"/>
      <c r="S3243" s="1"/>
      <c r="T3243" s="1"/>
    </row>
    <row r="3244" spans="2:20" s="216" customFormat="1" ht="15" customHeight="1">
      <c r="B3244" s="214" t="s">
        <v>6100</v>
      </c>
      <c r="C3244" s="214" t="s">
        <v>6971</v>
      </c>
      <c r="D3244" s="214" t="s">
        <v>6866</v>
      </c>
      <c r="E3244" s="214" t="s">
        <v>7740</v>
      </c>
      <c r="F3244" s="214" t="s">
        <v>7740</v>
      </c>
      <c r="G3244" s="2"/>
      <c r="H3244" s="1"/>
      <c r="I3244" s="1"/>
      <c r="J3244" s="1"/>
      <c r="K3244" s="1"/>
      <c r="L3244" s="1"/>
      <c r="M3244" s="1"/>
      <c r="N3244" s="1"/>
      <c r="O3244" s="1"/>
      <c r="P3244" s="1"/>
      <c r="Q3244" s="1"/>
      <c r="R3244" s="1"/>
      <c r="S3244" s="1"/>
      <c r="T3244" s="1"/>
    </row>
    <row r="3245" spans="2:20" s="216" customFormat="1" ht="15" customHeight="1">
      <c r="B3245" s="214" t="s">
        <v>6101</v>
      </c>
      <c r="C3245" s="214" t="s">
        <v>6866</v>
      </c>
      <c r="D3245" s="214" t="s">
        <v>7740</v>
      </c>
      <c r="E3245" s="214" t="s">
        <v>7740</v>
      </c>
      <c r="F3245" s="214" t="s">
        <v>7740</v>
      </c>
      <c r="G3245" s="2"/>
      <c r="H3245" s="1"/>
      <c r="I3245" s="1"/>
      <c r="J3245" s="1"/>
      <c r="K3245" s="1"/>
      <c r="L3245" s="1"/>
      <c r="M3245" s="1"/>
      <c r="N3245" s="1"/>
      <c r="O3245" s="1"/>
      <c r="P3245" s="1"/>
      <c r="Q3245" s="1"/>
      <c r="R3245" s="1"/>
      <c r="S3245" s="1"/>
      <c r="T3245" s="1"/>
    </row>
    <row r="3246" spans="2:20" s="216" customFormat="1" ht="15" customHeight="1">
      <c r="B3246" s="214" t="s">
        <v>6102</v>
      </c>
      <c r="C3246" s="214" t="s">
        <v>7496</v>
      </c>
      <c r="D3246" s="214" t="s">
        <v>6866</v>
      </c>
      <c r="E3246" s="214" t="s">
        <v>7740</v>
      </c>
      <c r="F3246" s="214" t="s">
        <v>7740</v>
      </c>
      <c r="G3246" s="2"/>
      <c r="H3246" s="1"/>
      <c r="I3246" s="1"/>
      <c r="J3246" s="1"/>
      <c r="K3246" s="1"/>
      <c r="L3246" s="1"/>
      <c r="M3246" s="1"/>
      <c r="N3246" s="1"/>
      <c r="O3246" s="1"/>
      <c r="P3246" s="1"/>
      <c r="Q3246" s="1"/>
      <c r="R3246" s="1"/>
      <c r="S3246" s="1"/>
      <c r="T3246" s="1"/>
    </row>
    <row r="3247" spans="2:20" s="216" customFormat="1" ht="15" customHeight="1">
      <c r="B3247" s="214" t="s">
        <v>6103</v>
      </c>
      <c r="C3247" s="214" t="s">
        <v>6866</v>
      </c>
      <c r="D3247" s="214" t="s">
        <v>7740</v>
      </c>
      <c r="E3247" s="214" t="s">
        <v>7740</v>
      </c>
      <c r="F3247" s="214" t="s">
        <v>7740</v>
      </c>
      <c r="G3247" s="2"/>
      <c r="H3247" s="1"/>
      <c r="I3247" s="1"/>
      <c r="J3247" s="1"/>
      <c r="K3247" s="1"/>
      <c r="L3247" s="1"/>
      <c r="M3247" s="1"/>
      <c r="N3247" s="1"/>
      <c r="O3247" s="1"/>
      <c r="P3247" s="1"/>
      <c r="Q3247" s="1"/>
      <c r="R3247" s="1"/>
      <c r="S3247" s="1"/>
      <c r="T3247" s="1"/>
    </row>
    <row r="3248" spans="2:20" s="216" customFormat="1" ht="15" customHeight="1">
      <c r="B3248" s="214" t="s">
        <v>6104</v>
      </c>
      <c r="C3248" s="214" t="s">
        <v>6866</v>
      </c>
      <c r="D3248" s="214" t="s">
        <v>7740</v>
      </c>
      <c r="E3248" s="214" t="s">
        <v>7740</v>
      </c>
      <c r="F3248" s="214" t="s">
        <v>7740</v>
      </c>
      <c r="G3248" s="2"/>
      <c r="H3248" s="1"/>
      <c r="I3248" s="1"/>
      <c r="J3248" s="1"/>
      <c r="K3248" s="1"/>
      <c r="L3248" s="1"/>
      <c r="M3248" s="1"/>
      <c r="N3248" s="1"/>
      <c r="O3248" s="1"/>
      <c r="P3248" s="1"/>
      <c r="Q3248" s="1"/>
      <c r="R3248" s="1"/>
      <c r="S3248" s="1"/>
      <c r="T3248" s="1"/>
    </row>
    <row r="3249" spans="2:20" s="216" customFormat="1" ht="15" customHeight="1">
      <c r="B3249" s="214" t="s">
        <v>6105</v>
      </c>
      <c r="C3249" s="214" t="s">
        <v>6866</v>
      </c>
      <c r="D3249" s="214" t="s">
        <v>7740</v>
      </c>
      <c r="E3249" s="214" t="s">
        <v>7740</v>
      </c>
      <c r="F3249" s="214" t="s">
        <v>7740</v>
      </c>
      <c r="G3249" s="2"/>
      <c r="H3249" s="1"/>
      <c r="I3249" s="1"/>
      <c r="J3249" s="1"/>
      <c r="K3249" s="1"/>
      <c r="L3249" s="1"/>
      <c r="M3249" s="1"/>
      <c r="N3249" s="1"/>
      <c r="O3249" s="1"/>
      <c r="P3249" s="1"/>
      <c r="Q3249" s="1"/>
      <c r="R3249" s="1"/>
      <c r="S3249" s="1"/>
      <c r="T3249" s="1"/>
    </row>
    <row r="3250" spans="2:20" s="216" customFormat="1" ht="15" customHeight="1">
      <c r="B3250" s="214" t="s">
        <v>6106</v>
      </c>
      <c r="C3250" s="214" t="s">
        <v>6866</v>
      </c>
      <c r="D3250" s="214" t="s">
        <v>7740</v>
      </c>
      <c r="E3250" s="214" t="s">
        <v>7740</v>
      </c>
      <c r="F3250" s="214" t="s">
        <v>7740</v>
      </c>
      <c r="G3250" s="2"/>
      <c r="H3250" s="1"/>
      <c r="I3250" s="1"/>
      <c r="J3250" s="1"/>
      <c r="K3250" s="1"/>
      <c r="L3250" s="1"/>
      <c r="M3250" s="1"/>
      <c r="N3250" s="1"/>
      <c r="O3250" s="1"/>
      <c r="P3250" s="1"/>
      <c r="Q3250" s="1"/>
      <c r="R3250" s="1"/>
      <c r="S3250" s="1"/>
      <c r="T3250" s="1"/>
    </row>
    <row r="3251" spans="2:20" s="216" customFormat="1" ht="15" customHeight="1">
      <c r="B3251" s="214" t="s">
        <v>6107</v>
      </c>
      <c r="C3251" s="214" t="s">
        <v>6866</v>
      </c>
      <c r="D3251" s="214" t="s">
        <v>7740</v>
      </c>
      <c r="E3251" s="214" t="s">
        <v>7740</v>
      </c>
      <c r="F3251" s="214" t="s">
        <v>7740</v>
      </c>
      <c r="G3251" s="2"/>
      <c r="H3251" s="1"/>
      <c r="I3251" s="1"/>
      <c r="J3251" s="1"/>
      <c r="K3251" s="1"/>
      <c r="L3251" s="1"/>
      <c r="M3251" s="1"/>
      <c r="N3251" s="1"/>
      <c r="O3251" s="1"/>
      <c r="P3251" s="1"/>
      <c r="Q3251" s="1"/>
      <c r="R3251" s="1"/>
      <c r="S3251" s="1"/>
      <c r="T3251" s="1"/>
    </row>
    <row r="3252" spans="2:20" s="216" customFormat="1" ht="15" customHeight="1">
      <c r="B3252" s="214" t="s">
        <v>6108</v>
      </c>
      <c r="C3252" s="214" t="s">
        <v>6866</v>
      </c>
      <c r="D3252" s="214" t="s">
        <v>7740</v>
      </c>
      <c r="E3252" s="214" t="s">
        <v>7740</v>
      </c>
      <c r="F3252" s="214" t="s">
        <v>7740</v>
      </c>
      <c r="G3252" s="2"/>
      <c r="H3252" s="1"/>
      <c r="I3252" s="1"/>
      <c r="J3252" s="1"/>
      <c r="K3252" s="1"/>
      <c r="L3252" s="1"/>
      <c r="M3252" s="1"/>
      <c r="N3252" s="1"/>
      <c r="O3252" s="1"/>
      <c r="P3252" s="1"/>
      <c r="Q3252" s="1"/>
      <c r="R3252" s="1"/>
      <c r="S3252" s="1"/>
      <c r="T3252" s="1"/>
    </row>
    <row r="3253" spans="2:20" s="216" customFormat="1" ht="15" customHeight="1">
      <c r="B3253" s="214" t="s">
        <v>6109</v>
      </c>
      <c r="C3253" s="214" t="s">
        <v>6866</v>
      </c>
      <c r="D3253" s="214" t="s">
        <v>7740</v>
      </c>
      <c r="E3253" s="214" t="s">
        <v>7740</v>
      </c>
      <c r="F3253" s="214" t="s">
        <v>7740</v>
      </c>
      <c r="G3253" s="2"/>
      <c r="H3253" s="1"/>
      <c r="I3253" s="1"/>
      <c r="J3253" s="1"/>
      <c r="K3253" s="1"/>
      <c r="L3253" s="1"/>
      <c r="M3253" s="1"/>
      <c r="N3253" s="1"/>
      <c r="O3253" s="1"/>
      <c r="P3253" s="1"/>
      <c r="Q3253" s="1"/>
      <c r="R3253" s="1"/>
      <c r="S3253" s="1"/>
      <c r="T3253" s="1"/>
    </row>
    <row r="3254" spans="2:20" s="216" customFormat="1" ht="15" customHeight="1">
      <c r="B3254" s="214" t="s">
        <v>6110</v>
      </c>
      <c r="C3254" s="214" t="s">
        <v>6866</v>
      </c>
      <c r="D3254" s="214" t="s">
        <v>7740</v>
      </c>
      <c r="E3254" s="214" t="s">
        <v>7740</v>
      </c>
      <c r="F3254" s="214" t="s">
        <v>7740</v>
      </c>
      <c r="G3254" s="2"/>
      <c r="H3254" s="1"/>
      <c r="I3254" s="1"/>
      <c r="J3254" s="1"/>
      <c r="K3254" s="1"/>
      <c r="L3254" s="1"/>
      <c r="M3254" s="1"/>
      <c r="N3254" s="1"/>
      <c r="O3254" s="1"/>
      <c r="P3254" s="1"/>
      <c r="Q3254" s="1"/>
      <c r="R3254" s="1"/>
      <c r="S3254" s="1"/>
      <c r="T3254" s="1"/>
    </row>
    <row r="3255" spans="2:20" s="216" customFormat="1" ht="15" customHeight="1">
      <c r="B3255" s="214" t="s">
        <v>6111</v>
      </c>
      <c r="C3255" s="214" t="s">
        <v>7498</v>
      </c>
      <c r="D3255" s="214" t="s">
        <v>6866</v>
      </c>
      <c r="E3255" s="214" t="s">
        <v>7740</v>
      </c>
      <c r="F3255" s="214" t="s">
        <v>7740</v>
      </c>
      <c r="G3255" s="2"/>
      <c r="H3255" s="1"/>
      <c r="I3255" s="1"/>
      <c r="J3255" s="1"/>
      <c r="K3255" s="1"/>
      <c r="L3255" s="1"/>
      <c r="M3255" s="1"/>
      <c r="N3255" s="1"/>
      <c r="O3255" s="1"/>
      <c r="P3255" s="1"/>
      <c r="Q3255" s="1"/>
      <c r="R3255" s="1"/>
      <c r="S3255" s="1"/>
      <c r="T3255" s="1"/>
    </row>
    <row r="3256" spans="2:20" s="216" customFormat="1" ht="15" customHeight="1">
      <c r="B3256" s="214" t="s">
        <v>6112</v>
      </c>
      <c r="C3256" s="214" t="s">
        <v>6866</v>
      </c>
      <c r="D3256" s="214" t="s">
        <v>7740</v>
      </c>
      <c r="E3256" s="214" t="s">
        <v>7740</v>
      </c>
      <c r="F3256" s="214" t="s">
        <v>7740</v>
      </c>
      <c r="G3256" s="2"/>
      <c r="H3256" s="1"/>
      <c r="I3256" s="1"/>
      <c r="J3256" s="1"/>
      <c r="K3256" s="1"/>
      <c r="L3256" s="1"/>
      <c r="M3256" s="1"/>
      <c r="N3256" s="1"/>
      <c r="O3256" s="1"/>
      <c r="P3256" s="1"/>
      <c r="Q3256" s="1"/>
      <c r="R3256" s="1"/>
      <c r="S3256" s="1"/>
      <c r="T3256" s="1"/>
    </row>
    <row r="3257" spans="2:20" s="216" customFormat="1" ht="15" customHeight="1">
      <c r="B3257" s="214" t="s">
        <v>6113</v>
      </c>
      <c r="C3257" s="214" t="s">
        <v>6866</v>
      </c>
      <c r="D3257" s="214" t="s">
        <v>7740</v>
      </c>
      <c r="E3257" s="214" t="s">
        <v>7740</v>
      </c>
      <c r="F3257" s="214" t="s">
        <v>7740</v>
      </c>
      <c r="G3257" s="2"/>
      <c r="H3257" s="1"/>
      <c r="I3257" s="1"/>
      <c r="J3257" s="1"/>
      <c r="K3257" s="1"/>
      <c r="L3257" s="1"/>
      <c r="M3257" s="1"/>
      <c r="N3257" s="1"/>
      <c r="O3257" s="1"/>
      <c r="P3257" s="1"/>
      <c r="Q3257" s="1"/>
      <c r="R3257" s="1"/>
      <c r="S3257" s="1"/>
      <c r="T3257" s="1"/>
    </row>
    <row r="3258" spans="2:20" s="216" customFormat="1" ht="15" customHeight="1">
      <c r="B3258" s="214" t="s">
        <v>6114</v>
      </c>
      <c r="C3258" s="214" t="s">
        <v>7499</v>
      </c>
      <c r="D3258" s="214" t="s">
        <v>6866</v>
      </c>
      <c r="E3258" s="214" t="s">
        <v>7740</v>
      </c>
      <c r="F3258" s="214" t="s">
        <v>7740</v>
      </c>
      <c r="G3258" s="2"/>
      <c r="H3258" s="1"/>
      <c r="I3258" s="1"/>
      <c r="J3258" s="1"/>
      <c r="K3258" s="1"/>
      <c r="L3258" s="1"/>
      <c r="M3258" s="1"/>
      <c r="N3258" s="1"/>
      <c r="O3258" s="1"/>
      <c r="P3258" s="1"/>
      <c r="Q3258" s="1"/>
      <c r="R3258" s="1"/>
      <c r="S3258" s="1"/>
      <c r="T3258" s="1"/>
    </row>
    <row r="3259" spans="2:20" s="216" customFormat="1" ht="15" customHeight="1">
      <c r="B3259" s="214" t="s">
        <v>6115</v>
      </c>
      <c r="C3259" s="214" t="s">
        <v>7232</v>
      </c>
      <c r="D3259" s="214" t="s">
        <v>6866</v>
      </c>
      <c r="E3259" s="214" t="s">
        <v>7740</v>
      </c>
      <c r="F3259" s="214" t="s">
        <v>7740</v>
      </c>
      <c r="G3259" s="2"/>
      <c r="H3259" s="1"/>
      <c r="I3259" s="1"/>
      <c r="J3259" s="1"/>
      <c r="K3259" s="1"/>
      <c r="L3259" s="1"/>
      <c r="M3259" s="1"/>
      <c r="N3259" s="1"/>
      <c r="O3259" s="1"/>
      <c r="P3259" s="1"/>
      <c r="Q3259" s="1"/>
      <c r="R3259" s="1"/>
      <c r="S3259" s="1"/>
      <c r="T3259" s="1"/>
    </row>
    <row r="3260" spans="2:20" s="216" customFormat="1" ht="15" customHeight="1">
      <c r="B3260" s="214" t="s">
        <v>6116</v>
      </c>
      <c r="C3260" s="214" t="s">
        <v>6951</v>
      </c>
      <c r="D3260" s="214" t="s">
        <v>6866</v>
      </c>
      <c r="E3260" s="214" t="s">
        <v>7740</v>
      </c>
      <c r="F3260" s="214" t="s">
        <v>7740</v>
      </c>
      <c r="G3260" s="2"/>
      <c r="H3260" s="1"/>
      <c r="I3260" s="1"/>
      <c r="J3260" s="1"/>
      <c r="K3260" s="1"/>
      <c r="L3260" s="1"/>
      <c r="M3260" s="1"/>
      <c r="N3260" s="1"/>
      <c r="O3260" s="1"/>
      <c r="P3260" s="1"/>
      <c r="Q3260" s="1"/>
      <c r="R3260" s="1"/>
      <c r="S3260" s="1"/>
      <c r="T3260" s="1"/>
    </row>
    <row r="3261" spans="2:20" s="216" customFormat="1" ht="15" customHeight="1">
      <c r="B3261" s="214" t="s">
        <v>6117</v>
      </c>
      <c r="C3261" s="214" t="s">
        <v>7744</v>
      </c>
      <c r="D3261" s="214" t="s">
        <v>6866</v>
      </c>
      <c r="E3261" s="214" t="s">
        <v>7740</v>
      </c>
      <c r="F3261" s="214" t="s">
        <v>7740</v>
      </c>
      <c r="G3261" s="2"/>
      <c r="H3261" s="1"/>
      <c r="I3261" s="1"/>
      <c r="J3261" s="1"/>
      <c r="K3261" s="1"/>
      <c r="L3261" s="1"/>
      <c r="M3261" s="1"/>
      <c r="N3261" s="1"/>
      <c r="O3261" s="1"/>
      <c r="P3261" s="1"/>
      <c r="Q3261" s="1"/>
      <c r="R3261" s="1"/>
      <c r="S3261" s="1"/>
      <c r="T3261" s="1"/>
    </row>
    <row r="3262" spans="2:20" s="216" customFormat="1" ht="15" customHeight="1">
      <c r="B3262" s="214" t="s">
        <v>6118</v>
      </c>
      <c r="C3262" s="214" t="s">
        <v>6866</v>
      </c>
      <c r="D3262" s="214" t="s">
        <v>7740</v>
      </c>
      <c r="E3262" s="214" t="s">
        <v>7740</v>
      </c>
      <c r="F3262" s="214" t="s">
        <v>7740</v>
      </c>
      <c r="G3262" s="2"/>
      <c r="H3262" s="1"/>
      <c r="I3262" s="1"/>
      <c r="J3262" s="1"/>
      <c r="K3262" s="1"/>
      <c r="L3262" s="1"/>
      <c r="M3262" s="1"/>
      <c r="N3262" s="1"/>
      <c r="O3262" s="1"/>
      <c r="P3262" s="1"/>
      <c r="Q3262" s="1"/>
      <c r="R3262" s="1"/>
      <c r="S3262" s="1"/>
      <c r="T3262" s="1"/>
    </row>
    <row r="3263" spans="2:20" s="216" customFormat="1" ht="15" customHeight="1">
      <c r="B3263" s="214" t="s">
        <v>6119</v>
      </c>
      <c r="C3263" s="214" t="s">
        <v>6866</v>
      </c>
      <c r="D3263" s="214" t="s">
        <v>7740</v>
      </c>
      <c r="E3263" s="214" t="s">
        <v>7740</v>
      </c>
      <c r="F3263" s="214" t="s">
        <v>7740</v>
      </c>
      <c r="G3263" s="2"/>
      <c r="H3263" s="1"/>
      <c r="I3263" s="1"/>
      <c r="J3263" s="1"/>
      <c r="K3263" s="1"/>
      <c r="L3263" s="1"/>
      <c r="M3263" s="1"/>
      <c r="N3263" s="1"/>
      <c r="O3263" s="1"/>
      <c r="P3263" s="1"/>
      <c r="Q3263" s="1"/>
      <c r="R3263" s="1"/>
      <c r="S3263" s="1"/>
      <c r="T3263" s="1"/>
    </row>
    <row r="3264" spans="2:20" s="216" customFormat="1" ht="15" customHeight="1">
      <c r="B3264" s="214" t="s">
        <v>6120</v>
      </c>
      <c r="C3264" s="214" t="s">
        <v>6866</v>
      </c>
      <c r="D3264" s="214" t="s">
        <v>7740</v>
      </c>
      <c r="E3264" s="214" t="s">
        <v>7740</v>
      </c>
      <c r="F3264" s="214" t="s">
        <v>7740</v>
      </c>
      <c r="G3264" s="2"/>
      <c r="H3264" s="1"/>
      <c r="I3264" s="1"/>
      <c r="J3264" s="1"/>
      <c r="K3264" s="1"/>
      <c r="L3264" s="1"/>
      <c r="M3264" s="1"/>
      <c r="N3264" s="1"/>
      <c r="O3264" s="1"/>
      <c r="P3264" s="1"/>
      <c r="Q3264" s="1"/>
      <c r="R3264" s="1"/>
      <c r="S3264" s="1"/>
      <c r="T3264" s="1"/>
    </row>
    <row r="3265" spans="2:20" s="216" customFormat="1" ht="15" customHeight="1">
      <c r="B3265" s="214" t="s">
        <v>6121</v>
      </c>
      <c r="C3265" s="214" t="s">
        <v>7656</v>
      </c>
      <c r="D3265" s="214" t="s">
        <v>6866</v>
      </c>
      <c r="E3265" s="214" t="s">
        <v>7740</v>
      </c>
      <c r="F3265" s="214" t="s">
        <v>7740</v>
      </c>
      <c r="G3265" s="2"/>
      <c r="H3265" s="1"/>
      <c r="I3265" s="1"/>
      <c r="J3265" s="1"/>
      <c r="K3265" s="1"/>
      <c r="L3265" s="1"/>
      <c r="M3265" s="1"/>
      <c r="N3265" s="1"/>
      <c r="O3265" s="1"/>
      <c r="P3265" s="1"/>
      <c r="Q3265" s="1"/>
      <c r="R3265" s="1"/>
      <c r="S3265" s="1"/>
      <c r="T3265" s="1"/>
    </row>
    <row r="3266" spans="2:20" s="216" customFormat="1" ht="15" customHeight="1">
      <c r="B3266" s="214" t="s">
        <v>6122</v>
      </c>
      <c r="C3266" s="214" t="s">
        <v>6866</v>
      </c>
      <c r="D3266" s="214" t="s">
        <v>7740</v>
      </c>
      <c r="E3266" s="214" t="s">
        <v>7740</v>
      </c>
      <c r="F3266" s="214" t="s">
        <v>7740</v>
      </c>
      <c r="G3266" s="2"/>
      <c r="H3266" s="1"/>
      <c r="I3266" s="1"/>
      <c r="J3266" s="1"/>
      <c r="K3266" s="1"/>
      <c r="L3266" s="1"/>
      <c r="M3266" s="1"/>
      <c r="N3266" s="1"/>
      <c r="O3266" s="1"/>
      <c r="P3266" s="1"/>
      <c r="Q3266" s="1"/>
      <c r="R3266" s="1"/>
      <c r="S3266" s="1"/>
      <c r="T3266" s="1"/>
    </row>
    <row r="3267" spans="2:20" s="216" customFormat="1" ht="15" customHeight="1">
      <c r="B3267" s="214" t="s">
        <v>6123</v>
      </c>
      <c r="C3267" s="214" t="s">
        <v>6866</v>
      </c>
      <c r="D3267" s="214" t="s">
        <v>7740</v>
      </c>
      <c r="E3267" s="214" t="s">
        <v>7740</v>
      </c>
      <c r="F3267" s="214" t="s">
        <v>7740</v>
      </c>
      <c r="G3267" s="2"/>
      <c r="H3267" s="1"/>
      <c r="I3267" s="1"/>
      <c r="J3267" s="1"/>
      <c r="K3267" s="1"/>
      <c r="L3267" s="1"/>
      <c r="M3267" s="1"/>
      <c r="N3267" s="1"/>
      <c r="O3267" s="1"/>
      <c r="P3267" s="1"/>
      <c r="Q3267" s="1"/>
      <c r="R3267" s="1"/>
      <c r="S3267" s="1"/>
      <c r="T3267" s="1"/>
    </row>
    <row r="3268" spans="2:20" s="216" customFormat="1" ht="15" customHeight="1">
      <c r="B3268" s="214" t="s">
        <v>4951</v>
      </c>
      <c r="C3268" s="214" t="s">
        <v>6866</v>
      </c>
      <c r="D3268" s="214" t="s">
        <v>7740</v>
      </c>
      <c r="E3268" s="214" t="s">
        <v>7740</v>
      </c>
      <c r="F3268" s="214" t="s">
        <v>7740</v>
      </c>
      <c r="G3268" s="2"/>
      <c r="H3268" s="1"/>
      <c r="I3268" s="1"/>
      <c r="J3268" s="1"/>
      <c r="K3268" s="1"/>
      <c r="L3268" s="1"/>
      <c r="M3268" s="1"/>
      <c r="N3268" s="1"/>
      <c r="O3268" s="1"/>
      <c r="P3268" s="1"/>
      <c r="Q3268" s="1"/>
      <c r="R3268" s="1"/>
      <c r="S3268" s="1"/>
      <c r="T3268" s="1"/>
    </row>
    <row r="3269" spans="2:20" s="216" customFormat="1" ht="15" customHeight="1">
      <c r="B3269" s="214" t="s">
        <v>4952</v>
      </c>
      <c r="C3269" s="214" t="s">
        <v>7500</v>
      </c>
      <c r="D3269" s="214" t="s">
        <v>6866</v>
      </c>
      <c r="E3269" s="214" t="s">
        <v>7740</v>
      </c>
      <c r="F3269" s="214" t="s">
        <v>7740</v>
      </c>
      <c r="G3269" s="2"/>
      <c r="H3269" s="1"/>
      <c r="I3269" s="1"/>
      <c r="J3269" s="1"/>
      <c r="K3269" s="1"/>
      <c r="L3269" s="1"/>
      <c r="M3269" s="1"/>
      <c r="N3269" s="1"/>
      <c r="O3269" s="1"/>
      <c r="P3269" s="1"/>
      <c r="Q3269" s="1"/>
      <c r="R3269" s="1"/>
      <c r="S3269" s="1"/>
      <c r="T3269" s="1"/>
    </row>
    <row r="3270" spans="2:20" s="216" customFormat="1" ht="15" customHeight="1">
      <c r="B3270" s="214" t="s">
        <v>4953</v>
      </c>
      <c r="C3270" s="214" t="s">
        <v>6866</v>
      </c>
      <c r="D3270" s="214" t="s">
        <v>7740</v>
      </c>
      <c r="E3270" s="214" t="s">
        <v>7740</v>
      </c>
      <c r="F3270" s="214" t="s">
        <v>7740</v>
      </c>
      <c r="G3270" s="2"/>
      <c r="H3270" s="1"/>
      <c r="I3270" s="1"/>
      <c r="J3270" s="1"/>
      <c r="K3270" s="1"/>
      <c r="L3270" s="1"/>
      <c r="M3270" s="1"/>
      <c r="N3270" s="1"/>
      <c r="O3270" s="1"/>
      <c r="P3270" s="1"/>
      <c r="Q3270" s="1"/>
      <c r="R3270" s="1"/>
      <c r="S3270" s="1"/>
      <c r="T3270" s="1"/>
    </row>
    <row r="3271" spans="2:20" s="216" customFormat="1" ht="15" customHeight="1">
      <c r="B3271" s="214" t="s">
        <v>4954</v>
      </c>
      <c r="C3271" s="214" t="s">
        <v>6866</v>
      </c>
      <c r="D3271" s="214" t="s">
        <v>7740</v>
      </c>
      <c r="E3271" s="214" t="s">
        <v>7740</v>
      </c>
      <c r="F3271" s="214" t="s">
        <v>7740</v>
      </c>
      <c r="G3271" s="2"/>
      <c r="H3271" s="1"/>
      <c r="I3271" s="1"/>
      <c r="J3271" s="1"/>
      <c r="K3271" s="1"/>
      <c r="L3271" s="1"/>
      <c r="M3271" s="1"/>
      <c r="N3271" s="1"/>
      <c r="O3271" s="1"/>
      <c r="P3271" s="1"/>
      <c r="Q3271" s="1"/>
      <c r="R3271" s="1"/>
      <c r="S3271" s="1"/>
      <c r="T3271" s="1"/>
    </row>
    <row r="3272" spans="2:20" s="216" customFormat="1" ht="15" customHeight="1">
      <c r="B3272" s="214" t="s">
        <v>4955</v>
      </c>
      <c r="C3272" s="214" t="s">
        <v>6866</v>
      </c>
      <c r="D3272" s="214" t="s">
        <v>7740</v>
      </c>
      <c r="E3272" s="214" t="s">
        <v>7740</v>
      </c>
      <c r="F3272" s="214" t="s">
        <v>7740</v>
      </c>
      <c r="G3272" s="2"/>
      <c r="H3272" s="1"/>
      <c r="I3272" s="1"/>
      <c r="J3272" s="1"/>
      <c r="K3272" s="1"/>
      <c r="L3272" s="1"/>
      <c r="M3272" s="1"/>
      <c r="N3272" s="1"/>
      <c r="O3272" s="1"/>
      <c r="P3272" s="1"/>
      <c r="Q3272" s="1"/>
      <c r="R3272" s="1"/>
      <c r="S3272" s="1"/>
      <c r="T3272" s="1"/>
    </row>
    <row r="3273" spans="2:20" s="216" customFormat="1" ht="15" customHeight="1">
      <c r="B3273" s="214" t="s">
        <v>4956</v>
      </c>
      <c r="C3273" s="214" t="s">
        <v>6866</v>
      </c>
      <c r="D3273" s="214" t="s">
        <v>7740</v>
      </c>
      <c r="E3273" s="214" t="s">
        <v>7740</v>
      </c>
      <c r="F3273" s="214" t="s">
        <v>7740</v>
      </c>
      <c r="G3273" s="2"/>
      <c r="H3273" s="1"/>
      <c r="I3273" s="1"/>
      <c r="J3273" s="1"/>
      <c r="K3273" s="1"/>
      <c r="L3273" s="1"/>
      <c r="M3273" s="1"/>
      <c r="N3273" s="1"/>
      <c r="O3273" s="1"/>
      <c r="P3273" s="1"/>
      <c r="Q3273" s="1"/>
      <c r="R3273" s="1"/>
      <c r="S3273" s="1"/>
      <c r="T3273" s="1"/>
    </row>
    <row r="3274" spans="2:20" s="216" customFormat="1" ht="15" customHeight="1">
      <c r="B3274" s="214" t="s">
        <v>4957</v>
      </c>
      <c r="C3274" s="214" t="s">
        <v>6866</v>
      </c>
      <c r="D3274" s="214" t="s">
        <v>7740</v>
      </c>
      <c r="E3274" s="214" t="s">
        <v>7740</v>
      </c>
      <c r="F3274" s="214" t="s">
        <v>7740</v>
      </c>
      <c r="G3274" s="2"/>
      <c r="H3274" s="1"/>
      <c r="I3274" s="1"/>
      <c r="J3274" s="1"/>
      <c r="K3274" s="1"/>
      <c r="L3274" s="1"/>
      <c r="M3274" s="1"/>
      <c r="N3274" s="1"/>
      <c r="O3274" s="1"/>
      <c r="P3274" s="1"/>
      <c r="Q3274" s="1"/>
      <c r="R3274" s="1"/>
      <c r="S3274" s="1"/>
      <c r="T3274" s="1"/>
    </row>
    <row r="3275" spans="2:20" s="216" customFormat="1" ht="15" customHeight="1">
      <c r="B3275" s="214" t="s">
        <v>4958</v>
      </c>
      <c r="C3275" s="214" t="s">
        <v>6866</v>
      </c>
      <c r="D3275" s="214" t="s">
        <v>7740</v>
      </c>
      <c r="E3275" s="214" t="s">
        <v>7740</v>
      </c>
      <c r="F3275" s="214" t="s">
        <v>7740</v>
      </c>
      <c r="G3275" s="2"/>
      <c r="H3275" s="1"/>
      <c r="I3275" s="1"/>
      <c r="J3275" s="1"/>
      <c r="K3275" s="1"/>
      <c r="L3275" s="1"/>
      <c r="M3275" s="1"/>
      <c r="N3275" s="1"/>
      <c r="O3275" s="1"/>
      <c r="P3275" s="1"/>
      <c r="Q3275" s="1"/>
      <c r="R3275" s="1"/>
      <c r="S3275" s="1"/>
      <c r="T3275" s="1"/>
    </row>
    <row r="3276" spans="2:20" s="216" customFormat="1" ht="15" customHeight="1">
      <c r="B3276" s="214" t="s">
        <v>4959</v>
      </c>
      <c r="C3276" s="214" t="s">
        <v>6866</v>
      </c>
      <c r="D3276" s="214" t="s">
        <v>7740</v>
      </c>
      <c r="E3276" s="214" t="s">
        <v>7740</v>
      </c>
      <c r="F3276" s="214" t="s">
        <v>7740</v>
      </c>
      <c r="G3276" s="2"/>
      <c r="H3276" s="1"/>
      <c r="I3276" s="1"/>
      <c r="J3276" s="1"/>
      <c r="K3276" s="1"/>
      <c r="L3276" s="1"/>
      <c r="M3276" s="1"/>
      <c r="N3276" s="1"/>
      <c r="O3276" s="1"/>
      <c r="P3276" s="1"/>
      <c r="Q3276" s="1"/>
      <c r="R3276" s="1"/>
      <c r="S3276" s="1"/>
      <c r="T3276" s="1"/>
    </row>
    <row r="3277" spans="2:20" s="216" customFormat="1" ht="15" customHeight="1">
      <c r="B3277" s="214" t="s">
        <v>4960</v>
      </c>
      <c r="C3277" s="214" t="s">
        <v>6866</v>
      </c>
      <c r="D3277" s="214" t="s">
        <v>7740</v>
      </c>
      <c r="E3277" s="214" t="s">
        <v>7740</v>
      </c>
      <c r="F3277" s="214" t="s">
        <v>7740</v>
      </c>
      <c r="G3277" s="2"/>
      <c r="H3277" s="1"/>
      <c r="I3277" s="1"/>
      <c r="J3277" s="1"/>
      <c r="K3277" s="1"/>
      <c r="L3277" s="1"/>
      <c r="M3277" s="1"/>
      <c r="N3277" s="1"/>
      <c r="O3277" s="1"/>
      <c r="P3277" s="1"/>
      <c r="Q3277" s="1"/>
      <c r="R3277" s="1"/>
      <c r="S3277" s="1"/>
      <c r="T3277" s="1"/>
    </row>
    <row r="3278" spans="2:20" s="216" customFormat="1" ht="15" customHeight="1">
      <c r="B3278" s="214" t="s">
        <v>4961</v>
      </c>
      <c r="C3278" s="214" t="s">
        <v>6866</v>
      </c>
      <c r="D3278" s="214" t="s">
        <v>7740</v>
      </c>
      <c r="E3278" s="214" t="s">
        <v>7740</v>
      </c>
      <c r="F3278" s="214" t="s">
        <v>7740</v>
      </c>
      <c r="G3278" s="2"/>
      <c r="H3278" s="1"/>
      <c r="I3278" s="1"/>
      <c r="J3278" s="1"/>
      <c r="K3278" s="1"/>
      <c r="L3278" s="1"/>
      <c r="M3278" s="1"/>
      <c r="N3278" s="1"/>
      <c r="O3278" s="1"/>
      <c r="P3278" s="1"/>
      <c r="Q3278" s="1"/>
      <c r="R3278" s="1"/>
      <c r="S3278" s="1"/>
      <c r="T3278" s="1"/>
    </row>
    <row r="3279" spans="2:20" s="216" customFormat="1" ht="15" customHeight="1">
      <c r="B3279" s="214" t="s">
        <v>4962</v>
      </c>
      <c r="C3279" s="214" t="s">
        <v>6866</v>
      </c>
      <c r="D3279" s="214" t="s">
        <v>7740</v>
      </c>
      <c r="E3279" s="214" t="s">
        <v>7740</v>
      </c>
      <c r="F3279" s="214" t="s">
        <v>7740</v>
      </c>
      <c r="G3279" s="2"/>
      <c r="H3279" s="1"/>
      <c r="I3279" s="1"/>
      <c r="J3279" s="1"/>
      <c r="K3279" s="1"/>
      <c r="L3279" s="1"/>
      <c r="M3279" s="1"/>
      <c r="N3279" s="1"/>
      <c r="O3279" s="1"/>
      <c r="P3279" s="1"/>
      <c r="Q3279" s="1"/>
      <c r="R3279" s="1"/>
      <c r="S3279" s="1"/>
      <c r="T3279" s="1"/>
    </row>
    <row r="3280" spans="2:20" s="216" customFormat="1" ht="15" customHeight="1">
      <c r="B3280" s="214" t="s">
        <v>4963</v>
      </c>
      <c r="C3280" s="214" t="s">
        <v>6866</v>
      </c>
      <c r="D3280" s="214" t="s">
        <v>7740</v>
      </c>
      <c r="E3280" s="214" t="s">
        <v>7740</v>
      </c>
      <c r="F3280" s="214" t="s">
        <v>7740</v>
      </c>
      <c r="G3280" s="2"/>
      <c r="H3280" s="1"/>
      <c r="I3280" s="1"/>
      <c r="J3280" s="1"/>
      <c r="K3280" s="1"/>
      <c r="L3280" s="1"/>
      <c r="M3280" s="1"/>
      <c r="N3280" s="1"/>
      <c r="O3280" s="1"/>
      <c r="P3280" s="1"/>
      <c r="Q3280" s="1"/>
      <c r="R3280" s="1"/>
      <c r="S3280" s="1"/>
      <c r="T3280" s="1"/>
    </row>
    <row r="3281" spans="2:20" s="216" customFormat="1" ht="15" customHeight="1">
      <c r="B3281" s="214" t="s">
        <v>4964</v>
      </c>
      <c r="C3281" s="214" t="s">
        <v>6866</v>
      </c>
      <c r="D3281" s="214" t="s">
        <v>7740</v>
      </c>
      <c r="E3281" s="214" t="s">
        <v>7740</v>
      </c>
      <c r="F3281" s="214" t="s">
        <v>7740</v>
      </c>
      <c r="G3281" s="2"/>
      <c r="H3281" s="1"/>
      <c r="I3281" s="1"/>
      <c r="J3281" s="1"/>
      <c r="K3281" s="1"/>
      <c r="L3281" s="1"/>
      <c r="M3281" s="1"/>
      <c r="N3281" s="1"/>
      <c r="O3281" s="1"/>
      <c r="P3281" s="1"/>
      <c r="Q3281" s="1"/>
      <c r="R3281" s="1"/>
      <c r="S3281" s="1"/>
      <c r="T3281" s="1"/>
    </row>
    <row r="3282" spans="2:20" s="216" customFormat="1" ht="15" customHeight="1">
      <c r="B3282" s="214" t="s">
        <v>4965</v>
      </c>
      <c r="C3282" s="214" t="s">
        <v>7049</v>
      </c>
      <c r="D3282" s="214" t="s">
        <v>6866</v>
      </c>
      <c r="E3282" s="214" t="s">
        <v>7740</v>
      </c>
      <c r="F3282" s="214" t="s">
        <v>7740</v>
      </c>
      <c r="G3282" s="2"/>
      <c r="H3282" s="1"/>
      <c r="I3282" s="1"/>
      <c r="J3282" s="1"/>
      <c r="K3282" s="1"/>
      <c r="L3282" s="1"/>
      <c r="M3282" s="1"/>
      <c r="N3282" s="1"/>
      <c r="O3282" s="1"/>
      <c r="P3282" s="1"/>
      <c r="Q3282" s="1"/>
      <c r="R3282" s="1"/>
      <c r="S3282" s="1"/>
      <c r="T3282" s="1"/>
    </row>
    <row r="3283" spans="2:20" s="216" customFormat="1" ht="15" customHeight="1">
      <c r="B3283" s="214" t="s">
        <v>4966</v>
      </c>
      <c r="C3283" s="214" t="s">
        <v>6977</v>
      </c>
      <c r="D3283" s="214" t="s">
        <v>6866</v>
      </c>
      <c r="E3283" s="214" t="s">
        <v>7740</v>
      </c>
      <c r="F3283" s="214" t="s">
        <v>7740</v>
      </c>
      <c r="G3283" s="2"/>
      <c r="H3283" s="1"/>
      <c r="I3283" s="1"/>
      <c r="J3283" s="1"/>
      <c r="K3283" s="1"/>
      <c r="L3283" s="1"/>
      <c r="M3283" s="1"/>
      <c r="N3283" s="1"/>
      <c r="O3283" s="1"/>
      <c r="P3283" s="1"/>
      <c r="Q3283" s="1"/>
      <c r="R3283" s="1"/>
      <c r="S3283" s="1"/>
      <c r="T3283" s="1"/>
    </row>
    <row r="3284" spans="2:20" s="216" customFormat="1" ht="15" customHeight="1">
      <c r="B3284" s="214" t="s">
        <v>4967</v>
      </c>
      <c r="C3284" s="214" t="s">
        <v>7029</v>
      </c>
      <c r="D3284" s="214" t="s">
        <v>6866</v>
      </c>
      <c r="E3284" s="214" t="s">
        <v>7740</v>
      </c>
      <c r="F3284" s="214" t="s">
        <v>7740</v>
      </c>
      <c r="G3284" s="2"/>
      <c r="H3284" s="1"/>
      <c r="I3284" s="1"/>
      <c r="J3284" s="1"/>
      <c r="K3284" s="1"/>
      <c r="L3284" s="1"/>
      <c r="M3284" s="1"/>
      <c r="N3284" s="1"/>
      <c r="O3284" s="1"/>
      <c r="P3284" s="1"/>
      <c r="Q3284" s="1"/>
      <c r="R3284" s="1"/>
      <c r="S3284" s="1"/>
      <c r="T3284" s="1"/>
    </row>
    <row r="3285" spans="2:20" s="216" customFormat="1" ht="15" customHeight="1">
      <c r="B3285" s="214" t="s">
        <v>4968</v>
      </c>
      <c r="C3285" s="214" t="s">
        <v>6866</v>
      </c>
      <c r="D3285" s="214" t="s">
        <v>7740</v>
      </c>
      <c r="E3285" s="214" t="s">
        <v>7740</v>
      </c>
      <c r="F3285" s="214" t="s">
        <v>7740</v>
      </c>
      <c r="G3285" s="2"/>
      <c r="H3285" s="1"/>
      <c r="I3285" s="1"/>
      <c r="J3285" s="1"/>
      <c r="K3285" s="1"/>
      <c r="L3285" s="1"/>
      <c r="M3285" s="1"/>
      <c r="N3285" s="1"/>
      <c r="O3285" s="1"/>
      <c r="P3285" s="1"/>
      <c r="Q3285" s="1"/>
      <c r="R3285" s="1"/>
      <c r="S3285" s="1"/>
      <c r="T3285" s="1"/>
    </row>
    <row r="3286" spans="2:20" s="216" customFormat="1" ht="15" customHeight="1">
      <c r="B3286" s="214" t="s">
        <v>4969</v>
      </c>
      <c r="C3286" s="214" t="s">
        <v>6866</v>
      </c>
      <c r="D3286" s="214" t="s">
        <v>7740</v>
      </c>
      <c r="E3286" s="214" t="s">
        <v>7740</v>
      </c>
      <c r="F3286" s="214" t="s">
        <v>7740</v>
      </c>
      <c r="G3286" s="2"/>
      <c r="H3286" s="1"/>
      <c r="I3286" s="1"/>
      <c r="J3286" s="1"/>
      <c r="K3286" s="1"/>
      <c r="L3286" s="1"/>
      <c r="M3286" s="1"/>
      <c r="N3286" s="1"/>
      <c r="O3286" s="1"/>
      <c r="P3286" s="1"/>
      <c r="Q3286" s="1"/>
      <c r="R3286" s="1"/>
      <c r="S3286" s="1"/>
      <c r="T3286" s="1"/>
    </row>
    <row r="3287" spans="2:20" s="216" customFormat="1" ht="15" customHeight="1">
      <c r="B3287" s="214" t="s">
        <v>4970</v>
      </c>
      <c r="C3287" s="214" t="s">
        <v>6866</v>
      </c>
      <c r="D3287" s="214" t="s">
        <v>7740</v>
      </c>
      <c r="E3287" s="214" t="s">
        <v>7740</v>
      </c>
      <c r="F3287" s="214" t="s">
        <v>7740</v>
      </c>
      <c r="G3287" s="2"/>
      <c r="H3287" s="1"/>
      <c r="I3287" s="1"/>
      <c r="J3287" s="1"/>
      <c r="K3287" s="1"/>
      <c r="L3287" s="1"/>
      <c r="M3287" s="1"/>
      <c r="N3287" s="1"/>
      <c r="O3287" s="1"/>
      <c r="P3287" s="1"/>
      <c r="Q3287" s="1"/>
      <c r="R3287" s="1"/>
      <c r="S3287" s="1"/>
      <c r="T3287" s="1"/>
    </row>
    <row r="3288" spans="2:20" s="216" customFormat="1" ht="15" customHeight="1">
      <c r="B3288" s="214" t="s">
        <v>4971</v>
      </c>
      <c r="C3288" s="214" t="s">
        <v>6866</v>
      </c>
      <c r="D3288" s="214" t="s">
        <v>7740</v>
      </c>
      <c r="E3288" s="214" t="s">
        <v>7740</v>
      </c>
      <c r="F3288" s="214" t="s">
        <v>7740</v>
      </c>
      <c r="G3288" s="2"/>
      <c r="H3288" s="1"/>
      <c r="I3288" s="1"/>
      <c r="J3288" s="1"/>
      <c r="K3288" s="1"/>
      <c r="L3288" s="1"/>
      <c r="M3288" s="1"/>
      <c r="N3288" s="1"/>
      <c r="O3288" s="1"/>
      <c r="P3288" s="1"/>
      <c r="Q3288" s="1"/>
      <c r="R3288" s="1"/>
      <c r="S3288" s="1"/>
      <c r="T3288" s="1"/>
    </row>
    <row r="3289" spans="2:20" s="216" customFormat="1" ht="15" customHeight="1">
      <c r="B3289" s="214" t="s">
        <v>4972</v>
      </c>
      <c r="C3289" s="214" t="s">
        <v>6866</v>
      </c>
      <c r="D3289" s="214" t="s">
        <v>7740</v>
      </c>
      <c r="E3289" s="214" t="s">
        <v>7740</v>
      </c>
      <c r="F3289" s="214" t="s">
        <v>7740</v>
      </c>
      <c r="G3289" s="2"/>
      <c r="H3289" s="1"/>
      <c r="I3289" s="1"/>
      <c r="J3289" s="1"/>
      <c r="K3289" s="1"/>
      <c r="L3289" s="1"/>
      <c r="M3289" s="1"/>
      <c r="N3289" s="1"/>
      <c r="O3289" s="1"/>
      <c r="P3289" s="1"/>
      <c r="Q3289" s="1"/>
      <c r="R3289" s="1"/>
      <c r="S3289" s="1"/>
      <c r="T3289" s="1"/>
    </row>
    <row r="3290" spans="2:20" s="216" customFormat="1" ht="15" customHeight="1">
      <c r="B3290" s="214" t="s">
        <v>4973</v>
      </c>
      <c r="C3290" s="214" t="s">
        <v>7501</v>
      </c>
      <c r="D3290" s="214" t="s">
        <v>6866</v>
      </c>
      <c r="E3290" s="214" t="s">
        <v>7740</v>
      </c>
      <c r="F3290" s="214" t="s">
        <v>7740</v>
      </c>
      <c r="G3290" s="2"/>
      <c r="H3290" s="1"/>
      <c r="I3290" s="1"/>
      <c r="J3290" s="1"/>
      <c r="K3290" s="1"/>
      <c r="L3290" s="1"/>
      <c r="M3290" s="1"/>
      <c r="N3290" s="1"/>
      <c r="O3290" s="1"/>
      <c r="P3290" s="1"/>
      <c r="Q3290" s="1"/>
      <c r="R3290" s="1"/>
      <c r="S3290" s="1"/>
      <c r="T3290" s="1"/>
    </row>
    <row r="3291" spans="2:20" s="216" customFormat="1" ht="15" customHeight="1">
      <c r="B3291" s="214" t="s">
        <v>4974</v>
      </c>
      <c r="C3291" s="214" t="s">
        <v>7502</v>
      </c>
      <c r="D3291" s="214" t="s">
        <v>6866</v>
      </c>
      <c r="E3291" s="214" t="s">
        <v>7740</v>
      </c>
      <c r="F3291" s="214" t="s">
        <v>7740</v>
      </c>
      <c r="G3291" s="2"/>
      <c r="H3291" s="1"/>
      <c r="I3291" s="1"/>
      <c r="J3291" s="1"/>
      <c r="K3291" s="1"/>
      <c r="L3291" s="1"/>
      <c r="M3291" s="1"/>
      <c r="N3291" s="1"/>
      <c r="O3291" s="1"/>
      <c r="P3291" s="1"/>
      <c r="Q3291" s="1"/>
      <c r="R3291" s="1"/>
      <c r="S3291" s="1"/>
      <c r="T3291" s="1"/>
    </row>
    <row r="3292" spans="2:20" s="216" customFormat="1" ht="15" customHeight="1">
      <c r="B3292" s="214" t="s">
        <v>4975</v>
      </c>
      <c r="C3292" s="214" t="s">
        <v>6866</v>
      </c>
      <c r="D3292" s="214" t="s">
        <v>7740</v>
      </c>
      <c r="E3292" s="214" t="s">
        <v>7740</v>
      </c>
      <c r="F3292" s="214" t="s">
        <v>7740</v>
      </c>
      <c r="G3292" s="2"/>
      <c r="H3292" s="1"/>
      <c r="I3292" s="1"/>
      <c r="J3292" s="1"/>
      <c r="K3292" s="1"/>
      <c r="L3292" s="1"/>
      <c r="M3292" s="1"/>
      <c r="N3292" s="1"/>
      <c r="O3292" s="1"/>
      <c r="P3292" s="1"/>
      <c r="Q3292" s="1"/>
      <c r="R3292" s="1"/>
      <c r="S3292" s="1"/>
      <c r="T3292" s="1"/>
    </row>
    <row r="3293" spans="2:20" s="216" customFormat="1" ht="15" customHeight="1">
      <c r="B3293" s="214" t="s">
        <v>4976</v>
      </c>
      <c r="C3293" s="214" t="s">
        <v>6866</v>
      </c>
      <c r="D3293" s="214" t="s">
        <v>7740</v>
      </c>
      <c r="E3293" s="214" t="s">
        <v>7740</v>
      </c>
      <c r="F3293" s="214" t="s">
        <v>7740</v>
      </c>
      <c r="G3293" s="2"/>
      <c r="H3293" s="1"/>
      <c r="I3293" s="1"/>
      <c r="J3293" s="1"/>
      <c r="K3293" s="1"/>
      <c r="L3293" s="1"/>
      <c r="M3293" s="1"/>
      <c r="N3293" s="1"/>
      <c r="O3293" s="1"/>
      <c r="P3293" s="1"/>
      <c r="Q3293" s="1"/>
      <c r="R3293" s="1"/>
      <c r="S3293" s="1"/>
      <c r="T3293" s="1"/>
    </row>
    <row r="3294" spans="2:20" s="216" customFormat="1" ht="15" customHeight="1">
      <c r="B3294" s="214" t="s">
        <v>4977</v>
      </c>
      <c r="C3294" s="214" t="s">
        <v>6866</v>
      </c>
      <c r="D3294" s="214" t="s">
        <v>7740</v>
      </c>
      <c r="E3294" s="214" t="s">
        <v>7740</v>
      </c>
      <c r="F3294" s="214" t="s">
        <v>7740</v>
      </c>
      <c r="G3294" s="2"/>
      <c r="H3294" s="1"/>
      <c r="I3294" s="1"/>
      <c r="J3294" s="1"/>
      <c r="K3294" s="1"/>
      <c r="L3294" s="1"/>
      <c r="M3294" s="1"/>
      <c r="N3294" s="1"/>
      <c r="O3294" s="1"/>
      <c r="P3294" s="1"/>
      <c r="Q3294" s="1"/>
      <c r="R3294" s="1"/>
      <c r="S3294" s="1"/>
      <c r="T3294" s="1"/>
    </row>
    <row r="3295" spans="2:20" s="216" customFormat="1" ht="15" customHeight="1">
      <c r="B3295" s="214" t="s">
        <v>4978</v>
      </c>
      <c r="C3295" s="214" t="s">
        <v>6866</v>
      </c>
      <c r="D3295" s="214" t="s">
        <v>7740</v>
      </c>
      <c r="E3295" s="214" t="s">
        <v>7740</v>
      </c>
      <c r="F3295" s="214" t="s">
        <v>7740</v>
      </c>
      <c r="G3295" s="2"/>
      <c r="H3295" s="1"/>
      <c r="I3295" s="1"/>
      <c r="J3295" s="1"/>
      <c r="K3295" s="1"/>
      <c r="L3295" s="1"/>
      <c r="M3295" s="1"/>
      <c r="N3295" s="1"/>
      <c r="O3295" s="1"/>
      <c r="P3295" s="1"/>
      <c r="Q3295" s="1"/>
      <c r="R3295" s="1"/>
      <c r="S3295" s="1"/>
      <c r="T3295" s="1"/>
    </row>
    <row r="3296" spans="2:20" s="216" customFormat="1" ht="15" customHeight="1">
      <c r="B3296" s="214" t="s">
        <v>4979</v>
      </c>
      <c r="C3296" s="214" t="s">
        <v>6866</v>
      </c>
      <c r="D3296" s="214" t="s">
        <v>7740</v>
      </c>
      <c r="E3296" s="214" t="s">
        <v>7740</v>
      </c>
      <c r="F3296" s="214" t="s">
        <v>7740</v>
      </c>
      <c r="G3296" s="2"/>
      <c r="H3296" s="1"/>
      <c r="I3296" s="1"/>
      <c r="J3296" s="1"/>
      <c r="K3296" s="1"/>
      <c r="L3296" s="1"/>
      <c r="M3296" s="1"/>
      <c r="N3296" s="1"/>
      <c r="O3296" s="1"/>
      <c r="P3296" s="1"/>
      <c r="Q3296" s="1"/>
      <c r="R3296" s="1"/>
      <c r="S3296" s="1"/>
      <c r="T3296" s="1"/>
    </row>
    <row r="3297" spans="2:20" s="216" customFormat="1" ht="15" customHeight="1">
      <c r="B3297" s="214" t="s">
        <v>4980</v>
      </c>
      <c r="C3297" s="214" t="s">
        <v>6866</v>
      </c>
      <c r="D3297" s="214" t="s">
        <v>7740</v>
      </c>
      <c r="E3297" s="214" t="s">
        <v>7740</v>
      </c>
      <c r="F3297" s="214" t="s">
        <v>7740</v>
      </c>
      <c r="G3297" s="2"/>
      <c r="H3297" s="1"/>
      <c r="I3297" s="1"/>
      <c r="J3297" s="1"/>
      <c r="K3297" s="1"/>
      <c r="L3297" s="1"/>
      <c r="M3297" s="1"/>
      <c r="N3297" s="1"/>
      <c r="O3297" s="1"/>
      <c r="P3297" s="1"/>
      <c r="Q3297" s="1"/>
      <c r="R3297" s="1"/>
      <c r="S3297" s="1"/>
      <c r="T3297" s="1"/>
    </row>
    <row r="3298" spans="2:20" s="216" customFormat="1" ht="15" customHeight="1">
      <c r="B3298" s="214" t="s">
        <v>4981</v>
      </c>
      <c r="C3298" s="214" t="s">
        <v>6896</v>
      </c>
      <c r="D3298" s="214" t="s">
        <v>6897</v>
      </c>
      <c r="E3298" s="214" t="s">
        <v>6866</v>
      </c>
      <c r="F3298" s="214" t="s">
        <v>7740</v>
      </c>
      <c r="G3298" s="2"/>
      <c r="H3298" s="1"/>
      <c r="I3298" s="1"/>
      <c r="J3298" s="1"/>
      <c r="K3298" s="1"/>
      <c r="L3298" s="1"/>
      <c r="M3298" s="1"/>
      <c r="N3298" s="1"/>
      <c r="O3298" s="1"/>
      <c r="P3298" s="1"/>
      <c r="Q3298" s="1"/>
      <c r="R3298" s="1"/>
      <c r="S3298" s="1"/>
      <c r="T3298" s="1"/>
    </row>
    <row r="3299" spans="2:20" s="216" customFormat="1" ht="15" customHeight="1">
      <c r="B3299" s="214" t="s">
        <v>4982</v>
      </c>
      <c r="C3299" s="214" t="s">
        <v>6997</v>
      </c>
      <c r="D3299" s="214" t="s">
        <v>6866</v>
      </c>
      <c r="E3299" s="214" t="s">
        <v>7740</v>
      </c>
      <c r="F3299" s="214" t="s">
        <v>7740</v>
      </c>
      <c r="G3299" s="2"/>
      <c r="H3299" s="1"/>
      <c r="I3299" s="1"/>
      <c r="J3299" s="1"/>
      <c r="K3299" s="1"/>
      <c r="L3299" s="1"/>
      <c r="M3299" s="1"/>
      <c r="N3299" s="1"/>
      <c r="O3299" s="1"/>
      <c r="P3299" s="1"/>
      <c r="Q3299" s="1"/>
      <c r="R3299" s="1"/>
      <c r="S3299" s="1"/>
      <c r="T3299" s="1"/>
    </row>
    <row r="3300" spans="2:20" s="216" customFormat="1" ht="15" customHeight="1">
      <c r="B3300" s="214" t="s">
        <v>4983</v>
      </c>
      <c r="C3300" s="214" t="s">
        <v>6866</v>
      </c>
      <c r="D3300" s="214" t="s">
        <v>7740</v>
      </c>
      <c r="E3300" s="214" t="s">
        <v>7740</v>
      </c>
      <c r="F3300" s="214" t="s">
        <v>7740</v>
      </c>
      <c r="G3300" s="2"/>
      <c r="H3300" s="1"/>
      <c r="I3300" s="1"/>
      <c r="J3300" s="1"/>
      <c r="K3300" s="1"/>
      <c r="L3300" s="1"/>
      <c r="M3300" s="1"/>
      <c r="N3300" s="1"/>
      <c r="O3300" s="1"/>
      <c r="P3300" s="1"/>
      <c r="Q3300" s="1"/>
      <c r="R3300" s="1"/>
      <c r="S3300" s="1"/>
      <c r="T3300" s="1"/>
    </row>
    <row r="3301" spans="2:20" s="216" customFormat="1" ht="15" customHeight="1">
      <c r="B3301" s="214" t="s">
        <v>4984</v>
      </c>
      <c r="C3301" s="214" t="s">
        <v>6866</v>
      </c>
      <c r="D3301" s="214" t="s">
        <v>7740</v>
      </c>
      <c r="E3301" s="214" t="s">
        <v>7740</v>
      </c>
      <c r="F3301" s="214" t="s">
        <v>7740</v>
      </c>
      <c r="G3301" s="2"/>
      <c r="H3301" s="1"/>
      <c r="I3301" s="1"/>
      <c r="J3301" s="1"/>
      <c r="K3301" s="1"/>
      <c r="L3301" s="1"/>
      <c r="M3301" s="1"/>
      <c r="N3301" s="1"/>
      <c r="O3301" s="1"/>
      <c r="P3301" s="1"/>
      <c r="Q3301" s="1"/>
      <c r="R3301" s="1"/>
      <c r="S3301" s="1"/>
      <c r="T3301" s="1"/>
    </row>
    <row r="3302" spans="2:20" s="216" customFormat="1" ht="15" customHeight="1">
      <c r="B3302" s="214" t="s">
        <v>4985</v>
      </c>
      <c r="C3302" s="214" t="s">
        <v>7434</v>
      </c>
      <c r="D3302" s="214" t="s">
        <v>6866</v>
      </c>
      <c r="E3302" s="214" t="s">
        <v>7740</v>
      </c>
      <c r="F3302" s="214" t="s">
        <v>7740</v>
      </c>
      <c r="G3302" s="2"/>
      <c r="H3302" s="1"/>
      <c r="I3302" s="1"/>
      <c r="J3302" s="1"/>
      <c r="K3302" s="1"/>
      <c r="L3302" s="1"/>
      <c r="M3302" s="1"/>
      <c r="N3302" s="1"/>
      <c r="O3302" s="1"/>
      <c r="P3302" s="1"/>
      <c r="Q3302" s="1"/>
      <c r="R3302" s="1"/>
      <c r="S3302" s="1"/>
      <c r="T3302" s="1"/>
    </row>
    <row r="3303" spans="2:20" s="216" customFormat="1" ht="15" customHeight="1">
      <c r="B3303" s="214" t="s">
        <v>4986</v>
      </c>
      <c r="C3303" s="214" t="s">
        <v>6866</v>
      </c>
      <c r="D3303" s="214" t="s">
        <v>7740</v>
      </c>
      <c r="E3303" s="214" t="s">
        <v>7740</v>
      </c>
      <c r="F3303" s="214" t="s">
        <v>7740</v>
      </c>
      <c r="G3303" s="2"/>
      <c r="H3303" s="1"/>
      <c r="I3303" s="1"/>
      <c r="J3303" s="1"/>
      <c r="K3303" s="1"/>
      <c r="L3303" s="1"/>
      <c r="M3303" s="1"/>
      <c r="N3303" s="1"/>
      <c r="O3303" s="1"/>
      <c r="P3303" s="1"/>
      <c r="Q3303" s="1"/>
      <c r="R3303" s="1"/>
      <c r="S3303" s="1"/>
      <c r="T3303" s="1"/>
    </row>
    <row r="3304" spans="2:20" s="216" customFormat="1" ht="15" customHeight="1">
      <c r="B3304" s="214" t="s">
        <v>4987</v>
      </c>
      <c r="C3304" s="214" t="s">
        <v>6866</v>
      </c>
      <c r="D3304" s="214" t="s">
        <v>7740</v>
      </c>
      <c r="E3304" s="214" t="s">
        <v>7740</v>
      </c>
      <c r="F3304" s="214" t="s">
        <v>7740</v>
      </c>
      <c r="G3304" s="2"/>
      <c r="H3304" s="1"/>
      <c r="I3304" s="1"/>
      <c r="J3304" s="1"/>
      <c r="K3304" s="1"/>
      <c r="L3304" s="1"/>
      <c r="M3304" s="1"/>
      <c r="N3304" s="1"/>
      <c r="O3304" s="1"/>
      <c r="P3304" s="1"/>
      <c r="Q3304" s="1"/>
      <c r="R3304" s="1"/>
      <c r="S3304" s="1"/>
      <c r="T3304" s="1"/>
    </row>
    <row r="3305" spans="2:20" s="216" customFormat="1" ht="15" customHeight="1">
      <c r="B3305" s="214" t="s">
        <v>4988</v>
      </c>
      <c r="C3305" s="214" t="s">
        <v>6866</v>
      </c>
      <c r="D3305" s="214" t="s">
        <v>7740</v>
      </c>
      <c r="E3305" s="214" t="s">
        <v>7740</v>
      </c>
      <c r="F3305" s="214" t="s">
        <v>7740</v>
      </c>
      <c r="G3305" s="2"/>
      <c r="H3305" s="1"/>
      <c r="I3305" s="1"/>
      <c r="J3305" s="1"/>
      <c r="K3305" s="1"/>
      <c r="L3305" s="1"/>
      <c r="M3305" s="1"/>
      <c r="N3305" s="1"/>
      <c r="O3305" s="1"/>
      <c r="P3305" s="1"/>
      <c r="Q3305" s="1"/>
      <c r="R3305" s="1"/>
      <c r="S3305" s="1"/>
      <c r="T3305" s="1"/>
    </row>
    <row r="3306" spans="2:20" s="216" customFormat="1" ht="15" customHeight="1">
      <c r="B3306" s="214" t="s">
        <v>4989</v>
      </c>
      <c r="C3306" s="214" t="s">
        <v>6866</v>
      </c>
      <c r="D3306" s="214" t="s">
        <v>7740</v>
      </c>
      <c r="E3306" s="214" t="s">
        <v>7740</v>
      </c>
      <c r="F3306" s="214" t="s">
        <v>7740</v>
      </c>
      <c r="G3306" s="2"/>
      <c r="H3306" s="1"/>
      <c r="I3306" s="1"/>
      <c r="J3306" s="1"/>
      <c r="K3306" s="1"/>
      <c r="L3306" s="1"/>
      <c r="M3306" s="1"/>
      <c r="N3306" s="1"/>
      <c r="O3306" s="1"/>
      <c r="P3306" s="1"/>
      <c r="Q3306" s="1"/>
      <c r="R3306" s="1"/>
      <c r="S3306" s="1"/>
      <c r="T3306" s="1"/>
    </row>
    <row r="3307" spans="2:20" s="216" customFormat="1" ht="15" customHeight="1">
      <c r="B3307" s="214" t="s">
        <v>4990</v>
      </c>
      <c r="C3307" s="214" t="s">
        <v>6866</v>
      </c>
      <c r="D3307" s="214" t="s">
        <v>7740</v>
      </c>
      <c r="E3307" s="214" t="s">
        <v>7740</v>
      </c>
      <c r="F3307" s="214" t="s">
        <v>7740</v>
      </c>
      <c r="G3307" s="2"/>
      <c r="H3307" s="1"/>
      <c r="I3307" s="1"/>
      <c r="J3307" s="1"/>
      <c r="K3307" s="1"/>
      <c r="L3307" s="1"/>
      <c r="M3307" s="1"/>
      <c r="N3307" s="1"/>
      <c r="O3307" s="1"/>
      <c r="P3307" s="1"/>
      <c r="Q3307" s="1"/>
      <c r="R3307" s="1"/>
      <c r="S3307" s="1"/>
      <c r="T3307" s="1"/>
    </row>
    <row r="3308" spans="2:20" s="216" customFormat="1" ht="15" customHeight="1">
      <c r="B3308" s="214" t="s">
        <v>4991</v>
      </c>
      <c r="C3308" s="214" t="s">
        <v>6866</v>
      </c>
      <c r="D3308" s="214" t="s">
        <v>7740</v>
      </c>
      <c r="E3308" s="214" t="s">
        <v>7740</v>
      </c>
      <c r="F3308" s="214" t="s">
        <v>7740</v>
      </c>
      <c r="G3308" s="2"/>
      <c r="H3308" s="1"/>
      <c r="I3308" s="1"/>
      <c r="J3308" s="1"/>
      <c r="K3308" s="1"/>
      <c r="L3308" s="1"/>
      <c r="M3308" s="1"/>
      <c r="N3308" s="1"/>
      <c r="O3308" s="1"/>
      <c r="P3308" s="1"/>
      <c r="Q3308" s="1"/>
      <c r="R3308" s="1"/>
      <c r="S3308" s="1"/>
      <c r="T3308" s="1"/>
    </row>
    <row r="3309" spans="2:20" s="216" customFormat="1" ht="15" customHeight="1">
      <c r="B3309" s="214" t="s">
        <v>4992</v>
      </c>
      <c r="C3309" s="214" t="s">
        <v>6866</v>
      </c>
      <c r="D3309" s="214" t="s">
        <v>7740</v>
      </c>
      <c r="E3309" s="214" t="s">
        <v>7740</v>
      </c>
      <c r="F3309" s="214" t="s">
        <v>7740</v>
      </c>
      <c r="G3309" s="2"/>
      <c r="H3309" s="1"/>
      <c r="I3309" s="1"/>
      <c r="J3309" s="1"/>
      <c r="K3309" s="1"/>
      <c r="L3309" s="1"/>
      <c r="M3309" s="1"/>
      <c r="N3309" s="1"/>
      <c r="O3309" s="1"/>
      <c r="P3309" s="1"/>
      <c r="Q3309" s="1"/>
      <c r="R3309" s="1"/>
      <c r="S3309" s="1"/>
      <c r="T3309" s="1"/>
    </row>
    <row r="3310" spans="2:20" s="216" customFormat="1" ht="15" customHeight="1">
      <c r="B3310" s="214" t="s">
        <v>4993</v>
      </c>
      <c r="C3310" s="214" t="s">
        <v>6866</v>
      </c>
      <c r="D3310" s="214" t="s">
        <v>7740</v>
      </c>
      <c r="E3310" s="214" t="s">
        <v>7740</v>
      </c>
      <c r="F3310" s="214" t="s">
        <v>7740</v>
      </c>
      <c r="G3310" s="2"/>
      <c r="H3310" s="1"/>
      <c r="I3310" s="1"/>
      <c r="J3310" s="1"/>
      <c r="K3310" s="1"/>
      <c r="L3310" s="1"/>
      <c r="M3310" s="1"/>
      <c r="N3310" s="1"/>
      <c r="O3310" s="1"/>
      <c r="P3310" s="1"/>
      <c r="Q3310" s="1"/>
      <c r="R3310" s="1"/>
      <c r="S3310" s="1"/>
      <c r="T3310" s="1"/>
    </row>
    <row r="3311" spans="2:20" s="216" customFormat="1" ht="15" customHeight="1">
      <c r="B3311" s="214" t="s">
        <v>4994</v>
      </c>
      <c r="C3311" s="214" t="s">
        <v>6866</v>
      </c>
      <c r="D3311" s="214" t="s">
        <v>7740</v>
      </c>
      <c r="E3311" s="214" t="s">
        <v>7740</v>
      </c>
      <c r="F3311" s="214" t="s">
        <v>7740</v>
      </c>
      <c r="G3311" s="2"/>
      <c r="H3311" s="1"/>
      <c r="I3311" s="1"/>
      <c r="J3311" s="1"/>
      <c r="K3311" s="1"/>
      <c r="L3311" s="1"/>
      <c r="M3311" s="1"/>
      <c r="N3311" s="1"/>
      <c r="O3311" s="1"/>
      <c r="P3311" s="1"/>
      <c r="Q3311" s="1"/>
      <c r="R3311" s="1"/>
      <c r="S3311" s="1"/>
      <c r="T3311" s="1"/>
    </row>
    <row r="3312" spans="2:20" s="216" customFormat="1" ht="15" customHeight="1">
      <c r="B3312" s="214" t="s">
        <v>4995</v>
      </c>
      <c r="C3312" s="214" t="s">
        <v>6866</v>
      </c>
      <c r="D3312" s="214" t="s">
        <v>7740</v>
      </c>
      <c r="E3312" s="214" t="s">
        <v>7740</v>
      </c>
      <c r="F3312" s="214" t="s">
        <v>7740</v>
      </c>
      <c r="G3312" s="2"/>
      <c r="H3312" s="1"/>
      <c r="I3312" s="1"/>
      <c r="J3312" s="1"/>
      <c r="K3312" s="1"/>
      <c r="L3312" s="1"/>
      <c r="M3312" s="1"/>
      <c r="N3312" s="1"/>
      <c r="O3312" s="1"/>
      <c r="P3312" s="1"/>
      <c r="Q3312" s="1"/>
      <c r="R3312" s="1"/>
      <c r="S3312" s="1"/>
      <c r="T3312" s="1"/>
    </row>
    <row r="3313" spans="2:20" s="216" customFormat="1" ht="15" customHeight="1">
      <c r="B3313" s="214" t="s">
        <v>4996</v>
      </c>
      <c r="C3313" s="214" t="s">
        <v>7503</v>
      </c>
      <c r="D3313" s="214" t="s">
        <v>6866</v>
      </c>
      <c r="E3313" s="214" t="s">
        <v>7740</v>
      </c>
      <c r="F3313" s="214" t="s">
        <v>7740</v>
      </c>
      <c r="G3313" s="2"/>
      <c r="H3313" s="1"/>
      <c r="I3313" s="1"/>
      <c r="J3313" s="1"/>
      <c r="K3313" s="1"/>
      <c r="L3313" s="1"/>
      <c r="M3313" s="1"/>
      <c r="N3313" s="1"/>
      <c r="O3313" s="1"/>
      <c r="P3313" s="1"/>
      <c r="Q3313" s="1"/>
      <c r="R3313" s="1"/>
      <c r="S3313" s="1"/>
      <c r="T3313" s="1"/>
    </row>
    <row r="3314" spans="2:20" s="216" customFormat="1" ht="15" customHeight="1">
      <c r="B3314" s="214" t="s">
        <v>4997</v>
      </c>
      <c r="C3314" s="214" t="s">
        <v>6866</v>
      </c>
      <c r="D3314" s="214" t="s">
        <v>7740</v>
      </c>
      <c r="E3314" s="214" t="s">
        <v>7740</v>
      </c>
      <c r="F3314" s="214" t="s">
        <v>7740</v>
      </c>
      <c r="G3314" s="2"/>
      <c r="H3314" s="1"/>
      <c r="I3314" s="1"/>
      <c r="J3314" s="1"/>
      <c r="K3314" s="1"/>
      <c r="L3314" s="1"/>
      <c r="M3314" s="1"/>
      <c r="N3314" s="1"/>
      <c r="O3314" s="1"/>
      <c r="P3314" s="1"/>
      <c r="Q3314" s="1"/>
      <c r="R3314" s="1"/>
      <c r="S3314" s="1"/>
      <c r="T3314" s="1"/>
    </row>
    <row r="3315" spans="2:20" s="216" customFormat="1" ht="15" customHeight="1">
      <c r="B3315" s="214" t="s">
        <v>4998</v>
      </c>
      <c r="C3315" s="214" t="s">
        <v>6866</v>
      </c>
      <c r="D3315" s="214" t="s">
        <v>7740</v>
      </c>
      <c r="E3315" s="214" t="s">
        <v>7740</v>
      </c>
      <c r="F3315" s="214" t="s">
        <v>7740</v>
      </c>
      <c r="G3315" s="2"/>
      <c r="H3315" s="1"/>
      <c r="I3315" s="1"/>
      <c r="J3315" s="1"/>
      <c r="K3315" s="1"/>
      <c r="L3315" s="1"/>
      <c r="M3315" s="1"/>
      <c r="N3315" s="1"/>
      <c r="O3315" s="1"/>
      <c r="P3315" s="1"/>
      <c r="Q3315" s="1"/>
      <c r="R3315" s="1"/>
      <c r="S3315" s="1"/>
      <c r="T3315" s="1"/>
    </row>
    <row r="3316" spans="2:20" s="216" customFormat="1" ht="15" customHeight="1">
      <c r="B3316" s="214" t="s">
        <v>4999</v>
      </c>
      <c r="C3316" s="214" t="s">
        <v>6866</v>
      </c>
      <c r="D3316" s="214" t="s">
        <v>7740</v>
      </c>
      <c r="E3316" s="214" t="s">
        <v>7740</v>
      </c>
      <c r="F3316" s="214" t="s">
        <v>7740</v>
      </c>
      <c r="G3316" s="2"/>
      <c r="H3316" s="1"/>
      <c r="I3316" s="1"/>
      <c r="J3316" s="1"/>
      <c r="K3316" s="1"/>
      <c r="L3316" s="1"/>
      <c r="M3316" s="1"/>
      <c r="N3316" s="1"/>
      <c r="O3316" s="1"/>
      <c r="P3316" s="1"/>
      <c r="Q3316" s="1"/>
      <c r="R3316" s="1"/>
      <c r="S3316" s="1"/>
      <c r="T3316" s="1"/>
    </row>
    <row r="3317" spans="2:20" s="216" customFormat="1" ht="15" customHeight="1">
      <c r="B3317" s="214" t="s">
        <v>5000</v>
      </c>
      <c r="C3317" s="214" t="s">
        <v>7504</v>
      </c>
      <c r="D3317" s="214" t="s">
        <v>6866</v>
      </c>
      <c r="E3317" s="214" t="s">
        <v>7740</v>
      </c>
      <c r="F3317" s="214" t="s">
        <v>7740</v>
      </c>
      <c r="G3317" s="2"/>
      <c r="H3317" s="1"/>
      <c r="I3317" s="1"/>
      <c r="J3317" s="1"/>
      <c r="K3317" s="1"/>
      <c r="L3317" s="1"/>
      <c r="M3317" s="1"/>
      <c r="N3317" s="1"/>
      <c r="O3317" s="1"/>
      <c r="P3317" s="1"/>
      <c r="Q3317" s="1"/>
      <c r="R3317" s="1"/>
      <c r="S3317" s="1"/>
      <c r="T3317" s="1"/>
    </row>
    <row r="3318" spans="2:20" s="216" customFormat="1" ht="15" customHeight="1">
      <c r="B3318" s="214" t="s">
        <v>5001</v>
      </c>
      <c r="C3318" s="214" t="s">
        <v>7160</v>
      </c>
      <c r="D3318" s="214" t="s">
        <v>6866</v>
      </c>
      <c r="E3318" s="214" t="s">
        <v>7740</v>
      </c>
      <c r="F3318" s="214" t="s">
        <v>7740</v>
      </c>
      <c r="G3318" s="2"/>
      <c r="H3318" s="1"/>
      <c r="I3318" s="1"/>
      <c r="J3318" s="1"/>
      <c r="K3318" s="1"/>
      <c r="L3318" s="1"/>
      <c r="M3318" s="1"/>
      <c r="N3318" s="1"/>
      <c r="O3318" s="1"/>
      <c r="P3318" s="1"/>
      <c r="Q3318" s="1"/>
      <c r="R3318" s="1"/>
      <c r="S3318" s="1"/>
      <c r="T3318" s="1"/>
    </row>
    <row r="3319" spans="2:20" s="216" customFormat="1" ht="15" customHeight="1">
      <c r="B3319" s="214" t="s">
        <v>5002</v>
      </c>
      <c r="C3319" s="214" t="s">
        <v>6866</v>
      </c>
      <c r="D3319" s="214" t="s">
        <v>7740</v>
      </c>
      <c r="E3319" s="214" t="s">
        <v>7740</v>
      </c>
      <c r="F3319" s="214" t="s">
        <v>7740</v>
      </c>
      <c r="G3319" s="2"/>
      <c r="H3319" s="1"/>
      <c r="I3319" s="1"/>
      <c r="J3319" s="1"/>
      <c r="K3319" s="1"/>
      <c r="L3319" s="1"/>
      <c r="M3319" s="1"/>
      <c r="N3319" s="1"/>
      <c r="O3319" s="1"/>
      <c r="P3319" s="1"/>
      <c r="Q3319" s="1"/>
      <c r="R3319" s="1"/>
      <c r="S3319" s="1"/>
      <c r="T3319" s="1"/>
    </row>
    <row r="3320" spans="2:20" s="216" customFormat="1" ht="15" customHeight="1">
      <c r="B3320" s="214" t="s">
        <v>5003</v>
      </c>
      <c r="C3320" s="214" t="s">
        <v>7149</v>
      </c>
      <c r="D3320" s="214" t="s">
        <v>6866</v>
      </c>
      <c r="E3320" s="214" t="s">
        <v>7740</v>
      </c>
      <c r="F3320" s="214" t="s">
        <v>7740</v>
      </c>
      <c r="G3320" s="2"/>
      <c r="H3320" s="1"/>
      <c r="I3320" s="1"/>
      <c r="J3320" s="1"/>
      <c r="K3320" s="1"/>
      <c r="L3320" s="1"/>
      <c r="M3320" s="1"/>
      <c r="N3320" s="1"/>
      <c r="O3320" s="1"/>
      <c r="P3320" s="1"/>
      <c r="Q3320" s="1"/>
      <c r="R3320" s="1"/>
      <c r="S3320" s="1"/>
      <c r="T3320" s="1"/>
    </row>
    <row r="3321" spans="2:20" s="216" customFormat="1" ht="15" customHeight="1">
      <c r="B3321" s="214" t="s">
        <v>5004</v>
      </c>
      <c r="C3321" s="214" t="s">
        <v>6866</v>
      </c>
      <c r="D3321" s="214" t="s">
        <v>7740</v>
      </c>
      <c r="E3321" s="214" t="s">
        <v>7740</v>
      </c>
      <c r="F3321" s="214" t="s">
        <v>7740</v>
      </c>
      <c r="G3321" s="2"/>
      <c r="H3321" s="1"/>
      <c r="I3321" s="1"/>
      <c r="J3321" s="1"/>
      <c r="K3321" s="1"/>
      <c r="L3321" s="1"/>
      <c r="M3321" s="1"/>
      <c r="N3321" s="1"/>
      <c r="O3321" s="1"/>
      <c r="P3321" s="1"/>
      <c r="Q3321" s="1"/>
      <c r="R3321" s="1"/>
      <c r="S3321" s="1"/>
      <c r="T3321" s="1"/>
    </row>
    <row r="3322" spans="2:20" s="216" customFormat="1" ht="15" customHeight="1">
      <c r="B3322" s="214" t="s">
        <v>5005</v>
      </c>
      <c r="C3322" s="214" t="s">
        <v>6866</v>
      </c>
      <c r="D3322" s="214" t="s">
        <v>7740</v>
      </c>
      <c r="E3322" s="214" t="s">
        <v>7740</v>
      </c>
      <c r="F3322" s="214" t="s">
        <v>7740</v>
      </c>
      <c r="G3322" s="2"/>
      <c r="H3322" s="1"/>
      <c r="I3322" s="1"/>
      <c r="J3322" s="1"/>
      <c r="K3322" s="1"/>
      <c r="L3322" s="1"/>
      <c r="M3322" s="1"/>
      <c r="N3322" s="1"/>
      <c r="O3322" s="1"/>
      <c r="P3322" s="1"/>
      <c r="Q3322" s="1"/>
      <c r="R3322" s="1"/>
      <c r="S3322" s="1"/>
      <c r="T3322" s="1"/>
    </row>
    <row r="3323" spans="2:20" s="216" customFormat="1" ht="15" customHeight="1">
      <c r="B3323" s="214" t="s">
        <v>5006</v>
      </c>
      <c r="C3323" s="214" t="s">
        <v>6866</v>
      </c>
      <c r="D3323" s="214" t="s">
        <v>7740</v>
      </c>
      <c r="E3323" s="214" t="s">
        <v>7740</v>
      </c>
      <c r="F3323" s="214" t="s">
        <v>7740</v>
      </c>
      <c r="G3323" s="2"/>
      <c r="H3323" s="1"/>
      <c r="I3323" s="1"/>
      <c r="J3323" s="1"/>
      <c r="K3323" s="1"/>
      <c r="L3323" s="1"/>
      <c r="M3323" s="1"/>
      <c r="N3323" s="1"/>
      <c r="O3323" s="1"/>
      <c r="P3323" s="1"/>
      <c r="Q3323" s="1"/>
      <c r="R3323" s="1"/>
      <c r="S3323" s="1"/>
      <c r="T3323" s="1"/>
    </row>
    <row r="3324" spans="2:20" s="216" customFormat="1" ht="15" customHeight="1">
      <c r="B3324" s="214" t="s">
        <v>5007</v>
      </c>
      <c r="C3324" s="214" t="s">
        <v>7505</v>
      </c>
      <c r="D3324" s="214" t="s">
        <v>6866</v>
      </c>
      <c r="E3324" s="214" t="s">
        <v>7740</v>
      </c>
      <c r="F3324" s="214" t="s">
        <v>7740</v>
      </c>
      <c r="G3324" s="2"/>
      <c r="H3324" s="1"/>
      <c r="I3324" s="1"/>
      <c r="J3324" s="1"/>
      <c r="K3324" s="1"/>
      <c r="L3324" s="1"/>
      <c r="M3324" s="1"/>
      <c r="N3324" s="1"/>
      <c r="O3324" s="1"/>
      <c r="P3324" s="1"/>
      <c r="Q3324" s="1"/>
      <c r="R3324" s="1"/>
      <c r="S3324" s="1"/>
      <c r="T3324" s="1"/>
    </row>
    <row r="3325" spans="2:20" s="216" customFormat="1" ht="15" customHeight="1">
      <c r="B3325" s="214" t="s">
        <v>5008</v>
      </c>
      <c r="C3325" s="214" t="s">
        <v>6866</v>
      </c>
      <c r="D3325" s="214" t="s">
        <v>7740</v>
      </c>
      <c r="E3325" s="214" t="s">
        <v>7740</v>
      </c>
      <c r="F3325" s="214" t="s">
        <v>7740</v>
      </c>
      <c r="G3325" s="2"/>
      <c r="H3325" s="1"/>
      <c r="I3325" s="1"/>
      <c r="J3325" s="1"/>
      <c r="K3325" s="1"/>
      <c r="L3325" s="1"/>
      <c r="M3325" s="1"/>
      <c r="N3325" s="1"/>
      <c r="O3325" s="1"/>
      <c r="P3325" s="1"/>
      <c r="Q3325" s="1"/>
      <c r="R3325" s="1"/>
      <c r="S3325" s="1"/>
      <c r="T3325" s="1"/>
    </row>
    <row r="3326" spans="2:20" s="216" customFormat="1" ht="15" customHeight="1">
      <c r="B3326" s="214" t="s">
        <v>5009</v>
      </c>
      <c r="C3326" s="214" t="s">
        <v>7506</v>
      </c>
      <c r="D3326" s="214" t="s">
        <v>6866</v>
      </c>
      <c r="E3326" s="214" t="s">
        <v>7740</v>
      </c>
      <c r="F3326" s="214" t="s">
        <v>7740</v>
      </c>
      <c r="G3326" s="2"/>
      <c r="H3326" s="1"/>
      <c r="I3326" s="1"/>
      <c r="J3326" s="1"/>
      <c r="K3326" s="1"/>
      <c r="L3326" s="1"/>
      <c r="M3326" s="1"/>
      <c r="N3326" s="1"/>
      <c r="O3326" s="1"/>
      <c r="P3326" s="1"/>
      <c r="Q3326" s="1"/>
      <c r="R3326" s="1"/>
      <c r="S3326" s="1"/>
      <c r="T3326" s="1"/>
    </row>
    <row r="3327" spans="2:20" s="216" customFormat="1" ht="15" customHeight="1">
      <c r="B3327" s="214" t="s">
        <v>5010</v>
      </c>
      <c r="C3327" s="214" t="s">
        <v>6866</v>
      </c>
      <c r="D3327" s="214" t="s">
        <v>7740</v>
      </c>
      <c r="E3327" s="214" t="s">
        <v>7740</v>
      </c>
      <c r="F3327" s="214" t="s">
        <v>7740</v>
      </c>
      <c r="G3327" s="2"/>
      <c r="H3327" s="1"/>
      <c r="I3327" s="1"/>
      <c r="J3327" s="1"/>
      <c r="K3327" s="1"/>
      <c r="L3327" s="1"/>
      <c r="M3327" s="1"/>
      <c r="N3327" s="1"/>
      <c r="O3327" s="1"/>
      <c r="P3327" s="1"/>
      <c r="Q3327" s="1"/>
      <c r="R3327" s="1"/>
      <c r="S3327" s="1"/>
      <c r="T3327" s="1"/>
    </row>
    <row r="3328" spans="2:20" s="216" customFormat="1" ht="15" customHeight="1">
      <c r="B3328" s="214" t="s">
        <v>5011</v>
      </c>
      <c r="C3328" s="214" t="s">
        <v>6866</v>
      </c>
      <c r="D3328" s="214" t="s">
        <v>7740</v>
      </c>
      <c r="E3328" s="214" t="s">
        <v>7740</v>
      </c>
      <c r="F3328" s="214" t="s">
        <v>7740</v>
      </c>
      <c r="G3328" s="2"/>
      <c r="H3328" s="1"/>
      <c r="I3328" s="1"/>
      <c r="J3328" s="1"/>
      <c r="K3328" s="1"/>
      <c r="L3328" s="1"/>
      <c r="M3328" s="1"/>
      <c r="N3328" s="1"/>
      <c r="O3328" s="1"/>
      <c r="P3328" s="1"/>
      <c r="Q3328" s="1"/>
      <c r="R3328" s="1"/>
      <c r="S3328" s="1"/>
      <c r="T3328" s="1"/>
    </row>
    <row r="3329" spans="2:20" s="216" customFormat="1" ht="15" customHeight="1">
      <c r="B3329" s="214" t="s">
        <v>5012</v>
      </c>
      <c r="C3329" s="214" t="s">
        <v>7508</v>
      </c>
      <c r="D3329" s="214" t="s">
        <v>6866</v>
      </c>
      <c r="E3329" s="214" t="s">
        <v>7740</v>
      </c>
      <c r="F3329" s="214" t="s">
        <v>7740</v>
      </c>
      <c r="G3329" s="2"/>
      <c r="H3329" s="1"/>
      <c r="I3329" s="1"/>
      <c r="J3329" s="1"/>
      <c r="K3329" s="1"/>
      <c r="L3329" s="1"/>
      <c r="M3329" s="1"/>
      <c r="N3329" s="1"/>
      <c r="O3329" s="1"/>
      <c r="P3329" s="1"/>
      <c r="Q3329" s="1"/>
      <c r="R3329" s="1"/>
      <c r="S3329" s="1"/>
      <c r="T3329" s="1"/>
    </row>
    <row r="3330" spans="2:20" s="216" customFormat="1" ht="15" customHeight="1">
      <c r="B3330" s="214" t="s">
        <v>5013</v>
      </c>
      <c r="C3330" s="214" t="s">
        <v>6866</v>
      </c>
      <c r="D3330" s="214" t="s">
        <v>7740</v>
      </c>
      <c r="E3330" s="214" t="s">
        <v>7740</v>
      </c>
      <c r="F3330" s="214" t="s">
        <v>7740</v>
      </c>
      <c r="G3330" s="2"/>
      <c r="H3330" s="1"/>
      <c r="I3330" s="1"/>
      <c r="J3330" s="1"/>
      <c r="K3330" s="1"/>
      <c r="L3330" s="1"/>
      <c r="M3330" s="1"/>
      <c r="N3330" s="1"/>
      <c r="O3330" s="1"/>
      <c r="P3330" s="1"/>
      <c r="Q3330" s="1"/>
      <c r="R3330" s="1"/>
      <c r="S3330" s="1"/>
      <c r="T3330" s="1"/>
    </row>
    <row r="3331" spans="2:20" s="216" customFormat="1" ht="15" customHeight="1">
      <c r="B3331" s="214" t="s">
        <v>5014</v>
      </c>
      <c r="C3331" s="214" t="s">
        <v>6866</v>
      </c>
      <c r="D3331" s="214" t="s">
        <v>7740</v>
      </c>
      <c r="E3331" s="214" t="s">
        <v>7740</v>
      </c>
      <c r="F3331" s="214" t="s">
        <v>7740</v>
      </c>
      <c r="G3331" s="2"/>
      <c r="H3331" s="1"/>
      <c r="I3331" s="1"/>
      <c r="J3331" s="1"/>
      <c r="K3331" s="1"/>
      <c r="L3331" s="1"/>
      <c r="M3331" s="1"/>
      <c r="N3331" s="1"/>
      <c r="O3331" s="1"/>
      <c r="P3331" s="1"/>
      <c r="Q3331" s="1"/>
      <c r="R3331" s="1"/>
      <c r="S3331" s="1"/>
      <c r="T3331" s="1"/>
    </row>
    <row r="3332" spans="2:20" s="216" customFormat="1" ht="15" customHeight="1">
      <c r="B3332" s="214" t="s">
        <v>5015</v>
      </c>
      <c r="C3332" s="214" t="s">
        <v>6866</v>
      </c>
      <c r="D3332" s="214" t="s">
        <v>7740</v>
      </c>
      <c r="E3332" s="214" t="s">
        <v>7740</v>
      </c>
      <c r="F3332" s="214" t="s">
        <v>7740</v>
      </c>
      <c r="G3332" s="2"/>
      <c r="H3332" s="1"/>
      <c r="I3332" s="1"/>
      <c r="J3332" s="1"/>
      <c r="K3332" s="1"/>
      <c r="L3332" s="1"/>
      <c r="M3332" s="1"/>
      <c r="N3332" s="1"/>
      <c r="O3332" s="1"/>
      <c r="P3332" s="1"/>
      <c r="Q3332" s="1"/>
      <c r="R3332" s="1"/>
      <c r="S3332" s="1"/>
      <c r="T3332" s="1"/>
    </row>
    <row r="3333" spans="2:20" s="216" customFormat="1" ht="15" customHeight="1">
      <c r="B3333" s="214" t="s">
        <v>5016</v>
      </c>
      <c r="C3333" s="214" t="s">
        <v>7677</v>
      </c>
      <c r="D3333" s="214" t="s">
        <v>6866</v>
      </c>
      <c r="E3333" s="214" t="s">
        <v>7740</v>
      </c>
      <c r="F3333" s="214" t="s">
        <v>7740</v>
      </c>
      <c r="G3333" s="2"/>
      <c r="H3333" s="1"/>
      <c r="I3333" s="1"/>
      <c r="J3333" s="1"/>
      <c r="K3333" s="1"/>
      <c r="L3333" s="1"/>
      <c r="M3333" s="1"/>
      <c r="N3333" s="1"/>
      <c r="O3333" s="1"/>
      <c r="P3333" s="1"/>
      <c r="Q3333" s="1"/>
      <c r="R3333" s="1"/>
      <c r="S3333" s="1"/>
      <c r="T3333" s="1"/>
    </row>
    <row r="3334" spans="2:20" s="216" customFormat="1" ht="15" customHeight="1">
      <c r="B3334" s="214" t="s">
        <v>5017</v>
      </c>
      <c r="C3334" s="214" t="s">
        <v>6866</v>
      </c>
      <c r="D3334" s="214" t="s">
        <v>7740</v>
      </c>
      <c r="E3334" s="214" t="s">
        <v>7740</v>
      </c>
      <c r="F3334" s="214" t="s">
        <v>7740</v>
      </c>
      <c r="G3334" s="2"/>
      <c r="H3334" s="1"/>
      <c r="I3334" s="1"/>
      <c r="J3334" s="1"/>
      <c r="K3334" s="1"/>
      <c r="L3334" s="1"/>
      <c r="M3334" s="1"/>
      <c r="N3334" s="1"/>
      <c r="O3334" s="1"/>
      <c r="P3334" s="1"/>
      <c r="Q3334" s="1"/>
      <c r="R3334" s="1"/>
      <c r="S3334" s="1"/>
      <c r="T3334" s="1"/>
    </row>
    <row r="3335" spans="2:20" s="216" customFormat="1" ht="15" customHeight="1">
      <c r="B3335" s="214" t="s">
        <v>5018</v>
      </c>
      <c r="C3335" s="214" t="s">
        <v>6866</v>
      </c>
      <c r="D3335" s="214" t="s">
        <v>7740</v>
      </c>
      <c r="E3335" s="214" t="s">
        <v>7740</v>
      </c>
      <c r="F3335" s="214" t="s">
        <v>7740</v>
      </c>
      <c r="G3335" s="2"/>
      <c r="H3335" s="1"/>
      <c r="I3335" s="1"/>
      <c r="J3335" s="1"/>
      <c r="K3335" s="1"/>
      <c r="L3335" s="1"/>
      <c r="M3335" s="1"/>
      <c r="N3335" s="1"/>
      <c r="O3335" s="1"/>
      <c r="P3335" s="1"/>
      <c r="Q3335" s="1"/>
      <c r="R3335" s="1"/>
      <c r="S3335" s="1"/>
      <c r="T3335" s="1"/>
    </row>
    <row r="3336" spans="2:20" s="216" customFormat="1" ht="15" customHeight="1">
      <c r="B3336" s="214" t="s">
        <v>5019</v>
      </c>
      <c r="C3336" s="214" t="s">
        <v>6866</v>
      </c>
      <c r="D3336" s="214" t="s">
        <v>7740</v>
      </c>
      <c r="E3336" s="214" t="s">
        <v>7740</v>
      </c>
      <c r="F3336" s="214" t="s">
        <v>7740</v>
      </c>
      <c r="G3336" s="2"/>
      <c r="H3336" s="1"/>
      <c r="I3336" s="1"/>
      <c r="J3336" s="1"/>
      <c r="K3336" s="1"/>
      <c r="L3336" s="1"/>
      <c r="M3336" s="1"/>
      <c r="N3336" s="1"/>
      <c r="O3336" s="1"/>
      <c r="P3336" s="1"/>
      <c r="Q3336" s="1"/>
      <c r="R3336" s="1"/>
      <c r="S3336" s="1"/>
      <c r="T3336" s="1"/>
    </row>
    <row r="3337" spans="2:20" s="216" customFormat="1" ht="15" customHeight="1">
      <c r="B3337" s="214" t="s">
        <v>324</v>
      </c>
      <c r="C3337" s="214" t="s">
        <v>6866</v>
      </c>
      <c r="D3337" s="214" t="s">
        <v>7740</v>
      </c>
      <c r="E3337" s="214" t="s">
        <v>7740</v>
      </c>
      <c r="F3337" s="214" t="s">
        <v>7740</v>
      </c>
      <c r="G3337" s="2"/>
      <c r="H3337" s="1"/>
      <c r="I3337" s="1"/>
      <c r="J3337" s="1"/>
      <c r="K3337" s="1"/>
      <c r="L3337" s="1"/>
      <c r="M3337" s="1"/>
      <c r="N3337" s="1"/>
      <c r="O3337" s="1"/>
      <c r="P3337" s="1"/>
      <c r="Q3337" s="1"/>
      <c r="R3337" s="1"/>
      <c r="S3337" s="1"/>
      <c r="T3337" s="1"/>
    </row>
    <row r="3338" spans="2:20" s="216" customFormat="1" ht="15" customHeight="1">
      <c r="B3338" s="214" t="s">
        <v>325</v>
      </c>
      <c r="C3338" s="214" t="s">
        <v>6866</v>
      </c>
      <c r="D3338" s="214" t="s">
        <v>7740</v>
      </c>
      <c r="E3338" s="214" t="s">
        <v>7740</v>
      </c>
      <c r="F3338" s="214" t="s">
        <v>7740</v>
      </c>
      <c r="G3338" s="2"/>
      <c r="H3338" s="1"/>
      <c r="I3338" s="1"/>
      <c r="J3338" s="1"/>
      <c r="K3338" s="1"/>
      <c r="L3338" s="1"/>
      <c r="M3338" s="1"/>
      <c r="N3338" s="1"/>
      <c r="O3338" s="1"/>
      <c r="P3338" s="1"/>
      <c r="Q3338" s="1"/>
      <c r="R3338" s="1"/>
      <c r="S3338" s="1"/>
      <c r="T3338" s="1"/>
    </row>
    <row r="3339" spans="2:20" s="216" customFormat="1" ht="15" customHeight="1">
      <c r="B3339" s="214" t="s">
        <v>326</v>
      </c>
      <c r="C3339" s="214" t="s">
        <v>6866</v>
      </c>
      <c r="D3339" s="214" t="s">
        <v>7740</v>
      </c>
      <c r="E3339" s="214" t="s">
        <v>7740</v>
      </c>
      <c r="F3339" s="214" t="s">
        <v>7740</v>
      </c>
      <c r="G3339" s="2"/>
      <c r="H3339" s="1"/>
      <c r="I3339" s="1"/>
      <c r="J3339" s="1"/>
      <c r="K3339" s="1"/>
      <c r="L3339" s="1"/>
      <c r="M3339" s="1"/>
      <c r="N3339" s="1"/>
      <c r="O3339" s="1"/>
      <c r="P3339" s="1"/>
      <c r="Q3339" s="1"/>
      <c r="R3339" s="1"/>
      <c r="S3339" s="1"/>
      <c r="T3339" s="1"/>
    </row>
    <row r="3340" spans="2:20" s="216" customFormat="1" ht="15" customHeight="1">
      <c r="B3340" s="214" t="s">
        <v>327</v>
      </c>
      <c r="C3340" s="214" t="s">
        <v>6866</v>
      </c>
      <c r="D3340" s="214" t="s">
        <v>7740</v>
      </c>
      <c r="E3340" s="214" t="s">
        <v>7740</v>
      </c>
      <c r="F3340" s="214" t="s">
        <v>7740</v>
      </c>
      <c r="G3340" s="2"/>
      <c r="H3340" s="1"/>
      <c r="I3340" s="1"/>
      <c r="J3340" s="1"/>
      <c r="K3340" s="1"/>
      <c r="L3340" s="1"/>
      <c r="M3340" s="1"/>
      <c r="N3340" s="1"/>
      <c r="O3340" s="1"/>
      <c r="P3340" s="1"/>
      <c r="Q3340" s="1"/>
      <c r="R3340" s="1"/>
      <c r="S3340" s="1"/>
      <c r="T3340" s="1"/>
    </row>
    <row r="3341" spans="2:20" s="216" customFormat="1" ht="15" customHeight="1">
      <c r="B3341" s="214" t="s">
        <v>328</v>
      </c>
      <c r="C3341" s="214" t="s">
        <v>6866</v>
      </c>
      <c r="D3341" s="214" t="s">
        <v>7740</v>
      </c>
      <c r="E3341" s="214" t="s">
        <v>7740</v>
      </c>
      <c r="F3341" s="214" t="s">
        <v>7740</v>
      </c>
      <c r="G3341" s="2"/>
      <c r="H3341" s="1"/>
      <c r="I3341" s="1"/>
      <c r="J3341" s="1"/>
      <c r="K3341" s="1"/>
      <c r="L3341" s="1"/>
      <c r="M3341" s="1"/>
      <c r="N3341" s="1"/>
      <c r="O3341" s="1"/>
      <c r="P3341" s="1"/>
      <c r="Q3341" s="1"/>
      <c r="R3341" s="1"/>
      <c r="S3341" s="1"/>
      <c r="T3341" s="1"/>
    </row>
    <row r="3342" spans="2:20" s="216" customFormat="1" ht="15" customHeight="1">
      <c r="B3342" s="214" t="s">
        <v>329</v>
      </c>
      <c r="C3342" s="214" t="s">
        <v>6866</v>
      </c>
      <c r="D3342" s="214" t="s">
        <v>7740</v>
      </c>
      <c r="E3342" s="214" t="s">
        <v>7740</v>
      </c>
      <c r="F3342" s="214" t="s">
        <v>7740</v>
      </c>
      <c r="G3342" s="2"/>
      <c r="H3342" s="1"/>
      <c r="I3342" s="1"/>
      <c r="J3342" s="1"/>
      <c r="K3342" s="1"/>
      <c r="L3342" s="1"/>
      <c r="M3342" s="1"/>
      <c r="N3342" s="1"/>
      <c r="O3342" s="1"/>
      <c r="P3342" s="1"/>
      <c r="Q3342" s="1"/>
      <c r="R3342" s="1"/>
      <c r="S3342" s="1"/>
      <c r="T3342" s="1"/>
    </row>
    <row r="3343" spans="2:20" s="216" customFormat="1" ht="15" customHeight="1">
      <c r="B3343" s="214" t="s">
        <v>330</v>
      </c>
      <c r="C3343" s="214" t="s">
        <v>6866</v>
      </c>
      <c r="D3343" s="214" t="s">
        <v>7740</v>
      </c>
      <c r="E3343" s="214" t="s">
        <v>7740</v>
      </c>
      <c r="F3343" s="214" t="s">
        <v>7740</v>
      </c>
      <c r="G3343" s="2"/>
      <c r="H3343" s="1"/>
      <c r="I3343" s="1"/>
      <c r="J3343" s="1"/>
      <c r="K3343" s="1"/>
      <c r="L3343" s="1"/>
      <c r="M3343" s="1"/>
      <c r="N3343" s="1"/>
      <c r="O3343" s="1"/>
      <c r="P3343" s="1"/>
      <c r="Q3343" s="1"/>
      <c r="R3343" s="1"/>
      <c r="S3343" s="1"/>
      <c r="T3343" s="1"/>
    </row>
    <row r="3344" spans="2:20" s="216" customFormat="1" ht="15" customHeight="1">
      <c r="B3344" s="214" t="s">
        <v>331</v>
      </c>
      <c r="C3344" s="214" t="s">
        <v>6929</v>
      </c>
      <c r="D3344" s="214" t="s">
        <v>7616</v>
      </c>
      <c r="E3344" s="214" t="s">
        <v>6866</v>
      </c>
      <c r="F3344" s="214" t="s">
        <v>7740</v>
      </c>
      <c r="G3344" s="2"/>
      <c r="H3344" s="1"/>
      <c r="I3344" s="1"/>
      <c r="J3344" s="1"/>
      <c r="K3344" s="1"/>
      <c r="L3344" s="1"/>
      <c r="M3344" s="1"/>
      <c r="N3344" s="1"/>
      <c r="O3344" s="1"/>
      <c r="P3344" s="1"/>
      <c r="Q3344" s="1"/>
      <c r="R3344" s="1"/>
      <c r="S3344" s="1"/>
      <c r="T3344" s="1"/>
    </row>
    <row r="3345" spans="2:20" s="216" customFormat="1" ht="15" customHeight="1">
      <c r="B3345" s="214" t="s">
        <v>332</v>
      </c>
      <c r="C3345" s="214" t="s">
        <v>6866</v>
      </c>
      <c r="D3345" s="214" t="s">
        <v>7740</v>
      </c>
      <c r="E3345" s="214" t="s">
        <v>7740</v>
      </c>
      <c r="F3345" s="214" t="s">
        <v>7740</v>
      </c>
      <c r="G3345" s="2"/>
      <c r="H3345" s="1"/>
      <c r="I3345" s="1"/>
      <c r="J3345" s="1"/>
      <c r="K3345" s="1"/>
      <c r="L3345" s="1"/>
      <c r="M3345" s="1"/>
      <c r="N3345" s="1"/>
      <c r="O3345" s="1"/>
      <c r="P3345" s="1"/>
      <c r="Q3345" s="1"/>
      <c r="R3345" s="1"/>
      <c r="S3345" s="1"/>
      <c r="T3345" s="1"/>
    </row>
    <row r="3346" spans="2:20" s="216" customFormat="1" ht="15" customHeight="1">
      <c r="B3346" s="214" t="s">
        <v>333</v>
      </c>
      <c r="C3346" s="214" t="s">
        <v>6866</v>
      </c>
      <c r="D3346" s="214" t="s">
        <v>7740</v>
      </c>
      <c r="E3346" s="214" t="s">
        <v>7740</v>
      </c>
      <c r="F3346" s="214" t="s">
        <v>7740</v>
      </c>
      <c r="G3346" s="2"/>
      <c r="H3346" s="1"/>
      <c r="I3346" s="1"/>
      <c r="J3346" s="1"/>
      <c r="K3346" s="1"/>
      <c r="L3346" s="1"/>
      <c r="M3346" s="1"/>
      <c r="N3346" s="1"/>
      <c r="O3346" s="1"/>
      <c r="P3346" s="1"/>
      <c r="Q3346" s="1"/>
      <c r="R3346" s="1"/>
      <c r="S3346" s="1"/>
      <c r="T3346" s="1"/>
    </row>
    <row r="3347" spans="2:20" s="216" customFormat="1" ht="15" customHeight="1">
      <c r="B3347" s="214" t="s">
        <v>334</v>
      </c>
      <c r="C3347" s="214" t="s">
        <v>6866</v>
      </c>
      <c r="D3347" s="214" t="s">
        <v>7740</v>
      </c>
      <c r="E3347" s="214" t="s">
        <v>7740</v>
      </c>
      <c r="F3347" s="214" t="s">
        <v>7740</v>
      </c>
      <c r="G3347" s="2"/>
      <c r="H3347" s="1"/>
      <c r="I3347" s="1"/>
      <c r="J3347" s="1"/>
      <c r="K3347" s="1"/>
      <c r="L3347" s="1"/>
      <c r="M3347" s="1"/>
      <c r="N3347" s="1"/>
      <c r="O3347" s="1"/>
      <c r="P3347" s="1"/>
      <c r="Q3347" s="1"/>
      <c r="R3347" s="1"/>
      <c r="S3347" s="1"/>
      <c r="T3347" s="1"/>
    </row>
    <row r="3348" spans="2:20" s="216" customFormat="1" ht="15" customHeight="1">
      <c r="B3348" s="214" t="s">
        <v>335</v>
      </c>
      <c r="C3348" s="214" t="s">
        <v>6866</v>
      </c>
      <c r="D3348" s="214" t="s">
        <v>7740</v>
      </c>
      <c r="E3348" s="214" t="s">
        <v>7740</v>
      </c>
      <c r="F3348" s="214" t="s">
        <v>7740</v>
      </c>
      <c r="G3348" s="2"/>
      <c r="H3348" s="1"/>
      <c r="I3348" s="1"/>
      <c r="J3348" s="1"/>
      <c r="K3348" s="1"/>
      <c r="L3348" s="1"/>
      <c r="M3348" s="1"/>
      <c r="N3348" s="1"/>
      <c r="O3348" s="1"/>
      <c r="P3348" s="1"/>
      <c r="Q3348" s="1"/>
      <c r="R3348" s="1"/>
      <c r="S3348" s="1"/>
      <c r="T3348" s="1"/>
    </row>
    <row r="3349" spans="2:20" s="216" customFormat="1" ht="15" customHeight="1">
      <c r="B3349" s="214" t="s">
        <v>336</v>
      </c>
      <c r="C3349" s="214" t="s">
        <v>6866</v>
      </c>
      <c r="D3349" s="214" t="s">
        <v>7740</v>
      </c>
      <c r="E3349" s="214" t="s">
        <v>7740</v>
      </c>
      <c r="F3349" s="214" t="s">
        <v>7740</v>
      </c>
      <c r="G3349" s="2"/>
      <c r="H3349" s="1"/>
      <c r="I3349" s="1"/>
      <c r="J3349" s="1"/>
      <c r="K3349" s="1"/>
      <c r="L3349" s="1"/>
      <c r="M3349" s="1"/>
      <c r="N3349" s="1"/>
      <c r="O3349" s="1"/>
      <c r="P3349" s="1"/>
      <c r="Q3349" s="1"/>
      <c r="R3349" s="1"/>
      <c r="S3349" s="1"/>
      <c r="T3349" s="1"/>
    </row>
    <row r="3350" spans="2:20" s="216" customFormat="1" ht="15" customHeight="1">
      <c r="B3350" s="214" t="s">
        <v>337</v>
      </c>
      <c r="C3350" s="214" t="s">
        <v>7315</v>
      </c>
      <c r="D3350" s="214" t="s">
        <v>6866</v>
      </c>
      <c r="E3350" s="214" t="s">
        <v>7740</v>
      </c>
      <c r="F3350" s="214" t="s">
        <v>7740</v>
      </c>
      <c r="G3350" s="2"/>
      <c r="H3350" s="1"/>
      <c r="I3350" s="1"/>
      <c r="J3350" s="1"/>
      <c r="K3350" s="1"/>
      <c r="L3350" s="1"/>
      <c r="M3350" s="1"/>
      <c r="N3350" s="1"/>
      <c r="O3350" s="1"/>
      <c r="P3350" s="1"/>
      <c r="Q3350" s="1"/>
      <c r="R3350" s="1"/>
      <c r="S3350" s="1"/>
      <c r="T3350" s="1"/>
    </row>
    <row r="3351" spans="2:20" s="216" customFormat="1" ht="15" customHeight="1">
      <c r="B3351" s="214" t="s">
        <v>338</v>
      </c>
      <c r="C3351" s="214" t="s">
        <v>6866</v>
      </c>
      <c r="D3351" s="214" t="s">
        <v>7740</v>
      </c>
      <c r="E3351" s="214" t="s">
        <v>7740</v>
      </c>
      <c r="F3351" s="214" t="s">
        <v>7740</v>
      </c>
      <c r="G3351" s="2"/>
      <c r="H3351" s="1"/>
      <c r="I3351" s="1"/>
      <c r="J3351" s="1"/>
      <c r="K3351" s="1"/>
      <c r="L3351" s="1"/>
      <c r="M3351" s="1"/>
      <c r="N3351" s="1"/>
      <c r="O3351" s="1"/>
      <c r="P3351" s="1"/>
      <c r="Q3351" s="1"/>
      <c r="R3351" s="1"/>
      <c r="S3351" s="1"/>
      <c r="T3351" s="1"/>
    </row>
    <row r="3352" spans="2:20" s="216" customFormat="1" ht="15" customHeight="1">
      <c r="B3352" s="214" t="s">
        <v>339</v>
      </c>
      <c r="C3352" s="214" t="s">
        <v>6866</v>
      </c>
      <c r="D3352" s="214" t="s">
        <v>7740</v>
      </c>
      <c r="E3352" s="214" t="s">
        <v>7740</v>
      </c>
      <c r="F3352" s="214" t="s">
        <v>7740</v>
      </c>
      <c r="G3352" s="2"/>
      <c r="H3352" s="1"/>
      <c r="I3352" s="1"/>
      <c r="J3352" s="1"/>
      <c r="K3352" s="1"/>
      <c r="L3352" s="1"/>
      <c r="M3352" s="1"/>
      <c r="N3352" s="1"/>
      <c r="O3352" s="1"/>
      <c r="P3352" s="1"/>
      <c r="Q3352" s="1"/>
      <c r="R3352" s="1"/>
      <c r="S3352" s="1"/>
      <c r="T3352" s="1"/>
    </row>
    <row r="3353" spans="2:20" s="216" customFormat="1" ht="15" customHeight="1">
      <c r="B3353" s="214" t="s">
        <v>340</v>
      </c>
      <c r="C3353" s="214" t="s">
        <v>7509</v>
      </c>
      <c r="D3353" s="214" t="s">
        <v>6866</v>
      </c>
      <c r="E3353" s="214" t="s">
        <v>7740</v>
      </c>
      <c r="F3353" s="214" t="s">
        <v>7740</v>
      </c>
      <c r="G3353" s="2"/>
      <c r="H3353" s="1"/>
      <c r="I3353" s="1"/>
      <c r="J3353" s="1"/>
      <c r="K3353" s="1"/>
      <c r="L3353" s="1"/>
      <c r="M3353" s="1"/>
      <c r="N3353" s="1"/>
      <c r="O3353" s="1"/>
      <c r="P3353" s="1"/>
      <c r="Q3353" s="1"/>
      <c r="R3353" s="1"/>
      <c r="S3353" s="1"/>
      <c r="T3353" s="1"/>
    </row>
    <row r="3354" spans="2:20" s="216" customFormat="1" ht="15" customHeight="1">
      <c r="B3354" s="214" t="s">
        <v>341</v>
      </c>
      <c r="C3354" s="214" t="s">
        <v>6866</v>
      </c>
      <c r="D3354" s="214" t="s">
        <v>7740</v>
      </c>
      <c r="E3354" s="214" t="s">
        <v>7740</v>
      </c>
      <c r="F3354" s="214" t="s">
        <v>7740</v>
      </c>
      <c r="G3354" s="2"/>
      <c r="H3354" s="1"/>
      <c r="I3354" s="1"/>
      <c r="J3354" s="1"/>
      <c r="K3354" s="1"/>
      <c r="L3354" s="1"/>
      <c r="M3354" s="1"/>
      <c r="N3354" s="1"/>
      <c r="O3354" s="1"/>
      <c r="P3354" s="1"/>
      <c r="Q3354" s="1"/>
      <c r="R3354" s="1"/>
      <c r="S3354" s="1"/>
      <c r="T3354" s="1"/>
    </row>
    <row r="3355" spans="2:20" s="216" customFormat="1" ht="15" customHeight="1">
      <c r="B3355" s="214" t="s">
        <v>342</v>
      </c>
      <c r="C3355" s="214" t="s">
        <v>6866</v>
      </c>
      <c r="D3355" s="214" t="s">
        <v>7740</v>
      </c>
      <c r="E3355" s="214" t="s">
        <v>7740</v>
      </c>
      <c r="F3355" s="214" t="s">
        <v>7740</v>
      </c>
      <c r="G3355" s="2"/>
      <c r="H3355" s="1"/>
      <c r="I3355" s="1"/>
      <c r="J3355" s="1"/>
      <c r="K3355" s="1"/>
      <c r="L3355" s="1"/>
      <c r="M3355" s="1"/>
      <c r="N3355" s="1"/>
      <c r="O3355" s="1"/>
      <c r="P3355" s="1"/>
      <c r="Q3355" s="1"/>
      <c r="R3355" s="1"/>
      <c r="S3355" s="1"/>
      <c r="T3355" s="1"/>
    </row>
    <row r="3356" spans="2:20" s="216" customFormat="1" ht="15" customHeight="1">
      <c r="B3356" s="214" t="s">
        <v>343</v>
      </c>
      <c r="C3356" s="214" t="s">
        <v>6866</v>
      </c>
      <c r="D3356" s="214" t="s">
        <v>7740</v>
      </c>
      <c r="E3356" s="214" t="s">
        <v>7740</v>
      </c>
      <c r="F3356" s="214" t="s">
        <v>7740</v>
      </c>
      <c r="G3356" s="2"/>
      <c r="H3356" s="1"/>
      <c r="I3356" s="1"/>
      <c r="J3356" s="1"/>
      <c r="K3356" s="1"/>
      <c r="L3356" s="1"/>
      <c r="M3356" s="1"/>
      <c r="N3356" s="1"/>
      <c r="O3356" s="1"/>
      <c r="P3356" s="1"/>
      <c r="Q3356" s="1"/>
      <c r="R3356" s="1"/>
      <c r="S3356" s="1"/>
      <c r="T3356" s="1"/>
    </row>
    <row r="3357" spans="2:20" s="216" customFormat="1" ht="15" customHeight="1">
      <c r="B3357" s="214" t="s">
        <v>344</v>
      </c>
      <c r="C3357" s="214" t="s">
        <v>6866</v>
      </c>
      <c r="D3357" s="214" t="s">
        <v>7740</v>
      </c>
      <c r="E3357" s="214" t="s">
        <v>7740</v>
      </c>
      <c r="F3357" s="214" t="s">
        <v>7740</v>
      </c>
      <c r="G3357" s="2"/>
      <c r="H3357" s="1"/>
      <c r="I3357" s="1"/>
      <c r="J3357" s="1"/>
      <c r="K3357" s="1"/>
      <c r="L3357" s="1"/>
      <c r="M3357" s="1"/>
      <c r="N3357" s="1"/>
      <c r="O3357" s="1"/>
      <c r="P3357" s="1"/>
      <c r="Q3357" s="1"/>
      <c r="R3357" s="1"/>
      <c r="S3357" s="1"/>
      <c r="T3357" s="1"/>
    </row>
    <row r="3358" spans="2:20" s="216" customFormat="1" ht="15" customHeight="1">
      <c r="B3358" s="214" t="s">
        <v>345</v>
      </c>
      <c r="C3358" s="214" t="s">
        <v>6866</v>
      </c>
      <c r="D3358" s="214" t="s">
        <v>7740</v>
      </c>
      <c r="E3358" s="214" t="s">
        <v>7740</v>
      </c>
      <c r="F3358" s="214" t="s">
        <v>7740</v>
      </c>
      <c r="G3358" s="2"/>
      <c r="H3358" s="1"/>
      <c r="I3358" s="1"/>
      <c r="J3358" s="1"/>
      <c r="K3358" s="1"/>
      <c r="L3358" s="1"/>
      <c r="M3358" s="1"/>
      <c r="N3358" s="1"/>
      <c r="O3358" s="1"/>
      <c r="P3358" s="1"/>
      <c r="Q3358" s="1"/>
      <c r="R3358" s="1"/>
      <c r="S3358" s="1"/>
      <c r="T3358" s="1"/>
    </row>
    <row r="3359" spans="2:20" s="216" customFormat="1" ht="15" customHeight="1">
      <c r="B3359" s="214" t="s">
        <v>346</v>
      </c>
      <c r="C3359" s="214" t="s">
        <v>6866</v>
      </c>
      <c r="D3359" s="214" t="s">
        <v>7740</v>
      </c>
      <c r="E3359" s="214" t="s">
        <v>7740</v>
      </c>
      <c r="F3359" s="214" t="s">
        <v>7740</v>
      </c>
      <c r="G3359" s="2"/>
      <c r="H3359" s="1"/>
      <c r="I3359" s="1"/>
      <c r="J3359" s="1"/>
      <c r="K3359" s="1"/>
      <c r="L3359" s="1"/>
      <c r="M3359" s="1"/>
      <c r="N3359" s="1"/>
      <c r="O3359" s="1"/>
      <c r="P3359" s="1"/>
      <c r="Q3359" s="1"/>
      <c r="R3359" s="1"/>
      <c r="S3359" s="1"/>
      <c r="T3359" s="1"/>
    </row>
    <row r="3360" spans="2:20" s="216" customFormat="1" ht="15" customHeight="1">
      <c r="B3360" s="214" t="s">
        <v>347</v>
      </c>
      <c r="C3360" s="214" t="s">
        <v>6866</v>
      </c>
      <c r="D3360" s="214" t="s">
        <v>7740</v>
      </c>
      <c r="E3360" s="214" t="s">
        <v>7740</v>
      </c>
      <c r="F3360" s="214" t="s">
        <v>7740</v>
      </c>
      <c r="G3360" s="2"/>
      <c r="H3360" s="1"/>
      <c r="I3360" s="1"/>
      <c r="J3360" s="1"/>
      <c r="K3360" s="1"/>
      <c r="L3360" s="1"/>
      <c r="M3360" s="1"/>
      <c r="N3360" s="1"/>
      <c r="O3360" s="1"/>
      <c r="P3360" s="1"/>
      <c r="Q3360" s="1"/>
      <c r="R3360" s="1"/>
      <c r="S3360" s="1"/>
      <c r="T3360" s="1"/>
    </row>
    <row r="3361" spans="2:20" s="216" customFormat="1" ht="15" customHeight="1">
      <c r="B3361" s="214" t="s">
        <v>348</v>
      </c>
      <c r="C3361" s="214" t="s">
        <v>6866</v>
      </c>
      <c r="D3361" s="214" t="s">
        <v>7740</v>
      </c>
      <c r="E3361" s="214" t="s">
        <v>7740</v>
      </c>
      <c r="F3361" s="214" t="s">
        <v>7740</v>
      </c>
      <c r="G3361" s="2"/>
      <c r="H3361" s="1"/>
      <c r="I3361" s="1"/>
      <c r="J3361" s="1"/>
      <c r="K3361" s="1"/>
      <c r="L3361" s="1"/>
      <c r="M3361" s="1"/>
      <c r="N3361" s="1"/>
      <c r="O3361" s="1"/>
      <c r="P3361" s="1"/>
      <c r="Q3361" s="1"/>
      <c r="R3361" s="1"/>
      <c r="S3361" s="1"/>
      <c r="T3361" s="1"/>
    </row>
    <row r="3362" spans="2:20" s="216" customFormat="1" ht="15" customHeight="1">
      <c r="B3362" s="214" t="s">
        <v>349</v>
      </c>
      <c r="C3362" s="214" t="s">
        <v>7510</v>
      </c>
      <c r="D3362" s="214" t="s">
        <v>6866</v>
      </c>
      <c r="E3362" s="214" t="s">
        <v>7740</v>
      </c>
      <c r="F3362" s="214" t="s">
        <v>7740</v>
      </c>
      <c r="G3362" s="2"/>
      <c r="H3362" s="1"/>
      <c r="I3362" s="1"/>
      <c r="J3362" s="1"/>
      <c r="K3362" s="1"/>
      <c r="L3362" s="1"/>
      <c r="M3362" s="1"/>
      <c r="N3362" s="1"/>
      <c r="O3362" s="1"/>
      <c r="P3362" s="1"/>
      <c r="Q3362" s="1"/>
      <c r="R3362" s="1"/>
      <c r="S3362" s="1"/>
      <c r="T3362" s="1"/>
    </row>
    <row r="3363" spans="2:20" s="216" customFormat="1" ht="15" customHeight="1">
      <c r="B3363" s="214" t="s">
        <v>350</v>
      </c>
      <c r="C3363" s="214" t="s">
        <v>6866</v>
      </c>
      <c r="D3363" s="214" t="s">
        <v>7740</v>
      </c>
      <c r="E3363" s="214" t="s">
        <v>7740</v>
      </c>
      <c r="F3363" s="214" t="s">
        <v>7740</v>
      </c>
      <c r="G3363" s="2"/>
      <c r="H3363" s="1"/>
      <c r="I3363" s="1"/>
      <c r="J3363" s="1"/>
      <c r="K3363" s="1"/>
      <c r="L3363" s="1"/>
      <c r="M3363" s="1"/>
      <c r="N3363" s="1"/>
      <c r="O3363" s="1"/>
      <c r="P3363" s="1"/>
      <c r="Q3363" s="1"/>
      <c r="R3363" s="1"/>
      <c r="S3363" s="1"/>
      <c r="T3363" s="1"/>
    </row>
    <row r="3364" spans="2:20" s="216" customFormat="1" ht="15" customHeight="1">
      <c r="B3364" s="214" t="s">
        <v>351</v>
      </c>
      <c r="C3364" s="214" t="s">
        <v>6866</v>
      </c>
      <c r="D3364" s="214" t="s">
        <v>7740</v>
      </c>
      <c r="E3364" s="214" t="s">
        <v>7740</v>
      </c>
      <c r="F3364" s="214" t="s">
        <v>7740</v>
      </c>
      <c r="G3364" s="2"/>
      <c r="H3364" s="1"/>
      <c r="I3364" s="1"/>
      <c r="J3364" s="1"/>
      <c r="K3364" s="1"/>
      <c r="L3364" s="1"/>
      <c r="M3364" s="1"/>
      <c r="N3364" s="1"/>
      <c r="O3364" s="1"/>
      <c r="P3364" s="1"/>
      <c r="Q3364" s="1"/>
      <c r="R3364" s="1"/>
      <c r="S3364" s="1"/>
      <c r="T3364" s="1"/>
    </row>
    <row r="3365" spans="2:20" s="216" customFormat="1" ht="15" customHeight="1">
      <c r="B3365" s="214" t="s">
        <v>352</v>
      </c>
      <c r="C3365" s="214" t="s">
        <v>6866</v>
      </c>
      <c r="D3365" s="214" t="s">
        <v>7740</v>
      </c>
      <c r="E3365" s="214" t="s">
        <v>7740</v>
      </c>
      <c r="F3365" s="214" t="s">
        <v>7740</v>
      </c>
      <c r="G3365" s="2"/>
      <c r="H3365" s="1"/>
      <c r="I3365" s="1"/>
      <c r="J3365" s="1"/>
      <c r="K3365" s="1"/>
      <c r="L3365" s="1"/>
      <c r="M3365" s="1"/>
      <c r="N3365" s="1"/>
      <c r="O3365" s="1"/>
      <c r="P3365" s="1"/>
      <c r="Q3365" s="1"/>
      <c r="R3365" s="1"/>
      <c r="S3365" s="1"/>
      <c r="T3365" s="1"/>
    </row>
    <row r="3366" spans="2:20" s="216" customFormat="1" ht="15" customHeight="1">
      <c r="B3366" s="214" t="s">
        <v>353</v>
      </c>
      <c r="C3366" s="214" t="s">
        <v>6950</v>
      </c>
      <c r="D3366" s="214" t="s">
        <v>6866</v>
      </c>
      <c r="E3366" s="214" t="s">
        <v>7740</v>
      </c>
      <c r="F3366" s="214" t="s">
        <v>7740</v>
      </c>
      <c r="G3366" s="2"/>
      <c r="H3366" s="1"/>
      <c r="I3366" s="1"/>
      <c r="J3366" s="1"/>
      <c r="K3366" s="1"/>
      <c r="L3366" s="1"/>
      <c r="M3366" s="1"/>
      <c r="N3366" s="1"/>
      <c r="O3366" s="1"/>
      <c r="P3366" s="1"/>
      <c r="Q3366" s="1"/>
      <c r="R3366" s="1"/>
      <c r="S3366" s="1"/>
      <c r="T3366" s="1"/>
    </row>
    <row r="3367" spans="2:20" s="216" customFormat="1" ht="15" customHeight="1">
      <c r="B3367" s="214" t="s">
        <v>354</v>
      </c>
      <c r="C3367" s="214" t="s">
        <v>7511</v>
      </c>
      <c r="D3367" s="214" t="s">
        <v>6866</v>
      </c>
      <c r="E3367" s="214" t="s">
        <v>7740</v>
      </c>
      <c r="F3367" s="214" t="s">
        <v>7740</v>
      </c>
      <c r="G3367" s="2"/>
      <c r="H3367" s="1"/>
      <c r="I3367" s="1"/>
      <c r="J3367" s="1"/>
      <c r="K3367" s="1"/>
      <c r="L3367" s="1"/>
      <c r="M3367" s="1"/>
      <c r="N3367" s="1"/>
      <c r="O3367" s="1"/>
      <c r="P3367" s="1"/>
      <c r="Q3367" s="1"/>
      <c r="R3367" s="1"/>
      <c r="S3367" s="1"/>
      <c r="T3367" s="1"/>
    </row>
    <row r="3368" spans="2:20" s="216" customFormat="1" ht="15" customHeight="1">
      <c r="B3368" s="214" t="s">
        <v>6674</v>
      </c>
      <c r="C3368" s="214" t="s">
        <v>7689</v>
      </c>
      <c r="D3368" s="214" t="s">
        <v>6866</v>
      </c>
      <c r="E3368" s="214" t="s">
        <v>7740</v>
      </c>
      <c r="F3368" s="214" t="s">
        <v>7740</v>
      </c>
      <c r="G3368" s="2"/>
      <c r="H3368" s="1"/>
      <c r="I3368" s="1"/>
      <c r="J3368" s="1"/>
      <c r="K3368" s="1"/>
      <c r="L3368" s="1"/>
      <c r="M3368" s="1"/>
      <c r="N3368" s="1"/>
      <c r="O3368" s="1"/>
      <c r="P3368" s="1"/>
      <c r="Q3368" s="1"/>
      <c r="R3368" s="1"/>
      <c r="S3368" s="1"/>
      <c r="T3368" s="1"/>
    </row>
    <row r="3369" spans="2:20" s="216" customFormat="1" ht="15" customHeight="1">
      <c r="B3369" s="214" t="s">
        <v>6675</v>
      </c>
      <c r="C3369" s="214" t="s">
        <v>7279</v>
      </c>
      <c r="D3369" s="214" t="s">
        <v>6866</v>
      </c>
      <c r="E3369" s="214" t="s">
        <v>7740</v>
      </c>
      <c r="F3369" s="214" t="s">
        <v>7740</v>
      </c>
      <c r="G3369" s="2"/>
      <c r="H3369" s="1"/>
      <c r="I3369" s="1"/>
      <c r="J3369" s="1"/>
      <c r="K3369" s="1"/>
      <c r="L3369" s="1"/>
      <c r="M3369" s="1"/>
      <c r="N3369" s="1"/>
      <c r="O3369" s="1"/>
      <c r="P3369" s="1"/>
      <c r="Q3369" s="1"/>
      <c r="R3369" s="1"/>
      <c r="S3369" s="1"/>
      <c r="T3369" s="1"/>
    </row>
    <row r="3370" spans="2:20" s="216" customFormat="1" ht="15" customHeight="1">
      <c r="B3370" s="214" t="s">
        <v>6676</v>
      </c>
      <c r="C3370" s="214" t="s">
        <v>6866</v>
      </c>
      <c r="D3370" s="214" t="s">
        <v>7740</v>
      </c>
      <c r="E3370" s="214" t="s">
        <v>7740</v>
      </c>
      <c r="F3370" s="214" t="s">
        <v>7740</v>
      </c>
      <c r="G3370" s="2"/>
      <c r="H3370" s="1"/>
      <c r="I3370" s="1"/>
      <c r="J3370" s="1"/>
      <c r="K3370" s="1"/>
      <c r="L3370" s="1"/>
      <c r="M3370" s="1"/>
      <c r="N3370" s="1"/>
      <c r="O3370" s="1"/>
      <c r="P3370" s="1"/>
      <c r="Q3370" s="1"/>
      <c r="R3370" s="1"/>
      <c r="S3370" s="1"/>
      <c r="T3370" s="1"/>
    </row>
    <row r="3371" spans="2:20" s="216" customFormat="1" ht="15" customHeight="1">
      <c r="B3371" s="214" t="s">
        <v>6677</v>
      </c>
      <c r="C3371" s="214" t="s">
        <v>6866</v>
      </c>
      <c r="D3371" s="214" t="s">
        <v>7740</v>
      </c>
      <c r="E3371" s="214" t="s">
        <v>7740</v>
      </c>
      <c r="F3371" s="214" t="s">
        <v>7740</v>
      </c>
      <c r="G3371" s="2"/>
      <c r="H3371" s="1"/>
      <c r="I3371" s="1"/>
      <c r="J3371" s="1"/>
      <c r="K3371" s="1"/>
      <c r="L3371" s="1"/>
      <c r="M3371" s="1"/>
      <c r="N3371" s="1"/>
      <c r="O3371" s="1"/>
      <c r="P3371" s="1"/>
      <c r="Q3371" s="1"/>
      <c r="R3371" s="1"/>
      <c r="S3371" s="1"/>
      <c r="T3371" s="1"/>
    </row>
    <row r="3372" spans="2:20" s="216" customFormat="1" ht="15" customHeight="1">
      <c r="B3372" s="214" t="s">
        <v>6678</v>
      </c>
      <c r="C3372" s="214" t="s">
        <v>6866</v>
      </c>
      <c r="D3372" s="214" t="s">
        <v>7740</v>
      </c>
      <c r="E3372" s="214" t="s">
        <v>7740</v>
      </c>
      <c r="F3372" s="214" t="s">
        <v>7740</v>
      </c>
      <c r="G3372" s="2"/>
      <c r="H3372" s="1"/>
      <c r="I3372" s="1"/>
      <c r="J3372" s="1"/>
      <c r="K3372" s="1"/>
      <c r="L3372" s="1"/>
      <c r="M3372" s="1"/>
      <c r="N3372" s="1"/>
      <c r="O3372" s="1"/>
      <c r="P3372" s="1"/>
      <c r="Q3372" s="1"/>
      <c r="R3372" s="1"/>
      <c r="S3372" s="1"/>
      <c r="T3372" s="1"/>
    </row>
    <row r="3373" spans="2:20" s="216" customFormat="1" ht="15" customHeight="1">
      <c r="B3373" s="214" t="s">
        <v>6679</v>
      </c>
      <c r="C3373" s="214" t="s">
        <v>6866</v>
      </c>
      <c r="D3373" s="214" t="s">
        <v>7740</v>
      </c>
      <c r="E3373" s="214" t="s">
        <v>7740</v>
      </c>
      <c r="F3373" s="214" t="s">
        <v>7740</v>
      </c>
      <c r="G3373" s="2"/>
      <c r="H3373" s="1"/>
      <c r="I3373" s="1"/>
      <c r="J3373" s="1"/>
      <c r="K3373" s="1"/>
      <c r="L3373" s="1"/>
      <c r="M3373" s="1"/>
      <c r="N3373" s="1"/>
      <c r="O3373" s="1"/>
      <c r="P3373" s="1"/>
      <c r="Q3373" s="1"/>
      <c r="R3373" s="1"/>
      <c r="S3373" s="1"/>
      <c r="T3373" s="1"/>
    </row>
    <row r="3374" spans="2:20" s="216" customFormat="1" ht="15" customHeight="1">
      <c r="B3374" s="214" t="s">
        <v>6680</v>
      </c>
      <c r="C3374" s="214" t="s">
        <v>6866</v>
      </c>
      <c r="D3374" s="214" t="s">
        <v>7740</v>
      </c>
      <c r="E3374" s="214" t="s">
        <v>7740</v>
      </c>
      <c r="F3374" s="214" t="s">
        <v>7740</v>
      </c>
      <c r="G3374" s="2"/>
      <c r="H3374" s="1"/>
      <c r="I3374" s="1"/>
      <c r="J3374" s="1"/>
      <c r="K3374" s="1"/>
      <c r="L3374" s="1"/>
      <c r="M3374" s="1"/>
      <c r="N3374" s="1"/>
      <c r="O3374" s="1"/>
      <c r="P3374" s="1"/>
      <c r="Q3374" s="1"/>
      <c r="R3374" s="1"/>
      <c r="S3374" s="1"/>
      <c r="T3374" s="1"/>
    </row>
    <row r="3375" spans="2:20" s="216" customFormat="1" ht="15" customHeight="1">
      <c r="B3375" s="214" t="s">
        <v>6681</v>
      </c>
      <c r="C3375" s="214" t="s">
        <v>7052</v>
      </c>
      <c r="D3375" s="214" t="s">
        <v>6866</v>
      </c>
      <c r="E3375" s="214" t="s">
        <v>7740</v>
      </c>
      <c r="F3375" s="214" t="s">
        <v>7740</v>
      </c>
      <c r="G3375" s="2"/>
      <c r="H3375" s="1"/>
      <c r="I3375" s="1"/>
      <c r="J3375" s="1"/>
      <c r="K3375" s="1"/>
      <c r="L3375" s="1"/>
      <c r="M3375" s="1"/>
      <c r="N3375" s="1"/>
      <c r="O3375" s="1"/>
      <c r="P3375" s="1"/>
      <c r="Q3375" s="1"/>
      <c r="R3375" s="1"/>
      <c r="S3375" s="1"/>
      <c r="T3375" s="1"/>
    </row>
    <row r="3376" spans="2:20" s="216" customFormat="1" ht="15" customHeight="1">
      <c r="B3376" s="214" t="s">
        <v>6682</v>
      </c>
      <c r="C3376" s="214" t="s">
        <v>6866</v>
      </c>
      <c r="D3376" s="214" t="s">
        <v>7740</v>
      </c>
      <c r="E3376" s="214" t="s">
        <v>7740</v>
      </c>
      <c r="F3376" s="214" t="s">
        <v>7740</v>
      </c>
      <c r="G3376" s="2"/>
      <c r="H3376" s="1"/>
      <c r="I3376" s="1"/>
      <c r="J3376" s="1"/>
      <c r="K3376" s="1"/>
      <c r="L3376" s="1"/>
      <c r="M3376" s="1"/>
      <c r="N3376" s="1"/>
      <c r="O3376" s="1"/>
      <c r="P3376" s="1"/>
      <c r="Q3376" s="1"/>
      <c r="R3376" s="1"/>
      <c r="S3376" s="1"/>
      <c r="T3376" s="1"/>
    </row>
    <row r="3377" spans="2:20" s="216" customFormat="1" ht="15" customHeight="1">
      <c r="B3377" s="214" t="s">
        <v>6683</v>
      </c>
      <c r="C3377" s="214" t="s">
        <v>6866</v>
      </c>
      <c r="D3377" s="214" t="s">
        <v>7740</v>
      </c>
      <c r="E3377" s="214" t="s">
        <v>7740</v>
      </c>
      <c r="F3377" s="214" t="s">
        <v>7740</v>
      </c>
      <c r="G3377" s="2"/>
      <c r="H3377" s="1"/>
      <c r="I3377" s="1"/>
      <c r="J3377" s="1"/>
      <c r="K3377" s="1"/>
      <c r="L3377" s="1"/>
      <c r="M3377" s="1"/>
      <c r="N3377" s="1"/>
      <c r="O3377" s="1"/>
      <c r="P3377" s="1"/>
      <c r="Q3377" s="1"/>
      <c r="R3377" s="1"/>
      <c r="S3377" s="1"/>
      <c r="T3377" s="1"/>
    </row>
    <row r="3378" spans="2:20" s="216" customFormat="1" ht="15" customHeight="1">
      <c r="B3378" s="214" t="s">
        <v>6684</v>
      </c>
      <c r="C3378" s="214" t="s">
        <v>6866</v>
      </c>
      <c r="D3378" s="214" t="s">
        <v>7740</v>
      </c>
      <c r="E3378" s="214" t="s">
        <v>7740</v>
      </c>
      <c r="F3378" s="214" t="s">
        <v>7740</v>
      </c>
      <c r="G3378" s="2"/>
      <c r="H3378" s="1"/>
      <c r="I3378" s="1"/>
      <c r="J3378" s="1"/>
      <c r="K3378" s="1"/>
      <c r="L3378" s="1"/>
      <c r="M3378" s="1"/>
      <c r="N3378" s="1"/>
      <c r="O3378" s="1"/>
      <c r="P3378" s="1"/>
      <c r="Q3378" s="1"/>
      <c r="R3378" s="1"/>
      <c r="S3378" s="1"/>
      <c r="T3378" s="1"/>
    </row>
    <row r="3379" spans="2:20" s="216" customFormat="1" ht="15" customHeight="1">
      <c r="B3379" s="214" t="s">
        <v>6685</v>
      </c>
      <c r="C3379" s="214" t="s">
        <v>6866</v>
      </c>
      <c r="D3379" s="214" t="s">
        <v>7740</v>
      </c>
      <c r="E3379" s="214" t="s">
        <v>7740</v>
      </c>
      <c r="F3379" s="214" t="s">
        <v>7740</v>
      </c>
      <c r="G3379" s="2"/>
      <c r="H3379" s="1"/>
      <c r="I3379" s="1"/>
      <c r="J3379" s="1"/>
      <c r="K3379" s="1"/>
      <c r="L3379" s="1"/>
      <c r="M3379" s="1"/>
      <c r="N3379" s="1"/>
      <c r="O3379" s="1"/>
      <c r="P3379" s="1"/>
      <c r="Q3379" s="1"/>
      <c r="R3379" s="1"/>
      <c r="S3379" s="1"/>
      <c r="T3379" s="1"/>
    </row>
    <row r="3380" spans="2:20" s="216" customFormat="1" ht="15" customHeight="1">
      <c r="B3380" s="214" t="s">
        <v>6686</v>
      </c>
      <c r="C3380" s="214" t="s">
        <v>6866</v>
      </c>
      <c r="D3380" s="214" t="s">
        <v>7740</v>
      </c>
      <c r="E3380" s="214" t="s">
        <v>7740</v>
      </c>
      <c r="F3380" s="214" t="s">
        <v>7740</v>
      </c>
      <c r="G3380" s="2"/>
      <c r="H3380" s="1"/>
      <c r="I3380" s="1"/>
      <c r="J3380" s="1"/>
      <c r="K3380" s="1"/>
      <c r="L3380" s="1"/>
      <c r="M3380" s="1"/>
      <c r="N3380" s="1"/>
      <c r="O3380" s="1"/>
      <c r="P3380" s="1"/>
      <c r="Q3380" s="1"/>
      <c r="R3380" s="1"/>
      <c r="S3380" s="1"/>
      <c r="T3380" s="1"/>
    </row>
    <row r="3381" spans="2:20" s="216" customFormat="1" ht="15" customHeight="1">
      <c r="B3381" s="214" t="s">
        <v>6687</v>
      </c>
      <c r="C3381" s="214" t="s">
        <v>6866</v>
      </c>
      <c r="D3381" s="214" t="s">
        <v>7740</v>
      </c>
      <c r="E3381" s="214" t="s">
        <v>7740</v>
      </c>
      <c r="F3381" s="214" t="s">
        <v>7740</v>
      </c>
      <c r="G3381" s="2"/>
      <c r="H3381" s="1"/>
      <c r="I3381" s="1"/>
      <c r="J3381" s="1"/>
      <c r="K3381" s="1"/>
      <c r="L3381" s="1"/>
      <c r="M3381" s="1"/>
      <c r="N3381" s="1"/>
      <c r="O3381" s="1"/>
      <c r="P3381" s="1"/>
      <c r="Q3381" s="1"/>
      <c r="R3381" s="1"/>
      <c r="S3381" s="1"/>
      <c r="T3381" s="1"/>
    </row>
    <row r="3382" spans="2:20" s="216" customFormat="1" ht="15" customHeight="1">
      <c r="B3382" s="214" t="s">
        <v>6688</v>
      </c>
      <c r="C3382" s="214" t="s">
        <v>6866</v>
      </c>
      <c r="D3382" s="214" t="s">
        <v>7740</v>
      </c>
      <c r="E3382" s="214" t="s">
        <v>7740</v>
      </c>
      <c r="F3382" s="214" t="s">
        <v>7740</v>
      </c>
      <c r="G3382" s="2"/>
      <c r="H3382" s="1"/>
      <c r="I3382" s="1"/>
      <c r="J3382" s="1"/>
      <c r="K3382" s="1"/>
      <c r="L3382" s="1"/>
      <c r="M3382" s="1"/>
      <c r="N3382" s="1"/>
      <c r="O3382" s="1"/>
      <c r="P3382" s="1"/>
      <c r="Q3382" s="1"/>
      <c r="R3382" s="1"/>
      <c r="S3382" s="1"/>
      <c r="T3382" s="1"/>
    </row>
    <row r="3383" spans="2:20" s="216" customFormat="1" ht="15" customHeight="1">
      <c r="B3383" s="214" t="s">
        <v>6689</v>
      </c>
      <c r="C3383" s="214" t="s">
        <v>7497</v>
      </c>
      <c r="D3383" s="214" t="s">
        <v>6866</v>
      </c>
      <c r="E3383" s="214" t="s">
        <v>7740</v>
      </c>
      <c r="F3383" s="214" t="s">
        <v>7740</v>
      </c>
      <c r="G3383" s="2"/>
      <c r="H3383" s="1"/>
      <c r="I3383" s="1"/>
      <c r="J3383" s="1"/>
      <c r="K3383" s="1"/>
      <c r="L3383" s="1"/>
      <c r="M3383" s="1"/>
      <c r="N3383" s="1"/>
      <c r="O3383" s="1"/>
      <c r="P3383" s="1"/>
      <c r="Q3383" s="1"/>
      <c r="R3383" s="1"/>
      <c r="S3383" s="1"/>
      <c r="T3383" s="1"/>
    </row>
    <row r="3384" spans="2:20" s="216" customFormat="1" ht="15" customHeight="1">
      <c r="B3384" s="214" t="s">
        <v>6690</v>
      </c>
      <c r="C3384" s="214" t="s">
        <v>7190</v>
      </c>
      <c r="D3384" s="214" t="s">
        <v>6866</v>
      </c>
      <c r="E3384" s="214" t="s">
        <v>7740</v>
      </c>
      <c r="F3384" s="214" t="s">
        <v>7740</v>
      </c>
      <c r="G3384" s="2"/>
      <c r="H3384" s="1"/>
      <c r="I3384" s="1"/>
      <c r="J3384" s="1"/>
      <c r="K3384" s="1"/>
      <c r="L3384" s="1"/>
      <c r="M3384" s="1"/>
      <c r="N3384" s="1"/>
      <c r="O3384" s="1"/>
      <c r="P3384" s="1"/>
      <c r="Q3384" s="1"/>
      <c r="R3384" s="1"/>
      <c r="S3384" s="1"/>
      <c r="T3384" s="1"/>
    </row>
    <row r="3385" spans="2:20" s="216" customFormat="1" ht="15" customHeight="1">
      <c r="B3385" s="214" t="s">
        <v>6691</v>
      </c>
      <c r="C3385" s="214" t="s">
        <v>6866</v>
      </c>
      <c r="D3385" s="214" t="s">
        <v>7740</v>
      </c>
      <c r="E3385" s="214" t="s">
        <v>7740</v>
      </c>
      <c r="F3385" s="214" t="s">
        <v>7740</v>
      </c>
      <c r="G3385" s="2"/>
      <c r="H3385" s="1"/>
      <c r="I3385" s="1"/>
      <c r="J3385" s="1"/>
      <c r="K3385" s="1"/>
      <c r="L3385" s="1"/>
      <c r="M3385" s="1"/>
      <c r="N3385" s="1"/>
      <c r="O3385" s="1"/>
      <c r="P3385" s="1"/>
      <c r="Q3385" s="1"/>
      <c r="R3385" s="1"/>
      <c r="S3385" s="1"/>
      <c r="T3385" s="1"/>
    </row>
    <row r="3386" spans="2:20" s="216" customFormat="1" ht="15" customHeight="1">
      <c r="B3386" s="214" t="s">
        <v>6692</v>
      </c>
      <c r="C3386" s="214" t="s">
        <v>6866</v>
      </c>
      <c r="D3386" s="214" t="s">
        <v>7740</v>
      </c>
      <c r="E3386" s="214" t="s">
        <v>7740</v>
      </c>
      <c r="F3386" s="214" t="s">
        <v>7740</v>
      </c>
      <c r="G3386" s="2"/>
      <c r="H3386" s="1"/>
      <c r="I3386" s="1"/>
      <c r="J3386" s="1"/>
      <c r="K3386" s="1"/>
      <c r="L3386" s="1"/>
      <c r="M3386" s="1"/>
      <c r="N3386" s="1"/>
      <c r="O3386" s="1"/>
      <c r="P3386" s="1"/>
      <c r="Q3386" s="1"/>
      <c r="R3386" s="1"/>
      <c r="S3386" s="1"/>
      <c r="T3386" s="1"/>
    </row>
    <row r="3387" spans="2:20" s="216" customFormat="1" ht="15" customHeight="1">
      <c r="B3387" s="214" t="s">
        <v>6693</v>
      </c>
      <c r="C3387" s="214" t="s">
        <v>6944</v>
      </c>
      <c r="D3387" s="214" t="s">
        <v>6866</v>
      </c>
      <c r="E3387" s="214" t="s">
        <v>7740</v>
      </c>
      <c r="F3387" s="214" t="s">
        <v>7740</v>
      </c>
      <c r="G3387" s="2"/>
      <c r="H3387" s="1"/>
      <c r="I3387" s="1"/>
      <c r="J3387" s="1"/>
      <c r="K3387" s="1"/>
      <c r="L3387" s="1"/>
      <c r="M3387" s="1"/>
      <c r="N3387" s="1"/>
      <c r="O3387" s="1"/>
      <c r="P3387" s="1"/>
      <c r="Q3387" s="1"/>
      <c r="R3387" s="1"/>
      <c r="S3387" s="1"/>
      <c r="T3387" s="1"/>
    </row>
    <row r="3388" spans="2:20" s="216" customFormat="1" ht="15" customHeight="1">
      <c r="B3388" s="214" t="s">
        <v>6694</v>
      </c>
      <c r="C3388" s="214" t="s">
        <v>7388</v>
      </c>
      <c r="D3388" s="214" t="s">
        <v>6866</v>
      </c>
      <c r="E3388" s="214" t="s">
        <v>7740</v>
      </c>
      <c r="F3388" s="214" t="s">
        <v>7740</v>
      </c>
      <c r="G3388" s="2"/>
      <c r="H3388" s="1"/>
      <c r="I3388" s="1"/>
      <c r="J3388" s="1"/>
      <c r="K3388" s="1"/>
      <c r="L3388" s="1"/>
      <c r="M3388" s="1"/>
      <c r="N3388" s="1"/>
      <c r="O3388" s="1"/>
      <c r="P3388" s="1"/>
      <c r="Q3388" s="1"/>
      <c r="R3388" s="1"/>
      <c r="S3388" s="1"/>
      <c r="T3388" s="1"/>
    </row>
    <row r="3389" spans="2:20" s="216" customFormat="1" ht="15" customHeight="1">
      <c r="B3389" s="214" t="s">
        <v>5316</v>
      </c>
      <c r="C3389" s="214" t="s">
        <v>7512</v>
      </c>
      <c r="D3389" s="214" t="s">
        <v>6866</v>
      </c>
      <c r="E3389" s="214" t="s">
        <v>7740</v>
      </c>
      <c r="F3389" s="214" t="s">
        <v>7740</v>
      </c>
      <c r="G3389" s="2"/>
      <c r="H3389" s="1"/>
      <c r="I3389" s="1"/>
      <c r="J3389" s="1"/>
      <c r="K3389" s="1"/>
      <c r="L3389" s="1"/>
      <c r="M3389" s="1"/>
      <c r="N3389" s="1"/>
      <c r="O3389" s="1"/>
      <c r="P3389" s="1"/>
      <c r="Q3389" s="1"/>
      <c r="R3389" s="1"/>
      <c r="S3389" s="1"/>
      <c r="T3389" s="1"/>
    </row>
    <row r="3390" spans="2:20" s="216" customFormat="1" ht="15" customHeight="1">
      <c r="B3390" s="214" t="s">
        <v>5317</v>
      </c>
      <c r="C3390" s="214" t="s">
        <v>6866</v>
      </c>
      <c r="D3390" s="214" t="s">
        <v>7740</v>
      </c>
      <c r="E3390" s="214" t="s">
        <v>7740</v>
      </c>
      <c r="F3390" s="214" t="s">
        <v>7740</v>
      </c>
      <c r="G3390" s="2"/>
      <c r="H3390" s="1"/>
      <c r="I3390" s="1"/>
      <c r="J3390" s="1"/>
      <c r="K3390" s="1"/>
      <c r="L3390" s="1"/>
      <c r="M3390" s="1"/>
      <c r="N3390" s="1"/>
      <c r="O3390" s="1"/>
      <c r="P3390" s="1"/>
      <c r="Q3390" s="1"/>
      <c r="R3390" s="1"/>
      <c r="S3390" s="1"/>
      <c r="T3390" s="1"/>
    </row>
    <row r="3391" spans="2:20" s="216" customFormat="1" ht="15" customHeight="1">
      <c r="B3391" s="214" t="s">
        <v>5318</v>
      </c>
      <c r="C3391" s="214" t="s">
        <v>7657</v>
      </c>
      <c r="D3391" s="214" t="s">
        <v>6866</v>
      </c>
      <c r="E3391" s="214" t="s">
        <v>7740</v>
      </c>
      <c r="F3391" s="214" t="s">
        <v>7740</v>
      </c>
      <c r="G3391" s="2"/>
      <c r="H3391" s="1"/>
      <c r="I3391" s="1"/>
      <c r="J3391" s="1"/>
      <c r="K3391" s="1"/>
      <c r="L3391" s="1"/>
      <c r="M3391" s="1"/>
      <c r="N3391" s="1"/>
      <c r="O3391" s="1"/>
      <c r="P3391" s="1"/>
      <c r="Q3391" s="1"/>
      <c r="R3391" s="1"/>
      <c r="S3391" s="1"/>
      <c r="T3391" s="1"/>
    </row>
    <row r="3392" spans="2:20" s="216" customFormat="1" ht="15" customHeight="1">
      <c r="B3392" s="214" t="s">
        <v>5319</v>
      </c>
      <c r="C3392" s="214" t="s">
        <v>6866</v>
      </c>
      <c r="D3392" s="214" t="s">
        <v>7740</v>
      </c>
      <c r="E3392" s="214" t="s">
        <v>7740</v>
      </c>
      <c r="F3392" s="214" t="s">
        <v>7740</v>
      </c>
      <c r="G3392" s="2"/>
      <c r="H3392" s="1"/>
      <c r="I3392" s="1"/>
      <c r="J3392" s="1"/>
      <c r="K3392" s="1"/>
      <c r="L3392" s="1"/>
      <c r="M3392" s="1"/>
      <c r="N3392" s="1"/>
      <c r="O3392" s="1"/>
      <c r="P3392" s="1"/>
      <c r="Q3392" s="1"/>
      <c r="R3392" s="1"/>
      <c r="S3392" s="1"/>
      <c r="T3392" s="1"/>
    </row>
    <row r="3393" spans="2:20" s="216" customFormat="1" ht="15" customHeight="1">
      <c r="B3393" s="214" t="s">
        <v>5320</v>
      </c>
      <c r="C3393" s="214" t="s">
        <v>7513</v>
      </c>
      <c r="D3393" s="214" t="s">
        <v>6866</v>
      </c>
      <c r="E3393" s="214" t="s">
        <v>7740</v>
      </c>
      <c r="F3393" s="214" t="s">
        <v>7740</v>
      </c>
      <c r="G3393" s="2"/>
      <c r="H3393" s="1"/>
      <c r="I3393" s="1"/>
      <c r="J3393" s="1"/>
      <c r="K3393" s="1"/>
      <c r="L3393" s="1"/>
      <c r="M3393" s="1"/>
      <c r="N3393" s="1"/>
      <c r="O3393" s="1"/>
      <c r="P3393" s="1"/>
      <c r="Q3393" s="1"/>
      <c r="R3393" s="1"/>
      <c r="S3393" s="1"/>
      <c r="T3393" s="1"/>
    </row>
    <row r="3394" spans="2:20" s="216" customFormat="1" ht="15" customHeight="1">
      <c r="B3394" s="214" t="s">
        <v>5321</v>
      </c>
      <c r="C3394" s="214" t="s">
        <v>6866</v>
      </c>
      <c r="D3394" s="214" t="s">
        <v>7740</v>
      </c>
      <c r="E3394" s="214" t="s">
        <v>7740</v>
      </c>
      <c r="F3394" s="214" t="s">
        <v>7740</v>
      </c>
      <c r="G3394" s="2"/>
      <c r="H3394" s="1"/>
      <c r="I3394" s="1"/>
      <c r="J3394" s="1"/>
      <c r="K3394" s="1"/>
      <c r="L3394" s="1"/>
      <c r="M3394" s="1"/>
      <c r="N3394" s="1"/>
      <c r="O3394" s="1"/>
      <c r="P3394" s="1"/>
      <c r="Q3394" s="1"/>
      <c r="R3394" s="1"/>
      <c r="S3394" s="1"/>
      <c r="T3394" s="1"/>
    </row>
    <row r="3395" spans="2:20" s="216" customFormat="1" ht="15" customHeight="1">
      <c r="B3395" s="214" t="s">
        <v>5322</v>
      </c>
      <c r="C3395" s="214" t="s">
        <v>6866</v>
      </c>
      <c r="D3395" s="214" t="s">
        <v>7740</v>
      </c>
      <c r="E3395" s="214" t="s">
        <v>7740</v>
      </c>
      <c r="F3395" s="214" t="s">
        <v>7740</v>
      </c>
      <c r="G3395" s="2"/>
      <c r="H3395" s="1"/>
      <c r="I3395" s="1"/>
      <c r="J3395" s="1"/>
      <c r="K3395" s="1"/>
      <c r="L3395" s="1"/>
      <c r="M3395" s="1"/>
      <c r="N3395" s="1"/>
      <c r="O3395" s="1"/>
      <c r="P3395" s="1"/>
      <c r="Q3395" s="1"/>
      <c r="R3395" s="1"/>
      <c r="S3395" s="1"/>
      <c r="T3395" s="1"/>
    </row>
    <row r="3396" spans="2:20" s="216" customFormat="1" ht="15" customHeight="1">
      <c r="B3396" s="214" t="s">
        <v>5323</v>
      </c>
      <c r="C3396" s="214" t="s">
        <v>6866</v>
      </c>
      <c r="D3396" s="214" t="s">
        <v>7740</v>
      </c>
      <c r="E3396" s="214" t="s">
        <v>7740</v>
      </c>
      <c r="F3396" s="214" t="s">
        <v>7740</v>
      </c>
      <c r="G3396" s="2"/>
      <c r="H3396" s="1"/>
      <c r="I3396" s="1"/>
      <c r="J3396" s="1"/>
      <c r="K3396" s="1"/>
      <c r="L3396" s="1"/>
      <c r="M3396" s="1"/>
      <c r="N3396" s="1"/>
      <c r="O3396" s="1"/>
      <c r="P3396" s="1"/>
      <c r="Q3396" s="1"/>
      <c r="R3396" s="1"/>
      <c r="S3396" s="1"/>
      <c r="T3396" s="1"/>
    </row>
    <row r="3397" spans="2:20" s="216" customFormat="1" ht="15" customHeight="1">
      <c r="B3397" s="214" t="s">
        <v>5324</v>
      </c>
      <c r="C3397" s="214" t="s">
        <v>6866</v>
      </c>
      <c r="D3397" s="214" t="s">
        <v>7740</v>
      </c>
      <c r="E3397" s="214" t="s">
        <v>7740</v>
      </c>
      <c r="F3397" s="214" t="s">
        <v>7740</v>
      </c>
      <c r="G3397" s="2"/>
      <c r="H3397" s="1"/>
      <c r="I3397" s="1"/>
      <c r="J3397" s="1"/>
      <c r="K3397" s="1"/>
      <c r="L3397" s="1"/>
      <c r="M3397" s="1"/>
      <c r="N3397" s="1"/>
      <c r="O3397" s="1"/>
      <c r="P3397" s="1"/>
      <c r="Q3397" s="1"/>
      <c r="R3397" s="1"/>
      <c r="S3397" s="1"/>
      <c r="T3397" s="1"/>
    </row>
    <row r="3398" spans="2:20" s="216" customFormat="1" ht="15" customHeight="1">
      <c r="B3398" s="214" t="s">
        <v>5325</v>
      </c>
      <c r="C3398" s="214" t="s">
        <v>6866</v>
      </c>
      <c r="D3398" s="214" t="s">
        <v>7740</v>
      </c>
      <c r="E3398" s="214" t="s">
        <v>7740</v>
      </c>
      <c r="F3398" s="214" t="s">
        <v>7740</v>
      </c>
      <c r="G3398" s="2"/>
      <c r="H3398" s="1"/>
      <c r="I3398" s="1"/>
      <c r="J3398" s="1"/>
      <c r="K3398" s="1"/>
      <c r="L3398" s="1"/>
      <c r="M3398" s="1"/>
      <c r="N3398" s="1"/>
      <c r="O3398" s="1"/>
      <c r="P3398" s="1"/>
      <c r="Q3398" s="1"/>
      <c r="R3398" s="1"/>
      <c r="S3398" s="1"/>
      <c r="T3398" s="1"/>
    </row>
    <row r="3399" spans="2:20" s="216" customFormat="1" ht="15" customHeight="1">
      <c r="B3399" s="214" t="s">
        <v>5326</v>
      </c>
      <c r="C3399" s="214" t="s">
        <v>6866</v>
      </c>
      <c r="D3399" s="214" t="s">
        <v>7740</v>
      </c>
      <c r="E3399" s="214" t="s">
        <v>7740</v>
      </c>
      <c r="F3399" s="214" t="s">
        <v>7740</v>
      </c>
      <c r="G3399" s="2"/>
      <c r="H3399" s="1"/>
      <c r="I3399" s="1"/>
      <c r="J3399" s="1"/>
      <c r="K3399" s="1"/>
      <c r="L3399" s="1"/>
      <c r="M3399" s="1"/>
      <c r="N3399" s="1"/>
      <c r="O3399" s="1"/>
      <c r="P3399" s="1"/>
      <c r="Q3399" s="1"/>
      <c r="R3399" s="1"/>
      <c r="S3399" s="1"/>
      <c r="T3399" s="1"/>
    </row>
    <row r="3400" spans="2:20" s="216" customFormat="1" ht="15" customHeight="1">
      <c r="B3400" s="214" t="s">
        <v>5327</v>
      </c>
      <c r="C3400" s="214" t="s">
        <v>6866</v>
      </c>
      <c r="D3400" s="214" t="s">
        <v>7740</v>
      </c>
      <c r="E3400" s="214" t="s">
        <v>7740</v>
      </c>
      <c r="F3400" s="214" t="s">
        <v>7740</v>
      </c>
      <c r="G3400" s="2"/>
      <c r="H3400" s="1"/>
      <c r="I3400" s="1"/>
      <c r="J3400" s="1"/>
      <c r="K3400" s="1"/>
      <c r="L3400" s="1"/>
      <c r="M3400" s="1"/>
      <c r="N3400" s="1"/>
      <c r="O3400" s="1"/>
      <c r="P3400" s="1"/>
      <c r="Q3400" s="1"/>
      <c r="R3400" s="1"/>
      <c r="S3400" s="1"/>
      <c r="T3400" s="1"/>
    </row>
    <row r="3401" spans="2:20" s="216" customFormat="1" ht="15" customHeight="1">
      <c r="B3401" s="214" t="s">
        <v>5328</v>
      </c>
      <c r="C3401" s="214" t="s">
        <v>6866</v>
      </c>
      <c r="D3401" s="214" t="s">
        <v>7740</v>
      </c>
      <c r="E3401" s="214" t="s">
        <v>7740</v>
      </c>
      <c r="F3401" s="214" t="s">
        <v>7740</v>
      </c>
      <c r="G3401" s="2"/>
      <c r="H3401" s="1"/>
      <c r="I3401" s="1"/>
      <c r="J3401" s="1"/>
      <c r="K3401" s="1"/>
      <c r="L3401" s="1"/>
      <c r="M3401" s="1"/>
      <c r="N3401" s="1"/>
      <c r="O3401" s="1"/>
      <c r="P3401" s="1"/>
      <c r="Q3401" s="1"/>
      <c r="R3401" s="1"/>
      <c r="S3401" s="1"/>
      <c r="T3401" s="1"/>
    </row>
    <row r="3402" spans="2:20" s="216" customFormat="1" ht="15" customHeight="1">
      <c r="B3402" s="214" t="s">
        <v>5329</v>
      </c>
      <c r="C3402" s="214" t="s">
        <v>7514</v>
      </c>
      <c r="D3402" s="214" t="s">
        <v>6866</v>
      </c>
      <c r="E3402" s="214" t="s">
        <v>7740</v>
      </c>
      <c r="F3402" s="214" t="s">
        <v>7740</v>
      </c>
      <c r="G3402" s="2"/>
      <c r="H3402" s="1"/>
      <c r="I3402" s="1"/>
      <c r="J3402" s="1"/>
      <c r="K3402" s="1"/>
      <c r="L3402" s="1"/>
      <c r="M3402" s="1"/>
      <c r="N3402" s="1"/>
      <c r="O3402" s="1"/>
      <c r="P3402" s="1"/>
      <c r="Q3402" s="1"/>
      <c r="R3402" s="1"/>
      <c r="S3402" s="1"/>
      <c r="T3402" s="1"/>
    </row>
    <row r="3403" spans="2:20" s="216" customFormat="1" ht="15" customHeight="1">
      <c r="B3403" s="214" t="s">
        <v>5330</v>
      </c>
      <c r="C3403" s="214" t="s">
        <v>6866</v>
      </c>
      <c r="D3403" s="214" t="s">
        <v>7740</v>
      </c>
      <c r="E3403" s="214" t="s">
        <v>7740</v>
      </c>
      <c r="F3403" s="214" t="s">
        <v>7740</v>
      </c>
      <c r="G3403" s="2"/>
      <c r="H3403" s="1"/>
      <c r="I3403" s="1"/>
      <c r="J3403" s="1"/>
      <c r="K3403" s="1"/>
      <c r="L3403" s="1"/>
      <c r="M3403" s="1"/>
      <c r="N3403" s="1"/>
      <c r="O3403" s="1"/>
      <c r="P3403" s="1"/>
      <c r="Q3403" s="1"/>
      <c r="R3403" s="1"/>
      <c r="S3403" s="1"/>
      <c r="T3403" s="1"/>
    </row>
    <row r="3404" spans="2:20" s="216" customFormat="1" ht="15" customHeight="1">
      <c r="B3404" s="214" t="s">
        <v>5331</v>
      </c>
      <c r="C3404" s="214" t="s">
        <v>6866</v>
      </c>
      <c r="D3404" s="214" t="s">
        <v>7740</v>
      </c>
      <c r="E3404" s="214" t="s">
        <v>7740</v>
      </c>
      <c r="F3404" s="214" t="s">
        <v>7740</v>
      </c>
      <c r="G3404" s="2"/>
      <c r="H3404" s="1"/>
      <c r="I3404" s="1"/>
      <c r="J3404" s="1"/>
      <c r="K3404" s="1"/>
      <c r="L3404" s="1"/>
      <c r="M3404" s="1"/>
      <c r="N3404" s="1"/>
      <c r="O3404" s="1"/>
      <c r="P3404" s="1"/>
      <c r="Q3404" s="1"/>
      <c r="R3404" s="1"/>
      <c r="S3404" s="1"/>
      <c r="T3404" s="1"/>
    </row>
    <row r="3405" spans="2:20" s="216" customFormat="1" ht="15" customHeight="1">
      <c r="B3405" s="214" t="s">
        <v>5332</v>
      </c>
      <c r="C3405" s="214" t="s">
        <v>6866</v>
      </c>
      <c r="D3405" s="214" t="s">
        <v>7740</v>
      </c>
      <c r="E3405" s="214" t="s">
        <v>7740</v>
      </c>
      <c r="F3405" s="214" t="s">
        <v>7740</v>
      </c>
      <c r="G3405" s="2"/>
      <c r="H3405" s="1"/>
      <c r="I3405" s="1"/>
      <c r="J3405" s="1"/>
      <c r="K3405" s="1"/>
      <c r="L3405" s="1"/>
      <c r="M3405" s="1"/>
      <c r="N3405" s="1"/>
      <c r="O3405" s="1"/>
      <c r="P3405" s="1"/>
      <c r="Q3405" s="1"/>
      <c r="R3405" s="1"/>
      <c r="S3405" s="1"/>
      <c r="T3405" s="1"/>
    </row>
    <row r="3406" spans="2:20" s="216" customFormat="1" ht="15" customHeight="1">
      <c r="B3406" s="214" t="s">
        <v>5333</v>
      </c>
      <c r="C3406" s="214" t="s">
        <v>6866</v>
      </c>
      <c r="D3406" s="214" t="s">
        <v>7740</v>
      </c>
      <c r="E3406" s="214" t="s">
        <v>7740</v>
      </c>
      <c r="F3406" s="214" t="s">
        <v>7740</v>
      </c>
      <c r="G3406" s="2"/>
      <c r="H3406" s="1"/>
      <c r="I3406" s="1"/>
      <c r="J3406" s="1"/>
      <c r="K3406" s="1"/>
      <c r="L3406" s="1"/>
      <c r="M3406" s="1"/>
      <c r="N3406" s="1"/>
      <c r="O3406" s="1"/>
      <c r="P3406" s="1"/>
      <c r="Q3406" s="1"/>
      <c r="R3406" s="1"/>
      <c r="S3406" s="1"/>
      <c r="T3406" s="1"/>
    </row>
    <row r="3407" spans="2:20" s="216" customFormat="1" ht="15" customHeight="1">
      <c r="B3407" s="214" t="s">
        <v>5334</v>
      </c>
      <c r="C3407" s="214" t="s">
        <v>6866</v>
      </c>
      <c r="D3407" s="214" t="s">
        <v>7740</v>
      </c>
      <c r="E3407" s="214" t="s">
        <v>7740</v>
      </c>
      <c r="F3407" s="214" t="s">
        <v>7740</v>
      </c>
      <c r="G3407" s="2"/>
      <c r="H3407" s="1"/>
      <c r="I3407" s="1"/>
      <c r="J3407" s="1"/>
      <c r="K3407" s="1"/>
      <c r="L3407" s="1"/>
      <c r="M3407" s="1"/>
      <c r="N3407" s="1"/>
      <c r="O3407" s="1"/>
      <c r="P3407" s="1"/>
      <c r="Q3407" s="1"/>
      <c r="R3407" s="1"/>
      <c r="S3407" s="1"/>
      <c r="T3407" s="1"/>
    </row>
    <row r="3408" spans="2:20" s="216" customFormat="1" ht="15" customHeight="1">
      <c r="B3408" s="214" t="s">
        <v>5335</v>
      </c>
      <c r="C3408" s="214" t="s">
        <v>7515</v>
      </c>
      <c r="D3408" s="214" t="s">
        <v>6866</v>
      </c>
      <c r="E3408" s="214" t="s">
        <v>7740</v>
      </c>
      <c r="F3408" s="214" t="s">
        <v>7740</v>
      </c>
      <c r="G3408" s="2"/>
      <c r="H3408" s="1"/>
      <c r="I3408" s="1"/>
      <c r="J3408" s="1"/>
      <c r="K3408" s="1"/>
      <c r="L3408" s="1"/>
      <c r="M3408" s="1"/>
      <c r="N3408" s="1"/>
      <c r="O3408" s="1"/>
      <c r="P3408" s="1"/>
      <c r="Q3408" s="1"/>
      <c r="R3408" s="1"/>
      <c r="S3408" s="1"/>
      <c r="T3408" s="1"/>
    </row>
    <row r="3409" spans="2:20" s="216" customFormat="1" ht="15" customHeight="1">
      <c r="B3409" s="214" t="s">
        <v>5336</v>
      </c>
      <c r="C3409" s="214" t="s">
        <v>7516</v>
      </c>
      <c r="D3409" s="214" t="s">
        <v>6866</v>
      </c>
      <c r="E3409" s="214" t="s">
        <v>7740</v>
      </c>
      <c r="F3409" s="214" t="s">
        <v>7740</v>
      </c>
      <c r="G3409" s="2"/>
      <c r="H3409" s="1"/>
      <c r="I3409" s="1"/>
      <c r="J3409" s="1"/>
      <c r="K3409" s="1"/>
      <c r="L3409" s="1"/>
      <c r="M3409" s="1"/>
      <c r="N3409" s="1"/>
      <c r="O3409" s="1"/>
      <c r="P3409" s="1"/>
      <c r="Q3409" s="1"/>
      <c r="R3409" s="1"/>
      <c r="S3409" s="1"/>
      <c r="T3409" s="1"/>
    </row>
    <row r="3410" spans="2:20" s="216" customFormat="1" ht="15" customHeight="1">
      <c r="B3410" s="214" t="s">
        <v>5337</v>
      </c>
      <c r="C3410" s="214" t="s">
        <v>6994</v>
      </c>
      <c r="D3410" s="214" t="s">
        <v>6866</v>
      </c>
      <c r="E3410" s="214" t="s">
        <v>7740</v>
      </c>
      <c r="F3410" s="214" t="s">
        <v>7740</v>
      </c>
      <c r="G3410" s="2"/>
      <c r="H3410" s="1"/>
      <c r="I3410" s="1"/>
      <c r="J3410" s="1"/>
      <c r="K3410" s="1"/>
      <c r="L3410" s="1"/>
      <c r="M3410" s="1"/>
      <c r="N3410" s="1"/>
      <c r="O3410" s="1"/>
      <c r="P3410" s="1"/>
      <c r="Q3410" s="1"/>
      <c r="R3410" s="1"/>
      <c r="S3410" s="1"/>
      <c r="T3410" s="1"/>
    </row>
    <row r="3411" spans="2:20" s="216" customFormat="1" ht="15" customHeight="1">
      <c r="B3411" s="214" t="s">
        <v>5338</v>
      </c>
      <c r="C3411" s="214" t="s">
        <v>6866</v>
      </c>
      <c r="D3411" s="214" t="s">
        <v>7740</v>
      </c>
      <c r="E3411" s="214" t="s">
        <v>7740</v>
      </c>
      <c r="F3411" s="214" t="s">
        <v>7740</v>
      </c>
      <c r="G3411" s="2"/>
      <c r="H3411" s="1"/>
      <c r="I3411" s="1"/>
      <c r="J3411" s="1"/>
      <c r="K3411" s="1"/>
      <c r="L3411" s="1"/>
      <c r="M3411" s="1"/>
      <c r="N3411" s="1"/>
      <c r="O3411" s="1"/>
      <c r="P3411" s="1"/>
      <c r="Q3411" s="1"/>
      <c r="R3411" s="1"/>
      <c r="S3411" s="1"/>
      <c r="T3411" s="1"/>
    </row>
    <row r="3412" spans="2:20" s="216" customFormat="1" ht="15" customHeight="1">
      <c r="B3412" s="214" t="s">
        <v>5339</v>
      </c>
      <c r="C3412" s="214" t="s">
        <v>7517</v>
      </c>
      <c r="D3412" s="214" t="s">
        <v>6866</v>
      </c>
      <c r="E3412" s="214" t="s">
        <v>7740</v>
      </c>
      <c r="F3412" s="214" t="s">
        <v>7740</v>
      </c>
      <c r="G3412" s="2"/>
      <c r="H3412" s="1"/>
      <c r="I3412" s="1"/>
      <c r="J3412" s="1"/>
      <c r="K3412" s="1"/>
      <c r="L3412" s="1"/>
      <c r="M3412" s="1"/>
      <c r="N3412" s="1"/>
      <c r="O3412" s="1"/>
      <c r="P3412" s="1"/>
      <c r="Q3412" s="1"/>
      <c r="R3412" s="1"/>
      <c r="S3412" s="1"/>
      <c r="T3412" s="1"/>
    </row>
    <row r="3413" spans="2:20" s="216" customFormat="1" ht="15" customHeight="1">
      <c r="B3413" s="214" t="s">
        <v>5340</v>
      </c>
      <c r="C3413" s="214" t="s">
        <v>7518</v>
      </c>
      <c r="D3413" s="214" t="s">
        <v>6866</v>
      </c>
      <c r="E3413" s="214" t="s">
        <v>7740</v>
      </c>
      <c r="F3413" s="214" t="s">
        <v>7740</v>
      </c>
      <c r="G3413" s="2"/>
      <c r="H3413" s="1"/>
      <c r="I3413" s="1"/>
      <c r="J3413" s="1"/>
      <c r="K3413" s="1"/>
      <c r="L3413" s="1"/>
      <c r="M3413" s="1"/>
      <c r="N3413" s="1"/>
      <c r="O3413" s="1"/>
      <c r="P3413" s="1"/>
      <c r="Q3413" s="1"/>
      <c r="R3413" s="1"/>
      <c r="S3413" s="1"/>
      <c r="T3413" s="1"/>
    </row>
    <row r="3414" spans="2:20" s="216" customFormat="1" ht="15" customHeight="1">
      <c r="B3414" s="214" t="s">
        <v>5341</v>
      </c>
      <c r="C3414" s="214" t="s">
        <v>6866</v>
      </c>
      <c r="D3414" s="214" t="s">
        <v>7740</v>
      </c>
      <c r="E3414" s="214" t="s">
        <v>7740</v>
      </c>
      <c r="F3414" s="214" t="s">
        <v>7740</v>
      </c>
      <c r="G3414" s="2"/>
      <c r="H3414" s="1"/>
      <c r="I3414" s="1"/>
      <c r="J3414" s="1"/>
      <c r="K3414" s="1"/>
      <c r="L3414" s="1"/>
      <c r="M3414" s="1"/>
      <c r="N3414" s="1"/>
      <c r="O3414" s="1"/>
      <c r="P3414" s="1"/>
      <c r="Q3414" s="1"/>
      <c r="R3414" s="1"/>
      <c r="S3414" s="1"/>
      <c r="T3414" s="1"/>
    </row>
    <row r="3415" spans="2:20" s="216" customFormat="1" ht="15" customHeight="1">
      <c r="B3415" s="214" t="s">
        <v>5342</v>
      </c>
      <c r="C3415" s="214" t="s">
        <v>6866</v>
      </c>
      <c r="D3415" s="214" t="s">
        <v>7740</v>
      </c>
      <c r="E3415" s="214" t="s">
        <v>7740</v>
      </c>
      <c r="F3415" s="214" t="s">
        <v>7740</v>
      </c>
      <c r="G3415" s="2"/>
      <c r="H3415" s="1"/>
      <c r="I3415" s="1"/>
      <c r="J3415" s="1"/>
      <c r="K3415" s="1"/>
      <c r="L3415" s="1"/>
      <c r="M3415" s="1"/>
      <c r="N3415" s="1"/>
      <c r="O3415" s="1"/>
      <c r="P3415" s="1"/>
      <c r="Q3415" s="1"/>
      <c r="R3415" s="1"/>
      <c r="S3415" s="1"/>
      <c r="T3415" s="1"/>
    </row>
    <row r="3416" spans="2:20" s="216" customFormat="1" ht="15" customHeight="1">
      <c r="B3416" s="214" t="s">
        <v>5343</v>
      </c>
      <c r="C3416" s="214" t="s">
        <v>7158</v>
      </c>
      <c r="D3416" s="214" t="s">
        <v>6866</v>
      </c>
      <c r="E3416" s="214" t="s">
        <v>7740</v>
      </c>
      <c r="F3416" s="214" t="s">
        <v>7740</v>
      </c>
      <c r="G3416" s="2"/>
      <c r="H3416" s="1"/>
      <c r="I3416" s="1"/>
      <c r="J3416" s="1"/>
      <c r="K3416" s="1"/>
      <c r="L3416" s="1"/>
      <c r="M3416" s="1"/>
      <c r="N3416" s="1"/>
      <c r="O3416" s="1"/>
      <c r="P3416" s="1"/>
      <c r="Q3416" s="1"/>
      <c r="R3416" s="1"/>
      <c r="S3416" s="1"/>
      <c r="T3416" s="1"/>
    </row>
    <row r="3417" spans="2:20" s="216" customFormat="1" ht="15" customHeight="1">
      <c r="B3417" s="214" t="s">
        <v>5344</v>
      </c>
      <c r="C3417" s="214" t="s">
        <v>6866</v>
      </c>
      <c r="D3417" s="214" t="s">
        <v>7740</v>
      </c>
      <c r="E3417" s="214" t="s">
        <v>7740</v>
      </c>
      <c r="F3417" s="214" t="s">
        <v>7740</v>
      </c>
      <c r="G3417" s="2"/>
      <c r="H3417" s="1"/>
      <c r="I3417" s="1"/>
      <c r="J3417" s="1"/>
      <c r="K3417" s="1"/>
      <c r="L3417" s="1"/>
      <c r="M3417" s="1"/>
      <c r="N3417" s="1"/>
      <c r="O3417" s="1"/>
      <c r="P3417" s="1"/>
      <c r="Q3417" s="1"/>
      <c r="R3417" s="1"/>
      <c r="S3417" s="1"/>
      <c r="T3417" s="1"/>
    </row>
    <row r="3418" spans="2:20" s="216" customFormat="1" ht="15" customHeight="1">
      <c r="B3418" s="214" t="s">
        <v>5345</v>
      </c>
      <c r="C3418" s="214" t="s">
        <v>7519</v>
      </c>
      <c r="D3418" s="214" t="s">
        <v>6866</v>
      </c>
      <c r="E3418" s="214" t="s">
        <v>7740</v>
      </c>
      <c r="F3418" s="214" t="s">
        <v>7740</v>
      </c>
      <c r="G3418" s="2"/>
      <c r="H3418" s="1"/>
      <c r="I3418" s="1"/>
      <c r="J3418" s="1"/>
      <c r="K3418" s="1"/>
      <c r="L3418" s="1"/>
      <c r="M3418" s="1"/>
      <c r="N3418" s="1"/>
      <c r="O3418" s="1"/>
      <c r="P3418" s="1"/>
      <c r="Q3418" s="1"/>
      <c r="R3418" s="1"/>
      <c r="S3418" s="1"/>
      <c r="T3418" s="1"/>
    </row>
    <row r="3419" spans="2:20" s="216" customFormat="1" ht="15" customHeight="1">
      <c r="B3419" s="214" t="s">
        <v>5346</v>
      </c>
      <c r="C3419" s="214" t="s">
        <v>6866</v>
      </c>
      <c r="D3419" s="214" t="s">
        <v>7740</v>
      </c>
      <c r="E3419" s="214" t="s">
        <v>7740</v>
      </c>
      <c r="F3419" s="214" t="s">
        <v>7740</v>
      </c>
      <c r="G3419" s="2"/>
      <c r="H3419" s="1"/>
      <c r="I3419" s="1"/>
      <c r="J3419" s="1"/>
      <c r="K3419" s="1"/>
      <c r="L3419" s="1"/>
      <c r="M3419" s="1"/>
      <c r="N3419" s="1"/>
      <c r="O3419" s="1"/>
      <c r="P3419" s="1"/>
      <c r="Q3419" s="1"/>
      <c r="R3419" s="1"/>
      <c r="S3419" s="1"/>
      <c r="T3419" s="1"/>
    </row>
    <row r="3420" spans="2:20" s="216" customFormat="1" ht="15" customHeight="1">
      <c r="B3420" s="214" t="s">
        <v>5347</v>
      </c>
      <c r="C3420" s="214" t="s">
        <v>7484</v>
      </c>
      <c r="D3420" s="214" t="s">
        <v>6866</v>
      </c>
      <c r="E3420" s="214" t="s">
        <v>7740</v>
      </c>
      <c r="F3420" s="214" t="s">
        <v>7740</v>
      </c>
      <c r="G3420" s="2"/>
      <c r="H3420" s="1"/>
      <c r="I3420" s="1"/>
      <c r="J3420" s="1"/>
      <c r="K3420" s="1"/>
      <c r="L3420" s="1"/>
      <c r="M3420" s="1"/>
      <c r="N3420" s="1"/>
      <c r="O3420" s="1"/>
      <c r="P3420" s="1"/>
      <c r="Q3420" s="1"/>
      <c r="R3420" s="1"/>
      <c r="S3420" s="1"/>
      <c r="T3420" s="1"/>
    </row>
    <row r="3421" spans="2:20" s="216" customFormat="1" ht="15" customHeight="1">
      <c r="B3421" s="214" t="s">
        <v>5348</v>
      </c>
      <c r="C3421" s="214" t="s">
        <v>7520</v>
      </c>
      <c r="D3421" s="214" t="s">
        <v>6866</v>
      </c>
      <c r="E3421" s="214" t="s">
        <v>7740</v>
      </c>
      <c r="F3421" s="214" t="s">
        <v>7740</v>
      </c>
      <c r="G3421" s="2"/>
      <c r="H3421" s="1"/>
      <c r="I3421" s="1"/>
      <c r="J3421" s="1"/>
      <c r="K3421" s="1"/>
      <c r="L3421" s="1"/>
      <c r="M3421" s="1"/>
      <c r="N3421" s="1"/>
      <c r="O3421" s="1"/>
      <c r="P3421" s="1"/>
      <c r="Q3421" s="1"/>
      <c r="R3421" s="1"/>
      <c r="S3421" s="1"/>
      <c r="T3421" s="1"/>
    </row>
    <row r="3422" spans="2:20" s="216" customFormat="1" ht="15" customHeight="1">
      <c r="B3422" s="214" t="s">
        <v>5349</v>
      </c>
      <c r="C3422" s="214" t="s">
        <v>7464</v>
      </c>
      <c r="D3422" s="214" t="s">
        <v>6866</v>
      </c>
      <c r="E3422" s="214" t="s">
        <v>7740</v>
      </c>
      <c r="F3422" s="214" t="s">
        <v>7740</v>
      </c>
      <c r="G3422" s="2"/>
      <c r="H3422" s="1"/>
      <c r="I3422" s="1"/>
      <c r="J3422" s="1"/>
      <c r="K3422" s="1"/>
      <c r="L3422" s="1"/>
      <c r="M3422" s="1"/>
      <c r="N3422" s="1"/>
      <c r="O3422" s="1"/>
      <c r="P3422" s="1"/>
      <c r="Q3422" s="1"/>
      <c r="R3422" s="1"/>
      <c r="S3422" s="1"/>
      <c r="T3422" s="1"/>
    </row>
    <row r="3423" spans="2:20" s="216" customFormat="1" ht="15" customHeight="1">
      <c r="B3423" s="214" t="s">
        <v>5350</v>
      </c>
      <c r="C3423" s="214" t="s">
        <v>6866</v>
      </c>
      <c r="D3423" s="214" t="s">
        <v>7740</v>
      </c>
      <c r="E3423" s="214" t="s">
        <v>7740</v>
      </c>
      <c r="F3423" s="214" t="s">
        <v>7740</v>
      </c>
      <c r="G3423" s="2"/>
      <c r="H3423" s="1"/>
      <c r="I3423" s="1"/>
      <c r="J3423" s="1"/>
      <c r="K3423" s="1"/>
      <c r="L3423" s="1"/>
      <c r="M3423" s="1"/>
      <c r="N3423" s="1"/>
      <c r="O3423" s="1"/>
      <c r="P3423" s="1"/>
      <c r="Q3423" s="1"/>
      <c r="R3423" s="1"/>
      <c r="S3423" s="1"/>
      <c r="T3423" s="1"/>
    </row>
    <row r="3424" spans="2:20" s="216" customFormat="1" ht="15" customHeight="1">
      <c r="B3424" s="214" t="s">
        <v>5351</v>
      </c>
      <c r="C3424" s="214" t="s">
        <v>6866</v>
      </c>
      <c r="D3424" s="214" t="s">
        <v>7740</v>
      </c>
      <c r="E3424" s="214" t="s">
        <v>7740</v>
      </c>
      <c r="F3424" s="214" t="s">
        <v>7740</v>
      </c>
      <c r="G3424" s="2"/>
      <c r="H3424" s="1"/>
      <c r="I3424" s="1"/>
      <c r="J3424" s="1"/>
      <c r="K3424" s="1"/>
      <c r="L3424" s="1"/>
      <c r="M3424" s="1"/>
      <c r="N3424" s="1"/>
      <c r="O3424" s="1"/>
      <c r="P3424" s="1"/>
      <c r="Q3424" s="1"/>
      <c r="R3424" s="1"/>
      <c r="S3424" s="1"/>
      <c r="T3424" s="1"/>
    </row>
    <row r="3425" spans="2:20" s="216" customFormat="1" ht="15" customHeight="1">
      <c r="B3425" s="214" t="s">
        <v>5352</v>
      </c>
      <c r="C3425" s="214" t="s">
        <v>6866</v>
      </c>
      <c r="D3425" s="214" t="s">
        <v>7740</v>
      </c>
      <c r="E3425" s="214" t="s">
        <v>7740</v>
      </c>
      <c r="F3425" s="214" t="s">
        <v>7740</v>
      </c>
      <c r="G3425" s="2"/>
      <c r="H3425" s="1"/>
      <c r="I3425" s="1"/>
      <c r="J3425" s="1"/>
      <c r="K3425" s="1"/>
      <c r="L3425" s="1"/>
      <c r="M3425" s="1"/>
      <c r="N3425" s="1"/>
      <c r="O3425" s="1"/>
      <c r="P3425" s="1"/>
      <c r="Q3425" s="1"/>
      <c r="R3425" s="1"/>
      <c r="S3425" s="1"/>
      <c r="T3425" s="1"/>
    </row>
    <row r="3426" spans="2:20" s="216" customFormat="1" ht="15" customHeight="1">
      <c r="B3426" s="214" t="s">
        <v>5353</v>
      </c>
      <c r="C3426" s="214" t="s">
        <v>6866</v>
      </c>
      <c r="D3426" s="214" t="s">
        <v>7740</v>
      </c>
      <c r="E3426" s="214" t="s">
        <v>7740</v>
      </c>
      <c r="F3426" s="214" t="s">
        <v>7740</v>
      </c>
      <c r="G3426" s="2"/>
      <c r="H3426" s="1"/>
      <c r="I3426" s="1"/>
      <c r="J3426" s="1"/>
      <c r="K3426" s="1"/>
      <c r="L3426" s="1"/>
      <c r="M3426" s="1"/>
      <c r="N3426" s="1"/>
      <c r="O3426" s="1"/>
      <c r="P3426" s="1"/>
      <c r="Q3426" s="1"/>
      <c r="R3426" s="1"/>
      <c r="S3426" s="1"/>
      <c r="T3426" s="1"/>
    </row>
    <row r="3427" spans="2:20" s="216" customFormat="1" ht="15" customHeight="1">
      <c r="B3427" s="214" t="s">
        <v>5354</v>
      </c>
      <c r="C3427" s="214" t="s">
        <v>6866</v>
      </c>
      <c r="D3427" s="214" t="s">
        <v>7740</v>
      </c>
      <c r="E3427" s="214" t="s">
        <v>7740</v>
      </c>
      <c r="F3427" s="214" t="s">
        <v>7740</v>
      </c>
      <c r="G3427" s="2"/>
      <c r="H3427" s="1"/>
      <c r="I3427" s="1"/>
      <c r="J3427" s="1"/>
      <c r="K3427" s="1"/>
      <c r="L3427" s="1"/>
      <c r="M3427" s="1"/>
      <c r="N3427" s="1"/>
      <c r="O3427" s="1"/>
      <c r="P3427" s="1"/>
      <c r="Q3427" s="1"/>
      <c r="R3427" s="1"/>
      <c r="S3427" s="1"/>
      <c r="T3427" s="1"/>
    </row>
    <row r="3428" spans="2:20" s="216" customFormat="1" ht="15" customHeight="1">
      <c r="B3428" s="214" t="s">
        <v>5355</v>
      </c>
      <c r="C3428" s="214" t="s">
        <v>6866</v>
      </c>
      <c r="D3428" s="214" t="s">
        <v>7740</v>
      </c>
      <c r="E3428" s="214" t="s">
        <v>7740</v>
      </c>
      <c r="F3428" s="214" t="s">
        <v>7740</v>
      </c>
      <c r="G3428" s="2"/>
      <c r="H3428" s="1"/>
      <c r="I3428" s="1"/>
      <c r="J3428" s="1"/>
      <c r="K3428" s="1"/>
      <c r="L3428" s="1"/>
      <c r="M3428" s="1"/>
      <c r="N3428" s="1"/>
      <c r="O3428" s="1"/>
      <c r="P3428" s="1"/>
      <c r="Q3428" s="1"/>
      <c r="R3428" s="1"/>
      <c r="S3428" s="1"/>
      <c r="T3428" s="1"/>
    </row>
    <row r="3429" spans="2:20" s="216" customFormat="1" ht="15" customHeight="1">
      <c r="B3429" s="214" t="s">
        <v>3033</v>
      </c>
      <c r="C3429" s="214" t="s">
        <v>6866</v>
      </c>
      <c r="D3429" s="214" t="s">
        <v>7740</v>
      </c>
      <c r="E3429" s="214" t="s">
        <v>7740</v>
      </c>
      <c r="F3429" s="214" t="s">
        <v>7740</v>
      </c>
      <c r="G3429" s="2"/>
      <c r="H3429" s="1"/>
      <c r="I3429" s="1"/>
      <c r="J3429" s="1"/>
      <c r="K3429" s="1"/>
      <c r="L3429" s="1"/>
      <c r="M3429" s="1"/>
      <c r="N3429" s="1"/>
      <c r="O3429" s="1"/>
      <c r="P3429" s="1"/>
      <c r="Q3429" s="1"/>
      <c r="R3429" s="1"/>
      <c r="S3429" s="1"/>
      <c r="T3429" s="1"/>
    </row>
    <row r="3430" spans="2:20" s="216" customFormat="1" ht="15" customHeight="1">
      <c r="B3430" s="214" t="s">
        <v>3034</v>
      </c>
      <c r="C3430" s="214" t="s">
        <v>6866</v>
      </c>
      <c r="D3430" s="214" t="s">
        <v>7740</v>
      </c>
      <c r="E3430" s="214" t="s">
        <v>7740</v>
      </c>
      <c r="F3430" s="214" t="s">
        <v>7740</v>
      </c>
      <c r="G3430" s="2"/>
      <c r="H3430" s="1"/>
      <c r="I3430" s="1"/>
      <c r="J3430" s="1"/>
      <c r="K3430" s="1"/>
      <c r="L3430" s="1"/>
      <c r="M3430" s="1"/>
      <c r="N3430" s="1"/>
      <c r="O3430" s="1"/>
      <c r="P3430" s="1"/>
      <c r="Q3430" s="1"/>
      <c r="R3430" s="1"/>
      <c r="S3430" s="1"/>
      <c r="T3430" s="1"/>
    </row>
    <row r="3431" spans="2:20" s="216" customFormat="1" ht="15" customHeight="1">
      <c r="B3431" s="214" t="s">
        <v>3035</v>
      </c>
      <c r="C3431" s="214" t="s">
        <v>6866</v>
      </c>
      <c r="D3431" s="214" t="s">
        <v>7740</v>
      </c>
      <c r="E3431" s="214" t="s">
        <v>7740</v>
      </c>
      <c r="F3431" s="214" t="s">
        <v>7740</v>
      </c>
      <c r="G3431" s="2"/>
      <c r="H3431" s="1"/>
      <c r="I3431" s="1"/>
      <c r="J3431" s="1"/>
      <c r="K3431" s="1"/>
      <c r="L3431" s="1"/>
      <c r="M3431" s="1"/>
      <c r="N3431" s="1"/>
      <c r="O3431" s="1"/>
      <c r="P3431" s="1"/>
      <c r="Q3431" s="1"/>
      <c r="R3431" s="1"/>
      <c r="S3431" s="1"/>
      <c r="T3431" s="1"/>
    </row>
    <row r="3432" spans="2:20" s="216" customFormat="1" ht="15" customHeight="1">
      <c r="B3432" s="214" t="s">
        <v>3036</v>
      </c>
      <c r="C3432" s="214" t="s">
        <v>6866</v>
      </c>
      <c r="D3432" s="214" t="s">
        <v>7740</v>
      </c>
      <c r="E3432" s="214" t="s">
        <v>7740</v>
      </c>
      <c r="F3432" s="214" t="s">
        <v>7740</v>
      </c>
      <c r="G3432" s="2"/>
      <c r="H3432" s="1"/>
      <c r="I3432" s="1"/>
      <c r="J3432" s="1"/>
      <c r="K3432" s="1"/>
      <c r="L3432" s="1"/>
      <c r="M3432" s="1"/>
      <c r="N3432" s="1"/>
      <c r="O3432" s="1"/>
      <c r="P3432" s="1"/>
      <c r="Q3432" s="1"/>
      <c r="R3432" s="1"/>
      <c r="S3432" s="1"/>
      <c r="T3432" s="1"/>
    </row>
    <row r="3433" spans="2:20" s="216" customFormat="1" ht="15" customHeight="1">
      <c r="B3433" s="214" t="s">
        <v>3037</v>
      </c>
      <c r="C3433" s="214" t="s">
        <v>6866</v>
      </c>
      <c r="D3433" s="214" t="s">
        <v>7740</v>
      </c>
      <c r="E3433" s="214" t="s">
        <v>7740</v>
      </c>
      <c r="F3433" s="214" t="s">
        <v>7740</v>
      </c>
      <c r="G3433" s="2"/>
      <c r="H3433" s="1"/>
      <c r="I3433" s="1"/>
      <c r="J3433" s="1"/>
      <c r="K3433" s="1"/>
      <c r="L3433" s="1"/>
      <c r="M3433" s="1"/>
      <c r="N3433" s="1"/>
      <c r="O3433" s="1"/>
      <c r="P3433" s="1"/>
      <c r="Q3433" s="1"/>
      <c r="R3433" s="1"/>
      <c r="S3433" s="1"/>
      <c r="T3433" s="1"/>
    </row>
    <row r="3434" spans="2:20" s="216" customFormat="1" ht="15" customHeight="1">
      <c r="B3434" s="214" t="s">
        <v>3038</v>
      </c>
      <c r="C3434" s="214" t="s">
        <v>6866</v>
      </c>
      <c r="D3434" s="214" t="s">
        <v>7740</v>
      </c>
      <c r="E3434" s="214" t="s">
        <v>7740</v>
      </c>
      <c r="F3434" s="214" t="s">
        <v>7740</v>
      </c>
      <c r="G3434" s="2"/>
      <c r="H3434" s="1"/>
      <c r="I3434" s="1"/>
      <c r="J3434" s="1"/>
      <c r="K3434" s="1"/>
      <c r="L3434" s="1"/>
      <c r="M3434" s="1"/>
      <c r="N3434" s="1"/>
      <c r="O3434" s="1"/>
      <c r="P3434" s="1"/>
      <c r="Q3434" s="1"/>
      <c r="R3434" s="1"/>
      <c r="S3434" s="1"/>
      <c r="T3434" s="1"/>
    </row>
    <row r="3435" spans="2:20" s="216" customFormat="1" ht="15" customHeight="1">
      <c r="B3435" s="214" t="s">
        <v>3039</v>
      </c>
      <c r="C3435" s="214" t="s">
        <v>6866</v>
      </c>
      <c r="D3435" s="214" t="s">
        <v>7740</v>
      </c>
      <c r="E3435" s="214" t="s">
        <v>7740</v>
      </c>
      <c r="F3435" s="214" t="s">
        <v>7740</v>
      </c>
      <c r="G3435" s="2"/>
      <c r="H3435" s="1"/>
      <c r="I3435" s="1"/>
      <c r="J3435" s="1"/>
      <c r="K3435" s="1"/>
      <c r="L3435" s="1"/>
      <c r="M3435" s="1"/>
      <c r="N3435" s="1"/>
      <c r="O3435" s="1"/>
      <c r="P3435" s="1"/>
      <c r="Q3435" s="1"/>
      <c r="R3435" s="1"/>
      <c r="S3435" s="1"/>
      <c r="T3435" s="1"/>
    </row>
    <row r="3436" spans="2:20" s="216" customFormat="1" ht="15" customHeight="1">
      <c r="B3436" s="214" t="s">
        <v>3040</v>
      </c>
      <c r="C3436" s="214" t="s">
        <v>6866</v>
      </c>
      <c r="D3436" s="214" t="s">
        <v>7740</v>
      </c>
      <c r="E3436" s="214" t="s">
        <v>7740</v>
      </c>
      <c r="F3436" s="214" t="s">
        <v>7740</v>
      </c>
      <c r="G3436" s="2"/>
      <c r="H3436" s="1"/>
      <c r="I3436" s="1"/>
      <c r="J3436" s="1"/>
      <c r="K3436" s="1"/>
      <c r="L3436" s="1"/>
      <c r="M3436" s="1"/>
      <c r="N3436" s="1"/>
      <c r="O3436" s="1"/>
      <c r="P3436" s="1"/>
      <c r="Q3436" s="1"/>
      <c r="R3436" s="1"/>
      <c r="S3436" s="1"/>
      <c r="T3436" s="1"/>
    </row>
    <row r="3437" spans="2:20" s="216" customFormat="1" ht="15" customHeight="1">
      <c r="B3437" s="214" t="s">
        <v>3041</v>
      </c>
      <c r="C3437" s="214" t="s">
        <v>6866</v>
      </c>
      <c r="D3437" s="214" t="s">
        <v>7740</v>
      </c>
      <c r="E3437" s="214" t="s">
        <v>7740</v>
      </c>
      <c r="F3437" s="214" t="s">
        <v>7740</v>
      </c>
      <c r="G3437" s="2"/>
      <c r="H3437" s="1"/>
      <c r="I3437" s="1"/>
      <c r="J3437" s="1"/>
      <c r="K3437" s="1"/>
      <c r="L3437" s="1"/>
      <c r="M3437" s="1"/>
      <c r="N3437" s="1"/>
      <c r="O3437" s="1"/>
      <c r="P3437" s="1"/>
      <c r="Q3437" s="1"/>
      <c r="R3437" s="1"/>
      <c r="S3437" s="1"/>
      <c r="T3437" s="1"/>
    </row>
    <row r="3438" spans="2:20" s="216" customFormat="1" ht="15" customHeight="1">
      <c r="B3438" s="214" t="s">
        <v>3042</v>
      </c>
      <c r="C3438" s="214" t="s">
        <v>6866</v>
      </c>
      <c r="D3438" s="214" t="s">
        <v>7740</v>
      </c>
      <c r="E3438" s="214" t="s">
        <v>7740</v>
      </c>
      <c r="F3438" s="214" t="s">
        <v>7740</v>
      </c>
      <c r="G3438" s="2"/>
      <c r="H3438" s="1"/>
      <c r="I3438" s="1"/>
      <c r="J3438" s="1"/>
      <c r="K3438" s="1"/>
      <c r="L3438" s="1"/>
      <c r="M3438" s="1"/>
      <c r="N3438" s="1"/>
      <c r="O3438" s="1"/>
      <c r="P3438" s="1"/>
      <c r="Q3438" s="1"/>
      <c r="R3438" s="1"/>
      <c r="S3438" s="1"/>
      <c r="T3438" s="1"/>
    </row>
    <row r="3439" spans="2:20" s="216" customFormat="1" ht="15" customHeight="1">
      <c r="B3439" s="214" t="s">
        <v>3043</v>
      </c>
      <c r="C3439" s="214" t="s">
        <v>6866</v>
      </c>
      <c r="D3439" s="214" t="s">
        <v>7740</v>
      </c>
      <c r="E3439" s="214" t="s">
        <v>7740</v>
      </c>
      <c r="F3439" s="214" t="s">
        <v>7740</v>
      </c>
      <c r="G3439" s="2"/>
      <c r="H3439" s="1"/>
      <c r="I3439" s="1"/>
      <c r="J3439" s="1"/>
      <c r="K3439" s="1"/>
      <c r="L3439" s="1"/>
      <c r="M3439" s="1"/>
      <c r="N3439" s="1"/>
      <c r="O3439" s="1"/>
      <c r="P3439" s="1"/>
      <c r="Q3439" s="1"/>
      <c r="R3439" s="1"/>
      <c r="S3439" s="1"/>
      <c r="T3439" s="1"/>
    </row>
    <row r="3440" spans="2:20" s="216" customFormat="1" ht="15" customHeight="1">
      <c r="B3440" s="214" t="s">
        <v>3044</v>
      </c>
      <c r="C3440" s="214" t="s">
        <v>6866</v>
      </c>
      <c r="D3440" s="214" t="s">
        <v>7740</v>
      </c>
      <c r="E3440" s="214" t="s">
        <v>7740</v>
      </c>
      <c r="F3440" s="214" t="s">
        <v>7740</v>
      </c>
      <c r="G3440" s="2"/>
      <c r="H3440" s="1"/>
      <c r="I3440" s="1"/>
      <c r="J3440" s="1"/>
      <c r="K3440" s="1"/>
      <c r="L3440" s="1"/>
      <c r="M3440" s="1"/>
      <c r="N3440" s="1"/>
      <c r="O3440" s="1"/>
      <c r="P3440" s="1"/>
      <c r="Q3440" s="1"/>
      <c r="R3440" s="1"/>
      <c r="S3440" s="1"/>
      <c r="T3440" s="1"/>
    </row>
    <row r="3441" spans="2:20" s="216" customFormat="1" ht="15" customHeight="1">
      <c r="B3441" s="214" t="s">
        <v>3045</v>
      </c>
      <c r="C3441" s="214" t="s">
        <v>6866</v>
      </c>
      <c r="D3441" s="214" t="s">
        <v>7740</v>
      </c>
      <c r="E3441" s="214" t="s">
        <v>7740</v>
      </c>
      <c r="F3441" s="214" t="s">
        <v>7740</v>
      </c>
      <c r="G3441" s="2"/>
      <c r="H3441" s="1"/>
      <c r="I3441" s="1"/>
      <c r="J3441" s="1"/>
      <c r="K3441" s="1"/>
      <c r="L3441" s="1"/>
      <c r="M3441" s="1"/>
      <c r="N3441" s="1"/>
      <c r="O3441" s="1"/>
      <c r="P3441" s="1"/>
      <c r="Q3441" s="1"/>
      <c r="R3441" s="1"/>
      <c r="S3441" s="1"/>
      <c r="T3441" s="1"/>
    </row>
    <row r="3442" spans="2:20" s="216" customFormat="1" ht="15" customHeight="1">
      <c r="B3442" s="214" t="s">
        <v>3046</v>
      </c>
      <c r="C3442" s="214" t="s">
        <v>6866</v>
      </c>
      <c r="D3442" s="214" t="s">
        <v>7740</v>
      </c>
      <c r="E3442" s="214" t="s">
        <v>7740</v>
      </c>
      <c r="F3442" s="214" t="s">
        <v>7740</v>
      </c>
      <c r="G3442" s="2"/>
      <c r="H3442" s="1"/>
      <c r="I3442" s="1"/>
      <c r="J3442" s="1"/>
      <c r="K3442" s="1"/>
      <c r="L3442" s="1"/>
      <c r="M3442" s="1"/>
      <c r="N3442" s="1"/>
      <c r="O3442" s="1"/>
      <c r="P3442" s="1"/>
      <c r="Q3442" s="1"/>
      <c r="R3442" s="1"/>
      <c r="S3442" s="1"/>
      <c r="T3442" s="1"/>
    </row>
    <row r="3443" spans="2:20" s="216" customFormat="1" ht="15" customHeight="1">
      <c r="B3443" s="214" t="s">
        <v>3047</v>
      </c>
      <c r="C3443" s="214" t="s">
        <v>6866</v>
      </c>
      <c r="D3443" s="214" t="s">
        <v>7740</v>
      </c>
      <c r="E3443" s="214" t="s">
        <v>7740</v>
      </c>
      <c r="F3443" s="214" t="s">
        <v>7740</v>
      </c>
      <c r="G3443" s="2"/>
      <c r="H3443" s="1"/>
      <c r="I3443" s="1"/>
      <c r="J3443" s="1"/>
      <c r="K3443" s="1"/>
      <c r="L3443" s="1"/>
      <c r="M3443" s="1"/>
      <c r="N3443" s="1"/>
      <c r="O3443" s="1"/>
      <c r="P3443" s="1"/>
      <c r="Q3443" s="1"/>
      <c r="R3443" s="1"/>
      <c r="S3443" s="1"/>
      <c r="T3443" s="1"/>
    </row>
    <row r="3444" spans="2:20" s="216" customFormat="1" ht="15" customHeight="1">
      <c r="B3444" s="214" t="s">
        <v>3048</v>
      </c>
      <c r="C3444" s="214" t="s">
        <v>6866</v>
      </c>
      <c r="D3444" s="214" t="s">
        <v>7740</v>
      </c>
      <c r="E3444" s="214" t="s">
        <v>7740</v>
      </c>
      <c r="F3444" s="214" t="s">
        <v>7740</v>
      </c>
      <c r="G3444" s="2"/>
      <c r="H3444" s="1"/>
      <c r="I3444" s="1"/>
      <c r="J3444" s="1"/>
      <c r="K3444" s="1"/>
      <c r="L3444" s="1"/>
      <c r="M3444" s="1"/>
      <c r="N3444" s="1"/>
      <c r="O3444" s="1"/>
      <c r="P3444" s="1"/>
      <c r="Q3444" s="1"/>
      <c r="R3444" s="1"/>
      <c r="S3444" s="1"/>
      <c r="T3444" s="1"/>
    </row>
    <row r="3445" spans="2:20" s="216" customFormat="1" ht="15" customHeight="1">
      <c r="B3445" s="214" t="s">
        <v>3049</v>
      </c>
      <c r="C3445" s="214" t="s">
        <v>6866</v>
      </c>
      <c r="D3445" s="214" t="s">
        <v>7740</v>
      </c>
      <c r="E3445" s="214" t="s">
        <v>7740</v>
      </c>
      <c r="F3445" s="214" t="s">
        <v>7740</v>
      </c>
      <c r="G3445" s="2"/>
      <c r="H3445" s="1"/>
      <c r="I3445" s="1"/>
      <c r="J3445" s="1"/>
      <c r="K3445" s="1"/>
      <c r="L3445" s="1"/>
      <c r="M3445" s="1"/>
      <c r="N3445" s="1"/>
      <c r="O3445" s="1"/>
      <c r="P3445" s="1"/>
      <c r="Q3445" s="1"/>
      <c r="R3445" s="1"/>
      <c r="S3445" s="1"/>
      <c r="T3445" s="1"/>
    </row>
    <row r="3446" spans="2:20" s="216" customFormat="1" ht="15" customHeight="1">
      <c r="B3446" s="214" t="s">
        <v>3050</v>
      </c>
      <c r="C3446" s="214" t="s">
        <v>6866</v>
      </c>
      <c r="D3446" s="214" t="s">
        <v>7740</v>
      </c>
      <c r="E3446" s="214" t="s">
        <v>7740</v>
      </c>
      <c r="F3446" s="214" t="s">
        <v>7740</v>
      </c>
      <c r="G3446" s="2"/>
      <c r="H3446" s="1"/>
      <c r="I3446" s="1"/>
      <c r="J3446" s="1"/>
      <c r="K3446" s="1"/>
      <c r="L3446" s="1"/>
      <c r="M3446" s="1"/>
      <c r="N3446" s="1"/>
      <c r="O3446" s="1"/>
      <c r="P3446" s="1"/>
      <c r="Q3446" s="1"/>
      <c r="R3446" s="1"/>
      <c r="S3446" s="1"/>
      <c r="T3446" s="1"/>
    </row>
    <row r="3447" spans="2:20" s="216" customFormat="1" ht="15" customHeight="1">
      <c r="B3447" s="214" t="s">
        <v>3051</v>
      </c>
      <c r="C3447" s="214" t="s">
        <v>6866</v>
      </c>
      <c r="D3447" s="214" t="s">
        <v>7740</v>
      </c>
      <c r="E3447" s="214" t="s">
        <v>7740</v>
      </c>
      <c r="F3447" s="214" t="s">
        <v>7740</v>
      </c>
      <c r="G3447" s="2"/>
      <c r="H3447" s="1"/>
      <c r="I3447" s="1"/>
      <c r="J3447" s="1"/>
      <c r="K3447" s="1"/>
      <c r="L3447" s="1"/>
      <c r="M3447" s="1"/>
      <c r="N3447" s="1"/>
      <c r="O3447" s="1"/>
      <c r="P3447" s="1"/>
      <c r="Q3447" s="1"/>
      <c r="R3447" s="1"/>
      <c r="S3447" s="1"/>
      <c r="T3447" s="1"/>
    </row>
    <row r="3448" spans="2:20" s="216" customFormat="1" ht="15" customHeight="1">
      <c r="B3448" s="214" t="s">
        <v>3052</v>
      </c>
      <c r="C3448" s="214" t="s">
        <v>6898</v>
      </c>
      <c r="D3448" s="214" t="s">
        <v>6866</v>
      </c>
      <c r="E3448" s="214" t="s">
        <v>7740</v>
      </c>
      <c r="F3448" s="214" t="s">
        <v>7740</v>
      </c>
      <c r="G3448" s="2"/>
      <c r="H3448" s="1"/>
      <c r="I3448" s="1"/>
      <c r="J3448" s="1"/>
      <c r="K3448" s="1"/>
      <c r="L3448" s="1"/>
      <c r="M3448" s="1"/>
      <c r="N3448" s="1"/>
      <c r="O3448" s="1"/>
      <c r="P3448" s="1"/>
      <c r="Q3448" s="1"/>
      <c r="R3448" s="1"/>
      <c r="S3448" s="1"/>
      <c r="T3448" s="1"/>
    </row>
    <row r="3449" spans="2:20" s="216" customFormat="1" ht="15" customHeight="1">
      <c r="B3449" s="214" t="s">
        <v>3053</v>
      </c>
      <c r="C3449" s="214" t="s">
        <v>7696</v>
      </c>
      <c r="D3449" s="214" t="s">
        <v>6866</v>
      </c>
      <c r="E3449" s="214" t="s">
        <v>7740</v>
      </c>
      <c r="F3449" s="214" t="s">
        <v>7740</v>
      </c>
      <c r="G3449" s="2"/>
      <c r="H3449" s="1"/>
      <c r="I3449" s="1"/>
      <c r="J3449" s="1"/>
      <c r="K3449" s="1"/>
      <c r="L3449" s="1"/>
      <c r="M3449" s="1"/>
      <c r="N3449" s="1"/>
      <c r="O3449" s="1"/>
      <c r="P3449" s="1"/>
      <c r="Q3449" s="1"/>
      <c r="R3449" s="1"/>
      <c r="S3449" s="1"/>
      <c r="T3449" s="1"/>
    </row>
    <row r="3450" spans="2:20" s="216" customFormat="1" ht="15" customHeight="1">
      <c r="B3450" s="214" t="s">
        <v>3054</v>
      </c>
      <c r="C3450" s="214" t="s">
        <v>6866</v>
      </c>
      <c r="D3450" s="214" t="s">
        <v>7740</v>
      </c>
      <c r="E3450" s="214" t="s">
        <v>7740</v>
      </c>
      <c r="F3450" s="214" t="s">
        <v>7740</v>
      </c>
      <c r="G3450" s="2"/>
      <c r="H3450" s="1"/>
      <c r="I3450" s="1"/>
      <c r="J3450" s="1"/>
      <c r="K3450" s="1"/>
      <c r="L3450" s="1"/>
      <c r="M3450" s="1"/>
      <c r="N3450" s="1"/>
      <c r="O3450" s="1"/>
      <c r="P3450" s="1"/>
      <c r="Q3450" s="1"/>
      <c r="R3450" s="1"/>
      <c r="S3450" s="1"/>
      <c r="T3450" s="1"/>
    </row>
    <row r="3451" spans="2:20" s="216" customFormat="1" ht="15" customHeight="1">
      <c r="B3451" s="214" t="s">
        <v>3055</v>
      </c>
      <c r="C3451" s="214" t="s">
        <v>6866</v>
      </c>
      <c r="D3451" s="214" t="s">
        <v>7740</v>
      </c>
      <c r="E3451" s="214" t="s">
        <v>7740</v>
      </c>
      <c r="F3451" s="214" t="s">
        <v>7740</v>
      </c>
      <c r="G3451" s="2"/>
      <c r="H3451" s="1"/>
      <c r="I3451" s="1"/>
      <c r="J3451" s="1"/>
      <c r="K3451" s="1"/>
      <c r="L3451" s="1"/>
      <c r="M3451" s="1"/>
      <c r="N3451" s="1"/>
      <c r="O3451" s="1"/>
      <c r="P3451" s="1"/>
      <c r="Q3451" s="1"/>
      <c r="R3451" s="1"/>
      <c r="S3451" s="1"/>
      <c r="T3451" s="1"/>
    </row>
    <row r="3452" spans="2:20" s="216" customFormat="1" ht="15" customHeight="1">
      <c r="B3452" s="214" t="s">
        <v>3056</v>
      </c>
      <c r="C3452" s="214" t="s">
        <v>6866</v>
      </c>
      <c r="D3452" s="214" t="s">
        <v>7740</v>
      </c>
      <c r="E3452" s="214" t="s">
        <v>7740</v>
      </c>
      <c r="F3452" s="214" t="s">
        <v>7740</v>
      </c>
      <c r="G3452" s="2"/>
      <c r="H3452" s="1"/>
      <c r="I3452" s="1"/>
      <c r="J3452" s="1"/>
      <c r="K3452" s="1"/>
      <c r="L3452" s="1"/>
      <c r="M3452" s="1"/>
      <c r="N3452" s="1"/>
      <c r="O3452" s="1"/>
      <c r="P3452" s="1"/>
      <c r="Q3452" s="1"/>
      <c r="R3452" s="1"/>
      <c r="S3452" s="1"/>
      <c r="T3452" s="1"/>
    </row>
    <row r="3453" spans="2:20" s="216" customFormat="1" ht="15" customHeight="1">
      <c r="B3453" s="214" t="s">
        <v>3057</v>
      </c>
      <c r="C3453" s="214" t="s">
        <v>6866</v>
      </c>
      <c r="D3453" s="214" t="s">
        <v>7740</v>
      </c>
      <c r="E3453" s="214" t="s">
        <v>7740</v>
      </c>
      <c r="F3453" s="214" t="s">
        <v>7740</v>
      </c>
      <c r="G3453" s="2"/>
      <c r="H3453" s="1"/>
      <c r="I3453" s="1"/>
      <c r="J3453" s="1"/>
      <c r="K3453" s="1"/>
      <c r="L3453" s="1"/>
      <c r="M3453" s="1"/>
      <c r="N3453" s="1"/>
      <c r="O3453" s="1"/>
      <c r="P3453" s="1"/>
      <c r="Q3453" s="1"/>
      <c r="R3453" s="1"/>
      <c r="S3453" s="1"/>
      <c r="T3453" s="1"/>
    </row>
    <row r="3454" spans="2:20" s="216" customFormat="1" ht="15" customHeight="1">
      <c r="B3454" s="214" t="s">
        <v>3058</v>
      </c>
      <c r="C3454" s="214" t="s">
        <v>6866</v>
      </c>
      <c r="D3454" s="214" t="s">
        <v>7740</v>
      </c>
      <c r="E3454" s="214" t="s">
        <v>7740</v>
      </c>
      <c r="F3454" s="214" t="s">
        <v>7740</v>
      </c>
      <c r="G3454" s="2"/>
      <c r="H3454" s="1"/>
      <c r="I3454" s="1"/>
      <c r="J3454" s="1"/>
      <c r="K3454" s="1"/>
      <c r="L3454" s="1"/>
      <c r="M3454" s="1"/>
      <c r="N3454" s="1"/>
      <c r="O3454" s="1"/>
      <c r="P3454" s="1"/>
      <c r="Q3454" s="1"/>
      <c r="R3454" s="1"/>
      <c r="S3454" s="1"/>
      <c r="T3454" s="1"/>
    </row>
    <row r="3455" spans="2:20" s="216" customFormat="1" ht="15" customHeight="1">
      <c r="B3455" s="214" t="s">
        <v>3059</v>
      </c>
      <c r="C3455" s="214" t="s">
        <v>6866</v>
      </c>
      <c r="D3455" s="214" t="s">
        <v>7740</v>
      </c>
      <c r="E3455" s="214" t="s">
        <v>7740</v>
      </c>
      <c r="F3455" s="214" t="s">
        <v>7740</v>
      </c>
      <c r="G3455" s="2"/>
      <c r="H3455" s="1"/>
      <c r="I3455" s="1"/>
      <c r="J3455" s="1"/>
      <c r="K3455" s="1"/>
      <c r="L3455" s="1"/>
      <c r="M3455" s="1"/>
      <c r="N3455" s="1"/>
      <c r="O3455" s="1"/>
      <c r="P3455" s="1"/>
      <c r="Q3455" s="1"/>
      <c r="R3455" s="1"/>
      <c r="S3455" s="1"/>
      <c r="T3455" s="1"/>
    </row>
    <row r="3456" spans="2:20" s="216" customFormat="1" ht="15" customHeight="1">
      <c r="B3456" s="214" t="s">
        <v>3060</v>
      </c>
      <c r="C3456" s="214" t="s">
        <v>6866</v>
      </c>
      <c r="D3456" s="214" t="s">
        <v>7740</v>
      </c>
      <c r="E3456" s="214" t="s">
        <v>7740</v>
      </c>
      <c r="F3456" s="214" t="s">
        <v>7740</v>
      </c>
      <c r="G3456" s="2"/>
      <c r="H3456" s="1"/>
      <c r="I3456" s="1"/>
      <c r="J3456" s="1"/>
      <c r="K3456" s="1"/>
      <c r="L3456" s="1"/>
      <c r="M3456" s="1"/>
      <c r="N3456" s="1"/>
      <c r="O3456" s="1"/>
      <c r="P3456" s="1"/>
      <c r="Q3456" s="1"/>
      <c r="R3456" s="1"/>
      <c r="S3456" s="1"/>
      <c r="T3456" s="1"/>
    </row>
    <row r="3457" spans="2:20" s="216" customFormat="1" ht="15" customHeight="1">
      <c r="B3457" s="214" t="s">
        <v>988</v>
      </c>
      <c r="C3457" s="214" t="s">
        <v>6866</v>
      </c>
      <c r="D3457" s="214" t="s">
        <v>7740</v>
      </c>
      <c r="E3457" s="214" t="s">
        <v>7740</v>
      </c>
      <c r="F3457" s="214" t="s">
        <v>7740</v>
      </c>
      <c r="G3457" s="2"/>
      <c r="H3457" s="1"/>
      <c r="I3457" s="1"/>
      <c r="J3457" s="1"/>
      <c r="K3457" s="1"/>
      <c r="L3457" s="1"/>
      <c r="M3457" s="1"/>
      <c r="N3457" s="1"/>
      <c r="O3457" s="1"/>
      <c r="P3457" s="1"/>
      <c r="Q3457" s="1"/>
      <c r="R3457" s="1"/>
      <c r="S3457" s="1"/>
      <c r="T3457" s="1"/>
    </row>
    <row r="3458" spans="2:20" s="216" customFormat="1" ht="15" customHeight="1">
      <c r="B3458" s="214" t="s">
        <v>989</v>
      </c>
      <c r="C3458" s="214" t="s">
        <v>6899</v>
      </c>
      <c r="D3458" s="214" t="s">
        <v>6866</v>
      </c>
      <c r="E3458" s="214" t="s">
        <v>7740</v>
      </c>
      <c r="F3458" s="214" t="s">
        <v>7740</v>
      </c>
      <c r="G3458" s="2"/>
      <c r="H3458" s="1"/>
      <c r="I3458" s="1"/>
      <c r="J3458" s="1"/>
      <c r="K3458" s="1"/>
      <c r="L3458" s="1"/>
      <c r="M3458" s="1"/>
      <c r="N3458" s="1"/>
      <c r="O3458" s="1"/>
      <c r="P3458" s="1"/>
      <c r="Q3458" s="1"/>
      <c r="R3458" s="1"/>
      <c r="S3458" s="1"/>
      <c r="T3458" s="1"/>
    </row>
    <row r="3459" spans="2:20" s="216" customFormat="1" ht="15" customHeight="1">
      <c r="B3459" s="214" t="s">
        <v>990</v>
      </c>
      <c r="C3459" s="214" t="s">
        <v>6866</v>
      </c>
      <c r="D3459" s="214" t="s">
        <v>7740</v>
      </c>
      <c r="E3459" s="214" t="s">
        <v>7740</v>
      </c>
      <c r="F3459" s="214" t="s">
        <v>7740</v>
      </c>
      <c r="G3459" s="2"/>
      <c r="H3459" s="1"/>
      <c r="I3459" s="1"/>
      <c r="J3459" s="1"/>
      <c r="K3459" s="1"/>
      <c r="L3459" s="1"/>
      <c r="M3459" s="1"/>
      <c r="N3459" s="1"/>
      <c r="O3459" s="1"/>
      <c r="P3459" s="1"/>
      <c r="Q3459" s="1"/>
      <c r="R3459" s="1"/>
      <c r="S3459" s="1"/>
      <c r="T3459" s="1"/>
    </row>
    <row r="3460" spans="2:20" s="216" customFormat="1" ht="15" customHeight="1">
      <c r="B3460" s="214" t="s">
        <v>991</v>
      </c>
      <c r="C3460" s="214" t="s">
        <v>6866</v>
      </c>
      <c r="D3460" s="214" t="s">
        <v>7740</v>
      </c>
      <c r="E3460" s="214" t="s">
        <v>7740</v>
      </c>
      <c r="F3460" s="214" t="s">
        <v>7740</v>
      </c>
      <c r="G3460" s="2"/>
      <c r="H3460" s="1"/>
      <c r="I3460" s="1"/>
      <c r="J3460" s="1"/>
      <c r="K3460" s="1"/>
      <c r="L3460" s="1"/>
      <c r="M3460" s="1"/>
      <c r="N3460" s="1"/>
      <c r="O3460" s="1"/>
      <c r="P3460" s="1"/>
      <c r="Q3460" s="1"/>
      <c r="R3460" s="1"/>
      <c r="S3460" s="1"/>
      <c r="T3460" s="1"/>
    </row>
    <row r="3461" spans="2:20" s="216" customFormat="1" ht="15" customHeight="1">
      <c r="B3461" s="214" t="s">
        <v>992</v>
      </c>
      <c r="C3461" s="214" t="s">
        <v>6866</v>
      </c>
      <c r="D3461" s="214" t="s">
        <v>7740</v>
      </c>
      <c r="E3461" s="214" t="s">
        <v>7740</v>
      </c>
      <c r="F3461" s="214" t="s">
        <v>7740</v>
      </c>
      <c r="G3461" s="2"/>
      <c r="H3461" s="1"/>
      <c r="I3461" s="1"/>
      <c r="J3461" s="1"/>
      <c r="K3461" s="1"/>
      <c r="L3461" s="1"/>
      <c r="M3461" s="1"/>
      <c r="N3461" s="1"/>
      <c r="O3461" s="1"/>
      <c r="P3461" s="1"/>
      <c r="Q3461" s="1"/>
      <c r="R3461" s="1"/>
      <c r="S3461" s="1"/>
      <c r="T3461" s="1"/>
    </row>
    <row r="3462" spans="2:20" s="216" customFormat="1" ht="15" customHeight="1">
      <c r="B3462" s="214" t="s">
        <v>993</v>
      </c>
      <c r="C3462" s="214" t="s">
        <v>6866</v>
      </c>
      <c r="D3462" s="214" t="s">
        <v>7740</v>
      </c>
      <c r="E3462" s="214" t="s">
        <v>7740</v>
      </c>
      <c r="F3462" s="214" t="s">
        <v>7740</v>
      </c>
      <c r="G3462" s="2"/>
      <c r="H3462" s="1"/>
      <c r="I3462" s="1"/>
      <c r="J3462" s="1"/>
      <c r="K3462" s="1"/>
      <c r="L3462" s="1"/>
      <c r="M3462" s="1"/>
      <c r="N3462" s="1"/>
      <c r="O3462" s="1"/>
      <c r="P3462" s="1"/>
      <c r="Q3462" s="1"/>
      <c r="R3462" s="1"/>
      <c r="S3462" s="1"/>
      <c r="T3462" s="1"/>
    </row>
    <row r="3463" spans="2:20" s="216" customFormat="1" ht="15" customHeight="1">
      <c r="B3463" s="214" t="s">
        <v>994</v>
      </c>
      <c r="C3463" s="214" t="s">
        <v>6866</v>
      </c>
      <c r="D3463" s="214" t="s">
        <v>7740</v>
      </c>
      <c r="E3463" s="214" t="s">
        <v>7740</v>
      </c>
      <c r="F3463" s="214" t="s">
        <v>7740</v>
      </c>
      <c r="G3463" s="2"/>
      <c r="H3463" s="1"/>
      <c r="I3463" s="1"/>
      <c r="J3463" s="1"/>
      <c r="K3463" s="1"/>
      <c r="L3463" s="1"/>
      <c r="M3463" s="1"/>
      <c r="N3463" s="1"/>
      <c r="O3463" s="1"/>
      <c r="P3463" s="1"/>
      <c r="Q3463" s="1"/>
      <c r="R3463" s="1"/>
      <c r="S3463" s="1"/>
      <c r="T3463" s="1"/>
    </row>
    <row r="3464" spans="2:20" s="216" customFormat="1" ht="15" customHeight="1">
      <c r="B3464" s="214" t="s">
        <v>995</v>
      </c>
      <c r="C3464" s="214" t="s">
        <v>7521</v>
      </c>
      <c r="D3464" s="214" t="s">
        <v>6866</v>
      </c>
      <c r="E3464" s="214" t="s">
        <v>7740</v>
      </c>
      <c r="F3464" s="214" t="s">
        <v>7740</v>
      </c>
      <c r="G3464" s="2"/>
      <c r="H3464" s="1"/>
      <c r="I3464" s="1"/>
      <c r="J3464" s="1"/>
      <c r="K3464" s="1"/>
      <c r="L3464" s="1"/>
      <c r="M3464" s="1"/>
      <c r="N3464" s="1"/>
      <c r="O3464" s="1"/>
      <c r="P3464" s="1"/>
      <c r="Q3464" s="1"/>
      <c r="R3464" s="1"/>
      <c r="S3464" s="1"/>
      <c r="T3464" s="1"/>
    </row>
    <row r="3465" spans="2:20" s="216" customFormat="1" ht="15" customHeight="1">
      <c r="B3465" s="214" t="s">
        <v>996</v>
      </c>
      <c r="C3465" s="214" t="s">
        <v>6866</v>
      </c>
      <c r="D3465" s="214" t="s">
        <v>7740</v>
      </c>
      <c r="E3465" s="214" t="s">
        <v>7740</v>
      </c>
      <c r="F3465" s="214" t="s">
        <v>7740</v>
      </c>
      <c r="G3465" s="2"/>
      <c r="H3465" s="1"/>
      <c r="I3465" s="1"/>
      <c r="J3465" s="1"/>
      <c r="K3465" s="1"/>
      <c r="L3465" s="1"/>
      <c r="M3465" s="1"/>
      <c r="N3465" s="1"/>
      <c r="O3465" s="1"/>
      <c r="P3465" s="1"/>
      <c r="Q3465" s="1"/>
      <c r="R3465" s="1"/>
      <c r="S3465" s="1"/>
      <c r="T3465" s="1"/>
    </row>
    <row r="3466" spans="2:20" s="216" customFormat="1" ht="15" customHeight="1">
      <c r="B3466" s="214" t="s">
        <v>997</v>
      </c>
      <c r="C3466" s="214" t="s">
        <v>7335</v>
      </c>
      <c r="D3466" s="214" t="s">
        <v>6866</v>
      </c>
      <c r="E3466" s="214" t="s">
        <v>7740</v>
      </c>
      <c r="F3466" s="214" t="s">
        <v>7740</v>
      </c>
      <c r="G3466" s="2"/>
      <c r="H3466" s="1"/>
      <c r="I3466" s="1"/>
      <c r="J3466" s="1"/>
      <c r="K3466" s="1"/>
      <c r="L3466" s="1"/>
      <c r="M3466" s="1"/>
      <c r="N3466" s="1"/>
      <c r="O3466" s="1"/>
      <c r="P3466" s="1"/>
      <c r="Q3466" s="1"/>
      <c r="R3466" s="1"/>
      <c r="S3466" s="1"/>
      <c r="T3466" s="1"/>
    </row>
    <row r="3467" spans="2:20" s="216" customFormat="1" ht="15" customHeight="1">
      <c r="B3467" s="214" t="s">
        <v>998</v>
      </c>
      <c r="C3467" s="214" t="s">
        <v>7668</v>
      </c>
      <c r="D3467" s="214" t="s">
        <v>6866</v>
      </c>
      <c r="E3467" s="214" t="s">
        <v>7740</v>
      </c>
      <c r="F3467" s="214" t="s">
        <v>7740</v>
      </c>
      <c r="G3467" s="2"/>
      <c r="H3467" s="1"/>
      <c r="I3467" s="1"/>
      <c r="J3467" s="1"/>
      <c r="K3467" s="1"/>
      <c r="L3467" s="1"/>
      <c r="M3467" s="1"/>
      <c r="N3467" s="1"/>
      <c r="O3467" s="1"/>
      <c r="P3467" s="1"/>
      <c r="Q3467" s="1"/>
      <c r="R3467" s="1"/>
      <c r="S3467" s="1"/>
      <c r="T3467" s="1"/>
    </row>
    <row r="3468" spans="2:20" s="216" customFormat="1" ht="15" customHeight="1">
      <c r="B3468" s="214" t="s">
        <v>999</v>
      </c>
      <c r="C3468" s="214" t="s">
        <v>6866</v>
      </c>
      <c r="D3468" s="214" t="s">
        <v>7740</v>
      </c>
      <c r="E3468" s="214" t="s">
        <v>7740</v>
      </c>
      <c r="F3468" s="214" t="s">
        <v>7740</v>
      </c>
      <c r="G3468" s="2"/>
      <c r="H3468" s="1"/>
      <c r="I3468" s="1"/>
      <c r="J3468" s="1"/>
      <c r="K3468" s="1"/>
      <c r="L3468" s="1"/>
      <c r="M3468" s="1"/>
      <c r="N3468" s="1"/>
      <c r="O3468" s="1"/>
      <c r="P3468" s="1"/>
      <c r="Q3468" s="1"/>
      <c r="R3468" s="1"/>
      <c r="S3468" s="1"/>
      <c r="T3468" s="1"/>
    </row>
    <row r="3469" spans="2:20" s="216" customFormat="1" ht="15" customHeight="1">
      <c r="B3469" s="214" t="s">
        <v>1000</v>
      </c>
      <c r="C3469" s="214" t="s">
        <v>6866</v>
      </c>
      <c r="D3469" s="214" t="s">
        <v>7740</v>
      </c>
      <c r="E3469" s="214" t="s">
        <v>7740</v>
      </c>
      <c r="F3469" s="214" t="s">
        <v>7740</v>
      </c>
      <c r="G3469" s="2"/>
      <c r="H3469" s="1"/>
      <c r="I3469" s="1"/>
      <c r="J3469" s="1"/>
      <c r="K3469" s="1"/>
      <c r="L3469" s="1"/>
      <c r="M3469" s="1"/>
      <c r="N3469" s="1"/>
      <c r="O3469" s="1"/>
      <c r="P3469" s="1"/>
      <c r="Q3469" s="1"/>
      <c r="R3469" s="1"/>
      <c r="S3469" s="1"/>
      <c r="T3469" s="1"/>
    </row>
    <row r="3470" spans="2:20" s="216" customFormat="1" ht="15" customHeight="1">
      <c r="B3470" s="214" t="s">
        <v>1001</v>
      </c>
      <c r="C3470" s="214" t="s">
        <v>6866</v>
      </c>
      <c r="D3470" s="214" t="s">
        <v>7740</v>
      </c>
      <c r="E3470" s="214" t="s">
        <v>7740</v>
      </c>
      <c r="F3470" s="214" t="s">
        <v>7740</v>
      </c>
      <c r="G3470" s="2"/>
      <c r="H3470" s="1"/>
      <c r="I3470" s="1"/>
      <c r="J3470" s="1"/>
      <c r="K3470" s="1"/>
      <c r="L3470" s="1"/>
      <c r="M3470" s="1"/>
      <c r="N3470" s="1"/>
      <c r="O3470" s="1"/>
      <c r="P3470" s="1"/>
      <c r="Q3470" s="1"/>
      <c r="R3470" s="1"/>
      <c r="S3470" s="1"/>
      <c r="T3470" s="1"/>
    </row>
    <row r="3471" spans="2:20" s="216" customFormat="1" ht="15" customHeight="1">
      <c r="B3471" s="214" t="s">
        <v>1002</v>
      </c>
      <c r="C3471" s="214" t="s">
        <v>6866</v>
      </c>
      <c r="D3471" s="214" t="s">
        <v>7740</v>
      </c>
      <c r="E3471" s="214" t="s">
        <v>7740</v>
      </c>
      <c r="F3471" s="214" t="s">
        <v>7740</v>
      </c>
      <c r="G3471" s="2"/>
      <c r="H3471" s="1"/>
      <c r="I3471" s="1"/>
      <c r="J3471" s="1"/>
      <c r="K3471" s="1"/>
      <c r="L3471" s="1"/>
      <c r="M3471" s="1"/>
      <c r="N3471" s="1"/>
      <c r="O3471" s="1"/>
      <c r="P3471" s="1"/>
      <c r="Q3471" s="1"/>
      <c r="R3471" s="1"/>
      <c r="S3471" s="1"/>
      <c r="T3471" s="1"/>
    </row>
    <row r="3472" spans="2:20" s="216" customFormat="1" ht="15" customHeight="1">
      <c r="B3472" s="214" t="s">
        <v>1003</v>
      </c>
      <c r="C3472" s="214" t="s">
        <v>6866</v>
      </c>
      <c r="D3472" s="214" t="s">
        <v>7740</v>
      </c>
      <c r="E3472" s="214" t="s">
        <v>7740</v>
      </c>
      <c r="F3472" s="214" t="s">
        <v>7740</v>
      </c>
      <c r="G3472" s="2"/>
      <c r="H3472" s="1"/>
      <c r="I3472" s="1"/>
      <c r="J3472" s="1"/>
      <c r="K3472" s="1"/>
      <c r="L3472" s="1"/>
      <c r="M3472" s="1"/>
      <c r="N3472" s="1"/>
      <c r="O3472" s="1"/>
      <c r="P3472" s="1"/>
      <c r="Q3472" s="1"/>
      <c r="R3472" s="1"/>
      <c r="S3472" s="1"/>
      <c r="T3472" s="1"/>
    </row>
    <row r="3473" spans="2:20" s="216" customFormat="1" ht="15" customHeight="1">
      <c r="B3473" s="214" t="s">
        <v>1004</v>
      </c>
      <c r="C3473" s="214" t="s">
        <v>6866</v>
      </c>
      <c r="D3473" s="214" t="s">
        <v>7740</v>
      </c>
      <c r="E3473" s="214" t="s">
        <v>7740</v>
      </c>
      <c r="F3473" s="214" t="s">
        <v>7740</v>
      </c>
      <c r="G3473" s="2"/>
      <c r="H3473" s="1"/>
      <c r="I3473" s="1"/>
      <c r="J3473" s="1"/>
      <c r="K3473" s="1"/>
      <c r="L3473" s="1"/>
      <c r="M3473" s="1"/>
      <c r="N3473" s="1"/>
      <c r="O3473" s="1"/>
      <c r="P3473" s="1"/>
      <c r="Q3473" s="1"/>
      <c r="R3473" s="1"/>
      <c r="S3473" s="1"/>
      <c r="T3473" s="1"/>
    </row>
    <row r="3474" spans="2:20" s="216" customFormat="1" ht="15" customHeight="1">
      <c r="B3474" s="214" t="s">
        <v>1005</v>
      </c>
      <c r="C3474" s="214" t="s">
        <v>6866</v>
      </c>
      <c r="D3474" s="214" t="s">
        <v>7740</v>
      </c>
      <c r="E3474" s="214" t="s">
        <v>7740</v>
      </c>
      <c r="F3474" s="214" t="s">
        <v>7740</v>
      </c>
      <c r="G3474" s="2"/>
      <c r="H3474" s="1"/>
      <c r="I3474" s="1"/>
      <c r="J3474" s="1"/>
      <c r="K3474" s="1"/>
      <c r="L3474" s="1"/>
      <c r="M3474" s="1"/>
      <c r="N3474" s="1"/>
      <c r="O3474" s="1"/>
      <c r="P3474" s="1"/>
      <c r="Q3474" s="1"/>
      <c r="R3474" s="1"/>
      <c r="S3474" s="1"/>
      <c r="T3474" s="1"/>
    </row>
    <row r="3475" spans="2:20" s="216" customFormat="1" ht="15" customHeight="1">
      <c r="B3475" s="214" t="s">
        <v>1006</v>
      </c>
      <c r="C3475" s="214" t="s">
        <v>6866</v>
      </c>
      <c r="D3475" s="214" t="s">
        <v>7740</v>
      </c>
      <c r="E3475" s="214" t="s">
        <v>7740</v>
      </c>
      <c r="F3475" s="214" t="s">
        <v>7740</v>
      </c>
      <c r="G3475" s="2"/>
      <c r="H3475" s="1"/>
      <c r="I3475" s="1"/>
      <c r="J3475" s="1"/>
      <c r="K3475" s="1"/>
      <c r="L3475" s="1"/>
      <c r="M3475" s="1"/>
      <c r="N3475" s="1"/>
      <c r="O3475" s="1"/>
      <c r="P3475" s="1"/>
      <c r="Q3475" s="1"/>
      <c r="R3475" s="1"/>
      <c r="S3475" s="1"/>
      <c r="T3475" s="1"/>
    </row>
    <row r="3476" spans="2:20" s="216" customFormat="1" ht="15" customHeight="1">
      <c r="B3476" s="214" t="s">
        <v>1007</v>
      </c>
      <c r="C3476" s="214" t="s">
        <v>7522</v>
      </c>
      <c r="D3476" s="214" t="s">
        <v>6866</v>
      </c>
      <c r="E3476" s="214" t="s">
        <v>7740</v>
      </c>
      <c r="F3476" s="214" t="s">
        <v>7740</v>
      </c>
      <c r="G3476" s="2"/>
      <c r="H3476" s="1"/>
      <c r="I3476" s="1"/>
      <c r="J3476" s="1"/>
      <c r="K3476" s="1"/>
      <c r="L3476" s="1"/>
      <c r="M3476" s="1"/>
      <c r="N3476" s="1"/>
      <c r="O3476" s="1"/>
      <c r="P3476" s="1"/>
      <c r="Q3476" s="1"/>
      <c r="R3476" s="1"/>
      <c r="S3476" s="1"/>
      <c r="T3476" s="1"/>
    </row>
    <row r="3477" spans="2:20" s="216" customFormat="1" ht="15" customHeight="1">
      <c r="B3477" s="214" t="s">
        <v>1008</v>
      </c>
      <c r="C3477" s="214" t="s">
        <v>6866</v>
      </c>
      <c r="D3477" s="214" t="s">
        <v>7740</v>
      </c>
      <c r="E3477" s="214" t="s">
        <v>7740</v>
      </c>
      <c r="F3477" s="214" t="s">
        <v>7740</v>
      </c>
      <c r="G3477" s="2"/>
      <c r="H3477" s="1"/>
      <c r="I3477" s="1"/>
      <c r="J3477" s="1"/>
      <c r="K3477" s="1"/>
      <c r="L3477" s="1"/>
      <c r="M3477" s="1"/>
      <c r="N3477" s="1"/>
      <c r="O3477" s="1"/>
      <c r="P3477" s="1"/>
      <c r="Q3477" s="1"/>
      <c r="R3477" s="1"/>
      <c r="S3477" s="1"/>
      <c r="T3477" s="1"/>
    </row>
    <row r="3478" spans="2:20" s="216" customFormat="1" ht="15" customHeight="1">
      <c r="B3478" s="214" t="s">
        <v>1009</v>
      </c>
      <c r="C3478" s="214" t="s">
        <v>6866</v>
      </c>
      <c r="D3478" s="214" t="s">
        <v>7740</v>
      </c>
      <c r="E3478" s="214" t="s">
        <v>7740</v>
      </c>
      <c r="F3478" s="214" t="s">
        <v>7740</v>
      </c>
      <c r="G3478" s="2"/>
      <c r="H3478" s="1"/>
      <c r="I3478" s="1"/>
      <c r="J3478" s="1"/>
      <c r="K3478" s="1"/>
      <c r="L3478" s="1"/>
      <c r="M3478" s="1"/>
      <c r="N3478" s="1"/>
      <c r="O3478" s="1"/>
      <c r="P3478" s="1"/>
      <c r="Q3478" s="1"/>
      <c r="R3478" s="1"/>
      <c r="S3478" s="1"/>
      <c r="T3478" s="1"/>
    </row>
    <row r="3479" spans="2:20" s="216" customFormat="1" ht="15" customHeight="1">
      <c r="B3479" s="214" t="s">
        <v>1010</v>
      </c>
      <c r="C3479" s="214" t="s">
        <v>7684</v>
      </c>
      <c r="D3479" s="214" t="s">
        <v>6866</v>
      </c>
      <c r="E3479" s="214" t="s">
        <v>7740</v>
      </c>
      <c r="F3479" s="214" t="s">
        <v>7740</v>
      </c>
      <c r="G3479" s="2"/>
      <c r="H3479" s="1"/>
      <c r="I3479" s="1"/>
      <c r="J3479" s="1"/>
      <c r="K3479" s="1"/>
      <c r="L3479" s="1"/>
      <c r="M3479" s="1"/>
      <c r="N3479" s="1"/>
      <c r="O3479" s="1"/>
      <c r="P3479" s="1"/>
      <c r="Q3479" s="1"/>
      <c r="R3479" s="1"/>
      <c r="S3479" s="1"/>
      <c r="T3479" s="1"/>
    </row>
    <row r="3480" spans="2:20" s="216" customFormat="1" ht="15" customHeight="1">
      <c r="B3480" s="214" t="s">
        <v>1011</v>
      </c>
      <c r="C3480" s="214" t="s">
        <v>7016</v>
      </c>
      <c r="D3480" s="214" t="s">
        <v>6866</v>
      </c>
      <c r="E3480" s="214" t="s">
        <v>7740</v>
      </c>
      <c r="F3480" s="214" t="s">
        <v>7740</v>
      </c>
      <c r="G3480" s="2"/>
      <c r="H3480" s="1"/>
      <c r="I3480" s="1"/>
      <c r="J3480" s="1"/>
      <c r="K3480" s="1"/>
      <c r="L3480" s="1"/>
      <c r="M3480" s="1"/>
      <c r="N3480" s="1"/>
      <c r="O3480" s="1"/>
      <c r="P3480" s="1"/>
      <c r="Q3480" s="1"/>
      <c r="R3480" s="1"/>
      <c r="S3480" s="1"/>
      <c r="T3480" s="1"/>
    </row>
    <row r="3481" spans="2:20" s="216" customFormat="1" ht="15" customHeight="1">
      <c r="B3481" s="214" t="s">
        <v>1012</v>
      </c>
      <c r="C3481" s="214" t="s">
        <v>6866</v>
      </c>
      <c r="D3481" s="214" t="s">
        <v>7740</v>
      </c>
      <c r="E3481" s="214" t="s">
        <v>7740</v>
      </c>
      <c r="F3481" s="214" t="s">
        <v>7740</v>
      </c>
      <c r="G3481" s="2"/>
      <c r="H3481" s="1"/>
      <c r="I3481" s="1"/>
      <c r="J3481" s="1"/>
      <c r="K3481" s="1"/>
      <c r="L3481" s="1"/>
      <c r="M3481" s="1"/>
      <c r="N3481" s="1"/>
      <c r="O3481" s="1"/>
      <c r="P3481" s="1"/>
      <c r="Q3481" s="1"/>
      <c r="R3481" s="1"/>
      <c r="S3481" s="1"/>
      <c r="T3481" s="1"/>
    </row>
    <row r="3482" spans="2:20" s="216" customFormat="1" ht="15" customHeight="1">
      <c r="B3482" s="214" t="s">
        <v>1013</v>
      </c>
      <c r="C3482" s="214" t="s">
        <v>6866</v>
      </c>
      <c r="D3482" s="214" t="s">
        <v>7740</v>
      </c>
      <c r="E3482" s="214" t="s">
        <v>7740</v>
      </c>
      <c r="F3482" s="214" t="s">
        <v>7740</v>
      </c>
      <c r="G3482" s="2"/>
      <c r="H3482" s="1"/>
      <c r="I3482" s="1"/>
      <c r="J3482" s="1"/>
      <c r="K3482" s="1"/>
      <c r="L3482" s="1"/>
      <c r="M3482" s="1"/>
      <c r="N3482" s="1"/>
      <c r="O3482" s="1"/>
      <c r="P3482" s="1"/>
      <c r="Q3482" s="1"/>
      <c r="R3482" s="1"/>
      <c r="S3482" s="1"/>
      <c r="T3482" s="1"/>
    </row>
    <row r="3483" spans="2:20" s="216" customFormat="1" ht="15" customHeight="1">
      <c r="B3483" s="214" t="s">
        <v>1014</v>
      </c>
      <c r="C3483" s="214" t="s">
        <v>6866</v>
      </c>
      <c r="D3483" s="214" t="s">
        <v>7740</v>
      </c>
      <c r="E3483" s="214" t="s">
        <v>7740</v>
      </c>
      <c r="F3483" s="214" t="s">
        <v>7740</v>
      </c>
      <c r="G3483" s="2"/>
      <c r="H3483" s="1"/>
      <c r="I3483" s="1"/>
      <c r="J3483" s="1"/>
      <c r="K3483" s="1"/>
      <c r="L3483" s="1"/>
      <c r="M3483" s="1"/>
      <c r="N3483" s="1"/>
      <c r="O3483" s="1"/>
      <c r="P3483" s="1"/>
      <c r="Q3483" s="1"/>
      <c r="R3483" s="1"/>
      <c r="S3483" s="1"/>
      <c r="T3483" s="1"/>
    </row>
    <row r="3484" spans="2:20" s="216" customFormat="1" ht="15" customHeight="1">
      <c r="B3484" s="214" t="s">
        <v>1015</v>
      </c>
      <c r="C3484" s="214" t="s">
        <v>7362</v>
      </c>
      <c r="D3484" s="214" t="s">
        <v>6866</v>
      </c>
      <c r="E3484" s="214" t="s">
        <v>7740</v>
      </c>
      <c r="F3484" s="214" t="s">
        <v>7740</v>
      </c>
      <c r="G3484" s="2"/>
      <c r="H3484" s="1"/>
      <c r="I3484" s="1"/>
      <c r="J3484" s="1"/>
      <c r="K3484" s="1"/>
      <c r="L3484" s="1"/>
      <c r="M3484" s="1"/>
      <c r="N3484" s="1"/>
      <c r="O3484" s="1"/>
      <c r="P3484" s="1"/>
      <c r="Q3484" s="1"/>
      <c r="R3484" s="1"/>
      <c r="S3484" s="1"/>
      <c r="T3484" s="1"/>
    </row>
    <row r="3485" spans="2:20" s="216" customFormat="1" ht="15" customHeight="1">
      <c r="B3485" s="214" t="s">
        <v>1016</v>
      </c>
      <c r="C3485" s="214" t="s">
        <v>7474</v>
      </c>
      <c r="D3485" s="214" t="s">
        <v>6866</v>
      </c>
      <c r="E3485" s="214" t="s">
        <v>7740</v>
      </c>
      <c r="F3485" s="214" t="s">
        <v>7740</v>
      </c>
      <c r="G3485" s="2"/>
      <c r="H3485" s="1"/>
      <c r="I3485" s="1"/>
      <c r="J3485" s="1"/>
      <c r="K3485" s="1"/>
      <c r="L3485" s="1"/>
      <c r="M3485" s="1"/>
      <c r="N3485" s="1"/>
      <c r="O3485" s="1"/>
      <c r="P3485" s="1"/>
      <c r="Q3485" s="1"/>
      <c r="R3485" s="1"/>
      <c r="S3485" s="1"/>
      <c r="T3485" s="1"/>
    </row>
    <row r="3486" spans="2:20" s="216" customFormat="1" ht="15" customHeight="1">
      <c r="B3486" s="214" t="s">
        <v>1017</v>
      </c>
      <c r="C3486" s="214" t="s">
        <v>6866</v>
      </c>
      <c r="D3486" s="214" t="s">
        <v>7740</v>
      </c>
      <c r="E3486" s="214" t="s">
        <v>7740</v>
      </c>
      <c r="F3486" s="214" t="s">
        <v>7740</v>
      </c>
      <c r="G3486" s="2"/>
      <c r="H3486" s="1"/>
      <c r="I3486" s="1"/>
      <c r="J3486" s="1"/>
      <c r="K3486" s="1"/>
      <c r="L3486" s="1"/>
      <c r="M3486" s="1"/>
      <c r="N3486" s="1"/>
      <c r="O3486" s="1"/>
      <c r="P3486" s="1"/>
      <c r="Q3486" s="1"/>
      <c r="R3486" s="1"/>
      <c r="S3486" s="1"/>
      <c r="T3486" s="1"/>
    </row>
    <row r="3487" spans="2:20" s="216" customFormat="1" ht="15" customHeight="1">
      <c r="B3487" s="214" t="s">
        <v>1018</v>
      </c>
      <c r="C3487" s="214" t="s">
        <v>6866</v>
      </c>
      <c r="D3487" s="214" t="s">
        <v>7740</v>
      </c>
      <c r="E3487" s="214" t="s">
        <v>7740</v>
      </c>
      <c r="F3487" s="214" t="s">
        <v>7740</v>
      </c>
      <c r="G3487" s="2"/>
      <c r="H3487" s="1"/>
      <c r="I3487" s="1"/>
      <c r="J3487" s="1"/>
      <c r="K3487" s="1"/>
      <c r="L3487" s="1"/>
      <c r="M3487" s="1"/>
      <c r="N3487" s="1"/>
      <c r="O3487" s="1"/>
      <c r="P3487" s="1"/>
      <c r="Q3487" s="1"/>
      <c r="R3487" s="1"/>
      <c r="S3487" s="1"/>
      <c r="T3487" s="1"/>
    </row>
    <row r="3488" spans="2:20" s="216" customFormat="1" ht="15" customHeight="1">
      <c r="B3488" s="214" t="s">
        <v>1019</v>
      </c>
      <c r="C3488" s="214" t="s">
        <v>6866</v>
      </c>
      <c r="D3488" s="214" t="s">
        <v>7740</v>
      </c>
      <c r="E3488" s="214" t="s">
        <v>7740</v>
      </c>
      <c r="F3488" s="214" t="s">
        <v>7740</v>
      </c>
      <c r="G3488" s="2"/>
      <c r="H3488" s="1"/>
      <c r="I3488" s="1"/>
      <c r="J3488" s="1"/>
      <c r="K3488" s="1"/>
      <c r="L3488" s="1"/>
      <c r="M3488" s="1"/>
      <c r="N3488" s="1"/>
      <c r="O3488" s="1"/>
      <c r="P3488" s="1"/>
      <c r="Q3488" s="1"/>
      <c r="R3488" s="1"/>
      <c r="S3488" s="1"/>
      <c r="T3488" s="1"/>
    </row>
    <row r="3489" spans="2:20" s="216" customFormat="1" ht="15" customHeight="1">
      <c r="B3489" s="214" t="s">
        <v>1020</v>
      </c>
      <c r="C3489" s="214" t="s">
        <v>7524</v>
      </c>
      <c r="D3489" s="214" t="s">
        <v>6866</v>
      </c>
      <c r="E3489" s="214" t="s">
        <v>7740</v>
      </c>
      <c r="F3489" s="214" t="s">
        <v>7740</v>
      </c>
      <c r="G3489" s="2"/>
      <c r="H3489" s="1"/>
      <c r="I3489" s="1"/>
      <c r="J3489" s="1"/>
      <c r="K3489" s="1"/>
      <c r="L3489" s="1"/>
      <c r="M3489" s="1"/>
      <c r="N3489" s="1"/>
      <c r="O3489" s="1"/>
      <c r="P3489" s="1"/>
      <c r="Q3489" s="1"/>
      <c r="R3489" s="1"/>
      <c r="S3489" s="1"/>
      <c r="T3489" s="1"/>
    </row>
    <row r="3490" spans="2:20" s="216" customFormat="1" ht="15" customHeight="1">
      <c r="B3490" s="214" t="s">
        <v>1021</v>
      </c>
      <c r="C3490" s="214" t="s">
        <v>6866</v>
      </c>
      <c r="D3490" s="214" t="s">
        <v>7740</v>
      </c>
      <c r="E3490" s="214" t="s">
        <v>7740</v>
      </c>
      <c r="F3490" s="214" t="s">
        <v>7740</v>
      </c>
      <c r="G3490" s="2"/>
      <c r="H3490" s="1"/>
      <c r="I3490" s="1"/>
      <c r="J3490" s="1"/>
      <c r="K3490" s="1"/>
      <c r="L3490" s="1"/>
      <c r="M3490" s="1"/>
      <c r="N3490" s="1"/>
      <c r="O3490" s="1"/>
      <c r="P3490" s="1"/>
      <c r="Q3490" s="1"/>
      <c r="R3490" s="1"/>
      <c r="S3490" s="1"/>
      <c r="T3490" s="1"/>
    </row>
    <row r="3491" spans="2:20" s="216" customFormat="1" ht="15" customHeight="1">
      <c r="B3491" s="214" t="s">
        <v>1022</v>
      </c>
      <c r="C3491" s="214" t="s">
        <v>6866</v>
      </c>
      <c r="D3491" s="214" t="s">
        <v>7740</v>
      </c>
      <c r="E3491" s="214" t="s">
        <v>7740</v>
      </c>
      <c r="F3491" s="214" t="s">
        <v>7740</v>
      </c>
      <c r="G3491" s="2"/>
      <c r="H3491" s="1"/>
      <c r="I3491" s="1"/>
      <c r="J3491" s="1"/>
      <c r="K3491" s="1"/>
      <c r="L3491" s="1"/>
      <c r="M3491" s="1"/>
      <c r="N3491" s="1"/>
      <c r="O3491" s="1"/>
      <c r="P3491" s="1"/>
      <c r="Q3491" s="1"/>
      <c r="R3491" s="1"/>
      <c r="S3491" s="1"/>
      <c r="T3491" s="1"/>
    </row>
    <row r="3492" spans="2:20" s="216" customFormat="1" ht="15" customHeight="1">
      <c r="B3492" s="214" t="s">
        <v>1023</v>
      </c>
      <c r="C3492" s="214" t="s">
        <v>6866</v>
      </c>
      <c r="D3492" s="214" t="s">
        <v>7740</v>
      </c>
      <c r="E3492" s="214" t="s">
        <v>7740</v>
      </c>
      <c r="F3492" s="214" t="s">
        <v>7740</v>
      </c>
      <c r="G3492" s="2"/>
      <c r="H3492" s="1"/>
      <c r="I3492" s="1"/>
      <c r="J3492" s="1"/>
      <c r="K3492" s="1"/>
      <c r="L3492" s="1"/>
      <c r="M3492" s="1"/>
      <c r="N3492" s="1"/>
      <c r="O3492" s="1"/>
      <c r="P3492" s="1"/>
      <c r="Q3492" s="1"/>
      <c r="R3492" s="1"/>
      <c r="S3492" s="1"/>
      <c r="T3492" s="1"/>
    </row>
    <row r="3493" spans="2:20" s="216" customFormat="1" ht="15" customHeight="1">
      <c r="B3493" s="214" t="s">
        <v>1024</v>
      </c>
      <c r="C3493" s="214" t="s">
        <v>6866</v>
      </c>
      <c r="D3493" s="214" t="s">
        <v>7740</v>
      </c>
      <c r="E3493" s="214" t="s">
        <v>7740</v>
      </c>
      <c r="F3493" s="214" t="s">
        <v>7740</v>
      </c>
      <c r="G3493" s="2"/>
      <c r="H3493" s="1"/>
      <c r="I3493" s="1"/>
      <c r="J3493" s="1"/>
      <c r="K3493" s="1"/>
      <c r="L3493" s="1"/>
      <c r="M3493" s="1"/>
      <c r="N3493" s="1"/>
      <c r="O3493" s="1"/>
      <c r="P3493" s="1"/>
      <c r="Q3493" s="1"/>
      <c r="R3493" s="1"/>
      <c r="S3493" s="1"/>
      <c r="T3493" s="1"/>
    </row>
    <row r="3494" spans="2:20" s="216" customFormat="1" ht="15" customHeight="1">
      <c r="B3494" s="214" t="s">
        <v>1025</v>
      </c>
      <c r="C3494" s="214" t="s">
        <v>7525</v>
      </c>
      <c r="D3494" s="214" t="s">
        <v>6866</v>
      </c>
      <c r="E3494" s="214" t="s">
        <v>7740</v>
      </c>
      <c r="F3494" s="214" t="s">
        <v>7740</v>
      </c>
      <c r="G3494" s="2"/>
      <c r="H3494" s="1"/>
      <c r="I3494" s="1"/>
      <c r="J3494" s="1"/>
      <c r="K3494" s="1"/>
      <c r="L3494" s="1"/>
      <c r="M3494" s="1"/>
      <c r="N3494" s="1"/>
      <c r="O3494" s="1"/>
      <c r="P3494" s="1"/>
      <c r="Q3494" s="1"/>
      <c r="R3494" s="1"/>
      <c r="S3494" s="1"/>
      <c r="T3494" s="1"/>
    </row>
    <row r="3495" spans="2:20" s="216" customFormat="1" ht="15" customHeight="1">
      <c r="B3495" s="214" t="s">
        <v>1026</v>
      </c>
      <c r="C3495" s="214" t="s">
        <v>6866</v>
      </c>
      <c r="D3495" s="214" t="s">
        <v>7740</v>
      </c>
      <c r="E3495" s="214" t="s">
        <v>7740</v>
      </c>
      <c r="F3495" s="214" t="s">
        <v>7740</v>
      </c>
      <c r="G3495" s="2"/>
      <c r="H3495" s="1"/>
      <c r="I3495" s="1"/>
      <c r="J3495" s="1"/>
      <c r="K3495" s="1"/>
      <c r="L3495" s="1"/>
      <c r="M3495" s="1"/>
      <c r="N3495" s="1"/>
      <c r="O3495" s="1"/>
      <c r="P3495" s="1"/>
      <c r="Q3495" s="1"/>
      <c r="R3495" s="1"/>
      <c r="S3495" s="1"/>
      <c r="T3495" s="1"/>
    </row>
    <row r="3496" spans="2:20" s="216" customFormat="1" ht="15" customHeight="1">
      <c r="B3496" s="214" t="s">
        <v>1027</v>
      </c>
      <c r="C3496" s="214" t="s">
        <v>6866</v>
      </c>
      <c r="D3496" s="214" t="s">
        <v>7740</v>
      </c>
      <c r="E3496" s="214" t="s">
        <v>7740</v>
      </c>
      <c r="F3496" s="214" t="s">
        <v>7740</v>
      </c>
      <c r="G3496" s="2"/>
      <c r="H3496" s="1"/>
      <c r="I3496" s="1"/>
      <c r="J3496" s="1"/>
      <c r="K3496" s="1"/>
      <c r="L3496" s="1"/>
      <c r="M3496" s="1"/>
      <c r="N3496" s="1"/>
      <c r="O3496" s="1"/>
      <c r="P3496" s="1"/>
      <c r="Q3496" s="1"/>
      <c r="R3496" s="1"/>
      <c r="S3496" s="1"/>
      <c r="T3496" s="1"/>
    </row>
    <row r="3497" spans="2:20" s="216" customFormat="1" ht="15" customHeight="1">
      <c r="B3497" s="214" t="s">
        <v>1028</v>
      </c>
      <c r="C3497" s="214" t="s">
        <v>6866</v>
      </c>
      <c r="D3497" s="214" t="s">
        <v>7740</v>
      </c>
      <c r="E3497" s="214" t="s">
        <v>7740</v>
      </c>
      <c r="F3497" s="214" t="s">
        <v>7740</v>
      </c>
      <c r="G3497" s="2"/>
      <c r="H3497" s="1"/>
      <c r="I3497" s="1"/>
      <c r="J3497" s="1"/>
      <c r="K3497" s="1"/>
      <c r="L3497" s="1"/>
      <c r="M3497" s="1"/>
      <c r="N3497" s="1"/>
      <c r="O3497" s="1"/>
      <c r="P3497" s="1"/>
      <c r="Q3497" s="1"/>
      <c r="R3497" s="1"/>
      <c r="S3497" s="1"/>
      <c r="T3497" s="1"/>
    </row>
    <row r="3498" spans="2:20" s="216" customFormat="1" ht="15" customHeight="1">
      <c r="B3498" s="214" t="s">
        <v>1029</v>
      </c>
      <c r="C3498" s="214" t="s">
        <v>6866</v>
      </c>
      <c r="D3498" s="214" t="s">
        <v>7740</v>
      </c>
      <c r="E3498" s="214" t="s">
        <v>7740</v>
      </c>
      <c r="F3498" s="214" t="s">
        <v>7740</v>
      </c>
      <c r="G3498" s="2"/>
      <c r="H3498" s="1"/>
      <c r="I3498" s="1"/>
      <c r="J3498" s="1"/>
      <c r="K3498" s="1"/>
      <c r="L3498" s="1"/>
      <c r="M3498" s="1"/>
      <c r="N3498" s="1"/>
      <c r="O3498" s="1"/>
      <c r="P3498" s="1"/>
      <c r="Q3498" s="1"/>
      <c r="R3498" s="1"/>
      <c r="S3498" s="1"/>
      <c r="T3498" s="1"/>
    </row>
    <row r="3499" spans="2:20" s="216" customFormat="1" ht="15" customHeight="1">
      <c r="B3499" s="214" t="s">
        <v>1030</v>
      </c>
      <c r="C3499" s="214" t="s">
        <v>6866</v>
      </c>
      <c r="D3499" s="214" t="s">
        <v>7740</v>
      </c>
      <c r="E3499" s="214" t="s">
        <v>7740</v>
      </c>
      <c r="F3499" s="214" t="s">
        <v>7740</v>
      </c>
      <c r="G3499" s="2"/>
      <c r="H3499" s="1"/>
      <c r="I3499" s="1"/>
      <c r="J3499" s="1"/>
      <c r="K3499" s="1"/>
      <c r="L3499" s="1"/>
      <c r="M3499" s="1"/>
      <c r="N3499" s="1"/>
      <c r="O3499" s="1"/>
      <c r="P3499" s="1"/>
      <c r="Q3499" s="1"/>
      <c r="R3499" s="1"/>
      <c r="S3499" s="1"/>
      <c r="T3499" s="1"/>
    </row>
    <row r="3500" spans="2:20" s="216" customFormat="1" ht="15" customHeight="1">
      <c r="B3500" s="214" t="s">
        <v>1031</v>
      </c>
      <c r="C3500" s="214" t="s">
        <v>6866</v>
      </c>
      <c r="D3500" s="214" t="s">
        <v>7740</v>
      </c>
      <c r="E3500" s="214" t="s">
        <v>7740</v>
      </c>
      <c r="F3500" s="214" t="s">
        <v>7740</v>
      </c>
      <c r="G3500" s="2"/>
      <c r="H3500" s="1"/>
      <c r="I3500" s="1"/>
      <c r="J3500" s="1"/>
      <c r="K3500" s="1"/>
      <c r="L3500" s="1"/>
      <c r="M3500" s="1"/>
      <c r="N3500" s="1"/>
      <c r="O3500" s="1"/>
      <c r="P3500" s="1"/>
      <c r="Q3500" s="1"/>
      <c r="R3500" s="1"/>
      <c r="S3500" s="1"/>
      <c r="T3500" s="1"/>
    </row>
    <row r="3501" spans="2:20" s="216" customFormat="1" ht="15" customHeight="1">
      <c r="B3501" s="214" t="s">
        <v>1032</v>
      </c>
      <c r="C3501" s="214" t="s">
        <v>7526</v>
      </c>
      <c r="D3501" s="214" t="s">
        <v>6866</v>
      </c>
      <c r="E3501" s="214" t="s">
        <v>7740</v>
      </c>
      <c r="F3501" s="214" t="s">
        <v>7740</v>
      </c>
      <c r="G3501" s="2"/>
      <c r="H3501" s="1"/>
      <c r="I3501" s="1"/>
      <c r="J3501" s="1"/>
      <c r="K3501" s="1"/>
      <c r="L3501" s="1"/>
      <c r="M3501" s="1"/>
      <c r="N3501" s="1"/>
      <c r="O3501" s="1"/>
      <c r="P3501" s="1"/>
      <c r="Q3501" s="1"/>
      <c r="R3501" s="1"/>
      <c r="S3501" s="1"/>
      <c r="T3501" s="1"/>
    </row>
    <row r="3502" spans="2:20" s="216" customFormat="1" ht="15" customHeight="1">
      <c r="B3502" s="214" t="s">
        <v>1033</v>
      </c>
      <c r="C3502" s="214" t="s">
        <v>7527</v>
      </c>
      <c r="D3502" s="214" t="s">
        <v>6866</v>
      </c>
      <c r="E3502" s="214" t="s">
        <v>7740</v>
      </c>
      <c r="F3502" s="214" t="s">
        <v>7740</v>
      </c>
      <c r="G3502" s="2"/>
      <c r="H3502" s="1"/>
      <c r="I3502" s="1"/>
      <c r="J3502" s="1"/>
      <c r="K3502" s="1"/>
      <c r="L3502" s="1"/>
      <c r="M3502" s="1"/>
      <c r="N3502" s="1"/>
      <c r="O3502" s="1"/>
      <c r="P3502" s="1"/>
      <c r="Q3502" s="1"/>
      <c r="R3502" s="1"/>
      <c r="S3502" s="1"/>
      <c r="T3502" s="1"/>
    </row>
    <row r="3503" spans="2:20" s="216" customFormat="1" ht="15" customHeight="1">
      <c r="B3503" s="214" t="s">
        <v>1034</v>
      </c>
      <c r="C3503" s="214" t="s">
        <v>6866</v>
      </c>
      <c r="D3503" s="214" t="s">
        <v>7740</v>
      </c>
      <c r="E3503" s="214" t="s">
        <v>7740</v>
      </c>
      <c r="F3503" s="214" t="s">
        <v>7740</v>
      </c>
      <c r="G3503" s="2"/>
      <c r="H3503" s="1"/>
      <c r="I3503" s="1"/>
      <c r="J3503" s="1"/>
      <c r="K3503" s="1"/>
      <c r="L3503" s="1"/>
      <c r="M3503" s="1"/>
      <c r="N3503" s="1"/>
      <c r="O3503" s="1"/>
      <c r="P3503" s="1"/>
      <c r="Q3503" s="1"/>
      <c r="R3503" s="1"/>
      <c r="S3503" s="1"/>
      <c r="T3503" s="1"/>
    </row>
    <row r="3504" spans="2:20" s="216" customFormat="1" ht="15" customHeight="1">
      <c r="B3504" s="214" t="s">
        <v>1035</v>
      </c>
      <c r="C3504" s="214" t="s">
        <v>6866</v>
      </c>
      <c r="D3504" s="214" t="s">
        <v>7740</v>
      </c>
      <c r="E3504" s="214" t="s">
        <v>7740</v>
      </c>
      <c r="F3504" s="214" t="s">
        <v>7740</v>
      </c>
      <c r="G3504" s="2"/>
      <c r="H3504" s="1"/>
      <c r="I3504" s="1"/>
      <c r="J3504" s="1"/>
      <c r="K3504" s="1"/>
      <c r="L3504" s="1"/>
      <c r="M3504" s="1"/>
      <c r="N3504" s="1"/>
      <c r="O3504" s="1"/>
      <c r="P3504" s="1"/>
      <c r="Q3504" s="1"/>
      <c r="R3504" s="1"/>
      <c r="S3504" s="1"/>
      <c r="T3504" s="1"/>
    </row>
    <row r="3505" spans="2:20" s="216" customFormat="1" ht="15" customHeight="1">
      <c r="B3505" s="214" t="s">
        <v>1036</v>
      </c>
      <c r="C3505" s="214" t="s">
        <v>6866</v>
      </c>
      <c r="D3505" s="214" t="s">
        <v>7740</v>
      </c>
      <c r="E3505" s="214" t="s">
        <v>7740</v>
      </c>
      <c r="F3505" s="214" t="s">
        <v>7740</v>
      </c>
      <c r="G3505" s="2"/>
      <c r="H3505" s="1"/>
      <c r="I3505" s="1"/>
      <c r="J3505" s="1"/>
      <c r="K3505" s="1"/>
      <c r="L3505" s="1"/>
      <c r="M3505" s="1"/>
      <c r="N3505" s="1"/>
      <c r="O3505" s="1"/>
      <c r="P3505" s="1"/>
      <c r="Q3505" s="1"/>
      <c r="R3505" s="1"/>
      <c r="S3505" s="1"/>
      <c r="T3505" s="1"/>
    </row>
    <row r="3506" spans="2:20" s="216" customFormat="1" ht="15" customHeight="1">
      <c r="B3506" s="214" t="s">
        <v>1037</v>
      </c>
      <c r="C3506" s="214" t="s">
        <v>6866</v>
      </c>
      <c r="D3506" s="214" t="s">
        <v>7740</v>
      </c>
      <c r="E3506" s="214" t="s">
        <v>7740</v>
      </c>
      <c r="F3506" s="214" t="s">
        <v>7740</v>
      </c>
      <c r="G3506" s="2"/>
      <c r="H3506" s="1"/>
      <c r="I3506" s="1"/>
      <c r="J3506" s="1"/>
      <c r="K3506" s="1"/>
      <c r="L3506" s="1"/>
      <c r="M3506" s="1"/>
      <c r="N3506" s="1"/>
      <c r="O3506" s="1"/>
      <c r="P3506" s="1"/>
      <c r="Q3506" s="1"/>
      <c r="R3506" s="1"/>
      <c r="S3506" s="1"/>
      <c r="T3506" s="1"/>
    </row>
    <row r="3507" spans="2:20" s="216" customFormat="1" ht="15" customHeight="1">
      <c r="B3507" s="214" t="s">
        <v>1038</v>
      </c>
      <c r="C3507" s="214" t="s">
        <v>7454</v>
      </c>
      <c r="D3507" s="214" t="s">
        <v>6866</v>
      </c>
      <c r="E3507" s="214" t="s">
        <v>7740</v>
      </c>
      <c r="F3507" s="214" t="s">
        <v>7740</v>
      </c>
      <c r="G3507" s="2"/>
      <c r="H3507" s="1"/>
      <c r="I3507" s="1"/>
      <c r="J3507" s="1"/>
      <c r="K3507" s="1"/>
      <c r="L3507" s="1"/>
      <c r="M3507" s="1"/>
      <c r="N3507" s="1"/>
      <c r="O3507" s="1"/>
      <c r="P3507" s="1"/>
      <c r="Q3507" s="1"/>
      <c r="R3507" s="1"/>
      <c r="S3507" s="1"/>
      <c r="T3507" s="1"/>
    </row>
    <row r="3508" spans="2:20" s="216" customFormat="1" ht="15" customHeight="1">
      <c r="B3508" s="214" t="s">
        <v>1039</v>
      </c>
      <c r="C3508" s="214" t="s">
        <v>6866</v>
      </c>
      <c r="D3508" s="214" t="s">
        <v>7740</v>
      </c>
      <c r="E3508" s="214" t="s">
        <v>7740</v>
      </c>
      <c r="F3508" s="214" t="s">
        <v>7740</v>
      </c>
      <c r="G3508" s="2"/>
      <c r="H3508" s="1"/>
      <c r="I3508" s="1"/>
      <c r="J3508" s="1"/>
      <c r="K3508" s="1"/>
      <c r="L3508" s="1"/>
      <c r="M3508" s="1"/>
      <c r="N3508" s="1"/>
      <c r="O3508" s="1"/>
      <c r="P3508" s="1"/>
      <c r="Q3508" s="1"/>
      <c r="R3508" s="1"/>
      <c r="S3508" s="1"/>
      <c r="T3508" s="1"/>
    </row>
    <row r="3509" spans="2:20" s="216" customFormat="1" ht="15" customHeight="1">
      <c r="B3509" s="214" t="s">
        <v>1040</v>
      </c>
      <c r="C3509" s="214" t="s">
        <v>6866</v>
      </c>
      <c r="D3509" s="214" t="s">
        <v>7740</v>
      </c>
      <c r="E3509" s="214" t="s">
        <v>7740</v>
      </c>
      <c r="F3509" s="214" t="s">
        <v>7740</v>
      </c>
      <c r="G3509" s="2"/>
      <c r="H3509" s="1"/>
      <c r="I3509" s="1"/>
      <c r="J3509" s="1"/>
      <c r="K3509" s="1"/>
      <c r="L3509" s="1"/>
      <c r="M3509" s="1"/>
      <c r="N3509" s="1"/>
      <c r="O3509" s="1"/>
      <c r="P3509" s="1"/>
      <c r="Q3509" s="1"/>
      <c r="R3509" s="1"/>
      <c r="S3509" s="1"/>
      <c r="T3509" s="1"/>
    </row>
    <row r="3510" spans="2:20" s="216" customFormat="1" ht="15" customHeight="1">
      <c r="B3510" s="214" t="s">
        <v>1041</v>
      </c>
      <c r="C3510" s="214" t="s">
        <v>7095</v>
      </c>
      <c r="D3510" s="214" t="s">
        <v>6866</v>
      </c>
      <c r="E3510" s="214" t="s">
        <v>7740</v>
      </c>
      <c r="F3510" s="214" t="s">
        <v>7740</v>
      </c>
      <c r="G3510" s="2"/>
      <c r="H3510" s="1"/>
      <c r="I3510" s="1"/>
      <c r="J3510" s="1"/>
      <c r="K3510" s="1"/>
      <c r="L3510" s="1"/>
      <c r="M3510" s="1"/>
      <c r="N3510" s="1"/>
      <c r="O3510" s="1"/>
      <c r="P3510" s="1"/>
      <c r="Q3510" s="1"/>
      <c r="R3510" s="1"/>
      <c r="S3510" s="1"/>
      <c r="T3510" s="1"/>
    </row>
    <row r="3511" spans="2:20" s="216" customFormat="1" ht="15" customHeight="1">
      <c r="B3511" s="214" t="s">
        <v>1042</v>
      </c>
      <c r="C3511" s="214" t="s">
        <v>6866</v>
      </c>
      <c r="D3511" s="214" t="s">
        <v>7740</v>
      </c>
      <c r="E3511" s="214" t="s">
        <v>7740</v>
      </c>
      <c r="F3511" s="214" t="s">
        <v>7740</v>
      </c>
      <c r="G3511" s="2"/>
      <c r="H3511" s="1"/>
      <c r="I3511" s="1"/>
      <c r="J3511" s="1"/>
      <c r="K3511" s="1"/>
      <c r="L3511" s="1"/>
      <c r="M3511" s="1"/>
      <c r="N3511" s="1"/>
      <c r="O3511" s="1"/>
      <c r="P3511" s="1"/>
      <c r="Q3511" s="1"/>
      <c r="R3511" s="1"/>
      <c r="S3511" s="1"/>
      <c r="T3511" s="1"/>
    </row>
    <row r="3512" spans="2:20" s="216" customFormat="1" ht="15" customHeight="1">
      <c r="B3512" s="214" t="s">
        <v>1043</v>
      </c>
      <c r="C3512" s="214" t="s">
        <v>6866</v>
      </c>
      <c r="D3512" s="214" t="s">
        <v>7740</v>
      </c>
      <c r="E3512" s="214" t="s">
        <v>7740</v>
      </c>
      <c r="F3512" s="214" t="s">
        <v>7740</v>
      </c>
      <c r="G3512" s="2"/>
      <c r="H3512" s="1"/>
      <c r="I3512" s="1"/>
      <c r="J3512" s="1"/>
      <c r="K3512" s="1"/>
      <c r="L3512" s="1"/>
      <c r="M3512" s="1"/>
      <c r="N3512" s="1"/>
      <c r="O3512" s="1"/>
      <c r="P3512" s="1"/>
      <c r="Q3512" s="1"/>
      <c r="R3512" s="1"/>
      <c r="S3512" s="1"/>
      <c r="T3512" s="1"/>
    </row>
    <row r="3513" spans="2:20" s="216" customFormat="1" ht="15" customHeight="1">
      <c r="B3513" s="214" t="s">
        <v>1044</v>
      </c>
      <c r="C3513" s="214" t="s">
        <v>6866</v>
      </c>
      <c r="D3513" s="214" t="s">
        <v>7740</v>
      </c>
      <c r="E3513" s="214" t="s">
        <v>7740</v>
      </c>
      <c r="F3513" s="214" t="s">
        <v>7740</v>
      </c>
      <c r="G3513" s="2"/>
      <c r="H3513" s="1"/>
      <c r="I3513" s="1"/>
      <c r="J3513" s="1"/>
      <c r="K3513" s="1"/>
      <c r="L3513" s="1"/>
      <c r="M3513" s="1"/>
      <c r="N3513" s="1"/>
      <c r="O3513" s="1"/>
      <c r="P3513" s="1"/>
      <c r="Q3513" s="1"/>
      <c r="R3513" s="1"/>
      <c r="S3513" s="1"/>
      <c r="T3513" s="1"/>
    </row>
    <row r="3514" spans="2:20" s="216" customFormat="1" ht="15" customHeight="1">
      <c r="B3514" s="214" t="s">
        <v>1045</v>
      </c>
      <c r="C3514" s="214" t="s">
        <v>6866</v>
      </c>
      <c r="D3514" s="214" t="s">
        <v>7740</v>
      </c>
      <c r="E3514" s="214" t="s">
        <v>7740</v>
      </c>
      <c r="F3514" s="214" t="s">
        <v>7740</v>
      </c>
      <c r="G3514" s="2"/>
      <c r="H3514" s="1"/>
      <c r="I3514" s="1"/>
      <c r="J3514" s="1"/>
      <c r="K3514" s="1"/>
      <c r="L3514" s="1"/>
      <c r="M3514" s="1"/>
      <c r="N3514" s="1"/>
      <c r="O3514" s="1"/>
      <c r="P3514" s="1"/>
      <c r="Q3514" s="1"/>
      <c r="R3514" s="1"/>
      <c r="S3514" s="1"/>
      <c r="T3514" s="1"/>
    </row>
    <row r="3515" spans="2:20" s="216" customFormat="1" ht="15" customHeight="1">
      <c r="B3515" s="214" t="s">
        <v>1046</v>
      </c>
      <c r="C3515" s="214" t="s">
        <v>6866</v>
      </c>
      <c r="D3515" s="214" t="s">
        <v>7740</v>
      </c>
      <c r="E3515" s="214" t="s">
        <v>7740</v>
      </c>
      <c r="F3515" s="214" t="s">
        <v>7740</v>
      </c>
      <c r="G3515" s="2"/>
      <c r="H3515" s="1"/>
      <c r="I3515" s="1"/>
      <c r="J3515" s="1"/>
      <c r="K3515" s="1"/>
      <c r="L3515" s="1"/>
      <c r="M3515" s="1"/>
      <c r="N3515" s="1"/>
      <c r="O3515" s="1"/>
      <c r="P3515" s="1"/>
      <c r="Q3515" s="1"/>
      <c r="R3515" s="1"/>
      <c r="S3515" s="1"/>
      <c r="T3515" s="1"/>
    </row>
    <row r="3516" spans="2:20" s="216" customFormat="1" ht="15" customHeight="1">
      <c r="B3516" s="214" t="s">
        <v>1047</v>
      </c>
      <c r="C3516" s="214" t="s">
        <v>7528</v>
      </c>
      <c r="D3516" s="214" t="s">
        <v>6866</v>
      </c>
      <c r="E3516" s="214" t="s">
        <v>7740</v>
      </c>
      <c r="F3516" s="214" t="s">
        <v>7740</v>
      </c>
      <c r="G3516" s="2"/>
      <c r="H3516" s="1"/>
      <c r="I3516" s="1"/>
      <c r="J3516" s="1"/>
      <c r="K3516" s="1"/>
      <c r="L3516" s="1"/>
      <c r="M3516" s="1"/>
      <c r="N3516" s="1"/>
      <c r="O3516" s="1"/>
      <c r="P3516" s="1"/>
      <c r="Q3516" s="1"/>
      <c r="R3516" s="1"/>
      <c r="S3516" s="1"/>
      <c r="T3516" s="1"/>
    </row>
    <row r="3517" spans="2:20" s="216" customFormat="1" ht="15" customHeight="1">
      <c r="B3517" s="214" t="s">
        <v>1048</v>
      </c>
      <c r="C3517" s="214" t="s">
        <v>6866</v>
      </c>
      <c r="D3517" s="214" t="s">
        <v>7740</v>
      </c>
      <c r="E3517" s="214" t="s">
        <v>7740</v>
      </c>
      <c r="F3517" s="214" t="s">
        <v>7740</v>
      </c>
      <c r="G3517" s="2"/>
      <c r="H3517" s="1"/>
      <c r="I3517" s="1"/>
      <c r="J3517" s="1"/>
      <c r="K3517" s="1"/>
      <c r="L3517" s="1"/>
      <c r="M3517" s="1"/>
      <c r="N3517" s="1"/>
      <c r="O3517" s="1"/>
      <c r="P3517" s="1"/>
      <c r="Q3517" s="1"/>
      <c r="R3517" s="1"/>
      <c r="S3517" s="1"/>
      <c r="T3517" s="1"/>
    </row>
    <row r="3518" spans="2:20" s="216" customFormat="1" ht="15" customHeight="1">
      <c r="B3518" s="214" t="s">
        <v>1049</v>
      </c>
      <c r="C3518" s="214" t="s">
        <v>6866</v>
      </c>
      <c r="D3518" s="214" t="s">
        <v>7740</v>
      </c>
      <c r="E3518" s="214" t="s">
        <v>7740</v>
      </c>
      <c r="F3518" s="214" t="s">
        <v>7740</v>
      </c>
      <c r="G3518" s="2"/>
      <c r="H3518" s="1"/>
      <c r="I3518" s="1"/>
      <c r="J3518" s="1"/>
      <c r="K3518" s="1"/>
      <c r="L3518" s="1"/>
      <c r="M3518" s="1"/>
      <c r="N3518" s="1"/>
      <c r="O3518" s="1"/>
      <c r="P3518" s="1"/>
      <c r="Q3518" s="1"/>
      <c r="R3518" s="1"/>
      <c r="S3518" s="1"/>
      <c r="T3518" s="1"/>
    </row>
    <row r="3519" spans="2:20" s="216" customFormat="1" ht="15" customHeight="1">
      <c r="B3519" s="214" t="s">
        <v>1050</v>
      </c>
      <c r="C3519" s="214" t="s">
        <v>6866</v>
      </c>
      <c r="D3519" s="214" t="s">
        <v>7740</v>
      </c>
      <c r="E3519" s="214" t="s">
        <v>7740</v>
      </c>
      <c r="F3519" s="214" t="s">
        <v>7740</v>
      </c>
      <c r="G3519" s="2"/>
      <c r="H3519" s="1"/>
      <c r="I3519" s="1"/>
      <c r="J3519" s="1"/>
      <c r="K3519" s="1"/>
      <c r="L3519" s="1"/>
      <c r="M3519" s="1"/>
      <c r="N3519" s="1"/>
      <c r="O3519" s="1"/>
      <c r="P3519" s="1"/>
      <c r="Q3519" s="1"/>
      <c r="R3519" s="1"/>
      <c r="S3519" s="1"/>
      <c r="T3519" s="1"/>
    </row>
    <row r="3520" spans="2:20" s="216" customFormat="1" ht="15" customHeight="1">
      <c r="B3520" s="214" t="s">
        <v>1051</v>
      </c>
      <c r="C3520" s="214" t="s">
        <v>6866</v>
      </c>
      <c r="D3520" s="214" t="s">
        <v>7740</v>
      </c>
      <c r="E3520" s="214" t="s">
        <v>7740</v>
      </c>
      <c r="F3520" s="214" t="s">
        <v>7740</v>
      </c>
      <c r="G3520" s="2"/>
      <c r="H3520" s="1"/>
      <c r="I3520" s="1"/>
      <c r="J3520" s="1"/>
      <c r="K3520" s="1"/>
      <c r="L3520" s="1"/>
      <c r="M3520" s="1"/>
      <c r="N3520" s="1"/>
      <c r="O3520" s="1"/>
      <c r="P3520" s="1"/>
      <c r="Q3520" s="1"/>
      <c r="R3520" s="1"/>
      <c r="S3520" s="1"/>
      <c r="T3520" s="1"/>
    </row>
    <row r="3521" spans="2:20" s="216" customFormat="1" ht="15" customHeight="1">
      <c r="B3521" s="214" t="s">
        <v>1052</v>
      </c>
      <c r="C3521" s="214" t="s">
        <v>6866</v>
      </c>
      <c r="D3521" s="214" t="s">
        <v>7740</v>
      </c>
      <c r="E3521" s="214" t="s">
        <v>7740</v>
      </c>
      <c r="F3521" s="214" t="s">
        <v>7740</v>
      </c>
      <c r="G3521" s="2"/>
      <c r="H3521" s="1"/>
      <c r="I3521" s="1"/>
      <c r="J3521" s="1"/>
      <c r="K3521" s="1"/>
      <c r="L3521" s="1"/>
      <c r="M3521" s="1"/>
      <c r="N3521" s="1"/>
      <c r="O3521" s="1"/>
      <c r="P3521" s="1"/>
      <c r="Q3521" s="1"/>
      <c r="R3521" s="1"/>
      <c r="S3521" s="1"/>
      <c r="T3521" s="1"/>
    </row>
    <row r="3522" spans="2:20" s="216" customFormat="1" ht="15" customHeight="1">
      <c r="B3522" s="214" t="s">
        <v>1053</v>
      </c>
      <c r="C3522" s="214" t="s">
        <v>7530</v>
      </c>
      <c r="D3522" s="214" t="s">
        <v>6866</v>
      </c>
      <c r="E3522" s="214" t="s">
        <v>7740</v>
      </c>
      <c r="F3522" s="214" t="s">
        <v>7740</v>
      </c>
      <c r="G3522" s="2"/>
      <c r="H3522" s="1"/>
      <c r="I3522" s="1"/>
      <c r="J3522" s="1"/>
      <c r="K3522" s="1"/>
      <c r="L3522" s="1"/>
      <c r="M3522" s="1"/>
      <c r="N3522" s="1"/>
      <c r="O3522" s="1"/>
      <c r="P3522" s="1"/>
      <c r="Q3522" s="1"/>
      <c r="R3522" s="1"/>
      <c r="S3522" s="1"/>
      <c r="T3522" s="1"/>
    </row>
    <row r="3523" spans="2:20" s="216" customFormat="1" ht="15" customHeight="1">
      <c r="B3523" s="214" t="s">
        <v>1054</v>
      </c>
      <c r="C3523" s="214" t="s">
        <v>6866</v>
      </c>
      <c r="D3523" s="214" t="s">
        <v>7740</v>
      </c>
      <c r="E3523" s="214" t="s">
        <v>7740</v>
      </c>
      <c r="F3523" s="214" t="s">
        <v>7740</v>
      </c>
      <c r="G3523" s="2"/>
      <c r="H3523" s="1"/>
      <c r="I3523" s="1"/>
      <c r="J3523" s="1"/>
      <c r="K3523" s="1"/>
      <c r="L3523" s="1"/>
      <c r="M3523" s="1"/>
      <c r="N3523" s="1"/>
      <c r="O3523" s="1"/>
      <c r="P3523" s="1"/>
      <c r="Q3523" s="1"/>
      <c r="R3523" s="1"/>
      <c r="S3523" s="1"/>
      <c r="T3523" s="1"/>
    </row>
    <row r="3524" spans="2:20" s="216" customFormat="1" ht="15" customHeight="1">
      <c r="B3524" s="214" t="s">
        <v>1055</v>
      </c>
      <c r="C3524" s="214" t="s">
        <v>6866</v>
      </c>
      <c r="D3524" s="214" t="s">
        <v>7740</v>
      </c>
      <c r="E3524" s="214" t="s">
        <v>7740</v>
      </c>
      <c r="F3524" s="214" t="s">
        <v>7740</v>
      </c>
      <c r="G3524" s="2"/>
      <c r="H3524" s="1"/>
      <c r="I3524" s="1"/>
      <c r="J3524" s="1"/>
      <c r="K3524" s="1"/>
      <c r="L3524" s="1"/>
      <c r="M3524" s="1"/>
      <c r="N3524" s="1"/>
      <c r="O3524" s="1"/>
      <c r="P3524" s="1"/>
      <c r="Q3524" s="1"/>
      <c r="R3524" s="1"/>
      <c r="S3524" s="1"/>
      <c r="T3524" s="1"/>
    </row>
    <row r="3525" spans="2:20" s="216" customFormat="1" ht="15" customHeight="1">
      <c r="B3525" s="214" t="s">
        <v>1056</v>
      </c>
      <c r="C3525" s="214" t="s">
        <v>6866</v>
      </c>
      <c r="D3525" s="214" t="s">
        <v>7740</v>
      </c>
      <c r="E3525" s="214" t="s">
        <v>7740</v>
      </c>
      <c r="F3525" s="214" t="s">
        <v>7740</v>
      </c>
      <c r="G3525" s="2"/>
      <c r="H3525" s="1"/>
      <c r="I3525" s="1"/>
      <c r="J3525" s="1"/>
      <c r="K3525" s="1"/>
      <c r="L3525" s="1"/>
      <c r="M3525" s="1"/>
      <c r="N3525" s="1"/>
      <c r="O3525" s="1"/>
      <c r="P3525" s="1"/>
      <c r="Q3525" s="1"/>
      <c r="R3525" s="1"/>
      <c r="S3525" s="1"/>
      <c r="T3525" s="1"/>
    </row>
    <row r="3526" spans="2:20" s="216" customFormat="1" ht="15" customHeight="1">
      <c r="B3526" s="214" t="s">
        <v>1057</v>
      </c>
      <c r="C3526" s="214" t="s">
        <v>7428</v>
      </c>
      <c r="D3526" s="214" t="s">
        <v>6866</v>
      </c>
      <c r="E3526" s="214" t="s">
        <v>7740</v>
      </c>
      <c r="F3526" s="214" t="s">
        <v>7740</v>
      </c>
      <c r="G3526" s="2"/>
      <c r="H3526" s="1"/>
      <c r="I3526" s="1"/>
      <c r="J3526" s="1"/>
      <c r="K3526" s="1"/>
      <c r="L3526" s="1"/>
      <c r="M3526" s="1"/>
      <c r="N3526" s="1"/>
      <c r="O3526" s="1"/>
      <c r="P3526" s="1"/>
      <c r="Q3526" s="1"/>
      <c r="R3526" s="1"/>
      <c r="S3526" s="1"/>
      <c r="T3526" s="1"/>
    </row>
    <row r="3527" spans="2:20" s="216" customFormat="1" ht="15" customHeight="1">
      <c r="B3527" s="214" t="s">
        <v>1058</v>
      </c>
      <c r="C3527" s="214" t="s">
        <v>6866</v>
      </c>
      <c r="D3527" s="214" t="s">
        <v>7740</v>
      </c>
      <c r="E3527" s="214" t="s">
        <v>7740</v>
      </c>
      <c r="F3527" s="214" t="s">
        <v>7740</v>
      </c>
      <c r="G3527" s="2"/>
      <c r="H3527" s="1"/>
      <c r="I3527" s="1"/>
      <c r="J3527" s="1"/>
      <c r="K3527" s="1"/>
      <c r="L3527" s="1"/>
      <c r="M3527" s="1"/>
      <c r="N3527" s="1"/>
      <c r="O3527" s="1"/>
      <c r="P3527" s="1"/>
      <c r="Q3527" s="1"/>
      <c r="R3527" s="1"/>
      <c r="S3527" s="1"/>
      <c r="T3527" s="1"/>
    </row>
    <row r="3528" spans="2:20" s="216" customFormat="1" ht="15" customHeight="1">
      <c r="B3528" s="214" t="s">
        <v>1059</v>
      </c>
      <c r="C3528" s="214" t="s">
        <v>6866</v>
      </c>
      <c r="D3528" s="214" t="s">
        <v>7740</v>
      </c>
      <c r="E3528" s="214" t="s">
        <v>7740</v>
      </c>
      <c r="F3528" s="214" t="s">
        <v>7740</v>
      </c>
      <c r="G3528" s="2"/>
      <c r="H3528" s="1"/>
      <c r="I3528" s="1"/>
      <c r="J3528" s="1"/>
      <c r="K3528" s="1"/>
      <c r="L3528" s="1"/>
      <c r="M3528" s="1"/>
      <c r="N3528" s="1"/>
      <c r="O3528" s="1"/>
      <c r="P3528" s="1"/>
      <c r="Q3528" s="1"/>
      <c r="R3528" s="1"/>
      <c r="S3528" s="1"/>
      <c r="T3528" s="1"/>
    </row>
    <row r="3529" spans="2:20" s="216" customFormat="1" ht="15" customHeight="1">
      <c r="B3529" s="214" t="s">
        <v>1060</v>
      </c>
      <c r="C3529" s="214" t="s">
        <v>6866</v>
      </c>
      <c r="D3529" s="214" t="s">
        <v>7740</v>
      </c>
      <c r="E3529" s="214" t="s">
        <v>7740</v>
      </c>
      <c r="F3529" s="214" t="s">
        <v>7740</v>
      </c>
      <c r="G3529" s="2"/>
      <c r="H3529" s="1"/>
      <c r="I3529" s="1"/>
      <c r="J3529" s="1"/>
      <c r="K3529" s="1"/>
      <c r="L3529" s="1"/>
      <c r="M3529" s="1"/>
      <c r="N3529" s="1"/>
      <c r="O3529" s="1"/>
      <c r="P3529" s="1"/>
      <c r="Q3529" s="1"/>
      <c r="R3529" s="1"/>
      <c r="S3529" s="1"/>
      <c r="T3529" s="1"/>
    </row>
    <row r="3530" spans="2:20" s="216" customFormat="1" ht="15" customHeight="1">
      <c r="B3530" s="214" t="s">
        <v>1061</v>
      </c>
      <c r="C3530" s="214" t="s">
        <v>7166</v>
      </c>
      <c r="D3530" s="214" t="s">
        <v>6866</v>
      </c>
      <c r="E3530" s="214" t="s">
        <v>7740</v>
      </c>
      <c r="F3530" s="214" t="s">
        <v>7740</v>
      </c>
      <c r="G3530" s="2"/>
      <c r="H3530" s="1"/>
      <c r="I3530" s="1"/>
      <c r="J3530" s="1"/>
      <c r="K3530" s="1"/>
      <c r="L3530" s="1"/>
      <c r="M3530" s="1"/>
      <c r="N3530" s="1"/>
      <c r="O3530" s="1"/>
      <c r="P3530" s="1"/>
      <c r="Q3530" s="1"/>
      <c r="R3530" s="1"/>
      <c r="S3530" s="1"/>
      <c r="T3530" s="1"/>
    </row>
    <row r="3531" spans="2:20" s="216" customFormat="1" ht="15" customHeight="1">
      <c r="B3531" s="214" t="s">
        <v>1062</v>
      </c>
      <c r="C3531" s="214" t="s">
        <v>7110</v>
      </c>
      <c r="D3531" s="214" t="s">
        <v>6866</v>
      </c>
      <c r="E3531" s="214" t="s">
        <v>7740</v>
      </c>
      <c r="F3531" s="214" t="s">
        <v>7740</v>
      </c>
      <c r="G3531" s="2"/>
      <c r="H3531" s="1"/>
      <c r="I3531" s="1"/>
      <c r="J3531" s="1"/>
      <c r="K3531" s="1"/>
      <c r="L3531" s="1"/>
      <c r="M3531" s="1"/>
      <c r="N3531" s="1"/>
      <c r="O3531" s="1"/>
      <c r="P3531" s="1"/>
      <c r="Q3531" s="1"/>
      <c r="R3531" s="1"/>
      <c r="S3531" s="1"/>
      <c r="T3531" s="1"/>
    </row>
    <row r="3532" spans="2:20" s="216" customFormat="1" ht="15" customHeight="1">
      <c r="B3532" s="214" t="s">
        <v>1063</v>
      </c>
      <c r="C3532" s="214" t="s">
        <v>6866</v>
      </c>
      <c r="D3532" s="214" t="s">
        <v>7740</v>
      </c>
      <c r="E3532" s="214" t="s">
        <v>7740</v>
      </c>
      <c r="F3532" s="214" t="s">
        <v>7740</v>
      </c>
      <c r="G3532" s="2"/>
      <c r="H3532" s="1"/>
      <c r="I3532" s="1"/>
      <c r="J3532" s="1"/>
      <c r="K3532" s="1"/>
      <c r="L3532" s="1"/>
      <c r="M3532" s="1"/>
      <c r="N3532" s="1"/>
      <c r="O3532" s="1"/>
      <c r="P3532" s="1"/>
      <c r="Q3532" s="1"/>
      <c r="R3532" s="1"/>
      <c r="S3532" s="1"/>
      <c r="T3532" s="1"/>
    </row>
    <row r="3533" spans="2:20" s="216" customFormat="1" ht="15" customHeight="1">
      <c r="B3533" s="214" t="s">
        <v>1064</v>
      </c>
      <c r="C3533" s="214" t="s">
        <v>6866</v>
      </c>
      <c r="D3533" s="214" t="s">
        <v>7740</v>
      </c>
      <c r="E3533" s="214" t="s">
        <v>7740</v>
      </c>
      <c r="F3533" s="214" t="s">
        <v>7740</v>
      </c>
      <c r="G3533" s="2"/>
      <c r="H3533" s="1"/>
      <c r="I3533" s="1"/>
      <c r="J3533" s="1"/>
      <c r="K3533" s="1"/>
      <c r="L3533" s="1"/>
      <c r="M3533" s="1"/>
      <c r="N3533" s="1"/>
      <c r="O3533" s="1"/>
      <c r="P3533" s="1"/>
      <c r="Q3533" s="1"/>
      <c r="R3533" s="1"/>
      <c r="S3533" s="1"/>
      <c r="T3533" s="1"/>
    </row>
    <row r="3534" spans="2:20" s="216" customFormat="1" ht="15" customHeight="1">
      <c r="B3534" s="214" t="s">
        <v>1065</v>
      </c>
      <c r="C3534" s="214" t="s">
        <v>6866</v>
      </c>
      <c r="D3534" s="214" t="s">
        <v>7740</v>
      </c>
      <c r="E3534" s="214" t="s">
        <v>7740</v>
      </c>
      <c r="F3534" s="214" t="s">
        <v>7740</v>
      </c>
      <c r="G3534" s="2"/>
      <c r="H3534" s="1"/>
      <c r="I3534" s="1"/>
      <c r="J3534" s="1"/>
      <c r="K3534" s="1"/>
      <c r="L3534" s="1"/>
      <c r="M3534" s="1"/>
      <c r="N3534" s="1"/>
      <c r="O3534" s="1"/>
      <c r="P3534" s="1"/>
      <c r="Q3534" s="1"/>
      <c r="R3534" s="1"/>
      <c r="S3534" s="1"/>
      <c r="T3534" s="1"/>
    </row>
    <row r="3535" spans="2:20" s="216" customFormat="1" ht="15" customHeight="1">
      <c r="B3535" s="214" t="s">
        <v>1066</v>
      </c>
      <c r="C3535" s="214" t="s">
        <v>6866</v>
      </c>
      <c r="D3535" s="214" t="s">
        <v>7740</v>
      </c>
      <c r="E3535" s="214" t="s">
        <v>7740</v>
      </c>
      <c r="F3535" s="214" t="s">
        <v>7740</v>
      </c>
      <c r="G3535" s="2"/>
      <c r="H3535" s="1"/>
      <c r="I3535" s="1"/>
      <c r="J3535" s="1"/>
      <c r="K3535" s="1"/>
      <c r="L3535" s="1"/>
      <c r="M3535" s="1"/>
      <c r="N3535" s="1"/>
      <c r="O3535" s="1"/>
      <c r="P3535" s="1"/>
      <c r="Q3535" s="1"/>
      <c r="R3535" s="1"/>
      <c r="S3535" s="1"/>
      <c r="T3535" s="1"/>
    </row>
    <row r="3536" spans="2:20" s="216" customFormat="1" ht="15" customHeight="1">
      <c r="B3536" s="214" t="s">
        <v>1067</v>
      </c>
      <c r="C3536" s="214" t="s">
        <v>6866</v>
      </c>
      <c r="D3536" s="214" t="s">
        <v>7740</v>
      </c>
      <c r="E3536" s="214" t="s">
        <v>7740</v>
      </c>
      <c r="F3536" s="214" t="s">
        <v>7740</v>
      </c>
      <c r="G3536" s="2"/>
      <c r="H3536" s="1"/>
      <c r="I3536" s="1"/>
      <c r="J3536" s="1"/>
      <c r="K3536" s="1"/>
      <c r="L3536" s="1"/>
      <c r="M3536" s="1"/>
      <c r="N3536" s="1"/>
      <c r="O3536" s="1"/>
      <c r="P3536" s="1"/>
      <c r="Q3536" s="1"/>
      <c r="R3536" s="1"/>
      <c r="S3536" s="1"/>
      <c r="T3536" s="1"/>
    </row>
    <row r="3537" spans="2:20" s="216" customFormat="1" ht="15" customHeight="1">
      <c r="B3537" s="214" t="s">
        <v>1068</v>
      </c>
      <c r="C3537" s="214" t="s">
        <v>6866</v>
      </c>
      <c r="D3537" s="214" t="s">
        <v>7740</v>
      </c>
      <c r="E3537" s="214" t="s">
        <v>7740</v>
      </c>
      <c r="F3537" s="214" t="s">
        <v>7740</v>
      </c>
      <c r="G3537" s="2"/>
      <c r="H3537" s="1"/>
      <c r="I3537" s="1"/>
      <c r="J3537" s="1"/>
      <c r="K3537" s="1"/>
      <c r="L3537" s="1"/>
      <c r="M3537" s="1"/>
      <c r="N3537" s="1"/>
      <c r="O3537" s="1"/>
      <c r="P3537" s="1"/>
      <c r="Q3537" s="1"/>
      <c r="R3537" s="1"/>
      <c r="S3537" s="1"/>
      <c r="T3537" s="1"/>
    </row>
    <row r="3538" spans="2:20" s="216" customFormat="1" ht="15" customHeight="1">
      <c r="B3538" s="214" t="s">
        <v>1069</v>
      </c>
      <c r="C3538" s="214" t="s">
        <v>7531</v>
      </c>
      <c r="D3538" s="214" t="s">
        <v>6866</v>
      </c>
      <c r="E3538" s="214" t="s">
        <v>7740</v>
      </c>
      <c r="F3538" s="214" t="s">
        <v>7740</v>
      </c>
      <c r="G3538" s="2"/>
      <c r="H3538" s="1"/>
      <c r="I3538" s="1"/>
      <c r="J3538" s="1"/>
      <c r="K3538" s="1"/>
      <c r="L3538" s="1"/>
      <c r="M3538" s="1"/>
      <c r="N3538" s="1"/>
      <c r="O3538" s="1"/>
      <c r="P3538" s="1"/>
      <c r="Q3538" s="1"/>
      <c r="R3538" s="1"/>
      <c r="S3538" s="1"/>
      <c r="T3538" s="1"/>
    </row>
    <row r="3539" spans="2:20" s="216" customFormat="1" ht="15" customHeight="1">
      <c r="B3539" s="214" t="s">
        <v>1070</v>
      </c>
      <c r="C3539" s="214" t="s">
        <v>6866</v>
      </c>
      <c r="D3539" s="214" t="s">
        <v>7740</v>
      </c>
      <c r="E3539" s="214" t="s">
        <v>7740</v>
      </c>
      <c r="F3539" s="214" t="s">
        <v>7740</v>
      </c>
      <c r="G3539" s="2"/>
      <c r="H3539" s="1"/>
      <c r="I3539" s="1"/>
      <c r="J3539" s="1"/>
      <c r="K3539" s="1"/>
      <c r="L3539" s="1"/>
      <c r="M3539" s="1"/>
      <c r="N3539" s="1"/>
      <c r="O3539" s="1"/>
      <c r="P3539" s="1"/>
      <c r="Q3539" s="1"/>
      <c r="R3539" s="1"/>
      <c r="S3539" s="1"/>
      <c r="T3539" s="1"/>
    </row>
    <row r="3540" spans="2:20" s="216" customFormat="1" ht="15" customHeight="1">
      <c r="B3540" s="214" t="s">
        <v>1071</v>
      </c>
      <c r="C3540" s="214" t="s">
        <v>6866</v>
      </c>
      <c r="D3540" s="214" t="s">
        <v>7740</v>
      </c>
      <c r="E3540" s="214" t="s">
        <v>7740</v>
      </c>
      <c r="F3540" s="214" t="s">
        <v>7740</v>
      </c>
      <c r="G3540" s="2"/>
      <c r="H3540" s="1"/>
      <c r="I3540" s="1"/>
      <c r="J3540" s="1"/>
      <c r="K3540" s="1"/>
      <c r="L3540" s="1"/>
      <c r="M3540" s="1"/>
      <c r="N3540" s="1"/>
      <c r="O3540" s="1"/>
      <c r="P3540" s="1"/>
      <c r="Q3540" s="1"/>
      <c r="R3540" s="1"/>
      <c r="S3540" s="1"/>
      <c r="T3540" s="1"/>
    </row>
    <row r="3541" spans="2:20" s="216" customFormat="1" ht="15" customHeight="1">
      <c r="B3541" s="214" t="s">
        <v>1072</v>
      </c>
      <c r="C3541" s="214" t="s">
        <v>7532</v>
      </c>
      <c r="D3541" s="214" t="s">
        <v>6866</v>
      </c>
      <c r="E3541" s="214" t="s">
        <v>7740</v>
      </c>
      <c r="F3541" s="214" t="s">
        <v>7740</v>
      </c>
      <c r="G3541" s="2"/>
      <c r="H3541" s="1"/>
      <c r="I3541" s="1"/>
      <c r="J3541" s="1"/>
      <c r="K3541" s="1"/>
      <c r="L3541" s="1"/>
      <c r="M3541" s="1"/>
      <c r="N3541" s="1"/>
      <c r="O3541" s="1"/>
      <c r="P3541" s="1"/>
      <c r="Q3541" s="1"/>
      <c r="R3541" s="1"/>
      <c r="S3541" s="1"/>
      <c r="T3541" s="1"/>
    </row>
    <row r="3542" spans="2:20" s="216" customFormat="1" ht="15" customHeight="1">
      <c r="B3542" s="214" t="s">
        <v>1073</v>
      </c>
      <c r="C3542" s="214" t="s">
        <v>6866</v>
      </c>
      <c r="D3542" s="214" t="s">
        <v>7740</v>
      </c>
      <c r="E3542" s="214" t="s">
        <v>7740</v>
      </c>
      <c r="F3542" s="214" t="s">
        <v>7740</v>
      </c>
      <c r="G3542" s="2"/>
      <c r="H3542" s="1"/>
      <c r="I3542" s="1"/>
      <c r="J3542" s="1"/>
      <c r="K3542" s="1"/>
      <c r="L3542" s="1"/>
      <c r="M3542" s="1"/>
      <c r="N3542" s="1"/>
      <c r="O3542" s="1"/>
      <c r="P3542" s="1"/>
      <c r="Q3542" s="1"/>
      <c r="R3542" s="1"/>
      <c r="S3542" s="1"/>
      <c r="T3542" s="1"/>
    </row>
    <row r="3543" spans="2:20" s="216" customFormat="1" ht="15" customHeight="1">
      <c r="B3543" s="214" t="s">
        <v>1074</v>
      </c>
      <c r="C3543" s="214" t="s">
        <v>6866</v>
      </c>
      <c r="D3543" s="214" t="s">
        <v>7740</v>
      </c>
      <c r="E3543" s="214" t="s">
        <v>7740</v>
      </c>
      <c r="F3543" s="214" t="s">
        <v>7740</v>
      </c>
      <c r="G3543" s="2"/>
      <c r="H3543" s="1"/>
      <c r="I3543" s="1"/>
      <c r="J3543" s="1"/>
      <c r="K3543" s="1"/>
      <c r="L3543" s="1"/>
      <c r="M3543" s="1"/>
      <c r="N3543" s="1"/>
      <c r="O3543" s="1"/>
      <c r="P3543" s="1"/>
      <c r="Q3543" s="1"/>
      <c r="R3543" s="1"/>
      <c r="S3543" s="1"/>
      <c r="T3543" s="1"/>
    </row>
    <row r="3544" spans="2:20" s="216" customFormat="1" ht="15" customHeight="1">
      <c r="B3544" s="214" t="s">
        <v>1075</v>
      </c>
      <c r="C3544" s="214" t="s">
        <v>6866</v>
      </c>
      <c r="D3544" s="214" t="s">
        <v>7740</v>
      </c>
      <c r="E3544" s="214" t="s">
        <v>7740</v>
      </c>
      <c r="F3544" s="214" t="s">
        <v>7740</v>
      </c>
      <c r="G3544" s="2"/>
      <c r="H3544" s="1"/>
      <c r="I3544" s="1"/>
      <c r="J3544" s="1"/>
      <c r="K3544" s="1"/>
      <c r="L3544" s="1"/>
      <c r="M3544" s="1"/>
      <c r="N3544" s="1"/>
      <c r="O3544" s="1"/>
      <c r="P3544" s="1"/>
      <c r="Q3544" s="1"/>
      <c r="R3544" s="1"/>
      <c r="S3544" s="1"/>
      <c r="T3544" s="1"/>
    </row>
    <row r="3545" spans="2:20" s="216" customFormat="1" ht="15" customHeight="1">
      <c r="B3545" s="214" t="s">
        <v>1076</v>
      </c>
      <c r="C3545" s="214" t="s">
        <v>6866</v>
      </c>
      <c r="D3545" s="214" t="s">
        <v>7740</v>
      </c>
      <c r="E3545" s="214" t="s">
        <v>7740</v>
      </c>
      <c r="F3545" s="214" t="s">
        <v>7740</v>
      </c>
      <c r="G3545" s="2"/>
      <c r="H3545" s="1"/>
      <c r="I3545" s="1"/>
      <c r="J3545" s="1"/>
      <c r="K3545" s="1"/>
      <c r="L3545" s="1"/>
      <c r="M3545" s="1"/>
      <c r="N3545" s="1"/>
      <c r="O3545" s="1"/>
      <c r="P3545" s="1"/>
      <c r="Q3545" s="1"/>
      <c r="R3545" s="1"/>
      <c r="S3545" s="1"/>
      <c r="T3545" s="1"/>
    </row>
    <row r="3546" spans="2:20" s="216" customFormat="1" ht="15" customHeight="1">
      <c r="B3546" s="214" t="s">
        <v>1077</v>
      </c>
      <c r="C3546" s="214" t="s">
        <v>6866</v>
      </c>
      <c r="D3546" s="214" t="s">
        <v>7740</v>
      </c>
      <c r="E3546" s="214" t="s">
        <v>7740</v>
      </c>
      <c r="F3546" s="214" t="s">
        <v>7740</v>
      </c>
      <c r="G3546" s="2"/>
      <c r="H3546" s="1"/>
      <c r="I3546" s="1"/>
      <c r="J3546" s="1"/>
      <c r="K3546" s="1"/>
      <c r="L3546" s="1"/>
      <c r="M3546" s="1"/>
      <c r="N3546" s="1"/>
      <c r="O3546" s="1"/>
      <c r="P3546" s="1"/>
      <c r="Q3546" s="1"/>
      <c r="R3546" s="1"/>
      <c r="S3546" s="1"/>
      <c r="T3546" s="1"/>
    </row>
    <row r="3547" spans="2:20" s="216" customFormat="1" ht="15" customHeight="1">
      <c r="B3547" s="214" t="s">
        <v>1078</v>
      </c>
      <c r="C3547" s="214" t="s">
        <v>6866</v>
      </c>
      <c r="D3547" s="214" t="s">
        <v>7740</v>
      </c>
      <c r="E3547" s="214" t="s">
        <v>7740</v>
      </c>
      <c r="F3547" s="214" t="s">
        <v>7740</v>
      </c>
      <c r="G3547" s="2"/>
      <c r="H3547" s="1"/>
      <c r="I3547" s="1"/>
      <c r="J3547" s="1"/>
      <c r="K3547" s="1"/>
      <c r="L3547" s="1"/>
      <c r="M3547" s="1"/>
      <c r="N3547" s="1"/>
      <c r="O3547" s="1"/>
      <c r="P3547" s="1"/>
      <c r="Q3547" s="1"/>
      <c r="R3547" s="1"/>
      <c r="S3547" s="1"/>
      <c r="T3547" s="1"/>
    </row>
    <row r="3548" spans="2:20" s="216" customFormat="1" ht="15" customHeight="1">
      <c r="B3548" s="214" t="s">
        <v>1079</v>
      </c>
      <c r="C3548" s="214" t="s">
        <v>7658</v>
      </c>
      <c r="D3548" s="214" t="s">
        <v>6866</v>
      </c>
      <c r="E3548" s="214" t="s">
        <v>7740</v>
      </c>
      <c r="F3548" s="214" t="s">
        <v>7740</v>
      </c>
      <c r="G3548" s="2"/>
      <c r="H3548" s="1"/>
      <c r="I3548" s="1"/>
      <c r="J3548" s="1"/>
      <c r="K3548" s="1"/>
      <c r="L3548" s="1"/>
      <c r="M3548" s="1"/>
      <c r="N3548" s="1"/>
      <c r="O3548" s="1"/>
      <c r="P3548" s="1"/>
      <c r="Q3548" s="1"/>
      <c r="R3548" s="1"/>
      <c r="S3548" s="1"/>
      <c r="T3548" s="1"/>
    </row>
    <row r="3549" spans="2:20" s="216" customFormat="1" ht="15" customHeight="1">
      <c r="B3549" s="214" t="s">
        <v>1080</v>
      </c>
      <c r="C3549" s="214" t="s">
        <v>6866</v>
      </c>
      <c r="D3549" s="214" t="s">
        <v>7740</v>
      </c>
      <c r="E3549" s="214" t="s">
        <v>7740</v>
      </c>
      <c r="F3549" s="214" t="s">
        <v>7740</v>
      </c>
      <c r="G3549" s="2"/>
      <c r="H3549" s="1"/>
      <c r="I3549" s="1"/>
      <c r="J3549" s="1"/>
      <c r="K3549" s="1"/>
      <c r="L3549" s="1"/>
      <c r="M3549" s="1"/>
      <c r="N3549" s="1"/>
      <c r="O3549" s="1"/>
      <c r="P3549" s="1"/>
      <c r="Q3549" s="1"/>
      <c r="R3549" s="1"/>
      <c r="S3549" s="1"/>
      <c r="T3549" s="1"/>
    </row>
    <row r="3550" spans="2:20" s="216" customFormat="1" ht="15" customHeight="1">
      <c r="B3550" s="214" t="s">
        <v>1081</v>
      </c>
      <c r="C3550" s="214" t="s">
        <v>7533</v>
      </c>
      <c r="D3550" s="214" t="s">
        <v>6866</v>
      </c>
      <c r="E3550" s="214" t="s">
        <v>7740</v>
      </c>
      <c r="F3550" s="214" t="s">
        <v>7740</v>
      </c>
      <c r="G3550" s="2"/>
      <c r="H3550" s="1"/>
      <c r="I3550" s="1"/>
      <c r="J3550" s="1"/>
      <c r="K3550" s="1"/>
      <c r="L3550" s="1"/>
      <c r="M3550" s="1"/>
      <c r="N3550" s="1"/>
      <c r="O3550" s="1"/>
      <c r="P3550" s="1"/>
      <c r="Q3550" s="1"/>
      <c r="R3550" s="1"/>
      <c r="S3550" s="1"/>
      <c r="T3550" s="1"/>
    </row>
    <row r="3551" spans="2:20" s="216" customFormat="1" ht="15" customHeight="1">
      <c r="B3551" s="214" t="s">
        <v>1082</v>
      </c>
      <c r="C3551" s="214" t="s">
        <v>6866</v>
      </c>
      <c r="D3551" s="214" t="s">
        <v>7740</v>
      </c>
      <c r="E3551" s="214" t="s">
        <v>7740</v>
      </c>
      <c r="F3551" s="214" t="s">
        <v>7740</v>
      </c>
      <c r="G3551" s="2"/>
      <c r="H3551" s="1"/>
      <c r="I3551" s="1"/>
      <c r="J3551" s="1"/>
      <c r="K3551" s="1"/>
      <c r="L3551" s="1"/>
      <c r="M3551" s="1"/>
      <c r="N3551" s="1"/>
      <c r="O3551" s="1"/>
      <c r="P3551" s="1"/>
      <c r="Q3551" s="1"/>
      <c r="R3551" s="1"/>
      <c r="S3551" s="1"/>
      <c r="T3551" s="1"/>
    </row>
    <row r="3552" spans="2:20" s="216" customFormat="1" ht="15" customHeight="1">
      <c r="B3552" s="214" t="s">
        <v>1083</v>
      </c>
      <c r="C3552" s="214" t="s">
        <v>6866</v>
      </c>
      <c r="D3552" s="214" t="s">
        <v>7740</v>
      </c>
      <c r="E3552" s="214" t="s">
        <v>7740</v>
      </c>
      <c r="F3552" s="214" t="s">
        <v>7740</v>
      </c>
      <c r="G3552" s="2"/>
      <c r="H3552" s="1"/>
      <c r="I3552" s="1"/>
      <c r="J3552" s="1"/>
      <c r="K3552" s="1"/>
      <c r="L3552" s="1"/>
      <c r="M3552" s="1"/>
      <c r="N3552" s="1"/>
      <c r="O3552" s="1"/>
      <c r="P3552" s="1"/>
      <c r="Q3552" s="1"/>
      <c r="R3552" s="1"/>
      <c r="S3552" s="1"/>
      <c r="T3552" s="1"/>
    </row>
    <row r="3553" spans="2:20" s="216" customFormat="1" ht="15" customHeight="1">
      <c r="B3553" s="214" t="s">
        <v>1084</v>
      </c>
      <c r="C3553" s="214" t="s">
        <v>7174</v>
      </c>
      <c r="D3553" s="214" t="s">
        <v>6866</v>
      </c>
      <c r="E3553" s="214" t="s">
        <v>7740</v>
      </c>
      <c r="F3553" s="214" t="s">
        <v>7740</v>
      </c>
      <c r="G3553" s="2"/>
      <c r="H3553" s="1"/>
      <c r="I3553" s="1"/>
      <c r="J3553" s="1"/>
      <c r="K3553" s="1"/>
      <c r="L3553" s="1"/>
      <c r="M3553" s="1"/>
      <c r="N3553" s="1"/>
      <c r="O3553" s="1"/>
      <c r="P3553" s="1"/>
      <c r="Q3553" s="1"/>
      <c r="R3553" s="1"/>
      <c r="S3553" s="1"/>
      <c r="T3553" s="1"/>
    </row>
    <row r="3554" spans="2:20" s="216" customFormat="1" ht="15" customHeight="1">
      <c r="B3554" s="214" t="s">
        <v>1085</v>
      </c>
      <c r="C3554" s="214" t="s">
        <v>6866</v>
      </c>
      <c r="D3554" s="214" t="s">
        <v>7740</v>
      </c>
      <c r="E3554" s="214" t="s">
        <v>7740</v>
      </c>
      <c r="F3554" s="214" t="s">
        <v>7740</v>
      </c>
      <c r="G3554" s="2"/>
      <c r="H3554" s="1"/>
      <c r="I3554" s="1"/>
      <c r="J3554" s="1"/>
      <c r="K3554" s="1"/>
      <c r="L3554" s="1"/>
      <c r="M3554" s="1"/>
      <c r="N3554" s="1"/>
      <c r="O3554" s="1"/>
      <c r="P3554" s="1"/>
      <c r="Q3554" s="1"/>
      <c r="R3554" s="1"/>
      <c r="S3554" s="1"/>
      <c r="T3554" s="1"/>
    </row>
    <row r="3555" spans="2:20" s="216" customFormat="1" ht="15" customHeight="1">
      <c r="B3555" s="214" t="s">
        <v>1086</v>
      </c>
      <c r="C3555" s="214" t="s">
        <v>6866</v>
      </c>
      <c r="D3555" s="214" t="s">
        <v>7740</v>
      </c>
      <c r="E3555" s="214" t="s">
        <v>7740</v>
      </c>
      <c r="F3555" s="214" t="s">
        <v>7740</v>
      </c>
      <c r="G3555" s="2"/>
      <c r="H3555" s="1"/>
      <c r="I3555" s="1"/>
      <c r="J3555" s="1"/>
      <c r="K3555" s="1"/>
      <c r="L3555" s="1"/>
      <c r="M3555" s="1"/>
      <c r="N3555" s="1"/>
      <c r="O3555" s="1"/>
      <c r="P3555" s="1"/>
      <c r="Q3555" s="1"/>
      <c r="R3555" s="1"/>
      <c r="S3555" s="1"/>
      <c r="T3555" s="1"/>
    </row>
    <row r="3556" spans="2:20" s="216" customFormat="1" ht="15" customHeight="1">
      <c r="B3556" s="214" t="s">
        <v>1087</v>
      </c>
      <c r="C3556" s="214" t="s">
        <v>6866</v>
      </c>
      <c r="D3556" s="214" t="s">
        <v>7740</v>
      </c>
      <c r="E3556" s="214" t="s">
        <v>7740</v>
      </c>
      <c r="F3556" s="214" t="s">
        <v>7740</v>
      </c>
      <c r="G3556" s="2"/>
      <c r="H3556" s="1"/>
      <c r="I3556" s="1"/>
      <c r="J3556" s="1"/>
      <c r="K3556" s="1"/>
      <c r="L3556" s="1"/>
      <c r="M3556" s="1"/>
      <c r="N3556" s="1"/>
      <c r="O3556" s="1"/>
      <c r="P3556" s="1"/>
      <c r="Q3556" s="1"/>
      <c r="R3556" s="1"/>
      <c r="S3556" s="1"/>
      <c r="T3556" s="1"/>
    </row>
    <row r="3557" spans="2:20" s="216" customFormat="1" ht="15" customHeight="1">
      <c r="B3557" s="214" t="s">
        <v>1088</v>
      </c>
      <c r="C3557" s="214" t="s">
        <v>7400</v>
      </c>
      <c r="D3557" s="214" t="s">
        <v>6866</v>
      </c>
      <c r="E3557" s="214" t="s">
        <v>7740</v>
      </c>
      <c r="F3557" s="214" t="s">
        <v>7740</v>
      </c>
      <c r="G3557" s="2"/>
      <c r="H3557" s="1"/>
      <c r="I3557" s="1"/>
      <c r="J3557" s="1"/>
      <c r="K3557" s="1"/>
      <c r="L3557" s="1"/>
      <c r="M3557" s="1"/>
      <c r="N3557" s="1"/>
      <c r="O3557" s="1"/>
      <c r="P3557" s="1"/>
      <c r="Q3557" s="1"/>
      <c r="R3557" s="1"/>
      <c r="S3557" s="1"/>
      <c r="T3557" s="1"/>
    </row>
    <row r="3558" spans="2:20" s="216" customFormat="1" ht="15" customHeight="1">
      <c r="B3558" s="214" t="s">
        <v>1089</v>
      </c>
      <c r="C3558" s="214" t="s">
        <v>7143</v>
      </c>
      <c r="D3558" s="214" t="s">
        <v>6866</v>
      </c>
      <c r="E3558" s="214" t="s">
        <v>7740</v>
      </c>
      <c r="F3558" s="214" t="s">
        <v>7740</v>
      </c>
      <c r="G3558" s="2"/>
      <c r="H3558" s="1"/>
      <c r="I3558" s="1"/>
      <c r="J3558" s="1"/>
      <c r="K3558" s="1"/>
      <c r="L3558" s="1"/>
      <c r="M3558" s="1"/>
      <c r="N3558" s="1"/>
      <c r="O3558" s="1"/>
      <c r="P3558" s="1"/>
      <c r="Q3558" s="1"/>
      <c r="R3558" s="1"/>
      <c r="S3558" s="1"/>
      <c r="T3558" s="1"/>
    </row>
    <row r="3559" spans="2:20" s="216" customFormat="1" ht="15" customHeight="1">
      <c r="B3559" s="214" t="s">
        <v>1090</v>
      </c>
      <c r="C3559" s="214" t="s">
        <v>6866</v>
      </c>
      <c r="D3559" s="214" t="s">
        <v>7740</v>
      </c>
      <c r="E3559" s="214" t="s">
        <v>7740</v>
      </c>
      <c r="F3559" s="214" t="s">
        <v>7740</v>
      </c>
      <c r="G3559" s="2"/>
      <c r="H3559" s="1"/>
      <c r="I3559" s="1"/>
      <c r="J3559" s="1"/>
      <c r="K3559" s="1"/>
      <c r="L3559" s="1"/>
      <c r="M3559" s="1"/>
      <c r="N3559" s="1"/>
      <c r="O3559" s="1"/>
      <c r="P3559" s="1"/>
      <c r="Q3559" s="1"/>
      <c r="R3559" s="1"/>
      <c r="S3559" s="1"/>
      <c r="T3559" s="1"/>
    </row>
    <row r="3560" spans="2:20" s="216" customFormat="1" ht="15" customHeight="1">
      <c r="B3560" s="214" t="s">
        <v>1091</v>
      </c>
      <c r="C3560" s="214" t="s">
        <v>7534</v>
      </c>
      <c r="D3560" s="214" t="s">
        <v>6866</v>
      </c>
      <c r="E3560" s="214" t="s">
        <v>7740</v>
      </c>
      <c r="F3560" s="214" t="s">
        <v>7740</v>
      </c>
      <c r="G3560" s="2"/>
      <c r="H3560" s="1"/>
      <c r="I3560" s="1"/>
      <c r="J3560" s="1"/>
      <c r="K3560" s="1"/>
      <c r="L3560" s="1"/>
      <c r="M3560" s="1"/>
      <c r="N3560" s="1"/>
      <c r="O3560" s="1"/>
      <c r="P3560" s="1"/>
      <c r="Q3560" s="1"/>
      <c r="R3560" s="1"/>
      <c r="S3560" s="1"/>
      <c r="T3560" s="1"/>
    </row>
    <row r="3561" spans="2:20" s="216" customFormat="1" ht="15" customHeight="1">
      <c r="B3561" s="214" t="s">
        <v>1092</v>
      </c>
      <c r="C3561" s="214" t="s">
        <v>6866</v>
      </c>
      <c r="D3561" s="214" t="s">
        <v>7740</v>
      </c>
      <c r="E3561" s="214" t="s">
        <v>7740</v>
      </c>
      <c r="F3561" s="214" t="s">
        <v>7740</v>
      </c>
      <c r="G3561" s="2"/>
      <c r="H3561" s="1"/>
      <c r="I3561" s="1"/>
      <c r="J3561" s="1"/>
      <c r="K3561" s="1"/>
      <c r="L3561" s="1"/>
      <c r="M3561" s="1"/>
      <c r="N3561" s="1"/>
      <c r="O3561" s="1"/>
      <c r="P3561" s="1"/>
      <c r="Q3561" s="1"/>
      <c r="R3561" s="1"/>
      <c r="S3561" s="1"/>
      <c r="T3561" s="1"/>
    </row>
    <row r="3562" spans="2:20" s="216" customFormat="1" ht="15" customHeight="1">
      <c r="B3562" s="214" t="s">
        <v>1093</v>
      </c>
      <c r="C3562" s="214" t="s">
        <v>6866</v>
      </c>
      <c r="D3562" s="214" t="s">
        <v>7740</v>
      </c>
      <c r="E3562" s="214" t="s">
        <v>7740</v>
      </c>
      <c r="F3562" s="214" t="s">
        <v>7740</v>
      </c>
      <c r="G3562" s="2"/>
      <c r="H3562" s="1"/>
      <c r="I3562" s="1"/>
      <c r="J3562" s="1"/>
      <c r="K3562" s="1"/>
      <c r="L3562" s="1"/>
      <c r="M3562" s="1"/>
      <c r="N3562" s="1"/>
      <c r="O3562" s="1"/>
      <c r="P3562" s="1"/>
      <c r="Q3562" s="1"/>
      <c r="R3562" s="1"/>
      <c r="S3562" s="1"/>
      <c r="T3562" s="1"/>
    </row>
    <row r="3563" spans="2:20" s="216" customFormat="1" ht="15" customHeight="1">
      <c r="B3563" s="214" t="s">
        <v>1094</v>
      </c>
      <c r="C3563" s="214" t="s">
        <v>7659</v>
      </c>
      <c r="D3563" s="214" t="s">
        <v>6866</v>
      </c>
      <c r="E3563" s="214" t="s">
        <v>7740</v>
      </c>
      <c r="F3563" s="214" t="s">
        <v>7740</v>
      </c>
      <c r="G3563" s="2"/>
      <c r="H3563" s="1"/>
      <c r="I3563" s="1"/>
      <c r="J3563" s="1"/>
      <c r="K3563" s="1"/>
      <c r="L3563" s="1"/>
      <c r="M3563" s="1"/>
      <c r="N3563" s="1"/>
      <c r="O3563" s="1"/>
      <c r="P3563" s="1"/>
      <c r="Q3563" s="1"/>
      <c r="R3563" s="1"/>
      <c r="S3563" s="1"/>
      <c r="T3563" s="1"/>
    </row>
    <row r="3564" spans="2:20" s="216" customFormat="1" ht="15" customHeight="1">
      <c r="B3564" s="214" t="s">
        <v>1095</v>
      </c>
      <c r="C3564" s="214" t="s">
        <v>6866</v>
      </c>
      <c r="D3564" s="214" t="s">
        <v>7740</v>
      </c>
      <c r="E3564" s="214" t="s">
        <v>7740</v>
      </c>
      <c r="F3564" s="214" t="s">
        <v>7740</v>
      </c>
      <c r="G3564" s="2"/>
      <c r="H3564" s="1"/>
      <c r="I3564" s="1"/>
      <c r="J3564" s="1"/>
      <c r="K3564" s="1"/>
      <c r="L3564" s="1"/>
      <c r="M3564" s="1"/>
      <c r="N3564" s="1"/>
      <c r="O3564" s="1"/>
      <c r="P3564" s="1"/>
      <c r="Q3564" s="1"/>
      <c r="R3564" s="1"/>
      <c r="S3564" s="1"/>
      <c r="T3564" s="1"/>
    </row>
    <row r="3565" spans="2:20" s="216" customFormat="1" ht="15" customHeight="1">
      <c r="B3565" s="214" t="s">
        <v>1096</v>
      </c>
      <c r="C3565" s="214" t="s">
        <v>6866</v>
      </c>
      <c r="D3565" s="214" t="s">
        <v>7740</v>
      </c>
      <c r="E3565" s="214" t="s">
        <v>7740</v>
      </c>
      <c r="F3565" s="214" t="s">
        <v>7740</v>
      </c>
      <c r="G3565" s="2"/>
      <c r="H3565" s="1"/>
      <c r="I3565" s="1"/>
      <c r="J3565" s="1"/>
      <c r="K3565" s="1"/>
      <c r="L3565" s="1"/>
      <c r="M3565" s="1"/>
      <c r="N3565" s="1"/>
      <c r="O3565" s="1"/>
      <c r="P3565" s="1"/>
      <c r="Q3565" s="1"/>
      <c r="R3565" s="1"/>
      <c r="S3565" s="1"/>
      <c r="T3565" s="1"/>
    </row>
    <row r="3566" spans="2:20" s="216" customFormat="1" ht="15" customHeight="1">
      <c r="B3566" s="214" t="s">
        <v>1097</v>
      </c>
      <c r="C3566" s="214" t="s">
        <v>7295</v>
      </c>
      <c r="D3566" s="214" t="s">
        <v>6866</v>
      </c>
      <c r="E3566" s="214" t="s">
        <v>7740</v>
      </c>
      <c r="F3566" s="214" t="s">
        <v>7740</v>
      </c>
      <c r="G3566" s="2"/>
      <c r="H3566" s="1"/>
      <c r="I3566" s="1"/>
      <c r="J3566" s="1"/>
      <c r="K3566" s="1"/>
      <c r="L3566" s="1"/>
      <c r="M3566" s="1"/>
      <c r="N3566" s="1"/>
      <c r="O3566" s="1"/>
      <c r="P3566" s="1"/>
      <c r="Q3566" s="1"/>
      <c r="R3566" s="1"/>
      <c r="S3566" s="1"/>
      <c r="T3566" s="1"/>
    </row>
    <row r="3567" spans="2:20" s="216" customFormat="1" ht="15" customHeight="1">
      <c r="B3567" s="214" t="s">
        <v>1098</v>
      </c>
      <c r="C3567" s="214" t="s">
        <v>7535</v>
      </c>
      <c r="D3567" s="214" t="s">
        <v>6866</v>
      </c>
      <c r="E3567" s="214" t="s">
        <v>7740</v>
      </c>
      <c r="F3567" s="214" t="s">
        <v>7740</v>
      </c>
      <c r="G3567" s="2"/>
      <c r="H3567" s="1"/>
      <c r="I3567" s="1"/>
      <c r="J3567" s="1"/>
      <c r="K3567" s="1"/>
      <c r="L3567" s="1"/>
      <c r="M3567" s="1"/>
      <c r="N3567" s="1"/>
      <c r="O3567" s="1"/>
      <c r="P3567" s="1"/>
      <c r="Q3567" s="1"/>
      <c r="R3567" s="1"/>
      <c r="S3567" s="1"/>
      <c r="T3567" s="1"/>
    </row>
    <row r="3568" spans="2:20" s="216" customFormat="1" ht="15" customHeight="1">
      <c r="B3568" s="214" t="s">
        <v>1099</v>
      </c>
      <c r="C3568" s="214" t="s">
        <v>7536</v>
      </c>
      <c r="D3568" s="214" t="s">
        <v>6866</v>
      </c>
      <c r="E3568" s="214" t="s">
        <v>7740</v>
      </c>
      <c r="F3568" s="214" t="s">
        <v>7740</v>
      </c>
      <c r="G3568" s="2"/>
      <c r="H3568" s="1"/>
      <c r="I3568" s="1"/>
      <c r="J3568" s="1"/>
      <c r="K3568" s="1"/>
      <c r="L3568" s="1"/>
      <c r="M3568" s="1"/>
      <c r="N3568" s="1"/>
      <c r="O3568" s="1"/>
      <c r="P3568" s="1"/>
      <c r="Q3568" s="1"/>
      <c r="R3568" s="1"/>
      <c r="S3568" s="1"/>
      <c r="T3568" s="1"/>
    </row>
    <row r="3569" spans="2:20" s="216" customFormat="1" ht="15" customHeight="1">
      <c r="B3569" s="214" t="s">
        <v>1100</v>
      </c>
      <c r="C3569" s="214" t="s">
        <v>6866</v>
      </c>
      <c r="D3569" s="214" t="s">
        <v>7740</v>
      </c>
      <c r="E3569" s="214" t="s">
        <v>7740</v>
      </c>
      <c r="F3569" s="214" t="s">
        <v>7740</v>
      </c>
      <c r="G3569" s="2"/>
      <c r="H3569" s="1"/>
      <c r="I3569" s="1"/>
      <c r="J3569" s="1"/>
      <c r="K3569" s="1"/>
      <c r="L3569" s="1"/>
      <c r="M3569" s="1"/>
      <c r="N3569" s="1"/>
      <c r="O3569" s="1"/>
      <c r="P3569" s="1"/>
      <c r="Q3569" s="1"/>
      <c r="R3569" s="1"/>
      <c r="S3569" s="1"/>
      <c r="T3569" s="1"/>
    </row>
    <row r="3570" spans="2:20" s="216" customFormat="1" ht="15" customHeight="1">
      <c r="B3570" s="214" t="s">
        <v>1101</v>
      </c>
      <c r="C3570" s="214" t="s">
        <v>6866</v>
      </c>
      <c r="D3570" s="214" t="s">
        <v>7740</v>
      </c>
      <c r="E3570" s="214" t="s">
        <v>7740</v>
      </c>
      <c r="F3570" s="214" t="s">
        <v>7740</v>
      </c>
      <c r="G3570" s="2"/>
      <c r="H3570" s="1"/>
      <c r="I3570" s="1"/>
      <c r="J3570" s="1"/>
      <c r="K3570" s="1"/>
      <c r="L3570" s="1"/>
      <c r="M3570" s="1"/>
      <c r="N3570" s="1"/>
      <c r="O3570" s="1"/>
      <c r="P3570" s="1"/>
      <c r="Q3570" s="1"/>
      <c r="R3570" s="1"/>
      <c r="S3570" s="1"/>
      <c r="T3570" s="1"/>
    </row>
    <row r="3571" spans="2:20" s="216" customFormat="1" ht="15" customHeight="1">
      <c r="B3571" s="214" t="s">
        <v>1102</v>
      </c>
      <c r="C3571" s="214" t="s">
        <v>6866</v>
      </c>
      <c r="D3571" s="214" t="s">
        <v>7740</v>
      </c>
      <c r="E3571" s="214" t="s">
        <v>7740</v>
      </c>
      <c r="F3571" s="214" t="s">
        <v>7740</v>
      </c>
      <c r="G3571" s="2"/>
      <c r="H3571" s="1"/>
      <c r="I3571" s="1"/>
      <c r="J3571" s="1"/>
      <c r="K3571" s="1"/>
      <c r="L3571" s="1"/>
      <c r="M3571" s="1"/>
      <c r="N3571" s="1"/>
      <c r="O3571" s="1"/>
      <c r="P3571" s="1"/>
      <c r="Q3571" s="1"/>
      <c r="R3571" s="1"/>
      <c r="S3571" s="1"/>
      <c r="T3571" s="1"/>
    </row>
    <row r="3572" spans="2:20" s="216" customFormat="1" ht="15" customHeight="1">
      <c r="B3572" s="214" t="s">
        <v>1103</v>
      </c>
      <c r="C3572" s="214" t="s">
        <v>6866</v>
      </c>
      <c r="D3572" s="214" t="s">
        <v>7740</v>
      </c>
      <c r="E3572" s="214" t="s">
        <v>7740</v>
      </c>
      <c r="F3572" s="214" t="s">
        <v>7740</v>
      </c>
      <c r="G3572" s="2"/>
      <c r="H3572" s="1"/>
      <c r="I3572" s="1"/>
      <c r="J3572" s="1"/>
      <c r="K3572" s="1"/>
      <c r="L3572" s="1"/>
      <c r="M3572" s="1"/>
      <c r="N3572" s="1"/>
      <c r="O3572" s="1"/>
      <c r="P3572" s="1"/>
      <c r="Q3572" s="1"/>
      <c r="R3572" s="1"/>
      <c r="S3572" s="1"/>
      <c r="T3572" s="1"/>
    </row>
    <row r="3573" spans="2:20" s="216" customFormat="1" ht="15" customHeight="1">
      <c r="B3573" s="214" t="s">
        <v>1104</v>
      </c>
      <c r="C3573" s="214" t="s">
        <v>6866</v>
      </c>
      <c r="D3573" s="214" t="s">
        <v>7740</v>
      </c>
      <c r="E3573" s="214" t="s">
        <v>7740</v>
      </c>
      <c r="F3573" s="214" t="s">
        <v>7740</v>
      </c>
      <c r="G3573" s="2"/>
      <c r="H3573" s="1"/>
      <c r="I3573" s="1"/>
      <c r="J3573" s="1"/>
      <c r="K3573" s="1"/>
      <c r="L3573" s="1"/>
      <c r="M3573" s="1"/>
      <c r="N3573" s="1"/>
      <c r="O3573" s="1"/>
      <c r="P3573" s="1"/>
      <c r="Q3573" s="1"/>
      <c r="R3573" s="1"/>
      <c r="S3573" s="1"/>
      <c r="T3573" s="1"/>
    </row>
    <row r="3574" spans="2:20" s="216" customFormat="1" ht="15" customHeight="1">
      <c r="B3574" s="214" t="s">
        <v>1105</v>
      </c>
      <c r="C3574" s="214" t="s">
        <v>6866</v>
      </c>
      <c r="D3574" s="214" t="s">
        <v>7740</v>
      </c>
      <c r="E3574" s="214" t="s">
        <v>7740</v>
      </c>
      <c r="F3574" s="214" t="s">
        <v>7740</v>
      </c>
      <c r="G3574" s="2"/>
      <c r="H3574" s="1"/>
      <c r="I3574" s="1"/>
      <c r="J3574" s="1"/>
      <c r="K3574" s="1"/>
      <c r="L3574" s="1"/>
      <c r="M3574" s="1"/>
      <c r="N3574" s="1"/>
      <c r="O3574" s="1"/>
      <c r="P3574" s="1"/>
      <c r="Q3574" s="1"/>
      <c r="R3574" s="1"/>
      <c r="S3574" s="1"/>
      <c r="T3574" s="1"/>
    </row>
    <row r="3575" spans="2:20" s="216" customFormat="1" ht="15" customHeight="1">
      <c r="B3575" s="214" t="s">
        <v>1106</v>
      </c>
      <c r="C3575" s="214" t="s">
        <v>6866</v>
      </c>
      <c r="D3575" s="214" t="s">
        <v>7740</v>
      </c>
      <c r="E3575" s="214" t="s">
        <v>7740</v>
      </c>
      <c r="F3575" s="214" t="s">
        <v>7740</v>
      </c>
      <c r="G3575" s="2"/>
      <c r="H3575" s="1"/>
      <c r="I3575" s="1"/>
      <c r="J3575" s="1"/>
      <c r="K3575" s="1"/>
      <c r="L3575" s="1"/>
      <c r="M3575" s="1"/>
      <c r="N3575" s="1"/>
      <c r="O3575" s="1"/>
      <c r="P3575" s="1"/>
      <c r="Q3575" s="1"/>
      <c r="R3575" s="1"/>
      <c r="S3575" s="1"/>
      <c r="T3575" s="1"/>
    </row>
    <row r="3576" spans="2:20" s="216" customFormat="1" ht="15" customHeight="1">
      <c r="B3576" s="214" t="s">
        <v>1107</v>
      </c>
      <c r="C3576" s="214" t="s">
        <v>6866</v>
      </c>
      <c r="D3576" s="214" t="s">
        <v>7740</v>
      </c>
      <c r="E3576" s="214" t="s">
        <v>7740</v>
      </c>
      <c r="F3576" s="214" t="s">
        <v>7740</v>
      </c>
      <c r="G3576" s="2"/>
      <c r="H3576" s="1"/>
      <c r="I3576" s="1"/>
      <c r="J3576" s="1"/>
      <c r="K3576" s="1"/>
      <c r="L3576" s="1"/>
      <c r="M3576" s="1"/>
      <c r="N3576" s="1"/>
      <c r="O3576" s="1"/>
      <c r="P3576" s="1"/>
      <c r="Q3576" s="1"/>
      <c r="R3576" s="1"/>
      <c r="S3576" s="1"/>
      <c r="T3576" s="1"/>
    </row>
    <row r="3577" spans="2:20" s="216" customFormat="1" ht="15" customHeight="1">
      <c r="B3577" s="214" t="s">
        <v>1108</v>
      </c>
      <c r="C3577" s="214" t="s">
        <v>7537</v>
      </c>
      <c r="D3577" s="214" t="s">
        <v>6866</v>
      </c>
      <c r="E3577" s="214" t="s">
        <v>7740</v>
      </c>
      <c r="F3577" s="214" t="s">
        <v>7740</v>
      </c>
      <c r="G3577" s="2"/>
      <c r="H3577" s="1"/>
      <c r="I3577" s="1"/>
      <c r="J3577" s="1"/>
      <c r="K3577" s="1"/>
      <c r="L3577" s="1"/>
      <c r="M3577" s="1"/>
      <c r="N3577" s="1"/>
      <c r="O3577" s="1"/>
      <c r="P3577" s="1"/>
      <c r="Q3577" s="1"/>
      <c r="R3577" s="1"/>
      <c r="S3577" s="1"/>
      <c r="T3577" s="1"/>
    </row>
    <row r="3578" spans="2:20" s="216" customFormat="1" ht="15" customHeight="1">
      <c r="B3578" s="214" t="s">
        <v>1109</v>
      </c>
      <c r="C3578" s="214" t="s">
        <v>6866</v>
      </c>
      <c r="D3578" s="214" t="s">
        <v>7740</v>
      </c>
      <c r="E3578" s="214" t="s">
        <v>7740</v>
      </c>
      <c r="F3578" s="214" t="s">
        <v>7740</v>
      </c>
      <c r="G3578" s="2"/>
      <c r="H3578" s="1"/>
      <c r="I3578" s="1"/>
      <c r="J3578" s="1"/>
      <c r="K3578" s="1"/>
      <c r="L3578" s="1"/>
      <c r="M3578" s="1"/>
      <c r="N3578" s="1"/>
      <c r="O3578" s="1"/>
      <c r="P3578" s="1"/>
      <c r="Q3578" s="1"/>
      <c r="R3578" s="1"/>
      <c r="S3578" s="1"/>
      <c r="T3578" s="1"/>
    </row>
    <row r="3579" spans="2:20" s="216" customFormat="1" ht="15" customHeight="1">
      <c r="B3579" s="214" t="s">
        <v>1110</v>
      </c>
      <c r="C3579" s="214" t="s">
        <v>6866</v>
      </c>
      <c r="D3579" s="214" t="s">
        <v>7740</v>
      </c>
      <c r="E3579" s="214" t="s">
        <v>7740</v>
      </c>
      <c r="F3579" s="214" t="s">
        <v>7740</v>
      </c>
      <c r="G3579" s="2"/>
      <c r="H3579" s="1"/>
      <c r="I3579" s="1"/>
      <c r="J3579" s="1"/>
      <c r="K3579" s="1"/>
      <c r="L3579" s="1"/>
      <c r="M3579" s="1"/>
      <c r="N3579" s="1"/>
      <c r="O3579" s="1"/>
      <c r="P3579" s="1"/>
      <c r="Q3579" s="1"/>
      <c r="R3579" s="1"/>
      <c r="S3579" s="1"/>
      <c r="T3579" s="1"/>
    </row>
    <row r="3580" spans="2:20" s="216" customFormat="1" ht="15" customHeight="1">
      <c r="B3580" s="214" t="s">
        <v>1111</v>
      </c>
      <c r="C3580" s="214" t="s">
        <v>6866</v>
      </c>
      <c r="D3580" s="214" t="s">
        <v>7740</v>
      </c>
      <c r="E3580" s="214" t="s">
        <v>7740</v>
      </c>
      <c r="F3580" s="214" t="s">
        <v>7740</v>
      </c>
      <c r="G3580" s="2"/>
      <c r="H3580" s="1"/>
      <c r="I3580" s="1"/>
      <c r="J3580" s="1"/>
      <c r="K3580" s="1"/>
      <c r="L3580" s="1"/>
      <c r="M3580" s="1"/>
      <c r="N3580" s="1"/>
      <c r="O3580" s="1"/>
      <c r="P3580" s="1"/>
      <c r="Q3580" s="1"/>
      <c r="R3580" s="1"/>
      <c r="S3580" s="1"/>
      <c r="T3580" s="1"/>
    </row>
    <row r="3581" spans="2:20" s="216" customFormat="1" ht="15" customHeight="1">
      <c r="B3581" s="214" t="s">
        <v>1112</v>
      </c>
      <c r="C3581" s="214" t="s">
        <v>6866</v>
      </c>
      <c r="D3581" s="214" t="s">
        <v>7740</v>
      </c>
      <c r="E3581" s="214" t="s">
        <v>7740</v>
      </c>
      <c r="F3581" s="214" t="s">
        <v>7740</v>
      </c>
      <c r="G3581" s="2"/>
      <c r="H3581" s="1"/>
      <c r="I3581" s="1"/>
      <c r="J3581" s="1"/>
      <c r="K3581" s="1"/>
      <c r="L3581" s="1"/>
      <c r="M3581" s="1"/>
      <c r="N3581" s="1"/>
      <c r="O3581" s="1"/>
      <c r="P3581" s="1"/>
      <c r="Q3581" s="1"/>
      <c r="R3581" s="1"/>
      <c r="S3581" s="1"/>
      <c r="T3581" s="1"/>
    </row>
    <row r="3582" spans="2:20" s="216" customFormat="1" ht="15" customHeight="1">
      <c r="B3582" s="214" t="s">
        <v>1113</v>
      </c>
      <c r="C3582" s="214" t="s">
        <v>6866</v>
      </c>
      <c r="D3582" s="214" t="s">
        <v>7740</v>
      </c>
      <c r="E3582" s="214" t="s">
        <v>7740</v>
      </c>
      <c r="F3582" s="214" t="s">
        <v>7740</v>
      </c>
      <c r="G3582" s="2"/>
      <c r="H3582" s="1"/>
      <c r="I3582" s="1"/>
      <c r="J3582" s="1"/>
      <c r="K3582" s="1"/>
      <c r="L3582" s="1"/>
      <c r="M3582" s="1"/>
      <c r="N3582" s="1"/>
      <c r="O3582" s="1"/>
      <c r="P3582" s="1"/>
      <c r="Q3582" s="1"/>
      <c r="R3582" s="1"/>
      <c r="S3582" s="1"/>
      <c r="T3582" s="1"/>
    </row>
    <row r="3583" spans="2:20" s="216" customFormat="1" ht="15" customHeight="1">
      <c r="B3583" s="214" t="s">
        <v>1114</v>
      </c>
      <c r="C3583" s="214" t="s">
        <v>6866</v>
      </c>
      <c r="D3583" s="214" t="s">
        <v>7740</v>
      </c>
      <c r="E3583" s="214" t="s">
        <v>7740</v>
      </c>
      <c r="F3583" s="214" t="s">
        <v>7740</v>
      </c>
      <c r="G3583" s="2"/>
      <c r="H3583" s="1"/>
      <c r="I3583" s="1"/>
      <c r="J3583" s="1"/>
      <c r="K3583" s="1"/>
      <c r="L3583" s="1"/>
      <c r="M3583" s="1"/>
      <c r="N3583" s="1"/>
      <c r="O3583" s="1"/>
      <c r="P3583" s="1"/>
      <c r="Q3583" s="1"/>
      <c r="R3583" s="1"/>
      <c r="S3583" s="1"/>
      <c r="T3583" s="1"/>
    </row>
    <row r="3584" spans="2:20" s="216" customFormat="1" ht="15" customHeight="1">
      <c r="B3584" s="214" t="s">
        <v>1115</v>
      </c>
      <c r="C3584" s="214" t="s">
        <v>6866</v>
      </c>
      <c r="D3584" s="214" t="s">
        <v>7740</v>
      </c>
      <c r="E3584" s="214" t="s">
        <v>7740</v>
      </c>
      <c r="F3584" s="214" t="s">
        <v>7740</v>
      </c>
      <c r="G3584" s="2"/>
      <c r="H3584" s="1"/>
      <c r="I3584" s="1"/>
      <c r="J3584" s="1"/>
      <c r="K3584" s="1"/>
      <c r="L3584" s="1"/>
      <c r="M3584" s="1"/>
      <c r="N3584" s="1"/>
      <c r="O3584" s="1"/>
      <c r="P3584" s="1"/>
      <c r="Q3584" s="1"/>
      <c r="R3584" s="1"/>
      <c r="S3584" s="1"/>
      <c r="T3584" s="1"/>
    </row>
    <row r="3585" spans="2:20" s="216" customFormat="1" ht="15" customHeight="1">
      <c r="B3585" s="214" t="s">
        <v>1116</v>
      </c>
      <c r="C3585" s="214" t="s">
        <v>6866</v>
      </c>
      <c r="D3585" s="214" t="s">
        <v>7740</v>
      </c>
      <c r="E3585" s="214" t="s">
        <v>7740</v>
      </c>
      <c r="F3585" s="214" t="s">
        <v>7740</v>
      </c>
      <c r="G3585" s="2"/>
      <c r="H3585" s="1"/>
      <c r="I3585" s="1"/>
      <c r="J3585" s="1"/>
      <c r="K3585" s="1"/>
      <c r="L3585" s="1"/>
      <c r="M3585" s="1"/>
      <c r="N3585" s="1"/>
      <c r="O3585" s="1"/>
      <c r="P3585" s="1"/>
      <c r="Q3585" s="1"/>
      <c r="R3585" s="1"/>
      <c r="S3585" s="1"/>
      <c r="T3585" s="1"/>
    </row>
    <row r="3586" spans="2:20" s="216" customFormat="1" ht="15" customHeight="1">
      <c r="B3586" s="214" t="s">
        <v>1117</v>
      </c>
      <c r="C3586" s="214" t="s">
        <v>7538</v>
      </c>
      <c r="D3586" s="214" t="s">
        <v>6866</v>
      </c>
      <c r="E3586" s="214" t="s">
        <v>7740</v>
      </c>
      <c r="F3586" s="214" t="s">
        <v>7740</v>
      </c>
      <c r="G3586" s="2"/>
      <c r="H3586" s="1"/>
      <c r="I3586" s="1"/>
      <c r="J3586" s="1"/>
      <c r="K3586" s="1"/>
      <c r="L3586" s="1"/>
      <c r="M3586" s="1"/>
      <c r="N3586" s="1"/>
      <c r="O3586" s="1"/>
      <c r="P3586" s="1"/>
      <c r="Q3586" s="1"/>
      <c r="R3586" s="1"/>
      <c r="S3586" s="1"/>
      <c r="T3586" s="1"/>
    </row>
    <row r="3587" spans="2:20" s="216" customFormat="1" ht="15" customHeight="1">
      <c r="B3587" s="214" t="s">
        <v>1118</v>
      </c>
      <c r="C3587" s="214" t="s">
        <v>6866</v>
      </c>
      <c r="D3587" s="214" t="s">
        <v>7740</v>
      </c>
      <c r="E3587" s="214" t="s">
        <v>7740</v>
      </c>
      <c r="F3587" s="214" t="s">
        <v>7740</v>
      </c>
      <c r="G3587" s="2"/>
      <c r="H3587" s="1"/>
      <c r="I3587" s="1"/>
      <c r="J3587" s="1"/>
      <c r="K3587" s="1"/>
      <c r="L3587" s="1"/>
      <c r="M3587" s="1"/>
      <c r="N3587" s="1"/>
      <c r="O3587" s="1"/>
      <c r="P3587" s="1"/>
      <c r="Q3587" s="1"/>
      <c r="R3587" s="1"/>
      <c r="S3587" s="1"/>
      <c r="T3587" s="1"/>
    </row>
    <row r="3588" spans="2:20" s="216" customFormat="1" ht="15" customHeight="1">
      <c r="B3588" s="214" t="s">
        <v>1119</v>
      </c>
      <c r="C3588" s="214" t="s">
        <v>7114</v>
      </c>
      <c r="D3588" s="214" t="s">
        <v>6866</v>
      </c>
      <c r="E3588" s="214" t="s">
        <v>7740</v>
      </c>
      <c r="F3588" s="214" t="s">
        <v>7740</v>
      </c>
      <c r="G3588" s="2"/>
      <c r="H3588" s="1"/>
      <c r="I3588" s="1"/>
      <c r="J3588" s="1"/>
      <c r="K3588" s="1"/>
      <c r="L3588" s="1"/>
      <c r="M3588" s="1"/>
      <c r="N3588" s="1"/>
      <c r="O3588" s="1"/>
      <c r="P3588" s="1"/>
      <c r="Q3588" s="1"/>
      <c r="R3588" s="1"/>
      <c r="S3588" s="1"/>
      <c r="T3588" s="1"/>
    </row>
    <row r="3589" spans="2:20" s="216" customFormat="1" ht="15" customHeight="1">
      <c r="B3589" s="214" t="s">
        <v>1120</v>
      </c>
      <c r="C3589" s="214" t="s">
        <v>7539</v>
      </c>
      <c r="D3589" s="214" t="s">
        <v>6866</v>
      </c>
      <c r="E3589" s="214" t="s">
        <v>7740</v>
      </c>
      <c r="F3589" s="214" t="s">
        <v>7740</v>
      </c>
      <c r="G3589" s="2"/>
      <c r="H3589" s="1"/>
      <c r="I3589" s="1"/>
      <c r="J3589" s="1"/>
      <c r="K3589" s="1"/>
      <c r="L3589" s="1"/>
      <c r="M3589" s="1"/>
      <c r="N3589" s="1"/>
      <c r="O3589" s="1"/>
      <c r="P3589" s="1"/>
      <c r="Q3589" s="1"/>
      <c r="R3589" s="1"/>
      <c r="S3589" s="1"/>
      <c r="T3589" s="1"/>
    </row>
    <row r="3590" spans="2:20" s="216" customFormat="1" ht="15" customHeight="1">
      <c r="B3590" s="214" t="s">
        <v>1121</v>
      </c>
      <c r="C3590" s="214" t="s">
        <v>6866</v>
      </c>
      <c r="D3590" s="214" t="s">
        <v>7740</v>
      </c>
      <c r="E3590" s="214" t="s">
        <v>7740</v>
      </c>
      <c r="F3590" s="214" t="s">
        <v>7740</v>
      </c>
      <c r="G3590" s="2"/>
      <c r="H3590" s="1"/>
      <c r="I3590" s="1"/>
      <c r="J3590" s="1"/>
      <c r="K3590" s="1"/>
      <c r="L3590" s="1"/>
      <c r="M3590" s="1"/>
      <c r="N3590" s="1"/>
      <c r="O3590" s="1"/>
      <c r="P3590" s="1"/>
      <c r="Q3590" s="1"/>
      <c r="R3590" s="1"/>
      <c r="S3590" s="1"/>
      <c r="T3590" s="1"/>
    </row>
    <row r="3591" spans="2:20" s="216" customFormat="1" ht="15" customHeight="1">
      <c r="B3591" s="214" t="s">
        <v>1122</v>
      </c>
      <c r="C3591" s="214" t="s">
        <v>6866</v>
      </c>
      <c r="D3591" s="214" t="s">
        <v>7740</v>
      </c>
      <c r="E3591" s="214" t="s">
        <v>7740</v>
      </c>
      <c r="F3591" s="214" t="s">
        <v>7740</v>
      </c>
      <c r="G3591" s="2"/>
      <c r="H3591" s="1"/>
      <c r="I3591" s="1"/>
      <c r="J3591" s="1"/>
      <c r="K3591" s="1"/>
      <c r="L3591" s="1"/>
      <c r="M3591" s="1"/>
      <c r="N3591" s="1"/>
      <c r="O3591" s="1"/>
      <c r="P3591" s="1"/>
      <c r="Q3591" s="1"/>
      <c r="R3591" s="1"/>
      <c r="S3591" s="1"/>
      <c r="T3591" s="1"/>
    </row>
    <row r="3592" spans="2:20" s="216" customFormat="1" ht="15" customHeight="1">
      <c r="B3592" s="214" t="s">
        <v>1123</v>
      </c>
      <c r="C3592" s="214" t="s">
        <v>6866</v>
      </c>
      <c r="D3592" s="214" t="s">
        <v>7740</v>
      </c>
      <c r="E3592" s="214" t="s">
        <v>7740</v>
      </c>
      <c r="F3592" s="214" t="s">
        <v>7740</v>
      </c>
      <c r="G3592" s="2"/>
      <c r="H3592" s="1"/>
      <c r="I3592" s="1"/>
      <c r="J3592" s="1"/>
      <c r="K3592" s="1"/>
      <c r="L3592" s="1"/>
      <c r="M3592" s="1"/>
      <c r="N3592" s="1"/>
      <c r="O3592" s="1"/>
      <c r="P3592" s="1"/>
      <c r="Q3592" s="1"/>
      <c r="R3592" s="1"/>
      <c r="S3592" s="1"/>
      <c r="T3592" s="1"/>
    </row>
    <row r="3593" spans="2:20" s="216" customFormat="1" ht="15" customHeight="1">
      <c r="B3593" s="214" t="s">
        <v>1124</v>
      </c>
      <c r="C3593" s="214" t="s">
        <v>6866</v>
      </c>
      <c r="D3593" s="214" t="s">
        <v>7740</v>
      </c>
      <c r="E3593" s="214" t="s">
        <v>7740</v>
      </c>
      <c r="F3593" s="214" t="s">
        <v>7740</v>
      </c>
      <c r="G3593" s="2"/>
      <c r="H3593" s="1"/>
      <c r="I3593" s="1"/>
      <c r="J3593" s="1"/>
      <c r="K3593" s="1"/>
      <c r="L3593" s="1"/>
      <c r="M3593" s="1"/>
      <c r="N3593" s="1"/>
      <c r="O3593" s="1"/>
      <c r="P3593" s="1"/>
      <c r="Q3593" s="1"/>
      <c r="R3593" s="1"/>
      <c r="S3593" s="1"/>
      <c r="T3593" s="1"/>
    </row>
    <row r="3594" spans="2:20" s="216" customFormat="1" ht="15" customHeight="1">
      <c r="B3594" s="214" t="s">
        <v>1125</v>
      </c>
      <c r="C3594" s="214" t="s">
        <v>6866</v>
      </c>
      <c r="D3594" s="214" t="s">
        <v>7740</v>
      </c>
      <c r="E3594" s="214" t="s">
        <v>7740</v>
      </c>
      <c r="F3594" s="214" t="s">
        <v>7740</v>
      </c>
      <c r="G3594" s="2"/>
      <c r="H3594" s="1"/>
      <c r="I3594" s="1"/>
      <c r="J3594" s="1"/>
      <c r="K3594" s="1"/>
      <c r="L3594" s="1"/>
      <c r="M3594" s="1"/>
      <c r="N3594" s="1"/>
      <c r="O3594" s="1"/>
      <c r="P3594" s="1"/>
      <c r="Q3594" s="1"/>
      <c r="R3594" s="1"/>
      <c r="S3594" s="1"/>
      <c r="T3594" s="1"/>
    </row>
    <row r="3595" spans="2:20" s="216" customFormat="1" ht="15" customHeight="1">
      <c r="B3595" s="214" t="s">
        <v>1126</v>
      </c>
      <c r="C3595" s="214" t="s">
        <v>6866</v>
      </c>
      <c r="D3595" s="214" t="s">
        <v>7740</v>
      </c>
      <c r="E3595" s="214" t="s">
        <v>7740</v>
      </c>
      <c r="F3595" s="214" t="s">
        <v>7740</v>
      </c>
      <c r="G3595" s="2"/>
      <c r="H3595" s="1"/>
      <c r="I3595" s="1"/>
      <c r="J3595" s="1"/>
      <c r="K3595" s="1"/>
      <c r="L3595" s="1"/>
      <c r="M3595" s="1"/>
      <c r="N3595" s="1"/>
      <c r="O3595" s="1"/>
      <c r="P3595" s="1"/>
      <c r="Q3595" s="1"/>
      <c r="R3595" s="1"/>
      <c r="S3595" s="1"/>
      <c r="T3595" s="1"/>
    </row>
    <row r="3596" spans="2:20" s="216" customFormat="1" ht="15" customHeight="1">
      <c r="B3596" s="214" t="s">
        <v>1127</v>
      </c>
      <c r="C3596" s="214" t="s">
        <v>7407</v>
      </c>
      <c r="D3596" s="214" t="s">
        <v>6866</v>
      </c>
      <c r="E3596" s="214" t="s">
        <v>7740</v>
      </c>
      <c r="F3596" s="214" t="s">
        <v>7740</v>
      </c>
      <c r="G3596" s="2"/>
      <c r="H3596" s="1"/>
      <c r="I3596" s="1"/>
      <c r="J3596" s="1"/>
      <c r="K3596" s="1"/>
      <c r="L3596" s="1"/>
      <c r="M3596" s="1"/>
      <c r="N3596" s="1"/>
      <c r="O3596" s="1"/>
      <c r="P3596" s="1"/>
      <c r="Q3596" s="1"/>
      <c r="R3596" s="1"/>
      <c r="S3596" s="1"/>
      <c r="T3596" s="1"/>
    </row>
    <row r="3597" spans="2:20" s="216" customFormat="1" ht="15" customHeight="1">
      <c r="B3597" s="214" t="s">
        <v>1128</v>
      </c>
      <c r="C3597" s="214" t="s">
        <v>6866</v>
      </c>
      <c r="D3597" s="214" t="s">
        <v>7740</v>
      </c>
      <c r="E3597" s="214" t="s">
        <v>7740</v>
      </c>
      <c r="F3597" s="214" t="s">
        <v>7740</v>
      </c>
      <c r="G3597" s="2"/>
      <c r="H3597" s="1"/>
      <c r="I3597" s="1"/>
      <c r="J3597" s="1"/>
      <c r="K3597" s="1"/>
      <c r="L3597" s="1"/>
      <c r="M3597" s="1"/>
      <c r="N3597" s="1"/>
      <c r="O3597" s="1"/>
      <c r="P3597" s="1"/>
      <c r="Q3597" s="1"/>
      <c r="R3597" s="1"/>
      <c r="S3597" s="1"/>
      <c r="T3597" s="1"/>
    </row>
    <row r="3598" spans="2:20" s="216" customFormat="1" ht="15" customHeight="1">
      <c r="B3598" s="214" t="s">
        <v>1129</v>
      </c>
      <c r="C3598" s="214" t="s">
        <v>6866</v>
      </c>
      <c r="D3598" s="214" t="s">
        <v>7740</v>
      </c>
      <c r="E3598" s="214" t="s">
        <v>7740</v>
      </c>
      <c r="F3598" s="214" t="s">
        <v>7740</v>
      </c>
      <c r="G3598" s="2"/>
      <c r="H3598" s="1"/>
      <c r="I3598" s="1"/>
      <c r="J3598" s="1"/>
      <c r="K3598" s="1"/>
      <c r="L3598" s="1"/>
      <c r="M3598" s="1"/>
      <c r="N3598" s="1"/>
      <c r="O3598" s="1"/>
      <c r="P3598" s="1"/>
      <c r="Q3598" s="1"/>
      <c r="R3598" s="1"/>
      <c r="S3598" s="1"/>
      <c r="T3598" s="1"/>
    </row>
    <row r="3599" spans="2:20" s="216" customFormat="1" ht="15" customHeight="1">
      <c r="B3599" s="214" t="s">
        <v>1130</v>
      </c>
      <c r="C3599" s="214" t="s">
        <v>6866</v>
      </c>
      <c r="D3599" s="214" t="s">
        <v>7740</v>
      </c>
      <c r="E3599" s="214" t="s">
        <v>7740</v>
      </c>
      <c r="F3599" s="214" t="s">
        <v>7740</v>
      </c>
      <c r="G3599" s="2"/>
      <c r="H3599" s="1"/>
      <c r="I3599" s="1"/>
      <c r="J3599" s="1"/>
      <c r="K3599" s="1"/>
      <c r="L3599" s="1"/>
      <c r="M3599" s="1"/>
      <c r="N3599" s="1"/>
      <c r="O3599" s="1"/>
      <c r="P3599" s="1"/>
      <c r="Q3599" s="1"/>
      <c r="R3599" s="1"/>
      <c r="S3599" s="1"/>
      <c r="T3599" s="1"/>
    </row>
    <row r="3600" spans="2:20" s="216" customFormat="1" ht="15" customHeight="1">
      <c r="B3600" s="214" t="s">
        <v>1131</v>
      </c>
      <c r="C3600" s="214" t="s">
        <v>7540</v>
      </c>
      <c r="D3600" s="214" t="s">
        <v>6866</v>
      </c>
      <c r="E3600" s="214" t="s">
        <v>7740</v>
      </c>
      <c r="F3600" s="214" t="s">
        <v>7740</v>
      </c>
      <c r="G3600" s="2"/>
      <c r="H3600" s="1"/>
      <c r="I3600" s="1"/>
      <c r="J3600" s="1"/>
      <c r="K3600" s="1"/>
      <c r="L3600" s="1"/>
      <c r="M3600" s="1"/>
      <c r="N3600" s="1"/>
      <c r="O3600" s="1"/>
      <c r="P3600" s="1"/>
      <c r="Q3600" s="1"/>
      <c r="R3600" s="1"/>
      <c r="S3600" s="1"/>
      <c r="T3600" s="1"/>
    </row>
    <row r="3601" spans="2:20" s="216" customFormat="1" ht="15" customHeight="1">
      <c r="B3601" s="214" t="s">
        <v>1132</v>
      </c>
      <c r="C3601" s="214" t="s">
        <v>6866</v>
      </c>
      <c r="D3601" s="214" t="s">
        <v>7740</v>
      </c>
      <c r="E3601" s="214" t="s">
        <v>7740</v>
      </c>
      <c r="F3601" s="214" t="s">
        <v>7740</v>
      </c>
      <c r="G3601" s="2"/>
      <c r="H3601" s="1"/>
      <c r="I3601" s="1"/>
      <c r="J3601" s="1"/>
      <c r="K3601" s="1"/>
      <c r="L3601" s="1"/>
      <c r="M3601" s="1"/>
      <c r="N3601" s="1"/>
      <c r="O3601" s="1"/>
      <c r="P3601" s="1"/>
      <c r="Q3601" s="1"/>
      <c r="R3601" s="1"/>
      <c r="S3601" s="1"/>
      <c r="T3601" s="1"/>
    </row>
    <row r="3602" spans="2:20" s="216" customFormat="1" ht="15" customHeight="1">
      <c r="B3602" s="214" t="s">
        <v>1133</v>
      </c>
      <c r="C3602" s="214" t="s">
        <v>6866</v>
      </c>
      <c r="D3602" s="214" t="s">
        <v>7740</v>
      </c>
      <c r="E3602" s="214" t="s">
        <v>7740</v>
      </c>
      <c r="F3602" s="214" t="s">
        <v>7740</v>
      </c>
      <c r="G3602" s="2"/>
      <c r="H3602" s="1"/>
      <c r="I3602" s="1"/>
      <c r="J3602" s="1"/>
      <c r="K3602" s="1"/>
      <c r="L3602" s="1"/>
      <c r="M3602" s="1"/>
      <c r="N3602" s="1"/>
      <c r="O3602" s="1"/>
      <c r="P3602" s="1"/>
      <c r="Q3602" s="1"/>
      <c r="R3602" s="1"/>
      <c r="S3602" s="1"/>
      <c r="T3602" s="1"/>
    </row>
    <row r="3603" spans="2:20" s="216" customFormat="1" ht="15" customHeight="1">
      <c r="B3603" s="214" t="s">
        <v>1134</v>
      </c>
      <c r="C3603" s="214" t="s">
        <v>6866</v>
      </c>
      <c r="D3603" s="214" t="s">
        <v>7740</v>
      </c>
      <c r="E3603" s="214" t="s">
        <v>7740</v>
      </c>
      <c r="F3603" s="214" t="s">
        <v>7740</v>
      </c>
      <c r="G3603" s="2"/>
      <c r="H3603" s="1"/>
      <c r="I3603" s="1"/>
      <c r="J3603" s="1"/>
      <c r="K3603" s="1"/>
      <c r="L3603" s="1"/>
      <c r="M3603" s="1"/>
      <c r="N3603" s="1"/>
      <c r="O3603" s="1"/>
      <c r="P3603" s="1"/>
      <c r="Q3603" s="1"/>
      <c r="R3603" s="1"/>
      <c r="S3603" s="1"/>
      <c r="T3603" s="1"/>
    </row>
    <row r="3604" spans="2:20" s="216" customFormat="1" ht="15" customHeight="1">
      <c r="B3604" s="214" t="s">
        <v>1135</v>
      </c>
      <c r="C3604" s="214" t="s">
        <v>6866</v>
      </c>
      <c r="D3604" s="214" t="s">
        <v>7740</v>
      </c>
      <c r="E3604" s="214" t="s">
        <v>7740</v>
      </c>
      <c r="F3604" s="214" t="s">
        <v>7740</v>
      </c>
      <c r="G3604" s="2"/>
      <c r="H3604" s="1"/>
      <c r="I3604" s="1"/>
      <c r="J3604" s="1"/>
      <c r="K3604" s="1"/>
      <c r="L3604" s="1"/>
      <c r="M3604" s="1"/>
      <c r="N3604" s="1"/>
      <c r="O3604" s="1"/>
      <c r="P3604" s="1"/>
      <c r="Q3604" s="1"/>
      <c r="R3604" s="1"/>
      <c r="S3604" s="1"/>
      <c r="T3604" s="1"/>
    </row>
    <row r="3605" spans="2:20" s="216" customFormat="1" ht="15" customHeight="1">
      <c r="B3605" s="214" t="s">
        <v>3091</v>
      </c>
      <c r="C3605" s="214" t="s">
        <v>7541</v>
      </c>
      <c r="D3605" s="214" t="s">
        <v>6866</v>
      </c>
      <c r="E3605" s="214" t="s">
        <v>7740</v>
      </c>
      <c r="F3605" s="214" t="s">
        <v>7740</v>
      </c>
      <c r="G3605" s="2"/>
      <c r="H3605" s="1"/>
      <c r="I3605" s="1"/>
      <c r="J3605" s="1"/>
      <c r="K3605" s="1"/>
      <c r="L3605" s="1"/>
      <c r="M3605" s="1"/>
      <c r="N3605" s="1"/>
      <c r="O3605" s="1"/>
      <c r="P3605" s="1"/>
      <c r="Q3605" s="1"/>
      <c r="R3605" s="1"/>
      <c r="S3605" s="1"/>
      <c r="T3605" s="1"/>
    </row>
    <row r="3606" spans="2:20" s="216" customFormat="1" ht="15" customHeight="1">
      <c r="B3606" s="214" t="s">
        <v>3092</v>
      </c>
      <c r="C3606" s="214" t="s">
        <v>7670</v>
      </c>
      <c r="D3606" s="214" t="s">
        <v>6866</v>
      </c>
      <c r="E3606" s="214" t="s">
        <v>7740</v>
      </c>
      <c r="F3606" s="214" t="s">
        <v>7740</v>
      </c>
      <c r="G3606" s="2"/>
      <c r="H3606" s="1"/>
      <c r="I3606" s="1"/>
      <c r="J3606" s="1"/>
      <c r="K3606" s="1"/>
      <c r="L3606" s="1"/>
      <c r="M3606" s="1"/>
      <c r="N3606" s="1"/>
      <c r="O3606" s="1"/>
      <c r="P3606" s="1"/>
      <c r="Q3606" s="1"/>
      <c r="R3606" s="1"/>
      <c r="S3606" s="1"/>
      <c r="T3606" s="1"/>
    </row>
    <row r="3607" spans="2:20" s="216" customFormat="1" ht="15" customHeight="1">
      <c r="B3607" s="214" t="s">
        <v>3093</v>
      </c>
      <c r="C3607" s="214" t="s">
        <v>6866</v>
      </c>
      <c r="D3607" s="214" t="s">
        <v>7740</v>
      </c>
      <c r="E3607" s="214" t="s">
        <v>7740</v>
      </c>
      <c r="F3607" s="214" t="s">
        <v>7740</v>
      </c>
      <c r="G3607" s="2"/>
      <c r="H3607" s="1"/>
      <c r="I3607" s="1"/>
      <c r="J3607" s="1"/>
      <c r="K3607" s="1"/>
      <c r="L3607" s="1"/>
      <c r="M3607" s="1"/>
      <c r="N3607" s="1"/>
      <c r="O3607" s="1"/>
      <c r="P3607" s="1"/>
      <c r="Q3607" s="1"/>
      <c r="R3607" s="1"/>
      <c r="S3607" s="1"/>
      <c r="T3607" s="1"/>
    </row>
    <row r="3608" spans="2:20" s="216" customFormat="1" ht="15" customHeight="1">
      <c r="B3608" s="214" t="s">
        <v>3094</v>
      </c>
      <c r="C3608" s="214" t="s">
        <v>6866</v>
      </c>
      <c r="D3608" s="214" t="s">
        <v>7740</v>
      </c>
      <c r="E3608" s="214" t="s">
        <v>7740</v>
      </c>
      <c r="F3608" s="214" t="s">
        <v>7740</v>
      </c>
      <c r="G3608" s="2"/>
      <c r="H3608" s="1"/>
      <c r="I3608" s="1"/>
      <c r="J3608" s="1"/>
      <c r="K3608" s="1"/>
      <c r="L3608" s="1"/>
      <c r="M3608" s="1"/>
      <c r="N3608" s="1"/>
      <c r="O3608" s="1"/>
      <c r="P3608" s="1"/>
      <c r="Q3608" s="1"/>
      <c r="R3608" s="1"/>
      <c r="S3608" s="1"/>
      <c r="T3608" s="1"/>
    </row>
    <row r="3609" spans="2:20" s="216" customFormat="1" ht="15" customHeight="1">
      <c r="B3609" s="214" t="s">
        <v>3095</v>
      </c>
      <c r="C3609" s="214" t="s">
        <v>7542</v>
      </c>
      <c r="D3609" s="214" t="s">
        <v>6866</v>
      </c>
      <c r="E3609" s="214" t="s">
        <v>7740</v>
      </c>
      <c r="F3609" s="214" t="s">
        <v>7740</v>
      </c>
      <c r="G3609" s="2"/>
      <c r="H3609" s="1"/>
      <c r="I3609" s="1"/>
      <c r="J3609" s="1"/>
      <c r="K3609" s="1"/>
      <c r="L3609" s="1"/>
      <c r="M3609" s="1"/>
      <c r="N3609" s="1"/>
      <c r="O3609" s="1"/>
      <c r="P3609" s="1"/>
      <c r="Q3609" s="1"/>
      <c r="R3609" s="1"/>
      <c r="S3609" s="1"/>
      <c r="T3609" s="1"/>
    </row>
    <row r="3610" spans="2:20" s="216" customFormat="1" ht="15" customHeight="1">
      <c r="B3610" s="214" t="s">
        <v>3096</v>
      </c>
      <c r="C3610" s="214" t="s">
        <v>6866</v>
      </c>
      <c r="D3610" s="214" t="s">
        <v>7740</v>
      </c>
      <c r="E3610" s="214" t="s">
        <v>7740</v>
      </c>
      <c r="F3610" s="214" t="s">
        <v>7740</v>
      </c>
      <c r="G3610" s="2"/>
      <c r="H3610" s="1"/>
      <c r="I3610" s="1"/>
      <c r="J3610" s="1"/>
      <c r="K3610" s="1"/>
      <c r="L3610" s="1"/>
      <c r="M3610" s="1"/>
      <c r="N3610" s="1"/>
      <c r="O3610" s="1"/>
      <c r="P3610" s="1"/>
      <c r="Q3610" s="1"/>
      <c r="R3610" s="1"/>
      <c r="S3610" s="1"/>
      <c r="T3610" s="1"/>
    </row>
    <row r="3611" spans="2:20" s="216" customFormat="1" ht="15" customHeight="1">
      <c r="B3611" s="214" t="s">
        <v>3097</v>
      </c>
      <c r="C3611" s="214" t="s">
        <v>6866</v>
      </c>
      <c r="D3611" s="214" t="s">
        <v>7740</v>
      </c>
      <c r="E3611" s="214" t="s">
        <v>7740</v>
      </c>
      <c r="F3611" s="214" t="s">
        <v>7740</v>
      </c>
      <c r="G3611" s="2"/>
      <c r="H3611" s="1"/>
      <c r="I3611" s="1"/>
      <c r="J3611" s="1"/>
      <c r="K3611" s="1"/>
      <c r="L3611" s="1"/>
      <c r="M3611" s="1"/>
      <c r="N3611" s="1"/>
      <c r="O3611" s="1"/>
      <c r="P3611" s="1"/>
      <c r="Q3611" s="1"/>
      <c r="R3611" s="1"/>
      <c r="S3611" s="1"/>
      <c r="T3611" s="1"/>
    </row>
    <row r="3612" spans="2:20" s="216" customFormat="1" ht="15" customHeight="1">
      <c r="B3612" s="214" t="s">
        <v>3098</v>
      </c>
      <c r="C3612" s="214" t="s">
        <v>6866</v>
      </c>
      <c r="D3612" s="214" t="s">
        <v>7740</v>
      </c>
      <c r="E3612" s="214" t="s">
        <v>7740</v>
      </c>
      <c r="F3612" s="214" t="s">
        <v>7740</v>
      </c>
      <c r="G3612" s="2"/>
      <c r="H3612" s="1"/>
      <c r="I3612" s="1"/>
      <c r="J3612" s="1"/>
      <c r="K3612" s="1"/>
      <c r="L3612" s="1"/>
      <c r="M3612" s="1"/>
      <c r="N3612" s="1"/>
      <c r="O3612" s="1"/>
      <c r="P3612" s="1"/>
      <c r="Q3612" s="1"/>
      <c r="R3612" s="1"/>
      <c r="S3612" s="1"/>
      <c r="T3612" s="1"/>
    </row>
    <row r="3613" spans="2:20" s="216" customFormat="1" ht="15" customHeight="1">
      <c r="B3613" s="214" t="s">
        <v>3099</v>
      </c>
      <c r="C3613" s="214" t="s">
        <v>6866</v>
      </c>
      <c r="D3613" s="214" t="s">
        <v>7740</v>
      </c>
      <c r="E3613" s="214" t="s">
        <v>7740</v>
      </c>
      <c r="F3613" s="214" t="s">
        <v>7740</v>
      </c>
      <c r="G3613" s="2"/>
      <c r="H3613" s="1"/>
      <c r="I3613" s="1"/>
      <c r="J3613" s="1"/>
      <c r="K3613" s="1"/>
      <c r="L3613" s="1"/>
      <c r="M3613" s="1"/>
      <c r="N3613" s="1"/>
      <c r="O3613" s="1"/>
      <c r="P3613" s="1"/>
      <c r="Q3613" s="1"/>
      <c r="R3613" s="1"/>
      <c r="S3613" s="1"/>
      <c r="T3613" s="1"/>
    </row>
    <row r="3614" spans="2:20" s="216" customFormat="1" ht="15" customHeight="1">
      <c r="B3614" s="214" t="s">
        <v>3100</v>
      </c>
      <c r="C3614" s="214" t="s">
        <v>6866</v>
      </c>
      <c r="D3614" s="214" t="s">
        <v>7740</v>
      </c>
      <c r="E3614" s="214" t="s">
        <v>7740</v>
      </c>
      <c r="F3614" s="214" t="s">
        <v>7740</v>
      </c>
      <c r="G3614" s="2"/>
      <c r="H3614" s="1"/>
      <c r="I3614" s="1"/>
      <c r="J3614" s="1"/>
      <c r="K3614" s="1"/>
      <c r="L3614" s="1"/>
      <c r="M3614" s="1"/>
      <c r="N3614" s="1"/>
      <c r="O3614" s="1"/>
      <c r="P3614" s="1"/>
      <c r="Q3614" s="1"/>
      <c r="R3614" s="1"/>
      <c r="S3614" s="1"/>
      <c r="T3614" s="1"/>
    </row>
    <row r="3615" spans="2:20" s="216" customFormat="1" ht="15" customHeight="1">
      <c r="B3615" s="214" t="s">
        <v>3101</v>
      </c>
      <c r="C3615" s="214" t="s">
        <v>6866</v>
      </c>
      <c r="D3615" s="214" t="s">
        <v>7740</v>
      </c>
      <c r="E3615" s="214" t="s">
        <v>7740</v>
      </c>
      <c r="F3615" s="214" t="s">
        <v>7740</v>
      </c>
      <c r="G3615" s="2"/>
      <c r="H3615" s="1"/>
      <c r="I3615" s="1"/>
      <c r="J3615" s="1"/>
      <c r="K3615" s="1"/>
      <c r="L3615" s="1"/>
      <c r="M3615" s="1"/>
      <c r="N3615" s="1"/>
      <c r="O3615" s="1"/>
      <c r="P3615" s="1"/>
      <c r="Q3615" s="1"/>
      <c r="R3615" s="1"/>
      <c r="S3615" s="1"/>
      <c r="T3615" s="1"/>
    </row>
    <row r="3616" spans="2:20" s="216" customFormat="1" ht="15" customHeight="1">
      <c r="B3616" s="214" t="s">
        <v>3102</v>
      </c>
      <c r="C3616" s="214" t="s">
        <v>6866</v>
      </c>
      <c r="D3616" s="214" t="s">
        <v>7740</v>
      </c>
      <c r="E3616" s="214" t="s">
        <v>7740</v>
      </c>
      <c r="F3616" s="214" t="s">
        <v>7740</v>
      </c>
      <c r="G3616" s="2"/>
      <c r="H3616" s="1"/>
      <c r="I3616" s="1"/>
      <c r="J3616" s="1"/>
      <c r="K3616" s="1"/>
      <c r="L3616" s="1"/>
      <c r="M3616" s="1"/>
      <c r="N3616" s="1"/>
      <c r="O3616" s="1"/>
      <c r="P3616" s="1"/>
      <c r="Q3616" s="1"/>
      <c r="R3616" s="1"/>
      <c r="S3616" s="1"/>
      <c r="T3616" s="1"/>
    </row>
    <row r="3617" spans="2:20" s="216" customFormat="1" ht="15" customHeight="1">
      <c r="B3617" s="214" t="s">
        <v>3103</v>
      </c>
      <c r="C3617" s="214" t="s">
        <v>7021</v>
      </c>
      <c r="D3617" s="214" t="s">
        <v>6866</v>
      </c>
      <c r="E3617" s="214" t="s">
        <v>7740</v>
      </c>
      <c r="F3617" s="214" t="s">
        <v>7740</v>
      </c>
      <c r="G3617" s="2"/>
      <c r="H3617" s="1"/>
      <c r="I3617" s="1"/>
      <c r="J3617" s="1"/>
      <c r="K3617" s="1"/>
      <c r="L3617" s="1"/>
      <c r="M3617" s="1"/>
      <c r="N3617" s="1"/>
      <c r="O3617" s="1"/>
      <c r="P3617" s="1"/>
      <c r="Q3617" s="1"/>
      <c r="R3617" s="1"/>
      <c r="S3617" s="1"/>
      <c r="T3617" s="1"/>
    </row>
    <row r="3618" spans="2:20" s="216" customFormat="1" ht="15" customHeight="1">
      <c r="B3618" s="214" t="s">
        <v>3104</v>
      </c>
      <c r="C3618" s="214" t="s">
        <v>6866</v>
      </c>
      <c r="D3618" s="214" t="s">
        <v>7740</v>
      </c>
      <c r="E3618" s="214" t="s">
        <v>7740</v>
      </c>
      <c r="F3618" s="214" t="s">
        <v>7740</v>
      </c>
      <c r="G3618" s="2"/>
      <c r="H3618" s="1"/>
      <c r="I3618" s="1"/>
      <c r="J3618" s="1"/>
      <c r="K3618" s="1"/>
      <c r="L3618" s="1"/>
      <c r="M3618" s="1"/>
      <c r="N3618" s="1"/>
      <c r="O3618" s="1"/>
      <c r="P3618" s="1"/>
      <c r="Q3618" s="1"/>
      <c r="R3618" s="1"/>
      <c r="S3618" s="1"/>
      <c r="T3618" s="1"/>
    </row>
    <row r="3619" spans="2:20" s="216" customFormat="1" ht="15" customHeight="1">
      <c r="B3619" s="214" t="s">
        <v>3105</v>
      </c>
      <c r="C3619" s="214" t="s">
        <v>6866</v>
      </c>
      <c r="D3619" s="214" t="s">
        <v>7740</v>
      </c>
      <c r="E3619" s="214" t="s">
        <v>7740</v>
      </c>
      <c r="F3619" s="214" t="s">
        <v>7740</v>
      </c>
      <c r="G3619" s="2"/>
      <c r="H3619" s="1"/>
      <c r="I3619" s="1"/>
      <c r="J3619" s="1"/>
      <c r="K3619" s="1"/>
      <c r="L3619" s="1"/>
      <c r="M3619" s="1"/>
      <c r="N3619" s="1"/>
      <c r="O3619" s="1"/>
      <c r="P3619" s="1"/>
      <c r="Q3619" s="1"/>
      <c r="R3619" s="1"/>
      <c r="S3619" s="1"/>
      <c r="T3619" s="1"/>
    </row>
    <row r="3620" spans="2:20" s="216" customFormat="1" ht="15" customHeight="1">
      <c r="B3620" s="214" t="s">
        <v>3106</v>
      </c>
      <c r="C3620" s="214" t="s">
        <v>6866</v>
      </c>
      <c r="D3620" s="214" t="s">
        <v>7740</v>
      </c>
      <c r="E3620" s="214" t="s">
        <v>7740</v>
      </c>
      <c r="F3620" s="214" t="s">
        <v>7740</v>
      </c>
      <c r="G3620" s="2"/>
      <c r="H3620" s="1"/>
      <c r="I3620" s="1"/>
      <c r="J3620" s="1"/>
      <c r="K3620" s="1"/>
      <c r="L3620" s="1"/>
      <c r="M3620" s="1"/>
      <c r="N3620" s="1"/>
      <c r="O3620" s="1"/>
      <c r="P3620" s="1"/>
      <c r="Q3620" s="1"/>
      <c r="R3620" s="1"/>
      <c r="S3620" s="1"/>
      <c r="T3620" s="1"/>
    </row>
    <row r="3621" spans="2:20" s="216" customFormat="1" ht="15" customHeight="1">
      <c r="B3621" s="214" t="s">
        <v>583</v>
      </c>
      <c r="C3621" s="214" t="s">
        <v>6866</v>
      </c>
      <c r="D3621" s="214" t="s">
        <v>7740</v>
      </c>
      <c r="E3621" s="214" t="s">
        <v>7740</v>
      </c>
      <c r="F3621" s="214" t="s">
        <v>7740</v>
      </c>
      <c r="G3621" s="2"/>
      <c r="H3621" s="1"/>
      <c r="I3621" s="1"/>
      <c r="J3621" s="1"/>
      <c r="K3621" s="1"/>
      <c r="L3621" s="1"/>
      <c r="M3621" s="1"/>
      <c r="N3621" s="1"/>
      <c r="O3621" s="1"/>
      <c r="P3621" s="1"/>
      <c r="Q3621" s="1"/>
      <c r="R3621" s="1"/>
      <c r="S3621" s="1"/>
      <c r="T3621" s="1"/>
    </row>
    <row r="3622" spans="2:20" s="216" customFormat="1" ht="15" customHeight="1">
      <c r="B3622" s="214" t="s">
        <v>584</v>
      </c>
      <c r="C3622" s="214" t="s">
        <v>6866</v>
      </c>
      <c r="D3622" s="214" t="s">
        <v>7740</v>
      </c>
      <c r="E3622" s="214" t="s">
        <v>7740</v>
      </c>
      <c r="F3622" s="214" t="s">
        <v>7740</v>
      </c>
      <c r="G3622" s="2"/>
      <c r="H3622" s="1"/>
      <c r="I3622" s="1"/>
      <c r="J3622" s="1"/>
      <c r="K3622" s="1"/>
      <c r="L3622" s="1"/>
      <c r="M3622" s="1"/>
      <c r="N3622" s="1"/>
      <c r="O3622" s="1"/>
      <c r="P3622" s="1"/>
      <c r="Q3622" s="1"/>
      <c r="R3622" s="1"/>
      <c r="S3622" s="1"/>
      <c r="T3622" s="1"/>
    </row>
    <row r="3623" spans="2:20" s="216" customFormat="1" ht="15" customHeight="1">
      <c r="B3623" s="214" t="s">
        <v>585</v>
      </c>
      <c r="C3623" s="214" t="s">
        <v>6866</v>
      </c>
      <c r="D3623" s="214" t="s">
        <v>7740</v>
      </c>
      <c r="E3623" s="214" t="s">
        <v>7740</v>
      </c>
      <c r="F3623" s="214" t="s">
        <v>7740</v>
      </c>
      <c r="G3623" s="2"/>
      <c r="H3623" s="1"/>
      <c r="I3623" s="1"/>
      <c r="J3623" s="1"/>
      <c r="K3623" s="1"/>
      <c r="L3623" s="1"/>
      <c r="M3623" s="1"/>
      <c r="N3623" s="1"/>
      <c r="O3623" s="1"/>
      <c r="P3623" s="1"/>
      <c r="Q3623" s="1"/>
      <c r="R3623" s="1"/>
      <c r="S3623" s="1"/>
      <c r="T3623" s="1"/>
    </row>
    <row r="3624" spans="2:20" s="216" customFormat="1" ht="15" customHeight="1">
      <c r="B3624" s="214" t="s">
        <v>586</v>
      </c>
      <c r="C3624" s="214" t="s">
        <v>6866</v>
      </c>
      <c r="D3624" s="214" t="s">
        <v>7740</v>
      </c>
      <c r="E3624" s="214" t="s">
        <v>7740</v>
      </c>
      <c r="F3624" s="214" t="s">
        <v>7740</v>
      </c>
      <c r="G3624" s="2"/>
      <c r="H3624" s="1"/>
      <c r="I3624" s="1"/>
      <c r="J3624" s="1"/>
      <c r="K3624" s="1"/>
      <c r="L3624" s="1"/>
      <c r="M3624" s="1"/>
      <c r="N3624" s="1"/>
      <c r="O3624" s="1"/>
      <c r="P3624" s="1"/>
      <c r="Q3624" s="1"/>
      <c r="R3624" s="1"/>
      <c r="S3624" s="1"/>
      <c r="T3624" s="1"/>
    </row>
    <row r="3625" spans="2:20" s="216" customFormat="1" ht="15" customHeight="1">
      <c r="B3625" s="214" t="s">
        <v>587</v>
      </c>
      <c r="C3625" s="214" t="s">
        <v>7543</v>
      </c>
      <c r="D3625" s="214" t="s">
        <v>6866</v>
      </c>
      <c r="E3625" s="214" t="s">
        <v>7740</v>
      </c>
      <c r="F3625" s="214" t="s">
        <v>7740</v>
      </c>
      <c r="G3625" s="2"/>
      <c r="H3625" s="1"/>
      <c r="I3625" s="1"/>
      <c r="J3625" s="1"/>
      <c r="K3625" s="1"/>
      <c r="L3625" s="1"/>
      <c r="M3625" s="1"/>
      <c r="N3625" s="1"/>
      <c r="O3625" s="1"/>
      <c r="P3625" s="1"/>
      <c r="Q3625" s="1"/>
      <c r="R3625" s="1"/>
      <c r="S3625" s="1"/>
      <c r="T3625" s="1"/>
    </row>
    <row r="3626" spans="2:20" s="216" customFormat="1" ht="15" customHeight="1">
      <c r="B3626" s="214" t="s">
        <v>588</v>
      </c>
      <c r="C3626" s="214" t="s">
        <v>6866</v>
      </c>
      <c r="D3626" s="214" t="s">
        <v>7740</v>
      </c>
      <c r="E3626" s="214" t="s">
        <v>7740</v>
      </c>
      <c r="F3626" s="214" t="s">
        <v>7740</v>
      </c>
      <c r="G3626" s="2"/>
      <c r="H3626" s="1"/>
      <c r="I3626" s="1"/>
      <c r="J3626" s="1"/>
      <c r="K3626" s="1"/>
      <c r="L3626" s="1"/>
      <c r="M3626" s="1"/>
      <c r="N3626" s="1"/>
      <c r="O3626" s="1"/>
      <c r="P3626" s="1"/>
      <c r="Q3626" s="1"/>
      <c r="R3626" s="1"/>
      <c r="S3626" s="1"/>
      <c r="T3626" s="1"/>
    </row>
    <row r="3627" spans="2:20" s="216" customFormat="1" ht="15" customHeight="1">
      <c r="B3627" s="214" t="s">
        <v>589</v>
      </c>
      <c r="C3627" s="214" t="s">
        <v>7108</v>
      </c>
      <c r="D3627" s="214" t="s">
        <v>6866</v>
      </c>
      <c r="E3627" s="214" t="s">
        <v>7740</v>
      </c>
      <c r="F3627" s="214" t="s">
        <v>7740</v>
      </c>
      <c r="G3627" s="2"/>
      <c r="H3627" s="1"/>
      <c r="I3627" s="1"/>
      <c r="J3627" s="1"/>
      <c r="K3627" s="1"/>
      <c r="L3627" s="1"/>
      <c r="M3627" s="1"/>
      <c r="N3627" s="1"/>
      <c r="O3627" s="1"/>
      <c r="P3627" s="1"/>
      <c r="Q3627" s="1"/>
      <c r="R3627" s="1"/>
      <c r="S3627" s="1"/>
      <c r="T3627" s="1"/>
    </row>
    <row r="3628" spans="2:20" s="216" customFormat="1" ht="15" customHeight="1">
      <c r="B3628" s="214" t="s">
        <v>590</v>
      </c>
      <c r="C3628" s="214" t="s">
        <v>6866</v>
      </c>
      <c r="D3628" s="214" t="s">
        <v>7740</v>
      </c>
      <c r="E3628" s="214" t="s">
        <v>7740</v>
      </c>
      <c r="F3628" s="214" t="s">
        <v>7740</v>
      </c>
      <c r="G3628" s="2"/>
      <c r="H3628" s="1"/>
      <c r="I3628" s="1"/>
      <c r="J3628" s="1"/>
      <c r="K3628" s="1"/>
      <c r="L3628" s="1"/>
      <c r="M3628" s="1"/>
      <c r="N3628" s="1"/>
      <c r="O3628" s="1"/>
      <c r="P3628" s="1"/>
      <c r="Q3628" s="1"/>
      <c r="R3628" s="1"/>
      <c r="S3628" s="1"/>
      <c r="T3628" s="1"/>
    </row>
    <row r="3629" spans="2:20" s="216" customFormat="1" ht="15" customHeight="1">
      <c r="B3629" s="214" t="s">
        <v>591</v>
      </c>
      <c r="C3629" s="214" t="s">
        <v>7544</v>
      </c>
      <c r="D3629" s="214" t="s">
        <v>6866</v>
      </c>
      <c r="E3629" s="214" t="s">
        <v>7740</v>
      </c>
      <c r="F3629" s="214" t="s">
        <v>7740</v>
      </c>
      <c r="G3629" s="2"/>
      <c r="H3629" s="1"/>
      <c r="I3629" s="1"/>
      <c r="J3629" s="1"/>
      <c r="K3629" s="1"/>
      <c r="L3629" s="1"/>
      <c r="M3629" s="1"/>
      <c r="N3629" s="1"/>
      <c r="O3629" s="1"/>
      <c r="P3629" s="1"/>
      <c r="Q3629" s="1"/>
      <c r="R3629" s="1"/>
      <c r="S3629" s="1"/>
      <c r="T3629" s="1"/>
    </row>
    <row r="3630" spans="2:20" s="216" customFormat="1" ht="15" customHeight="1">
      <c r="B3630" s="214" t="s">
        <v>592</v>
      </c>
      <c r="C3630" s="214" t="s">
        <v>6866</v>
      </c>
      <c r="D3630" s="214" t="s">
        <v>7740</v>
      </c>
      <c r="E3630" s="214" t="s">
        <v>7740</v>
      </c>
      <c r="F3630" s="214" t="s">
        <v>7740</v>
      </c>
      <c r="G3630" s="2"/>
      <c r="H3630" s="1"/>
      <c r="I3630" s="1"/>
      <c r="J3630" s="1"/>
      <c r="K3630" s="1"/>
      <c r="L3630" s="1"/>
      <c r="M3630" s="1"/>
      <c r="N3630" s="1"/>
      <c r="O3630" s="1"/>
      <c r="P3630" s="1"/>
      <c r="Q3630" s="1"/>
      <c r="R3630" s="1"/>
      <c r="S3630" s="1"/>
      <c r="T3630" s="1"/>
    </row>
    <row r="3631" spans="2:20" s="216" customFormat="1" ht="15" customHeight="1">
      <c r="B3631" s="214" t="s">
        <v>593</v>
      </c>
      <c r="C3631" s="214" t="s">
        <v>6960</v>
      </c>
      <c r="D3631" s="214" t="s">
        <v>6866</v>
      </c>
      <c r="E3631" s="214" t="s">
        <v>7740</v>
      </c>
      <c r="F3631" s="214" t="s">
        <v>7740</v>
      </c>
      <c r="G3631" s="2"/>
      <c r="H3631" s="1"/>
      <c r="I3631" s="1"/>
      <c r="J3631" s="1"/>
      <c r="K3631" s="1"/>
      <c r="L3631" s="1"/>
      <c r="M3631" s="1"/>
      <c r="N3631" s="1"/>
      <c r="O3631" s="1"/>
      <c r="P3631" s="1"/>
      <c r="Q3631" s="1"/>
      <c r="R3631" s="1"/>
      <c r="S3631" s="1"/>
      <c r="T3631" s="1"/>
    </row>
    <row r="3632" spans="2:20" s="216" customFormat="1" ht="15" customHeight="1">
      <c r="B3632" s="214" t="s">
        <v>594</v>
      </c>
      <c r="C3632" s="214" t="s">
        <v>6866</v>
      </c>
      <c r="D3632" s="214" t="s">
        <v>7740</v>
      </c>
      <c r="E3632" s="214" t="s">
        <v>7740</v>
      </c>
      <c r="F3632" s="214" t="s">
        <v>7740</v>
      </c>
      <c r="G3632" s="2"/>
      <c r="H3632" s="1"/>
      <c r="I3632" s="1"/>
      <c r="J3632" s="1"/>
      <c r="K3632" s="1"/>
      <c r="L3632" s="1"/>
      <c r="M3632" s="1"/>
      <c r="N3632" s="1"/>
      <c r="O3632" s="1"/>
      <c r="P3632" s="1"/>
      <c r="Q3632" s="1"/>
      <c r="R3632" s="1"/>
      <c r="S3632" s="1"/>
      <c r="T3632" s="1"/>
    </row>
    <row r="3633" spans="2:20" s="216" customFormat="1" ht="15" customHeight="1">
      <c r="B3633" s="214" t="s">
        <v>595</v>
      </c>
      <c r="C3633" s="214" t="s">
        <v>6866</v>
      </c>
      <c r="D3633" s="214" t="s">
        <v>7740</v>
      </c>
      <c r="E3633" s="214" t="s">
        <v>7740</v>
      </c>
      <c r="F3633" s="214" t="s">
        <v>7740</v>
      </c>
      <c r="G3633" s="2"/>
      <c r="H3633" s="1"/>
      <c r="I3633" s="1"/>
      <c r="J3633" s="1"/>
      <c r="K3633" s="1"/>
      <c r="L3633" s="1"/>
      <c r="M3633" s="1"/>
      <c r="N3633" s="1"/>
      <c r="O3633" s="1"/>
      <c r="P3633" s="1"/>
      <c r="Q3633" s="1"/>
      <c r="R3633" s="1"/>
      <c r="S3633" s="1"/>
      <c r="T3633" s="1"/>
    </row>
    <row r="3634" spans="2:20" s="216" customFormat="1" ht="15" customHeight="1">
      <c r="B3634" s="214" t="s">
        <v>596</v>
      </c>
      <c r="C3634" s="214" t="s">
        <v>7087</v>
      </c>
      <c r="D3634" s="214" t="s">
        <v>6866</v>
      </c>
      <c r="E3634" s="214" t="s">
        <v>7740</v>
      </c>
      <c r="F3634" s="214" t="s">
        <v>7740</v>
      </c>
      <c r="G3634" s="2"/>
      <c r="H3634" s="1"/>
      <c r="I3634" s="1"/>
      <c r="J3634" s="1"/>
      <c r="K3634" s="1"/>
      <c r="L3634" s="1"/>
      <c r="M3634" s="1"/>
      <c r="N3634" s="1"/>
      <c r="O3634" s="1"/>
      <c r="P3634" s="1"/>
      <c r="Q3634" s="1"/>
      <c r="R3634" s="1"/>
      <c r="S3634" s="1"/>
      <c r="T3634" s="1"/>
    </row>
    <row r="3635" spans="2:20" s="216" customFormat="1" ht="15" customHeight="1">
      <c r="B3635" s="214" t="s">
        <v>597</v>
      </c>
      <c r="C3635" s="214" t="s">
        <v>6866</v>
      </c>
      <c r="D3635" s="214" t="s">
        <v>7740</v>
      </c>
      <c r="E3635" s="214" t="s">
        <v>7740</v>
      </c>
      <c r="F3635" s="214" t="s">
        <v>7740</v>
      </c>
      <c r="G3635" s="2"/>
      <c r="H3635" s="1"/>
      <c r="I3635" s="1"/>
      <c r="J3635" s="1"/>
      <c r="K3635" s="1"/>
      <c r="L3635" s="1"/>
      <c r="M3635" s="1"/>
      <c r="N3635" s="1"/>
      <c r="O3635" s="1"/>
      <c r="P3635" s="1"/>
      <c r="Q3635" s="1"/>
      <c r="R3635" s="1"/>
      <c r="S3635" s="1"/>
      <c r="T3635" s="1"/>
    </row>
    <row r="3636" spans="2:20" s="216" customFormat="1" ht="15" customHeight="1">
      <c r="B3636" s="214" t="s">
        <v>598</v>
      </c>
      <c r="C3636" s="214" t="s">
        <v>6866</v>
      </c>
      <c r="D3636" s="214" t="s">
        <v>7740</v>
      </c>
      <c r="E3636" s="214" t="s">
        <v>7740</v>
      </c>
      <c r="F3636" s="214" t="s">
        <v>7740</v>
      </c>
      <c r="G3636" s="2"/>
      <c r="H3636" s="1"/>
      <c r="I3636" s="1"/>
      <c r="J3636" s="1"/>
      <c r="K3636" s="1"/>
      <c r="L3636" s="1"/>
      <c r="M3636" s="1"/>
      <c r="N3636" s="1"/>
      <c r="O3636" s="1"/>
      <c r="P3636" s="1"/>
      <c r="Q3636" s="1"/>
      <c r="R3636" s="1"/>
      <c r="S3636" s="1"/>
      <c r="T3636" s="1"/>
    </row>
    <row r="3637" spans="2:20" s="216" customFormat="1" ht="15" customHeight="1">
      <c r="B3637" s="214" t="s">
        <v>599</v>
      </c>
      <c r="C3637" s="214" t="s">
        <v>6866</v>
      </c>
      <c r="D3637" s="214" t="s">
        <v>7740</v>
      </c>
      <c r="E3637" s="214" t="s">
        <v>7740</v>
      </c>
      <c r="F3637" s="214" t="s">
        <v>7740</v>
      </c>
      <c r="G3637" s="2"/>
      <c r="H3637" s="1"/>
      <c r="I3637" s="1"/>
      <c r="J3637" s="1"/>
      <c r="K3637" s="1"/>
      <c r="L3637" s="1"/>
      <c r="M3637" s="1"/>
      <c r="N3637" s="1"/>
      <c r="O3637" s="1"/>
      <c r="P3637" s="1"/>
      <c r="Q3637" s="1"/>
      <c r="R3637" s="1"/>
      <c r="S3637" s="1"/>
      <c r="T3637" s="1"/>
    </row>
    <row r="3638" spans="2:20" s="216" customFormat="1" ht="15" customHeight="1">
      <c r="B3638" s="214" t="s">
        <v>600</v>
      </c>
      <c r="C3638" s="214" t="s">
        <v>7545</v>
      </c>
      <c r="D3638" s="214" t="s">
        <v>6866</v>
      </c>
      <c r="E3638" s="214" t="s">
        <v>7740</v>
      </c>
      <c r="F3638" s="214" t="s">
        <v>7740</v>
      </c>
      <c r="G3638" s="2"/>
      <c r="H3638" s="1"/>
      <c r="I3638" s="1"/>
      <c r="J3638" s="1"/>
      <c r="K3638" s="1"/>
      <c r="L3638" s="1"/>
      <c r="M3638" s="1"/>
      <c r="N3638" s="1"/>
      <c r="O3638" s="1"/>
      <c r="P3638" s="1"/>
      <c r="Q3638" s="1"/>
      <c r="R3638" s="1"/>
      <c r="S3638" s="1"/>
      <c r="T3638" s="1"/>
    </row>
    <row r="3639" spans="2:20" s="216" customFormat="1" ht="15" customHeight="1">
      <c r="B3639" s="214" t="s">
        <v>601</v>
      </c>
      <c r="C3639" s="214" t="s">
        <v>6866</v>
      </c>
      <c r="D3639" s="214" t="s">
        <v>7740</v>
      </c>
      <c r="E3639" s="214" t="s">
        <v>7740</v>
      </c>
      <c r="F3639" s="214" t="s">
        <v>7740</v>
      </c>
      <c r="G3639" s="2"/>
      <c r="H3639" s="1"/>
      <c r="I3639" s="1"/>
      <c r="J3639" s="1"/>
      <c r="K3639" s="1"/>
      <c r="L3639" s="1"/>
      <c r="M3639" s="1"/>
      <c r="N3639" s="1"/>
      <c r="O3639" s="1"/>
      <c r="P3639" s="1"/>
      <c r="Q3639" s="1"/>
      <c r="R3639" s="1"/>
      <c r="S3639" s="1"/>
      <c r="T3639" s="1"/>
    </row>
    <row r="3640" spans="2:20" s="216" customFormat="1" ht="15" customHeight="1">
      <c r="B3640" s="214" t="s">
        <v>602</v>
      </c>
      <c r="C3640" s="214" t="s">
        <v>6866</v>
      </c>
      <c r="D3640" s="214" t="s">
        <v>7740</v>
      </c>
      <c r="E3640" s="214" t="s">
        <v>7740</v>
      </c>
      <c r="F3640" s="214" t="s">
        <v>7740</v>
      </c>
      <c r="G3640" s="2"/>
      <c r="H3640" s="1"/>
      <c r="I3640" s="1"/>
      <c r="J3640" s="1"/>
      <c r="K3640" s="1"/>
      <c r="L3640" s="1"/>
      <c r="M3640" s="1"/>
      <c r="N3640" s="1"/>
      <c r="O3640" s="1"/>
      <c r="P3640" s="1"/>
      <c r="Q3640" s="1"/>
      <c r="R3640" s="1"/>
      <c r="S3640" s="1"/>
      <c r="T3640" s="1"/>
    </row>
    <row r="3641" spans="2:20" s="216" customFormat="1" ht="15" customHeight="1">
      <c r="B3641" s="214" t="s">
        <v>603</v>
      </c>
      <c r="C3641" s="214" t="s">
        <v>6866</v>
      </c>
      <c r="D3641" s="214" t="s">
        <v>7740</v>
      </c>
      <c r="E3641" s="214" t="s">
        <v>7740</v>
      </c>
      <c r="F3641" s="214" t="s">
        <v>7740</v>
      </c>
      <c r="G3641" s="2"/>
      <c r="H3641" s="1"/>
      <c r="I3641" s="1"/>
      <c r="J3641" s="1"/>
      <c r="K3641" s="1"/>
      <c r="L3641" s="1"/>
      <c r="M3641" s="1"/>
      <c r="N3641" s="1"/>
      <c r="O3641" s="1"/>
      <c r="P3641" s="1"/>
      <c r="Q3641" s="1"/>
      <c r="R3641" s="1"/>
      <c r="S3641" s="1"/>
      <c r="T3641" s="1"/>
    </row>
    <row r="3642" spans="2:20" s="216" customFormat="1" ht="15" customHeight="1">
      <c r="B3642" s="214" t="s">
        <v>604</v>
      </c>
      <c r="C3642" s="214" t="s">
        <v>6866</v>
      </c>
      <c r="D3642" s="214" t="s">
        <v>7740</v>
      </c>
      <c r="E3642" s="214" t="s">
        <v>7740</v>
      </c>
      <c r="F3642" s="214" t="s">
        <v>7740</v>
      </c>
      <c r="G3642" s="2"/>
      <c r="H3642" s="1"/>
      <c r="I3642" s="1"/>
      <c r="J3642" s="1"/>
      <c r="K3642" s="1"/>
      <c r="L3642" s="1"/>
      <c r="M3642" s="1"/>
      <c r="N3642" s="1"/>
      <c r="O3642" s="1"/>
      <c r="P3642" s="1"/>
      <c r="Q3642" s="1"/>
      <c r="R3642" s="1"/>
      <c r="S3642" s="1"/>
      <c r="T3642" s="1"/>
    </row>
    <row r="3643" spans="2:20" s="216" customFormat="1" ht="15" customHeight="1">
      <c r="B3643" s="214" t="s">
        <v>605</v>
      </c>
      <c r="C3643" s="214" t="s">
        <v>6866</v>
      </c>
      <c r="D3643" s="214" t="s">
        <v>7740</v>
      </c>
      <c r="E3643" s="214" t="s">
        <v>7740</v>
      </c>
      <c r="F3643" s="214" t="s">
        <v>7740</v>
      </c>
      <c r="G3643" s="2"/>
      <c r="H3643" s="1"/>
      <c r="I3643" s="1"/>
      <c r="J3643" s="1"/>
      <c r="K3643" s="1"/>
      <c r="L3643" s="1"/>
      <c r="M3643" s="1"/>
      <c r="N3643" s="1"/>
      <c r="O3643" s="1"/>
      <c r="P3643" s="1"/>
      <c r="Q3643" s="1"/>
      <c r="R3643" s="1"/>
      <c r="S3643" s="1"/>
      <c r="T3643" s="1"/>
    </row>
    <row r="3644" spans="2:20" s="216" customFormat="1" ht="15" customHeight="1">
      <c r="B3644" s="214" t="s">
        <v>606</v>
      </c>
      <c r="C3644" s="214" t="s">
        <v>7276</v>
      </c>
      <c r="D3644" s="214" t="s">
        <v>6866</v>
      </c>
      <c r="E3644" s="214" t="s">
        <v>7740</v>
      </c>
      <c r="F3644" s="214" t="s">
        <v>7740</v>
      </c>
      <c r="G3644" s="2"/>
      <c r="H3644" s="1"/>
      <c r="I3644" s="1"/>
      <c r="J3644" s="1"/>
      <c r="K3644" s="1"/>
      <c r="L3644" s="1"/>
      <c r="M3644" s="1"/>
      <c r="N3644" s="1"/>
      <c r="O3644" s="1"/>
      <c r="P3644" s="1"/>
      <c r="Q3644" s="1"/>
      <c r="R3644" s="1"/>
      <c r="S3644" s="1"/>
      <c r="T3644" s="1"/>
    </row>
    <row r="3645" spans="2:20" s="216" customFormat="1" ht="15" customHeight="1">
      <c r="B3645" s="214" t="s">
        <v>607</v>
      </c>
      <c r="C3645" s="214" t="s">
        <v>6866</v>
      </c>
      <c r="D3645" s="214" t="s">
        <v>7740</v>
      </c>
      <c r="E3645" s="214" t="s">
        <v>7740</v>
      </c>
      <c r="F3645" s="214" t="s">
        <v>7740</v>
      </c>
      <c r="G3645" s="2"/>
      <c r="H3645" s="1"/>
      <c r="I3645" s="1"/>
      <c r="J3645" s="1"/>
      <c r="K3645" s="1"/>
      <c r="L3645" s="1"/>
      <c r="M3645" s="1"/>
      <c r="N3645" s="1"/>
      <c r="O3645" s="1"/>
      <c r="P3645" s="1"/>
      <c r="Q3645" s="1"/>
      <c r="R3645" s="1"/>
      <c r="S3645" s="1"/>
      <c r="T3645" s="1"/>
    </row>
    <row r="3646" spans="2:20" s="216" customFormat="1" ht="15" customHeight="1">
      <c r="B3646" s="214" t="s">
        <v>608</v>
      </c>
      <c r="C3646" s="214" t="s">
        <v>6866</v>
      </c>
      <c r="D3646" s="214" t="s">
        <v>7740</v>
      </c>
      <c r="E3646" s="214" t="s">
        <v>7740</v>
      </c>
      <c r="F3646" s="214" t="s">
        <v>7740</v>
      </c>
      <c r="G3646" s="2"/>
      <c r="H3646" s="1"/>
      <c r="I3646" s="1"/>
      <c r="J3646" s="1"/>
      <c r="K3646" s="1"/>
      <c r="L3646" s="1"/>
      <c r="M3646" s="1"/>
      <c r="N3646" s="1"/>
      <c r="O3646" s="1"/>
      <c r="P3646" s="1"/>
      <c r="Q3646" s="1"/>
      <c r="R3646" s="1"/>
      <c r="S3646" s="1"/>
      <c r="T3646" s="1"/>
    </row>
    <row r="3647" spans="2:20" s="216" customFormat="1" ht="15" customHeight="1">
      <c r="B3647" s="214" t="s">
        <v>609</v>
      </c>
      <c r="C3647" s="214" t="s">
        <v>7040</v>
      </c>
      <c r="D3647" s="214" t="s">
        <v>6866</v>
      </c>
      <c r="E3647" s="214" t="s">
        <v>7740</v>
      </c>
      <c r="F3647" s="214" t="s">
        <v>7740</v>
      </c>
      <c r="G3647" s="2"/>
      <c r="H3647" s="1"/>
      <c r="I3647" s="1"/>
      <c r="J3647" s="1"/>
      <c r="K3647" s="1"/>
      <c r="L3647" s="1"/>
      <c r="M3647" s="1"/>
      <c r="N3647" s="1"/>
      <c r="O3647" s="1"/>
      <c r="P3647" s="1"/>
      <c r="Q3647" s="1"/>
      <c r="R3647" s="1"/>
      <c r="S3647" s="1"/>
      <c r="T3647" s="1"/>
    </row>
    <row r="3648" spans="2:20" s="216" customFormat="1" ht="15" customHeight="1">
      <c r="B3648" s="214" t="s">
        <v>610</v>
      </c>
      <c r="C3648" s="214" t="s">
        <v>7002</v>
      </c>
      <c r="D3648" s="214" t="s">
        <v>6866</v>
      </c>
      <c r="E3648" s="214" t="s">
        <v>7740</v>
      </c>
      <c r="F3648" s="214" t="s">
        <v>7740</v>
      </c>
      <c r="G3648" s="2"/>
      <c r="H3648" s="1"/>
      <c r="I3648" s="1"/>
      <c r="J3648" s="1"/>
      <c r="K3648" s="1"/>
      <c r="L3648" s="1"/>
      <c r="M3648" s="1"/>
      <c r="N3648" s="1"/>
      <c r="O3648" s="1"/>
      <c r="P3648" s="1"/>
      <c r="Q3648" s="1"/>
      <c r="R3648" s="1"/>
      <c r="S3648" s="1"/>
      <c r="T3648" s="1"/>
    </row>
    <row r="3649" spans="2:20" s="216" customFormat="1" ht="15" customHeight="1">
      <c r="B3649" s="214" t="s">
        <v>611</v>
      </c>
      <c r="C3649" s="214" t="s">
        <v>7157</v>
      </c>
      <c r="D3649" s="214" t="s">
        <v>6866</v>
      </c>
      <c r="E3649" s="214" t="s">
        <v>7740</v>
      </c>
      <c r="F3649" s="214" t="s">
        <v>7740</v>
      </c>
      <c r="G3649" s="2"/>
      <c r="H3649" s="1"/>
      <c r="I3649" s="1"/>
      <c r="J3649" s="1"/>
      <c r="K3649" s="1"/>
      <c r="L3649" s="1"/>
      <c r="M3649" s="1"/>
      <c r="N3649" s="1"/>
      <c r="O3649" s="1"/>
      <c r="P3649" s="1"/>
      <c r="Q3649" s="1"/>
      <c r="R3649" s="1"/>
      <c r="S3649" s="1"/>
      <c r="T3649" s="1"/>
    </row>
    <row r="3650" spans="2:20" s="216" customFormat="1" ht="15" customHeight="1">
      <c r="B3650" s="214" t="s">
        <v>612</v>
      </c>
      <c r="C3650" s="214" t="s">
        <v>6866</v>
      </c>
      <c r="D3650" s="214" t="s">
        <v>7740</v>
      </c>
      <c r="E3650" s="214" t="s">
        <v>7740</v>
      </c>
      <c r="F3650" s="214" t="s">
        <v>7740</v>
      </c>
      <c r="G3650" s="2"/>
      <c r="H3650" s="1"/>
      <c r="I3650" s="1"/>
      <c r="J3650" s="1"/>
      <c r="K3650" s="1"/>
      <c r="L3650" s="1"/>
      <c r="M3650" s="1"/>
      <c r="N3650" s="1"/>
      <c r="O3650" s="1"/>
      <c r="P3650" s="1"/>
      <c r="Q3650" s="1"/>
      <c r="R3650" s="1"/>
      <c r="S3650" s="1"/>
      <c r="T3650" s="1"/>
    </row>
    <row r="3651" spans="2:20" s="216" customFormat="1" ht="15" customHeight="1">
      <c r="B3651" s="214" t="s">
        <v>613</v>
      </c>
      <c r="C3651" s="214" t="s">
        <v>6866</v>
      </c>
      <c r="D3651" s="214" t="s">
        <v>7740</v>
      </c>
      <c r="E3651" s="214" t="s">
        <v>7740</v>
      </c>
      <c r="F3651" s="214" t="s">
        <v>7740</v>
      </c>
      <c r="G3651" s="2"/>
      <c r="H3651" s="1"/>
      <c r="I3651" s="1"/>
      <c r="J3651" s="1"/>
      <c r="K3651" s="1"/>
      <c r="L3651" s="1"/>
      <c r="M3651" s="1"/>
      <c r="N3651" s="1"/>
      <c r="O3651" s="1"/>
      <c r="P3651" s="1"/>
      <c r="Q3651" s="1"/>
      <c r="R3651" s="1"/>
      <c r="S3651" s="1"/>
      <c r="T3651" s="1"/>
    </row>
    <row r="3652" spans="2:20" s="216" customFormat="1" ht="15" customHeight="1">
      <c r="B3652" s="214" t="s">
        <v>614</v>
      </c>
      <c r="C3652" s="214" t="s">
        <v>6866</v>
      </c>
      <c r="D3652" s="214" t="s">
        <v>7740</v>
      </c>
      <c r="E3652" s="214" t="s">
        <v>7740</v>
      </c>
      <c r="F3652" s="214" t="s">
        <v>7740</v>
      </c>
      <c r="G3652" s="2"/>
      <c r="H3652" s="1"/>
      <c r="I3652" s="1"/>
      <c r="J3652" s="1"/>
      <c r="K3652" s="1"/>
      <c r="L3652" s="1"/>
      <c r="M3652" s="1"/>
      <c r="N3652" s="1"/>
      <c r="O3652" s="1"/>
      <c r="P3652" s="1"/>
      <c r="Q3652" s="1"/>
      <c r="R3652" s="1"/>
      <c r="S3652" s="1"/>
      <c r="T3652" s="1"/>
    </row>
    <row r="3653" spans="2:20" s="216" customFormat="1" ht="15" customHeight="1">
      <c r="B3653" s="214" t="s">
        <v>615</v>
      </c>
      <c r="C3653" s="214" t="s">
        <v>6866</v>
      </c>
      <c r="D3653" s="214" t="s">
        <v>7740</v>
      </c>
      <c r="E3653" s="214" t="s">
        <v>7740</v>
      </c>
      <c r="F3653" s="214" t="s">
        <v>7740</v>
      </c>
      <c r="G3653" s="2"/>
      <c r="H3653" s="1"/>
      <c r="I3653" s="1"/>
      <c r="J3653" s="1"/>
      <c r="K3653" s="1"/>
      <c r="L3653" s="1"/>
      <c r="M3653" s="1"/>
      <c r="N3653" s="1"/>
      <c r="O3653" s="1"/>
      <c r="P3653" s="1"/>
      <c r="Q3653" s="1"/>
      <c r="R3653" s="1"/>
      <c r="S3653" s="1"/>
      <c r="T3653" s="1"/>
    </row>
    <row r="3654" spans="2:20" s="216" customFormat="1" ht="15" customHeight="1">
      <c r="B3654" s="214" t="s">
        <v>616</v>
      </c>
      <c r="C3654" s="214" t="s">
        <v>6866</v>
      </c>
      <c r="D3654" s="214" t="s">
        <v>7740</v>
      </c>
      <c r="E3654" s="214" t="s">
        <v>7740</v>
      </c>
      <c r="F3654" s="214" t="s">
        <v>7740</v>
      </c>
      <c r="G3654" s="2"/>
      <c r="H3654" s="1"/>
      <c r="I3654" s="1"/>
      <c r="J3654" s="1"/>
      <c r="K3654" s="1"/>
      <c r="L3654" s="1"/>
      <c r="M3654" s="1"/>
      <c r="N3654" s="1"/>
      <c r="O3654" s="1"/>
      <c r="P3654" s="1"/>
      <c r="Q3654" s="1"/>
      <c r="R3654" s="1"/>
      <c r="S3654" s="1"/>
      <c r="T3654" s="1"/>
    </row>
    <row r="3655" spans="2:20" s="216" customFormat="1" ht="15" customHeight="1">
      <c r="B3655" s="214" t="s">
        <v>617</v>
      </c>
      <c r="C3655" s="214" t="s">
        <v>6866</v>
      </c>
      <c r="D3655" s="214" t="s">
        <v>7740</v>
      </c>
      <c r="E3655" s="214" t="s">
        <v>7740</v>
      </c>
      <c r="F3655" s="214" t="s">
        <v>7740</v>
      </c>
      <c r="G3655" s="2"/>
      <c r="H3655" s="1"/>
      <c r="I3655" s="1"/>
      <c r="J3655" s="1"/>
      <c r="K3655" s="1"/>
      <c r="L3655" s="1"/>
      <c r="M3655" s="1"/>
      <c r="N3655" s="1"/>
      <c r="O3655" s="1"/>
      <c r="P3655" s="1"/>
      <c r="Q3655" s="1"/>
      <c r="R3655" s="1"/>
      <c r="S3655" s="1"/>
      <c r="T3655" s="1"/>
    </row>
    <row r="3656" spans="2:20" s="216" customFormat="1" ht="15" customHeight="1">
      <c r="B3656" s="214" t="s">
        <v>618</v>
      </c>
      <c r="C3656" s="214" t="s">
        <v>7546</v>
      </c>
      <c r="D3656" s="214" t="s">
        <v>6866</v>
      </c>
      <c r="E3656" s="214" t="s">
        <v>7740</v>
      </c>
      <c r="F3656" s="214" t="s">
        <v>7740</v>
      </c>
      <c r="G3656" s="2"/>
      <c r="H3656" s="1"/>
      <c r="I3656" s="1"/>
      <c r="J3656" s="1"/>
      <c r="K3656" s="1"/>
      <c r="L3656" s="1"/>
      <c r="M3656" s="1"/>
      <c r="N3656" s="1"/>
      <c r="O3656" s="1"/>
      <c r="P3656" s="1"/>
      <c r="Q3656" s="1"/>
      <c r="R3656" s="1"/>
      <c r="S3656" s="1"/>
      <c r="T3656" s="1"/>
    </row>
    <row r="3657" spans="2:20" s="216" customFormat="1" ht="15" customHeight="1">
      <c r="B3657" s="214" t="s">
        <v>619</v>
      </c>
      <c r="C3657" s="214" t="s">
        <v>6866</v>
      </c>
      <c r="D3657" s="214" t="s">
        <v>7740</v>
      </c>
      <c r="E3657" s="214" t="s">
        <v>7740</v>
      </c>
      <c r="F3657" s="214" t="s">
        <v>7740</v>
      </c>
      <c r="G3657" s="2"/>
      <c r="H3657" s="1"/>
      <c r="I3657" s="1"/>
      <c r="J3657" s="1"/>
      <c r="K3657" s="1"/>
      <c r="L3657" s="1"/>
      <c r="M3657" s="1"/>
      <c r="N3657" s="1"/>
      <c r="O3657" s="1"/>
      <c r="P3657" s="1"/>
      <c r="Q3657" s="1"/>
      <c r="R3657" s="1"/>
      <c r="S3657" s="1"/>
      <c r="T3657" s="1"/>
    </row>
    <row r="3658" spans="2:20" s="216" customFormat="1" ht="15" customHeight="1">
      <c r="B3658" s="214" t="s">
        <v>620</v>
      </c>
      <c r="C3658" s="214" t="s">
        <v>7296</v>
      </c>
      <c r="D3658" s="214" t="s">
        <v>6866</v>
      </c>
      <c r="E3658" s="214" t="s">
        <v>7740</v>
      </c>
      <c r="F3658" s="214" t="s">
        <v>7740</v>
      </c>
      <c r="G3658" s="2"/>
      <c r="H3658" s="1"/>
      <c r="I3658" s="1"/>
      <c r="J3658" s="1"/>
      <c r="K3658" s="1"/>
      <c r="L3658" s="1"/>
      <c r="M3658" s="1"/>
      <c r="N3658" s="1"/>
      <c r="O3658" s="1"/>
      <c r="P3658" s="1"/>
      <c r="Q3658" s="1"/>
      <c r="R3658" s="1"/>
      <c r="S3658" s="1"/>
      <c r="T3658" s="1"/>
    </row>
    <row r="3659" spans="2:20" s="216" customFormat="1" ht="15" customHeight="1">
      <c r="B3659" s="214" t="s">
        <v>621</v>
      </c>
      <c r="C3659" s="214" t="s">
        <v>6866</v>
      </c>
      <c r="D3659" s="214" t="s">
        <v>7740</v>
      </c>
      <c r="E3659" s="214" t="s">
        <v>7740</v>
      </c>
      <c r="F3659" s="214" t="s">
        <v>7740</v>
      </c>
      <c r="G3659" s="2"/>
      <c r="H3659" s="1"/>
      <c r="I3659" s="1"/>
      <c r="J3659" s="1"/>
      <c r="K3659" s="1"/>
      <c r="L3659" s="1"/>
      <c r="M3659" s="1"/>
      <c r="N3659" s="1"/>
      <c r="O3659" s="1"/>
      <c r="P3659" s="1"/>
      <c r="Q3659" s="1"/>
      <c r="R3659" s="1"/>
      <c r="S3659" s="1"/>
      <c r="T3659" s="1"/>
    </row>
    <row r="3660" spans="2:20" s="216" customFormat="1" ht="15" customHeight="1">
      <c r="B3660" s="214" t="s">
        <v>622</v>
      </c>
      <c r="C3660" s="214" t="s">
        <v>6866</v>
      </c>
      <c r="D3660" s="214" t="s">
        <v>7740</v>
      </c>
      <c r="E3660" s="214" t="s">
        <v>7740</v>
      </c>
      <c r="F3660" s="214" t="s">
        <v>7740</v>
      </c>
      <c r="G3660" s="2"/>
      <c r="H3660" s="1"/>
      <c r="I3660" s="1"/>
      <c r="J3660" s="1"/>
      <c r="K3660" s="1"/>
      <c r="L3660" s="1"/>
      <c r="M3660" s="1"/>
      <c r="N3660" s="1"/>
      <c r="O3660" s="1"/>
      <c r="P3660" s="1"/>
      <c r="Q3660" s="1"/>
      <c r="R3660" s="1"/>
      <c r="S3660" s="1"/>
      <c r="T3660" s="1"/>
    </row>
    <row r="3661" spans="2:20" s="216" customFormat="1" ht="15" customHeight="1">
      <c r="B3661" s="214" t="s">
        <v>623</v>
      </c>
      <c r="C3661" s="214" t="s">
        <v>6866</v>
      </c>
      <c r="D3661" s="214" t="s">
        <v>7740</v>
      </c>
      <c r="E3661" s="214" t="s">
        <v>7740</v>
      </c>
      <c r="F3661" s="214" t="s">
        <v>7740</v>
      </c>
      <c r="G3661" s="2"/>
      <c r="H3661" s="1"/>
      <c r="I3661" s="1"/>
      <c r="J3661" s="1"/>
      <c r="K3661" s="1"/>
      <c r="L3661" s="1"/>
      <c r="M3661" s="1"/>
      <c r="N3661" s="1"/>
      <c r="O3661" s="1"/>
      <c r="P3661" s="1"/>
      <c r="Q3661" s="1"/>
      <c r="R3661" s="1"/>
      <c r="S3661" s="1"/>
      <c r="T3661" s="1"/>
    </row>
    <row r="3662" spans="2:20" s="216" customFormat="1" ht="15" customHeight="1">
      <c r="B3662" s="214" t="s">
        <v>624</v>
      </c>
      <c r="C3662" s="214" t="s">
        <v>6866</v>
      </c>
      <c r="D3662" s="214" t="s">
        <v>7740</v>
      </c>
      <c r="E3662" s="214" t="s">
        <v>7740</v>
      </c>
      <c r="F3662" s="214" t="s">
        <v>7740</v>
      </c>
      <c r="G3662" s="2"/>
      <c r="H3662" s="1"/>
      <c r="I3662" s="1"/>
      <c r="J3662" s="1"/>
      <c r="K3662" s="1"/>
      <c r="L3662" s="1"/>
      <c r="M3662" s="1"/>
      <c r="N3662" s="1"/>
      <c r="O3662" s="1"/>
      <c r="P3662" s="1"/>
      <c r="Q3662" s="1"/>
      <c r="R3662" s="1"/>
      <c r="S3662" s="1"/>
      <c r="T3662" s="1"/>
    </row>
    <row r="3663" spans="2:20" s="216" customFormat="1" ht="15" customHeight="1">
      <c r="B3663" s="214" t="s">
        <v>625</v>
      </c>
      <c r="C3663" s="214" t="s">
        <v>6866</v>
      </c>
      <c r="D3663" s="214" t="s">
        <v>7740</v>
      </c>
      <c r="E3663" s="214" t="s">
        <v>7740</v>
      </c>
      <c r="F3663" s="214" t="s">
        <v>7740</v>
      </c>
      <c r="G3663" s="2"/>
      <c r="H3663" s="1"/>
      <c r="I3663" s="1"/>
      <c r="J3663" s="1"/>
      <c r="K3663" s="1"/>
      <c r="L3663" s="1"/>
      <c r="M3663" s="1"/>
      <c r="N3663" s="1"/>
      <c r="O3663" s="1"/>
      <c r="P3663" s="1"/>
      <c r="Q3663" s="1"/>
      <c r="R3663" s="1"/>
      <c r="S3663" s="1"/>
      <c r="T3663" s="1"/>
    </row>
    <row r="3664" spans="2:20" s="216" customFormat="1" ht="15" customHeight="1">
      <c r="B3664" s="214" t="s">
        <v>626</v>
      </c>
      <c r="C3664" s="214" t="s">
        <v>6866</v>
      </c>
      <c r="D3664" s="214" t="s">
        <v>7740</v>
      </c>
      <c r="E3664" s="214" t="s">
        <v>7740</v>
      </c>
      <c r="F3664" s="214" t="s">
        <v>7740</v>
      </c>
      <c r="G3664" s="2"/>
      <c r="H3664" s="1"/>
      <c r="I3664" s="1"/>
      <c r="J3664" s="1"/>
      <c r="K3664" s="1"/>
      <c r="L3664" s="1"/>
      <c r="M3664" s="1"/>
      <c r="N3664" s="1"/>
      <c r="O3664" s="1"/>
      <c r="P3664" s="1"/>
      <c r="Q3664" s="1"/>
      <c r="R3664" s="1"/>
      <c r="S3664" s="1"/>
      <c r="T3664" s="1"/>
    </row>
    <row r="3665" spans="2:20" s="216" customFormat="1" ht="15" customHeight="1">
      <c r="B3665" s="214" t="s">
        <v>627</v>
      </c>
      <c r="C3665" s="214" t="s">
        <v>6866</v>
      </c>
      <c r="D3665" s="214" t="s">
        <v>7740</v>
      </c>
      <c r="E3665" s="214" t="s">
        <v>7740</v>
      </c>
      <c r="F3665" s="214" t="s">
        <v>7740</v>
      </c>
      <c r="G3665" s="2"/>
      <c r="H3665" s="1"/>
      <c r="I3665" s="1"/>
      <c r="J3665" s="1"/>
      <c r="K3665" s="1"/>
      <c r="L3665" s="1"/>
      <c r="M3665" s="1"/>
      <c r="N3665" s="1"/>
      <c r="O3665" s="1"/>
      <c r="P3665" s="1"/>
      <c r="Q3665" s="1"/>
      <c r="R3665" s="1"/>
      <c r="S3665" s="1"/>
      <c r="T3665" s="1"/>
    </row>
    <row r="3666" spans="2:20" s="216" customFormat="1" ht="15" customHeight="1">
      <c r="B3666" s="214" t="s">
        <v>628</v>
      </c>
      <c r="C3666" s="214" t="s">
        <v>6866</v>
      </c>
      <c r="D3666" s="214" t="s">
        <v>7740</v>
      </c>
      <c r="E3666" s="214" t="s">
        <v>7740</v>
      </c>
      <c r="F3666" s="214" t="s">
        <v>7740</v>
      </c>
      <c r="G3666" s="2"/>
      <c r="H3666" s="1"/>
      <c r="I3666" s="1"/>
      <c r="J3666" s="1"/>
      <c r="K3666" s="1"/>
      <c r="L3666" s="1"/>
      <c r="M3666" s="1"/>
      <c r="N3666" s="1"/>
      <c r="O3666" s="1"/>
      <c r="P3666" s="1"/>
      <c r="Q3666" s="1"/>
      <c r="R3666" s="1"/>
      <c r="S3666" s="1"/>
      <c r="T3666" s="1"/>
    </row>
    <row r="3667" spans="2:20" s="216" customFormat="1" ht="15" customHeight="1">
      <c r="B3667" s="214" t="s">
        <v>629</v>
      </c>
      <c r="C3667" s="214" t="s">
        <v>7547</v>
      </c>
      <c r="D3667" s="214" t="s">
        <v>6866</v>
      </c>
      <c r="E3667" s="214" t="s">
        <v>7740</v>
      </c>
      <c r="F3667" s="214" t="s">
        <v>7740</v>
      </c>
      <c r="G3667" s="2"/>
      <c r="H3667" s="1"/>
      <c r="I3667" s="1"/>
      <c r="J3667" s="1"/>
      <c r="K3667" s="1"/>
      <c r="L3667" s="1"/>
      <c r="M3667" s="1"/>
      <c r="N3667" s="1"/>
      <c r="O3667" s="1"/>
      <c r="P3667" s="1"/>
      <c r="Q3667" s="1"/>
      <c r="R3667" s="1"/>
      <c r="S3667" s="1"/>
      <c r="T3667" s="1"/>
    </row>
    <row r="3668" spans="2:20" s="216" customFormat="1" ht="15" customHeight="1">
      <c r="B3668" s="214" t="s">
        <v>630</v>
      </c>
      <c r="C3668" s="214" t="s">
        <v>6866</v>
      </c>
      <c r="D3668" s="214" t="s">
        <v>7740</v>
      </c>
      <c r="E3668" s="214" t="s">
        <v>7740</v>
      </c>
      <c r="F3668" s="214" t="s">
        <v>7740</v>
      </c>
      <c r="G3668" s="2"/>
      <c r="H3668" s="1"/>
      <c r="I3668" s="1"/>
      <c r="J3668" s="1"/>
      <c r="K3668" s="1"/>
      <c r="L3668" s="1"/>
      <c r="M3668" s="1"/>
      <c r="N3668" s="1"/>
      <c r="O3668" s="1"/>
      <c r="P3668" s="1"/>
      <c r="Q3668" s="1"/>
      <c r="R3668" s="1"/>
      <c r="S3668" s="1"/>
      <c r="T3668" s="1"/>
    </row>
    <row r="3669" spans="2:20" s="216" customFormat="1" ht="15" customHeight="1">
      <c r="B3669" s="214" t="s">
        <v>631</v>
      </c>
      <c r="C3669" s="214" t="s">
        <v>6866</v>
      </c>
      <c r="D3669" s="214" t="s">
        <v>7740</v>
      </c>
      <c r="E3669" s="214" t="s">
        <v>7740</v>
      </c>
      <c r="F3669" s="214" t="s">
        <v>7740</v>
      </c>
      <c r="G3669" s="2"/>
      <c r="H3669" s="1"/>
      <c r="I3669" s="1"/>
      <c r="J3669" s="1"/>
      <c r="K3669" s="1"/>
      <c r="L3669" s="1"/>
      <c r="M3669" s="1"/>
      <c r="N3669" s="1"/>
      <c r="O3669" s="1"/>
      <c r="P3669" s="1"/>
      <c r="Q3669" s="1"/>
      <c r="R3669" s="1"/>
      <c r="S3669" s="1"/>
      <c r="T3669" s="1"/>
    </row>
    <row r="3670" spans="2:20" s="216" customFormat="1" ht="15" customHeight="1">
      <c r="B3670" s="214" t="s">
        <v>632</v>
      </c>
      <c r="C3670" s="214" t="s">
        <v>6866</v>
      </c>
      <c r="D3670" s="214" t="s">
        <v>7740</v>
      </c>
      <c r="E3670" s="214" t="s">
        <v>7740</v>
      </c>
      <c r="F3670" s="214" t="s">
        <v>7740</v>
      </c>
      <c r="G3670" s="2"/>
      <c r="H3670" s="1"/>
      <c r="I3670" s="1"/>
      <c r="J3670" s="1"/>
      <c r="K3670" s="1"/>
      <c r="L3670" s="1"/>
      <c r="M3670" s="1"/>
      <c r="N3670" s="1"/>
      <c r="O3670" s="1"/>
      <c r="P3670" s="1"/>
      <c r="Q3670" s="1"/>
      <c r="R3670" s="1"/>
      <c r="S3670" s="1"/>
      <c r="T3670" s="1"/>
    </row>
    <row r="3671" spans="2:20" s="216" customFormat="1" ht="15" customHeight="1">
      <c r="B3671" s="214" t="s">
        <v>633</v>
      </c>
      <c r="C3671" s="214" t="s">
        <v>6866</v>
      </c>
      <c r="D3671" s="214" t="s">
        <v>7740</v>
      </c>
      <c r="E3671" s="214" t="s">
        <v>7740</v>
      </c>
      <c r="F3671" s="214" t="s">
        <v>7740</v>
      </c>
      <c r="G3671" s="2"/>
      <c r="H3671" s="1"/>
      <c r="I3671" s="1"/>
      <c r="J3671" s="1"/>
      <c r="K3671" s="1"/>
      <c r="L3671" s="1"/>
      <c r="M3671" s="1"/>
      <c r="N3671" s="1"/>
      <c r="O3671" s="1"/>
      <c r="P3671" s="1"/>
      <c r="Q3671" s="1"/>
      <c r="R3671" s="1"/>
      <c r="S3671" s="1"/>
      <c r="T3671" s="1"/>
    </row>
    <row r="3672" spans="2:20" s="216" customFormat="1" ht="15" customHeight="1">
      <c r="B3672" s="214" t="s">
        <v>634</v>
      </c>
      <c r="C3672" s="214" t="s">
        <v>6866</v>
      </c>
      <c r="D3672" s="214" t="s">
        <v>7740</v>
      </c>
      <c r="E3672" s="214" t="s">
        <v>7740</v>
      </c>
      <c r="F3672" s="214" t="s">
        <v>7740</v>
      </c>
      <c r="G3672" s="2"/>
      <c r="H3672" s="1"/>
      <c r="I3672" s="1"/>
      <c r="J3672" s="1"/>
      <c r="K3672" s="1"/>
      <c r="L3672" s="1"/>
      <c r="M3672" s="1"/>
      <c r="N3672" s="1"/>
      <c r="O3672" s="1"/>
      <c r="P3672" s="1"/>
      <c r="Q3672" s="1"/>
      <c r="R3672" s="1"/>
      <c r="S3672" s="1"/>
      <c r="T3672" s="1"/>
    </row>
    <row r="3673" spans="2:20" s="216" customFormat="1" ht="15" customHeight="1">
      <c r="B3673" s="214" t="s">
        <v>635</v>
      </c>
      <c r="C3673" s="214" t="s">
        <v>6866</v>
      </c>
      <c r="D3673" s="214" t="s">
        <v>7740</v>
      </c>
      <c r="E3673" s="214" t="s">
        <v>7740</v>
      </c>
      <c r="F3673" s="214" t="s">
        <v>7740</v>
      </c>
      <c r="G3673" s="2"/>
      <c r="H3673" s="1"/>
      <c r="I3673" s="1"/>
      <c r="J3673" s="1"/>
      <c r="K3673" s="1"/>
      <c r="L3673" s="1"/>
      <c r="M3673" s="1"/>
      <c r="N3673" s="1"/>
      <c r="O3673" s="1"/>
      <c r="P3673" s="1"/>
      <c r="Q3673" s="1"/>
      <c r="R3673" s="1"/>
      <c r="S3673" s="1"/>
      <c r="T3673" s="1"/>
    </row>
    <row r="3674" spans="2:20" s="216" customFormat="1" ht="15" customHeight="1">
      <c r="B3674" s="214" t="s">
        <v>6219</v>
      </c>
      <c r="C3674" s="214" t="s">
        <v>7548</v>
      </c>
      <c r="D3674" s="214" t="s">
        <v>6866</v>
      </c>
      <c r="E3674" s="214" t="s">
        <v>7740</v>
      </c>
      <c r="F3674" s="214" t="s">
        <v>7740</v>
      </c>
      <c r="G3674" s="2"/>
      <c r="H3674" s="1"/>
      <c r="I3674" s="1"/>
      <c r="J3674" s="1"/>
      <c r="K3674" s="1"/>
      <c r="L3674" s="1"/>
      <c r="M3674" s="1"/>
      <c r="N3674" s="1"/>
      <c r="O3674" s="1"/>
      <c r="P3674" s="1"/>
      <c r="Q3674" s="1"/>
      <c r="R3674" s="1"/>
      <c r="S3674" s="1"/>
      <c r="T3674" s="1"/>
    </row>
    <row r="3675" spans="2:20" s="216" customFormat="1" ht="15" customHeight="1">
      <c r="B3675" s="214" t="s">
        <v>6220</v>
      </c>
      <c r="C3675" s="214" t="s">
        <v>6866</v>
      </c>
      <c r="D3675" s="214" t="s">
        <v>7740</v>
      </c>
      <c r="E3675" s="214" t="s">
        <v>7740</v>
      </c>
      <c r="F3675" s="214" t="s">
        <v>7740</v>
      </c>
      <c r="G3675" s="2"/>
      <c r="H3675" s="1"/>
      <c r="I3675" s="1"/>
      <c r="J3675" s="1"/>
      <c r="K3675" s="1"/>
      <c r="L3675" s="1"/>
      <c r="M3675" s="1"/>
      <c r="N3675" s="1"/>
      <c r="O3675" s="1"/>
      <c r="P3675" s="1"/>
      <c r="Q3675" s="1"/>
      <c r="R3675" s="1"/>
      <c r="S3675" s="1"/>
      <c r="T3675" s="1"/>
    </row>
    <row r="3676" spans="2:20" s="216" customFormat="1" ht="15" customHeight="1">
      <c r="B3676" s="214" t="s">
        <v>6221</v>
      </c>
      <c r="C3676" s="214" t="s">
        <v>7549</v>
      </c>
      <c r="D3676" s="214" t="s">
        <v>6866</v>
      </c>
      <c r="E3676" s="214" t="s">
        <v>7740</v>
      </c>
      <c r="F3676" s="214" t="s">
        <v>7740</v>
      </c>
      <c r="G3676" s="2"/>
      <c r="H3676" s="1"/>
      <c r="I3676" s="1"/>
      <c r="J3676" s="1"/>
      <c r="K3676" s="1"/>
      <c r="L3676" s="1"/>
      <c r="M3676" s="1"/>
      <c r="N3676" s="1"/>
      <c r="O3676" s="1"/>
      <c r="P3676" s="1"/>
      <c r="Q3676" s="1"/>
      <c r="R3676" s="1"/>
      <c r="S3676" s="1"/>
      <c r="T3676" s="1"/>
    </row>
    <row r="3677" spans="2:20" s="216" customFormat="1" ht="15" customHeight="1">
      <c r="B3677" s="214" t="s">
        <v>6222</v>
      </c>
      <c r="C3677" s="214" t="s">
        <v>6866</v>
      </c>
      <c r="D3677" s="214" t="s">
        <v>7740</v>
      </c>
      <c r="E3677" s="214" t="s">
        <v>7740</v>
      </c>
      <c r="F3677" s="214" t="s">
        <v>7740</v>
      </c>
      <c r="G3677" s="2"/>
      <c r="H3677" s="1"/>
      <c r="I3677" s="1"/>
      <c r="J3677" s="1"/>
      <c r="K3677" s="1"/>
      <c r="L3677" s="1"/>
      <c r="M3677" s="1"/>
      <c r="N3677" s="1"/>
      <c r="O3677" s="1"/>
      <c r="P3677" s="1"/>
      <c r="Q3677" s="1"/>
      <c r="R3677" s="1"/>
      <c r="S3677" s="1"/>
      <c r="T3677" s="1"/>
    </row>
    <row r="3678" spans="2:20" s="216" customFormat="1" ht="15" customHeight="1">
      <c r="B3678" s="214" t="s">
        <v>6223</v>
      </c>
      <c r="C3678" s="214" t="s">
        <v>6866</v>
      </c>
      <c r="D3678" s="214" t="s">
        <v>7740</v>
      </c>
      <c r="E3678" s="214" t="s">
        <v>7740</v>
      </c>
      <c r="F3678" s="214" t="s">
        <v>7740</v>
      </c>
      <c r="G3678" s="2"/>
      <c r="H3678" s="1"/>
      <c r="I3678" s="1"/>
      <c r="J3678" s="1"/>
      <c r="K3678" s="1"/>
      <c r="L3678" s="1"/>
      <c r="M3678" s="1"/>
      <c r="N3678" s="1"/>
      <c r="O3678" s="1"/>
      <c r="P3678" s="1"/>
      <c r="Q3678" s="1"/>
      <c r="R3678" s="1"/>
      <c r="S3678" s="1"/>
      <c r="T3678" s="1"/>
    </row>
    <row r="3679" spans="2:20" s="216" customFormat="1" ht="15" customHeight="1">
      <c r="B3679" s="214" t="s">
        <v>6224</v>
      </c>
      <c r="C3679" s="214" t="s">
        <v>7550</v>
      </c>
      <c r="D3679" s="214" t="s">
        <v>6866</v>
      </c>
      <c r="E3679" s="214" t="s">
        <v>7740</v>
      </c>
      <c r="F3679" s="214" t="s">
        <v>7740</v>
      </c>
      <c r="G3679" s="2"/>
      <c r="H3679" s="1"/>
      <c r="I3679" s="1"/>
      <c r="J3679" s="1"/>
      <c r="K3679" s="1"/>
      <c r="L3679" s="1"/>
      <c r="M3679" s="1"/>
      <c r="N3679" s="1"/>
      <c r="O3679" s="1"/>
      <c r="P3679" s="1"/>
      <c r="Q3679" s="1"/>
      <c r="R3679" s="1"/>
      <c r="S3679" s="1"/>
      <c r="T3679" s="1"/>
    </row>
    <row r="3680" spans="2:20" s="216" customFormat="1" ht="15" customHeight="1">
      <c r="B3680" s="214" t="s">
        <v>6225</v>
      </c>
      <c r="C3680" s="214" t="s">
        <v>7551</v>
      </c>
      <c r="D3680" s="214" t="s">
        <v>6866</v>
      </c>
      <c r="E3680" s="214" t="s">
        <v>7740</v>
      </c>
      <c r="F3680" s="214" t="s">
        <v>7740</v>
      </c>
      <c r="G3680" s="2"/>
      <c r="H3680" s="1"/>
      <c r="I3680" s="1"/>
      <c r="J3680" s="1"/>
      <c r="K3680" s="1"/>
      <c r="L3680" s="1"/>
      <c r="M3680" s="1"/>
      <c r="N3680" s="1"/>
      <c r="O3680" s="1"/>
      <c r="P3680" s="1"/>
      <c r="Q3680" s="1"/>
      <c r="R3680" s="1"/>
      <c r="S3680" s="1"/>
      <c r="T3680" s="1"/>
    </row>
    <row r="3681" spans="2:20" s="216" customFormat="1" ht="15" customHeight="1">
      <c r="B3681" s="214" t="s">
        <v>6226</v>
      </c>
      <c r="C3681" s="214" t="s">
        <v>6866</v>
      </c>
      <c r="D3681" s="214" t="s">
        <v>7740</v>
      </c>
      <c r="E3681" s="214" t="s">
        <v>7740</v>
      </c>
      <c r="F3681" s="214" t="s">
        <v>7740</v>
      </c>
      <c r="G3681" s="2"/>
      <c r="H3681" s="1"/>
      <c r="I3681" s="1"/>
      <c r="J3681" s="1"/>
      <c r="K3681" s="1"/>
      <c r="L3681" s="1"/>
      <c r="M3681" s="1"/>
      <c r="N3681" s="1"/>
      <c r="O3681" s="1"/>
      <c r="P3681" s="1"/>
      <c r="Q3681" s="1"/>
      <c r="R3681" s="1"/>
      <c r="S3681" s="1"/>
      <c r="T3681" s="1"/>
    </row>
    <row r="3682" spans="2:20" s="216" customFormat="1" ht="15" customHeight="1">
      <c r="B3682" s="214" t="s">
        <v>6227</v>
      </c>
      <c r="C3682" s="214" t="s">
        <v>6866</v>
      </c>
      <c r="D3682" s="214" t="s">
        <v>7740</v>
      </c>
      <c r="E3682" s="214" t="s">
        <v>7740</v>
      </c>
      <c r="F3682" s="214" t="s">
        <v>7740</v>
      </c>
      <c r="G3682" s="2"/>
      <c r="H3682" s="1"/>
      <c r="I3682" s="1"/>
      <c r="J3682" s="1"/>
      <c r="K3682" s="1"/>
      <c r="L3682" s="1"/>
      <c r="M3682" s="1"/>
      <c r="N3682" s="1"/>
      <c r="O3682" s="1"/>
      <c r="P3682" s="1"/>
      <c r="Q3682" s="1"/>
      <c r="R3682" s="1"/>
      <c r="S3682" s="1"/>
      <c r="T3682" s="1"/>
    </row>
    <row r="3683" spans="2:20" s="216" customFormat="1" ht="15" customHeight="1">
      <c r="B3683" s="214" t="s">
        <v>6228</v>
      </c>
      <c r="C3683" s="214" t="s">
        <v>6866</v>
      </c>
      <c r="D3683" s="214" t="s">
        <v>7740</v>
      </c>
      <c r="E3683" s="214" t="s">
        <v>7740</v>
      </c>
      <c r="F3683" s="214" t="s">
        <v>7740</v>
      </c>
      <c r="G3683" s="2"/>
      <c r="H3683" s="1"/>
      <c r="I3683" s="1"/>
      <c r="J3683" s="1"/>
      <c r="K3683" s="1"/>
      <c r="L3683" s="1"/>
      <c r="M3683" s="1"/>
      <c r="N3683" s="1"/>
      <c r="O3683" s="1"/>
      <c r="P3683" s="1"/>
      <c r="Q3683" s="1"/>
      <c r="R3683" s="1"/>
      <c r="S3683" s="1"/>
      <c r="T3683" s="1"/>
    </row>
    <row r="3684" spans="2:20" s="216" customFormat="1" ht="15" customHeight="1">
      <c r="B3684" s="214" t="s">
        <v>6229</v>
      </c>
      <c r="C3684" s="214" t="s">
        <v>6866</v>
      </c>
      <c r="D3684" s="214" t="s">
        <v>7740</v>
      </c>
      <c r="E3684" s="214" t="s">
        <v>7740</v>
      </c>
      <c r="F3684" s="214" t="s">
        <v>7740</v>
      </c>
      <c r="G3684" s="2"/>
      <c r="H3684" s="1"/>
      <c r="I3684" s="1"/>
      <c r="J3684" s="1"/>
      <c r="K3684" s="1"/>
      <c r="L3684" s="1"/>
      <c r="M3684" s="1"/>
      <c r="N3684" s="1"/>
      <c r="O3684" s="1"/>
      <c r="P3684" s="1"/>
      <c r="Q3684" s="1"/>
      <c r="R3684" s="1"/>
      <c r="S3684" s="1"/>
      <c r="T3684" s="1"/>
    </row>
    <row r="3685" spans="2:20" s="216" customFormat="1" ht="15" customHeight="1">
      <c r="B3685" s="214" t="s">
        <v>6230</v>
      </c>
      <c r="C3685" s="214" t="s">
        <v>6866</v>
      </c>
      <c r="D3685" s="214" t="s">
        <v>7740</v>
      </c>
      <c r="E3685" s="214" t="s">
        <v>7740</v>
      </c>
      <c r="F3685" s="214" t="s">
        <v>7740</v>
      </c>
      <c r="G3685" s="2"/>
      <c r="H3685" s="1"/>
      <c r="I3685" s="1"/>
      <c r="J3685" s="1"/>
      <c r="K3685" s="1"/>
      <c r="L3685" s="1"/>
      <c r="M3685" s="1"/>
      <c r="N3685" s="1"/>
      <c r="O3685" s="1"/>
      <c r="P3685" s="1"/>
      <c r="Q3685" s="1"/>
      <c r="R3685" s="1"/>
      <c r="S3685" s="1"/>
      <c r="T3685" s="1"/>
    </row>
    <row r="3686" spans="2:20" s="216" customFormat="1" ht="15" customHeight="1">
      <c r="B3686" s="214" t="s">
        <v>6231</v>
      </c>
      <c r="C3686" s="214" t="s">
        <v>6866</v>
      </c>
      <c r="D3686" s="214" t="s">
        <v>7740</v>
      </c>
      <c r="E3686" s="214" t="s">
        <v>7740</v>
      </c>
      <c r="F3686" s="214" t="s">
        <v>7740</v>
      </c>
      <c r="G3686" s="2"/>
      <c r="H3686" s="1"/>
      <c r="I3686" s="1"/>
      <c r="J3686" s="1"/>
      <c r="K3686" s="1"/>
      <c r="L3686" s="1"/>
      <c r="M3686" s="1"/>
      <c r="N3686" s="1"/>
      <c r="O3686" s="1"/>
      <c r="P3686" s="1"/>
      <c r="Q3686" s="1"/>
      <c r="R3686" s="1"/>
      <c r="S3686" s="1"/>
      <c r="T3686" s="1"/>
    </row>
    <row r="3687" spans="2:20" s="216" customFormat="1" ht="15" customHeight="1">
      <c r="B3687" s="214" t="s">
        <v>6232</v>
      </c>
      <c r="C3687" s="214" t="s">
        <v>7660</v>
      </c>
      <c r="D3687" s="214" t="s">
        <v>6866</v>
      </c>
      <c r="E3687" s="214" t="s">
        <v>7740</v>
      </c>
      <c r="F3687" s="214" t="s">
        <v>7740</v>
      </c>
      <c r="G3687" s="2"/>
      <c r="H3687" s="1"/>
      <c r="I3687" s="1"/>
      <c r="J3687" s="1"/>
      <c r="K3687" s="1"/>
      <c r="L3687" s="1"/>
      <c r="M3687" s="1"/>
      <c r="N3687" s="1"/>
      <c r="O3687" s="1"/>
      <c r="P3687" s="1"/>
      <c r="Q3687" s="1"/>
      <c r="R3687" s="1"/>
      <c r="S3687" s="1"/>
      <c r="T3687" s="1"/>
    </row>
    <row r="3688" spans="2:20" s="216" customFormat="1" ht="15" customHeight="1">
      <c r="B3688" s="214" t="s">
        <v>6233</v>
      </c>
      <c r="C3688" s="214" t="s">
        <v>6866</v>
      </c>
      <c r="D3688" s="214" t="s">
        <v>7740</v>
      </c>
      <c r="E3688" s="214" t="s">
        <v>7740</v>
      </c>
      <c r="F3688" s="214" t="s">
        <v>7740</v>
      </c>
      <c r="G3688" s="2"/>
      <c r="H3688" s="1"/>
      <c r="I3688" s="1"/>
      <c r="J3688" s="1"/>
      <c r="K3688" s="1"/>
      <c r="L3688" s="1"/>
      <c r="M3688" s="1"/>
      <c r="N3688" s="1"/>
      <c r="O3688" s="1"/>
      <c r="P3688" s="1"/>
      <c r="Q3688" s="1"/>
      <c r="R3688" s="1"/>
      <c r="S3688" s="1"/>
      <c r="T3688" s="1"/>
    </row>
    <row r="3689" spans="2:20" s="216" customFormat="1" ht="15" customHeight="1">
      <c r="B3689" s="214" t="s">
        <v>6234</v>
      </c>
      <c r="C3689" s="214" t="s">
        <v>6866</v>
      </c>
      <c r="D3689" s="214" t="s">
        <v>7740</v>
      </c>
      <c r="E3689" s="214" t="s">
        <v>7740</v>
      </c>
      <c r="F3689" s="214" t="s">
        <v>7740</v>
      </c>
      <c r="G3689" s="2"/>
      <c r="H3689" s="1"/>
      <c r="I3689" s="1"/>
      <c r="J3689" s="1"/>
      <c r="K3689" s="1"/>
      <c r="L3689" s="1"/>
      <c r="M3689" s="1"/>
      <c r="N3689" s="1"/>
      <c r="O3689" s="1"/>
      <c r="P3689" s="1"/>
      <c r="Q3689" s="1"/>
      <c r="R3689" s="1"/>
      <c r="S3689" s="1"/>
      <c r="T3689" s="1"/>
    </row>
    <row r="3690" spans="2:20" s="216" customFormat="1" ht="15" customHeight="1">
      <c r="B3690" s="214" t="s">
        <v>6235</v>
      </c>
      <c r="C3690" s="214" t="s">
        <v>6866</v>
      </c>
      <c r="D3690" s="214" t="s">
        <v>7740</v>
      </c>
      <c r="E3690" s="214" t="s">
        <v>7740</v>
      </c>
      <c r="F3690" s="214" t="s">
        <v>7740</v>
      </c>
      <c r="G3690" s="2"/>
      <c r="H3690" s="1"/>
      <c r="I3690" s="1"/>
      <c r="J3690" s="1"/>
      <c r="K3690" s="1"/>
      <c r="L3690" s="1"/>
      <c r="M3690" s="1"/>
      <c r="N3690" s="1"/>
      <c r="O3690" s="1"/>
      <c r="P3690" s="1"/>
      <c r="Q3690" s="1"/>
      <c r="R3690" s="1"/>
      <c r="S3690" s="1"/>
      <c r="T3690" s="1"/>
    </row>
    <row r="3691" spans="2:20" s="216" customFormat="1" ht="15" customHeight="1">
      <c r="B3691" s="214" t="s">
        <v>6236</v>
      </c>
      <c r="C3691" s="214" t="s">
        <v>6866</v>
      </c>
      <c r="D3691" s="214" t="s">
        <v>7740</v>
      </c>
      <c r="E3691" s="214" t="s">
        <v>7740</v>
      </c>
      <c r="F3691" s="214" t="s">
        <v>7740</v>
      </c>
      <c r="G3691" s="2"/>
      <c r="H3691" s="1"/>
      <c r="I3691" s="1"/>
      <c r="J3691" s="1"/>
      <c r="K3691" s="1"/>
      <c r="L3691" s="1"/>
      <c r="M3691" s="1"/>
      <c r="N3691" s="1"/>
      <c r="O3691" s="1"/>
      <c r="P3691" s="1"/>
      <c r="Q3691" s="1"/>
      <c r="R3691" s="1"/>
      <c r="S3691" s="1"/>
      <c r="T3691" s="1"/>
    </row>
    <row r="3692" spans="2:20" s="216" customFormat="1" ht="15" customHeight="1">
      <c r="B3692" s="214" t="s">
        <v>6237</v>
      </c>
      <c r="C3692" s="214" t="s">
        <v>7552</v>
      </c>
      <c r="D3692" s="214" t="s">
        <v>6866</v>
      </c>
      <c r="E3692" s="214" t="s">
        <v>7740</v>
      </c>
      <c r="F3692" s="214" t="s">
        <v>7740</v>
      </c>
      <c r="G3692" s="2"/>
      <c r="H3692" s="1"/>
      <c r="I3692" s="1"/>
      <c r="J3692" s="1"/>
      <c r="K3692" s="1"/>
      <c r="L3692" s="1"/>
      <c r="M3692" s="1"/>
      <c r="N3692" s="1"/>
      <c r="O3692" s="1"/>
      <c r="P3692" s="1"/>
      <c r="Q3692" s="1"/>
      <c r="R3692" s="1"/>
      <c r="S3692" s="1"/>
      <c r="T3692" s="1"/>
    </row>
    <row r="3693" spans="2:20" s="216" customFormat="1" ht="15" customHeight="1">
      <c r="B3693" s="214" t="s">
        <v>6238</v>
      </c>
      <c r="C3693" s="214" t="s">
        <v>6866</v>
      </c>
      <c r="D3693" s="214" t="s">
        <v>7740</v>
      </c>
      <c r="E3693" s="214" t="s">
        <v>7740</v>
      </c>
      <c r="F3693" s="214" t="s">
        <v>7740</v>
      </c>
      <c r="G3693" s="2"/>
      <c r="H3693" s="1"/>
      <c r="I3693" s="1"/>
      <c r="J3693" s="1"/>
      <c r="K3693" s="1"/>
      <c r="L3693" s="1"/>
      <c r="M3693" s="1"/>
      <c r="N3693" s="1"/>
      <c r="O3693" s="1"/>
      <c r="P3693" s="1"/>
      <c r="Q3693" s="1"/>
      <c r="R3693" s="1"/>
      <c r="S3693" s="1"/>
      <c r="T3693" s="1"/>
    </row>
    <row r="3694" spans="2:20" s="216" customFormat="1" ht="15" customHeight="1">
      <c r="B3694" s="214" t="s">
        <v>6239</v>
      </c>
      <c r="C3694" s="214" t="s">
        <v>6866</v>
      </c>
      <c r="D3694" s="214" t="s">
        <v>7740</v>
      </c>
      <c r="E3694" s="214" t="s">
        <v>7740</v>
      </c>
      <c r="F3694" s="214" t="s">
        <v>7740</v>
      </c>
      <c r="G3694" s="2"/>
      <c r="H3694" s="1"/>
      <c r="I3694" s="1"/>
      <c r="J3694" s="1"/>
      <c r="K3694" s="1"/>
      <c r="L3694" s="1"/>
      <c r="M3694" s="1"/>
      <c r="N3694" s="1"/>
      <c r="O3694" s="1"/>
      <c r="P3694" s="1"/>
      <c r="Q3694" s="1"/>
      <c r="R3694" s="1"/>
      <c r="S3694" s="1"/>
      <c r="T3694" s="1"/>
    </row>
    <row r="3695" spans="2:20" s="216" customFormat="1" ht="15" customHeight="1">
      <c r="B3695" s="214" t="s">
        <v>6240</v>
      </c>
      <c r="C3695" s="214" t="s">
        <v>6866</v>
      </c>
      <c r="D3695" s="214" t="s">
        <v>7740</v>
      </c>
      <c r="E3695" s="214" t="s">
        <v>7740</v>
      </c>
      <c r="F3695" s="214" t="s">
        <v>7740</v>
      </c>
      <c r="G3695" s="2"/>
      <c r="H3695" s="1"/>
      <c r="I3695" s="1"/>
      <c r="J3695" s="1"/>
      <c r="K3695" s="1"/>
      <c r="L3695" s="1"/>
      <c r="M3695" s="1"/>
      <c r="N3695" s="1"/>
      <c r="O3695" s="1"/>
      <c r="P3695" s="1"/>
      <c r="Q3695" s="1"/>
      <c r="R3695" s="1"/>
      <c r="S3695" s="1"/>
      <c r="T3695" s="1"/>
    </row>
    <row r="3696" spans="2:20" s="216" customFormat="1" ht="15" customHeight="1">
      <c r="B3696" s="214" t="s">
        <v>6241</v>
      </c>
      <c r="C3696" s="214" t="s">
        <v>6866</v>
      </c>
      <c r="D3696" s="214" t="s">
        <v>7740</v>
      </c>
      <c r="E3696" s="214" t="s">
        <v>7740</v>
      </c>
      <c r="F3696" s="214" t="s">
        <v>7740</v>
      </c>
      <c r="G3696" s="2"/>
      <c r="H3696" s="1"/>
      <c r="I3696" s="1"/>
      <c r="J3696" s="1"/>
      <c r="K3696" s="1"/>
      <c r="L3696" s="1"/>
      <c r="M3696" s="1"/>
      <c r="N3696" s="1"/>
      <c r="O3696" s="1"/>
      <c r="P3696" s="1"/>
      <c r="Q3696" s="1"/>
      <c r="R3696" s="1"/>
      <c r="S3696" s="1"/>
      <c r="T3696" s="1"/>
    </row>
    <row r="3697" spans="2:20" s="216" customFormat="1" ht="15" customHeight="1">
      <c r="B3697" s="214" t="s">
        <v>6242</v>
      </c>
      <c r="C3697" s="214" t="s">
        <v>6866</v>
      </c>
      <c r="D3697" s="214" t="s">
        <v>7740</v>
      </c>
      <c r="E3697" s="214" t="s">
        <v>7740</v>
      </c>
      <c r="F3697" s="214" t="s">
        <v>7740</v>
      </c>
      <c r="G3697" s="2"/>
      <c r="H3697" s="1"/>
      <c r="I3697" s="1"/>
      <c r="J3697" s="1"/>
      <c r="K3697" s="1"/>
      <c r="L3697" s="1"/>
      <c r="M3697" s="1"/>
      <c r="N3697" s="1"/>
      <c r="O3697" s="1"/>
      <c r="P3697" s="1"/>
      <c r="Q3697" s="1"/>
      <c r="R3697" s="1"/>
      <c r="S3697" s="1"/>
      <c r="T3697" s="1"/>
    </row>
    <row r="3698" spans="2:20" s="216" customFormat="1" ht="15" customHeight="1">
      <c r="B3698" s="214" t="s">
        <v>6243</v>
      </c>
      <c r="C3698" s="214" t="s">
        <v>6866</v>
      </c>
      <c r="D3698" s="214" t="s">
        <v>7740</v>
      </c>
      <c r="E3698" s="214" t="s">
        <v>7740</v>
      </c>
      <c r="F3698" s="214" t="s">
        <v>7740</v>
      </c>
      <c r="G3698" s="2"/>
      <c r="H3698" s="1"/>
      <c r="I3698" s="1"/>
      <c r="J3698" s="1"/>
      <c r="K3698" s="1"/>
      <c r="L3698" s="1"/>
      <c r="M3698" s="1"/>
      <c r="N3698" s="1"/>
      <c r="O3698" s="1"/>
      <c r="P3698" s="1"/>
      <c r="Q3698" s="1"/>
      <c r="R3698" s="1"/>
      <c r="S3698" s="1"/>
      <c r="T3698" s="1"/>
    </row>
    <row r="3699" spans="2:20" s="216" customFormat="1" ht="15" customHeight="1">
      <c r="B3699" s="214" t="s">
        <v>6244</v>
      </c>
      <c r="C3699" s="214" t="s">
        <v>7675</v>
      </c>
      <c r="D3699" s="214" t="s">
        <v>6866</v>
      </c>
      <c r="E3699" s="214" t="s">
        <v>7740</v>
      </c>
      <c r="F3699" s="214" t="s">
        <v>7740</v>
      </c>
      <c r="G3699" s="2"/>
      <c r="H3699" s="1"/>
      <c r="I3699" s="1"/>
      <c r="J3699" s="1"/>
      <c r="K3699" s="1"/>
      <c r="L3699" s="1"/>
      <c r="M3699" s="1"/>
      <c r="N3699" s="1"/>
      <c r="O3699" s="1"/>
      <c r="P3699" s="1"/>
      <c r="Q3699" s="1"/>
      <c r="R3699" s="1"/>
      <c r="S3699" s="1"/>
      <c r="T3699" s="1"/>
    </row>
    <row r="3700" spans="2:20" s="216" customFormat="1" ht="15" customHeight="1">
      <c r="B3700" s="214" t="s">
        <v>6245</v>
      </c>
      <c r="C3700" s="214" t="s">
        <v>7553</v>
      </c>
      <c r="D3700" s="214" t="s">
        <v>6866</v>
      </c>
      <c r="E3700" s="214" t="s">
        <v>7740</v>
      </c>
      <c r="F3700" s="214" t="s">
        <v>7740</v>
      </c>
      <c r="G3700" s="2"/>
      <c r="H3700" s="1"/>
      <c r="I3700" s="1"/>
      <c r="J3700" s="1"/>
      <c r="K3700" s="1"/>
      <c r="L3700" s="1"/>
      <c r="M3700" s="1"/>
      <c r="N3700" s="1"/>
      <c r="O3700" s="1"/>
      <c r="P3700" s="1"/>
      <c r="Q3700" s="1"/>
      <c r="R3700" s="1"/>
      <c r="S3700" s="1"/>
      <c r="T3700" s="1"/>
    </row>
    <row r="3701" spans="2:20" s="216" customFormat="1" ht="15" customHeight="1">
      <c r="B3701" s="214" t="s">
        <v>6246</v>
      </c>
      <c r="C3701" s="214" t="s">
        <v>6866</v>
      </c>
      <c r="D3701" s="214" t="s">
        <v>7740</v>
      </c>
      <c r="E3701" s="214" t="s">
        <v>7740</v>
      </c>
      <c r="F3701" s="214" t="s">
        <v>7740</v>
      </c>
      <c r="G3701" s="2"/>
      <c r="H3701" s="1"/>
      <c r="I3701" s="1"/>
      <c r="J3701" s="1"/>
      <c r="K3701" s="1"/>
      <c r="L3701" s="1"/>
      <c r="M3701" s="1"/>
      <c r="N3701" s="1"/>
      <c r="O3701" s="1"/>
      <c r="P3701" s="1"/>
      <c r="Q3701" s="1"/>
      <c r="R3701" s="1"/>
      <c r="S3701" s="1"/>
      <c r="T3701" s="1"/>
    </row>
    <row r="3702" spans="2:20" s="216" customFormat="1" ht="15" customHeight="1">
      <c r="B3702" s="214" t="s">
        <v>6247</v>
      </c>
      <c r="C3702" s="214" t="s">
        <v>6866</v>
      </c>
      <c r="D3702" s="214" t="s">
        <v>7740</v>
      </c>
      <c r="E3702" s="214" t="s">
        <v>7740</v>
      </c>
      <c r="F3702" s="214" t="s">
        <v>7740</v>
      </c>
      <c r="G3702" s="2"/>
      <c r="H3702" s="1"/>
      <c r="I3702" s="1"/>
      <c r="J3702" s="1"/>
      <c r="K3702" s="1"/>
      <c r="L3702" s="1"/>
      <c r="M3702" s="1"/>
      <c r="N3702" s="1"/>
      <c r="O3702" s="1"/>
      <c r="P3702" s="1"/>
      <c r="Q3702" s="1"/>
      <c r="R3702" s="1"/>
      <c r="S3702" s="1"/>
      <c r="T3702" s="1"/>
    </row>
    <row r="3703" spans="2:20" s="216" customFormat="1" ht="15" customHeight="1">
      <c r="B3703" s="214" t="s">
        <v>6248</v>
      </c>
      <c r="C3703" s="214" t="s">
        <v>7231</v>
      </c>
      <c r="D3703" s="214" t="s">
        <v>6866</v>
      </c>
      <c r="E3703" s="214" t="s">
        <v>7740</v>
      </c>
      <c r="F3703" s="214" t="s">
        <v>7740</v>
      </c>
      <c r="G3703" s="2"/>
      <c r="H3703" s="1"/>
      <c r="I3703" s="1"/>
      <c r="J3703" s="1"/>
      <c r="K3703" s="1"/>
      <c r="L3703" s="1"/>
      <c r="M3703" s="1"/>
      <c r="N3703" s="1"/>
      <c r="O3703" s="1"/>
      <c r="P3703" s="1"/>
      <c r="Q3703" s="1"/>
      <c r="R3703" s="1"/>
      <c r="S3703" s="1"/>
      <c r="T3703" s="1"/>
    </row>
    <row r="3704" spans="2:20" s="216" customFormat="1" ht="15" customHeight="1">
      <c r="B3704" s="214" t="s">
        <v>6249</v>
      </c>
      <c r="C3704" s="214" t="s">
        <v>6866</v>
      </c>
      <c r="D3704" s="214" t="s">
        <v>7740</v>
      </c>
      <c r="E3704" s="214" t="s">
        <v>7740</v>
      </c>
      <c r="F3704" s="214" t="s">
        <v>7740</v>
      </c>
      <c r="G3704" s="2"/>
      <c r="H3704" s="1"/>
      <c r="I3704" s="1"/>
      <c r="J3704" s="1"/>
      <c r="K3704" s="1"/>
      <c r="L3704" s="1"/>
      <c r="M3704" s="1"/>
      <c r="N3704" s="1"/>
      <c r="O3704" s="1"/>
      <c r="P3704" s="1"/>
      <c r="Q3704" s="1"/>
      <c r="R3704" s="1"/>
      <c r="S3704" s="1"/>
      <c r="T3704" s="1"/>
    </row>
    <row r="3705" spans="2:20" s="216" customFormat="1" ht="15" customHeight="1">
      <c r="B3705" s="214" t="s">
        <v>6250</v>
      </c>
      <c r="C3705" s="214" t="s">
        <v>6866</v>
      </c>
      <c r="D3705" s="214" t="s">
        <v>7740</v>
      </c>
      <c r="E3705" s="214" t="s">
        <v>7740</v>
      </c>
      <c r="F3705" s="214" t="s">
        <v>7740</v>
      </c>
      <c r="G3705" s="2"/>
      <c r="H3705" s="1"/>
      <c r="I3705" s="1"/>
      <c r="J3705" s="1"/>
      <c r="K3705" s="1"/>
      <c r="L3705" s="1"/>
      <c r="M3705" s="1"/>
      <c r="N3705" s="1"/>
      <c r="O3705" s="1"/>
      <c r="P3705" s="1"/>
      <c r="Q3705" s="1"/>
      <c r="R3705" s="1"/>
      <c r="S3705" s="1"/>
      <c r="T3705" s="1"/>
    </row>
    <row r="3706" spans="2:20" s="216" customFormat="1" ht="15" customHeight="1">
      <c r="B3706" s="214" t="s">
        <v>6251</v>
      </c>
      <c r="C3706" s="214" t="s">
        <v>7398</v>
      </c>
      <c r="D3706" s="214" t="s">
        <v>6866</v>
      </c>
      <c r="E3706" s="214" t="s">
        <v>7740</v>
      </c>
      <c r="F3706" s="214" t="s">
        <v>7740</v>
      </c>
      <c r="G3706" s="2"/>
      <c r="H3706" s="1"/>
      <c r="I3706" s="1"/>
      <c r="J3706" s="1"/>
      <c r="K3706" s="1"/>
      <c r="L3706" s="1"/>
      <c r="M3706" s="1"/>
      <c r="N3706" s="1"/>
      <c r="O3706" s="1"/>
      <c r="P3706" s="1"/>
      <c r="Q3706" s="1"/>
      <c r="R3706" s="1"/>
      <c r="S3706" s="1"/>
      <c r="T3706" s="1"/>
    </row>
    <row r="3707" spans="2:20" s="216" customFormat="1" ht="15" customHeight="1">
      <c r="B3707" s="214" t="s">
        <v>6252</v>
      </c>
      <c r="C3707" s="214" t="s">
        <v>6866</v>
      </c>
      <c r="D3707" s="214" t="s">
        <v>7740</v>
      </c>
      <c r="E3707" s="214" t="s">
        <v>7740</v>
      </c>
      <c r="F3707" s="214" t="s">
        <v>7740</v>
      </c>
      <c r="G3707" s="2"/>
      <c r="H3707" s="1"/>
      <c r="I3707" s="1"/>
      <c r="J3707" s="1"/>
      <c r="K3707" s="1"/>
      <c r="L3707" s="1"/>
      <c r="M3707" s="1"/>
      <c r="N3707" s="1"/>
      <c r="O3707" s="1"/>
      <c r="P3707" s="1"/>
      <c r="Q3707" s="1"/>
      <c r="R3707" s="1"/>
      <c r="S3707" s="1"/>
      <c r="T3707" s="1"/>
    </row>
    <row r="3708" spans="2:20" s="216" customFormat="1" ht="15" customHeight="1">
      <c r="B3708" s="214" t="s">
        <v>6253</v>
      </c>
      <c r="C3708" s="214" t="s">
        <v>6866</v>
      </c>
      <c r="D3708" s="214" t="s">
        <v>7740</v>
      </c>
      <c r="E3708" s="214" t="s">
        <v>7740</v>
      </c>
      <c r="F3708" s="214" t="s">
        <v>7740</v>
      </c>
      <c r="G3708" s="2"/>
      <c r="H3708" s="1"/>
      <c r="I3708" s="1"/>
      <c r="J3708" s="1"/>
      <c r="K3708" s="1"/>
      <c r="L3708" s="1"/>
      <c r="M3708" s="1"/>
      <c r="N3708" s="1"/>
      <c r="O3708" s="1"/>
      <c r="P3708" s="1"/>
      <c r="Q3708" s="1"/>
      <c r="R3708" s="1"/>
      <c r="S3708" s="1"/>
      <c r="T3708" s="1"/>
    </row>
    <row r="3709" spans="2:20" s="216" customFormat="1" ht="15" customHeight="1">
      <c r="B3709" s="214" t="s">
        <v>6254</v>
      </c>
      <c r="C3709" s="214" t="s">
        <v>6866</v>
      </c>
      <c r="D3709" s="214" t="s">
        <v>7740</v>
      </c>
      <c r="E3709" s="214" t="s">
        <v>7740</v>
      </c>
      <c r="F3709" s="214" t="s">
        <v>7740</v>
      </c>
      <c r="G3709" s="2"/>
      <c r="H3709" s="1"/>
      <c r="I3709" s="1"/>
      <c r="J3709" s="1"/>
      <c r="K3709" s="1"/>
      <c r="L3709" s="1"/>
      <c r="M3709" s="1"/>
      <c r="N3709" s="1"/>
      <c r="O3709" s="1"/>
      <c r="P3709" s="1"/>
      <c r="Q3709" s="1"/>
      <c r="R3709" s="1"/>
      <c r="S3709" s="1"/>
      <c r="T3709" s="1"/>
    </row>
    <row r="3710" spans="2:20" s="216" customFormat="1" ht="15" customHeight="1">
      <c r="B3710" s="214" t="s">
        <v>6255</v>
      </c>
      <c r="C3710" s="214" t="s">
        <v>7554</v>
      </c>
      <c r="D3710" s="214" t="s">
        <v>6866</v>
      </c>
      <c r="E3710" s="214" t="s">
        <v>7740</v>
      </c>
      <c r="F3710" s="214" t="s">
        <v>7740</v>
      </c>
      <c r="G3710" s="2"/>
      <c r="H3710" s="1"/>
      <c r="I3710" s="1"/>
      <c r="J3710" s="1"/>
      <c r="K3710" s="1"/>
      <c r="L3710" s="1"/>
      <c r="M3710" s="1"/>
      <c r="N3710" s="1"/>
      <c r="O3710" s="1"/>
      <c r="P3710" s="1"/>
      <c r="Q3710" s="1"/>
      <c r="R3710" s="1"/>
      <c r="S3710" s="1"/>
      <c r="T3710" s="1"/>
    </row>
    <row r="3711" spans="2:20" s="216" customFormat="1" ht="15" customHeight="1">
      <c r="B3711" s="214" t="s">
        <v>6256</v>
      </c>
      <c r="C3711" s="214" t="s">
        <v>7555</v>
      </c>
      <c r="D3711" s="214" t="s">
        <v>6866</v>
      </c>
      <c r="E3711" s="214" t="s">
        <v>7740</v>
      </c>
      <c r="F3711" s="214" t="s">
        <v>7740</v>
      </c>
      <c r="G3711" s="2"/>
      <c r="H3711" s="1"/>
      <c r="I3711" s="1"/>
      <c r="J3711" s="1"/>
      <c r="K3711" s="1"/>
      <c r="L3711" s="1"/>
      <c r="M3711" s="1"/>
      <c r="N3711" s="1"/>
      <c r="O3711" s="1"/>
      <c r="P3711" s="1"/>
      <c r="Q3711" s="1"/>
      <c r="R3711" s="1"/>
      <c r="S3711" s="1"/>
      <c r="T3711" s="1"/>
    </row>
    <row r="3712" spans="2:20" s="216" customFormat="1" ht="15" customHeight="1">
      <c r="B3712" s="214" t="s">
        <v>6257</v>
      </c>
      <c r="C3712" s="214" t="s">
        <v>7700</v>
      </c>
      <c r="D3712" s="214" t="s">
        <v>6866</v>
      </c>
      <c r="E3712" s="214" t="s">
        <v>7740</v>
      </c>
      <c r="F3712" s="214" t="s">
        <v>7740</v>
      </c>
      <c r="G3712" s="2"/>
      <c r="H3712" s="1"/>
      <c r="I3712" s="1"/>
      <c r="J3712" s="1"/>
      <c r="K3712" s="1"/>
      <c r="L3712" s="1"/>
      <c r="M3712" s="1"/>
      <c r="N3712" s="1"/>
      <c r="O3712" s="1"/>
      <c r="P3712" s="1"/>
      <c r="Q3712" s="1"/>
      <c r="R3712" s="1"/>
      <c r="S3712" s="1"/>
      <c r="T3712" s="1"/>
    </row>
    <row r="3713" spans="2:20" s="216" customFormat="1" ht="15" customHeight="1">
      <c r="B3713" s="214" t="s">
        <v>6258</v>
      </c>
      <c r="C3713" s="214" t="s">
        <v>7556</v>
      </c>
      <c r="D3713" s="214" t="s">
        <v>6866</v>
      </c>
      <c r="E3713" s="214" t="s">
        <v>7740</v>
      </c>
      <c r="F3713" s="214" t="s">
        <v>7740</v>
      </c>
      <c r="G3713" s="2"/>
      <c r="H3713" s="1"/>
      <c r="I3713" s="1"/>
      <c r="J3713" s="1"/>
      <c r="K3713" s="1"/>
      <c r="L3713" s="1"/>
      <c r="M3713" s="1"/>
      <c r="N3713" s="1"/>
      <c r="O3713" s="1"/>
      <c r="P3713" s="1"/>
      <c r="Q3713" s="1"/>
      <c r="R3713" s="1"/>
      <c r="S3713" s="1"/>
      <c r="T3713" s="1"/>
    </row>
    <row r="3714" spans="2:20" s="216" customFormat="1" ht="15" customHeight="1">
      <c r="B3714" s="214" t="s">
        <v>6259</v>
      </c>
      <c r="C3714" s="214" t="s">
        <v>6866</v>
      </c>
      <c r="D3714" s="214" t="s">
        <v>7740</v>
      </c>
      <c r="E3714" s="214" t="s">
        <v>7740</v>
      </c>
      <c r="F3714" s="214" t="s">
        <v>7740</v>
      </c>
      <c r="G3714" s="2"/>
      <c r="H3714" s="1"/>
      <c r="I3714" s="1"/>
      <c r="J3714" s="1"/>
      <c r="K3714" s="1"/>
      <c r="L3714" s="1"/>
      <c r="M3714" s="1"/>
      <c r="N3714" s="1"/>
      <c r="O3714" s="1"/>
      <c r="P3714" s="1"/>
      <c r="Q3714" s="1"/>
      <c r="R3714" s="1"/>
      <c r="S3714" s="1"/>
      <c r="T3714" s="1"/>
    </row>
    <row r="3715" spans="2:20" s="216" customFormat="1" ht="15" customHeight="1">
      <c r="B3715" s="214" t="s">
        <v>6260</v>
      </c>
      <c r="C3715" s="214" t="s">
        <v>6866</v>
      </c>
      <c r="D3715" s="214" t="s">
        <v>7740</v>
      </c>
      <c r="E3715" s="214" t="s">
        <v>7740</v>
      </c>
      <c r="F3715" s="214" t="s">
        <v>7740</v>
      </c>
      <c r="G3715" s="2"/>
      <c r="H3715" s="1"/>
      <c r="I3715" s="1"/>
      <c r="J3715" s="1"/>
      <c r="K3715" s="1"/>
      <c r="L3715" s="1"/>
      <c r="M3715" s="1"/>
      <c r="N3715" s="1"/>
      <c r="O3715" s="1"/>
      <c r="P3715" s="1"/>
      <c r="Q3715" s="1"/>
      <c r="R3715" s="1"/>
      <c r="S3715" s="1"/>
      <c r="T3715" s="1"/>
    </row>
    <row r="3716" spans="2:20" s="216" customFormat="1" ht="15" customHeight="1">
      <c r="B3716" s="214" t="s">
        <v>6261</v>
      </c>
      <c r="C3716" s="214" t="s">
        <v>6866</v>
      </c>
      <c r="D3716" s="214" t="s">
        <v>7740</v>
      </c>
      <c r="E3716" s="214" t="s">
        <v>7740</v>
      </c>
      <c r="F3716" s="214" t="s">
        <v>7740</v>
      </c>
      <c r="G3716" s="2"/>
      <c r="H3716" s="1"/>
      <c r="I3716" s="1"/>
      <c r="J3716" s="1"/>
      <c r="K3716" s="1"/>
      <c r="L3716" s="1"/>
      <c r="M3716" s="1"/>
      <c r="N3716" s="1"/>
      <c r="O3716" s="1"/>
      <c r="P3716" s="1"/>
      <c r="Q3716" s="1"/>
      <c r="R3716" s="1"/>
      <c r="S3716" s="1"/>
      <c r="T3716" s="1"/>
    </row>
    <row r="3717" spans="2:20" s="216" customFormat="1" ht="15" customHeight="1">
      <c r="B3717" s="214" t="s">
        <v>6262</v>
      </c>
      <c r="C3717" s="214" t="s">
        <v>6866</v>
      </c>
      <c r="D3717" s="214" t="s">
        <v>7740</v>
      </c>
      <c r="E3717" s="214" t="s">
        <v>7740</v>
      </c>
      <c r="F3717" s="214" t="s">
        <v>7740</v>
      </c>
      <c r="G3717" s="2"/>
      <c r="H3717" s="1"/>
      <c r="I3717" s="1"/>
      <c r="J3717" s="1"/>
      <c r="K3717" s="1"/>
      <c r="L3717" s="1"/>
      <c r="M3717" s="1"/>
      <c r="N3717" s="1"/>
      <c r="O3717" s="1"/>
      <c r="P3717" s="1"/>
      <c r="Q3717" s="1"/>
      <c r="R3717" s="1"/>
      <c r="S3717" s="1"/>
      <c r="T3717" s="1"/>
    </row>
    <row r="3718" spans="2:20" s="216" customFormat="1" ht="15" customHeight="1">
      <c r="B3718" s="214" t="s">
        <v>6263</v>
      </c>
      <c r="C3718" s="214" t="s">
        <v>7557</v>
      </c>
      <c r="D3718" s="214" t="s">
        <v>6866</v>
      </c>
      <c r="E3718" s="214" t="s">
        <v>7740</v>
      </c>
      <c r="F3718" s="214" t="s">
        <v>7740</v>
      </c>
      <c r="G3718" s="2"/>
      <c r="H3718" s="1"/>
      <c r="I3718" s="1"/>
      <c r="J3718" s="1"/>
      <c r="K3718" s="1"/>
      <c r="L3718" s="1"/>
      <c r="M3718" s="1"/>
      <c r="N3718" s="1"/>
      <c r="O3718" s="1"/>
      <c r="P3718" s="1"/>
      <c r="Q3718" s="1"/>
      <c r="R3718" s="1"/>
      <c r="S3718" s="1"/>
      <c r="T3718" s="1"/>
    </row>
    <row r="3719" spans="2:20" s="216" customFormat="1" ht="15" customHeight="1">
      <c r="B3719" s="214" t="s">
        <v>6264</v>
      </c>
      <c r="C3719" s="214" t="s">
        <v>6866</v>
      </c>
      <c r="D3719" s="214" t="s">
        <v>7740</v>
      </c>
      <c r="E3719" s="214" t="s">
        <v>7740</v>
      </c>
      <c r="F3719" s="214" t="s">
        <v>7740</v>
      </c>
      <c r="G3719" s="2"/>
      <c r="H3719" s="1"/>
      <c r="I3719" s="1"/>
      <c r="J3719" s="1"/>
      <c r="K3719" s="1"/>
      <c r="L3719" s="1"/>
      <c r="M3719" s="1"/>
      <c r="N3719" s="1"/>
      <c r="O3719" s="1"/>
      <c r="P3719" s="1"/>
      <c r="Q3719" s="1"/>
      <c r="R3719" s="1"/>
      <c r="S3719" s="1"/>
      <c r="T3719" s="1"/>
    </row>
    <row r="3720" spans="2:20" s="216" customFormat="1" ht="15" customHeight="1">
      <c r="B3720" s="214" t="s">
        <v>6265</v>
      </c>
      <c r="C3720" s="214" t="s">
        <v>6866</v>
      </c>
      <c r="D3720" s="214" t="s">
        <v>7740</v>
      </c>
      <c r="E3720" s="214" t="s">
        <v>7740</v>
      </c>
      <c r="F3720" s="214" t="s">
        <v>7740</v>
      </c>
      <c r="G3720" s="2"/>
      <c r="H3720" s="1"/>
      <c r="I3720" s="1"/>
      <c r="J3720" s="1"/>
      <c r="K3720" s="1"/>
      <c r="L3720" s="1"/>
      <c r="M3720" s="1"/>
      <c r="N3720" s="1"/>
      <c r="O3720" s="1"/>
      <c r="P3720" s="1"/>
      <c r="Q3720" s="1"/>
      <c r="R3720" s="1"/>
      <c r="S3720" s="1"/>
      <c r="T3720" s="1"/>
    </row>
    <row r="3721" spans="2:20" s="216" customFormat="1" ht="15" customHeight="1">
      <c r="B3721" s="214" t="s">
        <v>6266</v>
      </c>
      <c r="C3721" s="214" t="s">
        <v>6866</v>
      </c>
      <c r="D3721" s="214" t="s">
        <v>7740</v>
      </c>
      <c r="E3721" s="214" t="s">
        <v>7740</v>
      </c>
      <c r="F3721" s="214" t="s">
        <v>7740</v>
      </c>
      <c r="G3721" s="2"/>
      <c r="H3721" s="1"/>
      <c r="I3721" s="1"/>
      <c r="J3721" s="1"/>
      <c r="K3721" s="1"/>
      <c r="L3721" s="1"/>
      <c r="M3721" s="1"/>
      <c r="N3721" s="1"/>
      <c r="O3721" s="1"/>
      <c r="P3721" s="1"/>
      <c r="Q3721" s="1"/>
      <c r="R3721" s="1"/>
      <c r="S3721" s="1"/>
      <c r="T3721" s="1"/>
    </row>
    <row r="3722" spans="2:20" s="216" customFormat="1" ht="15" customHeight="1">
      <c r="B3722" s="214" t="s">
        <v>6267</v>
      </c>
      <c r="C3722" s="214" t="s">
        <v>6866</v>
      </c>
      <c r="D3722" s="214" t="s">
        <v>7740</v>
      </c>
      <c r="E3722" s="214" t="s">
        <v>7740</v>
      </c>
      <c r="F3722" s="214" t="s">
        <v>7740</v>
      </c>
      <c r="G3722" s="2"/>
      <c r="H3722" s="1"/>
      <c r="I3722" s="1"/>
      <c r="J3722" s="1"/>
      <c r="K3722" s="1"/>
      <c r="L3722" s="1"/>
      <c r="M3722" s="1"/>
      <c r="N3722" s="1"/>
      <c r="O3722" s="1"/>
      <c r="P3722" s="1"/>
      <c r="Q3722" s="1"/>
      <c r="R3722" s="1"/>
      <c r="S3722" s="1"/>
      <c r="T3722" s="1"/>
    </row>
    <row r="3723" spans="2:20" s="216" customFormat="1" ht="15" customHeight="1">
      <c r="B3723" s="214" t="s">
        <v>6268</v>
      </c>
      <c r="C3723" s="214" t="s">
        <v>6866</v>
      </c>
      <c r="D3723" s="214" t="s">
        <v>7740</v>
      </c>
      <c r="E3723" s="214" t="s">
        <v>7740</v>
      </c>
      <c r="F3723" s="214" t="s">
        <v>7740</v>
      </c>
      <c r="G3723" s="2"/>
      <c r="H3723" s="1"/>
      <c r="I3723" s="1"/>
      <c r="J3723" s="1"/>
      <c r="K3723" s="1"/>
      <c r="L3723" s="1"/>
      <c r="M3723" s="1"/>
      <c r="N3723" s="1"/>
      <c r="O3723" s="1"/>
      <c r="P3723" s="1"/>
      <c r="Q3723" s="1"/>
      <c r="R3723" s="1"/>
      <c r="S3723" s="1"/>
      <c r="T3723" s="1"/>
    </row>
    <row r="3724" spans="2:20" s="216" customFormat="1" ht="15" customHeight="1">
      <c r="B3724" s="214" t="s">
        <v>6269</v>
      </c>
      <c r="C3724" s="214" t="s">
        <v>6866</v>
      </c>
      <c r="D3724" s="214" t="s">
        <v>7740</v>
      </c>
      <c r="E3724" s="214" t="s">
        <v>7740</v>
      </c>
      <c r="F3724" s="214" t="s">
        <v>7740</v>
      </c>
      <c r="G3724" s="2"/>
      <c r="H3724" s="1"/>
      <c r="I3724" s="1"/>
      <c r="J3724" s="1"/>
      <c r="K3724" s="1"/>
      <c r="L3724" s="1"/>
      <c r="M3724" s="1"/>
      <c r="N3724" s="1"/>
      <c r="O3724" s="1"/>
      <c r="P3724" s="1"/>
      <c r="Q3724" s="1"/>
      <c r="R3724" s="1"/>
      <c r="S3724" s="1"/>
      <c r="T3724" s="1"/>
    </row>
    <row r="3725" spans="2:20" s="216" customFormat="1" ht="15" customHeight="1">
      <c r="B3725" s="214" t="s">
        <v>6270</v>
      </c>
      <c r="C3725" s="214" t="s">
        <v>7558</v>
      </c>
      <c r="D3725" s="214" t="s">
        <v>6866</v>
      </c>
      <c r="E3725" s="214" t="s">
        <v>7740</v>
      </c>
      <c r="F3725" s="214" t="s">
        <v>7740</v>
      </c>
      <c r="G3725" s="2"/>
      <c r="H3725" s="1"/>
      <c r="I3725" s="1"/>
      <c r="J3725" s="1"/>
      <c r="K3725" s="1"/>
      <c r="L3725" s="1"/>
      <c r="M3725" s="1"/>
      <c r="N3725" s="1"/>
      <c r="O3725" s="1"/>
      <c r="P3725" s="1"/>
      <c r="Q3725" s="1"/>
      <c r="R3725" s="1"/>
      <c r="S3725" s="1"/>
      <c r="T3725" s="1"/>
    </row>
    <row r="3726" spans="2:20" s="216" customFormat="1" ht="15" customHeight="1">
      <c r="B3726" s="214" t="s">
        <v>6271</v>
      </c>
      <c r="C3726" s="214" t="s">
        <v>6866</v>
      </c>
      <c r="D3726" s="214" t="s">
        <v>7740</v>
      </c>
      <c r="E3726" s="214" t="s">
        <v>7740</v>
      </c>
      <c r="F3726" s="214" t="s">
        <v>7740</v>
      </c>
      <c r="G3726" s="2"/>
      <c r="H3726" s="1"/>
      <c r="I3726" s="1"/>
      <c r="J3726" s="1"/>
      <c r="K3726" s="1"/>
      <c r="L3726" s="1"/>
      <c r="M3726" s="1"/>
      <c r="N3726" s="1"/>
      <c r="O3726" s="1"/>
      <c r="P3726" s="1"/>
      <c r="Q3726" s="1"/>
      <c r="R3726" s="1"/>
      <c r="S3726" s="1"/>
      <c r="T3726" s="1"/>
    </row>
    <row r="3727" spans="2:20" s="216" customFormat="1" ht="15" customHeight="1">
      <c r="B3727" s="214" t="s">
        <v>6272</v>
      </c>
      <c r="C3727" s="214" t="s">
        <v>6866</v>
      </c>
      <c r="D3727" s="214" t="s">
        <v>7740</v>
      </c>
      <c r="E3727" s="214" t="s">
        <v>7740</v>
      </c>
      <c r="F3727" s="214" t="s">
        <v>7740</v>
      </c>
      <c r="G3727" s="2"/>
      <c r="H3727" s="1"/>
      <c r="I3727" s="1"/>
      <c r="J3727" s="1"/>
      <c r="K3727" s="1"/>
      <c r="L3727" s="1"/>
      <c r="M3727" s="1"/>
      <c r="N3727" s="1"/>
      <c r="O3727" s="1"/>
      <c r="P3727" s="1"/>
      <c r="Q3727" s="1"/>
      <c r="R3727" s="1"/>
      <c r="S3727" s="1"/>
      <c r="T3727" s="1"/>
    </row>
    <row r="3728" spans="2:20" s="216" customFormat="1" ht="15" customHeight="1">
      <c r="B3728" s="214" t="s">
        <v>6273</v>
      </c>
      <c r="C3728" s="214" t="s">
        <v>7529</v>
      </c>
      <c r="D3728" s="214" t="s">
        <v>6866</v>
      </c>
      <c r="E3728" s="214" t="s">
        <v>7740</v>
      </c>
      <c r="F3728" s="214" t="s">
        <v>7740</v>
      </c>
      <c r="G3728" s="2"/>
      <c r="H3728" s="1"/>
      <c r="I3728" s="1"/>
      <c r="J3728" s="1"/>
      <c r="K3728" s="1"/>
      <c r="L3728" s="1"/>
      <c r="M3728" s="1"/>
      <c r="N3728" s="1"/>
      <c r="O3728" s="1"/>
      <c r="P3728" s="1"/>
      <c r="Q3728" s="1"/>
      <c r="R3728" s="1"/>
      <c r="S3728" s="1"/>
      <c r="T3728" s="1"/>
    </row>
    <row r="3729" spans="2:20" s="216" customFormat="1" ht="15" customHeight="1">
      <c r="B3729" s="214" t="s">
        <v>6274</v>
      </c>
      <c r="C3729" s="214" t="s">
        <v>6866</v>
      </c>
      <c r="D3729" s="214" t="s">
        <v>7740</v>
      </c>
      <c r="E3729" s="214" t="s">
        <v>7740</v>
      </c>
      <c r="F3729" s="214" t="s">
        <v>7740</v>
      </c>
      <c r="G3729" s="2"/>
      <c r="H3729" s="1"/>
      <c r="I3729" s="1"/>
      <c r="J3729" s="1"/>
      <c r="K3729" s="1"/>
      <c r="L3729" s="1"/>
      <c r="M3729" s="1"/>
      <c r="N3729" s="1"/>
      <c r="O3729" s="1"/>
      <c r="P3729" s="1"/>
      <c r="Q3729" s="1"/>
      <c r="R3729" s="1"/>
      <c r="S3729" s="1"/>
      <c r="T3729" s="1"/>
    </row>
    <row r="3730" spans="2:20" s="216" customFormat="1" ht="15" customHeight="1">
      <c r="B3730" s="214" t="s">
        <v>6275</v>
      </c>
      <c r="C3730" s="214" t="s">
        <v>7559</v>
      </c>
      <c r="D3730" s="214" t="s">
        <v>6866</v>
      </c>
      <c r="E3730" s="214" t="s">
        <v>7740</v>
      </c>
      <c r="F3730" s="214" t="s">
        <v>7740</v>
      </c>
      <c r="G3730" s="2"/>
      <c r="H3730" s="1"/>
      <c r="I3730" s="1"/>
      <c r="J3730" s="1"/>
      <c r="K3730" s="1"/>
      <c r="L3730" s="1"/>
      <c r="M3730" s="1"/>
      <c r="N3730" s="1"/>
      <c r="O3730" s="1"/>
      <c r="P3730" s="1"/>
      <c r="Q3730" s="1"/>
      <c r="R3730" s="1"/>
      <c r="S3730" s="1"/>
      <c r="T3730" s="1"/>
    </row>
    <row r="3731" spans="2:20" s="216" customFormat="1" ht="15" customHeight="1">
      <c r="B3731" s="214" t="s">
        <v>6276</v>
      </c>
      <c r="C3731" s="214" t="s">
        <v>6972</v>
      </c>
      <c r="D3731" s="214" t="s">
        <v>6866</v>
      </c>
      <c r="E3731" s="214" t="s">
        <v>7740</v>
      </c>
      <c r="F3731" s="214" t="s">
        <v>7740</v>
      </c>
      <c r="G3731" s="2"/>
      <c r="H3731" s="1"/>
      <c r="I3731" s="1"/>
      <c r="J3731" s="1"/>
      <c r="K3731" s="1"/>
      <c r="L3731" s="1"/>
      <c r="M3731" s="1"/>
      <c r="N3731" s="1"/>
      <c r="O3731" s="1"/>
      <c r="P3731" s="1"/>
      <c r="Q3731" s="1"/>
      <c r="R3731" s="1"/>
      <c r="S3731" s="1"/>
      <c r="T3731" s="1"/>
    </row>
    <row r="3732" spans="2:20" s="216" customFormat="1" ht="15" customHeight="1">
      <c r="B3732" s="214" t="s">
        <v>6277</v>
      </c>
      <c r="C3732" s="214" t="s">
        <v>7359</v>
      </c>
      <c r="D3732" s="214" t="s">
        <v>6866</v>
      </c>
      <c r="E3732" s="214" t="s">
        <v>7740</v>
      </c>
      <c r="F3732" s="214" t="s">
        <v>7740</v>
      </c>
      <c r="G3732" s="2"/>
      <c r="H3732" s="1"/>
      <c r="I3732" s="1"/>
      <c r="J3732" s="1"/>
      <c r="K3732" s="1"/>
      <c r="L3732" s="1"/>
      <c r="M3732" s="1"/>
      <c r="N3732" s="1"/>
      <c r="O3732" s="1"/>
      <c r="P3732" s="1"/>
      <c r="Q3732" s="1"/>
      <c r="R3732" s="1"/>
      <c r="S3732" s="1"/>
      <c r="T3732" s="1"/>
    </row>
    <row r="3733" spans="2:20" s="216" customFormat="1" ht="15" customHeight="1">
      <c r="B3733" s="214" t="s">
        <v>6278</v>
      </c>
      <c r="C3733" s="214" t="s">
        <v>6866</v>
      </c>
      <c r="D3733" s="214" t="s">
        <v>7740</v>
      </c>
      <c r="E3733" s="214" t="s">
        <v>7740</v>
      </c>
      <c r="F3733" s="214" t="s">
        <v>7740</v>
      </c>
      <c r="G3733" s="2"/>
      <c r="H3733" s="1"/>
      <c r="I3733" s="1"/>
      <c r="J3733" s="1"/>
      <c r="K3733" s="1"/>
      <c r="L3733" s="1"/>
      <c r="M3733" s="1"/>
      <c r="N3733" s="1"/>
      <c r="O3733" s="1"/>
      <c r="P3733" s="1"/>
      <c r="Q3733" s="1"/>
      <c r="R3733" s="1"/>
      <c r="S3733" s="1"/>
      <c r="T3733" s="1"/>
    </row>
    <row r="3734" spans="2:20" s="216" customFormat="1" ht="15" customHeight="1">
      <c r="B3734" s="214" t="s">
        <v>6279</v>
      </c>
      <c r="C3734" s="214" t="s">
        <v>7560</v>
      </c>
      <c r="D3734" s="214" t="s">
        <v>6866</v>
      </c>
      <c r="E3734" s="214" t="s">
        <v>7740</v>
      </c>
      <c r="F3734" s="214" t="s">
        <v>7740</v>
      </c>
      <c r="G3734" s="2"/>
      <c r="H3734" s="1"/>
      <c r="I3734" s="1"/>
      <c r="J3734" s="1"/>
      <c r="K3734" s="1"/>
      <c r="L3734" s="1"/>
      <c r="M3734" s="1"/>
      <c r="N3734" s="1"/>
      <c r="O3734" s="1"/>
      <c r="P3734" s="1"/>
      <c r="Q3734" s="1"/>
      <c r="R3734" s="1"/>
      <c r="S3734" s="1"/>
      <c r="T3734" s="1"/>
    </row>
    <row r="3735" spans="2:20" s="216" customFormat="1" ht="15" customHeight="1">
      <c r="B3735" s="214" t="s">
        <v>6280</v>
      </c>
      <c r="C3735" s="214" t="s">
        <v>6866</v>
      </c>
      <c r="D3735" s="214" t="s">
        <v>7740</v>
      </c>
      <c r="E3735" s="214" t="s">
        <v>7740</v>
      </c>
      <c r="F3735" s="214" t="s">
        <v>7740</v>
      </c>
      <c r="G3735" s="2"/>
      <c r="H3735" s="1"/>
      <c r="I3735" s="1"/>
      <c r="J3735" s="1"/>
      <c r="K3735" s="1"/>
      <c r="L3735" s="1"/>
      <c r="M3735" s="1"/>
      <c r="N3735" s="1"/>
      <c r="O3735" s="1"/>
      <c r="P3735" s="1"/>
      <c r="Q3735" s="1"/>
      <c r="R3735" s="1"/>
      <c r="S3735" s="1"/>
      <c r="T3735" s="1"/>
    </row>
    <row r="3736" spans="2:20" s="216" customFormat="1" ht="15" customHeight="1">
      <c r="B3736" s="214" t="s">
        <v>6281</v>
      </c>
      <c r="C3736" s="214" t="s">
        <v>6866</v>
      </c>
      <c r="D3736" s="214" t="s">
        <v>7740</v>
      </c>
      <c r="E3736" s="214" t="s">
        <v>7740</v>
      </c>
      <c r="F3736" s="214" t="s">
        <v>7740</v>
      </c>
      <c r="G3736" s="2"/>
      <c r="H3736" s="1"/>
      <c r="I3736" s="1"/>
      <c r="J3736" s="1"/>
      <c r="K3736" s="1"/>
      <c r="L3736" s="1"/>
      <c r="M3736" s="1"/>
      <c r="N3736" s="1"/>
      <c r="O3736" s="1"/>
      <c r="P3736" s="1"/>
      <c r="Q3736" s="1"/>
      <c r="R3736" s="1"/>
      <c r="S3736" s="1"/>
      <c r="T3736" s="1"/>
    </row>
    <row r="3737" spans="2:20" s="216" customFormat="1" ht="15" customHeight="1">
      <c r="B3737" s="214" t="s">
        <v>6282</v>
      </c>
      <c r="C3737" s="214" t="s">
        <v>6866</v>
      </c>
      <c r="D3737" s="214" t="s">
        <v>7740</v>
      </c>
      <c r="E3737" s="214" t="s">
        <v>7740</v>
      </c>
      <c r="F3737" s="214" t="s">
        <v>7740</v>
      </c>
      <c r="G3737" s="2"/>
      <c r="H3737" s="1"/>
      <c r="I3737" s="1"/>
      <c r="J3737" s="1"/>
      <c r="K3737" s="1"/>
      <c r="L3737" s="1"/>
      <c r="M3737" s="1"/>
      <c r="N3737" s="1"/>
      <c r="O3737" s="1"/>
      <c r="P3737" s="1"/>
      <c r="Q3737" s="1"/>
      <c r="R3737" s="1"/>
      <c r="S3737" s="1"/>
      <c r="T3737" s="1"/>
    </row>
    <row r="3738" spans="2:20" s="216" customFormat="1" ht="15" customHeight="1">
      <c r="B3738" s="214" t="s">
        <v>6283</v>
      </c>
      <c r="C3738" s="214" t="s">
        <v>6866</v>
      </c>
      <c r="D3738" s="214" t="s">
        <v>7740</v>
      </c>
      <c r="E3738" s="214" t="s">
        <v>7740</v>
      </c>
      <c r="F3738" s="214" t="s">
        <v>7740</v>
      </c>
      <c r="G3738" s="2"/>
      <c r="H3738" s="1"/>
      <c r="I3738" s="1"/>
      <c r="J3738" s="1"/>
      <c r="K3738" s="1"/>
      <c r="L3738" s="1"/>
      <c r="M3738" s="1"/>
      <c r="N3738" s="1"/>
      <c r="O3738" s="1"/>
      <c r="P3738" s="1"/>
      <c r="Q3738" s="1"/>
      <c r="R3738" s="1"/>
      <c r="S3738" s="1"/>
      <c r="T3738" s="1"/>
    </row>
    <row r="3739" spans="2:20" s="216" customFormat="1" ht="15" customHeight="1">
      <c r="B3739" s="214" t="s">
        <v>6284</v>
      </c>
      <c r="C3739" s="214" t="s">
        <v>6866</v>
      </c>
      <c r="D3739" s="214" t="s">
        <v>7740</v>
      </c>
      <c r="E3739" s="214" t="s">
        <v>7740</v>
      </c>
      <c r="F3739" s="214" t="s">
        <v>7740</v>
      </c>
      <c r="G3739" s="2"/>
      <c r="H3739" s="1"/>
      <c r="I3739" s="1"/>
      <c r="J3739" s="1"/>
      <c r="K3739" s="1"/>
      <c r="L3739" s="1"/>
      <c r="M3739" s="1"/>
      <c r="N3739" s="1"/>
      <c r="O3739" s="1"/>
      <c r="P3739" s="1"/>
      <c r="Q3739" s="1"/>
      <c r="R3739" s="1"/>
      <c r="S3739" s="1"/>
      <c r="T3739" s="1"/>
    </row>
    <row r="3740" spans="2:20" s="216" customFormat="1" ht="15" customHeight="1">
      <c r="B3740" s="214" t="s">
        <v>1690</v>
      </c>
      <c r="C3740" s="214" t="s">
        <v>6866</v>
      </c>
      <c r="D3740" s="214" t="s">
        <v>7740</v>
      </c>
      <c r="E3740" s="214" t="s">
        <v>7740</v>
      </c>
      <c r="F3740" s="214" t="s">
        <v>7740</v>
      </c>
      <c r="G3740" s="2"/>
      <c r="H3740" s="1"/>
      <c r="I3740" s="1"/>
      <c r="J3740" s="1"/>
      <c r="K3740" s="1"/>
      <c r="L3740" s="1"/>
      <c r="M3740" s="1"/>
      <c r="N3740" s="1"/>
      <c r="O3740" s="1"/>
      <c r="P3740" s="1"/>
      <c r="Q3740" s="1"/>
      <c r="R3740" s="1"/>
      <c r="S3740" s="1"/>
      <c r="T3740" s="1"/>
    </row>
    <row r="3741" spans="2:20" s="216" customFormat="1" ht="15" customHeight="1">
      <c r="B3741" s="214" t="s">
        <v>1691</v>
      </c>
      <c r="C3741" s="214" t="s">
        <v>6866</v>
      </c>
      <c r="D3741" s="214" t="s">
        <v>7740</v>
      </c>
      <c r="E3741" s="214" t="s">
        <v>7740</v>
      </c>
      <c r="F3741" s="214" t="s">
        <v>7740</v>
      </c>
      <c r="G3741" s="2"/>
      <c r="H3741" s="1"/>
      <c r="I3741" s="1"/>
      <c r="J3741" s="1"/>
      <c r="K3741" s="1"/>
      <c r="L3741" s="1"/>
      <c r="M3741" s="1"/>
      <c r="N3741" s="1"/>
      <c r="O3741" s="1"/>
      <c r="P3741" s="1"/>
      <c r="Q3741" s="1"/>
      <c r="R3741" s="1"/>
      <c r="S3741" s="1"/>
      <c r="T3741" s="1"/>
    </row>
    <row r="3742" spans="2:20" s="216" customFormat="1" ht="15" customHeight="1">
      <c r="B3742" s="214" t="s">
        <v>1692</v>
      </c>
      <c r="C3742" s="214" t="s">
        <v>6866</v>
      </c>
      <c r="D3742" s="214" t="s">
        <v>7740</v>
      </c>
      <c r="E3742" s="214" t="s">
        <v>7740</v>
      </c>
      <c r="F3742" s="214" t="s">
        <v>7740</v>
      </c>
      <c r="G3742" s="2"/>
      <c r="H3742" s="1"/>
      <c r="I3742" s="1"/>
      <c r="J3742" s="1"/>
      <c r="K3742" s="1"/>
      <c r="L3742" s="1"/>
      <c r="M3742" s="1"/>
      <c r="N3742" s="1"/>
      <c r="O3742" s="1"/>
      <c r="P3742" s="1"/>
      <c r="Q3742" s="1"/>
      <c r="R3742" s="1"/>
      <c r="S3742" s="1"/>
      <c r="T3742" s="1"/>
    </row>
    <row r="3743" spans="2:20" s="216" customFormat="1" ht="15" customHeight="1">
      <c r="B3743" s="214" t="s">
        <v>1693</v>
      </c>
      <c r="C3743" s="214" t="s">
        <v>7561</v>
      </c>
      <c r="D3743" s="214" t="s">
        <v>6866</v>
      </c>
      <c r="E3743" s="214" t="s">
        <v>7740</v>
      </c>
      <c r="F3743" s="214" t="s">
        <v>7740</v>
      </c>
      <c r="G3743" s="2"/>
      <c r="H3743" s="1"/>
      <c r="I3743" s="1"/>
      <c r="J3743" s="1"/>
      <c r="K3743" s="1"/>
      <c r="L3743" s="1"/>
      <c r="M3743" s="1"/>
      <c r="N3743" s="1"/>
      <c r="O3743" s="1"/>
      <c r="P3743" s="1"/>
      <c r="Q3743" s="1"/>
      <c r="R3743" s="1"/>
      <c r="S3743" s="1"/>
      <c r="T3743" s="1"/>
    </row>
    <row r="3744" spans="2:20" s="216" customFormat="1" ht="15" customHeight="1">
      <c r="B3744" s="214" t="s">
        <v>1694</v>
      </c>
      <c r="C3744" s="214" t="s">
        <v>7562</v>
      </c>
      <c r="D3744" s="214" t="s">
        <v>6866</v>
      </c>
      <c r="E3744" s="214" t="s">
        <v>7740</v>
      </c>
      <c r="F3744" s="214" t="s">
        <v>7740</v>
      </c>
      <c r="G3744" s="2"/>
      <c r="H3744" s="1"/>
      <c r="I3744" s="1"/>
      <c r="J3744" s="1"/>
      <c r="K3744" s="1"/>
      <c r="L3744" s="1"/>
      <c r="M3744" s="1"/>
      <c r="N3744" s="1"/>
      <c r="O3744" s="1"/>
      <c r="P3744" s="1"/>
      <c r="Q3744" s="1"/>
      <c r="R3744" s="1"/>
      <c r="S3744" s="1"/>
      <c r="T3744" s="1"/>
    </row>
    <row r="3745" spans="2:20" s="216" customFormat="1" ht="15" customHeight="1">
      <c r="B3745" s="214" t="s">
        <v>5926</v>
      </c>
      <c r="C3745" s="214" t="s">
        <v>7563</v>
      </c>
      <c r="D3745" s="214" t="s">
        <v>6866</v>
      </c>
      <c r="E3745" s="214" t="s">
        <v>7740</v>
      </c>
      <c r="F3745" s="214" t="s">
        <v>7740</v>
      </c>
      <c r="G3745" s="2"/>
      <c r="H3745" s="1"/>
      <c r="I3745" s="1"/>
      <c r="J3745" s="1"/>
      <c r="K3745" s="1"/>
      <c r="L3745" s="1"/>
      <c r="M3745" s="1"/>
      <c r="N3745" s="1"/>
      <c r="O3745" s="1"/>
      <c r="P3745" s="1"/>
      <c r="Q3745" s="1"/>
      <c r="R3745" s="1"/>
      <c r="S3745" s="1"/>
      <c r="T3745" s="1"/>
    </row>
    <row r="3746" spans="2:20" s="216" customFormat="1" ht="15" customHeight="1">
      <c r="B3746" s="214" t="s">
        <v>5927</v>
      </c>
      <c r="C3746" s="214" t="s">
        <v>6866</v>
      </c>
      <c r="D3746" s="214" t="s">
        <v>7740</v>
      </c>
      <c r="E3746" s="214" t="s">
        <v>7740</v>
      </c>
      <c r="F3746" s="214" t="s">
        <v>7740</v>
      </c>
      <c r="G3746" s="2"/>
      <c r="H3746" s="1"/>
      <c r="I3746" s="1"/>
      <c r="J3746" s="1"/>
      <c r="K3746" s="1"/>
      <c r="L3746" s="1"/>
      <c r="M3746" s="1"/>
      <c r="N3746" s="1"/>
      <c r="O3746" s="1"/>
      <c r="P3746" s="1"/>
      <c r="Q3746" s="1"/>
      <c r="R3746" s="1"/>
      <c r="S3746" s="1"/>
      <c r="T3746" s="1"/>
    </row>
    <row r="3747" spans="2:20" s="216" customFormat="1" ht="15" customHeight="1">
      <c r="B3747" s="214" t="s">
        <v>5928</v>
      </c>
      <c r="C3747" s="214" t="s">
        <v>6866</v>
      </c>
      <c r="D3747" s="214" t="s">
        <v>7740</v>
      </c>
      <c r="E3747" s="214" t="s">
        <v>7740</v>
      </c>
      <c r="F3747" s="214" t="s">
        <v>7740</v>
      </c>
      <c r="G3747" s="2"/>
      <c r="H3747" s="1"/>
      <c r="I3747" s="1"/>
      <c r="J3747" s="1"/>
      <c r="K3747" s="1"/>
      <c r="L3747" s="1"/>
      <c r="M3747" s="1"/>
      <c r="N3747" s="1"/>
      <c r="O3747" s="1"/>
      <c r="P3747" s="1"/>
      <c r="Q3747" s="1"/>
      <c r="R3747" s="1"/>
      <c r="S3747" s="1"/>
      <c r="T3747" s="1"/>
    </row>
    <row r="3748" spans="2:20" s="216" customFormat="1" ht="15" customHeight="1">
      <c r="B3748" s="214" t="s">
        <v>5929</v>
      </c>
      <c r="C3748" s="214" t="s">
        <v>7564</v>
      </c>
      <c r="D3748" s="214" t="s">
        <v>6866</v>
      </c>
      <c r="E3748" s="214" t="s">
        <v>7740</v>
      </c>
      <c r="F3748" s="214" t="s">
        <v>7740</v>
      </c>
      <c r="G3748" s="2"/>
      <c r="H3748" s="1"/>
      <c r="I3748" s="1"/>
      <c r="J3748" s="1"/>
      <c r="K3748" s="1"/>
      <c r="L3748" s="1"/>
      <c r="M3748" s="1"/>
      <c r="N3748" s="1"/>
      <c r="O3748" s="1"/>
      <c r="P3748" s="1"/>
      <c r="Q3748" s="1"/>
      <c r="R3748" s="1"/>
      <c r="S3748" s="1"/>
      <c r="T3748" s="1"/>
    </row>
    <row r="3749" spans="2:20" s="216" customFormat="1" ht="15" customHeight="1">
      <c r="B3749" s="214" t="s">
        <v>5930</v>
      </c>
      <c r="C3749" s="214" t="s">
        <v>6866</v>
      </c>
      <c r="D3749" s="214" t="s">
        <v>7740</v>
      </c>
      <c r="E3749" s="214" t="s">
        <v>7740</v>
      </c>
      <c r="F3749" s="214" t="s">
        <v>7740</v>
      </c>
      <c r="G3749" s="2"/>
      <c r="H3749" s="1"/>
      <c r="I3749" s="1"/>
      <c r="J3749" s="1"/>
      <c r="K3749" s="1"/>
      <c r="L3749" s="1"/>
      <c r="M3749" s="1"/>
      <c r="N3749" s="1"/>
      <c r="O3749" s="1"/>
      <c r="P3749" s="1"/>
      <c r="Q3749" s="1"/>
      <c r="R3749" s="1"/>
      <c r="S3749" s="1"/>
      <c r="T3749" s="1"/>
    </row>
    <row r="3750" spans="2:20" s="216" customFormat="1" ht="15" customHeight="1">
      <c r="B3750" s="214" t="s">
        <v>5931</v>
      </c>
      <c r="C3750" s="214" t="s">
        <v>6866</v>
      </c>
      <c r="D3750" s="214" t="s">
        <v>7740</v>
      </c>
      <c r="E3750" s="214" t="s">
        <v>7740</v>
      </c>
      <c r="F3750" s="214" t="s">
        <v>7740</v>
      </c>
      <c r="G3750" s="2"/>
      <c r="H3750" s="1"/>
      <c r="I3750" s="1"/>
      <c r="J3750" s="1"/>
      <c r="K3750" s="1"/>
      <c r="L3750" s="1"/>
      <c r="M3750" s="1"/>
      <c r="N3750" s="1"/>
      <c r="O3750" s="1"/>
      <c r="P3750" s="1"/>
      <c r="Q3750" s="1"/>
      <c r="R3750" s="1"/>
      <c r="S3750" s="1"/>
      <c r="T3750" s="1"/>
    </row>
    <row r="3751" spans="2:20" s="216" customFormat="1" ht="15" customHeight="1">
      <c r="B3751" s="214" t="s">
        <v>5932</v>
      </c>
      <c r="C3751" s="214" t="s">
        <v>6866</v>
      </c>
      <c r="D3751" s="214" t="s">
        <v>7740</v>
      </c>
      <c r="E3751" s="214" t="s">
        <v>7740</v>
      </c>
      <c r="F3751" s="214" t="s">
        <v>7740</v>
      </c>
      <c r="G3751" s="2"/>
      <c r="H3751" s="1"/>
      <c r="I3751" s="1"/>
      <c r="J3751" s="1"/>
      <c r="K3751" s="1"/>
      <c r="L3751" s="1"/>
      <c r="M3751" s="1"/>
      <c r="N3751" s="1"/>
      <c r="O3751" s="1"/>
      <c r="P3751" s="1"/>
      <c r="Q3751" s="1"/>
      <c r="R3751" s="1"/>
      <c r="S3751" s="1"/>
      <c r="T3751" s="1"/>
    </row>
    <row r="3752" spans="2:20" s="216" customFormat="1" ht="15" customHeight="1">
      <c r="B3752" s="214" t="s">
        <v>5933</v>
      </c>
      <c r="C3752" s="214" t="s">
        <v>6866</v>
      </c>
      <c r="D3752" s="214" t="s">
        <v>7740</v>
      </c>
      <c r="E3752" s="214" t="s">
        <v>7740</v>
      </c>
      <c r="F3752" s="214" t="s">
        <v>7740</v>
      </c>
      <c r="G3752" s="2"/>
      <c r="H3752" s="1"/>
      <c r="I3752" s="1"/>
      <c r="J3752" s="1"/>
      <c r="K3752" s="1"/>
      <c r="L3752" s="1"/>
      <c r="M3752" s="1"/>
      <c r="N3752" s="1"/>
      <c r="O3752" s="1"/>
      <c r="P3752" s="1"/>
      <c r="Q3752" s="1"/>
      <c r="R3752" s="1"/>
      <c r="S3752" s="1"/>
      <c r="T3752" s="1"/>
    </row>
    <row r="3753" spans="2:20" s="216" customFormat="1" ht="15" customHeight="1">
      <c r="B3753" s="214" t="s">
        <v>5934</v>
      </c>
      <c r="C3753" s="214" t="s">
        <v>6866</v>
      </c>
      <c r="D3753" s="214" t="s">
        <v>7740</v>
      </c>
      <c r="E3753" s="214" t="s">
        <v>7740</v>
      </c>
      <c r="F3753" s="214" t="s">
        <v>7740</v>
      </c>
      <c r="G3753" s="2"/>
      <c r="H3753" s="1"/>
      <c r="I3753" s="1"/>
      <c r="J3753" s="1"/>
      <c r="K3753" s="1"/>
      <c r="L3753" s="1"/>
      <c r="M3753" s="1"/>
      <c r="N3753" s="1"/>
      <c r="O3753" s="1"/>
      <c r="P3753" s="1"/>
      <c r="Q3753" s="1"/>
      <c r="R3753" s="1"/>
      <c r="S3753" s="1"/>
      <c r="T3753" s="1"/>
    </row>
    <row r="3754" spans="2:20" s="216" customFormat="1" ht="15" customHeight="1">
      <c r="B3754" s="214" t="s">
        <v>5935</v>
      </c>
      <c r="C3754" s="214" t="s">
        <v>6866</v>
      </c>
      <c r="D3754" s="214" t="s">
        <v>7740</v>
      </c>
      <c r="E3754" s="214" t="s">
        <v>7740</v>
      </c>
      <c r="F3754" s="214" t="s">
        <v>7740</v>
      </c>
      <c r="G3754" s="2"/>
      <c r="H3754" s="1"/>
      <c r="I3754" s="1"/>
      <c r="J3754" s="1"/>
      <c r="K3754" s="1"/>
      <c r="L3754" s="1"/>
      <c r="M3754" s="1"/>
      <c r="N3754" s="1"/>
      <c r="O3754" s="1"/>
      <c r="P3754" s="1"/>
      <c r="Q3754" s="1"/>
      <c r="R3754" s="1"/>
      <c r="S3754" s="1"/>
      <c r="T3754" s="1"/>
    </row>
    <row r="3755" spans="2:20" s="216" customFormat="1" ht="15" customHeight="1">
      <c r="B3755" s="214" t="s">
        <v>5936</v>
      </c>
      <c r="C3755" s="214" t="s">
        <v>6866</v>
      </c>
      <c r="D3755" s="214" t="s">
        <v>7740</v>
      </c>
      <c r="E3755" s="214" t="s">
        <v>7740</v>
      </c>
      <c r="F3755" s="214" t="s">
        <v>7740</v>
      </c>
      <c r="G3755" s="2"/>
      <c r="H3755" s="1"/>
      <c r="I3755" s="1"/>
      <c r="J3755" s="1"/>
      <c r="K3755" s="1"/>
      <c r="L3755" s="1"/>
      <c r="M3755" s="1"/>
      <c r="N3755" s="1"/>
      <c r="O3755" s="1"/>
      <c r="P3755" s="1"/>
      <c r="Q3755" s="1"/>
      <c r="R3755" s="1"/>
      <c r="S3755" s="1"/>
      <c r="T3755" s="1"/>
    </row>
    <row r="3756" spans="2:20" s="216" customFormat="1" ht="15" customHeight="1">
      <c r="B3756" s="214" t="s">
        <v>5937</v>
      </c>
      <c r="C3756" s="214" t="s">
        <v>7565</v>
      </c>
      <c r="D3756" s="214" t="s">
        <v>6866</v>
      </c>
      <c r="E3756" s="214" t="s">
        <v>7740</v>
      </c>
      <c r="F3756" s="214" t="s">
        <v>7740</v>
      </c>
      <c r="G3756" s="2"/>
      <c r="H3756" s="1"/>
      <c r="I3756" s="1"/>
      <c r="J3756" s="1"/>
      <c r="K3756" s="1"/>
      <c r="L3756" s="1"/>
      <c r="M3756" s="1"/>
      <c r="N3756" s="1"/>
      <c r="O3756" s="1"/>
      <c r="P3756" s="1"/>
      <c r="Q3756" s="1"/>
      <c r="R3756" s="1"/>
      <c r="S3756" s="1"/>
      <c r="T3756" s="1"/>
    </row>
    <row r="3757" spans="2:20" s="216" customFormat="1" ht="15" customHeight="1">
      <c r="B3757" s="214" t="s">
        <v>5938</v>
      </c>
      <c r="C3757" s="214" t="s">
        <v>6866</v>
      </c>
      <c r="D3757" s="214" t="s">
        <v>7740</v>
      </c>
      <c r="E3757" s="214" t="s">
        <v>7740</v>
      </c>
      <c r="F3757" s="214" t="s">
        <v>7740</v>
      </c>
      <c r="G3757" s="2"/>
      <c r="H3757" s="1"/>
      <c r="I3757" s="1"/>
      <c r="J3757" s="1"/>
      <c r="K3757" s="1"/>
      <c r="L3757" s="1"/>
      <c r="M3757" s="1"/>
      <c r="N3757" s="1"/>
      <c r="O3757" s="1"/>
      <c r="P3757" s="1"/>
      <c r="Q3757" s="1"/>
      <c r="R3757" s="1"/>
      <c r="S3757" s="1"/>
      <c r="T3757" s="1"/>
    </row>
    <row r="3758" spans="2:20" s="216" customFormat="1" ht="15" customHeight="1">
      <c r="B3758" s="214" t="s">
        <v>5939</v>
      </c>
      <c r="C3758" s="214" t="s">
        <v>6866</v>
      </c>
      <c r="D3758" s="214" t="s">
        <v>7740</v>
      </c>
      <c r="E3758" s="214" t="s">
        <v>7740</v>
      </c>
      <c r="F3758" s="214" t="s">
        <v>7740</v>
      </c>
      <c r="G3758" s="2"/>
      <c r="H3758" s="1"/>
      <c r="I3758" s="1"/>
      <c r="J3758" s="1"/>
      <c r="K3758" s="1"/>
      <c r="L3758" s="1"/>
      <c r="M3758" s="1"/>
      <c r="N3758" s="1"/>
      <c r="O3758" s="1"/>
      <c r="P3758" s="1"/>
      <c r="Q3758" s="1"/>
      <c r="R3758" s="1"/>
      <c r="S3758" s="1"/>
      <c r="T3758" s="1"/>
    </row>
    <row r="3759" spans="2:20" s="216" customFormat="1" ht="15" customHeight="1">
      <c r="B3759" s="214" t="s">
        <v>5940</v>
      </c>
      <c r="C3759" s="214" t="s">
        <v>6866</v>
      </c>
      <c r="D3759" s="214" t="s">
        <v>7740</v>
      </c>
      <c r="E3759" s="214" t="s">
        <v>7740</v>
      </c>
      <c r="F3759" s="214" t="s">
        <v>7740</v>
      </c>
      <c r="G3759" s="2"/>
      <c r="H3759" s="1"/>
      <c r="I3759" s="1"/>
      <c r="J3759" s="1"/>
      <c r="K3759" s="1"/>
      <c r="L3759" s="1"/>
      <c r="M3759" s="1"/>
      <c r="N3759" s="1"/>
      <c r="O3759" s="1"/>
      <c r="P3759" s="1"/>
      <c r="Q3759" s="1"/>
      <c r="R3759" s="1"/>
      <c r="S3759" s="1"/>
      <c r="T3759" s="1"/>
    </row>
    <row r="3760" spans="2:20" s="216" customFormat="1" ht="15" customHeight="1">
      <c r="B3760" s="214" t="s">
        <v>5941</v>
      </c>
      <c r="C3760" s="214" t="s">
        <v>6866</v>
      </c>
      <c r="D3760" s="214" t="s">
        <v>7740</v>
      </c>
      <c r="E3760" s="214" t="s">
        <v>7740</v>
      </c>
      <c r="F3760" s="214" t="s">
        <v>7740</v>
      </c>
      <c r="G3760" s="2"/>
      <c r="H3760" s="1"/>
      <c r="I3760" s="1"/>
      <c r="J3760" s="1"/>
      <c r="K3760" s="1"/>
      <c r="L3760" s="1"/>
      <c r="M3760" s="1"/>
      <c r="N3760" s="1"/>
      <c r="O3760" s="1"/>
      <c r="P3760" s="1"/>
      <c r="Q3760" s="1"/>
      <c r="R3760" s="1"/>
      <c r="S3760" s="1"/>
      <c r="T3760" s="1"/>
    </row>
    <row r="3761" spans="2:20" s="216" customFormat="1" ht="15" customHeight="1">
      <c r="B3761" s="214" t="s">
        <v>5942</v>
      </c>
      <c r="C3761" s="214" t="s">
        <v>7188</v>
      </c>
      <c r="D3761" s="214" t="s">
        <v>6866</v>
      </c>
      <c r="E3761" s="214" t="s">
        <v>7740</v>
      </c>
      <c r="F3761" s="214" t="s">
        <v>7740</v>
      </c>
      <c r="G3761" s="2"/>
      <c r="H3761" s="1"/>
      <c r="I3761" s="1"/>
      <c r="J3761" s="1"/>
      <c r="K3761" s="1"/>
      <c r="L3761" s="1"/>
      <c r="M3761" s="1"/>
      <c r="N3761" s="1"/>
      <c r="O3761" s="1"/>
      <c r="P3761" s="1"/>
      <c r="Q3761" s="1"/>
      <c r="R3761" s="1"/>
      <c r="S3761" s="1"/>
      <c r="T3761" s="1"/>
    </row>
    <row r="3762" spans="2:20" s="216" customFormat="1" ht="15" customHeight="1">
      <c r="B3762" s="214" t="s">
        <v>5943</v>
      </c>
      <c r="C3762" s="214" t="s">
        <v>6866</v>
      </c>
      <c r="D3762" s="214" t="s">
        <v>7740</v>
      </c>
      <c r="E3762" s="214" t="s">
        <v>7740</v>
      </c>
      <c r="F3762" s="214" t="s">
        <v>7740</v>
      </c>
      <c r="G3762" s="2"/>
      <c r="H3762" s="1"/>
      <c r="I3762" s="1"/>
      <c r="J3762" s="1"/>
      <c r="K3762" s="1"/>
      <c r="L3762" s="1"/>
      <c r="M3762" s="1"/>
      <c r="N3762" s="1"/>
      <c r="O3762" s="1"/>
      <c r="P3762" s="1"/>
      <c r="Q3762" s="1"/>
      <c r="R3762" s="1"/>
      <c r="S3762" s="1"/>
      <c r="T3762" s="1"/>
    </row>
    <row r="3763" spans="2:20" s="216" customFormat="1" ht="15" customHeight="1">
      <c r="B3763" s="214" t="s">
        <v>5944</v>
      </c>
      <c r="C3763" s="214" t="s">
        <v>7566</v>
      </c>
      <c r="D3763" s="214" t="s">
        <v>6866</v>
      </c>
      <c r="E3763" s="214" t="s">
        <v>7740</v>
      </c>
      <c r="F3763" s="214" t="s">
        <v>7740</v>
      </c>
      <c r="G3763" s="2"/>
      <c r="H3763" s="1"/>
      <c r="I3763" s="1"/>
      <c r="J3763" s="1"/>
      <c r="K3763" s="1"/>
      <c r="L3763" s="1"/>
      <c r="M3763" s="1"/>
      <c r="N3763" s="1"/>
      <c r="O3763" s="1"/>
      <c r="P3763" s="1"/>
      <c r="Q3763" s="1"/>
      <c r="R3763" s="1"/>
      <c r="S3763" s="1"/>
      <c r="T3763" s="1"/>
    </row>
    <row r="3764" spans="2:20" s="216" customFormat="1" ht="15" customHeight="1">
      <c r="B3764" s="214" t="s">
        <v>5945</v>
      </c>
      <c r="C3764" s="214" t="s">
        <v>6866</v>
      </c>
      <c r="D3764" s="214" t="s">
        <v>7740</v>
      </c>
      <c r="E3764" s="214" t="s">
        <v>7740</v>
      </c>
      <c r="F3764" s="214" t="s">
        <v>7740</v>
      </c>
      <c r="G3764" s="2"/>
      <c r="H3764" s="1"/>
      <c r="I3764" s="1"/>
      <c r="J3764" s="1"/>
      <c r="K3764" s="1"/>
      <c r="L3764" s="1"/>
      <c r="M3764" s="1"/>
      <c r="N3764" s="1"/>
      <c r="O3764" s="1"/>
      <c r="P3764" s="1"/>
      <c r="Q3764" s="1"/>
      <c r="R3764" s="1"/>
      <c r="S3764" s="1"/>
      <c r="T3764" s="1"/>
    </row>
    <row r="3765" spans="2:20" s="216" customFormat="1" ht="15" customHeight="1">
      <c r="B3765" s="214" t="s">
        <v>5946</v>
      </c>
      <c r="C3765" s="214" t="s">
        <v>6866</v>
      </c>
      <c r="D3765" s="214" t="s">
        <v>7740</v>
      </c>
      <c r="E3765" s="214" t="s">
        <v>7740</v>
      </c>
      <c r="F3765" s="214" t="s">
        <v>7740</v>
      </c>
      <c r="G3765" s="2"/>
      <c r="H3765" s="1"/>
      <c r="I3765" s="1"/>
      <c r="J3765" s="1"/>
      <c r="K3765" s="1"/>
      <c r="L3765" s="1"/>
      <c r="M3765" s="1"/>
      <c r="N3765" s="1"/>
      <c r="O3765" s="1"/>
      <c r="P3765" s="1"/>
      <c r="Q3765" s="1"/>
      <c r="R3765" s="1"/>
      <c r="S3765" s="1"/>
      <c r="T3765" s="1"/>
    </row>
    <row r="3766" spans="2:20" s="216" customFormat="1" ht="15" customHeight="1">
      <c r="B3766" s="214" t="s">
        <v>5947</v>
      </c>
      <c r="C3766" s="214" t="s">
        <v>6866</v>
      </c>
      <c r="D3766" s="214" t="s">
        <v>7740</v>
      </c>
      <c r="E3766" s="214" t="s">
        <v>7740</v>
      </c>
      <c r="F3766" s="214" t="s">
        <v>7740</v>
      </c>
      <c r="G3766" s="2"/>
      <c r="H3766" s="1"/>
      <c r="I3766" s="1"/>
      <c r="J3766" s="1"/>
      <c r="K3766" s="1"/>
      <c r="L3766" s="1"/>
      <c r="M3766" s="1"/>
      <c r="N3766" s="1"/>
      <c r="O3766" s="1"/>
      <c r="P3766" s="1"/>
      <c r="Q3766" s="1"/>
      <c r="R3766" s="1"/>
      <c r="S3766" s="1"/>
      <c r="T3766" s="1"/>
    </row>
    <row r="3767" spans="2:20" s="216" customFormat="1" ht="15" customHeight="1">
      <c r="B3767" s="214" t="s">
        <v>5948</v>
      </c>
      <c r="C3767" s="214" t="s">
        <v>6866</v>
      </c>
      <c r="D3767" s="214" t="s">
        <v>7740</v>
      </c>
      <c r="E3767" s="214" t="s">
        <v>7740</v>
      </c>
      <c r="F3767" s="214" t="s">
        <v>7740</v>
      </c>
      <c r="G3767" s="2"/>
      <c r="H3767" s="1"/>
      <c r="I3767" s="1"/>
      <c r="J3767" s="1"/>
      <c r="K3767" s="1"/>
      <c r="L3767" s="1"/>
      <c r="M3767" s="1"/>
      <c r="N3767" s="1"/>
      <c r="O3767" s="1"/>
      <c r="P3767" s="1"/>
      <c r="Q3767" s="1"/>
      <c r="R3767" s="1"/>
      <c r="S3767" s="1"/>
      <c r="T3767" s="1"/>
    </row>
    <row r="3768" spans="2:20" s="216" customFormat="1" ht="15" customHeight="1">
      <c r="B3768" s="214" t="s">
        <v>5949</v>
      </c>
      <c r="C3768" s="214" t="s">
        <v>6866</v>
      </c>
      <c r="D3768" s="214" t="s">
        <v>7740</v>
      </c>
      <c r="E3768" s="214" t="s">
        <v>7740</v>
      </c>
      <c r="F3768" s="214" t="s">
        <v>7740</v>
      </c>
      <c r="G3768" s="2"/>
      <c r="H3768" s="1"/>
      <c r="I3768" s="1"/>
      <c r="J3768" s="1"/>
      <c r="K3768" s="1"/>
      <c r="L3768" s="1"/>
      <c r="M3768" s="1"/>
      <c r="N3768" s="1"/>
      <c r="O3768" s="1"/>
      <c r="P3768" s="1"/>
      <c r="Q3768" s="1"/>
      <c r="R3768" s="1"/>
      <c r="S3768" s="1"/>
      <c r="T3768" s="1"/>
    </row>
    <row r="3769" spans="2:20" s="216" customFormat="1" ht="15" customHeight="1">
      <c r="B3769" s="214" t="s">
        <v>5950</v>
      </c>
      <c r="C3769" s="214" t="s">
        <v>6866</v>
      </c>
      <c r="D3769" s="214" t="s">
        <v>7740</v>
      </c>
      <c r="E3769" s="214" t="s">
        <v>7740</v>
      </c>
      <c r="F3769" s="214" t="s">
        <v>7740</v>
      </c>
      <c r="G3769" s="2"/>
      <c r="H3769" s="1"/>
      <c r="I3769" s="1"/>
      <c r="J3769" s="1"/>
      <c r="K3769" s="1"/>
      <c r="L3769" s="1"/>
      <c r="M3769" s="1"/>
      <c r="N3769" s="1"/>
      <c r="O3769" s="1"/>
      <c r="P3769" s="1"/>
      <c r="Q3769" s="1"/>
      <c r="R3769" s="1"/>
      <c r="S3769" s="1"/>
      <c r="T3769" s="1"/>
    </row>
    <row r="3770" spans="2:20" s="216" customFormat="1" ht="15" customHeight="1">
      <c r="B3770" s="214" t="s">
        <v>5951</v>
      </c>
      <c r="C3770" s="214" t="s">
        <v>6866</v>
      </c>
      <c r="D3770" s="214" t="s">
        <v>7740</v>
      </c>
      <c r="E3770" s="214" t="s">
        <v>7740</v>
      </c>
      <c r="F3770" s="214" t="s">
        <v>7740</v>
      </c>
      <c r="G3770" s="2"/>
      <c r="H3770" s="1"/>
      <c r="I3770" s="1"/>
      <c r="J3770" s="1"/>
      <c r="K3770" s="1"/>
      <c r="L3770" s="1"/>
      <c r="M3770" s="1"/>
      <c r="N3770" s="1"/>
      <c r="O3770" s="1"/>
      <c r="P3770" s="1"/>
      <c r="Q3770" s="1"/>
      <c r="R3770" s="1"/>
      <c r="S3770" s="1"/>
      <c r="T3770" s="1"/>
    </row>
    <row r="3771" spans="2:20" s="216" customFormat="1" ht="15" customHeight="1">
      <c r="B3771" s="214" t="s">
        <v>5952</v>
      </c>
      <c r="C3771" s="214" t="s">
        <v>6866</v>
      </c>
      <c r="D3771" s="214" t="s">
        <v>7740</v>
      </c>
      <c r="E3771" s="214" t="s">
        <v>7740</v>
      </c>
      <c r="F3771" s="214" t="s">
        <v>7740</v>
      </c>
      <c r="G3771" s="2"/>
      <c r="H3771" s="1"/>
      <c r="I3771" s="1"/>
      <c r="J3771" s="1"/>
      <c r="K3771" s="1"/>
      <c r="L3771" s="1"/>
      <c r="M3771" s="1"/>
      <c r="N3771" s="1"/>
      <c r="O3771" s="1"/>
      <c r="P3771" s="1"/>
      <c r="Q3771" s="1"/>
      <c r="R3771" s="1"/>
      <c r="S3771" s="1"/>
      <c r="T3771" s="1"/>
    </row>
    <row r="3772" spans="2:20" s="216" customFormat="1" ht="15" customHeight="1">
      <c r="B3772" s="214" t="s">
        <v>5953</v>
      </c>
      <c r="C3772" s="214" t="s">
        <v>7661</v>
      </c>
      <c r="D3772" s="214" t="s">
        <v>6866</v>
      </c>
      <c r="E3772" s="214" t="s">
        <v>7740</v>
      </c>
      <c r="F3772" s="214" t="s">
        <v>7740</v>
      </c>
      <c r="G3772" s="2"/>
      <c r="H3772" s="1"/>
      <c r="I3772" s="1"/>
      <c r="J3772" s="1"/>
      <c r="K3772" s="1"/>
      <c r="L3772" s="1"/>
      <c r="M3772" s="1"/>
      <c r="N3772" s="1"/>
      <c r="O3772" s="1"/>
      <c r="P3772" s="1"/>
      <c r="Q3772" s="1"/>
      <c r="R3772" s="1"/>
      <c r="S3772" s="1"/>
      <c r="T3772" s="1"/>
    </row>
    <row r="3773" spans="2:20" s="216" customFormat="1" ht="15" customHeight="1">
      <c r="B3773" s="214" t="s">
        <v>5954</v>
      </c>
      <c r="C3773" s="214" t="s">
        <v>6866</v>
      </c>
      <c r="D3773" s="214" t="s">
        <v>7740</v>
      </c>
      <c r="E3773" s="214" t="s">
        <v>7740</v>
      </c>
      <c r="F3773" s="214" t="s">
        <v>7740</v>
      </c>
      <c r="G3773" s="2"/>
      <c r="H3773" s="1"/>
      <c r="I3773" s="1"/>
      <c r="J3773" s="1"/>
      <c r="K3773" s="1"/>
      <c r="L3773" s="1"/>
      <c r="M3773" s="1"/>
      <c r="N3773" s="1"/>
      <c r="O3773" s="1"/>
      <c r="P3773" s="1"/>
      <c r="Q3773" s="1"/>
      <c r="R3773" s="1"/>
      <c r="S3773" s="1"/>
      <c r="T3773" s="1"/>
    </row>
    <row r="3774" spans="2:20" s="216" customFormat="1" ht="15" customHeight="1">
      <c r="B3774" s="214" t="s">
        <v>5955</v>
      </c>
      <c r="C3774" s="214" t="s">
        <v>6866</v>
      </c>
      <c r="D3774" s="214" t="s">
        <v>7740</v>
      </c>
      <c r="E3774" s="214" t="s">
        <v>7740</v>
      </c>
      <c r="F3774" s="214" t="s">
        <v>7740</v>
      </c>
      <c r="G3774" s="2"/>
      <c r="H3774" s="1"/>
      <c r="I3774" s="1"/>
      <c r="J3774" s="1"/>
      <c r="K3774" s="1"/>
      <c r="L3774" s="1"/>
      <c r="M3774" s="1"/>
      <c r="N3774" s="1"/>
      <c r="O3774" s="1"/>
      <c r="P3774" s="1"/>
      <c r="Q3774" s="1"/>
      <c r="R3774" s="1"/>
      <c r="S3774" s="1"/>
      <c r="T3774" s="1"/>
    </row>
    <row r="3775" spans="2:20" s="216" customFormat="1" ht="15" customHeight="1">
      <c r="B3775" s="214" t="s">
        <v>5956</v>
      </c>
      <c r="C3775" s="214" t="s">
        <v>7077</v>
      </c>
      <c r="D3775" s="214" t="s">
        <v>6866</v>
      </c>
      <c r="E3775" s="214" t="s">
        <v>7740</v>
      </c>
      <c r="F3775" s="214" t="s">
        <v>7740</v>
      </c>
      <c r="G3775" s="2"/>
      <c r="H3775" s="1"/>
      <c r="I3775" s="1"/>
      <c r="J3775" s="1"/>
      <c r="K3775" s="1"/>
      <c r="L3775" s="1"/>
      <c r="M3775" s="1"/>
      <c r="N3775" s="1"/>
      <c r="O3775" s="1"/>
      <c r="P3775" s="1"/>
      <c r="Q3775" s="1"/>
      <c r="R3775" s="1"/>
      <c r="S3775" s="1"/>
      <c r="T3775" s="1"/>
    </row>
    <row r="3776" spans="2:20" s="216" customFormat="1" ht="15" customHeight="1">
      <c r="B3776" s="214" t="s">
        <v>5957</v>
      </c>
      <c r="C3776" s="214" t="s">
        <v>6866</v>
      </c>
      <c r="D3776" s="214" t="s">
        <v>7740</v>
      </c>
      <c r="E3776" s="214" t="s">
        <v>7740</v>
      </c>
      <c r="F3776" s="214" t="s">
        <v>7740</v>
      </c>
      <c r="G3776" s="2"/>
      <c r="H3776" s="1"/>
      <c r="I3776" s="1"/>
      <c r="J3776" s="1"/>
      <c r="K3776" s="1"/>
      <c r="L3776" s="1"/>
      <c r="M3776" s="1"/>
      <c r="N3776" s="1"/>
      <c r="O3776" s="1"/>
      <c r="P3776" s="1"/>
      <c r="Q3776" s="1"/>
      <c r="R3776" s="1"/>
      <c r="S3776" s="1"/>
      <c r="T3776" s="1"/>
    </row>
    <row r="3777" spans="2:20" s="216" customFormat="1" ht="15" customHeight="1">
      <c r="B3777" s="214" t="s">
        <v>5958</v>
      </c>
      <c r="C3777" s="214" t="s">
        <v>6866</v>
      </c>
      <c r="D3777" s="214" t="s">
        <v>7740</v>
      </c>
      <c r="E3777" s="214" t="s">
        <v>7740</v>
      </c>
      <c r="F3777" s="214" t="s">
        <v>7740</v>
      </c>
      <c r="G3777" s="2"/>
      <c r="H3777" s="1"/>
      <c r="I3777" s="1"/>
      <c r="J3777" s="1"/>
      <c r="K3777" s="1"/>
      <c r="L3777" s="1"/>
      <c r="M3777" s="1"/>
      <c r="N3777" s="1"/>
      <c r="O3777" s="1"/>
      <c r="P3777" s="1"/>
      <c r="Q3777" s="1"/>
      <c r="R3777" s="1"/>
      <c r="S3777" s="1"/>
      <c r="T3777" s="1"/>
    </row>
    <row r="3778" spans="2:20" s="216" customFormat="1" ht="15" customHeight="1">
      <c r="B3778" s="214" t="s">
        <v>5959</v>
      </c>
      <c r="C3778" s="214" t="s">
        <v>6866</v>
      </c>
      <c r="D3778" s="214" t="s">
        <v>7740</v>
      </c>
      <c r="E3778" s="214" t="s">
        <v>7740</v>
      </c>
      <c r="F3778" s="214" t="s">
        <v>7740</v>
      </c>
      <c r="G3778" s="2"/>
      <c r="H3778" s="1"/>
      <c r="I3778" s="1"/>
      <c r="J3778" s="1"/>
      <c r="K3778" s="1"/>
      <c r="L3778" s="1"/>
      <c r="M3778" s="1"/>
      <c r="N3778" s="1"/>
      <c r="O3778" s="1"/>
      <c r="P3778" s="1"/>
      <c r="Q3778" s="1"/>
      <c r="R3778" s="1"/>
      <c r="S3778" s="1"/>
      <c r="T3778" s="1"/>
    </row>
    <row r="3779" spans="2:20" s="216" customFormat="1" ht="15" customHeight="1">
      <c r="B3779" s="214" t="s">
        <v>5960</v>
      </c>
      <c r="C3779" s="214" t="s">
        <v>6866</v>
      </c>
      <c r="D3779" s="214" t="s">
        <v>7740</v>
      </c>
      <c r="E3779" s="214" t="s">
        <v>7740</v>
      </c>
      <c r="F3779" s="214" t="s">
        <v>7740</v>
      </c>
      <c r="G3779" s="2"/>
      <c r="H3779" s="1"/>
      <c r="I3779" s="1"/>
      <c r="J3779" s="1"/>
      <c r="K3779" s="1"/>
      <c r="L3779" s="1"/>
      <c r="M3779" s="1"/>
      <c r="N3779" s="1"/>
      <c r="O3779" s="1"/>
      <c r="P3779" s="1"/>
      <c r="Q3779" s="1"/>
      <c r="R3779" s="1"/>
      <c r="S3779" s="1"/>
      <c r="T3779" s="1"/>
    </row>
    <row r="3780" spans="2:20" s="216" customFormat="1" ht="15" customHeight="1">
      <c r="B3780" s="214" t="s">
        <v>5961</v>
      </c>
      <c r="C3780" s="214" t="s">
        <v>7567</v>
      </c>
      <c r="D3780" s="214" t="s">
        <v>6866</v>
      </c>
      <c r="E3780" s="214" t="s">
        <v>7740</v>
      </c>
      <c r="F3780" s="214" t="s">
        <v>7740</v>
      </c>
      <c r="G3780" s="2"/>
      <c r="H3780" s="1"/>
      <c r="I3780" s="1"/>
      <c r="J3780" s="1"/>
      <c r="K3780" s="1"/>
      <c r="L3780" s="1"/>
      <c r="M3780" s="1"/>
      <c r="N3780" s="1"/>
      <c r="O3780" s="1"/>
      <c r="P3780" s="1"/>
      <c r="Q3780" s="1"/>
      <c r="R3780" s="1"/>
      <c r="S3780" s="1"/>
      <c r="T3780" s="1"/>
    </row>
    <row r="3781" spans="2:20" s="216" customFormat="1" ht="15" customHeight="1">
      <c r="B3781" s="214" t="s">
        <v>5962</v>
      </c>
      <c r="C3781" s="214" t="s">
        <v>6866</v>
      </c>
      <c r="D3781" s="214" t="s">
        <v>7740</v>
      </c>
      <c r="E3781" s="214" t="s">
        <v>7740</v>
      </c>
      <c r="F3781" s="214" t="s">
        <v>7740</v>
      </c>
      <c r="G3781" s="2"/>
      <c r="H3781" s="1"/>
      <c r="I3781" s="1"/>
      <c r="J3781" s="1"/>
      <c r="K3781" s="1"/>
      <c r="L3781" s="1"/>
      <c r="M3781" s="1"/>
      <c r="N3781" s="1"/>
      <c r="O3781" s="1"/>
      <c r="P3781" s="1"/>
      <c r="Q3781" s="1"/>
      <c r="R3781" s="1"/>
      <c r="S3781" s="1"/>
      <c r="T3781" s="1"/>
    </row>
    <row r="3782" spans="2:20" s="216" customFormat="1" ht="15" customHeight="1">
      <c r="B3782" s="214" t="s">
        <v>5963</v>
      </c>
      <c r="C3782" s="214" t="s">
        <v>7568</v>
      </c>
      <c r="D3782" s="214" t="s">
        <v>6866</v>
      </c>
      <c r="E3782" s="214" t="s">
        <v>7740</v>
      </c>
      <c r="F3782" s="214" t="s">
        <v>7740</v>
      </c>
      <c r="G3782" s="2"/>
      <c r="H3782" s="1"/>
      <c r="I3782" s="1"/>
      <c r="J3782" s="1"/>
      <c r="K3782" s="1"/>
      <c r="L3782" s="1"/>
      <c r="M3782" s="1"/>
      <c r="N3782" s="1"/>
      <c r="O3782" s="1"/>
      <c r="P3782" s="1"/>
      <c r="Q3782" s="1"/>
      <c r="R3782" s="1"/>
      <c r="S3782" s="1"/>
      <c r="T3782" s="1"/>
    </row>
    <row r="3783" spans="2:20" s="216" customFormat="1" ht="15" customHeight="1">
      <c r="B3783" s="214" t="s">
        <v>5964</v>
      </c>
      <c r="C3783" s="214" t="s">
        <v>6866</v>
      </c>
      <c r="D3783" s="214" t="s">
        <v>7740</v>
      </c>
      <c r="E3783" s="214" t="s">
        <v>7740</v>
      </c>
      <c r="F3783" s="214" t="s">
        <v>7740</v>
      </c>
      <c r="G3783" s="2"/>
      <c r="H3783" s="1"/>
      <c r="I3783" s="1"/>
      <c r="J3783" s="1"/>
      <c r="K3783" s="1"/>
      <c r="L3783" s="1"/>
      <c r="M3783" s="1"/>
      <c r="N3783" s="1"/>
      <c r="O3783" s="1"/>
      <c r="P3783" s="1"/>
      <c r="Q3783" s="1"/>
      <c r="R3783" s="1"/>
      <c r="S3783" s="1"/>
      <c r="T3783" s="1"/>
    </row>
    <row r="3784" spans="2:20" s="216" customFormat="1" ht="15" customHeight="1">
      <c r="B3784" s="214" t="s">
        <v>5965</v>
      </c>
      <c r="C3784" s="214" t="s">
        <v>7662</v>
      </c>
      <c r="D3784" s="214" t="s">
        <v>6866</v>
      </c>
      <c r="E3784" s="214" t="s">
        <v>7740</v>
      </c>
      <c r="F3784" s="214" t="s">
        <v>7740</v>
      </c>
      <c r="G3784" s="2"/>
      <c r="H3784" s="1"/>
      <c r="I3784" s="1"/>
      <c r="J3784" s="1"/>
      <c r="K3784" s="1"/>
      <c r="L3784" s="1"/>
      <c r="M3784" s="1"/>
      <c r="N3784" s="1"/>
      <c r="O3784" s="1"/>
      <c r="P3784" s="1"/>
      <c r="Q3784" s="1"/>
      <c r="R3784" s="1"/>
      <c r="S3784" s="1"/>
      <c r="T3784" s="1"/>
    </row>
    <row r="3785" spans="2:20" s="216" customFormat="1" ht="15" customHeight="1">
      <c r="B3785" s="214" t="s">
        <v>5966</v>
      </c>
      <c r="C3785" s="214" t="s">
        <v>7063</v>
      </c>
      <c r="D3785" s="214" t="s">
        <v>6866</v>
      </c>
      <c r="E3785" s="214" t="s">
        <v>7740</v>
      </c>
      <c r="F3785" s="214" t="s">
        <v>7740</v>
      </c>
      <c r="G3785" s="2"/>
      <c r="H3785" s="1"/>
      <c r="I3785" s="1"/>
      <c r="J3785" s="1"/>
      <c r="K3785" s="1"/>
      <c r="L3785" s="1"/>
      <c r="M3785" s="1"/>
      <c r="N3785" s="1"/>
      <c r="O3785" s="1"/>
      <c r="P3785" s="1"/>
      <c r="Q3785" s="1"/>
      <c r="R3785" s="1"/>
      <c r="S3785" s="1"/>
      <c r="T3785" s="1"/>
    </row>
    <row r="3786" spans="2:20" s="216" customFormat="1" ht="15" customHeight="1">
      <c r="B3786" s="214" t="s">
        <v>5967</v>
      </c>
      <c r="C3786" s="214" t="s">
        <v>6866</v>
      </c>
      <c r="D3786" s="214" t="s">
        <v>7740</v>
      </c>
      <c r="E3786" s="214" t="s">
        <v>7740</v>
      </c>
      <c r="F3786" s="214" t="s">
        <v>7740</v>
      </c>
      <c r="G3786" s="2"/>
      <c r="H3786" s="1"/>
      <c r="I3786" s="1"/>
      <c r="J3786" s="1"/>
      <c r="K3786" s="1"/>
      <c r="L3786" s="1"/>
      <c r="M3786" s="1"/>
      <c r="N3786" s="1"/>
      <c r="O3786" s="1"/>
      <c r="P3786" s="1"/>
      <c r="Q3786" s="1"/>
      <c r="R3786" s="1"/>
      <c r="S3786" s="1"/>
      <c r="T3786" s="1"/>
    </row>
    <row r="3787" spans="2:20" s="216" customFormat="1" ht="15" customHeight="1">
      <c r="B3787" s="214" t="s">
        <v>5968</v>
      </c>
      <c r="C3787" s="214" t="s">
        <v>7569</v>
      </c>
      <c r="D3787" s="214" t="s">
        <v>6866</v>
      </c>
      <c r="E3787" s="214" t="s">
        <v>7740</v>
      </c>
      <c r="F3787" s="214" t="s">
        <v>7740</v>
      </c>
      <c r="G3787" s="2"/>
      <c r="H3787" s="1"/>
      <c r="I3787" s="1"/>
      <c r="J3787" s="1"/>
      <c r="K3787" s="1"/>
      <c r="L3787" s="1"/>
      <c r="M3787" s="1"/>
      <c r="N3787" s="1"/>
      <c r="O3787" s="1"/>
      <c r="P3787" s="1"/>
      <c r="Q3787" s="1"/>
      <c r="R3787" s="1"/>
      <c r="S3787" s="1"/>
      <c r="T3787" s="1"/>
    </row>
    <row r="3788" spans="2:20" s="216" customFormat="1" ht="15" customHeight="1">
      <c r="B3788" s="214" t="s">
        <v>5969</v>
      </c>
      <c r="C3788" s="214" t="s">
        <v>7570</v>
      </c>
      <c r="D3788" s="214" t="s">
        <v>6866</v>
      </c>
      <c r="E3788" s="214" t="s">
        <v>7740</v>
      </c>
      <c r="F3788" s="214" t="s">
        <v>7740</v>
      </c>
      <c r="G3788" s="2"/>
      <c r="H3788" s="1"/>
      <c r="I3788" s="1"/>
      <c r="J3788" s="1"/>
      <c r="K3788" s="1"/>
      <c r="L3788" s="1"/>
      <c r="M3788" s="1"/>
      <c r="N3788" s="1"/>
      <c r="O3788" s="1"/>
      <c r="P3788" s="1"/>
      <c r="Q3788" s="1"/>
      <c r="R3788" s="1"/>
      <c r="S3788" s="1"/>
      <c r="T3788" s="1"/>
    </row>
    <row r="3789" spans="2:20" s="216" customFormat="1" ht="15" customHeight="1">
      <c r="B3789" s="214" t="s">
        <v>5970</v>
      </c>
      <c r="C3789" s="214" t="s">
        <v>6866</v>
      </c>
      <c r="D3789" s="214" t="s">
        <v>7740</v>
      </c>
      <c r="E3789" s="214" t="s">
        <v>7740</v>
      </c>
      <c r="F3789" s="214" t="s">
        <v>7740</v>
      </c>
      <c r="G3789" s="2"/>
      <c r="H3789" s="1"/>
      <c r="I3789" s="1"/>
      <c r="J3789" s="1"/>
      <c r="K3789" s="1"/>
      <c r="L3789" s="1"/>
      <c r="M3789" s="1"/>
      <c r="N3789" s="1"/>
      <c r="O3789" s="1"/>
      <c r="P3789" s="1"/>
      <c r="Q3789" s="1"/>
      <c r="R3789" s="1"/>
      <c r="S3789" s="1"/>
      <c r="T3789" s="1"/>
    </row>
    <row r="3790" spans="2:20" s="216" customFormat="1" ht="15" customHeight="1">
      <c r="B3790" s="214" t="s">
        <v>5971</v>
      </c>
      <c r="C3790" s="214" t="s">
        <v>6866</v>
      </c>
      <c r="D3790" s="214" t="s">
        <v>7740</v>
      </c>
      <c r="E3790" s="214" t="s">
        <v>7740</v>
      </c>
      <c r="F3790" s="214" t="s">
        <v>7740</v>
      </c>
      <c r="G3790" s="2"/>
      <c r="H3790" s="1"/>
      <c r="I3790" s="1"/>
      <c r="J3790" s="1"/>
      <c r="K3790" s="1"/>
      <c r="L3790" s="1"/>
      <c r="M3790" s="1"/>
      <c r="N3790" s="1"/>
      <c r="O3790" s="1"/>
      <c r="P3790" s="1"/>
      <c r="Q3790" s="1"/>
      <c r="R3790" s="1"/>
      <c r="S3790" s="1"/>
      <c r="T3790" s="1"/>
    </row>
    <row r="3791" spans="2:20" s="216" customFormat="1" ht="15" customHeight="1">
      <c r="B3791" s="214" t="s">
        <v>5972</v>
      </c>
      <c r="C3791" s="214" t="s">
        <v>6866</v>
      </c>
      <c r="D3791" s="214" t="s">
        <v>7740</v>
      </c>
      <c r="E3791" s="214" t="s">
        <v>7740</v>
      </c>
      <c r="F3791" s="214" t="s">
        <v>7740</v>
      </c>
      <c r="G3791" s="2"/>
      <c r="H3791" s="1"/>
      <c r="I3791" s="1"/>
      <c r="J3791" s="1"/>
      <c r="K3791" s="1"/>
      <c r="L3791" s="1"/>
      <c r="M3791" s="1"/>
      <c r="N3791" s="1"/>
      <c r="O3791" s="1"/>
      <c r="P3791" s="1"/>
      <c r="Q3791" s="1"/>
      <c r="R3791" s="1"/>
      <c r="S3791" s="1"/>
      <c r="T3791" s="1"/>
    </row>
    <row r="3792" spans="2:20" s="216" customFormat="1" ht="15" customHeight="1">
      <c r="B3792" s="214" t="s">
        <v>5973</v>
      </c>
      <c r="C3792" s="214" t="s">
        <v>6866</v>
      </c>
      <c r="D3792" s="214" t="s">
        <v>7740</v>
      </c>
      <c r="E3792" s="214" t="s">
        <v>7740</v>
      </c>
      <c r="F3792" s="214" t="s">
        <v>7740</v>
      </c>
      <c r="G3792" s="2"/>
      <c r="H3792" s="1"/>
      <c r="I3792" s="1"/>
      <c r="J3792" s="1"/>
      <c r="K3792" s="1"/>
      <c r="L3792" s="1"/>
      <c r="M3792" s="1"/>
      <c r="N3792" s="1"/>
      <c r="O3792" s="1"/>
      <c r="P3792" s="1"/>
      <c r="Q3792" s="1"/>
      <c r="R3792" s="1"/>
      <c r="S3792" s="1"/>
      <c r="T3792" s="1"/>
    </row>
    <row r="3793" spans="2:20" s="216" customFormat="1" ht="15" customHeight="1">
      <c r="B3793" s="214" t="s">
        <v>5974</v>
      </c>
      <c r="C3793" s="214" t="s">
        <v>6866</v>
      </c>
      <c r="D3793" s="214" t="s">
        <v>7740</v>
      </c>
      <c r="E3793" s="214" t="s">
        <v>7740</v>
      </c>
      <c r="F3793" s="214" t="s">
        <v>7740</v>
      </c>
      <c r="G3793" s="2"/>
      <c r="H3793" s="1"/>
      <c r="I3793" s="1"/>
      <c r="J3793" s="1"/>
      <c r="K3793" s="1"/>
      <c r="L3793" s="1"/>
      <c r="M3793" s="1"/>
      <c r="N3793" s="1"/>
      <c r="O3793" s="1"/>
      <c r="P3793" s="1"/>
      <c r="Q3793" s="1"/>
      <c r="R3793" s="1"/>
      <c r="S3793" s="1"/>
      <c r="T3793" s="1"/>
    </row>
    <row r="3794" spans="2:20" s="216" customFormat="1" ht="15" customHeight="1">
      <c r="B3794" s="214" t="s">
        <v>5975</v>
      </c>
      <c r="C3794" s="214" t="s">
        <v>6866</v>
      </c>
      <c r="D3794" s="214" t="s">
        <v>7740</v>
      </c>
      <c r="E3794" s="214" t="s">
        <v>7740</v>
      </c>
      <c r="F3794" s="214" t="s">
        <v>7740</v>
      </c>
      <c r="G3794" s="2"/>
      <c r="H3794" s="1"/>
      <c r="I3794" s="1"/>
      <c r="J3794" s="1"/>
      <c r="K3794" s="1"/>
      <c r="L3794" s="1"/>
      <c r="M3794" s="1"/>
      <c r="N3794" s="1"/>
      <c r="O3794" s="1"/>
      <c r="P3794" s="1"/>
      <c r="Q3794" s="1"/>
      <c r="R3794" s="1"/>
      <c r="S3794" s="1"/>
      <c r="T3794" s="1"/>
    </row>
    <row r="3795" spans="2:20" s="216" customFormat="1" ht="15" customHeight="1">
      <c r="B3795" s="214" t="s">
        <v>5976</v>
      </c>
      <c r="C3795" s="214" t="s">
        <v>6866</v>
      </c>
      <c r="D3795" s="214" t="s">
        <v>7740</v>
      </c>
      <c r="E3795" s="214" t="s">
        <v>7740</v>
      </c>
      <c r="F3795" s="214" t="s">
        <v>7740</v>
      </c>
      <c r="G3795" s="2"/>
      <c r="H3795" s="1"/>
      <c r="I3795" s="1"/>
      <c r="J3795" s="1"/>
      <c r="K3795" s="1"/>
      <c r="L3795" s="1"/>
      <c r="M3795" s="1"/>
      <c r="N3795" s="1"/>
      <c r="O3795" s="1"/>
      <c r="P3795" s="1"/>
      <c r="Q3795" s="1"/>
      <c r="R3795" s="1"/>
      <c r="S3795" s="1"/>
      <c r="T3795" s="1"/>
    </row>
    <row r="3796" spans="2:20" s="216" customFormat="1" ht="15" customHeight="1">
      <c r="B3796" s="214" t="s">
        <v>5977</v>
      </c>
      <c r="C3796" s="214" t="s">
        <v>7572</v>
      </c>
      <c r="D3796" s="214" t="s">
        <v>6866</v>
      </c>
      <c r="E3796" s="214" t="s">
        <v>7740</v>
      </c>
      <c r="F3796" s="214" t="s">
        <v>7740</v>
      </c>
      <c r="G3796" s="2"/>
      <c r="H3796" s="1"/>
      <c r="I3796" s="1"/>
      <c r="J3796" s="1"/>
      <c r="K3796" s="1"/>
      <c r="L3796" s="1"/>
      <c r="M3796" s="1"/>
      <c r="N3796" s="1"/>
      <c r="O3796" s="1"/>
      <c r="P3796" s="1"/>
      <c r="Q3796" s="1"/>
      <c r="R3796" s="1"/>
      <c r="S3796" s="1"/>
      <c r="T3796" s="1"/>
    </row>
    <row r="3797" spans="2:20" s="216" customFormat="1" ht="15" customHeight="1">
      <c r="B3797" s="214" t="s">
        <v>5978</v>
      </c>
      <c r="C3797" s="214" t="s">
        <v>6866</v>
      </c>
      <c r="D3797" s="214" t="s">
        <v>7740</v>
      </c>
      <c r="E3797" s="214" t="s">
        <v>7740</v>
      </c>
      <c r="F3797" s="214" t="s">
        <v>7740</v>
      </c>
      <c r="G3797" s="2"/>
      <c r="H3797" s="1"/>
      <c r="I3797" s="1"/>
      <c r="J3797" s="1"/>
      <c r="K3797" s="1"/>
      <c r="L3797" s="1"/>
      <c r="M3797" s="1"/>
      <c r="N3797" s="1"/>
      <c r="O3797" s="1"/>
      <c r="P3797" s="1"/>
      <c r="Q3797" s="1"/>
      <c r="R3797" s="1"/>
      <c r="S3797" s="1"/>
      <c r="T3797" s="1"/>
    </row>
    <row r="3798" spans="2:20" s="216" customFormat="1" ht="15" customHeight="1">
      <c r="B3798" s="214" t="s">
        <v>5979</v>
      </c>
      <c r="C3798" s="214" t="s">
        <v>7573</v>
      </c>
      <c r="D3798" s="214" t="s">
        <v>6866</v>
      </c>
      <c r="E3798" s="214" t="s">
        <v>7740</v>
      </c>
      <c r="F3798" s="214" t="s">
        <v>7740</v>
      </c>
      <c r="G3798" s="2"/>
      <c r="H3798" s="1"/>
      <c r="I3798" s="1"/>
      <c r="J3798" s="1"/>
      <c r="K3798" s="1"/>
      <c r="L3798" s="1"/>
      <c r="M3798" s="1"/>
      <c r="N3798" s="1"/>
      <c r="O3798" s="1"/>
      <c r="P3798" s="1"/>
      <c r="Q3798" s="1"/>
      <c r="R3798" s="1"/>
      <c r="S3798" s="1"/>
      <c r="T3798" s="1"/>
    </row>
    <row r="3799" spans="2:20" s="216" customFormat="1" ht="15" customHeight="1">
      <c r="B3799" s="214" t="s">
        <v>3517</v>
      </c>
      <c r="C3799" s="214" t="s">
        <v>6866</v>
      </c>
      <c r="D3799" s="214" t="s">
        <v>7740</v>
      </c>
      <c r="E3799" s="214" t="s">
        <v>7740</v>
      </c>
      <c r="F3799" s="214" t="s">
        <v>7740</v>
      </c>
      <c r="G3799" s="2"/>
      <c r="H3799" s="1"/>
      <c r="I3799" s="1"/>
      <c r="J3799" s="1"/>
      <c r="K3799" s="1"/>
      <c r="L3799" s="1"/>
      <c r="M3799" s="1"/>
      <c r="N3799" s="1"/>
      <c r="O3799" s="1"/>
      <c r="P3799" s="1"/>
      <c r="Q3799" s="1"/>
      <c r="R3799" s="1"/>
      <c r="S3799" s="1"/>
      <c r="T3799" s="1"/>
    </row>
    <row r="3800" spans="2:20" s="216" customFormat="1" ht="15" customHeight="1">
      <c r="B3800" s="214" t="s">
        <v>3518</v>
      </c>
      <c r="C3800" s="214" t="s">
        <v>6866</v>
      </c>
      <c r="D3800" s="214" t="s">
        <v>7740</v>
      </c>
      <c r="E3800" s="214" t="s">
        <v>7740</v>
      </c>
      <c r="F3800" s="214" t="s">
        <v>7740</v>
      </c>
      <c r="G3800" s="2"/>
      <c r="H3800" s="1"/>
      <c r="I3800" s="1"/>
      <c r="J3800" s="1"/>
      <c r="K3800" s="1"/>
      <c r="L3800" s="1"/>
      <c r="M3800" s="1"/>
      <c r="N3800" s="1"/>
      <c r="O3800" s="1"/>
      <c r="P3800" s="1"/>
      <c r="Q3800" s="1"/>
      <c r="R3800" s="1"/>
      <c r="S3800" s="1"/>
      <c r="T3800" s="1"/>
    </row>
    <row r="3801" spans="2:20" s="216" customFormat="1" ht="15" customHeight="1">
      <c r="B3801" s="214" t="s">
        <v>3519</v>
      </c>
      <c r="C3801" s="214" t="s">
        <v>6866</v>
      </c>
      <c r="D3801" s="214" t="s">
        <v>7740</v>
      </c>
      <c r="E3801" s="214" t="s">
        <v>7740</v>
      </c>
      <c r="F3801" s="214" t="s">
        <v>7740</v>
      </c>
      <c r="G3801" s="2"/>
      <c r="H3801" s="1"/>
      <c r="I3801" s="1"/>
      <c r="J3801" s="1"/>
      <c r="K3801" s="1"/>
      <c r="L3801" s="1"/>
      <c r="M3801" s="1"/>
      <c r="N3801" s="1"/>
      <c r="O3801" s="1"/>
      <c r="P3801" s="1"/>
      <c r="Q3801" s="1"/>
      <c r="R3801" s="1"/>
      <c r="S3801" s="1"/>
      <c r="T3801" s="1"/>
    </row>
    <row r="3802" spans="2:20" s="216" customFormat="1" ht="15" customHeight="1">
      <c r="B3802" s="214" t="s">
        <v>3520</v>
      </c>
      <c r="C3802" s="214" t="s">
        <v>7574</v>
      </c>
      <c r="D3802" s="214" t="s">
        <v>6866</v>
      </c>
      <c r="E3802" s="214" t="s">
        <v>7740</v>
      </c>
      <c r="F3802" s="214" t="s">
        <v>7740</v>
      </c>
      <c r="G3802" s="2"/>
      <c r="H3802" s="1"/>
      <c r="I3802" s="1"/>
      <c r="J3802" s="1"/>
      <c r="K3802" s="1"/>
      <c r="L3802" s="1"/>
      <c r="M3802" s="1"/>
      <c r="N3802" s="1"/>
      <c r="O3802" s="1"/>
      <c r="P3802" s="1"/>
      <c r="Q3802" s="1"/>
      <c r="R3802" s="1"/>
      <c r="S3802" s="1"/>
      <c r="T3802" s="1"/>
    </row>
    <row r="3803" spans="2:20" s="216" customFormat="1" ht="15" customHeight="1">
      <c r="B3803" s="214" t="s">
        <v>3521</v>
      </c>
      <c r="C3803" s="214" t="s">
        <v>7663</v>
      </c>
      <c r="D3803" s="214" t="s">
        <v>6866</v>
      </c>
      <c r="E3803" s="214" t="s">
        <v>7740</v>
      </c>
      <c r="F3803" s="214" t="s">
        <v>7740</v>
      </c>
      <c r="G3803" s="2"/>
      <c r="H3803" s="1"/>
      <c r="I3803" s="1"/>
      <c r="J3803" s="1"/>
      <c r="K3803" s="1"/>
      <c r="L3803" s="1"/>
      <c r="M3803" s="1"/>
      <c r="N3803" s="1"/>
      <c r="O3803" s="1"/>
      <c r="P3803" s="1"/>
      <c r="Q3803" s="1"/>
      <c r="R3803" s="1"/>
      <c r="S3803" s="1"/>
      <c r="T3803" s="1"/>
    </row>
    <row r="3804" spans="2:20" s="216" customFormat="1" ht="15" customHeight="1">
      <c r="B3804" s="214" t="s">
        <v>3522</v>
      </c>
      <c r="C3804" s="214" t="s">
        <v>6866</v>
      </c>
      <c r="D3804" s="214" t="s">
        <v>7740</v>
      </c>
      <c r="E3804" s="214" t="s">
        <v>7740</v>
      </c>
      <c r="F3804" s="214" t="s">
        <v>7740</v>
      </c>
      <c r="G3804" s="2"/>
      <c r="H3804" s="1"/>
      <c r="I3804" s="1"/>
      <c r="J3804" s="1"/>
      <c r="K3804" s="1"/>
      <c r="L3804" s="1"/>
      <c r="M3804" s="1"/>
      <c r="N3804" s="1"/>
      <c r="O3804" s="1"/>
      <c r="P3804" s="1"/>
      <c r="Q3804" s="1"/>
      <c r="R3804" s="1"/>
      <c r="S3804" s="1"/>
      <c r="T3804" s="1"/>
    </row>
    <row r="3805" spans="2:20" s="216" customFormat="1" ht="15" customHeight="1">
      <c r="B3805" s="214" t="s">
        <v>3523</v>
      </c>
      <c r="C3805" s="214" t="s">
        <v>6866</v>
      </c>
      <c r="D3805" s="214" t="s">
        <v>7740</v>
      </c>
      <c r="E3805" s="214" t="s">
        <v>7740</v>
      </c>
      <c r="F3805" s="214" t="s">
        <v>7740</v>
      </c>
      <c r="G3805" s="2"/>
      <c r="H3805" s="1"/>
      <c r="I3805" s="1"/>
      <c r="J3805" s="1"/>
      <c r="K3805" s="1"/>
      <c r="L3805" s="1"/>
      <c r="M3805" s="1"/>
      <c r="N3805" s="1"/>
      <c r="O3805" s="1"/>
      <c r="P3805" s="1"/>
      <c r="Q3805" s="1"/>
      <c r="R3805" s="1"/>
      <c r="S3805" s="1"/>
      <c r="T3805" s="1"/>
    </row>
    <row r="3806" spans="2:20" s="216" customFormat="1" ht="15" customHeight="1">
      <c r="B3806" s="214" t="s">
        <v>3524</v>
      </c>
      <c r="C3806" s="214" t="s">
        <v>6866</v>
      </c>
      <c r="D3806" s="214" t="s">
        <v>7740</v>
      </c>
      <c r="E3806" s="214" t="s">
        <v>7740</v>
      </c>
      <c r="F3806" s="214" t="s">
        <v>7740</v>
      </c>
      <c r="G3806" s="2"/>
      <c r="H3806" s="1"/>
      <c r="I3806" s="1"/>
      <c r="J3806" s="1"/>
      <c r="K3806" s="1"/>
      <c r="L3806" s="1"/>
      <c r="M3806" s="1"/>
      <c r="N3806" s="1"/>
      <c r="O3806" s="1"/>
      <c r="P3806" s="1"/>
      <c r="Q3806" s="1"/>
      <c r="R3806" s="1"/>
      <c r="S3806" s="1"/>
      <c r="T3806" s="1"/>
    </row>
    <row r="3807" spans="2:20" s="216" customFormat="1" ht="15" customHeight="1">
      <c r="B3807" s="214" t="s">
        <v>3525</v>
      </c>
      <c r="C3807" s="214" t="s">
        <v>6866</v>
      </c>
      <c r="D3807" s="214" t="s">
        <v>7740</v>
      </c>
      <c r="E3807" s="214" t="s">
        <v>7740</v>
      </c>
      <c r="F3807" s="214" t="s">
        <v>7740</v>
      </c>
      <c r="G3807" s="2"/>
      <c r="H3807" s="1"/>
      <c r="I3807" s="1"/>
      <c r="J3807" s="1"/>
      <c r="K3807" s="1"/>
      <c r="L3807" s="1"/>
      <c r="M3807" s="1"/>
      <c r="N3807" s="1"/>
      <c r="O3807" s="1"/>
      <c r="P3807" s="1"/>
      <c r="Q3807" s="1"/>
      <c r="R3807" s="1"/>
      <c r="S3807" s="1"/>
      <c r="T3807" s="1"/>
    </row>
    <row r="3808" spans="2:20" s="216" customFormat="1" ht="15" customHeight="1">
      <c r="B3808" s="214" t="s">
        <v>3526</v>
      </c>
      <c r="C3808" s="214" t="s">
        <v>6866</v>
      </c>
      <c r="D3808" s="214" t="s">
        <v>7740</v>
      </c>
      <c r="E3808" s="214" t="s">
        <v>7740</v>
      </c>
      <c r="F3808" s="214" t="s">
        <v>7740</v>
      </c>
      <c r="G3808" s="2"/>
      <c r="H3808" s="1"/>
      <c r="I3808" s="1"/>
      <c r="J3808" s="1"/>
      <c r="K3808" s="1"/>
      <c r="L3808" s="1"/>
      <c r="M3808" s="1"/>
      <c r="N3808" s="1"/>
      <c r="O3808" s="1"/>
      <c r="P3808" s="1"/>
      <c r="Q3808" s="1"/>
      <c r="R3808" s="1"/>
      <c r="S3808" s="1"/>
      <c r="T3808" s="1"/>
    </row>
    <row r="3809" spans="2:20" s="216" customFormat="1" ht="15" customHeight="1">
      <c r="B3809" s="214" t="s">
        <v>3527</v>
      </c>
      <c r="C3809" s="214" t="s">
        <v>6866</v>
      </c>
      <c r="D3809" s="214" t="s">
        <v>7740</v>
      </c>
      <c r="E3809" s="214" t="s">
        <v>7740</v>
      </c>
      <c r="F3809" s="214" t="s">
        <v>7740</v>
      </c>
      <c r="G3809" s="2"/>
      <c r="H3809" s="1"/>
      <c r="I3809" s="1"/>
      <c r="J3809" s="1"/>
      <c r="K3809" s="1"/>
      <c r="L3809" s="1"/>
      <c r="M3809" s="1"/>
      <c r="N3809" s="1"/>
      <c r="O3809" s="1"/>
      <c r="P3809" s="1"/>
      <c r="Q3809" s="1"/>
      <c r="R3809" s="1"/>
      <c r="S3809" s="1"/>
      <c r="T3809" s="1"/>
    </row>
    <row r="3810" spans="2:20" s="216" customFormat="1" ht="15" customHeight="1">
      <c r="B3810" s="214" t="s">
        <v>3528</v>
      </c>
      <c r="C3810" s="214" t="s">
        <v>6866</v>
      </c>
      <c r="D3810" s="214" t="s">
        <v>7740</v>
      </c>
      <c r="E3810" s="214" t="s">
        <v>7740</v>
      </c>
      <c r="F3810" s="214" t="s">
        <v>7740</v>
      </c>
      <c r="G3810" s="2"/>
      <c r="H3810" s="1"/>
      <c r="I3810" s="1"/>
      <c r="J3810" s="1"/>
      <c r="K3810" s="1"/>
      <c r="L3810" s="1"/>
      <c r="M3810" s="1"/>
      <c r="N3810" s="1"/>
      <c r="O3810" s="1"/>
      <c r="P3810" s="1"/>
      <c r="Q3810" s="1"/>
      <c r="R3810" s="1"/>
      <c r="S3810" s="1"/>
      <c r="T3810" s="1"/>
    </row>
    <row r="3811" spans="2:20" s="216" customFormat="1" ht="15" customHeight="1">
      <c r="B3811" s="214" t="s">
        <v>3529</v>
      </c>
      <c r="C3811" s="214" t="s">
        <v>7571</v>
      </c>
      <c r="D3811" s="214" t="s">
        <v>6866</v>
      </c>
      <c r="E3811" s="214" t="s">
        <v>7740</v>
      </c>
      <c r="F3811" s="214" t="s">
        <v>7740</v>
      </c>
      <c r="G3811" s="2"/>
      <c r="H3811" s="1"/>
      <c r="I3811" s="1"/>
      <c r="J3811" s="1"/>
      <c r="K3811" s="1"/>
      <c r="L3811" s="1"/>
      <c r="M3811" s="1"/>
      <c r="N3811" s="1"/>
      <c r="O3811" s="1"/>
      <c r="P3811" s="1"/>
      <c r="Q3811" s="1"/>
      <c r="R3811" s="1"/>
      <c r="S3811" s="1"/>
      <c r="T3811" s="1"/>
    </row>
    <row r="3812" spans="2:20" s="216" customFormat="1" ht="15" customHeight="1">
      <c r="B3812" s="214" t="s">
        <v>3530</v>
      </c>
      <c r="C3812" s="214" t="s">
        <v>7104</v>
      </c>
      <c r="D3812" s="214" t="s">
        <v>6866</v>
      </c>
      <c r="E3812" s="214" t="s">
        <v>7740</v>
      </c>
      <c r="F3812" s="214" t="s">
        <v>7740</v>
      </c>
      <c r="G3812" s="2"/>
      <c r="H3812" s="1"/>
      <c r="I3812" s="1"/>
      <c r="J3812" s="1"/>
      <c r="K3812" s="1"/>
      <c r="L3812" s="1"/>
      <c r="M3812" s="1"/>
      <c r="N3812" s="1"/>
      <c r="O3812" s="1"/>
      <c r="P3812" s="1"/>
      <c r="Q3812" s="1"/>
      <c r="R3812" s="1"/>
      <c r="S3812" s="1"/>
      <c r="T3812" s="1"/>
    </row>
    <row r="3813" spans="2:20" s="216" customFormat="1" ht="15" customHeight="1">
      <c r="B3813" s="214" t="s">
        <v>3531</v>
      </c>
      <c r="C3813" s="214" t="s">
        <v>6866</v>
      </c>
      <c r="D3813" s="214" t="s">
        <v>7740</v>
      </c>
      <c r="E3813" s="214" t="s">
        <v>7740</v>
      </c>
      <c r="F3813" s="214" t="s">
        <v>7740</v>
      </c>
      <c r="G3813" s="2"/>
      <c r="H3813" s="1"/>
      <c r="I3813" s="1"/>
      <c r="J3813" s="1"/>
      <c r="K3813" s="1"/>
      <c r="L3813" s="1"/>
      <c r="M3813" s="1"/>
      <c r="N3813" s="1"/>
      <c r="O3813" s="1"/>
      <c r="P3813" s="1"/>
      <c r="Q3813" s="1"/>
      <c r="R3813" s="1"/>
      <c r="S3813" s="1"/>
      <c r="T3813" s="1"/>
    </row>
    <row r="3814" spans="2:20" s="216" customFormat="1" ht="15" customHeight="1">
      <c r="B3814" s="214" t="s">
        <v>3532</v>
      </c>
      <c r="C3814" s="214" t="s">
        <v>6866</v>
      </c>
      <c r="D3814" s="214" t="s">
        <v>7740</v>
      </c>
      <c r="E3814" s="214" t="s">
        <v>7740</v>
      </c>
      <c r="F3814" s="214" t="s">
        <v>7740</v>
      </c>
      <c r="G3814" s="2"/>
      <c r="H3814" s="1"/>
      <c r="I3814" s="1"/>
      <c r="J3814" s="1"/>
      <c r="K3814" s="1"/>
      <c r="L3814" s="1"/>
      <c r="M3814" s="1"/>
      <c r="N3814" s="1"/>
      <c r="O3814" s="1"/>
      <c r="P3814" s="1"/>
      <c r="Q3814" s="1"/>
      <c r="R3814" s="1"/>
      <c r="S3814" s="1"/>
      <c r="T3814" s="1"/>
    </row>
    <row r="3815" spans="2:20" s="216" customFormat="1" ht="15" customHeight="1">
      <c r="B3815" s="214" t="s">
        <v>3533</v>
      </c>
      <c r="C3815" s="214" t="s">
        <v>7685</v>
      </c>
      <c r="D3815" s="214" t="s">
        <v>6866</v>
      </c>
      <c r="E3815" s="214" t="s">
        <v>7740</v>
      </c>
      <c r="F3815" s="214" t="s">
        <v>7740</v>
      </c>
      <c r="G3815" s="2"/>
      <c r="H3815" s="1"/>
      <c r="I3815" s="1"/>
      <c r="J3815" s="1"/>
      <c r="K3815" s="1"/>
      <c r="L3815" s="1"/>
      <c r="M3815" s="1"/>
      <c r="N3815" s="1"/>
      <c r="O3815" s="1"/>
      <c r="P3815" s="1"/>
      <c r="Q3815" s="1"/>
      <c r="R3815" s="1"/>
      <c r="S3815" s="1"/>
      <c r="T3815" s="1"/>
    </row>
    <row r="3816" spans="2:20" s="216" customFormat="1" ht="15" customHeight="1">
      <c r="B3816" s="214" t="s">
        <v>3534</v>
      </c>
      <c r="C3816" s="214" t="s">
        <v>6866</v>
      </c>
      <c r="D3816" s="214" t="s">
        <v>7740</v>
      </c>
      <c r="E3816" s="214" t="s">
        <v>7740</v>
      </c>
      <c r="F3816" s="214" t="s">
        <v>7740</v>
      </c>
      <c r="G3816" s="2"/>
      <c r="H3816" s="1"/>
      <c r="I3816" s="1"/>
      <c r="J3816" s="1"/>
      <c r="K3816" s="1"/>
      <c r="L3816" s="1"/>
      <c r="M3816" s="1"/>
      <c r="N3816" s="1"/>
      <c r="O3816" s="1"/>
      <c r="P3816" s="1"/>
      <c r="Q3816" s="1"/>
      <c r="R3816" s="1"/>
      <c r="S3816" s="1"/>
      <c r="T3816" s="1"/>
    </row>
    <row r="3817" spans="2:20" s="216" customFormat="1" ht="15" customHeight="1">
      <c r="B3817" s="214" t="s">
        <v>3535</v>
      </c>
      <c r="C3817" s="214" t="s">
        <v>6866</v>
      </c>
      <c r="D3817" s="214" t="s">
        <v>7740</v>
      </c>
      <c r="E3817" s="214" t="s">
        <v>7740</v>
      </c>
      <c r="F3817" s="214" t="s">
        <v>7740</v>
      </c>
      <c r="G3817" s="2"/>
      <c r="H3817" s="1"/>
      <c r="I3817" s="1"/>
      <c r="J3817" s="1"/>
      <c r="K3817" s="1"/>
      <c r="L3817" s="1"/>
      <c r="M3817" s="1"/>
      <c r="N3817" s="1"/>
      <c r="O3817" s="1"/>
      <c r="P3817" s="1"/>
      <c r="Q3817" s="1"/>
      <c r="R3817" s="1"/>
      <c r="S3817" s="1"/>
      <c r="T3817" s="1"/>
    </row>
    <row r="3818" spans="2:20" s="216" customFormat="1" ht="15" customHeight="1">
      <c r="B3818" s="214" t="s">
        <v>3536</v>
      </c>
      <c r="C3818" s="214" t="s">
        <v>6866</v>
      </c>
      <c r="D3818" s="214" t="s">
        <v>7740</v>
      </c>
      <c r="E3818" s="214" t="s">
        <v>7740</v>
      </c>
      <c r="F3818" s="214" t="s">
        <v>7740</v>
      </c>
      <c r="G3818" s="2"/>
      <c r="H3818" s="1"/>
      <c r="I3818" s="1"/>
      <c r="J3818" s="1"/>
      <c r="K3818" s="1"/>
      <c r="L3818" s="1"/>
      <c r="M3818" s="1"/>
      <c r="N3818" s="1"/>
      <c r="O3818" s="1"/>
      <c r="P3818" s="1"/>
      <c r="Q3818" s="1"/>
      <c r="R3818" s="1"/>
      <c r="S3818" s="1"/>
      <c r="T3818" s="1"/>
    </row>
    <row r="3819" spans="2:20" s="216" customFormat="1" ht="15" customHeight="1">
      <c r="B3819" s="214" t="s">
        <v>3537</v>
      </c>
      <c r="C3819" s="214" t="s">
        <v>6866</v>
      </c>
      <c r="D3819" s="214" t="s">
        <v>7740</v>
      </c>
      <c r="E3819" s="214" t="s">
        <v>7740</v>
      </c>
      <c r="F3819" s="214" t="s">
        <v>7740</v>
      </c>
      <c r="G3819" s="2"/>
      <c r="H3819" s="1"/>
      <c r="I3819" s="1"/>
      <c r="J3819" s="1"/>
      <c r="K3819" s="1"/>
      <c r="L3819" s="1"/>
      <c r="M3819" s="1"/>
      <c r="N3819" s="1"/>
      <c r="O3819" s="1"/>
      <c r="P3819" s="1"/>
      <c r="Q3819" s="1"/>
      <c r="R3819" s="1"/>
      <c r="S3819" s="1"/>
      <c r="T3819" s="1"/>
    </row>
    <row r="3820" spans="2:20" s="216" customFormat="1" ht="15" customHeight="1">
      <c r="B3820" s="214" t="s">
        <v>3538</v>
      </c>
      <c r="C3820" s="214" t="s">
        <v>7575</v>
      </c>
      <c r="D3820" s="214" t="s">
        <v>6866</v>
      </c>
      <c r="E3820" s="214" t="s">
        <v>7740</v>
      </c>
      <c r="F3820" s="214" t="s">
        <v>7740</v>
      </c>
      <c r="G3820" s="2"/>
      <c r="H3820" s="1"/>
      <c r="I3820" s="1"/>
      <c r="J3820" s="1"/>
      <c r="K3820" s="1"/>
      <c r="L3820" s="1"/>
      <c r="M3820" s="1"/>
      <c r="N3820" s="1"/>
      <c r="O3820" s="1"/>
      <c r="P3820" s="1"/>
      <c r="Q3820" s="1"/>
      <c r="R3820" s="1"/>
      <c r="S3820" s="1"/>
      <c r="T3820" s="1"/>
    </row>
    <row r="3821" spans="2:20" s="216" customFormat="1" ht="15" customHeight="1">
      <c r="B3821" s="214" t="s">
        <v>3539</v>
      </c>
      <c r="C3821" s="214" t="s">
        <v>7664</v>
      </c>
      <c r="D3821" s="214" t="s">
        <v>6866</v>
      </c>
      <c r="E3821" s="214" t="s">
        <v>7740</v>
      </c>
      <c r="F3821" s="214" t="s">
        <v>7740</v>
      </c>
      <c r="G3821" s="2"/>
      <c r="H3821" s="1"/>
      <c r="I3821" s="1"/>
      <c r="J3821" s="1"/>
      <c r="K3821" s="1"/>
      <c r="L3821" s="1"/>
      <c r="M3821" s="1"/>
      <c r="N3821" s="1"/>
      <c r="O3821" s="1"/>
      <c r="P3821" s="1"/>
      <c r="Q3821" s="1"/>
      <c r="R3821" s="1"/>
      <c r="S3821" s="1"/>
      <c r="T3821" s="1"/>
    </row>
    <row r="3822" spans="2:20" s="216" customFormat="1" ht="15" customHeight="1">
      <c r="B3822" s="214" t="s">
        <v>3540</v>
      </c>
      <c r="C3822" s="214" t="s">
        <v>7576</v>
      </c>
      <c r="D3822" s="214" t="s">
        <v>6866</v>
      </c>
      <c r="E3822" s="214" t="s">
        <v>7740</v>
      </c>
      <c r="F3822" s="214" t="s">
        <v>7740</v>
      </c>
      <c r="G3822" s="2"/>
      <c r="H3822" s="1"/>
      <c r="I3822" s="1"/>
      <c r="J3822" s="1"/>
      <c r="K3822" s="1"/>
      <c r="L3822" s="1"/>
      <c r="M3822" s="1"/>
      <c r="N3822" s="1"/>
      <c r="O3822" s="1"/>
      <c r="P3822" s="1"/>
      <c r="Q3822" s="1"/>
      <c r="R3822" s="1"/>
      <c r="S3822" s="1"/>
      <c r="T3822" s="1"/>
    </row>
    <row r="3823" spans="2:20" s="216" customFormat="1" ht="15" customHeight="1">
      <c r="B3823" s="214" t="s">
        <v>3541</v>
      </c>
      <c r="C3823" s="214" t="s">
        <v>6866</v>
      </c>
      <c r="D3823" s="214" t="s">
        <v>7740</v>
      </c>
      <c r="E3823" s="214" t="s">
        <v>7740</v>
      </c>
      <c r="F3823" s="214" t="s">
        <v>7740</v>
      </c>
      <c r="G3823" s="2"/>
      <c r="H3823" s="1"/>
      <c r="I3823" s="1"/>
      <c r="J3823" s="1"/>
      <c r="K3823" s="1"/>
      <c r="L3823" s="1"/>
      <c r="M3823" s="1"/>
      <c r="N3823" s="1"/>
      <c r="O3823" s="1"/>
      <c r="P3823" s="1"/>
      <c r="Q3823" s="1"/>
      <c r="R3823" s="1"/>
      <c r="S3823" s="1"/>
      <c r="T3823" s="1"/>
    </row>
    <row r="3824" spans="2:20" s="216" customFormat="1" ht="15" customHeight="1">
      <c r="B3824" s="214" t="s">
        <v>3542</v>
      </c>
      <c r="C3824" s="214" t="s">
        <v>7426</v>
      </c>
      <c r="D3824" s="214" t="s">
        <v>6866</v>
      </c>
      <c r="E3824" s="214" t="s">
        <v>7740</v>
      </c>
      <c r="F3824" s="214" t="s">
        <v>7740</v>
      </c>
      <c r="G3824" s="2"/>
      <c r="H3824" s="1"/>
      <c r="I3824" s="1"/>
      <c r="J3824" s="1"/>
      <c r="K3824" s="1"/>
      <c r="L3824" s="1"/>
      <c r="M3824" s="1"/>
      <c r="N3824" s="1"/>
      <c r="O3824" s="1"/>
      <c r="P3824" s="1"/>
      <c r="Q3824" s="1"/>
      <c r="R3824" s="1"/>
      <c r="S3824" s="1"/>
      <c r="T3824" s="1"/>
    </row>
    <row r="3825" spans="2:20" s="216" customFormat="1" ht="15" customHeight="1">
      <c r="B3825" s="214" t="s">
        <v>3543</v>
      </c>
      <c r="C3825" s="214" t="s">
        <v>6866</v>
      </c>
      <c r="D3825" s="214" t="s">
        <v>7740</v>
      </c>
      <c r="E3825" s="214" t="s">
        <v>7740</v>
      </c>
      <c r="F3825" s="214" t="s">
        <v>7740</v>
      </c>
      <c r="G3825" s="2"/>
      <c r="H3825" s="1"/>
      <c r="I3825" s="1"/>
      <c r="J3825" s="1"/>
      <c r="K3825" s="1"/>
      <c r="L3825" s="1"/>
      <c r="M3825" s="1"/>
      <c r="N3825" s="1"/>
      <c r="O3825" s="1"/>
      <c r="P3825" s="1"/>
      <c r="Q3825" s="1"/>
      <c r="R3825" s="1"/>
      <c r="S3825" s="1"/>
      <c r="T3825" s="1"/>
    </row>
    <row r="3826" spans="2:20" s="216" customFormat="1" ht="15" customHeight="1">
      <c r="B3826" s="214" t="s">
        <v>3544</v>
      </c>
      <c r="C3826" s="214" t="s">
        <v>6866</v>
      </c>
      <c r="D3826" s="214" t="s">
        <v>7740</v>
      </c>
      <c r="E3826" s="214" t="s">
        <v>7740</v>
      </c>
      <c r="F3826" s="214" t="s">
        <v>7740</v>
      </c>
      <c r="G3826" s="2"/>
      <c r="H3826" s="1"/>
      <c r="I3826" s="1"/>
      <c r="J3826" s="1"/>
      <c r="K3826" s="1"/>
      <c r="L3826" s="1"/>
      <c r="M3826" s="1"/>
      <c r="N3826" s="1"/>
      <c r="O3826" s="1"/>
      <c r="P3826" s="1"/>
      <c r="Q3826" s="1"/>
      <c r="R3826" s="1"/>
      <c r="S3826" s="1"/>
      <c r="T3826" s="1"/>
    </row>
    <row r="3827" spans="2:20" s="216" customFormat="1" ht="15" customHeight="1">
      <c r="B3827" s="214" t="s">
        <v>3545</v>
      </c>
      <c r="C3827" s="214" t="s">
        <v>6900</v>
      </c>
      <c r="D3827" s="214" t="s">
        <v>6901</v>
      </c>
      <c r="E3827" s="214" t="s">
        <v>6866</v>
      </c>
      <c r="F3827" s="214" t="s">
        <v>7740</v>
      </c>
      <c r="G3827" s="2"/>
      <c r="H3827" s="1"/>
      <c r="I3827" s="1"/>
      <c r="J3827" s="1"/>
      <c r="K3827" s="1"/>
      <c r="L3827" s="1"/>
      <c r="M3827" s="1"/>
      <c r="N3827" s="1"/>
      <c r="O3827" s="1"/>
      <c r="P3827" s="1"/>
      <c r="Q3827" s="1"/>
      <c r="R3827" s="1"/>
      <c r="S3827" s="1"/>
      <c r="T3827" s="1"/>
    </row>
    <row r="3828" spans="2:20" s="216" customFormat="1" ht="15" customHeight="1">
      <c r="B3828" s="214" t="s">
        <v>3546</v>
      </c>
      <c r="C3828" s="214" t="s">
        <v>6866</v>
      </c>
      <c r="D3828" s="214" t="s">
        <v>7740</v>
      </c>
      <c r="E3828" s="214" t="s">
        <v>7740</v>
      </c>
      <c r="F3828" s="214" t="s">
        <v>7740</v>
      </c>
      <c r="G3828" s="2"/>
      <c r="H3828" s="1"/>
      <c r="I3828" s="1"/>
      <c r="J3828" s="1"/>
      <c r="K3828" s="1"/>
      <c r="L3828" s="1"/>
      <c r="M3828" s="1"/>
      <c r="N3828" s="1"/>
      <c r="O3828" s="1"/>
      <c r="P3828" s="1"/>
      <c r="Q3828" s="1"/>
      <c r="R3828" s="1"/>
      <c r="S3828" s="1"/>
      <c r="T3828" s="1"/>
    </row>
    <row r="3829" spans="2:20" s="216" customFormat="1" ht="15" customHeight="1">
      <c r="B3829" s="214" t="s">
        <v>3469</v>
      </c>
      <c r="C3829" s="214" t="s">
        <v>6866</v>
      </c>
      <c r="D3829" s="214" t="s">
        <v>7740</v>
      </c>
      <c r="E3829" s="214" t="s">
        <v>7740</v>
      </c>
      <c r="F3829" s="214" t="s">
        <v>7740</v>
      </c>
      <c r="G3829" s="2"/>
      <c r="H3829" s="1"/>
      <c r="I3829" s="1"/>
      <c r="J3829" s="1"/>
      <c r="K3829" s="1"/>
      <c r="L3829" s="1"/>
      <c r="M3829" s="1"/>
      <c r="N3829" s="1"/>
      <c r="O3829" s="1"/>
      <c r="P3829" s="1"/>
      <c r="Q3829" s="1"/>
      <c r="R3829" s="1"/>
      <c r="S3829" s="1"/>
      <c r="T3829" s="1"/>
    </row>
    <row r="3830" spans="2:20" s="216" customFormat="1" ht="15" customHeight="1">
      <c r="B3830" s="214" t="s">
        <v>3470</v>
      </c>
      <c r="C3830" s="214" t="s">
        <v>6866</v>
      </c>
      <c r="D3830" s="214" t="s">
        <v>7740</v>
      </c>
      <c r="E3830" s="214" t="s">
        <v>7740</v>
      </c>
      <c r="F3830" s="214" t="s">
        <v>7740</v>
      </c>
      <c r="G3830" s="2"/>
      <c r="H3830" s="1"/>
      <c r="I3830" s="1"/>
      <c r="J3830" s="1"/>
      <c r="K3830" s="1"/>
      <c r="L3830" s="1"/>
      <c r="M3830" s="1"/>
      <c r="N3830" s="1"/>
      <c r="O3830" s="1"/>
      <c r="P3830" s="1"/>
      <c r="Q3830" s="1"/>
      <c r="R3830" s="1"/>
      <c r="S3830" s="1"/>
      <c r="T3830" s="1"/>
    </row>
    <row r="3831" spans="2:20" s="216" customFormat="1" ht="15" customHeight="1">
      <c r="B3831" s="214" t="s">
        <v>3471</v>
      </c>
      <c r="C3831" s="214" t="s">
        <v>6866</v>
      </c>
      <c r="D3831" s="214" t="s">
        <v>7740</v>
      </c>
      <c r="E3831" s="214" t="s">
        <v>7740</v>
      </c>
      <c r="F3831" s="214" t="s">
        <v>7740</v>
      </c>
      <c r="G3831" s="2"/>
      <c r="H3831" s="1"/>
      <c r="I3831" s="1"/>
      <c r="J3831" s="1"/>
      <c r="K3831" s="1"/>
      <c r="L3831" s="1"/>
      <c r="M3831" s="1"/>
      <c r="N3831" s="1"/>
      <c r="O3831" s="1"/>
      <c r="P3831" s="1"/>
      <c r="Q3831" s="1"/>
      <c r="R3831" s="1"/>
      <c r="S3831" s="1"/>
      <c r="T3831" s="1"/>
    </row>
    <row r="3832" spans="2:20" s="216" customFormat="1" ht="15" customHeight="1">
      <c r="B3832" s="214" t="s">
        <v>3472</v>
      </c>
      <c r="C3832" s="214" t="s">
        <v>6866</v>
      </c>
      <c r="D3832" s="214" t="s">
        <v>7740</v>
      </c>
      <c r="E3832" s="214" t="s">
        <v>7740</v>
      </c>
      <c r="F3832" s="214" t="s">
        <v>7740</v>
      </c>
      <c r="G3832" s="2"/>
      <c r="H3832" s="1"/>
      <c r="I3832" s="1"/>
      <c r="J3832" s="1"/>
      <c r="K3832" s="1"/>
      <c r="L3832" s="1"/>
      <c r="M3832" s="1"/>
      <c r="N3832" s="1"/>
      <c r="O3832" s="1"/>
      <c r="P3832" s="1"/>
      <c r="Q3832" s="1"/>
      <c r="R3832" s="1"/>
      <c r="S3832" s="1"/>
      <c r="T3832" s="1"/>
    </row>
    <row r="3833" spans="2:20" s="216" customFormat="1" ht="15" customHeight="1">
      <c r="B3833" s="214" t="s">
        <v>3473</v>
      </c>
      <c r="C3833" s="214" t="s">
        <v>6986</v>
      </c>
      <c r="D3833" s="214" t="s">
        <v>6866</v>
      </c>
      <c r="E3833" s="214" t="s">
        <v>7740</v>
      </c>
      <c r="F3833" s="214" t="s">
        <v>7740</v>
      </c>
      <c r="G3833" s="2"/>
      <c r="H3833" s="1"/>
      <c r="I3833" s="1"/>
      <c r="J3833" s="1"/>
      <c r="K3833" s="1"/>
      <c r="L3833" s="1"/>
      <c r="M3833" s="1"/>
      <c r="N3833" s="1"/>
      <c r="O3833" s="1"/>
      <c r="P3833" s="1"/>
      <c r="Q3833" s="1"/>
      <c r="R3833" s="1"/>
      <c r="S3833" s="1"/>
      <c r="T3833" s="1"/>
    </row>
    <row r="3834" spans="2:20" s="216" customFormat="1" ht="15" customHeight="1">
      <c r="B3834" s="214" t="s">
        <v>3474</v>
      </c>
      <c r="C3834" s="214" t="s">
        <v>6866</v>
      </c>
      <c r="D3834" s="214" t="s">
        <v>7740</v>
      </c>
      <c r="E3834" s="214" t="s">
        <v>7740</v>
      </c>
      <c r="F3834" s="214" t="s">
        <v>7740</v>
      </c>
      <c r="G3834" s="2"/>
      <c r="H3834" s="1"/>
      <c r="I3834" s="1"/>
      <c r="J3834" s="1"/>
      <c r="K3834" s="1"/>
      <c r="L3834" s="1"/>
      <c r="M3834" s="1"/>
      <c r="N3834" s="1"/>
      <c r="O3834" s="1"/>
      <c r="P3834" s="1"/>
      <c r="Q3834" s="1"/>
      <c r="R3834" s="1"/>
      <c r="S3834" s="1"/>
      <c r="T3834" s="1"/>
    </row>
    <row r="3835" spans="2:20" s="216" customFormat="1" ht="15" customHeight="1">
      <c r="B3835" s="214" t="s">
        <v>3475</v>
      </c>
      <c r="C3835" s="214" t="s">
        <v>7051</v>
      </c>
      <c r="D3835" s="214" t="s">
        <v>6866</v>
      </c>
      <c r="E3835" s="214" t="s">
        <v>7740</v>
      </c>
      <c r="F3835" s="214" t="s">
        <v>7740</v>
      </c>
      <c r="G3835" s="2"/>
      <c r="H3835" s="1"/>
      <c r="I3835" s="1"/>
      <c r="J3835" s="1"/>
      <c r="K3835" s="1"/>
      <c r="L3835" s="1"/>
      <c r="M3835" s="1"/>
      <c r="N3835" s="1"/>
      <c r="O3835" s="1"/>
      <c r="P3835" s="1"/>
      <c r="Q3835" s="1"/>
      <c r="R3835" s="1"/>
      <c r="S3835" s="1"/>
      <c r="T3835" s="1"/>
    </row>
    <row r="3836" spans="2:20" s="216" customFormat="1" ht="15" customHeight="1">
      <c r="B3836" s="214" t="s">
        <v>3476</v>
      </c>
      <c r="C3836" s="214" t="s">
        <v>6866</v>
      </c>
      <c r="D3836" s="214" t="s">
        <v>7740</v>
      </c>
      <c r="E3836" s="214" t="s">
        <v>7740</v>
      </c>
      <c r="F3836" s="214" t="s">
        <v>7740</v>
      </c>
      <c r="G3836" s="2"/>
      <c r="H3836" s="1"/>
      <c r="I3836" s="1"/>
      <c r="J3836" s="1"/>
      <c r="K3836" s="1"/>
      <c r="L3836" s="1"/>
      <c r="M3836" s="1"/>
      <c r="N3836" s="1"/>
      <c r="O3836" s="1"/>
      <c r="P3836" s="1"/>
      <c r="Q3836" s="1"/>
      <c r="R3836" s="1"/>
      <c r="S3836" s="1"/>
      <c r="T3836" s="1"/>
    </row>
    <row r="3837" spans="2:20" s="216" customFormat="1" ht="15" customHeight="1">
      <c r="B3837" s="214" t="s">
        <v>3477</v>
      </c>
      <c r="C3837" s="214" t="s">
        <v>6866</v>
      </c>
      <c r="D3837" s="214" t="s">
        <v>7740</v>
      </c>
      <c r="E3837" s="214" t="s">
        <v>7740</v>
      </c>
      <c r="F3837" s="214" t="s">
        <v>7740</v>
      </c>
      <c r="G3837" s="2"/>
      <c r="H3837" s="1"/>
      <c r="I3837" s="1"/>
      <c r="J3837" s="1"/>
      <c r="K3837" s="1"/>
      <c r="L3837" s="1"/>
      <c r="M3837" s="1"/>
      <c r="N3837" s="1"/>
      <c r="O3837" s="1"/>
      <c r="P3837" s="1"/>
      <c r="Q3837" s="1"/>
      <c r="R3837" s="1"/>
      <c r="S3837" s="1"/>
      <c r="T3837" s="1"/>
    </row>
    <row r="3838" spans="2:20" s="216" customFormat="1" ht="15" customHeight="1">
      <c r="B3838" s="214" t="s">
        <v>3478</v>
      </c>
      <c r="C3838" s="214" t="s">
        <v>7577</v>
      </c>
      <c r="D3838" s="214" t="s">
        <v>6866</v>
      </c>
      <c r="E3838" s="214" t="s">
        <v>7740</v>
      </c>
      <c r="F3838" s="214" t="s">
        <v>7740</v>
      </c>
      <c r="G3838" s="2"/>
      <c r="H3838" s="1"/>
      <c r="I3838" s="1"/>
      <c r="J3838" s="1"/>
      <c r="K3838" s="1"/>
      <c r="L3838" s="1"/>
      <c r="M3838" s="1"/>
      <c r="N3838" s="1"/>
      <c r="O3838" s="1"/>
      <c r="P3838" s="1"/>
      <c r="Q3838" s="1"/>
      <c r="R3838" s="1"/>
      <c r="S3838" s="1"/>
      <c r="T3838" s="1"/>
    </row>
    <row r="3839" spans="2:20" s="216" customFormat="1" ht="15" customHeight="1">
      <c r="B3839" s="214" t="s">
        <v>3479</v>
      </c>
      <c r="C3839" s="214" t="s">
        <v>6866</v>
      </c>
      <c r="D3839" s="214" t="s">
        <v>7740</v>
      </c>
      <c r="E3839" s="214" t="s">
        <v>7740</v>
      </c>
      <c r="F3839" s="214" t="s">
        <v>7740</v>
      </c>
      <c r="G3839" s="2"/>
      <c r="H3839" s="1"/>
      <c r="I3839" s="1"/>
      <c r="J3839" s="1"/>
      <c r="K3839" s="1"/>
      <c r="L3839" s="1"/>
      <c r="M3839" s="1"/>
      <c r="N3839" s="1"/>
      <c r="O3839" s="1"/>
      <c r="P3839" s="1"/>
      <c r="Q3839" s="1"/>
      <c r="R3839" s="1"/>
      <c r="S3839" s="1"/>
      <c r="T3839" s="1"/>
    </row>
    <row r="3840" spans="2:20" s="216" customFormat="1" ht="15" customHeight="1">
      <c r="B3840" s="214" t="s">
        <v>3480</v>
      </c>
      <c r="C3840" s="214" t="s">
        <v>6866</v>
      </c>
      <c r="D3840" s="214" t="s">
        <v>7740</v>
      </c>
      <c r="E3840" s="214" t="s">
        <v>7740</v>
      </c>
      <c r="F3840" s="214" t="s">
        <v>7740</v>
      </c>
      <c r="G3840" s="2"/>
      <c r="H3840" s="1"/>
      <c r="I3840" s="1"/>
      <c r="J3840" s="1"/>
      <c r="K3840" s="1"/>
      <c r="L3840" s="1"/>
      <c r="M3840" s="1"/>
      <c r="N3840" s="1"/>
      <c r="O3840" s="1"/>
      <c r="P3840" s="1"/>
      <c r="Q3840" s="1"/>
      <c r="R3840" s="1"/>
      <c r="S3840" s="1"/>
      <c r="T3840" s="1"/>
    </row>
    <row r="3841" spans="2:20" s="216" customFormat="1" ht="15" customHeight="1">
      <c r="B3841" s="214" t="s">
        <v>3481</v>
      </c>
      <c r="C3841" s="214" t="s">
        <v>6866</v>
      </c>
      <c r="D3841" s="214" t="s">
        <v>7740</v>
      </c>
      <c r="E3841" s="214" t="s">
        <v>7740</v>
      </c>
      <c r="F3841" s="214" t="s">
        <v>7740</v>
      </c>
      <c r="G3841" s="2"/>
      <c r="H3841" s="1"/>
      <c r="I3841" s="1"/>
      <c r="J3841" s="1"/>
      <c r="K3841" s="1"/>
      <c r="L3841" s="1"/>
      <c r="M3841" s="1"/>
      <c r="N3841" s="1"/>
      <c r="O3841" s="1"/>
      <c r="P3841" s="1"/>
      <c r="Q3841" s="1"/>
      <c r="R3841" s="1"/>
      <c r="S3841" s="1"/>
      <c r="T3841" s="1"/>
    </row>
    <row r="3842" spans="2:20" s="216" customFormat="1" ht="15" customHeight="1">
      <c r="B3842" s="214" t="s">
        <v>3482</v>
      </c>
      <c r="C3842" s="214" t="s">
        <v>7054</v>
      </c>
      <c r="D3842" s="214" t="s">
        <v>6866</v>
      </c>
      <c r="E3842" s="214" t="s">
        <v>7740</v>
      </c>
      <c r="F3842" s="214" t="s">
        <v>7740</v>
      </c>
      <c r="G3842" s="2"/>
      <c r="H3842" s="1"/>
      <c r="I3842" s="1"/>
      <c r="J3842" s="1"/>
      <c r="K3842" s="1"/>
      <c r="L3842" s="1"/>
      <c r="M3842" s="1"/>
      <c r="N3842" s="1"/>
      <c r="O3842" s="1"/>
      <c r="P3842" s="1"/>
      <c r="Q3842" s="1"/>
      <c r="R3842" s="1"/>
      <c r="S3842" s="1"/>
      <c r="T3842" s="1"/>
    </row>
    <row r="3843" spans="2:20" s="216" customFormat="1" ht="15" customHeight="1">
      <c r="B3843" s="214" t="s">
        <v>3483</v>
      </c>
      <c r="C3843" s="214" t="s">
        <v>6866</v>
      </c>
      <c r="D3843" s="214" t="s">
        <v>7740</v>
      </c>
      <c r="E3843" s="214" t="s">
        <v>7740</v>
      </c>
      <c r="F3843" s="214" t="s">
        <v>7740</v>
      </c>
      <c r="G3843" s="2"/>
      <c r="H3843" s="1"/>
      <c r="I3843" s="1"/>
      <c r="J3843" s="1"/>
      <c r="K3843" s="1"/>
      <c r="L3843" s="1"/>
      <c r="M3843" s="1"/>
      <c r="N3843" s="1"/>
      <c r="O3843" s="1"/>
      <c r="P3843" s="1"/>
      <c r="Q3843" s="1"/>
      <c r="R3843" s="1"/>
      <c r="S3843" s="1"/>
      <c r="T3843" s="1"/>
    </row>
    <row r="3844" spans="2:20" s="216" customFormat="1" ht="15" customHeight="1">
      <c r="B3844" s="214" t="s">
        <v>3484</v>
      </c>
      <c r="C3844" s="214" t="s">
        <v>6866</v>
      </c>
      <c r="D3844" s="214" t="s">
        <v>7740</v>
      </c>
      <c r="E3844" s="214" t="s">
        <v>7740</v>
      </c>
      <c r="F3844" s="214" t="s">
        <v>7740</v>
      </c>
      <c r="G3844" s="2"/>
      <c r="H3844" s="1"/>
      <c r="I3844" s="1"/>
      <c r="J3844" s="1"/>
      <c r="K3844" s="1"/>
      <c r="L3844" s="1"/>
      <c r="M3844" s="1"/>
      <c r="N3844" s="1"/>
      <c r="O3844" s="1"/>
      <c r="P3844" s="1"/>
      <c r="Q3844" s="1"/>
      <c r="R3844" s="1"/>
      <c r="S3844" s="1"/>
      <c r="T3844" s="1"/>
    </row>
    <row r="3845" spans="2:20" s="216" customFormat="1" ht="15" customHeight="1">
      <c r="B3845" s="214" t="s">
        <v>3485</v>
      </c>
      <c r="C3845" s="214" t="s">
        <v>7578</v>
      </c>
      <c r="D3845" s="214" t="s">
        <v>6866</v>
      </c>
      <c r="E3845" s="214" t="s">
        <v>7740</v>
      </c>
      <c r="F3845" s="214" t="s">
        <v>7740</v>
      </c>
      <c r="G3845" s="2"/>
      <c r="H3845" s="1"/>
      <c r="I3845" s="1"/>
      <c r="J3845" s="1"/>
      <c r="K3845" s="1"/>
      <c r="L3845" s="1"/>
      <c r="M3845" s="1"/>
      <c r="N3845" s="1"/>
      <c r="O3845" s="1"/>
      <c r="P3845" s="1"/>
      <c r="Q3845" s="1"/>
      <c r="R3845" s="1"/>
      <c r="S3845" s="1"/>
      <c r="T3845" s="1"/>
    </row>
    <row r="3846" spans="2:20" s="216" customFormat="1" ht="15" customHeight="1">
      <c r="B3846" s="214" t="s">
        <v>3486</v>
      </c>
      <c r="C3846" s="214" t="s">
        <v>7694</v>
      </c>
      <c r="D3846" s="214" t="s">
        <v>6866</v>
      </c>
      <c r="E3846" s="214" t="s">
        <v>7740</v>
      </c>
      <c r="F3846" s="214" t="s">
        <v>7740</v>
      </c>
      <c r="G3846" s="2"/>
      <c r="H3846" s="1"/>
      <c r="I3846" s="1"/>
      <c r="J3846" s="1"/>
      <c r="K3846" s="1"/>
      <c r="L3846" s="1"/>
      <c r="M3846" s="1"/>
      <c r="N3846" s="1"/>
      <c r="O3846" s="1"/>
      <c r="P3846" s="1"/>
      <c r="Q3846" s="1"/>
      <c r="R3846" s="1"/>
      <c r="S3846" s="1"/>
      <c r="T3846" s="1"/>
    </row>
    <row r="3847" spans="2:20" s="216" customFormat="1" ht="15" customHeight="1">
      <c r="B3847" s="214" t="s">
        <v>3487</v>
      </c>
      <c r="C3847" s="214" t="s">
        <v>6866</v>
      </c>
      <c r="D3847" s="214" t="s">
        <v>7740</v>
      </c>
      <c r="E3847" s="214" t="s">
        <v>7740</v>
      </c>
      <c r="F3847" s="214" t="s">
        <v>7740</v>
      </c>
      <c r="G3847" s="2"/>
      <c r="H3847" s="1"/>
      <c r="I3847" s="1"/>
      <c r="J3847" s="1"/>
      <c r="K3847" s="1"/>
      <c r="L3847" s="1"/>
      <c r="M3847" s="1"/>
      <c r="N3847" s="1"/>
      <c r="O3847" s="1"/>
      <c r="P3847" s="1"/>
      <c r="Q3847" s="1"/>
      <c r="R3847" s="1"/>
      <c r="S3847" s="1"/>
      <c r="T3847" s="1"/>
    </row>
    <row r="3848" spans="2:20" s="216" customFormat="1" ht="15" customHeight="1">
      <c r="B3848" s="214" t="s">
        <v>3488</v>
      </c>
      <c r="C3848" s="214" t="s">
        <v>6866</v>
      </c>
      <c r="D3848" s="214" t="s">
        <v>7740</v>
      </c>
      <c r="E3848" s="214" t="s">
        <v>7740</v>
      </c>
      <c r="F3848" s="214" t="s">
        <v>7740</v>
      </c>
      <c r="G3848" s="2"/>
      <c r="H3848" s="1"/>
      <c r="I3848" s="1"/>
      <c r="J3848" s="1"/>
      <c r="K3848" s="1"/>
      <c r="L3848" s="1"/>
      <c r="M3848" s="1"/>
      <c r="N3848" s="1"/>
      <c r="O3848" s="1"/>
      <c r="P3848" s="1"/>
      <c r="Q3848" s="1"/>
      <c r="R3848" s="1"/>
      <c r="S3848" s="1"/>
      <c r="T3848" s="1"/>
    </row>
    <row r="3849" spans="2:20" s="216" customFormat="1" ht="15" customHeight="1">
      <c r="B3849" s="214" t="s">
        <v>3489</v>
      </c>
      <c r="C3849" s="214" t="s">
        <v>6866</v>
      </c>
      <c r="D3849" s="214" t="s">
        <v>7740</v>
      </c>
      <c r="E3849" s="214" t="s">
        <v>7740</v>
      </c>
      <c r="F3849" s="214" t="s">
        <v>7740</v>
      </c>
      <c r="G3849" s="2"/>
      <c r="H3849" s="1"/>
      <c r="I3849" s="1"/>
      <c r="J3849" s="1"/>
      <c r="K3849" s="1"/>
      <c r="L3849" s="1"/>
      <c r="M3849" s="1"/>
      <c r="N3849" s="1"/>
      <c r="O3849" s="1"/>
      <c r="P3849" s="1"/>
      <c r="Q3849" s="1"/>
      <c r="R3849" s="1"/>
      <c r="S3849" s="1"/>
      <c r="T3849" s="1"/>
    </row>
    <row r="3850" spans="2:20" s="216" customFormat="1" ht="15" customHeight="1">
      <c r="B3850" s="214" t="s">
        <v>3490</v>
      </c>
      <c r="C3850" s="214" t="s">
        <v>6866</v>
      </c>
      <c r="D3850" s="214" t="s">
        <v>7740</v>
      </c>
      <c r="E3850" s="214" t="s">
        <v>7740</v>
      </c>
      <c r="F3850" s="214" t="s">
        <v>7740</v>
      </c>
      <c r="G3850" s="2"/>
      <c r="H3850" s="1"/>
      <c r="I3850" s="1"/>
      <c r="J3850" s="1"/>
      <c r="K3850" s="1"/>
      <c r="L3850" s="1"/>
      <c r="M3850" s="1"/>
      <c r="N3850" s="1"/>
      <c r="O3850" s="1"/>
      <c r="P3850" s="1"/>
      <c r="Q3850" s="1"/>
      <c r="R3850" s="1"/>
      <c r="S3850" s="1"/>
      <c r="T3850" s="1"/>
    </row>
    <row r="3851" spans="2:20" s="216" customFormat="1" ht="15" customHeight="1">
      <c r="B3851" s="214" t="s">
        <v>3491</v>
      </c>
      <c r="C3851" s="214" t="s">
        <v>6866</v>
      </c>
      <c r="D3851" s="214" t="s">
        <v>7740</v>
      </c>
      <c r="E3851" s="214" t="s">
        <v>7740</v>
      </c>
      <c r="F3851" s="214" t="s">
        <v>7740</v>
      </c>
      <c r="G3851" s="2"/>
      <c r="H3851" s="1"/>
      <c r="I3851" s="1"/>
      <c r="J3851" s="1"/>
      <c r="K3851" s="1"/>
      <c r="L3851" s="1"/>
      <c r="M3851" s="1"/>
      <c r="N3851" s="1"/>
      <c r="O3851" s="1"/>
      <c r="P3851" s="1"/>
      <c r="Q3851" s="1"/>
      <c r="R3851" s="1"/>
      <c r="S3851" s="1"/>
      <c r="T3851" s="1"/>
    </row>
    <row r="3852" spans="2:20" s="216" customFormat="1" ht="15" customHeight="1">
      <c r="B3852" s="214" t="s">
        <v>5798</v>
      </c>
      <c r="C3852" s="214" t="s">
        <v>6866</v>
      </c>
      <c r="D3852" s="214" t="s">
        <v>7740</v>
      </c>
      <c r="E3852" s="214" t="s">
        <v>7740</v>
      </c>
      <c r="F3852" s="214" t="s">
        <v>7740</v>
      </c>
      <c r="G3852" s="2"/>
      <c r="H3852" s="1"/>
      <c r="I3852" s="1"/>
      <c r="J3852" s="1"/>
      <c r="K3852" s="1"/>
      <c r="L3852" s="1"/>
      <c r="M3852" s="1"/>
      <c r="N3852" s="1"/>
      <c r="O3852" s="1"/>
      <c r="P3852" s="1"/>
      <c r="Q3852" s="1"/>
      <c r="R3852" s="1"/>
      <c r="S3852" s="1"/>
      <c r="T3852" s="1"/>
    </row>
    <row r="3853" spans="2:20" s="216" customFormat="1" ht="15" customHeight="1">
      <c r="B3853" s="214" t="s">
        <v>5799</v>
      </c>
      <c r="C3853" s="214" t="s">
        <v>6866</v>
      </c>
      <c r="D3853" s="214" t="s">
        <v>7740</v>
      </c>
      <c r="E3853" s="214" t="s">
        <v>7740</v>
      </c>
      <c r="F3853" s="214" t="s">
        <v>7740</v>
      </c>
      <c r="G3853" s="2"/>
      <c r="H3853" s="1"/>
      <c r="I3853" s="1"/>
      <c r="J3853" s="1"/>
      <c r="K3853" s="1"/>
      <c r="L3853" s="1"/>
      <c r="M3853" s="1"/>
      <c r="N3853" s="1"/>
      <c r="O3853" s="1"/>
      <c r="P3853" s="1"/>
      <c r="Q3853" s="1"/>
      <c r="R3853" s="1"/>
      <c r="S3853" s="1"/>
      <c r="T3853" s="1"/>
    </row>
    <row r="3854" spans="2:20" s="216" customFormat="1" ht="15" customHeight="1">
      <c r="B3854" s="214" t="s">
        <v>5800</v>
      </c>
      <c r="C3854" s="214" t="s">
        <v>6866</v>
      </c>
      <c r="D3854" s="214" t="s">
        <v>7740</v>
      </c>
      <c r="E3854" s="214" t="s">
        <v>7740</v>
      </c>
      <c r="F3854" s="214" t="s">
        <v>7740</v>
      </c>
      <c r="G3854" s="2"/>
      <c r="H3854" s="1"/>
      <c r="I3854" s="1"/>
      <c r="J3854" s="1"/>
      <c r="K3854" s="1"/>
      <c r="L3854" s="1"/>
      <c r="M3854" s="1"/>
      <c r="N3854" s="1"/>
      <c r="O3854" s="1"/>
      <c r="P3854" s="1"/>
      <c r="Q3854" s="1"/>
      <c r="R3854" s="1"/>
      <c r="S3854" s="1"/>
      <c r="T3854" s="1"/>
    </row>
    <row r="3855" spans="2:20" s="216" customFormat="1" ht="15" customHeight="1">
      <c r="B3855" s="214" t="s">
        <v>5801</v>
      </c>
      <c r="C3855" s="214" t="s">
        <v>7579</v>
      </c>
      <c r="D3855" s="214" t="s">
        <v>6866</v>
      </c>
      <c r="E3855" s="214" t="s">
        <v>7740</v>
      </c>
      <c r="F3855" s="214" t="s">
        <v>7740</v>
      </c>
      <c r="G3855" s="2"/>
      <c r="H3855" s="1"/>
      <c r="I3855" s="1"/>
      <c r="J3855" s="1"/>
      <c r="K3855" s="1"/>
      <c r="L3855" s="1"/>
      <c r="M3855" s="1"/>
      <c r="N3855" s="1"/>
      <c r="O3855" s="1"/>
      <c r="P3855" s="1"/>
      <c r="Q3855" s="1"/>
      <c r="R3855" s="1"/>
      <c r="S3855" s="1"/>
      <c r="T3855" s="1"/>
    </row>
    <row r="3856" spans="2:20" s="216" customFormat="1" ht="15" customHeight="1">
      <c r="B3856" s="214" t="s">
        <v>5802</v>
      </c>
      <c r="C3856" s="214" t="s">
        <v>7580</v>
      </c>
      <c r="D3856" s="214" t="s">
        <v>6866</v>
      </c>
      <c r="E3856" s="214" t="s">
        <v>7740</v>
      </c>
      <c r="F3856" s="214" t="s">
        <v>7740</v>
      </c>
      <c r="G3856" s="2"/>
      <c r="H3856" s="1"/>
      <c r="I3856" s="1"/>
      <c r="J3856" s="1"/>
      <c r="K3856" s="1"/>
      <c r="L3856" s="1"/>
      <c r="M3856" s="1"/>
      <c r="N3856" s="1"/>
      <c r="O3856" s="1"/>
      <c r="P3856" s="1"/>
      <c r="Q3856" s="1"/>
      <c r="R3856" s="1"/>
      <c r="S3856" s="1"/>
      <c r="T3856" s="1"/>
    </row>
    <row r="3857" spans="2:20" s="216" customFormat="1" ht="15" customHeight="1">
      <c r="B3857" s="214" t="s">
        <v>5803</v>
      </c>
      <c r="C3857" s="214" t="s">
        <v>6866</v>
      </c>
      <c r="D3857" s="214" t="s">
        <v>7740</v>
      </c>
      <c r="E3857" s="214" t="s">
        <v>7740</v>
      </c>
      <c r="F3857" s="214" t="s">
        <v>7740</v>
      </c>
      <c r="G3857" s="2"/>
      <c r="H3857" s="1"/>
      <c r="I3857" s="1"/>
      <c r="J3857" s="1"/>
      <c r="K3857" s="1"/>
      <c r="L3857" s="1"/>
      <c r="M3857" s="1"/>
      <c r="N3857" s="1"/>
      <c r="O3857" s="1"/>
      <c r="P3857" s="1"/>
      <c r="Q3857" s="1"/>
      <c r="R3857" s="1"/>
      <c r="S3857" s="1"/>
      <c r="T3857" s="1"/>
    </row>
    <row r="3858" spans="2:20" s="216" customFormat="1" ht="15" customHeight="1">
      <c r="B3858" s="214" t="s">
        <v>5804</v>
      </c>
      <c r="C3858" s="214" t="s">
        <v>6866</v>
      </c>
      <c r="D3858" s="214" t="s">
        <v>7740</v>
      </c>
      <c r="E3858" s="214" t="s">
        <v>7740</v>
      </c>
      <c r="F3858" s="214" t="s">
        <v>7740</v>
      </c>
      <c r="G3858" s="2"/>
      <c r="H3858" s="1"/>
      <c r="I3858" s="1"/>
      <c r="J3858" s="1"/>
      <c r="K3858" s="1"/>
      <c r="L3858" s="1"/>
      <c r="M3858" s="1"/>
      <c r="N3858" s="1"/>
      <c r="O3858" s="1"/>
      <c r="P3858" s="1"/>
      <c r="Q3858" s="1"/>
      <c r="R3858" s="1"/>
      <c r="S3858" s="1"/>
      <c r="T3858" s="1"/>
    </row>
    <row r="3859" spans="2:20" s="216" customFormat="1" ht="15" customHeight="1">
      <c r="B3859" s="214" t="s">
        <v>5805</v>
      </c>
      <c r="C3859" s="214" t="s">
        <v>6866</v>
      </c>
      <c r="D3859" s="214" t="s">
        <v>7740</v>
      </c>
      <c r="E3859" s="214" t="s">
        <v>7740</v>
      </c>
      <c r="F3859" s="214" t="s">
        <v>7740</v>
      </c>
      <c r="G3859" s="2"/>
      <c r="H3859" s="1"/>
      <c r="I3859" s="1"/>
      <c r="J3859" s="1"/>
      <c r="K3859" s="1"/>
      <c r="L3859" s="1"/>
      <c r="M3859" s="1"/>
      <c r="N3859" s="1"/>
      <c r="O3859" s="1"/>
      <c r="P3859" s="1"/>
      <c r="Q3859" s="1"/>
      <c r="R3859" s="1"/>
      <c r="S3859" s="1"/>
      <c r="T3859" s="1"/>
    </row>
    <row r="3860" spans="2:20" s="216" customFormat="1" ht="15" customHeight="1">
      <c r="B3860" s="214" t="s">
        <v>5806</v>
      </c>
      <c r="C3860" s="214" t="s">
        <v>6866</v>
      </c>
      <c r="D3860" s="214" t="s">
        <v>7740</v>
      </c>
      <c r="E3860" s="214" t="s">
        <v>7740</v>
      </c>
      <c r="F3860" s="214" t="s">
        <v>7740</v>
      </c>
      <c r="G3860" s="2"/>
      <c r="H3860" s="1"/>
      <c r="I3860" s="1"/>
      <c r="J3860" s="1"/>
      <c r="K3860" s="1"/>
      <c r="L3860" s="1"/>
      <c r="M3860" s="1"/>
      <c r="N3860" s="1"/>
      <c r="O3860" s="1"/>
      <c r="P3860" s="1"/>
      <c r="Q3860" s="1"/>
      <c r="R3860" s="1"/>
      <c r="S3860" s="1"/>
      <c r="T3860" s="1"/>
    </row>
    <row r="3861" spans="2:20" s="216" customFormat="1" ht="15" customHeight="1">
      <c r="B3861" s="214" t="s">
        <v>5807</v>
      </c>
      <c r="C3861" s="214" t="s">
        <v>6866</v>
      </c>
      <c r="D3861" s="214" t="s">
        <v>7740</v>
      </c>
      <c r="E3861" s="214" t="s">
        <v>7740</v>
      </c>
      <c r="F3861" s="214" t="s">
        <v>7740</v>
      </c>
      <c r="G3861" s="2"/>
      <c r="H3861" s="1"/>
      <c r="I3861" s="1"/>
      <c r="J3861" s="1"/>
      <c r="K3861" s="1"/>
      <c r="L3861" s="1"/>
      <c r="M3861" s="1"/>
      <c r="N3861" s="1"/>
      <c r="O3861" s="1"/>
      <c r="P3861" s="1"/>
      <c r="Q3861" s="1"/>
      <c r="R3861" s="1"/>
      <c r="S3861" s="1"/>
      <c r="T3861" s="1"/>
    </row>
    <row r="3862" spans="2:20" s="216" customFormat="1" ht="15" customHeight="1">
      <c r="B3862" s="214" t="s">
        <v>5808</v>
      </c>
      <c r="C3862" s="214" t="s">
        <v>6866</v>
      </c>
      <c r="D3862" s="214" t="s">
        <v>7740</v>
      </c>
      <c r="E3862" s="214" t="s">
        <v>7740</v>
      </c>
      <c r="F3862" s="214" t="s">
        <v>7740</v>
      </c>
      <c r="G3862" s="2"/>
      <c r="H3862" s="1"/>
      <c r="I3862" s="1"/>
      <c r="J3862" s="1"/>
      <c r="K3862" s="1"/>
      <c r="L3862" s="1"/>
      <c r="M3862" s="1"/>
      <c r="N3862" s="1"/>
      <c r="O3862" s="1"/>
      <c r="P3862" s="1"/>
      <c r="Q3862" s="1"/>
      <c r="R3862" s="1"/>
      <c r="S3862" s="1"/>
      <c r="T3862" s="1"/>
    </row>
    <row r="3863" spans="2:20" s="216" customFormat="1" ht="15" customHeight="1">
      <c r="B3863" s="214" t="s">
        <v>5809</v>
      </c>
      <c r="C3863" s="214" t="s">
        <v>7581</v>
      </c>
      <c r="D3863" s="214" t="s">
        <v>6866</v>
      </c>
      <c r="E3863" s="214" t="s">
        <v>7740</v>
      </c>
      <c r="F3863" s="214" t="s">
        <v>7740</v>
      </c>
      <c r="G3863" s="2"/>
      <c r="H3863" s="1"/>
      <c r="I3863" s="1"/>
      <c r="J3863" s="1"/>
      <c r="K3863" s="1"/>
      <c r="L3863" s="1"/>
      <c r="M3863" s="1"/>
      <c r="N3863" s="1"/>
      <c r="O3863" s="1"/>
      <c r="P3863" s="1"/>
      <c r="Q3863" s="1"/>
      <c r="R3863" s="1"/>
      <c r="S3863" s="1"/>
      <c r="T3863" s="1"/>
    </row>
    <row r="3864" spans="2:20" s="216" customFormat="1" ht="15" customHeight="1">
      <c r="B3864" s="214" t="s">
        <v>5810</v>
      </c>
      <c r="C3864" s="214" t="s">
        <v>6866</v>
      </c>
      <c r="D3864" s="214" t="s">
        <v>7740</v>
      </c>
      <c r="E3864" s="214" t="s">
        <v>7740</v>
      </c>
      <c r="F3864" s="214" t="s">
        <v>7740</v>
      </c>
      <c r="G3864" s="2"/>
      <c r="H3864" s="1"/>
      <c r="I3864" s="1"/>
      <c r="J3864" s="1"/>
      <c r="K3864" s="1"/>
      <c r="L3864" s="1"/>
      <c r="M3864" s="1"/>
      <c r="N3864" s="1"/>
      <c r="O3864" s="1"/>
      <c r="P3864" s="1"/>
      <c r="Q3864" s="1"/>
      <c r="R3864" s="1"/>
      <c r="S3864" s="1"/>
      <c r="T3864" s="1"/>
    </row>
    <row r="3865" spans="2:20" s="216" customFormat="1" ht="15" customHeight="1">
      <c r="B3865" s="214" t="s">
        <v>5811</v>
      </c>
      <c r="C3865" s="214" t="s">
        <v>6866</v>
      </c>
      <c r="D3865" s="214" t="s">
        <v>7740</v>
      </c>
      <c r="E3865" s="214" t="s">
        <v>7740</v>
      </c>
      <c r="F3865" s="214" t="s">
        <v>7740</v>
      </c>
      <c r="G3865" s="2"/>
      <c r="H3865" s="1"/>
      <c r="I3865" s="1"/>
      <c r="J3865" s="1"/>
      <c r="K3865" s="1"/>
      <c r="L3865" s="1"/>
      <c r="M3865" s="1"/>
      <c r="N3865" s="1"/>
      <c r="O3865" s="1"/>
      <c r="P3865" s="1"/>
      <c r="Q3865" s="1"/>
      <c r="R3865" s="1"/>
      <c r="S3865" s="1"/>
      <c r="T3865" s="1"/>
    </row>
    <row r="3866" spans="2:20" s="216" customFormat="1" ht="15" customHeight="1">
      <c r="B3866" s="214" t="s">
        <v>5812</v>
      </c>
      <c r="C3866" s="214" t="s">
        <v>7017</v>
      </c>
      <c r="D3866" s="214" t="s">
        <v>6866</v>
      </c>
      <c r="E3866" s="214" t="s">
        <v>7740</v>
      </c>
      <c r="F3866" s="214" t="s">
        <v>7740</v>
      </c>
      <c r="G3866" s="2"/>
      <c r="H3866" s="1"/>
      <c r="I3866" s="1"/>
      <c r="J3866" s="1"/>
      <c r="K3866" s="1"/>
      <c r="L3866" s="1"/>
      <c r="M3866" s="1"/>
      <c r="N3866" s="1"/>
      <c r="O3866" s="1"/>
      <c r="P3866" s="1"/>
      <c r="Q3866" s="1"/>
      <c r="R3866" s="1"/>
      <c r="S3866" s="1"/>
      <c r="T3866" s="1"/>
    </row>
    <row r="3867" spans="2:20" s="216" customFormat="1" ht="15" customHeight="1">
      <c r="B3867" s="214" t="s">
        <v>5813</v>
      </c>
      <c r="C3867" s="214" t="s">
        <v>6866</v>
      </c>
      <c r="D3867" s="214" t="s">
        <v>7740</v>
      </c>
      <c r="E3867" s="214" t="s">
        <v>7740</v>
      </c>
      <c r="F3867" s="214" t="s">
        <v>7740</v>
      </c>
      <c r="G3867" s="2"/>
      <c r="H3867" s="1"/>
      <c r="I3867" s="1"/>
      <c r="J3867" s="1"/>
      <c r="K3867" s="1"/>
      <c r="L3867" s="1"/>
      <c r="M3867" s="1"/>
      <c r="N3867" s="1"/>
      <c r="O3867" s="1"/>
      <c r="P3867" s="1"/>
      <c r="Q3867" s="1"/>
      <c r="R3867" s="1"/>
      <c r="S3867" s="1"/>
      <c r="T3867" s="1"/>
    </row>
    <row r="3868" spans="2:20" s="216" customFormat="1" ht="15" customHeight="1">
      <c r="B3868" s="214" t="s">
        <v>5814</v>
      </c>
      <c r="C3868" s="214" t="s">
        <v>6866</v>
      </c>
      <c r="D3868" s="214" t="s">
        <v>7740</v>
      </c>
      <c r="E3868" s="214" t="s">
        <v>7740</v>
      </c>
      <c r="F3868" s="214" t="s">
        <v>7740</v>
      </c>
      <c r="G3868" s="2"/>
      <c r="H3868" s="1"/>
      <c r="I3868" s="1"/>
      <c r="J3868" s="1"/>
      <c r="K3868" s="1"/>
      <c r="L3868" s="1"/>
      <c r="M3868" s="1"/>
      <c r="N3868" s="1"/>
      <c r="O3868" s="1"/>
      <c r="P3868" s="1"/>
      <c r="Q3868" s="1"/>
      <c r="R3868" s="1"/>
      <c r="S3868" s="1"/>
      <c r="T3868" s="1"/>
    </row>
    <row r="3869" spans="2:20" s="216" customFormat="1" ht="15" customHeight="1">
      <c r="B3869" s="214" t="s">
        <v>5815</v>
      </c>
      <c r="C3869" s="214" t="s">
        <v>6866</v>
      </c>
      <c r="D3869" s="214" t="s">
        <v>7740</v>
      </c>
      <c r="E3869" s="214" t="s">
        <v>7740</v>
      </c>
      <c r="F3869" s="214" t="s">
        <v>7740</v>
      </c>
      <c r="G3869" s="2"/>
      <c r="H3869" s="1"/>
      <c r="I3869" s="1"/>
      <c r="J3869" s="1"/>
      <c r="K3869" s="1"/>
      <c r="L3869" s="1"/>
      <c r="M3869" s="1"/>
      <c r="N3869" s="1"/>
      <c r="O3869" s="1"/>
      <c r="P3869" s="1"/>
      <c r="Q3869" s="1"/>
      <c r="R3869" s="1"/>
      <c r="S3869" s="1"/>
      <c r="T3869" s="1"/>
    </row>
    <row r="3870" spans="2:20" s="216" customFormat="1" ht="15" customHeight="1">
      <c r="B3870" s="214" t="s">
        <v>5816</v>
      </c>
      <c r="C3870" s="214" t="s">
        <v>7239</v>
      </c>
      <c r="D3870" s="214" t="s">
        <v>6866</v>
      </c>
      <c r="E3870" s="214" t="s">
        <v>7740</v>
      </c>
      <c r="F3870" s="214" t="s">
        <v>7740</v>
      </c>
      <c r="G3870" s="2"/>
      <c r="H3870" s="1"/>
      <c r="I3870" s="1"/>
      <c r="J3870" s="1"/>
      <c r="K3870" s="1"/>
      <c r="L3870" s="1"/>
      <c r="M3870" s="1"/>
      <c r="N3870" s="1"/>
      <c r="O3870" s="1"/>
      <c r="P3870" s="1"/>
      <c r="Q3870" s="1"/>
      <c r="R3870" s="1"/>
      <c r="S3870" s="1"/>
      <c r="T3870" s="1"/>
    </row>
    <row r="3871" spans="2:20" s="216" customFormat="1" ht="15" customHeight="1">
      <c r="B3871" s="214" t="s">
        <v>5817</v>
      </c>
      <c r="C3871" s="214" t="s">
        <v>6866</v>
      </c>
      <c r="D3871" s="214" t="s">
        <v>7740</v>
      </c>
      <c r="E3871" s="214" t="s">
        <v>7740</v>
      </c>
      <c r="F3871" s="214" t="s">
        <v>7740</v>
      </c>
      <c r="G3871" s="2"/>
      <c r="H3871" s="1"/>
      <c r="I3871" s="1"/>
      <c r="J3871" s="1"/>
      <c r="K3871" s="1"/>
      <c r="L3871" s="1"/>
      <c r="M3871" s="1"/>
      <c r="N3871" s="1"/>
      <c r="O3871" s="1"/>
      <c r="P3871" s="1"/>
      <c r="Q3871" s="1"/>
      <c r="R3871" s="1"/>
      <c r="S3871" s="1"/>
      <c r="T3871" s="1"/>
    </row>
    <row r="3872" spans="2:20" s="216" customFormat="1" ht="15" customHeight="1">
      <c r="B3872" s="214" t="s">
        <v>5818</v>
      </c>
      <c r="C3872" s="214" t="s">
        <v>6866</v>
      </c>
      <c r="D3872" s="214" t="s">
        <v>7740</v>
      </c>
      <c r="E3872" s="214" t="s">
        <v>7740</v>
      </c>
      <c r="F3872" s="214" t="s">
        <v>7740</v>
      </c>
      <c r="G3872" s="2"/>
      <c r="H3872" s="1"/>
      <c r="I3872" s="1"/>
      <c r="J3872" s="1"/>
      <c r="K3872" s="1"/>
      <c r="L3872" s="1"/>
      <c r="M3872" s="1"/>
      <c r="N3872" s="1"/>
      <c r="O3872" s="1"/>
      <c r="P3872" s="1"/>
      <c r="Q3872" s="1"/>
      <c r="R3872" s="1"/>
      <c r="S3872" s="1"/>
      <c r="T3872" s="1"/>
    </row>
    <row r="3873" spans="2:20" s="216" customFormat="1" ht="15" customHeight="1">
      <c r="B3873" s="214" t="s">
        <v>5819</v>
      </c>
      <c r="C3873" s="214" t="s">
        <v>6866</v>
      </c>
      <c r="D3873" s="214" t="s">
        <v>7740</v>
      </c>
      <c r="E3873" s="214" t="s">
        <v>7740</v>
      </c>
      <c r="F3873" s="214" t="s">
        <v>7740</v>
      </c>
      <c r="G3873" s="2"/>
      <c r="H3873" s="1"/>
      <c r="I3873" s="1"/>
      <c r="J3873" s="1"/>
      <c r="K3873" s="1"/>
      <c r="L3873" s="1"/>
      <c r="M3873" s="1"/>
      <c r="N3873" s="1"/>
      <c r="O3873" s="1"/>
      <c r="P3873" s="1"/>
      <c r="Q3873" s="1"/>
      <c r="R3873" s="1"/>
      <c r="S3873" s="1"/>
      <c r="T3873" s="1"/>
    </row>
    <row r="3874" spans="2:20" s="216" customFormat="1" ht="15" customHeight="1">
      <c r="B3874" s="214" t="s">
        <v>5820</v>
      </c>
      <c r="C3874" s="214" t="s">
        <v>6903</v>
      </c>
      <c r="D3874" s="214" t="s">
        <v>6866</v>
      </c>
      <c r="E3874" s="214" t="s">
        <v>7740</v>
      </c>
      <c r="F3874" s="214" t="s">
        <v>7740</v>
      </c>
      <c r="G3874" s="2"/>
      <c r="H3874" s="1"/>
      <c r="I3874" s="1"/>
      <c r="J3874" s="1"/>
      <c r="K3874" s="1"/>
      <c r="L3874" s="1"/>
      <c r="M3874" s="1"/>
      <c r="N3874" s="1"/>
      <c r="O3874" s="1"/>
      <c r="P3874" s="1"/>
      <c r="Q3874" s="1"/>
      <c r="R3874" s="1"/>
      <c r="S3874" s="1"/>
      <c r="T3874" s="1"/>
    </row>
    <row r="3875" spans="2:20" s="216" customFormat="1" ht="15" customHeight="1">
      <c r="B3875" s="214" t="s">
        <v>5821</v>
      </c>
      <c r="C3875" s="214" t="s">
        <v>6866</v>
      </c>
      <c r="D3875" s="214" t="s">
        <v>7740</v>
      </c>
      <c r="E3875" s="214" t="s">
        <v>7740</v>
      </c>
      <c r="F3875" s="214" t="s">
        <v>7740</v>
      </c>
      <c r="G3875" s="2"/>
      <c r="H3875" s="1"/>
      <c r="I3875" s="1"/>
      <c r="J3875" s="1"/>
      <c r="K3875" s="1"/>
      <c r="L3875" s="1"/>
      <c r="M3875" s="1"/>
      <c r="N3875" s="1"/>
      <c r="O3875" s="1"/>
      <c r="P3875" s="1"/>
      <c r="Q3875" s="1"/>
      <c r="R3875" s="1"/>
      <c r="S3875" s="1"/>
      <c r="T3875" s="1"/>
    </row>
    <row r="3876" spans="2:20" s="216" customFormat="1" ht="15" customHeight="1">
      <c r="B3876" s="214" t="s">
        <v>5822</v>
      </c>
      <c r="C3876" s="214" t="s">
        <v>6902</v>
      </c>
      <c r="D3876" s="214" t="s">
        <v>6866</v>
      </c>
      <c r="E3876" s="214" t="s">
        <v>7740</v>
      </c>
      <c r="F3876" s="214" t="s">
        <v>7740</v>
      </c>
      <c r="G3876" s="2"/>
      <c r="H3876" s="1"/>
      <c r="I3876" s="1"/>
      <c r="J3876" s="1"/>
      <c r="K3876" s="1"/>
      <c r="L3876" s="1"/>
      <c r="M3876" s="1"/>
      <c r="N3876" s="1"/>
      <c r="O3876" s="1"/>
      <c r="P3876" s="1"/>
      <c r="Q3876" s="1"/>
      <c r="R3876" s="1"/>
      <c r="S3876" s="1"/>
      <c r="T3876" s="1"/>
    </row>
    <row r="3877" spans="2:20" s="216" customFormat="1" ht="15" customHeight="1">
      <c r="B3877" s="214" t="s">
        <v>5823</v>
      </c>
      <c r="C3877" s="214" t="s">
        <v>6866</v>
      </c>
      <c r="D3877" s="214" t="s">
        <v>7740</v>
      </c>
      <c r="E3877" s="214" t="s">
        <v>7740</v>
      </c>
      <c r="F3877" s="214" t="s">
        <v>7740</v>
      </c>
      <c r="G3877" s="2"/>
      <c r="H3877" s="1"/>
      <c r="I3877" s="1"/>
      <c r="J3877" s="1"/>
      <c r="K3877" s="1"/>
      <c r="L3877" s="1"/>
      <c r="M3877" s="1"/>
      <c r="N3877" s="1"/>
      <c r="O3877" s="1"/>
      <c r="P3877" s="1"/>
      <c r="Q3877" s="1"/>
      <c r="R3877" s="1"/>
      <c r="S3877" s="1"/>
      <c r="T3877" s="1"/>
    </row>
    <row r="3878" spans="2:20" s="216" customFormat="1" ht="15" customHeight="1">
      <c r="B3878" s="214" t="s">
        <v>5824</v>
      </c>
      <c r="C3878" s="214" t="s">
        <v>6866</v>
      </c>
      <c r="D3878" s="214" t="s">
        <v>7740</v>
      </c>
      <c r="E3878" s="214" t="s">
        <v>7740</v>
      </c>
      <c r="F3878" s="214" t="s">
        <v>7740</v>
      </c>
      <c r="G3878" s="2"/>
      <c r="H3878" s="1"/>
      <c r="I3878" s="1"/>
      <c r="J3878" s="1"/>
      <c r="K3878" s="1"/>
      <c r="L3878" s="1"/>
      <c r="M3878" s="1"/>
      <c r="N3878" s="1"/>
      <c r="O3878" s="1"/>
      <c r="P3878" s="1"/>
      <c r="Q3878" s="1"/>
      <c r="R3878" s="1"/>
      <c r="S3878" s="1"/>
      <c r="T3878" s="1"/>
    </row>
    <row r="3879" spans="2:20" s="216" customFormat="1" ht="15" customHeight="1">
      <c r="B3879" s="214" t="s">
        <v>5825</v>
      </c>
      <c r="C3879" s="214" t="s">
        <v>6866</v>
      </c>
      <c r="D3879" s="214" t="s">
        <v>7740</v>
      </c>
      <c r="E3879" s="214" t="s">
        <v>7740</v>
      </c>
      <c r="F3879" s="214" t="s">
        <v>7740</v>
      </c>
      <c r="G3879" s="2"/>
      <c r="H3879" s="1"/>
      <c r="I3879" s="1"/>
      <c r="J3879" s="1"/>
      <c r="K3879" s="1"/>
      <c r="L3879" s="1"/>
      <c r="M3879" s="1"/>
      <c r="N3879" s="1"/>
      <c r="O3879" s="1"/>
      <c r="P3879" s="1"/>
      <c r="Q3879" s="1"/>
      <c r="R3879" s="1"/>
      <c r="S3879" s="1"/>
      <c r="T3879" s="1"/>
    </row>
    <row r="3880" spans="2:20" s="216" customFormat="1" ht="15" customHeight="1">
      <c r="B3880" s="214" t="s">
        <v>5826</v>
      </c>
      <c r="C3880" s="214" t="s">
        <v>7198</v>
      </c>
      <c r="D3880" s="214" t="s">
        <v>6866</v>
      </c>
      <c r="E3880" s="214" t="s">
        <v>7740</v>
      </c>
      <c r="F3880" s="214" t="s">
        <v>7740</v>
      </c>
      <c r="G3880" s="2"/>
      <c r="H3880" s="1"/>
      <c r="I3880" s="1"/>
      <c r="J3880" s="1"/>
      <c r="K3880" s="1"/>
      <c r="L3880" s="1"/>
      <c r="M3880" s="1"/>
      <c r="N3880" s="1"/>
      <c r="O3880" s="1"/>
      <c r="P3880" s="1"/>
      <c r="Q3880" s="1"/>
      <c r="R3880" s="1"/>
      <c r="S3880" s="1"/>
      <c r="T3880" s="1"/>
    </row>
    <row r="3881" spans="2:20" s="216" customFormat="1" ht="15" customHeight="1">
      <c r="B3881" s="214" t="s">
        <v>5827</v>
      </c>
      <c r="C3881" s="214" t="s">
        <v>7202</v>
      </c>
      <c r="D3881" s="214" t="s">
        <v>6866</v>
      </c>
      <c r="E3881" s="214" t="s">
        <v>7740</v>
      </c>
      <c r="F3881" s="214" t="s">
        <v>7740</v>
      </c>
      <c r="G3881" s="2"/>
      <c r="H3881" s="1"/>
      <c r="I3881" s="1"/>
      <c r="J3881" s="1"/>
      <c r="K3881" s="1"/>
      <c r="L3881" s="1"/>
      <c r="M3881" s="1"/>
      <c r="N3881" s="1"/>
      <c r="O3881" s="1"/>
      <c r="P3881" s="1"/>
      <c r="Q3881" s="1"/>
      <c r="R3881" s="1"/>
      <c r="S3881" s="1"/>
      <c r="T3881" s="1"/>
    </row>
    <row r="3882" spans="2:20" s="216" customFormat="1" ht="15" customHeight="1">
      <c r="B3882" s="214" t="s">
        <v>5828</v>
      </c>
      <c r="C3882" s="214" t="s">
        <v>6866</v>
      </c>
      <c r="D3882" s="214" t="s">
        <v>7740</v>
      </c>
      <c r="E3882" s="214" t="s">
        <v>7740</v>
      </c>
      <c r="F3882" s="214" t="s">
        <v>7740</v>
      </c>
      <c r="G3882" s="2"/>
      <c r="H3882" s="1"/>
      <c r="I3882" s="1"/>
      <c r="J3882" s="1"/>
      <c r="K3882" s="1"/>
      <c r="L3882" s="1"/>
      <c r="M3882" s="1"/>
      <c r="N3882" s="1"/>
      <c r="O3882" s="1"/>
      <c r="P3882" s="1"/>
      <c r="Q3882" s="1"/>
      <c r="R3882" s="1"/>
      <c r="S3882" s="1"/>
      <c r="T3882" s="1"/>
    </row>
    <row r="3883" spans="2:20" s="216" customFormat="1" ht="15" customHeight="1">
      <c r="B3883" s="214" t="s">
        <v>5829</v>
      </c>
      <c r="C3883" s="214" t="s">
        <v>7582</v>
      </c>
      <c r="D3883" s="214" t="s">
        <v>6866</v>
      </c>
      <c r="E3883" s="214" t="s">
        <v>7740</v>
      </c>
      <c r="F3883" s="214" t="s">
        <v>7740</v>
      </c>
      <c r="G3883" s="2"/>
      <c r="H3883" s="1"/>
      <c r="I3883" s="1"/>
      <c r="J3883" s="1"/>
      <c r="K3883" s="1"/>
      <c r="L3883" s="1"/>
      <c r="M3883" s="1"/>
      <c r="N3883" s="1"/>
      <c r="O3883" s="1"/>
      <c r="P3883" s="1"/>
      <c r="Q3883" s="1"/>
      <c r="R3883" s="1"/>
      <c r="S3883" s="1"/>
      <c r="T3883" s="1"/>
    </row>
    <row r="3884" spans="2:20" s="216" customFormat="1" ht="15" customHeight="1">
      <c r="B3884" s="214" t="s">
        <v>5830</v>
      </c>
      <c r="C3884" s="214" t="s">
        <v>6866</v>
      </c>
      <c r="D3884" s="214" t="s">
        <v>7740</v>
      </c>
      <c r="E3884" s="214" t="s">
        <v>7740</v>
      </c>
      <c r="F3884" s="214" t="s">
        <v>7740</v>
      </c>
      <c r="G3884" s="2"/>
      <c r="H3884" s="1"/>
      <c r="I3884" s="1"/>
      <c r="J3884" s="1"/>
      <c r="K3884" s="1"/>
      <c r="L3884" s="1"/>
      <c r="M3884" s="1"/>
      <c r="N3884" s="1"/>
      <c r="O3884" s="1"/>
      <c r="P3884" s="1"/>
      <c r="Q3884" s="1"/>
      <c r="R3884" s="1"/>
      <c r="S3884" s="1"/>
      <c r="T3884" s="1"/>
    </row>
    <row r="3885" spans="2:20" s="216" customFormat="1" ht="15" customHeight="1">
      <c r="B3885" s="214" t="s">
        <v>5831</v>
      </c>
      <c r="C3885" s="214" t="s">
        <v>7091</v>
      </c>
      <c r="D3885" s="214" t="s">
        <v>6866</v>
      </c>
      <c r="E3885" s="214" t="s">
        <v>7740</v>
      </c>
      <c r="F3885" s="214" t="s">
        <v>7740</v>
      </c>
      <c r="G3885" s="2"/>
      <c r="H3885" s="1"/>
      <c r="I3885" s="1"/>
      <c r="J3885" s="1"/>
      <c r="K3885" s="1"/>
      <c r="L3885" s="1"/>
      <c r="M3885" s="1"/>
      <c r="N3885" s="1"/>
      <c r="O3885" s="1"/>
      <c r="P3885" s="1"/>
      <c r="Q3885" s="1"/>
      <c r="R3885" s="1"/>
      <c r="S3885" s="1"/>
      <c r="T3885" s="1"/>
    </row>
    <row r="3886" spans="2:20" s="216" customFormat="1" ht="15" customHeight="1">
      <c r="B3886" s="214" t="s">
        <v>5832</v>
      </c>
      <c r="C3886" s="214" t="s">
        <v>7354</v>
      </c>
      <c r="D3886" s="214" t="s">
        <v>6866</v>
      </c>
      <c r="E3886" s="214" t="s">
        <v>7740</v>
      </c>
      <c r="F3886" s="214" t="s">
        <v>7740</v>
      </c>
      <c r="G3886" s="2"/>
      <c r="H3886" s="1"/>
      <c r="I3886" s="1"/>
      <c r="J3886" s="1"/>
      <c r="K3886" s="1"/>
      <c r="L3886" s="1"/>
      <c r="M3886" s="1"/>
      <c r="N3886" s="1"/>
      <c r="O3886" s="1"/>
      <c r="P3886" s="1"/>
      <c r="Q3886" s="1"/>
      <c r="R3886" s="1"/>
      <c r="S3886" s="1"/>
      <c r="T3886" s="1"/>
    </row>
    <row r="3887" spans="2:20" s="216" customFormat="1" ht="15" customHeight="1">
      <c r="B3887" s="214" t="s">
        <v>5833</v>
      </c>
      <c r="C3887" s="214" t="s">
        <v>7583</v>
      </c>
      <c r="D3887" s="214" t="s">
        <v>6866</v>
      </c>
      <c r="E3887" s="214" t="s">
        <v>7740</v>
      </c>
      <c r="F3887" s="214" t="s">
        <v>7740</v>
      </c>
      <c r="G3887" s="2"/>
      <c r="H3887" s="1"/>
      <c r="I3887" s="1"/>
      <c r="J3887" s="1"/>
      <c r="K3887" s="1"/>
      <c r="L3887" s="1"/>
      <c r="M3887" s="1"/>
      <c r="N3887" s="1"/>
      <c r="O3887" s="1"/>
      <c r="P3887" s="1"/>
      <c r="Q3887" s="1"/>
      <c r="R3887" s="1"/>
      <c r="S3887" s="1"/>
      <c r="T3887" s="1"/>
    </row>
    <row r="3888" spans="2:20" s="216" customFormat="1" ht="15" customHeight="1">
      <c r="B3888" s="214" t="s">
        <v>5834</v>
      </c>
      <c r="C3888" s="214" t="s">
        <v>6866</v>
      </c>
      <c r="D3888" s="214" t="s">
        <v>7740</v>
      </c>
      <c r="E3888" s="214" t="s">
        <v>7740</v>
      </c>
      <c r="F3888" s="214" t="s">
        <v>7740</v>
      </c>
      <c r="G3888" s="2"/>
      <c r="H3888" s="1"/>
      <c r="I3888" s="1"/>
      <c r="J3888" s="1"/>
      <c r="K3888" s="1"/>
      <c r="L3888" s="1"/>
      <c r="M3888" s="1"/>
      <c r="N3888" s="1"/>
      <c r="O3888" s="1"/>
      <c r="P3888" s="1"/>
      <c r="Q3888" s="1"/>
      <c r="R3888" s="1"/>
      <c r="S3888" s="1"/>
      <c r="T3888" s="1"/>
    </row>
    <row r="3889" spans="2:20" s="216" customFormat="1" ht="15" customHeight="1">
      <c r="B3889" s="214" t="s">
        <v>5835</v>
      </c>
      <c r="C3889" s="214" t="s">
        <v>6866</v>
      </c>
      <c r="D3889" s="214" t="s">
        <v>7740</v>
      </c>
      <c r="E3889" s="214" t="s">
        <v>7740</v>
      </c>
      <c r="F3889" s="214" t="s">
        <v>7740</v>
      </c>
      <c r="G3889" s="2"/>
      <c r="H3889" s="1"/>
      <c r="I3889" s="1"/>
      <c r="J3889" s="1"/>
      <c r="K3889" s="1"/>
      <c r="L3889" s="1"/>
      <c r="M3889" s="1"/>
      <c r="N3889" s="1"/>
      <c r="O3889" s="1"/>
      <c r="P3889" s="1"/>
      <c r="Q3889" s="1"/>
      <c r="R3889" s="1"/>
      <c r="S3889" s="1"/>
      <c r="T3889" s="1"/>
    </row>
    <row r="3890" spans="2:20" s="216" customFormat="1" ht="15" customHeight="1">
      <c r="B3890" s="214" t="s">
        <v>5836</v>
      </c>
      <c r="C3890" s="214" t="s">
        <v>6866</v>
      </c>
      <c r="D3890" s="214" t="s">
        <v>7740</v>
      </c>
      <c r="E3890" s="214" t="s">
        <v>7740</v>
      </c>
      <c r="F3890" s="214" t="s">
        <v>7740</v>
      </c>
      <c r="G3890" s="2"/>
      <c r="H3890" s="1"/>
      <c r="I3890" s="1"/>
      <c r="J3890" s="1"/>
      <c r="K3890" s="1"/>
      <c r="L3890" s="1"/>
      <c r="M3890" s="1"/>
      <c r="N3890" s="1"/>
      <c r="O3890" s="1"/>
      <c r="P3890" s="1"/>
      <c r="Q3890" s="1"/>
      <c r="R3890" s="1"/>
      <c r="S3890" s="1"/>
      <c r="T3890" s="1"/>
    </row>
    <row r="3891" spans="2:20" s="216" customFormat="1" ht="15" customHeight="1">
      <c r="B3891" s="214" t="s">
        <v>5837</v>
      </c>
      <c r="C3891" s="214" t="s">
        <v>6866</v>
      </c>
      <c r="D3891" s="214" t="s">
        <v>7740</v>
      </c>
      <c r="E3891" s="214" t="s">
        <v>7740</v>
      </c>
      <c r="F3891" s="214" t="s">
        <v>7740</v>
      </c>
      <c r="G3891" s="2"/>
      <c r="H3891" s="1"/>
      <c r="I3891" s="1"/>
      <c r="J3891" s="1"/>
      <c r="K3891" s="1"/>
      <c r="L3891" s="1"/>
      <c r="M3891" s="1"/>
      <c r="N3891" s="1"/>
      <c r="O3891" s="1"/>
      <c r="P3891" s="1"/>
      <c r="Q3891" s="1"/>
      <c r="R3891" s="1"/>
      <c r="S3891" s="1"/>
      <c r="T3891" s="1"/>
    </row>
    <row r="3892" spans="2:20" s="216" customFormat="1" ht="15" customHeight="1">
      <c r="B3892" s="214" t="s">
        <v>5838</v>
      </c>
      <c r="C3892" s="214" t="s">
        <v>6866</v>
      </c>
      <c r="D3892" s="214" t="s">
        <v>7740</v>
      </c>
      <c r="E3892" s="214" t="s">
        <v>7740</v>
      </c>
      <c r="F3892" s="214" t="s">
        <v>7740</v>
      </c>
      <c r="G3892" s="2"/>
      <c r="H3892" s="1"/>
      <c r="I3892" s="1"/>
      <c r="J3892" s="1"/>
      <c r="K3892" s="1"/>
      <c r="L3892" s="1"/>
      <c r="M3892" s="1"/>
      <c r="N3892" s="1"/>
      <c r="O3892" s="1"/>
      <c r="P3892" s="1"/>
      <c r="Q3892" s="1"/>
      <c r="R3892" s="1"/>
      <c r="S3892" s="1"/>
      <c r="T3892" s="1"/>
    </row>
    <row r="3893" spans="2:20" s="216" customFormat="1" ht="15" customHeight="1">
      <c r="B3893" s="214" t="s">
        <v>3547</v>
      </c>
      <c r="C3893" s="214" t="s">
        <v>6932</v>
      </c>
      <c r="D3893" s="214" t="s">
        <v>6866</v>
      </c>
      <c r="E3893" s="214" t="s">
        <v>7740</v>
      </c>
      <c r="F3893" s="214" t="s">
        <v>7740</v>
      </c>
      <c r="G3893" s="2"/>
      <c r="H3893" s="1"/>
      <c r="I3893" s="1"/>
      <c r="J3893" s="1"/>
      <c r="K3893" s="1"/>
      <c r="L3893" s="1"/>
      <c r="M3893" s="1"/>
      <c r="N3893" s="1"/>
      <c r="O3893" s="1"/>
      <c r="P3893" s="1"/>
      <c r="Q3893" s="1"/>
      <c r="R3893" s="1"/>
      <c r="S3893" s="1"/>
      <c r="T3893" s="1"/>
    </row>
    <row r="3894" spans="2:20" s="216" customFormat="1" ht="15" customHeight="1">
      <c r="B3894" s="214" t="s">
        <v>3548</v>
      </c>
      <c r="C3894" s="214" t="s">
        <v>6866</v>
      </c>
      <c r="D3894" s="214" t="s">
        <v>7740</v>
      </c>
      <c r="E3894" s="214" t="s">
        <v>7740</v>
      </c>
      <c r="F3894" s="214" t="s">
        <v>7740</v>
      </c>
      <c r="G3894" s="2"/>
      <c r="H3894" s="1"/>
      <c r="I3894" s="1"/>
      <c r="J3894" s="1"/>
      <c r="K3894" s="1"/>
      <c r="L3894" s="1"/>
      <c r="M3894" s="1"/>
      <c r="N3894" s="1"/>
      <c r="O3894" s="1"/>
      <c r="P3894" s="1"/>
      <c r="Q3894" s="1"/>
      <c r="R3894" s="1"/>
      <c r="S3894" s="1"/>
      <c r="T3894" s="1"/>
    </row>
    <row r="3895" spans="2:20" s="216" customFormat="1" ht="15" customHeight="1">
      <c r="B3895" s="214" t="s">
        <v>3549</v>
      </c>
      <c r="C3895" s="214" t="s">
        <v>6866</v>
      </c>
      <c r="D3895" s="214" t="s">
        <v>7740</v>
      </c>
      <c r="E3895" s="214" t="s">
        <v>7740</v>
      </c>
      <c r="F3895" s="214" t="s">
        <v>7740</v>
      </c>
      <c r="G3895" s="2"/>
      <c r="H3895" s="1"/>
      <c r="I3895" s="1"/>
      <c r="J3895" s="1"/>
      <c r="K3895" s="1"/>
      <c r="L3895" s="1"/>
      <c r="M3895" s="1"/>
      <c r="N3895" s="1"/>
      <c r="O3895" s="1"/>
      <c r="P3895" s="1"/>
      <c r="Q3895" s="1"/>
      <c r="R3895" s="1"/>
      <c r="S3895" s="1"/>
      <c r="T3895" s="1"/>
    </row>
    <row r="3896" spans="2:20" s="216" customFormat="1" ht="15" customHeight="1">
      <c r="B3896" s="214" t="s">
        <v>3550</v>
      </c>
      <c r="C3896" s="214" t="s">
        <v>7584</v>
      </c>
      <c r="D3896" s="214" t="s">
        <v>6866</v>
      </c>
      <c r="E3896" s="214" t="s">
        <v>7740</v>
      </c>
      <c r="F3896" s="214" t="s">
        <v>7740</v>
      </c>
      <c r="G3896" s="2"/>
      <c r="H3896" s="1"/>
      <c r="I3896" s="1"/>
      <c r="J3896" s="1"/>
      <c r="K3896" s="1"/>
      <c r="L3896" s="1"/>
      <c r="M3896" s="1"/>
      <c r="N3896" s="1"/>
      <c r="O3896" s="1"/>
      <c r="P3896" s="1"/>
      <c r="Q3896" s="1"/>
      <c r="R3896" s="1"/>
      <c r="S3896" s="1"/>
      <c r="T3896" s="1"/>
    </row>
    <row r="3897" spans="2:20" s="216" customFormat="1" ht="15" customHeight="1">
      <c r="B3897" s="214" t="s">
        <v>3551</v>
      </c>
      <c r="C3897" s="214" t="s">
        <v>6866</v>
      </c>
      <c r="D3897" s="214" t="s">
        <v>7740</v>
      </c>
      <c r="E3897" s="214" t="s">
        <v>7740</v>
      </c>
      <c r="F3897" s="214" t="s">
        <v>7740</v>
      </c>
      <c r="G3897" s="2"/>
      <c r="H3897" s="1"/>
      <c r="I3897" s="1"/>
      <c r="J3897" s="1"/>
      <c r="K3897" s="1"/>
      <c r="L3897" s="1"/>
      <c r="M3897" s="1"/>
      <c r="N3897" s="1"/>
      <c r="O3897" s="1"/>
      <c r="P3897" s="1"/>
      <c r="Q3897" s="1"/>
      <c r="R3897" s="1"/>
      <c r="S3897" s="1"/>
      <c r="T3897" s="1"/>
    </row>
    <row r="3898" spans="2:20" s="216" customFormat="1" ht="15" customHeight="1">
      <c r="B3898" s="214" t="s">
        <v>3552</v>
      </c>
      <c r="C3898" s="214" t="s">
        <v>7686</v>
      </c>
      <c r="D3898" s="214" t="s">
        <v>6866</v>
      </c>
      <c r="E3898" s="214" t="s">
        <v>7740</v>
      </c>
      <c r="F3898" s="214" t="s">
        <v>7740</v>
      </c>
      <c r="G3898" s="2"/>
      <c r="H3898" s="1"/>
      <c r="I3898" s="1"/>
      <c r="J3898" s="1"/>
      <c r="K3898" s="1"/>
      <c r="L3898" s="1"/>
      <c r="M3898" s="1"/>
      <c r="N3898" s="1"/>
      <c r="O3898" s="1"/>
      <c r="P3898" s="1"/>
      <c r="Q3898" s="1"/>
      <c r="R3898" s="1"/>
      <c r="S3898" s="1"/>
      <c r="T3898" s="1"/>
    </row>
    <row r="3899" spans="2:20" s="216" customFormat="1" ht="15" customHeight="1">
      <c r="B3899" s="214" t="s">
        <v>3553</v>
      </c>
      <c r="C3899" s="214" t="s">
        <v>6866</v>
      </c>
      <c r="D3899" s="214" t="s">
        <v>7740</v>
      </c>
      <c r="E3899" s="214" t="s">
        <v>7740</v>
      </c>
      <c r="F3899" s="214" t="s">
        <v>7740</v>
      </c>
      <c r="G3899" s="2"/>
      <c r="H3899" s="1"/>
      <c r="I3899" s="1"/>
      <c r="J3899" s="1"/>
      <c r="K3899" s="1"/>
      <c r="L3899" s="1"/>
      <c r="M3899" s="1"/>
      <c r="N3899" s="1"/>
      <c r="O3899" s="1"/>
      <c r="P3899" s="1"/>
      <c r="Q3899" s="1"/>
      <c r="R3899" s="1"/>
      <c r="S3899" s="1"/>
      <c r="T3899" s="1"/>
    </row>
    <row r="3900" spans="2:20" s="216" customFormat="1" ht="15" customHeight="1">
      <c r="B3900" s="214" t="s">
        <v>3554</v>
      </c>
      <c r="C3900" s="214" t="s">
        <v>6866</v>
      </c>
      <c r="D3900" s="214" t="s">
        <v>7740</v>
      </c>
      <c r="E3900" s="214" t="s">
        <v>7740</v>
      </c>
      <c r="F3900" s="214" t="s">
        <v>7740</v>
      </c>
      <c r="G3900" s="2"/>
      <c r="H3900" s="1"/>
      <c r="I3900" s="1"/>
      <c r="J3900" s="1"/>
      <c r="K3900" s="1"/>
      <c r="L3900" s="1"/>
      <c r="M3900" s="1"/>
      <c r="N3900" s="1"/>
      <c r="O3900" s="1"/>
      <c r="P3900" s="1"/>
      <c r="Q3900" s="1"/>
      <c r="R3900" s="1"/>
      <c r="S3900" s="1"/>
      <c r="T3900" s="1"/>
    </row>
    <row r="3901" spans="2:20" s="216" customFormat="1" ht="15" customHeight="1">
      <c r="B3901" s="214" t="s">
        <v>3555</v>
      </c>
      <c r="C3901" s="214" t="s">
        <v>6866</v>
      </c>
      <c r="D3901" s="214" t="s">
        <v>7740</v>
      </c>
      <c r="E3901" s="214" t="s">
        <v>7740</v>
      </c>
      <c r="F3901" s="214" t="s">
        <v>7740</v>
      </c>
      <c r="G3901" s="2"/>
      <c r="H3901" s="1"/>
      <c r="I3901" s="1"/>
      <c r="J3901" s="1"/>
      <c r="K3901" s="1"/>
      <c r="L3901" s="1"/>
      <c r="M3901" s="1"/>
      <c r="N3901" s="1"/>
      <c r="O3901" s="1"/>
      <c r="P3901" s="1"/>
      <c r="Q3901" s="1"/>
      <c r="R3901" s="1"/>
      <c r="S3901" s="1"/>
      <c r="T3901" s="1"/>
    </row>
    <row r="3902" spans="2:20" s="216" customFormat="1" ht="15" customHeight="1">
      <c r="B3902" s="214" t="s">
        <v>3556</v>
      </c>
      <c r="C3902" s="214" t="s">
        <v>7523</v>
      </c>
      <c r="D3902" s="214" t="s">
        <v>6866</v>
      </c>
      <c r="E3902" s="214" t="s">
        <v>7740</v>
      </c>
      <c r="F3902" s="214" t="s">
        <v>7740</v>
      </c>
      <c r="G3902" s="2"/>
      <c r="H3902" s="1"/>
      <c r="I3902" s="1"/>
      <c r="J3902" s="1"/>
      <c r="K3902" s="1"/>
      <c r="L3902" s="1"/>
      <c r="M3902" s="1"/>
      <c r="N3902" s="1"/>
      <c r="O3902" s="1"/>
      <c r="P3902" s="1"/>
      <c r="Q3902" s="1"/>
      <c r="R3902" s="1"/>
      <c r="S3902" s="1"/>
      <c r="T3902" s="1"/>
    </row>
    <row r="3903" spans="2:20" s="216" customFormat="1" ht="15" customHeight="1">
      <c r="B3903" s="214" t="s">
        <v>3557</v>
      </c>
      <c r="C3903" s="214" t="s">
        <v>7490</v>
      </c>
      <c r="D3903" s="214" t="s">
        <v>6866</v>
      </c>
      <c r="E3903" s="214" t="s">
        <v>7740</v>
      </c>
      <c r="F3903" s="214" t="s">
        <v>7740</v>
      </c>
      <c r="G3903" s="2"/>
      <c r="H3903" s="1"/>
      <c r="I3903" s="1"/>
      <c r="J3903" s="1"/>
      <c r="K3903" s="1"/>
      <c r="L3903" s="1"/>
      <c r="M3903" s="1"/>
      <c r="N3903" s="1"/>
      <c r="O3903" s="1"/>
      <c r="P3903" s="1"/>
      <c r="Q3903" s="1"/>
      <c r="R3903" s="1"/>
      <c r="S3903" s="1"/>
      <c r="T3903" s="1"/>
    </row>
    <row r="3904" spans="2:20" s="216" customFormat="1" ht="15" customHeight="1">
      <c r="B3904" s="214" t="s">
        <v>3558</v>
      </c>
      <c r="C3904" s="214" t="s">
        <v>7585</v>
      </c>
      <c r="D3904" s="214" t="s">
        <v>6866</v>
      </c>
      <c r="E3904" s="214" t="s">
        <v>7740</v>
      </c>
      <c r="F3904" s="214" t="s">
        <v>7740</v>
      </c>
      <c r="G3904" s="2"/>
      <c r="H3904" s="1"/>
      <c r="I3904" s="1"/>
      <c r="J3904" s="1"/>
      <c r="K3904" s="1"/>
      <c r="L3904" s="1"/>
      <c r="M3904" s="1"/>
      <c r="N3904" s="1"/>
      <c r="O3904" s="1"/>
      <c r="P3904" s="1"/>
      <c r="Q3904" s="1"/>
      <c r="R3904" s="1"/>
      <c r="S3904" s="1"/>
      <c r="T3904" s="1"/>
    </row>
    <row r="3905" spans="2:20" s="216" customFormat="1" ht="15" customHeight="1">
      <c r="B3905" s="214" t="s">
        <v>3559</v>
      </c>
      <c r="C3905" s="214" t="s">
        <v>6866</v>
      </c>
      <c r="D3905" s="214" t="s">
        <v>7740</v>
      </c>
      <c r="E3905" s="214" t="s">
        <v>7740</v>
      </c>
      <c r="F3905" s="214" t="s">
        <v>7740</v>
      </c>
      <c r="G3905" s="2"/>
      <c r="H3905" s="1"/>
      <c r="I3905" s="1"/>
      <c r="J3905" s="1"/>
      <c r="K3905" s="1"/>
      <c r="L3905" s="1"/>
      <c r="M3905" s="1"/>
      <c r="N3905" s="1"/>
      <c r="O3905" s="1"/>
      <c r="P3905" s="1"/>
      <c r="Q3905" s="1"/>
      <c r="R3905" s="1"/>
      <c r="S3905" s="1"/>
      <c r="T3905" s="1"/>
    </row>
    <row r="3906" spans="2:20" s="216" customFormat="1" ht="15" customHeight="1">
      <c r="B3906" s="214" t="s">
        <v>3560</v>
      </c>
      <c r="C3906" s="214" t="s">
        <v>6866</v>
      </c>
      <c r="D3906" s="214" t="s">
        <v>7740</v>
      </c>
      <c r="E3906" s="214" t="s">
        <v>7740</v>
      </c>
      <c r="F3906" s="214" t="s">
        <v>7740</v>
      </c>
      <c r="G3906" s="2"/>
      <c r="H3906" s="1"/>
      <c r="I3906" s="1"/>
      <c r="J3906" s="1"/>
      <c r="K3906" s="1"/>
      <c r="L3906" s="1"/>
      <c r="M3906" s="1"/>
      <c r="N3906" s="1"/>
      <c r="O3906" s="1"/>
      <c r="P3906" s="1"/>
      <c r="Q3906" s="1"/>
      <c r="R3906" s="1"/>
      <c r="S3906" s="1"/>
      <c r="T3906" s="1"/>
    </row>
    <row r="3907" spans="2:20" s="216" customFormat="1" ht="15" customHeight="1">
      <c r="B3907" s="214" t="s">
        <v>3561</v>
      </c>
      <c r="C3907" s="214" t="s">
        <v>6866</v>
      </c>
      <c r="D3907" s="214" t="s">
        <v>7740</v>
      </c>
      <c r="E3907" s="214" t="s">
        <v>7740</v>
      </c>
      <c r="F3907" s="214" t="s">
        <v>7740</v>
      </c>
      <c r="G3907" s="2"/>
      <c r="H3907" s="1"/>
      <c r="I3907" s="1"/>
      <c r="J3907" s="1"/>
      <c r="K3907" s="1"/>
      <c r="L3907" s="1"/>
      <c r="M3907" s="1"/>
      <c r="N3907" s="1"/>
      <c r="O3907" s="1"/>
      <c r="P3907" s="1"/>
      <c r="Q3907" s="1"/>
      <c r="R3907" s="1"/>
      <c r="S3907" s="1"/>
      <c r="T3907" s="1"/>
    </row>
    <row r="3908" spans="2:20" s="216" customFormat="1" ht="15" customHeight="1">
      <c r="B3908" s="214" t="s">
        <v>3562</v>
      </c>
      <c r="C3908" s="214" t="s">
        <v>6866</v>
      </c>
      <c r="D3908" s="214" t="s">
        <v>7740</v>
      </c>
      <c r="E3908" s="214" t="s">
        <v>7740</v>
      </c>
      <c r="F3908" s="214" t="s">
        <v>7740</v>
      </c>
      <c r="G3908" s="2"/>
      <c r="H3908" s="1"/>
      <c r="I3908" s="1"/>
      <c r="J3908" s="1"/>
      <c r="K3908" s="1"/>
      <c r="L3908" s="1"/>
      <c r="M3908" s="1"/>
      <c r="N3908" s="1"/>
      <c r="O3908" s="1"/>
      <c r="P3908" s="1"/>
      <c r="Q3908" s="1"/>
      <c r="R3908" s="1"/>
      <c r="S3908" s="1"/>
      <c r="T3908" s="1"/>
    </row>
    <row r="3909" spans="2:20" s="216" customFormat="1" ht="15" customHeight="1">
      <c r="B3909" s="214" t="s">
        <v>3563</v>
      </c>
      <c r="C3909" s="214" t="s">
        <v>6866</v>
      </c>
      <c r="D3909" s="214" t="s">
        <v>7740</v>
      </c>
      <c r="E3909" s="214" t="s">
        <v>7740</v>
      </c>
      <c r="F3909" s="214" t="s">
        <v>7740</v>
      </c>
      <c r="G3909" s="2"/>
      <c r="H3909" s="1"/>
      <c r="I3909" s="1"/>
      <c r="J3909" s="1"/>
      <c r="K3909" s="1"/>
      <c r="L3909" s="1"/>
      <c r="M3909" s="1"/>
      <c r="N3909" s="1"/>
      <c r="O3909" s="1"/>
      <c r="P3909" s="1"/>
      <c r="Q3909" s="1"/>
      <c r="R3909" s="1"/>
      <c r="S3909" s="1"/>
      <c r="T3909" s="1"/>
    </row>
    <row r="3910" spans="2:20" s="216" customFormat="1" ht="15" customHeight="1">
      <c r="B3910" s="214" t="s">
        <v>3564</v>
      </c>
      <c r="C3910" s="214" t="s">
        <v>6866</v>
      </c>
      <c r="D3910" s="214" t="s">
        <v>7740</v>
      </c>
      <c r="E3910" s="214" t="s">
        <v>7740</v>
      </c>
      <c r="F3910" s="214" t="s">
        <v>7740</v>
      </c>
      <c r="G3910" s="2"/>
      <c r="H3910" s="1"/>
      <c r="I3910" s="1"/>
      <c r="J3910" s="1"/>
      <c r="K3910" s="1"/>
      <c r="L3910" s="1"/>
      <c r="M3910" s="1"/>
      <c r="N3910" s="1"/>
      <c r="O3910" s="1"/>
      <c r="P3910" s="1"/>
      <c r="Q3910" s="1"/>
      <c r="R3910" s="1"/>
      <c r="S3910" s="1"/>
      <c r="T3910" s="1"/>
    </row>
    <row r="3911" spans="2:20" s="216" customFormat="1" ht="15" customHeight="1">
      <c r="B3911" s="214" t="s">
        <v>3565</v>
      </c>
      <c r="C3911" s="214" t="s">
        <v>6866</v>
      </c>
      <c r="D3911" s="214" t="s">
        <v>7740</v>
      </c>
      <c r="E3911" s="214" t="s">
        <v>7740</v>
      </c>
      <c r="F3911" s="214" t="s">
        <v>7740</v>
      </c>
      <c r="G3911" s="2"/>
      <c r="H3911" s="1"/>
      <c r="I3911" s="1"/>
      <c r="J3911" s="1"/>
      <c r="K3911" s="1"/>
      <c r="L3911" s="1"/>
      <c r="M3911" s="1"/>
      <c r="N3911" s="1"/>
      <c r="O3911" s="1"/>
      <c r="P3911" s="1"/>
      <c r="Q3911" s="1"/>
      <c r="R3911" s="1"/>
      <c r="S3911" s="1"/>
      <c r="T3911" s="1"/>
    </row>
    <row r="3912" spans="2:20" s="216" customFormat="1" ht="15" customHeight="1">
      <c r="B3912" s="214" t="s">
        <v>3566</v>
      </c>
      <c r="C3912" s="214" t="s">
        <v>7586</v>
      </c>
      <c r="D3912" s="214" t="s">
        <v>6866</v>
      </c>
      <c r="E3912" s="214" t="s">
        <v>7740</v>
      </c>
      <c r="F3912" s="214" t="s">
        <v>7740</v>
      </c>
      <c r="G3912" s="2"/>
      <c r="H3912" s="1"/>
      <c r="I3912" s="1"/>
      <c r="J3912" s="1"/>
      <c r="K3912" s="1"/>
      <c r="L3912" s="1"/>
      <c r="M3912" s="1"/>
      <c r="N3912" s="1"/>
      <c r="O3912" s="1"/>
      <c r="P3912" s="1"/>
      <c r="Q3912" s="1"/>
      <c r="R3912" s="1"/>
      <c r="S3912" s="1"/>
      <c r="T3912" s="1"/>
    </row>
    <row r="3913" spans="2:20" s="216" customFormat="1" ht="15" customHeight="1">
      <c r="B3913" s="214" t="s">
        <v>3567</v>
      </c>
      <c r="C3913" s="214" t="s">
        <v>6866</v>
      </c>
      <c r="D3913" s="214" t="s">
        <v>7740</v>
      </c>
      <c r="E3913" s="214" t="s">
        <v>7740</v>
      </c>
      <c r="F3913" s="214" t="s">
        <v>7740</v>
      </c>
      <c r="G3913" s="2"/>
      <c r="H3913" s="1"/>
      <c r="I3913" s="1"/>
      <c r="J3913" s="1"/>
      <c r="K3913" s="1"/>
      <c r="L3913" s="1"/>
      <c r="M3913" s="1"/>
      <c r="N3913" s="1"/>
      <c r="O3913" s="1"/>
      <c r="P3913" s="1"/>
      <c r="Q3913" s="1"/>
      <c r="R3913" s="1"/>
      <c r="S3913" s="1"/>
      <c r="T3913" s="1"/>
    </row>
    <row r="3914" spans="2:20" s="216" customFormat="1" ht="15" customHeight="1">
      <c r="B3914" s="214" t="s">
        <v>3568</v>
      </c>
      <c r="C3914" s="214" t="s">
        <v>6866</v>
      </c>
      <c r="D3914" s="214" t="s">
        <v>7740</v>
      </c>
      <c r="E3914" s="214" t="s">
        <v>7740</v>
      </c>
      <c r="F3914" s="214" t="s">
        <v>7740</v>
      </c>
      <c r="G3914" s="2"/>
      <c r="H3914" s="1"/>
      <c r="I3914" s="1"/>
      <c r="J3914" s="1"/>
      <c r="K3914" s="1"/>
      <c r="L3914" s="1"/>
      <c r="M3914" s="1"/>
      <c r="N3914" s="1"/>
      <c r="O3914" s="1"/>
      <c r="P3914" s="1"/>
      <c r="Q3914" s="1"/>
      <c r="R3914" s="1"/>
      <c r="S3914" s="1"/>
      <c r="T3914" s="1"/>
    </row>
    <row r="3915" spans="2:20" s="216" customFormat="1" ht="15" customHeight="1">
      <c r="B3915" s="214" t="s">
        <v>3569</v>
      </c>
      <c r="C3915" s="214" t="s">
        <v>6866</v>
      </c>
      <c r="D3915" s="214" t="s">
        <v>7740</v>
      </c>
      <c r="E3915" s="214" t="s">
        <v>7740</v>
      </c>
      <c r="F3915" s="214" t="s">
        <v>7740</v>
      </c>
      <c r="G3915" s="2"/>
      <c r="H3915" s="1"/>
      <c r="I3915" s="1"/>
      <c r="J3915" s="1"/>
      <c r="K3915" s="1"/>
      <c r="L3915" s="1"/>
      <c r="M3915" s="1"/>
      <c r="N3915" s="1"/>
      <c r="O3915" s="1"/>
      <c r="P3915" s="1"/>
      <c r="Q3915" s="1"/>
      <c r="R3915" s="1"/>
      <c r="S3915" s="1"/>
      <c r="T3915" s="1"/>
    </row>
    <row r="3916" spans="2:20" s="216" customFormat="1" ht="15" customHeight="1">
      <c r="B3916" s="214" t="s">
        <v>3570</v>
      </c>
      <c r="C3916" s="214" t="s">
        <v>7587</v>
      </c>
      <c r="D3916" s="214" t="s">
        <v>6866</v>
      </c>
      <c r="E3916" s="214" t="s">
        <v>7740</v>
      </c>
      <c r="F3916" s="214" t="s">
        <v>7740</v>
      </c>
      <c r="G3916" s="2"/>
      <c r="H3916" s="1"/>
      <c r="I3916" s="1"/>
      <c r="J3916" s="1"/>
      <c r="K3916" s="1"/>
      <c r="L3916" s="1"/>
      <c r="M3916" s="1"/>
      <c r="N3916" s="1"/>
      <c r="O3916" s="1"/>
      <c r="P3916" s="1"/>
      <c r="Q3916" s="1"/>
      <c r="R3916" s="1"/>
      <c r="S3916" s="1"/>
      <c r="T3916" s="1"/>
    </row>
    <row r="3917" spans="2:20" s="216" customFormat="1" ht="15" customHeight="1">
      <c r="B3917" s="214" t="s">
        <v>3571</v>
      </c>
      <c r="C3917" s="214" t="s">
        <v>6866</v>
      </c>
      <c r="D3917" s="214" t="s">
        <v>7740</v>
      </c>
      <c r="E3917" s="214" t="s">
        <v>7740</v>
      </c>
      <c r="F3917" s="214" t="s">
        <v>7740</v>
      </c>
      <c r="G3917" s="2"/>
      <c r="H3917" s="1"/>
      <c r="I3917" s="1"/>
      <c r="J3917" s="1"/>
      <c r="K3917" s="1"/>
      <c r="L3917" s="1"/>
      <c r="M3917" s="1"/>
      <c r="N3917" s="1"/>
      <c r="O3917" s="1"/>
      <c r="P3917" s="1"/>
      <c r="Q3917" s="1"/>
      <c r="R3917" s="1"/>
      <c r="S3917" s="1"/>
      <c r="T3917" s="1"/>
    </row>
    <row r="3918" spans="2:20" s="216" customFormat="1" ht="15" customHeight="1">
      <c r="B3918" s="214" t="s">
        <v>3572</v>
      </c>
      <c r="C3918" s="214" t="s">
        <v>6866</v>
      </c>
      <c r="D3918" s="214" t="s">
        <v>7740</v>
      </c>
      <c r="E3918" s="214" t="s">
        <v>7740</v>
      </c>
      <c r="F3918" s="214" t="s">
        <v>7740</v>
      </c>
      <c r="G3918" s="2"/>
      <c r="H3918" s="1"/>
      <c r="I3918" s="1"/>
      <c r="J3918" s="1"/>
      <c r="K3918" s="1"/>
      <c r="L3918" s="1"/>
      <c r="M3918" s="1"/>
      <c r="N3918" s="1"/>
      <c r="O3918" s="1"/>
      <c r="P3918" s="1"/>
      <c r="Q3918" s="1"/>
      <c r="R3918" s="1"/>
      <c r="S3918" s="1"/>
      <c r="T3918" s="1"/>
    </row>
    <row r="3919" spans="2:20" s="216" customFormat="1" ht="15" customHeight="1">
      <c r="B3919" s="214" t="s">
        <v>3573</v>
      </c>
      <c r="C3919" s="214" t="s">
        <v>6866</v>
      </c>
      <c r="D3919" s="214" t="s">
        <v>7740</v>
      </c>
      <c r="E3919" s="214" t="s">
        <v>7740</v>
      </c>
      <c r="F3919" s="214" t="s">
        <v>7740</v>
      </c>
      <c r="G3919" s="2"/>
      <c r="H3919" s="1"/>
      <c r="I3919" s="1"/>
      <c r="J3919" s="1"/>
      <c r="K3919" s="1"/>
      <c r="L3919" s="1"/>
      <c r="M3919" s="1"/>
      <c r="N3919" s="1"/>
      <c r="O3919" s="1"/>
      <c r="P3919" s="1"/>
      <c r="Q3919" s="1"/>
      <c r="R3919" s="1"/>
      <c r="S3919" s="1"/>
      <c r="T3919" s="1"/>
    </row>
    <row r="3920" spans="2:20" s="216" customFormat="1" ht="15" customHeight="1">
      <c r="B3920" s="214" t="s">
        <v>3574</v>
      </c>
      <c r="C3920" s="214" t="s">
        <v>6866</v>
      </c>
      <c r="D3920" s="214" t="s">
        <v>7740</v>
      </c>
      <c r="E3920" s="214" t="s">
        <v>7740</v>
      </c>
      <c r="F3920" s="214" t="s">
        <v>7740</v>
      </c>
      <c r="G3920" s="2"/>
      <c r="H3920" s="1"/>
      <c r="I3920" s="1"/>
      <c r="J3920" s="1"/>
      <c r="K3920" s="1"/>
      <c r="L3920" s="1"/>
      <c r="M3920" s="1"/>
      <c r="N3920" s="1"/>
      <c r="O3920" s="1"/>
      <c r="P3920" s="1"/>
      <c r="Q3920" s="1"/>
      <c r="R3920" s="1"/>
      <c r="S3920" s="1"/>
      <c r="T3920" s="1"/>
    </row>
    <row r="3921" spans="2:20" s="216" customFormat="1" ht="15" customHeight="1">
      <c r="B3921" s="214" t="s">
        <v>3575</v>
      </c>
      <c r="C3921" s="214" t="s">
        <v>6866</v>
      </c>
      <c r="D3921" s="214" t="s">
        <v>7740</v>
      </c>
      <c r="E3921" s="214" t="s">
        <v>7740</v>
      </c>
      <c r="F3921" s="214" t="s">
        <v>7740</v>
      </c>
      <c r="G3921" s="2"/>
      <c r="H3921" s="1"/>
      <c r="I3921" s="1"/>
      <c r="J3921" s="1"/>
      <c r="K3921" s="1"/>
      <c r="L3921" s="1"/>
      <c r="M3921" s="1"/>
      <c r="N3921" s="1"/>
      <c r="O3921" s="1"/>
      <c r="P3921" s="1"/>
      <c r="Q3921" s="1"/>
      <c r="R3921" s="1"/>
      <c r="S3921" s="1"/>
      <c r="T3921" s="1"/>
    </row>
    <row r="3922" spans="2:20" s="216" customFormat="1" ht="15" customHeight="1">
      <c r="B3922" s="214" t="s">
        <v>3576</v>
      </c>
      <c r="C3922" s="214" t="s">
        <v>6866</v>
      </c>
      <c r="D3922" s="214" t="s">
        <v>7740</v>
      </c>
      <c r="E3922" s="214" t="s">
        <v>7740</v>
      </c>
      <c r="F3922" s="214" t="s">
        <v>7740</v>
      </c>
      <c r="G3922" s="2"/>
      <c r="H3922" s="1"/>
      <c r="I3922" s="1"/>
      <c r="J3922" s="1"/>
      <c r="K3922" s="1"/>
      <c r="L3922" s="1"/>
      <c r="M3922" s="1"/>
      <c r="N3922" s="1"/>
      <c r="O3922" s="1"/>
      <c r="P3922" s="1"/>
      <c r="Q3922" s="1"/>
      <c r="R3922" s="1"/>
      <c r="S3922" s="1"/>
      <c r="T3922" s="1"/>
    </row>
    <row r="3923" spans="2:20" s="216" customFormat="1" ht="15" customHeight="1">
      <c r="B3923" s="214" t="s">
        <v>3577</v>
      </c>
      <c r="C3923" s="214" t="s">
        <v>7588</v>
      </c>
      <c r="D3923" s="214" t="s">
        <v>6866</v>
      </c>
      <c r="E3923" s="214" t="s">
        <v>7740</v>
      </c>
      <c r="F3923" s="214" t="s">
        <v>7740</v>
      </c>
      <c r="G3923" s="2"/>
      <c r="H3923" s="1"/>
      <c r="I3923" s="1"/>
      <c r="J3923" s="1"/>
      <c r="K3923" s="1"/>
      <c r="L3923" s="1"/>
      <c r="M3923" s="1"/>
      <c r="N3923" s="1"/>
      <c r="O3923" s="1"/>
      <c r="P3923" s="1"/>
      <c r="Q3923" s="1"/>
      <c r="R3923" s="1"/>
      <c r="S3923" s="1"/>
      <c r="T3923" s="1"/>
    </row>
    <row r="3924" spans="2:20" s="216" customFormat="1" ht="15" customHeight="1">
      <c r="B3924" s="214" t="s">
        <v>3578</v>
      </c>
      <c r="C3924" s="214" t="s">
        <v>6866</v>
      </c>
      <c r="D3924" s="214" t="s">
        <v>7740</v>
      </c>
      <c r="E3924" s="214" t="s">
        <v>7740</v>
      </c>
      <c r="F3924" s="214" t="s">
        <v>7740</v>
      </c>
      <c r="G3924" s="2"/>
      <c r="H3924" s="1"/>
      <c r="I3924" s="1"/>
      <c r="J3924" s="1"/>
      <c r="K3924" s="1"/>
      <c r="L3924" s="1"/>
      <c r="M3924" s="1"/>
      <c r="N3924" s="1"/>
      <c r="O3924" s="1"/>
      <c r="P3924" s="1"/>
      <c r="Q3924" s="1"/>
      <c r="R3924" s="1"/>
      <c r="S3924" s="1"/>
      <c r="T3924" s="1"/>
    </row>
    <row r="3925" spans="2:20" s="216" customFormat="1" ht="15" customHeight="1">
      <c r="B3925" s="214" t="s">
        <v>3579</v>
      </c>
      <c r="C3925" s="214" t="s">
        <v>6866</v>
      </c>
      <c r="D3925" s="214" t="s">
        <v>7740</v>
      </c>
      <c r="E3925" s="214" t="s">
        <v>7740</v>
      </c>
      <c r="F3925" s="214" t="s">
        <v>7740</v>
      </c>
      <c r="G3925" s="2"/>
      <c r="H3925" s="1"/>
      <c r="I3925" s="1"/>
      <c r="J3925" s="1"/>
      <c r="K3925" s="1"/>
      <c r="L3925" s="1"/>
      <c r="M3925" s="1"/>
      <c r="N3925" s="1"/>
      <c r="O3925" s="1"/>
      <c r="P3925" s="1"/>
      <c r="Q3925" s="1"/>
      <c r="R3925" s="1"/>
      <c r="S3925" s="1"/>
      <c r="T3925" s="1"/>
    </row>
    <row r="3926" spans="2:20" s="216" customFormat="1" ht="15" customHeight="1">
      <c r="B3926" s="214" t="s">
        <v>3580</v>
      </c>
      <c r="C3926" s="214" t="s">
        <v>7589</v>
      </c>
      <c r="D3926" s="214" t="s">
        <v>6866</v>
      </c>
      <c r="E3926" s="214" t="s">
        <v>7740</v>
      </c>
      <c r="F3926" s="214" t="s">
        <v>7740</v>
      </c>
      <c r="G3926" s="2"/>
      <c r="H3926" s="1"/>
      <c r="I3926" s="1"/>
      <c r="J3926" s="1"/>
      <c r="K3926" s="1"/>
      <c r="L3926" s="1"/>
      <c r="M3926" s="1"/>
      <c r="N3926" s="1"/>
      <c r="O3926" s="1"/>
      <c r="P3926" s="1"/>
      <c r="Q3926" s="1"/>
      <c r="R3926" s="1"/>
      <c r="S3926" s="1"/>
      <c r="T3926" s="1"/>
    </row>
    <row r="3927" spans="2:20" s="216" customFormat="1" ht="15" customHeight="1">
      <c r="B3927" s="214" t="s">
        <v>3581</v>
      </c>
      <c r="C3927" s="214" t="s">
        <v>6866</v>
      </c>
      <c r="D3927" s="214" t="s">
        <v>7740</v>
      </c>
      <c r="E3927" s="214" t="s">
        <v>7740</v>
      </c>
      <c r="F3927" s="214" t="s">
        <v>7740</v>
      </c>
      <c r="G3927" s="2"/>
      <c r="H3927" s="1"/>
      <c r="I3927" s="1"/>
      <c r="J3927" s="1"/>
      <c r="K3927" s="1"/>
      <c r="L3927" s="1"/>
      <c r="M3927" s="1"/>
      <c r="N3927" s="1"/>
      <c r="O3927" s="1"/>
      <c r="P3927" s="1"/>
      <c r="Q3927" s="1"/>
      <c r="R3927" s="1"/>
      <c r="S3927" s="1"/>
      <c r="T3927" s="1"/>
    </row>
    <row r="3928" spans="2:20" s="216" customFormat="1" ht="15" customHeight="1">
      <c r="B3928" s="214" t="s">
        <v>3582</v>
      </c>
      <c r="C3928" s="214" t="s">
        <v>6866</v>
      </c>
      <c r="D3928" s="214" t="s">
        <v>7740</v>
      </c>
      <c r="E3928" s="214" t="s">
        <v>7740</v>
      </c>
      <c r="F3928" s="214" t="s">
        <v>7740</v>
      </c>
      <c r="G3928" s="2"/>
      <c r="H3928" s="1"/>
      <c r="I3928" s="1"/>
      <c r="J3928" s="1"/>
      <c r="K3928" s="1"/>
      <c r="L3928" s="1"/>
      <c r="M3928" s="1"/>
      <c r="N3928" s="1"/>
      <c r="O3928" s="1"/>
      <c r="P3928" s="1"/>
      <c r="Q3928" s="1"/>
      <c r="R3928" s="1"/>
      <c r="S3928" s="1"/>
      <c r="T3928" s="1"/>
    </row>
    <row r="3929" spans="2:20" s="216" customFormat="1" ht="15" customHeight="1">
      <c r="B3929" s="214" t="s">
        <v>3583</v>
      </c>
      <c r="C3929" s="214" t="s">
        <v>6866</v>
      </c>
      <c r="D3929" s="214" t="s">
        <v>7740</v>
      </c>
      <c r="E3929" s="214" t="s">
        <v>7740</v>
      </c>
      <c r="F3929" s="214" t="s">
        <v>7740</v>
      </c>
      <c r="G3929" s="2"/>
      <c r="H3929" s="1"/>
      <c r="I3929" s="1"/>
      <c r="J3929" s="1"/>
      <c r="K3929" s="1"/>
      <c r="L3929" s="1"/>
      <c r="M3929" s="1"/>
      <c r="N3929" s="1"/>
      <c r="O3929" s="1"/>
      <c r="P3929" s="1"/>
      <c r="Q3929" s="1"/>
      <c r="R3929" s="1"/>
      <c r="S3929" s="1"/>
      <c r="T3929" s="1"/>
    </row>
    <row r="3930" spans="2:20" s="216" customFormat="1" ht="15" customHeight="1">
      <c r="B3930" s="214" t="s">
        <v>3584</v>
      </c>
      <c r="C3930" s="214" t="s">
        <v>6866</v>
      </c>
      <c r="D3930" s="214" t="s">
        <v>7740</v>
      </c>
      <c r="E3930" s="214" t="s">
        <v>7740</v>
      </c>
      <c r="F3930" s="214" t="s">
        <v>7740</v>
      </c>
      <c r="G3930" s="2"/>
      <c r="H3930" s="1"/>
      <c r="I3930" s="1"/>
      <c r="J3930" s="1"/>
      <c r="K3930" s="1"/>
      <c r="L3930" s="1"/>
      <c r="M3930" s="1"/>
      <c r="N3930" s="1"/>
      <c r="O3930" s="1"/>
      <c r="P3930" s="1"/>
      <c r="Q3930" s="1"/>
      <c r="R3930" s="1"/>
      <c r="S3930" s="1"/>
      <c r="T3930" s="1"/>
    </row>
    <row r="3931" spans="2:20" s="216" customFormat="1" ht="15" customHeight="1">
      <c r="B3931" s="214" t="s">
        <v>3585</v>
      </c>
      <c r="C3931" s="214" t="s">
        <v>6866</v>
      </c>
      <c r="D3931" s="214" t="s">
        <v>7740</v>
      </c>
      <c r="E3931" s="214" t="s">
        <v>7740</v>
      </c>
      <c r="F3931" s="214" t="s">
        <v>7740</v>
      </c>
      <c r="G3931" s="2"/>
      <c r="H3931" s="1"/>
      <c r="I3931" s="1"/>
      <c r="J3931" s="1"/>
      <c r="K3931" s="1"/>
      <c r="L3931" s="1"/>
      <c r="M3931" s="1"/>
      <c r="N3931" s="1"/>
      <c r="O3931" s="1"/>
      <c r="P3931" s="1"/>
      <c r="Q3931" s="1"/>
      <c r="R3931" s="1"/>
      <c r="S3931" s="1"/>
      <c r="T3931" s="1"/>
    </row>
    <row r="3932" spans="2:20" s="216" customFormat="1" ht="15" customHeight="1">
      <c r="B3932" s="214" t="s">
        <v>3586</v>
      </c>
      <c r="C3932" s="214" t="s">
        <v>6866</v>
      </c>
      <c r="D3932" s="214" t="s">
        <v>7740</v>
      </c>
      <c r="E3932" s="214" t="s">
        <v>7740</v>
      </c>
      <c r="F3932" s="214" t="s">
        <v>7740</v>
      </c>
      <c r="G3932" s="2"/>
      <c r="H3932" s="1"/>
      <c r="I3932" s="1"/>
      <c r="J3932" s="1"/>
      <c r="K3932" s="1"/>
      <c r="L3932" s="1"/>
      <c r="M3932" s="1"/>
      <c r="N3932" s="1"/>
      <c r="O3932" s="1"/>
      <c r="P3932" s="1"/>
      <c r="Q3932" s="1"/>
      <c r="R3932" s="1"/>
      <c r="S3932" s="1"/>
      <c r="T3932" s="1"/>
    </row>
    <row r="3933" spans="2:20" s="216" customFormat="1" ht="15" customHeight="1">
      <c r="B3933" s="214" t="s">
        <v>3587</v>
      </c>
      <c r="C3933" s="214" t="s">
        <v>7127</v>
      </c>
      <c r="D3933" s="214" t="s">
        <v>6866</v>
      </c>
      <c r="E3933" s="214" t="s">
        <v>7740</v>
      </c>
      <c r="F3933" s="214" t="s">
        <v>7740</v>
      </c>
      <c r="G3933" s="2"/>
      <c r="H3933" s="1"/>
      <c r="I3933" s="1"/>
      <c r="J3933" s="1"/>
      <c r="K3933" s="1"/>
      <c r="L3933" s="1"/>
      <c r="M3933" s="1"/>
      <c r="N3933" s="1"/>
      <c r="O3933" s="1"/>
      <c r="P3933" s="1"/>
      <c r="Q3933" s="1"/>
      <c r="R3933" s="1"/>
      <c r="S3933" s="1"/>
      <c r="T3933" s="1"/>
    </row>
    <row r="3934" spans="2:20" s="216" customFormat="1" ht="15" customHeight="1">
      <c r="B3934" s="214" t="s">
        <v>3588</v>
      </c>
      <c r="C3934" s="214" t="s">
        <v>6866</v>
      </c>
      <c r="D3934" s="214" t="s">
        <v>7740</v>
      </c>
      <c r="E3934" s="214" t="s">
        <v>7740</v>
      </c>
      <c r="F3934" s="214" t="s">
        <v>7740</v>
      </c>
      <c r="G3934" s="2"/>
      <c r="H3934" s="1"/>
      <c r="I3934" s="1"/>
      <c r="J3934" s="1"/>
      <c r="K3934" s="1"/>
      <c r="L3934" s="1"/>
      <c r="M3934" s="1"/>
      <c r="N3934" s="1"/>
      <c r="O3934" s="1"/>
      <c r="P3934" s="1"/>
      <c r="Q3934" s="1"/>
      <c r="R3934" s="1"/>
      <c r="S3934" s="1"/>
      <c r="T3934" s="1"/>
    </row>
    <row r="3935" spans="2:20" s="216" customFormat="1" ht="15" customHeight="1">
      <c r="B3935" s="214" t="s">
        <v>3589</v>
      </c>
      <c r="C3935" s="214" t="s">
        <v>6866</v>
      </c>
      <c r="D3935" s="214" t="s">
        <v>7740</v>
      </c>
      <c r="E3935" s="214" t="s">
        <v>7740</v>
      </c>
      <c r="F3935" s="214" t="s">
        <v>7740</v>
      </c>
      <c r="G3935" s="2"/>
      <c r="H3935" s="1"/>
      <c r="I3935" s="1"/>
      <c r="J3935" s="1"/>
      <c r="K3935" s="1"/>
      <c r="L3935" s="1"/>
      <c r="M3935" s="1"/>
      <c r="N3935" s="1"/>
      <c r="O3935" s="1"/>
      <c r="P3935" s="1"/>
      <c r="Q3935" s="1"/>
      <c r="R3935" s="1"/>
      <c r="S3935" s="1"/>
      <c r="T3935" s="1"/>
    </row>
    <row r="3936" spans="2:20" s="216" customFormat="1" ht="15" customHeight="1">
      <c r="B3936" s="214" t="s">
        <v>3590</v>
      </c>
      <c r="C3936" s="214" t="s">
        <v>6866</v>
      </c>
      <c r="D3936" s="214" t="s">
        <v>7740</v>
      </c>
      <c r="E3936" s="214" t="s">
        <v>7740</v>
      </c>
      <c r="F3936" s="214" t="s">
        <v>7740</v>
      </c>
      <c r="G3936" s="2"/>
      <c r="H3936" s="1"/>
      <c r="I3936" s="1"/>
      <c r="J3936" s="1"/>
      <c r="K3936" s="1"/>
      <c r="L3936" s="1"/>
      <c r="M3936" s="1"/>
      <c r="N3936" s="1"/>
      <c r="O3936" s="1"/>
      <c r="P3936" s="1"/>
      <c r="Q3936" s="1"/>
      <c r="R3936" s="1"/>
      <c r="S3936" s="1"/>
      <c r="T3936" s="1"/>
    </row>
    <row r="3937" spans="2:20" s="216" customFormat="1" ht="15" customHeight="1">
      <c r="B3937" s="214" t="s">
        <v>3591</v>
      </c>
      <c r="C3937" s="214" t="s">
        <v>6866</v>
      </c>
      <c r="D3937" s="214" t="s">
        <v>7740</v>
      </c>
      <c r="E3937" s="214" t="s">
        <v>7740</v>
      </c>
      <c r="F3937" s="214" t="s">
        <v>7740</v>
      </c>
      <c r="G3937" s="2"/>
      <c r="H3937" s="1"/>
      <c r="I3937" s="1"/>
      <c r="J3937" s="1"/>
      <c r="K3937" s="1"/>
      <c r="L3937" s="1"/>
      <c r="M3937" s="1"/>
      <c r="N3937" s="1"/>
      <c r="O3937" s="1"/>
      <c r="P3937" s="1"/>
      <c r="Q3937" s="1"/>
      <c r="R3937" s="1"/>
      <c r="S3937" s="1"/>
      <c r="T3937" s="1"/>
    </row>
    <row r="3938" spans="2:20" s="216" customFormat="1" ht="15" customHeight="1">
      <c r="B3938" s="214" t="s">
        <v>3592</v>
      </c>
      <c r="C3938" s="214" t="s">
        <v>6866</v>
      </c>
      <c r="D3938" s="214" t="s">
        <v>7740</v>
      </c>
      <c r="E3938" s="214" t="s">
        <v>7740</v>
      </c>
      <c r="F3938" s="214" t="s">
        <v>7740</v>
      </c>
      <c r="G3938" s="2"/>
      <c r="H3938" s="1"/>
      <c r="I3938" s="1"/>
      <c r="J3938" s="1"/>
      <c r="K3938" s="1"/>
      <c r="L3938" s="1"/>
      <c r="M3938" s="1"/>
      <c r="N3938" s="1"/>
      <c r="O3938" s="1"/>
      <c r="P3938" s="1"/>
      <c r="Q3938" s="1"/>
      <c r="R3938" s="1"/>
      <c r="S3938" s="1"/>
      <c r="T3938" s="1"/>
    </row>
    <row r="3939" spans="2:20" s="216" customFormat="1" ht="15" customHeight="1">
      <c r="B3939" s="214" t="s">
        <v>3593</v>
      </c>
      <c r="C3939" s="214" t="s">
        <v>7665</v>
      </c>
      <c r="D3939" s="214" t="s">
        <v>6866</v>
      </c>
      <c r="E3939" s="214" t="s">
        <v>7740</v>
      </c>
      <c r="F3939" s="214" t="s">
        <v>7740</v>
      </c>
      <c r="G3939" s="2"/>
      <c r="H3939" s="1"/>
      <c r="I3939" s="1"/>
      <c r="J3939" s="1"/>
      <c r="K3939" s="1"/>
      <c r="L3939" s="1"/>
      <c r="M3939" s="1"/>
      <c r="N3939" s="1"/>
      <c r="O3939" s="1"/>
      <c r="P3939" s="1"/>
      <c r="Q3939" s="1"/>
      <c r="R3939" s="1"/>
      <c r="S3939" s="1"/>
      <c r="T3939" s="1"/>
    </row>
    <row r="3940" spans="2:20" s="216" customFormat="1" ht="15" customHeight="1">
      <c r="B3940" s="214" t="s">
        <v>3594</v>
      </c>
      <c r="C3940" s="214" t="s">
        <v>6866</v>
      </c>
      <c r="D3940" s="214" t="s">
        <v>7740</v>
      </c>
      <c r="E3940" s="214" t="s">
        <v>7740</v>
      </c>
      <c r="F3940" s="214" t="s">
        <v>7740</v>
      </c>
      <c r="G3940" s="2"/>
      <c r="H3940" s="1"/>
      <c r="I3940" s="1"/>
      <c r="J3940" s="1"/>
      <c r="K3940" s="1"/>
      <c r="L3940" s="1"/>
      <c r="M3940" s="1"/>
      <c r="N3940" s="1"/>
      <c r="O3940" s="1"/>
      <c r="P3940" s="1"/>
      <c r="Q3940" s="1"/>
      <c r="R3940" s="1"/>
      <c r="S3940" s="1"/>
      <c r="T3940" s="1"/>
    </row>
    <row r="3941" spans="2:20" s="216" customFormat="1" ht="15" customHeight="1">
      <c r="B3941" s="214" t="s">
        <v>3595</v>
      </c>
      <c r="C3941" s="214" t="s">
        <v>6866</v>
      </c>
      <c r="D3941" s="214" t="s">
        <v>7740</v>
      </c>
      <c r="E3941" s="214" t="s">
        <v>7740</v>
      </c>
      <c r="F3941" s="214" t="s">
        <v>7740</v>
      </c>
      <c r="G3941" s="2"/>
      <c r="H3941" s="1"/>
      <c r="I3941" s="1"/>
      <c r="J3941" s="1"/>
      <c r="K3941" s="1"/>
      <c r="L3941" s="1"/>
      <c r="M3941" s="1"/>
      <c r="N3941" s="1"/>
      <c r="O3941" s="1"/>
      <c r="P3941" s="1"/>
      <c r="Q3941" s="1"/>
      <c r="R3941" s="1"/>
      <c r="S3941" s="1"/>
      <c r="T3941" s="1"/>
    </row>
    <row r="3942" spans="2:20" s="216" customFormat="1" ht="15" customHeight="1">
      <c r="B3942" s="214" t="s">
        <v>3596</v>
      </c>
      <c r="C3942" s="214" t="s">
        <v>6866</v>
      </c>
      <c r="D3942" s="214" t="s">
        <v>7740</v>
      </c>
      <c r="E3942" s="214" t="s">
        <v>7740</v>
      </c>
      <c r="F3942" s="214" t="s">
        <v>7740</v>
      </c>
      <c r="G3942" s="2"/>
      <c r="H3942" s="1"/>
      <c r="I3942" s="1"/>
      <c r="J3942" s="1"/>
      <c r="K3942" s="1"/>
      <c r="L3942" s="1"/>
      <c r="M3942" s="1"/>
      <c r="N3942" s="1"/>
      <c r="O3942" s="1"/>
      <c r="P3942" s="1"/>
      <c r="Q3942" s="1"/>
      <c r="R3942" s="1"/>
      <c r="S3942" s="1"/>
      <c r="T3942" s="1"/>
    </row>
    <row r="3943" spans="2:20" s="216" customFormat="1" ht="15" customHeight="1">
      <c r="B3943" s="214" t="s">
        <v>3597</v>
      </c>
      <c r="C3943" s="214" t="s">
        <v>7590</v>
      </c>
      <c r="D3943" s="214" t="s">
        <v>6866</v>
      </c>
      <c r="E3943" s="214" t="s">
        <v>7740</v>
      </c>
      <c r="F3943" s="214" t="s">
        <v>7740</v>
      </c>
      <c r="G3943" s="2"/>
      <c r="H3943" s="1"/>
      <c r="I3943" s="1"/>
      <c r="J3943" s="1"/>
      <c r="K3943" s="1"/>
      <c r="L3943" s="1"/>
      <c r="M3943" s="1"/>
      <c r="N3943" s="1"/>
      <c r="O3943" s="1"/>
      <c r="P3943" s="1"/>
      <c r="Q3943" s="1"/>
      <c r="R3943" s="1"/>
      <c r="S3943" s="1"/>
      <c r="T3943" s="1"/>
    </row>
    <row r="3944" spans="2:20" s="216" customFormat="1" ht="15" customHeight="1">
      <c r="B3944" s="214" t="s">
        <v>3598</v>
      </c>
      <c r="C3944" s="214" t="s">
        <v>7306</v>
      </c>
      <c r="D3944" s="214" t="s">
        <v>6866</v>
      </c>
      <c r="E3944" s="214" t="s">
        <v>7740</v>
      </c>
      <c r="F3944" s="214" t="s">
        <v>7740</v>
      </c>
      <c r="G3944" s="2"/>
      <c r="H3944" s="1"/>
      <c r="I3944" s="1"/>
      <c r="J3944" s="1"/>
      <c r="K3944" s="1"/>
      <c r="L3944" s="1"/>
      <c r="M3944" s="1"/>
      <c r="N3944" s="1"/>
      <c r="O3944" s="1"/>
      <c r="P3944" s="1"/>
      <c r="Q3944" s="1"/>
      <c r="R3944" s="1"/>
      <c r="S3944" s="1"/>
      <c r="T3944" s="1"/>
    </row>
    <row r="3945" spans="2:20" s="216" customFormat="1" ht="15" customHeight="1">
      <c r="B3945" s="214" t="s">
        <v>3599</v>
      </c>
      <c r="C3945" s="214" t="s">
        <v>6866</v>
      </c>
      <c r="D3945" s="214" t="s">
        <v>7740</v>
      </c>
      <c r="E3945" s="214" t="s">
        <v>7740</v>
      </c>
      <c r="F3945" s="214" t="s">
        <v>7740</v>
      </c>
      <c r="G3945" s="2"/>
      <c r="H3945" s="1"/>
      <c r="I3945" s="1"/>
      <c r="J3945" s="1"/>
      <c r="K3945" s="1"/>
      <c r="L3945" s="1"/>
      <c r="M3945" s="1"/>
      <c r="N3945" s="1"/>
      <c r="O3945" s="1"/>
      <c r="P3945" s="1"/>
      <c r="Q3945" s="1"/>
      <c r="R3945" s="1"/>
      <c r="S3945" s="1"/>
      <c r="T3945" s="1"/>
    </row>
    <row r="3946" spans="2:20" s="216" customFormat="1" ht="15" customHeight="1">
      <c r="B3946" s="214" t="s">
        <v>3600</v>
      </c>
      <c r="C3946" s="214" t="s">
        <v>6866</v>
      </c>
      <c r="D3946" s="214" t="s">
        <v>7740</v>
      </c>
      <c r="E3946" s="214" t="s">
        <v>7740</v>
      </c>
      <c r="F3946" s="214" t="s">
        <v>7740</v>
      </c>
      <c r="G3946" s="2"/>
      <c r="H3946" s="1"/>
      <c r="I3946" s="1"/>
      <c r="J3946" s="1"/>
      <c r="K3946" s="1"/>
      <c r="L3946" s="1"/>
      <c r="M3946" s="1"/>
      <c r="N3946" s="1"/>
      <c r="O3946" s="1"/>
      <c r="P3946" s="1"/>
      <c r="Q3946" s="1"/>
      <c r="R3946" s="1"/>
      <c r="S3946" s="1"/>
      <c r="T3946" s="1"/>
    </row>
    <row r="3947" spans="2:20" s="216" customFormat="1" ht="15" customHeight="1">
      <c r="B3947" s="214" t="s">
        <v>3601</v>
      </c>
      <c r="C3947" s="214" t="s">
        <v>6866</v>
      </c>
      <c r="D3947" s="214" t="s">
        <v>7740</v>
      </c>
      <c r="E3947" s="214" t="s">
        <v>7740</v>
      </c>
      <c r="F3947" s="214" t="s">
        <v>7740</v>
      </c>
      <c r="G3947" s="2"/>
      <c r="H3947" s="1"/>
      <c r="I3947" s="1"/>
      <c r="J3947" s="1"/>
      <c r="K3947" s="1"/>
      <c r="L3947" s="1"/>
      <c r="M3947" s="1"/>
      <c r="N3947" s="1"/>
      <c r="O3947" s="1"/>
      <c r="P3947" s="1"/>
      <c r="Q3947" s="1"/>
      <c r="R3947" s="1"/>
      <c r="S3947" s="1"/>
      <c r="T3947" s="1"/>
    </row>
    <row r="3948" spans="2:20" s="216" customFormat="1" ht="15" customHeight="1">
      <c r="B3948" s="214" t="s">
        <v>3602</v>
      </c>
      <c r="C3948" s="214" t="s">
        <v>6866</v>
      </c>
      <c r="D3948" s="214" t="s">
        <v>7740</v>
      </c>
      <c r="E3948" s="214" t="s">
        <v>7740</v>
      </c>
      <c r="F3948" s="214" t="s">
        <v>7740</v>
      </c>
      <c r="G3948" s="2"/>
      <c r="H3948" s="1"/>
      <c r="I3948" s="1"/>
      <c r="J3948" s="1"/>
      <c r="K3948" s="1"/>
      <c r="L3948" s="1"/>
      <c r="M3948" s="1"/>
      <c r="N3948" s="1"/>
      <c r="O3948" s="1"/>
      <c r="P3948" s="1"/>
      <c r="Q3948" s="1"/>
      <c r="R3948" s="1"/>
      <c r="S3948" s="1"/>
      <c r="T3948" s="1"/>
    </row>
    <row r="3949" spans="2:20" s="216" customFormat="1" ht="15" customHeight="1">
      <c r="B3949" s="214" t="s">
        <v>3603</v>
      </c>
      <c r="C3949" s="214" t="s">
        <v>6866</v>
      </c>
      <c r="D3949" s="214" t="s">
        <v>7740</v>
      </c>
      <c r="E3949" s="214" t="s">
        <v>7740</v>
      </c>
      <c r="F3949" s="214" t="s">
        <v>7740</v>
      </c>
      <c r="G3949" s="2"/>
      <c r="H3949" s="1"/>
      <c r="I3949" s="1"/>
      <c r="J3949" s="1"/>
      <c r="K3949" s="1"/>
      <c r="L3949" s="1"/>
      <c r="M3949" s="1"/>
      <c r="N3949" s="1"/>
      <c r="O3949" s="1"/>
      <c r="P3949" s="1"/>
      <c r="Q3949" s="1"/>
      <c r="R3949" s="1"/>
      <c r="S3949" s="1"/>
      <c r="T3949" s="1"/>
    </row>
    <row r="3950" spans="2:20" s="216" customFormat="1" ht="15" customHeight="1">
      <c r="B3950" s="214" t="s">
        <v>3604</v>
      </c>
      <c r="C3950" s="214" t="s">
        <v>7591</v>
      </c>
      <c r="D3950" s="214" t="s">
        <v>6866</v>
      </c>
      <c r="E3950" s="214" t="s">
        <v>7740</v>
      </c>
      <c r="F3950" s="214" t="s">
        <v>7740</v>
      </c>
      <c r="G3950" s="2"/>
      <c r="H3950" s="1"/>
      <c r="I3950" s="1"/>
      <c r="J3950" s="1"/>
      <c r="K3950" s="1"/>
      <c r="L3950" s="1"/>
      <c r="M3950" s="1"/>
      <c r="N3950" s="1"/>
      <c r="O3950" s="1"/>
      <c r="P3950" s="1"/>
      <c r="Q3950" s="1"/>
      <c r="R3950" s="1"/>
      <c r="S3950" s="1"/>
      <c r="T3950" s="1"/>
    </row>
    <row r="3951" spans="2:20" s="216" customFormat="1" ht="15" customHeight="1">
      <c r="B3951" s="214" t="s">
        <v>3605</v>
      </c>
      <c r="C3951" s="214" t="s">
        <v>6866</v>
      </c>
      <c r="D3951" s="214" t="s">
        <v>7740</v>
      </c>
      <c r="E3951" s="214" t="s">
        <v>7740</v>
      </c>
      <c r="F3951" s="214" t="s">
        <v>7740</v>
      </c>
      <c r="G3951" s="2"/>
      <c r="H3951" s="1"/>
      <c r="I3951" s="1"/>
      <c r="J3951" s="1"/>
      <c r="K3951" s="1"/>
      <c r="L3951" s="1"/>
      <c r="M3951" s="1"/>
      <c r="N3951" s="1"/>
      <c r="O3951" s="1"/>
      <c r="P3951" s="1"/>
      <c r="Q3951" s="1"/>
      <c r="R3951" s="1"/>
      <c r="S3951" s="1"/>
      <c r="T3951" s="1"/>
    </row>
    <row r="3952" spans="2:20" s="216" customFormat="1" ht="15" customHeight="1">
      <c r="B3952" s="214" t="s">
        <v>3606</v>
      </c>
      <c r="C3952" s="214" t="s">
        <v>7592</v>
      </c>
      <c r="D3952" s="214" t="s">
        <v>6866</v>
      </c>
      <c r="E3952" s="214" t="s">
        <v>7740</v>
      </c>
      <c r="F3952" s="214" t="s">
        <v>7740</v>
      </c>
      <c r="G3952" s="2"/>
      <c r="H3952" s="1"/>
      <c r="I3952" s="1"/>
      <c r="J3952" s="1"/>
      <c r="K3952" s="1"/>
      <c r="L3952" s="1"/>
      <c r="M3952" s="1"/>
      <c r="N3952" s="1"/>
      <c r="O3952" s="1"/>
      <c r="P3952" s="1"/>
      <c r="Q3952" s="1"/>
      <c r="R3952" s="1"/>
      <c r="S3952" s="1"/>
      <c r="T3952" s="1"/>
    </row>
    <row r="3953" spans="2:20" s="216" customFormat="1" ht="15" customHeight="1">
      <c r="B3953" s="214" t="s">
        <v>3607</v>
      </c>
      <c r="C3953" s="214" t="s">
        <v>6866</v>
      </c>
      <c r="D3953" s="214" t="s">
        <v>7740</v>
      </c>
      <c r="E3953" s="214" t="s">
        <v>7740</v>
      </c>
      <c r="F3953" s="214" t="s">
        <v>7740</v>
      </c>
      <c r="G3953" s="2"/>
      <c r="H3953" s="1"/>
      <c r="I3953" s="1"/>
      <c r="J3953" s="1"/>
      <c r="K3953" s="1"/>
      <c r="L3953" s="1"/>
      <c r="M3953" s="1"/>
      <c r="N3953" s="1"/>
      <c r="O3953" s="1"/>
      <c r="P3953" s="1"/>
      <c r="Q3953" s="1"/>
      <c r="R3953" s="1"/>
      <c r="S3953" s="1"/>
      <c r="T3953" s="1"/>
    </row>
    <row r="3954" spans="2:20" s="216" customFormat="1" ht="15" customHeight="1">
      <c r="B3954" s="214" t="s">
        <v>3608</v>
      </c>
      <c r="C3954" s="214" t="s">
        <v>6866</v>
      </c>
      <c r="D3954" s="214" t="s">
        <v>7740</v>
      </c>
      <c r="E3954" s="214" t="s">
        <v>7740</v>
      </c>
      <c r="F3954" s="214" t="s">
        <v>7740</v>
      </c>
      <c r="G3954" s="2"/>
      <c r="H3954" s="1"/>
      <c r="I3954" s="1"/>
      <c r="J3954" s="1"/>
      <c r="K3954" s="1"/>
      <c r="L3954" s="1"/>
      <c r="M3954" s="1"/>
      <c r="N3954" s="1"/>
      <c r="O3954" s="1"/>
      <c r="P3954" s="1"/>
      <c r="Q3954" s="1"/>
      <c r="R3954" s="1"/>
      <c r="S3954" s="1"/>
      <c r="T3954" s="1"/>
    </row>
    <row r="3955" spans="2:20" s="216" customFormat="1" ht="15" customHeight="1">
      <c r="B3955" s="214" t="s">
        <v>3609</v>
      </c>
      <c r="C3955" s="214" t="s">
        <v>6918</v>
      </c>
      <c r="D3955" s="214" t="s">
        <v>6866</v>
      </c>
      <c r="E3955" s="214" t="s">
        <v>7740</v>
      </c>
      <c r="F3955" s="214" t="s">
        <v>7740</v>
      </c>
      <c r="G3955" s="2"/>
      <c r="H3955" s="1"/>
      <c r="I3955" s="1"/>
      <c r="J3955" s="1"/>
      <c r="K3955" s="1"/>
      <c r="L3955" s="1"/>
      <c r="M3955" s="1"/>
      <c r="N3955" s="1"/>
      <c r="O3955" s="1"/>
      <c r="P3955" s="1"/>
      <c r="Q3955" s="1"/>
      <c r="R3955" s="1"/>
      <c r="S3955" s="1"/>
      <c r="T3955" s="1"/>
    </row>
    <row r="3956" spans="2:20" s="216" customFormat="1" ht="15" customHeight="1">
      <c r="B3956" s="214" t="s">
        <v>3610</v>
      </c>
      <c r="C3956" s="214" t="s">
        <v>6866</v>
      </c>
      <c r="D3956" s="214" t="s">
        <v>7740</v>
      </c>
      <c r="E3956" s="214" t="s">
        <v>7740</v>
      </c>
      <c r="F3956" s="214" t="s">
        <v>7740</v>
      </c>
      <c r="G3956" s="2"/>
      <c r="H3956" s="1"/>
      <c r="I3956" s="1"/>
      <c r="J3956" s="1"/>
      <c r="K3956" s="1"/>
      <c r="L3956" s="1"/>
      <c r="M3956" s="1"/>
      <c r="N3956" s="1"/>
      <c r="O3956" s="1"/>
      <c r="P3956" s="1"/>
      <c r="Q3956" s="1"/>
      <c r="R3956" s="1"/>
      <c r="S3956" s="1"/>
      <c r="T3956" s="1"/>
    </row>
    <row r="3957" spans="2:20" s="216" customFormat="1" ht="15" customHeight="1">
      <c r="B3957" s="214" t="s">
        <v>3611</v>
      </c>
      <c r="C3957" s="214" t="s">
        <v>6866</v>
      </c>
      <c r="D3957" s="214" t="s">
        <v>7740</v>
      </c>
      <c r="E3957" s="214" t="s">
        <v>7740</v>
      </c>
      <c r="F3957" s="214" t="s">
        <v>7740</v>
      </c>
      <c r="G3957" s="2"/>
      <c r="H3957" s="1"/>
      <c r="I3957" s="1"/>
      <c r="J3957" s="1"/>
      <c r="K3957" s="1"/>
      <c r="L3957" s="1"/>
      <c r="M3957" s="1"/>
      <c r="N3957" s="1"/>
      <c r="O3957" s="1"/>
      <c r="P3957" s="1"/>
      <c r="Q3957" s="1"/>
      <c r="R3957" s="1"/>
      <c r="S3957" s="1"/>
      <c r="T3957" s="1"/>
    </row>
    <row r="3958" spans="2:20" s="216" customFormat="1" ht="15" customHeight="1">
      <c r="B3958" s="214" t="s">
        <v>3612</v>
      </c>
      <c r="C3958" s="214" t="s">
        <v>7593</v>
      </c>
      <c r="D3958" s="214" t="s">
        <v>6866</v>
      </c>
      <c r="E3958" s="214" t="s">
        <v>7740</v>
      </c>
      <c r="F3958" s="214" t="s">
        <v>7740</v>
      </c>
      <c r="G3958" s="2"/>
      <c r="H3958" s="1"/>
      <c r="I3958" s="1"/>
      <c r="J3958" s="1"/>
      <c r="K3958" s="1"/>
      <c r="L3958" s="1"/>
      <c r="M3958" s="1"/>
      <c r="N3958" s="1"/>
      <c r="O3958" s="1"/>
      <c r="P3958" s="1"/>
      <c r="Q3958" s="1"/>
      <c r="R3958" s="1"/>
      <c r="S3958" s="1"/>
      <c r="T3958" s="1"/>
    </row>
    <row r="3959" spans="2:20" s="216" customFormat="1" ht="15" customHeight="1">
      <c r="B3959" s="214" t="s">
        <v>3613</v>
      </c>
      <c r="C3959" s="214" t="s">
        <v>6866</v>
      </c>
      <c r="D3959" s="214" t="s">
        <v>7740</v>
      </c>
      <c r="E3959" s="214" t="s">
        <v>7740</v>
      </c>
      <c r="F3959" s="214" t="s">
        <v>7740</v>
      </c>
      <c r="G3959" s="2"/>
      <c r="H3959" s="1"/>
      <c r="I3959" s="1"/>
      <c r="J3959" s="1"/>
      <c r="K3959" s="1"/>
      <c r="L3959" s="1"/>
      <c r="M3959" s="1"/>
      <c r="N3959" s="1"/>
      <c r="O3959" s="1"/>
      <c r="P3959" s="1"/>
      <c r="Q3959" s="1"/>
      <c r="R3959" s="1"/>
      <c r="S3959" s="1"/>
      <c r="T3959" s="1"/>
    </row>
    <row r="3960" spans="2:20" s="216" customFormat="1" ht="15" customHeight="1">
      <c r="B3960" s="214" t="s">
        <v>3614</v>
      </c>
      <c r="C3960" s="214" t="s">
        <v>6866</v>
      </c>
      <c r="D3960" s="214" t="s">
        <v>7740</v>
      </c>
      <c r="E3960" s="214" t="s">
        <v>7740</v>
      </c>
      <c r="F3960" s="214" t="s">
        <v>7740</v>
      </c>
      <c r="G3960" s="2"/>
      <c r="H3960" s="1"/>
      <c r="I3960" s="1"/>
      <c r="J3960" s="1"/>
      <c r="K3960" s="1"/>
      <c r="L3960" s="1"/>
      <c r="M3960" s="1"/>
      <c r="N3960" s="1"/>
      <c r="O3960" s="1"/>
      <c r="P3960" s="1"/>
      <c r="Q3960" s="1"/>
      <c r="R3960" s="1"/>
      <c r="S3960" s="1"/>
      <c r="T3960" s="1"/>
    </row>
    <row r="3961" spans="2:20" s="216" customFormat="1" ht="15" customHeight="1">
      <c r="B3961" s="214" t="s">
        <v>3615</v>
      </c>
      <c r="C3961" s="214" t="s">
        <v>6866</v>
      </c>
      <c r="D3961" s="214" t="s">
        <v>7740</v>
      </c>
      <c r="E3961" s="214" t="s">
        <v>7740</v>
      </c>
      <c r="F3961" s="214" t="s">
        <v>7740</v>
      </c>
      <c r="G3961" s="2"/>
      <c r="H3961" s="1"/>
      <c r="I3961" s="1"/>
      <c r="J3961" s="1"/>
      <c r="K3961" s="1"/>
      <c r="L3961" s="1"/>
      <c r="M3961" s="1"/>
      <c r="N3961" s="1"/>
      <c r="O3961" s="1"/>
      <c r="P3961" s="1"/>
      <c r="Q3961" s="1"/>
      <c r="R3961" s="1"/>
      <c r="S3961" s="1"/>
      <c r="T3961" s="1"/>
    </row>
    <row r="3962" spans="2:20" s="216" customFormat="1" ht="15" customHeight="1">
      <c r="B3962" s="214" t="s">
        <v>3616</v>
      </c>
      <c r="C3962" s="214" t="s">
        <v>6866</v>
      </c>
      <c r="D3962" s="214" t="s">
        <v>7740</v>
      </c>
      <c r="E3962" s="214" t="s">
        <v>7740</v>
      </c>
      <c r="F3962" s="214" t="s">
        <v>7740</v>
      </c>
      <c r="G3962" s="2"/>
      <c r="H3962" s="1"/>
      <c r="I3962" s="1"/>
      <c r="J3962" s="1"/>
      <c r="K3962" s="1"/>
      <c r="L3962" s="1"/>
      <c r="M3962" s="1"/>
      <c r="N3962" s="1"/>
      <c r="O3962" s="1"/>
      <c r="P3962" s="1"/>
      <c r="Q3962" s="1"/>
      <c r="R3962" s="1"/>
      <c r="S3962" s="1"/>
      <c r="T3962" s="1"/>
    </row>
    <row r="3963" spans="2:20" s="216" customFormat="1" ht="15" customHeight="1">
      <c r="B3963" s="214" t="s">
        <v>3617</v>
      </c>
      <c r="C3963" s="214" t="s">
        <v>6866</v>
      </c>
      <c r="D3963" s="214" t="s">
        <v>7740</v>
      </c>
      <c r="E3963" s="214" t="s">
        <v>7740</v>
      </c>
      <c r="F3963" s="214" t="s">
        <v>7740</v>
      </c>
      <c r="G3963" s="2"/>
      <c r="H3963" s="1"/>
      <c r="I3963" s="1"/>
      <c r="J3963" s="1"/>
      <c r="K3963" s="1"/>
      <c r="L3963" s="1"/>
      <c r="M3963" s="1"/>
      <c r="N3963" s="1"/>
      <c r="O3963" s="1"/>
      <c r="P3963" s="1"/>
      <c r="Q3963" s="1"/>
      <c r="R3963" s="1"/>
      <c r="S3963" s="1"/>
      <c r="T3963" s="1"/>
    </row>
    <row r="3964" spans="2:20" s="216" customFormat="1" ht="15" customHeight="1">
      <c r="B3964" s="214" t="s">
        <v>3618</v>
      </c>
      <c r="C3964" s="214" t="s">
        <v>6866</v>
      </c>
      <c r="D3964" s="214" t="s">
        <v>7740</v>
      </c>
      <c r="E3964" s="214" t="s">
        <v>7740</v>
      </c>
      <c r="F3964" s="214" t="s">
        <v>7740</v>
      </c>
      <c r="G3964" s="2"/>
      <c r="H3964" s="1"/>
      <c r="I3964" s="1"/>
      <c r="J3964" s="1"/>
      <c r="K3964" s="1"/>
      <c r="L3964" s="1"/>
      <c r="M3964" s="1"/>
      <c r="N3964" s="1"/>
      <c r="O3964" s="1"/>
      <c r="P3964" s="1"/>
      <c r="Q3964" s="1"/>
      <c r="R3964" s="1"/>
      <c r="S3964" s="1"/>
      <c r="T3964" s="1"/>
    </row>
    <row r="3965" spans="2:20" s="216" customFormat="1" ht="15" customHeight="1">
      <c r="B3965" s="214" t="s">
        <v>3619</v>
      </c>
      <c r="C3965" s="214" t="s">
        <v>6866</v>
      </c>
      <c r="D3965" s="214" t="s">
        <v>7740</v>
      </c>
      <c r="E3965" s="214" t="s">
        <v>7740</v>
      </c>
      <c r="F3965" s="214" t="s">
        <v>7740</v>
      </c>
      <c r="G3965" s="2"/>
      <c r="H3965" s="1"/>
      <c r="I3965" s="1"/>
      <c r="J3965" s="1"/>
      <c r="K3965" s="1"/>
      <c r="L3965" s="1"/>
      <c r="M3965" s="1"/>
      <c r="N3965" s="1"/>
      <c r="O3965" s="1"/>
      <c r="P3965" s="1"/>
      <c r="Q3965" s="1"/>
      <c r="R3965" s="1"/>
      <c r="S3965" s="1"/>
      <c r="T3965" s="1"/>
    </row>
    <row r="3966" spans="2:20" s="216" customFormat="1" ht="15" customHeight="1">
      <c r="B3966" s="214" t="s">
        <v>3620</v>
      </c>
      <c r="C3966" s="214" t="s">
        <v>6866</v>
      </c>
      <c r="D3966" s="214" t="s">
        <v>7740</v>
      </c>
      <c r="E3966" s="214" t="s">
        <v>7740</v>
      </c>
      <c r="F3966" s="214" t="s">
        <v>7740</v>
      </c>
      <c r="G3966" s="2"/>
      <c r="H3966" s="1"/>
      <c r="I3966" s="1"/>
      <c r="J3966" s="1"/>
      <c r="K3966" s="1"/>
      <c r="L3966" s="1"/>
      <c r="M3966" s="1"/>
      <c r="N3966" s="1"/>
      <c r="O3966" s="1"/>
      <c r="P3966" s="1"/>
      <c r="Q3966" s="1"/>
      <c r="R3966" s="1"/>
      <c r="S3966" s="1"/>
      <c r="T3966" s="1"/>
    </row>
    <row r="3967" spans="2:20" s="216" customFormat="1" ht="15" customHeight="1">
      <c r="B3967" s="214" t="s">
        <v>3621</v>
      </c>
      <c r="C3967" s="214" t="s">
        <v>6866</v>
      </c>
      <c r="D3967" s="214" t="s">
        <v>7740</v>
      </c>
      <c r="E3967" s="214" t="s">
        <v>7740</v>
      </c>
      <c r="F3967" s="214" t="s">
        <v>7740</v>
      </c>
      <c r="G3967" s="2"/>
      <c r="H3967" s="1"/>
      <c r="I3967" s="1"/>
      <c r="J3967" s="1"/>
      <c r="K3967" s="1"/>
      <c r="L3967" s="1"/>
      <c r="M3967" s="1"/>
      <c r="N3967" s="1"/>
      <c r="O3967" s="1"/>
      <c r="P3967" s="1"/>
      <c r="Q3967" s="1"/>
      <c r="R3967" s="1"/>
      <c r="S3967" s="1"/>
      <c r="T3967" s="1"/>
    </row>
    <row r="3968" spans="2:20" s="216" customFormat="1" ht="15" customHeight="1">
      <c r="B3968" s="214" t="s">
        <v>3622</v>
      </c>
      <c r="C3968" s="214" t="s">
        <v>6866</v>
      </c>
      <c r="D3968" s="214" t="s">
        <v>7740</v>
      </c>
      <c r="E3968" s="214" t="s">
        <v>7740</v>
      </c>
      <c r="F3968" s="214" t="s">
        <v>7740</v>
      </c>
      <c r="G3968" s="2"/>
      <c r="H3968" s="1"/>
      <c r="I3968" s="1"/>
      <c r="J3968" s="1"/>
      <c r="K3968" s="1"/>
      <c r="L3968" s="1"/>
      <c r="M3968" s="1"/>
      <c r="N3968" s="1"/>
      <c r="O3968" s="1"/>
      <c r="P3968" s="1"/>
      <c r="Q3968" s="1"/>
      <c r="R3968" s="1"/>
      <c r="S3968" s="1"/>
      <c r="T3968" s="1"/>
    </row>
    <row r="3969" spans="2:20" s="216" customFormat="1" ht="15" customHeight="1">
      <c r="B3969" s="214" t="s">
        <v>3623</v>
      </c>
      <c r="C3969" s="214" t="s">
        <v>6866</v>
      </c>
      <c r="D3969" s="214" t="s">
        <v>7740</v>
      </c>
      <c r="E3969" s="214" t="s">
        <v>7740</v>
      </c>
      <c r="F3969" s="214" t="s">
        <v>7740</v>
      </c>
      <c r="G3969" s="2"/>
      <c r="H3969" s="1"/>
      <c r="I3969" s="1"/>
      <c r="J3969" s="1"/>
      <c r="K3969" s="1"/>
      <c r="L3969" s="1"/>
      <c r="M3969" s="1"/>
      <c r="N3969" s="1"/>
      <c r="O3969" s="1"/>
      <c r="P3969" s="1"/>
      <c r="Q3969" s="1"/>
      <c r="R3969" s="1"/>
      <c r="S3969" s="1"/>
      <c r="T3969" s="1"/>
    </row>
    <row r="3970" spans="2:20" s="216" customFormat="1" ht="15" customHeight="1">
      <c r="B3970" s="214" t="s">
        <v>3624</v>
      </c>
      <c r="C3970" s="214" t="s">
        <v>6866</v>
      </c>
      <c r="D3970" s="214" t="s">
        <v>7740</v>
      </c>
      <c r="E3970" s="214" t="s">
        <v>7740</v>
      </c>
      <c r="F3970" s="214" t="s">
        <v>7740</v>
      </c>
      <c r="G3970" s="2"/>
      <c r="H3970" s="1"/>
      <c r="I3970" s="1"/>
      <c r="J3970" s="1"/>
      <c r="K3970" s="1"/>
      <c r="L3970" s="1"/>
      <c r="M3970" s="1"/>
      <c r="N3970" s="1"/>
      <c r="O3970" s="1"/>
      <c r="P3970" s="1"/>
      <c r="Q3970" s="1"/>
      <c r="R3970" s="1"/>
      <c r="S3970" s="1"/>
      <c r="T3970" s="1"/>
    </row>
    <row r="3971" spans="2:20" s="216" customFormat="1" ht="15" customHeight="1">
      <c r="B3971" s="214" t="s">
        <v>3625</v>
      </c>
      <c r="C3971" s="214" t="s">
        <v>6866</v>
      </c>
      <c r="D3971" s="214" t="s">
        <v>7740</v>
      </c>
      <c r="E3971" s="214" t="s">
        <v>7740</v>
      </c>
      <c r="F3971" s="214" t="s">
        <v>7740</v>
      </c>
      <c r="G3971" s="2"/>
      <c r="H3971" s="1"/>
      <c r="I3971" s="1"/>
      <c r="J3971" s="1"/>
      <c r="K3971" s="1"/>
      <c r="L3971" s="1"/>
      <c r="M3971" s="1"/>
      <c r="N3971" s="1"/>
      <c r="O3971" s="1"/>
      <c r="P3971" s="1"/>
      <c r="Q3971" s="1"/>
      <c r="R3971" s="1"/>
      <c r="S3971" s="1"/>
      <c r="T3971" s="1"/>
    </row>
    <row r="3972" spans="2:20" s="216" customFormat="1" ht="15" customHeight="1">
      <c r="B3972" s="214" t="s">
        <v>3626</v>
      </c>
      <c r="C3972" s="214" t="s">
        <v>6866</v>
      </c>
      <c r="D3972" s="214" t="s">
        <v>7740</v>
      </c>
      <c r="E3972" s="214" t="s">
        <v>7740</v>
      </c>
      <c r="F3972" s="214" t="s">
        <v>7740</v>
      </c>
      <c r="G3972" s="2"/>
      <c r="H3972" s="1"/>
      <c r="I3972" s="1"/>
      <c r="J3972" s="1"/>
      <c r="K3972" s="1"/>
      <c r="L3972" s="1"/>
      <c r="M3972" s="1"/>
      <c r="N3972" s="1"/>
      <c r="O3972" s="1"/>
      <c r="P3972" s="1"/>
      <c r="Q3972" s="1"/>
      <c r="R3972" s="1"/>
      <c r="S3972" s="1"/>
      <c r="T3972" s="1"/>
    </row>
    <row r="3973" spans="2:20" s="216" customFormat="1" ht="15" customHeight="1">
      <c r="B3973" s="214" t="s">
        <v>3627</v>
      </c>
      <c r="C3973" s="214" t="s">
        <v>6866</v>
      </c>
      <c r="D3973" s="214" t="s">
        <v>7740</v>
      </c>
      <c r="E3973" s="214" t="s">
        <v>7740</v>
      </c>
      <c r="F3973" s="214" t="s">
        <v>7740</v>
      </c>
      <c r="G3973" s="2"/>
      <c r="H3973" s="1"/>
      <c r="I3973" s="1"/>
      <c r="J3973" s="1"/>
      <c r="K3973" s="1"/>
      <c r="L3973" s="1"/>
      <c r="M3973" s="1"/>
      <c r="N3973" s="1"/>
      <c r="O3973" s="1"/>
      <c r="P3973" s="1"/>
      <c r="Q3973" s="1"/>
      <c r="R3973" s="1"/>
      <c r="S3973" s="1"/>
      <c r="T3973" s="1"/>
    </row>
    <row r="3974" spans="2:20" s="216" customFormat="1" ht="15" customHeight="1">
      <c r="B3974" s="214" t="s">
        <v>3628</v>
      </c>
      <c r="C3974" s="214" t="s">
        <v>6866</v>
      </c>
      <c r="D3974" s="214" t="s">
        <v>7740</v>
      </c>
      <c r="E3974" s="214" t="s">
        <v>7740</v>
      </c>
      <c r="F3974" s="214" t="s">
        <v>7740</v>
      </c>
      <c r="G3974" s="2"/>
      <c r="H3974" s="1"/>
      <c r="I3974" s="1"/>
      <c r="J3974" s="1"/>
      <c r="K3974" s="1"/>
      <c r="L3974" s="1"/>
      <c r="M3974" s="1"/>
      <c r="N3974" s="1"/>
      <c r="O3974" s="1"/>
      <c r="P3974" s="1"/>
      <c r="Q3974" s="1"/>
      <c r="R3974" s="1"/>
      <c r="S3974" s="1"/>
      <c r="T3974" s="1"/>
    </row>
    <row r="3975" spans="2:20" s="216" customFormat="1" ht="15" customHeight="1">
      <c r="B3975" s="214" t="s">
        <v>3629</v>
      </c>
      <c r="C3975" s="214" t="s">
        <v>6866</v>
      </c>
      <c r="D3975" s="214" t="s">
        <v>7740</v>
      </c>
      <c r="E3975" s="214" t="s">
        <v>7740</v>
      </c>
      <c r="F3975" s="214" t="s">
        <v>7740</v>
      </c>
      <c r="G3975" s="2"/>
      <c r="H3975" s="1"/>
      <c r="I3975" s="1"/>
      <c r="J3975" s="1"/>
      <c r="K3975" s="1"/>
      <c r="L3975" s="1"/>
      <c r="M3975" s="1"/>
      <c r="N3975" s="1"/>
      <c r="O3975" s="1"/>
      <c r="P3975" s="1"/>
      <c r="Q3975" s="1"/>
      <c r="R3975" s="1"/>
      <c r="S3975" s="1"/>
      <c r="T3975" s="1"/>
    </row>
    <row r="3976" spans="2:20" s="216" customFormat="1" ht="15" customHeight="1">
      <c r="B3976" s="214" t="s">
        <v>3630</v>
      </c>
      <c r="C3976" s="214" t="s">
        <v>6866</v>
      </c>
      <c r="D3976" s="214" t="s">
        <v>7740</v>
      </c>
      <c r="E3976" s="214" t="s">
        <v>7740</v>
      </c>
      <c r="F3976" s="214" t="s">
        <v>7740</v>
      </c>
      <c r="G3976" s="2"/>
      <c r="H3976" s="1"/>
      <c r="I3976" s="1"/>
      <c r="J3976" s="1"/>
      <c r="K3976" s="1"/>
      <c r="L3976" s="1"/>
      <c r="M3976" s="1"/>
      <c r="N3976" s="1"/>
      <c r="O3976" s="1"/>
      <c r="P3976" s="1"/>
      <c r="Q3976" s="1"/>
      <c r="R3976" s="1"/>
      <c r="S3976" s="1"/>
      <c r="T3976" s="1"/>
    </row>
    <row r="3977" spans="2:20" s="216" customFormat="1" ht="15" customHeight="1">
      <c r="B3977" s="214" t="s">
        <v>3631</v>
      </c>
      <c r="C3977" s="214" t="s">
        <v>6866</v>
      </c>
      <c r="D3977" s="214" t="s">
        <v>7740</v>
      </c>
      <c r="E3977" s="214" t="s">
        <v>7740</v>
      </c>
      <c r="F3977" s="214" t="s">
        <v>7740</v>
      </c>
      <c r="G3977" s="2"/>
      <c r="H3977" s="1"/>
      <c r="I3977" s="1"/>
      <c r="J3977" s="1"/>
      <c r="K3977" s="1"/>
      <c r="L3977" s="1"/>
      <c r="M3977" s="1"/>
      <c r="N3977" s="1"/>
      <c r="O3977" s="1"/>
      <c r="P3977" s="1"/>
      <c r="Q3977" s="1"/>
      <c r="R3977" s="1"/>
      <c r="S3977" s="1"/>
      <c r="T3977" s="1"/>
    </row>
    <row r="3978" spans="2:20" s="216" customFormat="1" ht="15" customHeight="1">
      <c r="B3978" s="214" t="s">
        <v>3632</v>
      </c>
      <c r="C3978" s="214" t="s">
        <v>6866</v>
      </c>
      <c r="D3978" s="214" t="s">
        <v>7740</v>
      </c>
      <c r="E3978" s="214" t="s">
        <v>7740</v>
      </c>
      <c r="F3978" s="214" t="s">
        <v>7740</v>
      </c>
      <c r="G3978" s="2"/>
      <c r="H3978" s="1"/>
      <c r="I3978" s="1"/>
      <c r="J3978" s="1"/>
      <c r="K3978" s="1"/>
      <c r="L3978" s="1"/>
      <c r="M3978" s="1"/>
      <c r="N3978" s="1"/>
      <c r="O3978" s="1"/>
      <c r="P3978" s="1"/>
      <c r="Q3978" s="1"/>
      <c r="R3978" s="1"/>
      <c r="S3978" s="1"/>
      <c r="T3978" s="1"/>
    </row>
    <row r="3979" spans="2:20" s="216" customFormat="1" ht="15" customHeight="1">
      <c r="B3979" s="214" t="s">
        <v>3633</v>
      </c>
      <c r="C3979" s="214" t="s">
        <v>6866</v>
      </c>
      <c r="D3979" s="214" t="s">
        <v>7740</v>
      </c>
      <c r="E3979" s="214" t="s">
        <v>7740</v>
      </c>
      <c r="F3979" s="214" t="s">
        <v>7740</v>
      </c>
      <c r="G3979" s="2"/>
      <c r="H3979" s="1"/>
      <c r="I3979" s="1"/>
      <c r="J3979" s="1"/>
      <c r="K3979" s="1"/>
      <c r="L3979" s="1"/>
      <c r="M3979" s="1"/>
      <c r="N3979" s="1"/>
      <c r="O3979" s="1"/>
      <c r="P3979" s="1"/>
      <c r="Q3979" s="1"/>
      <c r="R3979" s="1"/>
      <c r="S3979" s="1"/>
      <c r="T3979" s="1"/>
    </row>
    <row r="3980" spans="2:20" s="216" customFormat="1" ht="15" customHeight="1">
      <c r="B3980" s="214" t="s">
        <v>3634</v>
      </c>
      <c r="C3980" s="214" t="s">
        <v>7118</v>
      </c>
      <c r="D3980" s="214" t="s">
        <v>6866</v>
      </c>
      <c r="E3980" s="214" t="s">
        <v>7740</v>
      </c>
      <c r="F3980" s="214" t="s">
        <v>7740</v>
      </c>
      <c r="G3980" s="2"/>
      <c r="H3980" s="1"/>
      <c r="I3980" s="1"/>
      <c r="J3980" s="1"/>
      <c r="K3980" s="1"/>
      <c r="L3980" s="1"/>
      <c r="M3980" s="1"/>
      <c r="N3980" s="1"/>
      <c r="O3980" s="1"/>
      <c r="P3980" s="1"/>
      <c r="Q3980" s="1"/>
      <c r="R3980" s="1"/>
      <c r="S3980" s="1"/>
      <c r="T3980" s="1"/>
    </row>
    <row r="3981" spans="2:20" s="216" customFormat="1" ht="15" customHeight="1">
      <c r="B3981" s="214" t="s">
        <v>3635</v>
      </c>
      <c r="C3981" s="214" t="s">
        <v>7594</v>
      </c>
      <c r="D3981" s="214" t="s">
        <v>6866</v>
      </c>
      <c r="E3981" s="214" t="s">
        <v>7740</v>
      </c>
      <c r="F3981" s="214" t="s">
        <v>7740</v>
      </c>
      <c r="G3981" s="2"/>
      <c r="H3981" s="1"/>
      <c r="I3981" s="1"/>
      <c r="J3981" s="1"/>
      <c r="K3981" s="1"/>
      <c r="L3981" s="1"/>
      <c r="M3981" s="1"/>
      <c r="N3981" s="1"/>
      <c r="O3981" s="1"/>
      <c r="P3981" s="1"/>
      <c r="Q3981" s="1"/>
      <c r="R3981" s="1"/>
      <c r="S3981" s="1"/>
      <c r="T3981" s="1"/>
    </row>
    <row r="3982" spans="2:20" s="216" customFormat="1" ht="15" customHeight="1">
      <c r="B3982" s="214" t="s">
        <v>3636</v>
      </c>
      <c r="C3982" s="214" t="s">
        <v>6866</v>
      </c>
      <c r="D3982" s="214" t="s">
        <v>7740</v>
      </c>
      <c r="E3982" s="214" t="s">
        <v>7740</v>
      </c>
      <c r="F3982" s="214" t="s">
        <v>7740</v>
      </c>
      <c r="G3982" s="2"/>
      <c r="H3982" s="1"/>
      <c r="I3982" s="1"/>
      <c r="J3982" s="1"/>
      <c r="K3982" s="1"/>
      <c r="L3982" s="1"/>
      <c r="M3982" s="1"/>
      <c r="N3982" s="1"/>
      <c r="O3982" s="1"/>
      <c r="P3982" s="1"/>
      <c r="Q3982" s="1"/>
      <c r="R3982" s="1"/>
      <c r="S3982" s="1"/>
      <c r="T3982" s="1"/>
    </row>
    <row r="3983" spans="2:20" s="216" customFormat="1" ht="15" customHeight="1">
      <c r="B3983" s="214" t="s">
        <v>3637</v>
      </c>
      <c r="C3983" s="214" t="s">
        <v>7595</v>
      </c>
      <c r="D3983" s="214" t="s">
        <v>6866</v>
      </c>
      <c r="E3983" s="214" t="s">
        <v>7740</v>
      </c>
      <c r="F3983" s="214" t="s">
        <v>7740</v>
      </c>
      <c r="G3983" s="2"/>
      <c r="H3983" s="1"/>
      <c r="I3983" s="1"/>
      <c r="J3983" s="1"/>
      <c r="K3983" s="1"/>
      <c r="L3983" s="1"/>
      <c r="M3983" s="1"/>
      <c r="N3983" s="1"/>
      <c r="O3983" s="1"/>
      <c r="P3983" s="1"/>
      <c r="Q3983" s="1"/>
      <c r="R3983" s="1"/>
      <c r="S3983" s="1"/>
      <c r="T3983" s="1"/>
    </row>
    <row r="3984" spans="2:20" s="216" customFormat="1" ht="15" customHeight="1">
      <c r="B3984" s="214" t="s">
        <v>3638</v>
      </c>
      <c r="C3984" s="214" t="s">
        <v>6866</v>
      </c>
      <c r="D3984" s="214" t="s">
        <v>7740</v>
      </c>
      <c r="E3984" s="214" t="s">
        <v>7740</v>
      </c>
      <c r="F3984" s="214" t="s">
        <v>7740</v>
      </c>
      <c r="G3984" s="2"/>
      <c r="H3984" s="1"/>
      <c r="I3984" s="1"/>
      <c r="J3984" s="1"/>
      <c r="K3984" s="1"/>
      <c r="L3984" s="1"/>
      <c r="M3984" s="1"/>
      <c r="N3984" s="1"/>
      <c r="O3984" s="1"/>
      <c r="P3984" s="1"/>
      <c r="Q3984" s="1"/>
      <c r="R3984" s="1"/>
      <c r="S3984" s="1"/>
      <c r="T3984" s="1"/>
    </row>
    <row r="3985" spans="2:20" s="216" customFormat="1" ht="15" customHeight="1">
      <c r="B3985" s="214" t="s">
        <v>3639</v>
      </c>
      <c r="C3985" s="214" t="s">
        <v>6866</v>
      </c>
      <c r="D3985" s="214" t="s">
        <v>7740</v>
      </c>
      <c r="E3985" s="214" t="s">
        <v>7740</v>
      </c>
      <c r="F3985" s="214" t="s">
        <v>7740</v>
      </c>
      <c r="G3985" s="2"/>
      <c r="H3985" s="1"/>
      <c r="I3985" s="1"/>
      <c r="J3985" s="1"/>
      <c r="K3985" s="1"/>
      <c r="L3985" s="1"/>
      <c r="M3985" s="1"/>
      <c r="N3985" s="1"/>
      <c r="O3985" s="1"/>
      <c r="P3985" s="1"/>
      <c r="Q3985" s="1"/>
      <c r="R3985" s="1"/>
      <c r="S3985" s="1"/>
      <c r="T3985" s="1"/>
    </row>
    <row r="3986" spans="2:20" s="216" customFormat="1" ht="15" customHeight="1">
      <c r="B3986" s="214" t="s">
        <v>3640</v>
      </c>
      <c r="C3986" s="214" t="s">
        <v>6866</v>
      </c>
      <c r="D3986" s="214" t="s">
        <v>7740</v>
      </c>
      <c r="E3986" s="214" t="s">
        <v>7740</v>
      </c>
      <c r="F3986" s="214" t="s">
        <v>7740</v>
      </c>
      <c r="G3986" s="2"/>
      <c r="H3986" s="1"/>
      <c r="I3986" s="1"/>
      <c r="J3986" s="1"/>
      <c r="K3986" s="1"/>
      <c r="L3986" s="1"/>
      <c r="M3986" s="1"/>
      <c r="N3986" s="1"/>
      <c r="O3986" s="1"/>
      <c r="P3986" s="1"/>
      <c r="Q3986" s="1"/>
      <c r="R3986" s="1"/>
      <c r="S3986" s="1"/>
      <c r="T3986" s="1"/>
    </row>
    <row r="3987" spans="2:20" s="216" customFormat="1" ht="15" customHeight="1">
      <c r="B3987" s="214" t="s">
        <v>3641</v>
      </c>
      <c r="C3987" s="214" t="s">
        <v>6866</v>
      </c>
      <c r="D3987" s="214" t="s">
        <v>7740</v>
      </c>
      <c r="E3987" s="214" t="s">
        <v>7740</v>
      </c>
      <c r="F3987" s="214" t="s">
        <v>7740</v>
      </c>
      <c r="G3987" s="2"/>
      <c r="H3987" s="1"/>
      <c r="I3987" s="1"/>
      <c r="J3987" s="1"/>
      <c r="K3987" s="1"/>
      <c r="L3987" s="1"/>
      <c r="M3987" s="1"/>
      <c r="N3987" s="1"/>
      <c r="O3987" s="1"/>
      <c r="P3987" s="1"/>
      <c r="Q3987" s="1"/>
      <c r="R3987" s="1"/>
      <c r="S3987" s="1"/>
      <c r="T3987" s="1"/>
    </row>
    <row r="3988" spans="2:20" s="216" customFormat="1" ht="15" customHeight="1">
      <c r="B3988" s="214" t="s">
        <v>3642</v>
      </c>
      <c r="C3988" s="214" t="s">
        <v>6866</v>
      </c>
      <c r="D3988" s="214" t="s">
        <v>7740</v>
      </c>
      <c r="E3988" s="214" t="s">
        <v>7740</v>
      </c>
      <c r="F3988" s="214" t="s">
        <v>7740</v>
      </c>
      <c r="G3988" s="2"/>
      <c r="H3988" s="1"/>
      <c r="I3988" s="1"/>
      <c r="J3988" s="1"/>
      <c r="K3988" s="1"/>
      <c r="L3988" s="1"/>
      <c r="M3988" s="1"/>
      <c r="N3988" s="1"/>
      <c r="O3988" s="1"/>
      <c r="P3988" s="1"/>
      <c r="Q3988" s="1"/>
      <c r="R3988" s="1"/>
      <c r="S3988" s="1"/>
      <c r="T3988" s="1"/>
    </row>
    <row r="3989" spans="2:20" s="216" customFormat="1" ht="15" customHeight="1">
      <c r="B3989" s="214" t="s">
        <v>3643</v>
      </c>
      <c r="C3989" s="214" t="s">
        <v>6866</v>
      </c>
      <c r="D3989" s="214" t="s">
        <v>7740</v>
      </c>
      <c r="E3989" s="214" t="s">
        <v>7740</v>
      </c>
      <c r="F3989" s="214" t="s">
        <v>7740</v>
      </c>
      <c r="G3989" s="2"/>
      <c r="H3989" s="1"/>
      <c r="I3989" s="1"/>
      <c r="J3989" s="1"/>
      <c r="K3989" s="1"/>
      <c r="L3989" s="1"/>
      <c r="M3989" s="1"/>
      <c r="N3989" s="1"/>
      <c r="O3989" s="1"/>
      <c r="P3989" s="1"/>
      <c r="Q3989" s="1"/>
      <c r="R3989" s="1"/>
      <c r="S3989" s="1"/>
      <c r="T3989" s="1"/>
    </row>
    <row r="3990" spans="2:20" s="216" customFormat="1" ht="15" customHeight="1">
      <c r="B3990" s="214" t="s">
        <v>3644</v>
      </c>
      <c r="C3990" s="214" t="s">
        <v>6904</v>
      </c>
      <c r="D3990" s="214" t="s">
        <v>6905</v>
      </c>
      <c r="E3990" s="214" t="s">
        <v>6866</v>
      </c>
      <c r="F3990" s="214" t="s">
        <v>7740</v>
      </c>
      <c r="G3990" s="2"/>
      <c r="H3990" s="1"/>
      <c r="I3990" s="1"/>
      <c r="J3990" s="1"/>
      <c r="K3990" s="1"/>
      <c r="L3990" s="1"/>
      <c r="M3990" s="1"/>
      <c r="N3990" s="1"/>
      <c r="O3990" s="1"/>
      <c r="P3990" s="1"/>
      <c r="Q3990" s="1"/>
      <c r="R3990" s="1"/>
      <c r="S3990" s="1"/>
      <c r="T3990" s="1"/>
    </row>
    <row r="3991" spans="2:20" s="216" customFormat="1" ht="15" customHeight="1">
      <c r="B3991" s="214" t="s">
        <v>3645</v>
      </c>
      <c r="C3991" s="214" t="s">
        <v>6866</v>
      </c>
      <c r="D3991" s="214" t="s">
        <v>7740</v>
      </c>
      <c r="E3991" s="214" t="s">
        <v>7740</v>
      </c>
      <c r="F3991" s="214" t="s">
        <v>7740</v>
      </c>
      <c r="G3991" s="2"/>
      <c r="H3991" s="1"/>
      <c r="I3991" s="1"/>
      <c r="J3991" s="1"/>
      <c r="K3991" s="1"/>
      <c r="L3991" s="1"/>
      <c r="M3991" s="1"/>
      <c r="N3991" s="1"/>
      <c r="O3991" s="1"/>
      <c r="P3991" s="1"/>
      <c r="Q3991" s="1"/>
      <c r="R3991" s="1"/>
      <c r="S3991" s="1"/>
      <c r="T3991" s="1"/>
    </row>
    <row r="3992" spans="2:20" s="216" customFormat="1" ht="15" customHeight="1">
      <c r="B3992" s="214" t="s">
        <v>3646</v>
      </c>
      <c r="C3992" s="214" t="s">
        <v>6866</v>
      </c>
      <c r="D3992" s="214" t="s">
        <v>7740</v>
      </c>
      <c r="E3992" s="214" t="s">
        <v>7740</v>
      </c>
      <c r="F3992" s="214" t="s">
        <v>7740</v>
      </c>
      <c r="G3992" s="2"/>
      <c r="H3992" s="1"/>
      <c r="I3992" s="1"/>
      <c r="J3992" s="1"/>
      <c r="K3992" s="1"/>
      <c r="L3992" s="1"/>
      <c r="M3992" s="1"/>
      <c r="N3992" s="1"/>
      <c r="O3992" s="1"/>
      <c r="P3992" s="1"/>
      <c r="Q3992" s="1"/>
      <c r="R3992" s="1"/>
      <c r="S3992" s="1"/>
      <c r="T3992" s="1"/>
    </row>
    <row r="3993" spans="2:20" s="216" customFormat="1" ht="15" customHeight="1">
      <c r="B3993" s="214" t="s">
        <v>3647</v>
      </c>
      <c r="C3993" s="214" t="s">
        <v>6866</v>
      </c>
      <c r="D3993" s="214" t="s">
        <v>7740</v>
      </c>
      <c r="E3993" s="214" t="s">
        <v>7740</v>
      </c>
      <c r="F3993" s="214" t="s">
        <v>7740</v>
      </c>
      <c r="G3993" s="2"/>
      <c r="H3993" s="1"/>
      <c r="I3993" s="1"/>
      <c r="J3993" s="1"/>
      <c r="K3993" s="1"/>
      <c r="L3993" s="1"/>
      <c r="M3993" s="1"/>
      <c r="N3993" s="1"/>
      <c r="O3993" s="1"/>
      <c r="P3993" s="1"/>
      <c r="Q3993" s="1"/>
      <c r="R3993" s="1"/>
      <c r="S3993" s="1"/>
      <c r="T3993" s="1"/>
    </row>
    <row r="3994" spans="2:20" s="216" customFormat="1" ht="15" customHeight="1">
      <c r="B3994" s="214" t="s">
        <v>3648</v>
      </c>
      <c r="C3994" s="214" t="s">
        <v>6866</v>
      </c>
      <c r="D3994" s="214" t="s">
        <v>7740</v>
      </c>
      <c r="E3994" s="214" t="s">
        <v>7740</v>
      </c>
      <c r="F3994" s="214" t="s">
        <v>7740</v>
      </c>
      <c r="G3994" s="2"/>
      <c r="H3994" s="1"/>
      <c r="I3994" s="1"/>
      <c r="J3994" s="1"/>
      <c r="K3994" s="1"/>
      <c r="L3994" s="1"/>
      <c r="M3994" s="1"/>
      <c r="N3994" s="1"/>
      <c r="O3994" s="1"/>
      <c r="P3994" s="1"/>
      <c r="Q3994" s="1"/>
      <c r="R3994" s="1"/>
      <c r="S3994" s="1"/>
      <c r="T3994" s="1"/>
    </row>
    <row r="3995" spans="2:20" s="216" customFormat="1" ht="15" customHeight="1">
      <c r="B3995" s="214" t="s">
        <v>3649</v>
      </c>
      <c r="C3995" s="214" t="s">
        <v>6866</v>
      </c>
      <c r="D3995" s="214" t="s">
        <v>7740</v>
      </c>
      <c r="E3995" s="214" t="s">
        <v>7740</v>
      </c>
      <c r="F3995" s="214" t="s">
        <v>7740</v>
      </c>
      <c r="G3995" s="2"/>
      <c r="H3995" s="1"/>
      <c r="I3995" s="1"/>
      <c r="J3995" s="1"/>
      <c r="K3995" s="1"/>
      <c r="L3995" s="1"/>
      <c r="M3995" s="1"/>
      <c r="N3995" s="1"/>
      <c r="O3995" s="1"/>
      <c r="P3995" s="1"/>
      <c r="Q3995" s="1"/>
      <c r="R3995" s="1"/>
      <c r="S3995" s="1"/>
      <c r="T3995" s="1"/>
    </row>
    <row r="3996" spans="2:20" s="216" customFormat="1" ht="15" customHeight="1">
      <c r="B3996" s="214" t="s">
        <v>3650</v>
      </c>
      <c r="C3996" s="214" t="s">
        <v>6866</v>
      </c>
      <c r="D3996" s="214" t="s">
        <v>7740</v>
      </c>
      <c r="E3996" s="214" t="s">
        <v>7740</v>
      </c>
      <c r="F3996" s="214" t="s">
        <v>7740</v>
      </c>
      <c r="G3996" s="2"/>
      <c r="H3996" s="1"/>
      <c r="I3996" s="1"/>
      <c r="J3996" s="1"/>
      <c r="K3996" s="1"/>
      <c r="L3996" s="1"/>
      <c r="M3996" s="1"/>
      <c r="N3996" s="1"/>
      <c r="O3996" s="1"/>
      <c r="P3996" s="1"/>
      <c r="Q3996" s="1"/>
      <c r="R3996" s="1"/>
      <c r="S3996" s="1"/>
      <c r="T3996" s="1"/>
    </row>
    <row r="3997" spans="2:20" s="216" customFormat="1" ht="15" customHeight="1">
      <c r="B3997" s="214" t="s">
        <v>3651</v>
      </c>
      <c r="C3997" s="214" t="s">
        <v>6866</v>
      </c>
      <c r="D3997" s="214" t="s">
        <v>7740</v>
      </c>
      <c r="E3997" s="214" t="s">
        <v>7740</v>
      </c>
      <c r="F3997" s="214" t="s">
        <v>7740</v>
      </c>
      <c r="G3997" s="2"/>
      <c r="H3997" s="1"/>
      <c r="I3997" s="1"/>
      <c r="J3997" s="1"/>
      <c r="K3997" s="1"/>
      <c r="L3997" s="1"/>
      <c r="M3997" s="1"/>
      <c r="N3997" s="1"/>
      <c r="O3997" s="1"/>
      <c r="P3997" s="1"/>
      <c r="Q3997" s="1"/>
      <c r="R3997" s="1"/>
      <c r="S3997" s="1"/>
      <c r="T3997" s="1"/>
    </row>
    <row r="3998" spans="2:20" s="216" customFormat="1" ht="15" customHeight="1">
      <c r="B3998" s="214" t="s">
        <v>3652</v>
      </c>
      <c r="C3998" s="214" t="s">
        <v>6866</v>
      </c>
      <c r="D3998" s="214" t="s">
        <v>7740</v>
      </c>
      <c r="E3998" s="214" t="s">
        <v>7740</v>
      </c>
      <c r="F3998" s="214" t="s">
        <v>7740</v>
      </c>
      <c r="G3998" s="2"/>
      <c r="H3998" s="1"/>
      <c r="I3998" s="1"/>
      <c r="J3998" s="1"/>
      <c r="K3998" s="1"/>
      <c r="L3998" s="1"/>
      <c r="M3998" s="1"/>
      <c r="N3998" s="1"/>
      <c r="O3998" s="1"/>
      <c r="P3998" s="1"/>
      <c r="Q3998" s="1"/>
      <c r="R3998" s="1"/>
      <c r="S3998" s="1"/>
      <c r="T3998" s="1"/>
    </row>
    <row r="3999" spans="2:20" s="216" customFormat="1" ht="15" customHeight="1">
      <c r="B3999" s="214" t="s">
        <v>3653</v>
      </c>
      <c r="C3999" s="214" t="s">
        <v>6866</v>
      </c>
      <c r="D3999" s="214" t="s">
        <v>7740</v>
      </c>
      <c r="E3999" s="214" t="s">
        <v>7740</v>
      </c>
      <c r="F3999" s="214" t="s">
        <v>7740</v>
      </c>
      <c r="G3999" s="2"/>
      <c r="H3999" s="1"/>
      <c r="I3999" s="1"/>
      <c r="J3999" s="1"/>
      <c r="K3999" s="1"/>
      <c r="L3999" s="1"/>
      <c r="M3999" s="1"/>
      <c r="N3999" s="1"/>
      <c r="O3999" s="1"/>
      <c r="P3999" s="1"/>
      <c r="Q3999" s="1"/>
      <c r="R3999" s="1"/>
      <c r="S3999" s="1"/>
      <c r="T3999" s="1"/>
    </row>
    <row r="4000" spans="2:20" s="216" customFormat="1" ht="15" customHeight="1">
      <c r="B4000" s="214" t="s">
        <v>3654</v>
      </c>
      <c r="C4000" s="214" t="s">
        <v>7596</v>
      </c>
      <c r="D4000" s="214" t="s">
        <v>6866</v>
      </c>
      <c r="E4000" s="214" t="s">
        <v>7740</v>
      </c>
      <c r="F4000" s="214" t="s">
        <v>7740</v>
      </c>
      <c r="G4000" s="2"/>
      <c r="H4000" s="1"/>
      <c r="I4000" s="1"/>
      <c r="J4000" s="1"/>
      <c r="K4000" s="1"/>
      <c r="L4000" s="1"/>
      <c r="M4000" s="1"/>
      <c r="N4000" s="1"/>
      <c r="O4000" s="1"/>
      <c r="P4000" s="1"/>
      <c r="Q4000" s="1"/>
      <c r="R4000" s="1"/>
      <c r="S4000" s="1"/>
      <c r="T4000" s="1"/>
    </row>
    <row r="4001" spans="2:20" s="216" customFormat="1" ht="15" customHeight="1">
      <c r="B4001" s="214" t="s">
        <v>3655</v>
      </c>
      <c r="C4001" s="214" t="s">
        <v>6866</v>
      </c>
      <c r="D4001" s="214" t="s">
        <v>7740</v>
      </c>
      <c r="E4001" s="214" t="s">
        <v>7740</v>
      </c>
      <c r="F4001" s="214" t="s">
        <v>7740</v>
      </c>
      <c r="G4001" s="2"/>
      <c r="H4001" s="1"/>
      <c r="I4001" s="1"/>
      <c r="J4001" s="1"/>
      <c r="K4001" s="1"/>
      <c r="L4001" s="1"/>
      <c r="M4001" s="1"/>
      <c r="N4001" s="1"/>
      <c r="O4001" s="1"/>
      <c r="P4001" s="1"/>
      <c r="Q4001" s="1"/>
      <c r="R4001" s="1"/>
      <c r="S4001" s="1"/>
      <c r="T4001" s="1"/>
    </row>
    <row r="4002" spans="2:20" s="216" customFormat="1" ht="15" customHeight="1">
      <c r="B4002" s="214" t="s">
        <v>3656</v>
      </c>
      <c r="C4002" s="214" t="s">
        <v>6866</v>
      </c>
      <c r="D4002" s="214" t="s">
        <v>7740</v>
      </c>
      <c r="E4002" s="214" t="s">
        <v>7740</v>
      </c>
      <c r="F4002" s="214" t="s">
        <v>7740</v>
      </c>
      <c r="G4002" s="2"/>
      <c r="H4002" s="1"/>
      <c r="I4002" s="1"/>
      <c r="J4002" s="1"/>
      <c r="K4002" s="1"/>
      <c r="L4002" s="1"/>
      <c r="M4002" s="1"/>
      <c r="N4002" s="1"/>
      <c r="O4002" s="1"/>
      <c r="P4002" s="1"/>
      <c r="Q4002" s="1"/>
      <c r="R4002" s="1"/>
      <c r="S4002" s="1"/>
      <c r="T4002" s="1"/>
    </row>
    <row r="4003" spans="2:20" s="216" customFormat="1" ht="15" customHeight="1">
      <c r="B4003" s="214" t="s">
        <v>3657</v>
      </c>
      <c r="C4003" s="214" t="s">
        <v>6866</v>
      </c>
      <c r="D4003" s="214" t="s">
        <v>7740</v>
      </c>
      <c r="E4003" s="214" t="s">
        <v>7740</v>
      </c>
      <c r="F4003" s="214" t="s">
        <v>7740</v>
      </c>
      <c r="G4003" s="2"/>
      <c r="H4003" s="1"/>
      <c r="I4003" s="1"/>
      <c r="J4003" s="1"/>
      <c r="K4003" s="1"/>
      <c r="L4003" s="1"/>
      <c r="M4003" s="1"/>
      <c r="N4003" s="1"/>
      <c r="O4003" s="1"/>
      <c r="P4003" s="1"/>
      <c r="Q4003" s="1"/>
      <c r="R4003" s="1"/>
      <c r="S4003" s="1"/>
      <c r="T4003" s="1"/>
    </row>
    <row r="4004" spans="2:20" s="216" customFormat="1" ht="15" customHeight="1">
      <c r="B4004" s="214" t="s">
        <v>3658</v>
      </c>
      <c r="C4004" s="214" t="s">
        <v>6866</v>
      </c>
      <c r="D4004" s="214" t="s">
        <v>7740</v>
      </c>
      <c r="E4004" s="214" t="s">
        <v>7740</v>
      </c>
      <c r="F4004" s="214" t="s">
        <v>7740</v>
      </c>
      <c r="G4004" s="2"/>
      <c r="H4004" s="1"/>
      <c r="I4004" s="1"/>
      <c r="J4004" s="1"/>
      <c r="K4004" s="1"/>
      <c r="L4004" s="1"/>
      <c r="M4004" s="1"/>
      <c r="N4004" s="1"/>
      <c r="O4004" s="1"/>
      <c r="P4004" s="1"/>
      <c r="Q4004" s="1"/>
      <c r="R4004" s="1"/>
      <c r="S4004" s="1"/>
      <c r="T4004" s="1"/>
    </row>
    <row r="4005" spans="2:20" s="216" customFormat="1" ht="15" customHeight="1">
      <c r="B4005" s="214" t="s">
        <v>3659</v>
      </c>
      <c r="C4005" s="214" t="s">
        <v>6866</v>
      </c>
      <c r="D4005" s="214" t="s">
        <v>7740</v>
      </c>
      <c r="E4005" s="214" t="s">
        <v>7740</v>
      </c>
      <c r="F4005" s="214" t="s">
        <v>7740</v>
      </c>
      <c r="G4005" s="2"/>
      <c r="H4005" s="1"/>
      <c r="I4005" s="1"/>
      <c r="J4005" s="1"/>
      <c r="K4005" s="1"/>
      <c r="L4005" s="1"/>
      <c r="M4005" s="1"/>
      <c r="N4005" s="1"/>
      <c r="O4005" s="1"/>
      <c r="P4005" s="1"/>
      <c r="Q4005" s="1"/>
      <c r="R4005" s="1"/>
      <c r="S4005" s="1"/>
      <c r="T4005" s="1"/>
    </row>
    <row r="4006" spans="2:20" s="216" customFormat="1" ht="15" customHeight="1">
      <c r="B4006" s="214" t="s">
        <v>3660</v>
      </c>
      <c r="C4006" s="214" t="s">
        <v>6866</v>
      </c>
      <c r="D4006" s="214" t="s">
        <v>7740</v>
      </c>
      <c r="E4006" s="214" t="s">
        <v>7740</v>
      </c>
      <c r="F4006" s="214" t="s">
        <v>7740</v>
      </c>
      <c r="G4006" s="2"/>
      <c r="H4006" s="1"/>
      <c r="I4006" s="1"/>
      <c r="J4006" s="1"/>
      <c r="K4006" s="1"/>
      <c r="L4006" s="1"/>
      <c r="M4006" s="1"/>
      <c r="N4006" s="1"/>
      <c r="O4006" s="1"/>
      <c r="P4006" s="1"/>
      <c r="Q4006" s="1"/>
      <c r="R4006" s="1"/>
      <c r="S4006" s="1"/>
      <c r="T4006" s="1"/>
    </row>
    <row r="4007" spans="2:20" s="216" customFormat="1" ht="15" customHeight="1">
      <c r="B4007" s="214" t="s">
        <v>3661</v>
      </c>
      <c r="C4007" s="214" t="s">
        <v>6866</v>
      </c>
      <c r="D4007" s="214" t="s">
        <v>7740</v>
      </c>
      <c r="E4007" s="214" t="s">
        <v>7740</v>
      </c>
      <c r="F4007" s="214" t="s">
        <v>7740</v>
      </c>
      <c r="G4007" s="2"/>
      <c r="H4007" s="1"/>
      <c r="I4007" s="1"/>
      <c r="J4007" s="1"/>
      <c r="K4007" s="1"/>
      <c r="L4007" s="1"/>
      <c r="M4007" s="1"/>
      <c r="N4007" s="1"/>
      <c r="O4007" s="1"/>
      <c r="P4007" s="1"/>
      <c r="Q4007" s="1"/>
      <c r="R4007" s="1"/>
      <c r="S4007" s="1"/>
      <c r="T4007" s="1"/>
    </row>
    <row r="4008" spans="2:20" s="216" customFormat="1" ht="15" customHeight="1">
      <c r="B4008" s="214" t="s">
        <v>3662</v>
      </c>
      <c r="C4008" s="214" t="s">
        <v>6866</v>
      </c>
      <c r="D4008" s="214" t="s">
        <v>7740</v>
      </c>
      <c r="E4008" s="214" t="s">
        <v>7740</v>
      </c>
      <c r="F4008" s="214" t="s">
        <v>7740</v>
      </c>
      <c r="G4008" s="2"/>
      <c r="H4008" s="1"/>
      <c r="I4008" s="1"/>
      <c r="J4008" s="1"/>
      <c r="K4008" s="1"/>
      <c r="L4008" s="1"/>
      <c r="M4008" s="1"/>
      <c r="N4008" s="1"/>
      <c r="O4008" s="1"/>
      <c r="P4008" s="1"/>
      <c r="Q4008" s="1"/>
      <c r="R4008" s="1"/>
      <c r="S4008" s="1"/>
      <c r="T4008" s="1"/>
    </row>
    <row r="4009" spans="2:20" s="216" customFormat="1" ht="15" customHeight="1">
      <c r="B4009" s="214" t="s">
        <v>3663</v>
      </c>
      <c r="C4009" s="214" t="s">
        <v>6866</v>
      </c>
      <c r="D4009" s="214" t="s">
        <v>7740</v>
      </c>
      <c r="E4009" s="214" t="s">
        <v>7740</v>
      </c>
      <c r="F4009" s="214" t="s">
        <v>7740</v>
      </c>
      <c r="G4009" s="2"/>
      <c r="H4009" s="1"/>
      <c r="I4009" s="1"/>
      <c r="J4009" s="1"/>
      <c r="K4009" s="1"/>
      <c r="L4009" s="1"/>
      <c r="M4009" s="1"/>
      <c r="N4009" s="1"/>
      <c r="O4009" s="1"/>
      <c r="P4009" s="1"/>
      <c r="Q4009" s="1"/>
      <c r="R4009" s="1"/>
      <c r="S4009" s="1"/>
      <c r="T4009" s="1"/>
    </row>
    <row r="4010" spans="2:20" s="216" customFormat="1" ht="15" customHeight="1">
      <c r="B4010" s="214" t="s">
        <v>3664</v>
      </c>
      <c r="C4010" s="214" t="s">
        <v>6866</v>
      </c>
      <c r="D4010" s="214" t="s">
        <v>7740</v>
      </c>
      <c r="E4010" s="214" t="s">
        <v>7740</v>
      </c>
      <c r="F4010" s="214" t="s">
        <v>7740</v>
      </c>
      <c r="G4010" s="2"/>
      <c r="H4010" s="1"/>
      <c r="I4010" s="1"/>
      <c r="J4010" s="1"/>
      <c r="K4010" s="1"/>
      <c r="L4010" s="1"/>
      <c r="M4010" s="1"/>
      <c r="N4010" s="1"/>
      <c r="O4010" s="1"/>
      <c r="P4010" s="1"/>
      <c r="Q4010" s="1"/>
      <c r="R4010" s="1"/>
      <c r="S4010" s="1"/>
      <c r="T4010" s="1"/>
    </row>
    <row r="4011" spans="2:20" s="216" customFormat="1" ht="15" customHeight="1">
      <c r="B4011" s="214" t="s">
        <v>3665</v>
      </c>
      <c r="C4011" s="214" t="s">
        <v>6866</v>
      </c>
      <c r="D4011" s="214" t="s">
        <v>7740</v>
      </c>
      <c r="E4011" s="214" t="s">
        <v>7740</v>
      </c>
      <c r="F4011" s="214" t="s">
        <v>7740</v>
      </c>
      <c r="G4011" s="2"/>
      <c r="H4011" s="1"/>
      <c r="I4011" s="1"/>
      <c r="J4011" s="1"/>
      <c r="K4011" s="1"/>
      <c r="L4011" s="1"/>
      <c r="M4011" s="1"/>
      <c r="N4011" s="1"/>
      <c r="O4011" s="1"/>
      <c r="P4011" s="1"/>
      <c r="Q4011" s="1"/>
      <c r="R4011" s="1"/>
      <c r="S4011" s="1"/>
      <c r="T4011" s="1"/>
    </row>
    <row r="4012" spans="2:20" s="216" customFormat="1" ht="15" customHeight="1">
      <c r="B4012" s="214" t="s">
        <v>3666</v>
      </c>
      <c r="C4012" s="214" t="s">
        <v>6866</v>
      </c>
      <c r="D4012" s="214" t="s">
        <v>7740</v>
      </c>
      <c r="E4012" s="214" t="s">
        <v>7740</v>
      </c>
      <c r="F4012" s="214" t="s">
        <v>7740</v>
      </c>
      <c r="G4012" s="2"/>
      <c r="H4012" s="1"/>
      <c r="I4012" s="1"/>
      <c r="J4012" s="1"/>
      <c r="K4012" s="1"/>
      <c r="L4012" s="1"/>
      <c r="M4012" s="1"/>
      <c r="N4012" s="1"/>
      <c r="O4012" s="1"/>
      <c r="P4012" s="1"/>
      <c r="Q4012" s="1"/>
      <c r="R4012" s="1"/>
      <c r="S4012" s="1"/>
      <c r="T4012" s="1"/>
    </row>
    <row r="4013" spans="2:20" s="216" customFormat="1" ht="15" customHeight="1">
      <c r="B4013" s="214" t="s">
        <v>3667</v>
      </c>
      <c r="C4013" s="214" t="s">
        <v>6866</v>
      </c>
      <c r="D4013" s="214" t="s">
        <v>7740</v>
      </c>
      <c r="E4013" s="214" t="s">
        <v>7740</v>
      </c>
      <c r="F4013" s="214" t="s">
        <v>7740</v>
      </c>
      <c r="G4013" s="2"/>
      <c r="H4013" s="1"/>
      <c r="I4013" s="1"/>
      <c r="J4013" s="1"/>
      <c r="K4013" s="1"/>
      <c r="L4013" s="1"/>
      <c r="M4013" s="1"/>
      <c r="N4013" s="1"/>
      <c r="O4013" s="1"/>
      <c r="P4013" s="1"/>
      <c r="Q4013" s="1"/>
      <c r="R4013" s="1"/>
      <c r="S4013" s="1"/>
      <c r="T4013" s="1"/>
    </row>
    <row r="4014" spans="2:20" s="216" customFormat="1" ht="15" customHeight="1">
      <c r="B4014" s="214" t="s">
        <v>3668</v>
      </c>
      <c r="C4014" s="214" t="s">
        <v>6866</v>
      </c>
      <c r="D4014" s="214" t="s">
        <v>7740</v>
      </c>
      <c r="E4014" s="214" t="s">
        <v>7740</v>
      </c>
      <c r="F4014" s="214" t="s">
        <v>7740</v>
      </c>
      <c r="G4014" s="2"/>
      <c r="H4014" s="1"/>
      <c r="I4014" s="1"/>
      <c r="J4014" s="1"/>
      <c r="K4014" s="1"/>
      <c r="L4014" s="1"/>
      <c r="M4014" s="1"/>
      <c r="N4014" s="1"/>
      <c r="O4014" s="1"/>
      <c r="P4014" s="1"/>
      <c r="Q4014" s="1"/>
      <c r="R4014" s="1"/>
      <c r="S4014" s="1"/>
      <c r="T4014" s="1"/>
    </row>
    <row r="4015" spans="2:20" s="216" customFormat="1" ht="15" customHeight="1">
      <c r="B4015" s="214" t="s">
        <v>3669</v>
      </c>
      <c r="C4015" s="214" t="s">
        <v>6866</v>
      </c>
      <c r="D4015" s="214" t="s">
        <v>7740</v>
      </c>
      <c r="E4015" s="214" t="s">
        <v>7740</v>
      </c>
      <c r="F4015" s="214" t="s">
        <v>7740</v>
      </c>
      <c r="G4015" s="2"/>
      <c r="H4015" s="1"/>
      <c r="I4015" s="1"/>
      <c r="J4015" s="1"/>
      <c r="K4015" s="1"/>
      <c r="L4015" s="1"/>
      <c r="M4015" s="1"/>
      <c r="N4015" s="1"/>
      <c r="O4015" s="1"/>
      <c r="P4015" s="1"/>
      <c r="Q4015" s="1"/>
      <c r="R4015" s="1"/>
      <c r="S4015" s="1"/>
      <c r="T4015" s="1"/>
    </row>
    <row r="4016" spans="2:20" s="216" customFormat="1" ht="15" customHeight="1">
      <c r="B4016" s="214" t="s">
        <v>3670</v>
      </c>
      <c r="C4016" s="214" t="s">
        <v>6866</v>
      </c>
      <c r="D4016" s="214" t="s">
        <v>7740</v>
      </c>
      <c r="E4016" s="214" t="s">
        <v>7740</v>
      </c>
      <c r="F4016" s="214" t="s">
        <v>7740</v>
      </c>
      <c r="G4016" s="2"/>
      <c r="H4016" s="1"/>
      <c r="I4016" s="1"/>
      <c r="J4016" s="1"/>
      <c r="K4016" s="1"/>
      <c r="L4016" s="1"/>
      <c r="M4016" s="1"/>
      <c r="N4016" s="1"/>
      <c r="O4016" s="1"/>
      <c r="P4016" s="1"/>
      <c r="Q4016" s="1"/>
      <c r="R4016" s="1"/>
      <c r="S4016" s="1"/>
      <c r="T4016" s="1"/>
    </row>
    <row r="4017" spans="2:20" s="216" customFormat="1" ht="15" customHeight="1">
      <c r="B4017" s="214" t="s">
        <v>3671</v>
      </c>
      <c r="C4017" s="214" t="s">
        <v>6866</v>
      </c>
      <c r="D4017" s="214" t="s">
        <v>7740</v>
      </c>
      <c r="E4017" s="214" t="s">
        <v>7740</v>
      </c>
      <c r="F4017" s="214" t="s">
        <v>7740</v>
      </c>
      <c r="G4017" s="2"/>
      <c r="H4017" s="1"/>
      <c r="I4017" s="1"/>
      <c r="J4017" s="1"/>
      <c r="K4017" s="1"/>
      <c r="L4017" s="1"/>
      <c r="M4017" s="1"/>
      <c r="N4017" s="1"/>
      <c r="O4017" s="1"/>
      <c r="P4017" s="1"/>
      <c r="Q4017" s="1"/>
      <c r="R4017" s="1"/>
      <c r="S4017" s="1"/>
      <c r="T4017" s="1"/>
    </row>
    <row r="4018" spans="2:20" s="216" customFormat="1" ht="15" customHeight="1">
      <c r="B4018" s="214" t="s">
        <v>3672</v>
      </c>
      <c r="C4018" s="214" t="s">
        <v>6866</v>
      </c>
      <c r="D4018" s="214" t="s">
        <v>7740</v>
      </c>
      <c r="E4018" s="214" t="s">
        <v>7740</v>
      </c>
      <c r="F4018" s="214" t="s">
        <v>7740</v>
      </c>
      <c r="G4018" s="2"/>
      <c r="H4018" s="1"/>
      <c r="I4018" s="1"/>
      <c r="J4018" s="1"/>
      <c r="K4018" s="1"/>
      <c r="L4018" s="1"/>
      <c r="M4018" s="1"/>
      <c r="N4018" s="1"/>
      <c r="O4018" s="1"/>
      <c r="P4018" s="1"/>
      <c r="Q4018" s="1"/>
      <c r="R4018" s="1"/>
      <c r="S4018" s="1"/>
      <c r="T4018" s="1"/>
    </row>
    <row r="4019" spans="2:20" s="216" customFormat="1" ht="15" customHeight="1">
      <c r="B4019" s="214" t="s">
        <v>3673</v>
      </c>
      <c r="C4019" s="214" t="s">
        <v>6866</v>
      </c>
      <c r="D4019" s="214" t="s">
        <v>7740</v>
      </c>
      <c r="E4019" s="214" t="s">
        <v>7740</v>
      </c>
      <c r="F4019" s="214" t="s">
        <v>7740</v>
      </c>
      <c r="G4019" s="2"/>
      <c r="H4019" s="1"/>
      <c r="I4019" s="1"/>
      <c r="J4019" s="1"/>
      <c r="K4019" s="1"/>
      <c r="L4019" s="1"/>
      <c r="M4019" s="1"/>
      <c r="N4019" s="1"/>
      <c r="O4019" s="1"/>
      <c r="P4019" s="1"/>
      <c r="Q4019" s="1"/>
      <c r="R4019" s="1"/>
      <c r="S4019" s="1"/>
      <c r="T4019" s="1"/>
    </row>
    <row r="4020" spans="2:20" s="216" customFormat="1" ht="15" customHeight="1">
      <c r="B4020" s="214" t="s">
        <v>3674</v>
      </c>
      <c r="C4020" s="214" t="s">
        <v>6866</v>
      </c>
      <c r="D4020" s="214" t="s">
        <v>7740</v>
      </c>
      <c r="E4020" s="214" t="s">
        <v>7740</v>
      </c>
      <c r="F4020" s="214" t="s">
        <v>7740</v>
      </c>
      <c r="G4020" s="2"/>
      <c r="H4020" s="1"/>
      <c r="I4020" s="1"/>
      <c r="J4020" s="1"/>
      <c r="K4020" s="1"/>
      <c r="L4020" s="1"/>
      <c r="M4020" s="1"/>
      <c r="N4020" s="1"/>
      <c r="O4020" s="1"/>
      <c r="P4020" s="1"/>
      <c r="Q4020" s="1"/>
      <c r="R4020" s="1"/>
      <c r="S4020" s="1"/>
      <c r="T4020" s="1"/>
    </row>
    <row r="4021" spans="2:20" s="216" customFormat="1" ht="15" customHeight="1">
      <c r="B4021" s="214" t="s">
        <v>3675</v>
      </c>
      <c r="C4021" s="214" t="s">
        <v>6866</v>
      </c>
      <c r="D4021" s="214" t="s">
        <v>7740</v>
      </c>
      <c r="E4021" s="214" t="s">
        <v>7740</v>
      </c>
      <c r="F4021" s="214" t="s">
        <v>7740</v>
      </c>
      <c r="G4021" s="2"/>
      <c r="H4021" s="1"/>
      <c r="I4021" s="1"/>
      <c r="J4021" s="1"/>
      <c r="K4021" s="1"/>
      <c r="L4021" s="1"/>
      <c r="M4021" s="1"/>
      <c r="N4021" s="1"/>
      <c r="O4021" s="1"/>
      <c r="P4021" s="1"/>
      <c r="Q4021" s="1"/>
      <c r="R4021" s="1"/>
      <c r="S4021" s="1"/>
      <c r="T4021" s="1"/>
    </row>
    <row r="4022" spans="2:20" s="216" customFormat="1" ht="15" customHeight="1">
      <c r="B4022" s="214" t="s">
        <v>3676</v>
      </c>
      <c r="C4022" s="214" t="s">
        <v>6866</v>
      </c>
      <c r="D4022" s="214" t="s">
        <v>7740</v>
      </c>
      <c r="E4022" s="214" t="s">
        <v>7740</v>
      </c>
      <c r="F4022" s="214" t="s">
        <v>7740</v>
      </c>
      <c r="G4022" s="2"/>
      <c r="H4022" s="1"/>
      <c r="I4022" s="1"/>
      <c r="J4022" s="1"/>
      <c r="K4022" s="1"/>
      <c r="L4022" s="1"/>
      <c r="M4022" s="1"/>
      <c r="N4022" s="1"/>
      <c r="O4022" s="1"/>
      <c r="P4022" s="1"/>
      <c r="Q4022" s="1"/>
      <c r="R4022" s="1"/>
      <c r="S4022" s="1"/>
      <c r="T4022" s="1"/>
    </row>
    <row r="4023" spans="2:20" s="216" customFormat="1" ht="15" customHeight="1">
      <c r="B4023" s="214" t="s">
        <v>3677</v>
      </c>
      <c r="C4023" s="214" t="s">
        <v>7179</v>
      </c>
      <c r="D4023" s="214" t="s">
        <v>6866</v>
      </c>
      <c r="E4023" s="214" t="s">
        <v>7740</v>
      </c>
      <c r="F4023" s="214" t="s">
        <v>7740</v>
      </c>
      <c r="G4023" s="2"/>
      <c r="H4023" s="1"/>
      <c r="I4023" s="1"/>
      <c r="J4023" s="1"/>
      <c r="K4023" s="1"/>
      <c r="L4023" s="1"/>
      <c r="M4023" s="1"/>
      <c r="N4023" s="1"/>
      <c r="O4023" s="1"/>
      <c r="P4023" s="1"/>
      <c r="Q4023" s="1"/>
      <c r="R4023" s="1"/>
      <c r="S4023" s="1"/>
      <c r="T4023" s="1"/>
    </row>
    <row r="4024" spans="2:20" s="216" customFormat="1" ht="15" customHeight="1">
      <c r="B4024" s="214" t="s">
        <v>3678</v>
      </c>
      <c r="C4024" s="214" t="s">
        <v>6866</v>
      </c>
      <c r="D4024" s="214" t="s">
        <v>7740</v>
      </c>
      <c r="E4024" s="214" t="s">
        <v>7740</v>
      </c>
      <c r="F4024" s="214" t="s">
        <v>7740</v>
      </c>
      <c r="G4024" s="2"/>
      <c r="H4024" s="1"/>
      <c r="I4024" s="1"/>
      <c r="J4024" s="1"/>
      <c r="K4024" s="1"/>
      <c r="L4024" s="1"/>
      <c r="M4024" s="1"/>
      <c r="N4024" s="1"/>
      <c r="O4024" s="1"/>
      <c r="P4024" s="1"/>
      <c r="Q4024" s="1"/>
      <c r="R4024" s="1"/>
      <c r="S4024" s="1"/>
      <c r="T4024" s="1"/>
    </row>
    <row r="4025" spans="2:20" s="216" customFormat="1" ht="15" customHeight="1">
      <c r="B4025" s="214" t="s">
        <v>3679</v>
      </c>
      <c r="C4025" s="214" t="s">
        <v>7597</v>
      </c>
      <c r="D4025" s="214" t="s">
        <v>6866</v>
      </c>
      <c r="E4025" s="214" t="s">
        <v>7740</v>
      </c>
      <c r="F4025" s="214" t="s">
        <v>7740</v>
      </c>
      <c r="G4025" s="2"/>
      <c r="H4025" s="1"/>
      <c r="I4025" s="1"/>
      <c r="J4025" s="1"/>
      <c r="K4025" s="1"/>
      <c r="L4025" s="1"/>
      <c r="M4025" s="1"/>
      <c r="N4025" s="1"/>
      <c r="O4025" s="1"/>
      <c r="P4025" s="1"/>
      <c r="Q4025" s="1"/>
      <c r="R4025" s="1"/>
      <c r="S4025" s="1"/>
      <c r="T4025" s="1"/>
    </row>
    <row r="4026" spans="2:20" s="216" customFormat="1" ht="15" customHeight="1">
      <c r="B4026" s="214" t="s">
        <v>3680</v>
      </c>
      <c r="C4026" s="214" t="s">
        <v>7311</v>
      </c>
      <c r="D4026" s="214" t="s">
        <v>6866</v>
      </c>
      <c r="E4026" s="214" t="s">
        <v>7740</v>
      </c>
      <c r="F4026" s="214" t="s">
        <v>7740</v>
      </c>
      <c r="G4026" s="2"/>
      <c r="H4026" s="1"/>
      <c r="I4026" s="1"/>
      <c r="J4026" s="1"/>
      <c r="K4026" s="1"/>
      <c r="L4026" s="1"/>
      <c r="M4026" s="1"/>
      <c r="N4026" s="1"/>
      <c r="O4026" s="1"/>
      <c r="P4026" s="1"/>
      <c r="Q4026" s="1"/>
      <c r="R4026" s="1"/>
      <c r="S4026" s="1"/>
      <c r="T4026" s="1"/>
    </row>
    <row r="4027" spans="2:20" s="216" customFormat="1" ht="15" customHeight="1">
      <c r="B4027" s="214" t="s">
        <v>3681</v>
      </c>
      <c r="C4027" s="214" t="s">
        <v>6866</v>
      </c>
      <c r="D4027" s="214" t="s">
        <v>7740</v>
      </c>
      <c r="E4027" s="214" t="s">
        <v>7740</v>
      </c>
      <c r="F4027" s="214" t="s">
        <v>7740</v>
      </c>
      <c r="G4027" s="2"/>
      <c r="H4027" s="1"/>
      <c r="I4027" s="1"/>
      <c r="J4027" s="1"/>
      <c r="K4027" s="1"/>
      <c r="L4027" s="1"/>
      <c r="M4027" s="1"/>
      <c r="N4027" s="1"/>
      <c r="O4027" s="1"/>
      <c r="P4027" s="1"/>
      <c r="Q4027" s="1"/>
      <c r="R4027" s="1"/>
      <c r="S4027" s="1"/>
      <c r="T4027" s="1"/>
    </row>
    <row r="4028" spans="2:20" s="216" customFormat="1" ht="15" customHeight="1">
      <c r="B4028" s="214" t="s">
        <v>3682</v>
      </c>
      <c r="C4028" s="214" t="s">
        <v>7047</v>
      </c>
      <c r="D4028" s="214" t="s">
        <v>6866</v>
      </c>
      <c r="E4028" s="214" t="s">
        <v>7740</v>
      </c>
      <c r="F4028" s="214" t="s">
        <v>7740</v>
      </c>
      <c r="G4028" s="2"/>
      <c r="H4028" s="1"/>
      <c r="I4028" s="1"/>
      <c r="J4028" s="1"/>
      <c r="K4028" s="1"/>
      <c r="L4028" s="1"/>
      <c r="M4028" s="1"/>
      <c r="N4028" s="1"/>
      <c r="O4028" s="1"/>
      <c r="P4028" s="1"/>
      <c r="Q4028" s="1"/>
      <c r="R4028" s="1"/>
      <c r="S4028" s="1"/>
      <c r="T4028" s="1"/>
    </row>
    <row r="4029" spans="2:20" s="216" customFormat="1" ht="15" customHeight="1">
      <c r="B4029" s="214" t="s">
        <v>3683</v>
      </c>
      <c r="C4029" s="214" t="s">
        <v>6866</v>
      </c>
      <c r="D4029" s="214" t="s">
        <v>7740</v>
      </c>
      <c r="E4029" s="214" t="s">
        <v>7740</v>
      </c>
      <c r="F4029" s="214" t="s">
        <v>7740</v>
      </c>
      <c r="G4029" s="2"/>
      <c r="H4029" s="1"/>
      <c r="I4029" s="1"/>
      <c r="J4029" s="1"/>
      <c r="K4029" s="1"/>
      <c r="L4029" s="1"/>
      <c r="M4029" s="1"/>
      <c r="N4029" s="1"/>
      <c r="O4029" s="1"/>
      <c r="P4029" s="1"/>
      <c r="Q4029" s="1"/>
      <c r="R4029" s="1"/>
      <c r="S4029" s="1"/>
      <c r="T4029" s="1"/>
    </row>
    <row r="4030" spans="2:20" s="216" customFormat="1" ht="15" customHeight="1">
      <c r="B4030" s="214" t="s">
        <v>3684</v>
      </c>
      <c r="C4030" s="214" t="s">
        <v>6866</v>
      </c>
      <c r="D4030" s="214" t="s">
        <v>7740</v>
      </c>
      <c r="E4030" s="214" t="s">
        <v>7740</v>
      </c>
      <c r="F4030" s="214" t="s">
        <v>7740</v>
      </c>
      <c r="G4030" s="2"/>
      <c r="H4030" s="1"/>
      <c r="I4030" s="1"/>
      <c r="J4030" s="1"/>
      <c r="K4030" s="1"/>
      <c r="L4030" s="1"/>
      <c r="M4030" s="1"/>
      <c r="N4030" s="1"/>
      <c r="O4030" s="1"/>
      <c r="P4030" s="1"/>
      <c r="Q4030" s="1"/>
      <c r="R4030" s="1"/>
      <c r="S4030" s="1"/>
      <c r="T4030" s="1"/>
    </row>
    <row r="4031" spans="2:20" s="216" customFormat="1" ht="15" customHeight="1">
      <c r="B4031" s="214" t="s">
        <v>3108</v>
      </c>
      <c r="C4031" s="214" t="s">
        <v>6866</v>
      </c>
      <c r="D4031" s="214" t="s">
        <v>7740</v>
      </c>
      <c r="E4031" s="214" t="s">
        <v>7740</v>
      </c>
      <c r="F4031" s="214" t="s">
        <v>7740</v>
      </c>
      <c r="G4031" s="2"/>
      <c r="H4031" s="1"/>
      <c r="I4031" s="1"/>
      <c r="J4031" s="1"/>
      <c r="K4031" s="1"/>
      <c r="L4031" s="1"/>
      <c r="M4031" s="1"/>
      <c r="N4031" s="1"/>
      <c r="O4031" s="1"/>
      <c r="P4031" s="1"/>
      <c r="Q4031" s="1"/>
      <c r="R4031" s="1"/>
      <c r="S4031" s="1"/>
      <c r="T4031" s="1"/>
    </row>
    <row r="4032" spans="2:20" s="216" customFormat="1" ht="15" customHeight="1">
      <c r="B4032" s="214" t="s">
        <v>3109</v>
      </c>
      <c r="C4032" s="214" t="s">
        <v>6866</v>
      </c>
      <c r="D4032" s="214" t="s">
        <v>7740</v>
      </c>
      <c r="E4032" s="214" t="s">
        <v>7740</v>
      </c>
      <c r="F4032" s="214" t="s">
        <v>7740</v>
      </c>
      <c r="G4032" s="2"/>
      <c r="H4032" s="1"/>
      <c r="I4032" s="1"/>
      <c r="J4032" s="1"/>
      <c r="K4032" s="1"/>
      <c r="L4032" s="1"/>
      <c r="M4032" s="1"/>
      <c r="N4032" s="1"/>
      <c r="O4032" s="1"/>
      <c r="P4032" s="1"/>
      <c r="Q4032" s="1"/>
      <c r="R4032" s="1"/>
      <c r="S4032" s="1"/>
      <c r="T4032" s="1"/>
    </row>
    <row r="4033" spans="2:20" s="216" customFormat="1" ht="15" customHeight="1">
      <c r="B4033" s="214" t="s">
        <v>3110</v>
      </c>
      <c r="C4033" s="214" t="s">
        <v>6866</v>
      </c>
      <c r="D4033" s="214" t="s">
        <v>7740</v>
      </c>
      <c r="E4033" s="214" t="s">
        <v>7740</v>
      </c>
      <c r="F4033" s="214" t="s">
        <v>7740</v>
      </c>
      <c r="G4033" s="2"/>
      <c r="H4033" s="1"/>
      <c r="I4033" s="1"/>
      <c r="J4033" s="1"/>
      <c r="K4033" s="1"/>
      <c r="L4033" s="1"/>
      <c r="M4033" s="1"/>
      <c r="N4033" s="1"/>
      <c r="O4033" s="1"/>
      <c r="P4033" s="1"/>
      <c r="Q4033" s="1"/>
      <c r="R4033" s="1"/>
      <c r="S4033" s="1"/>
      <c r="T4033" s="1"/>
    </row>
    <row r="4034" spans="2:20" s="216" customFormat="1" ht="15" customHeight="1">
      <c r="B4034" s="214" t="s">
        <v>3111</v>
      </c>
      <c r="C4034" s="214" t="s">
        <v>7438</v>
      </c>
      <c r="D4034" s="214" t="s">
        <v>6866</v>
      </c>
      <c r="E4034" s="214" t="s">
        <v>7740</v>
      </c>
      <c r="F4034" s="214" t="s">
        <v>7740</v>
      </c>
      <c r="G4034" s="2"/>
      <c r="H4034" s="1"/>
      <c r="I4034" s="1"/>
      <c r="J4034" s="1"/>
      <c r="K4034" s="1"/>
      <c r="L4034" s="1"/>
      <c r="M4034" s="1"/>
      <c r="N4034" s="1"/>
      <c r="O4034" s="1"/>
      <c r="P4034" s="1"/>
      <c r="Q4034" s="1"/>
      <c r="R4034" s="1"/>
      <c r="S4034" s="1"/>
      <c r="T4034" s="1"/>
    </row>
    <row r="4035" spans="2:20" s="216" customFormat="1" ht="15" customHeight="1">
      <c r="B4035" s="214" t="s">
        <v>3112</v>
      </c>
      <c r="C4035" s="214" t="s">
        <v>6866</v>
      </c>
      <c r="D4035" s="214" t="s">
        <v>7740</v>
      </c>
      <c r="E4035" s="214" t="s">
        <v>7740</v>
      </c>
      <c r="F4035" s="214" t="s">
        <v>7740</v>
      </c>
      <c r="G4035" s="2"/>
      <c r="H4035" s="1"/>
      <c r="I4035" s="1"/>
      <c r="J4035" s="1"/>
      <c r="K4035" s="1"/>
      <c r="L4035" s="1"/>
      <c r="M4035" s="1"/>
      <c r="N4035" s="1"/>
      <c r="O4035" s="1"/>
      <c r="P4035" s="1"/>
      <c r="Q4035" s="1"/>
      <c r="R4035" s="1"/>
      <c r="S4035" s="1"/>
      <c r="T4035" s="1"/>
    </row>
    <row r="4036" spans="2:20" s="216" customFormat="1" ht="15" customHeight="1">
      <c r="B4036" s="214" t="s">
        <v>3113</v>
      </c>
      <c r="C4036" s="214" t="s">
        <v>7237</v>
      </c>
      <c r="D4036" s="214" t="s">
        <v>6866</v>
      </c>
      <c r="E4036" s="214" t="s">
        <v>7740</v>
      </c>
      <c r="F4036" s="214" t="s">
        <v>7740</v>
      </c>
      <c r="G4036" s="2"/>
      <c r="H4036" s="1"/>
      <c r="I4036" s="1"/>
      <c r="J4036" s="1"/>
      <c r="K4036" s="1"/>
      <c r="L4036" s="1"/>
      <c r="M4036" s="1"/>
      <c r="N4036" s="1"/>
      <c r="O4036" s="1"/>
      <c r="P4036" s="1"/>
      <c r="Q4036" s="1"/>
      <c r="R4036" s="1"/>
      <c r="S4036" s="1"/>
      <c r="T4036" s="1"/>
    </row>
    <row r="4037" spans="2:20" s="216" customFormat="1" ht="15" customHeight="1">
      <c r="B4037" s="214" t="s">
        <v>3114</v>
      </c>
      <c r="C4037" s="214" t="s">
        <v>6866</v>
      </c>
      <c r="D4037" s="214" t="s">
        <v>7740</v>
      </c>
      <c r="E4037" s="214" t="s">
        <v>7740</v>
      </c>
      <c r="F4037" s="214" t="s">
        <v>7740</v>
      </c>
      <c r="G4037" s="2"/>
      <c r="H4037" s="1"/>
      <c r="I4037" s="1"/>
      <c r="J4037" s="1"/>
      <c r="K4037" s="1"/>
      <c r="L4037" s="1"/>
      <c r="M4037" s="1"/>
      <c r="N4037" s="1"/>
      <c r="O4037" s="1"/>
      <c r="P4037" s="1"/>
      <c r="Q4037" s="1"/>
      <c r="R4037" s="1"/>
      <c r="S4037" s="1"/>
      <c r="T4037" s="1"/>
    </row>
    <row r="4038" spans="2:20" s="216" customFormat="1" ht="15" customHeight="1">
      <c r="B4038" s="214" t="s">
        <v>3115</v>
      </c>
      <c r="C4038" s="214" t="s">
        <v>6866</v>
      </c>
      <c r="D4038" s="214" t="s">
        <v>7740</v>
      </c>
      <c r="E4038" s="214" t="s">
        <v>7740</v>
      </c>
      <c r="F4038" s="214" t="s">
        <v>7740</v>
      </c>
      <c r="G4038" s="2"/>
      <c r="H4038" s="1"/>
      <c r="I4038" s="1"/>
      <c r="J4038" s="1"/>
      <c r="K4038" s="1"/>
      <c r="L4038" s="1"/>
      <c r="M4038" s="1"/>
      <c r="N4038" s="1"/>
      <c r="O4038" s="1"/>
      <c r="P4038" s="1"/>
      <c r="Q4038" s="1"/>
      <c r="R4038" s="1"/>
      <c r="S4038" s="1"/>
      <c r="T4038" s="1"/>
    </row>
    <row r="4039" spans="2:20" s="216" customFormat="1" ht="15" customHeight="1">
      <c r="B4039" s="214" t="s">
        <v>3116</v>
      </c>
      <c r="C4039" s="214" t="s">
        <v>7378</v>
      </c>
      <c r="D4039" s="214" t="s">
        <v>6866</v>
      </c>
      <c r="E4039" s="214" t="s">
        <v>7740</v>
      </c>
      <c r="F4039" s="214" t="s">
        <v>7740</v>
      </c>
      <c r="G4039" s="2"/>
      <c r="H4039" s="1"/>
      <c r="I4039" s="1"/>
      <c r="J4039" s="1"/>
      <c r="K4039" s="1"/>
      <c r="L4039" s="1"/>
      <c r="M4039" s="1"/>
      <c r="N4039" s="1"/>
      <c r="O4039" s="1"/>
      <c r="P4039" s="1"/>
      <c r="Q4039" s="1"/>
      <c r="R4039" s="1"/>
      <c r="S4039" s="1"/>
      <c r="T4039" s="1"/>
    </row>
    <row r="4040" spans="2:20" s="216" customFormat="1" ht="15" customHeight="1">
      <c r="B4040" s="214" t="s">
        <v>3117</v>
      </c>
      <c r="C4040" s="214" t="s">
        <v>7598</v>
      </c>
      <c r="D4040" s="214" t="s">
        <v>6866</v>
      </c>
      <c r="E4040" s="214" t="s">
        <v>7740</v>
      </c>
      <c r="F4040" s="214" t="s">
        <v>7740</v>
      </c>
      <c r="G4040" s="2"/>
      <c r="H4040" s="1"/>
      <c r="I4040" s="1"/>
      <c r="J4040" s="1"/>
      <c r="K4040" s="1"/>
      <c r="L4040" s="1"/>
      <c r="M4040" s="1"/>
      <c r="N4040" s="1"/>
      <c r="O4040" s="1"/>
      <c r="P4040" s="1"/>
      <c r="Q4040" s="1"/>
      <c r="R4040" s="1"/>
      <c r="S4040" s="1"/>
      <c r="T4040" s="1"/>
    </row>
    <row r="4041" spans="2:20" s="216" customFormat="1" ht="15" customHeight="1">
      <c r="B4041" s="214" t="s">
        <v>3118</v>
      </c>
      <c r="C4041" s="214" t="s">
        <v>6866</v>
      </c>
      <c r="D4041" s="214" t="s">
        <v>7740</v>
      </c>
      <c r="E4041" s="214" t="s">
        <v>7740</v>
      </c>
      <c r="F4041" s="214" t="s">
        <v>7740</v>
      </c>
      <c r="G4041" s="2"/>
      <c r="H4041" s="1"/>
      <c r="I4041" s="1"/>
      <c r="J4041" s="1"/>
      <c r="K4041" s="1"/>
      <c r="L4041" s="1"/>
      <c r="M4041" s="1"/>
      <c r="N4041" s="1"/>
      <c r="O4041" s="1"/>
      <c r="P4041" s="1"/>
      <c r="Q4041" s="1"/>
      <c r="R4041" s="1"/>
      <c r="S4041" s="1"/>
      <c r="T4041" s="1"/>
    </row>
    <row r="4042" spans="2:20" s="216" customFormat="1" ht="15" customHeight="1">
      <c r="B4042" s="214" t="s">
        <v>3119</v>
      </c>
      <c r="C4042" s="214" t="s">
        <v>6866</v>
      </c>
      <c r="D4042" s="214" t="s">
        <v>7740</v>
      </c>
      <c r="E4042" s="214" t="s">
        <v>7740</v>
      </c>
      <c r="F4042" s="214" t="s">
        <v>7740</v>
      </c>
      <c r="G4042" s="2"/>
      <c r="H4042" s="1"/>
      <c r="I4042" s="1"/>
      <c r="J4042" s="1"/>
      <c r="K4042" s="1"/>
      <c r="L4042" s="1"/>
      <c r="M4042" s="1"/>
      <c r="N4042" s="1"/>
      <c r="O4042" s="1"/>
      <c r="P4042" s="1"/>
      <c r="Q4042" s="1"/>
      <c r="R4042" s="1"/>
      <c r="S4042" s="1"/>
      <c r="T4042" s="1"/>
    </row>
    <row r="4043" spans="2:20" s="216" customFormat="1" ht="15" customHeight="1">
      <c r="B4043" s="214" t="s">
        <v>3120</v>
      </c>
      <c r="C4043" s="214" t="s">
        <v>6866</v>
      </c>
      <c r="D4043" s="214" t="s">
        <v>7740</v>
      </c>
      <c r="E4043" s="214" t="s">
        <v>7740</v>
      </c>
      <c r="F4043" s="214" t="s">
        <v>7740</v>
      </c>
      <c r="G4043" s="2"/>
      <c r="H4043" s="1"/>
      <c r="I4043" s="1"/>
      <c r="J4043" s="1"/>
      <c r="K4043" s="1"/>
      <c r="L4043" s="1"/>
      <c r="M4043" s="1"/>
      <c r="N4043" s="1"/>
      <c r="O4043" s="1"/>
      <c r="P4043" s="1"/>
      <c r="Q4043" s="1"/>
      <c r="R4043" s="1"/>
      <c r="S4043" s="1"/>
      <c r="T4043" s="1"/>
    </row>
    <row r="4044" spans="2:20" s="216" customFormat="1" ht="15" customHeight="1">
      <c r="B4044" s="214" t="s">
        <v>3121</v>
      </c>
      <c r="C4044" s="214" t="s">
        <v>7281</v>
      </c>
      <c r="D4044" s="214" t="s">
        <v>6866</v>
      </c>
      <c r="E4044" s="214" t="s">
        <v>7740</v>
      </c>
      <c r="F4044" s="214" t="s">
        <v>7740</v>
      </c>
      <c r="G4044" s="2"/>
      <c r="H4044" s="1"/>
      <c r="I4044" s="1"/>
      <c r="J4044" s="1"/>
      <c r="K4044" s="1"/>
      <c r="L4044" s="1"/>
      <c r="M4044" s="1"/>
      <c r="N4044" s="1"/>
      <c r="O4044" s="1"/>
      <c r="P4044" s="1"/>
      <c r="Q4044" s="1"/>
      <c r="R4044" s="1"/>
      <c r="S4044" s="1"/>
      <c r="T4044" s="1"/>
    </row>
    <row r="4045" spans="2:20" s="216" customFormat="1" ht="15" customHeight="1">
      <c r="B4045" s="214" t="s">
        <v>3122</v>
      </c>
      <c r="C4045" s="214" t="s">
        <v>6866</v>
      </c>
      <c r="D4045" s="214" t="s">
        <v>7740</v>
      </c>
      <c r="E4045" s="214" t="s">
        <v>7740</v>
      </c>
      <c r="F4045" s="214" t="s">
        <v>7740</v>
      </c>
      <c r="G4045" s="2"/>
      <c r="H4045" s="1"/>
      <c r="I4045" s="1"/>
      <c r="J4045" s="1"/>
      <c r="K4045" s="1"/>
      <c r="L4045" s="1"/>
      <c r="M4045" s="1"/>
      <c r="N4045" s="1"/>
      <c r="O4045" s="1"/>
      <c r="P4045" s="1"/>
      <c r="Q4045" s="1"/>
      <c r="R4045" s="1"/>
      <c r="S4045" s="1"/>
      <c r="T4045" s="1"/>
    </row>
    <row r="4046" spans="2:20" s="216" customFormat="1" ht="15" customHeight="1">
      <c r="B4046" s="214" t="s">
        <v>3123</v>
      </c>
      <c r="C4046" s="214" t="s">
        <v>6866</v>
      </c>
      <c r="D4046" s="214" t="s">
        <v>7740</v>
      </c>
      <c r="E4046" s="214" t="s">
        <v>7740</v>
      </c>
      <c r="F4046" s="214" t="s">
        <v>7740</v>
      </c>
      <c r="G4046" s="2"/>
      <c r="H4046" s="1"/>
      <c r="I4046" s="1"/>
      <c r="J4046" s="1"/>
      <c r="K4046" s="1"/>
      <c r="L4046" s="1"/>
      <c r="M4046" s="1"/>
      <c r="N4046" s="1"/>
      <c r="O4046" s="1"/>
      <c r="P4046" s="1"/>
      <c r="Q4046" s="1"/>
      <c r="R4046" s="1"/>
      <c r="S4046" s="1"/>
      <c r="T4046" s="1"/>
    </row>
    <row r="4047" spans="2:20" s="216" customFormat="1" ht="15" customHeight="1">
      <c r="B4047" s="214" t="s">
        <v>3124</v>
      </c>
      <c r="C4047" s="214" t="s">
        <v>6866</v>
      </c>
      <c r="D4047" s="214" t="s">
        <v>7740</v>
      </c>
      <c r="E4047" s="214" t="s">
        <v>7740</v>
      </c>
      <c r="F4047" s="214" t="s">
        <v>7740</v>
      </c>
      <c r="G4047" s="2"/>
      <c r="H4047" s="1"/>
      <c r="I4047" s="1"/>
      <c r="J4047" s="1"/>
      <c r="K4047" s="1"/>
      <c r="L4047" s="1"/>
      <c r="M4047" s="1"/>
      <c r="N4047" s="1"/>
      <c r="O4047" s="1"/>
      <c r="P4047" s="1"/>
      <c r="Q4047" s="1"/>
      <c r="R4047" s="1"/>
      <c r="S4047" s="1"/>
      <c r="T4047" s="1"/>
    </row>
    <row r="4048" spans="2:20" s="216" customFormat="1" ht="15" customHeight="1">
      <c r="B4048" s="214" t="s">
        <v>3125</v>
      </c>
      <c r="C4048" s="214" t="s">
        <v>6866</v>
      </c>
      <c r="D4048" s="214" t="s">
        <v>7740</v>
      </c>
      <c r="E4048" s="214" t="s">
        <v>7740</v>
      </c>
      <c r="F4048" s="214" t="s">
        <v>7740</v>
      </c>
      <c r="G4048" s="2"/>
      <c r="H4048" s="1"/>
      <c r="I4048" s="1"/>
      <c r="J4048" s="1"/>
      <c r="K4048" s="1"/>
      <c r="L4048" s="1"/>
      <c r="M4048" s="1"/>
      <c r="N4048" s="1"/>
      <c r="O4048" s="1"/>
      <c r="P4048" s="1"/>
      <c r="Q4048" s="1"/>
      <c r="R4048" s="1"/>
      <c r="S4048" s="1"/>
      <c r="T4048" s="1"/>
    </row>
    <row r="4049" spans="2:20" s="216" customFormat="1" ht="15" customHeight="1">
      <c r="B4049" s="214" t="s">
        <v>3126</v>
      </c>
      <c r="C4049" s="214" t="s">
        <v>6866</v>
      </c>
      <c r="D4049" s="214" t="s">
        <v>7740</v>
      </c>
      <c r="E4049" s="214" t="s">
        <v>7740</v>
      </c>
      <c r="F4049" s="214" t="s">
        <v>7740</v>
      </c>
      <c r="G4049" s="2"/>
      <c r="H4049" s="1"/>
      <c r="I4049" s="1"/>
      <c r="J4049" s="1"/>
      <c r="K4049" s="1"/>
      <c r="L4049" s="1"/>
      <c r="M4049" s="1"/>
      <c r="N4049" s="1"/>
      <c r="O4049" s="1"/>
      <c r="P4049" s="1"/>
      <c r="Q4049" s="1"/>
      <c r="R4049" s="1"/>
      <c r="S4049" s="1"/>
      <c r="T4049" s="1"/>
    </row>
    <row r="4050" spans="2:20" s="216" customFormat="1" ht="15" customHeight="1">
      <c r="B4050" s="214" t="s">
        <v>3127</v>
      </c>
      <c r="C4050" s="214" t="s">
        <v>6866</v>
      </c>
      <c r="D4050" s="214" t="s">
        <v>7740</v>
      </c>
      <c r="E4050" s="214" t="s">
        <v>7740</v>
      </c>
      <c r="F4050" s="214" t="s">
        <v>7740</v>
      </c>
      <c r="G4050" s="2"/>
      <c r="H4050" s="1"/>
      <c r="I4050" s="1"/>
      <c r="J4050" s="1"/>
      <c r="K4050" s="1"/>
      <c r="L4050" s="1"/>
      <c r="M4050" s="1"/>
      <c r="N4050" s="1"/>
      <c r="O4050" s="1"/>
      <c r="P4050" s="1"/>
      <c r="Q4050" s="1"/>
      <c r="R4050" s="1"/>
      <c r="S4050" s="1"/>
      <c r="T4050" s="1"/>
    </row>
    <row r="4051" spans="2:20" s="216" customFormat="1" ht="15" customHeight="1">
      <c r="B4051" s="214" t="s">
        <v>3128</v>
      </c>
      <c r="C4051" s="214" t="s">
        <v>6866</v>
      </c>
      <c r="D4051" s="214" t="s">
        <v>7740</v>
      </c>
      <c r="E4051" s="214" t="s">
        <v>7740</v>
      </c>
      <c r="F4051" s="214" t="s">
        <v>7740</v>
      </c>
      <c r="G4051" s="2"/>
      <c r="H4051" s="1"/>
      <c r="I4051" s="1"/>
      <c r="J4051" s="1"/>
      <c r="K4051" s="1"/>
      <c r="L4051" s="1"/>
      <c r="M4051" s="1"/>
      <c r="N4051" s="1"/>
      <c r="O4051" s="1"/>
      <c r="P4051" s="1"/>
      <c r="Q4051" s="1"/>
      <c r="R4051" s="1"/>
      <c r="S4051" s="1"/>
      <c r="T4051" s="1"/>
    </row>
    <row r="4052" spans="2:20" s="216" customFormat="1" ht="15" customHeight="1">
      <c r="B4052" s="214" t="s">
        <v>3129</v>
      </c>
      <c r="C4052" s="214" t="s">
        <v>6866</v>
      </c>
      <c r="D4052" s="214" t="s">
        <v>7740</v>
      </c>
      <c r="E4052" s="214" t="s">
        <v>7740</v>
      </c>
      <c r="F4052" s="214" t="s">
        <v>7740</v>
      </c>
      <c r="G4052" s="2"/>
      <c r="H4052" s="1"/>
      <c r="I4052" s="1"/>
      <c r="J4052" s="1"/>
      <c r="K4052" s="1"/>
      <c r="L4052" s="1"/>
      <c r="M4052" s="1"/>
      <c r="N4052" s="1"/>
      <c r="O4052" s="1"/>
      <c r="P4052" s="1"/>
      <c r="Q4052" s="1"/>
      <c r="R4052" s="1"/>
      <c r="S4052" s="1"/>
      <c r="T4052" s="1"/>
    </row>
    <row r="4053" spans="2:20" s="216" customFormat="1" ht="15" customHeight="1">
      <c r="B4053" s="214" t="s">
        <v>3130</v>
      </c>
      <c r="C4053" s="214" t="s">
        <v>6866</v>
      </c>
      <c r="D4053" s="214" t="s">
        <v>7740</v>
      </c>
      <c r="E4053" s="214" t="s">
        <v>7740</v>
      </c>
      <c r="F4053" s="214" t="s">
        <v>7740</v>
      </c>
      <c r="G4053" s="2"/>
      <c r="H4053" s="1"/>
      <c r="I4053" s="1"/>
      <c r="J4053" s="1"/>
      <c r="K4053" s="1"/>
      <c r="L4053" s="1"/>
      <c r="M4053" s="1"/>
      <c r="N4053" s="1"/>
      <c r="O4053" s="1"/>
      <c r="P4053" s="1"/>
      <c r="Q4053" s="1"/>
      <c r="R4053" s="1"/>
      <c r="S4053" s="1"/>
      <c r="T4053" s="1"/>
    </row>
    <row r="4054" spans="2:20" s="216" customFormat="1" ht="15" customHeight="1">
      <c r="B4054" s="214" t="s">
        <v>3131</v>
      </c>
      <c r="C4054" s="214" t="s">
        <v>6866</v>
      </c>
      <c r="D4054" s="214" t="s">
        <v>7740</v>
      </c>
      <c r="E4054" s="214" t="s">
        <v>7740</v>
      </c>
      <c r="F4054" s="214" t="s">
        <v>7740</v>
      </c>
      <c r="G4054" s="2"/>
      <c r="H4054" s="1"/>
      <c r="I4054" s="1"/>
      <c r="J4054" s="1"/>
      <c r="K4054" s="1"/>
      <c r="L4054" s="1"/>
      <c r="M4054" s="1"/>
      <c r="N4054" s="1"/>
      <c r="O4054" s="1"/>
      <c r="P4054" s="1"/>
      <c r="Q4054" s="1"/>
      <c r="R4054" s="1"/>
      <c r="S4054" s="1"/>
      <c r="T4054" s="1"/>
    </row>
    <row r="4055" spans="2:20" s="216" customFormat="1" ht="15" customHeight="1">
      <c r="B4055" s="214" t="s">
        <v>3132</v>
      </c>
      <c r="C4055" s="214" t="s">
        <v>6908</v>
      </c>
      <c r="D4055" s="214" t="s">
        <v>6866</v>
      </c>
      <c r="E4055" s="214" t="s">
        <v>7740</v>
      </c>
      <c r="F4055" s="214" t="s">
        <v>7740</v>
      </c>
      <c r="G4055" s="2"/>
      <c r="H4055" s="1"/>
      <c r="I4055" s="1"/>
      <c r="J4055" s="1"/>
      <c r="K4055" s="1"/>
      <c r="L4055" s="1"/>
      <c r="M4055" s="1"/>
      <c r="N4055" s="1"/>
      <c r="O4055" s="1"/>
      <c r="P4055" s="1"/>
      <c r="Q4055" s="1"/>
      <c r="R4055" s="1"/>
      <c r="S4055" s="1"/>
      <c r="T4055" s="1"/>
    </row>
    <row r="4056" spans="2:20" s="216" customFormat="1" ht="15" customHeight="1">
      <c r="B4056" s="214" t="s">
        <v>3133</v>
      </c>
      <c r="C4056" s="214" t="s">
        <v>6866</v>
      </c>
      <c r="D4056" s="214" t="s">
        <v>7740</v>
      </c>
      <c r="E4056" s="214" t="s">
        <v>7740</v>
      </c>
      <c r="F4056" s="214" t="s">
        <v>7740</v>
      </c>
      <c r="G4056" s="2"/>
      <c r="H4056" s="1"/>
      <c r="I4056" s="1"/>
      <c r="J4056" s="1"/>
      <c r="K4056" s="1"/>
      <c r="L4056" s="1"/>
      <c r="M4056" s="1"/>
      <c r="N4056" s="1"/>
      <c r="O4056" s="1"/>
      <c r="P4056" s="1"/>
      <c r="Q4056" s="1"/>
      <c r="R4056" s="1"/>
      <c r="S4056" s="1"/>
      <c r="T4056" s="1"/>
    </row>
    <row r="4057" spans="2:20" s="216" customFormat="1" ht="15" customHeight="1">
      <c r="B4057" s="214" t="s">
        <v>3134</v>
      </c>
      <c r="C4057" s="214" t="s">
        <v>6866</v>
      </c>
      <c r="D4057" s="214" t="s">
        <v>7740</v>
      </c>
      <c r="E4057" s="214" t="s">
        <v>7740</v>
      </c>
      <c r="F4057" s="214" t="s">
        <v>7740</v>
      </c>
      <c r="G4057" s="2"/>
      <c r="H4057" s="1"/>
      <c r="I4057" s="1"/>
      <c r="J4057" s="1"/>
      <c r="K4057" s="1"/>
      <c r="L4057" s="1"/>
      <c r="M4057" s="1"/>
      <c r="N4057" s="1"/>
      <c r="O4057" s="1"/>
      <c r="P4057" s="1"/>
      <c r="Q4057" s="1"/>
      <c r="R4057" s="1"/>
      <c r="S4057" s="1"/>
      <c r="T4057" s="1"/>
    </row>
    <row r="4058" spans="2:20" s="216" customFormat="1" ht="15" customHeight="1">
      <c r="B4058" s="214" t="s">
        <v>3135</v>
      </c>
      <c r="C4058" s="214" t="s">
        <v>6866</v>
      </c>
      <c r="D4058" s="214" t="s">
        <v>7740</v>
      </c>
      <c r="E4058" s="214" t="s">
        <v>7740</v>
      </c>
      <c r="F4058" s="214" t="s">
        <v>7740</v>
      </c>
      <c r="G4058" s="2"/>
      <c r="H4058" s="1"/>
      <c r="I4058" s="1"/>
      <c r="J4058" s="1"/>
      <c r="K4058" s="1"/>
      <c r="L4058" s="1"/>
      <c r="M4058" s="1"/>
      <c r="N4058" s="1"/>
      <c r="O4058" s="1"/>
      <c r="P4058" s="1"/>
      <c r="Q4058" s="1"/>
      <c r="R4058" s="1"/>
      <c r="S4058" s="1"/>
      <c r="T4058" s="1"/>
    </row>
    <row r="4059" spans="2:20" s="216" customFormat="1" ht="15" customHeight="1">
      <c r="B4059" s="214" t="s">
        <v>3136</v>
      </c>
      <c r="C4059" s="214" t="s">
        <v>6866</v>
      </c>
      <c r="D4059" s="214" t="s">
        <v>7740</v>
      </c>
      <c r="E4059" s="214" t="s">
        <v>7740</v>
      </c>
      <c r="F4059" s="214" t="s">
        <v>7740</v>
      </c>
      <c r="G4059" s="2"/>
      <c r="H4059" s="1"/>
      <c r="I4059" s="1"/>
      <c r="J4059" s="1"/>
      <c r="K4059" s="1"/>
      <c r="L4059" s="1"/>
      <c r="M4059" s="1"/>
      <c r="N4059" s="1"/>
      <c r="O4059" s="1"/>
      <c r="P4059" s="1"/>
      <c r="Q4059" s="1"/>
      <c r="R4059" s="1"/>
      <c r="S4059" s="1"/>
      <c r="T4059" s="1"/>
    </row>
    <row r="4060" spans="2:20" s="216" customFormat="1" ht="15" customHeight="1">
      <c r="B4060" s="214" t="s">
        <v>3137</v>
      </c>
      <c r="C4060" s="214" t="s">
        <v>6866</v>
      </c>
      <c r="D4060" s="214" t="s">
        <v>7740</v>
      </c>
      <c r="E4060" s="214" t="s">
        <v>7740</v>
      </c>
      <c r="F4060" s="214" t="s">
        <v>7740</v>
      </c>
      <c r="G4060" s="2"/>
      <c r="H4060" s="1"/>
      <c r="I4060" s="1"/>
      <c r="J4060" s="1"/>
      <c r="K4060" s="1"/>
      <c r="L4060" s="1"/>
      <c r="M4060" s="1"/>
      <c r="N4060" s="1"/>
      <c r="O4060" s="1"/>
      <c r="P4060" s="1"/>
      <c r="Q4060" s="1"/>
      <c r="R4060" s="1"/>
      <c r="S4060" s="1"/>
      <c r="T4060" s="1"/>
    </row>
    <row r="4061" spans="2:20" s="216" customFormat="1" ht="15" customHeight="1">
      <c r="B4061" s="214" t="s">
        <v>3138</v>
      </c>
      <c r="C4061" s="214" t="s">
        <v>6866</v>
      </c>
      <c r="D4061" s="214" t="s">
        <v>7740</v>
      </c>
      <c r="E4061" s="214" t="s">
        <v>7740</v>
      </c>
      <c r="F4061" s="214" t="s">
        <v>7740</v>
      </c>
      <c r="G4061" s="2"/>
      <c r="H4061" s="1"/>
      <c r="I4061" s="1"/>
      <c r="J4061" s="1"/>
      <c r="K4061" s="1"/>
      <c r="L4061" s="1"/>
      <c r="M4061" s="1"/>
      <c r="N4061" s="1"/>
      <c r="O4061" s="1"/>
      <c r="P4061" s="1"/>
      <c r="Q4061" s="1"/>
      <c r="R4061" s="1"/>
      <c r="S4061" s="1"/>
      <c r="T4061" s="1"/>
    </row>
    <row r="4062" spans="2:20" s="216" customFormat="1" ht="15" customHeight="1">
      <c r="B4062" s="214" t="s">
        <v>3139</v>
      </c>
      <c r="C4062" s="214" t="s">
        <v>6866</v>
      </c>
      <c r="D4062" s="214" t="s">
        <v>7740</v>
      </c>
      <c r="E4062" s="214" t="s">
        <v>7740</v>
      </c>
      <c r="F4062" s="214" t="s">
        <v>7740</v>
      </c>
      <c r="G4062" s="2"/>
      <c r="H4062" s="1"/>
      <c r="I4062" s="1"/>
      <c r="J4062" s="1"/>
      <c r="K4062" s="1"/>
      <c r="L4062" s="1"/>
      <c r="M4062" s="1"/>
      <c r="N4062" s="1"/>
      <c r="O4062" s="1"/>
      <c r="P4062" s="1"/>
      <c r="Q4062" s="1"/>
      <c r="R4062" s="1"/>
      <c r="S4062" s="1"/>
      <c r="T4062" s="1"/>
    </row>
    <row r="4063" spans="2:20" s="216" customFormat="1" ht="15" customHeight="1">
      <c r="B4063" s="214" t="s">
        <v>3140</v>
      </c>
      <c r="C4063" s="214" t="s">
        <v>6866</v>
      </c>
      <c r="D4063" s="214" t="s">
        <v>7740</v>
      </c>
      <c r="E4063" s="214" t="s">
        <v>7740</v>
      </c>
      <c r="F4063" s="214" t="s">
        <v>7740</v>
      </c>
      <c r="G4063" s="2"/>
      <c r="H4063" s="1"/>
      <c r="I4063" s="1"/>
      <c r="J4063" s="1"/>
      <c r="K4063" s="1"/>
      <c r="L4063" s="1"/>
      <c r="M4063" s="1"/>
      <c r="N4063" s="1"/>
      <c r="O4063" s="1"/>
      <c r="P4063" s="1"/>
      <c r="Q4063" s="1"/>
      <c r="R4063" s="1"/>
      <c r="S4063" s="1"/>
      <c r="T4063" s="1"/>
    </row>
    <row r="4064" spans="2:20" s="216" customFormat="1" ht="15" customHeight="1">
      <c r="B4064" s="214" t="s">
        <v>3141</v>
      </c>
      <c r="C4064" s="214" t="s">
        <v>6866</v>
      </c>
      <c r="D4064" s="214" t="s">
        <v>7740</v>
      </c>
      <c r="E4064" s="214" t="s">
        <v>7740</v>
      </c>
      <c r="F4064" s="214" t="s">
        <v>7740</v>
      </c>
      <c r="G4064" s="2"/>
      <c r="H4064" s="1"/>
      <c r="I4064" s="1"/>
      <c r="J4064" s="1"/>
      <c r="K4064" s="1"/>
      <c r="L4064" s="1"/>
      <c r="M4064" s="1"/>
      <c r="N4064" s="1"/>
      <c r="O4064" s="1"/>
      <c r="P4064" s="1"/>
      <c r="Q4064" s="1"/>
      <c r="R4064" s="1"/>
      <c r="S4064" s="1"/>
      <c r="T4064" s="1"/>
    </row>
    <row r="4065" spans="2:20" s="216" customFormat="1" ht="15" customHeight="1">
      <c r="B4065" s="214" t="s">
        <v>3142</v>
      </c>
      <c r="C4065" s="214" t="s">
        <v>6866</v>
      </c>
      <c r="D4065" s="214" t="s">
        <v>7740</v>
      </c>
      <c r="E4065" s="214" t="s">
        <v>7740</v>
      </c>
      <c r="F4065" s="214" t="s">
        <v>7740</v>
      </c>
      <c r="G4065" s="2"/>
      <c r="H4065" s="1"/>
      <c r="I4065" s="1"/>
      <c r="J4065" s="1"/>
      <c r="K4065" s="1"/>
      <c r="L4065" s="1"/>
      <c r="M4065" s="1"/>
      <c r="N4065" s="1"/>
      <c r="O4065" s="1"/>
      <c r="P4065" s="1"/>
      <c r="Q4065" s="1"/>
      <c r="R4065" s="1"/>
      <c r="S4065" s="1"/>
      <c r="T4065" s="1"/>
    </row>
    <row r="4066" spans="2:20" s="216" customFormat="1" ht="15" customHeight="1">
      <c r="B4066" s="214" t="s">
        <v>3143</v>
      </c>
      <c r="C4066" s="214" t="s">
        <v>6866</v>
      </c>
      <c r="D4066" s="214" t="s">
        <v>7740</v>
      </c>
      <c r="E4066" s="214" t="s">
        <v>7740</v>
      </c>
      <c r="F4066" s="214" t="s">
        <v>7740</v>
      </c>
      <c r="G4066" s="2"/>
      <c r="H4066" s="1"/>
      <c r="I4066" s="1"/>
      <c r="J4066" s="1"/>
      <c r="K4066" s="1"/>
      <c r="L4066" s="1"/>
      <c r="M4066" s="1"/>
      <c r="N4066" s="1"/>
      <c r="O4066" s="1"/>
      <c r="P4066" s="1"/>
      <c r="Q4066" s="1"/>
      <c r="R4066" s="1"/>
      <c r="S4066" s="1"/>
      <c r="T4066" s="1"/>
    </row>
    <row r="4067" spans="2:20" s="216" customFormat="1" ht="15" customHeight="1">
      <c r="B4067" s="214" t="s">
        <v>3144</v>
      </c>
      <c r="C4067" s="214" t="s">
        <v>6866</v>
      </c>
      <c r="D4067" s="214" t="s">
        <v>7740</v>
      </c>
      <c r="E4067" s="214" t="s">
        <v>7740</v>
      </c>
      <c r="F4067" s="214" t="s">
        <v>7740</v>
      </c>
      <c r="G4067" s="2"/>
      <c r="H4067" s="1"/>
      <c r="I4067" s="1"/>
      <c r="J4067" s="1"/>
      <c r="K4067" s="1"/>
      <c r="L4067" s="1"/>
      <c r="M4067" s="1"/>
      <c r="N4067" s="1"/>
      <c r="O4067" s="1"/>
      <c r="P4067" s="1"/>
      <c r="Q4067" s="1"/>
      <c r="R4067" s="1"/>
      <c r="S4067" s="1"/>
      <c r="T4067" s="1"/>
    </row>
    <row r="4068" spans="2:20" s="216" customFormat="1" ht="15" customHeight="1">
      <c r="B4068" s="214" t="s">
        <v>3145</v>
      </c>
      <c r="C4068" s="214" t="s">
        <v>6866</v>
      </c>
      <c r="D4068" s="214" t="s">
        <v>7740</v>
      </c>
      <c r="E4068" s="214" t="s">
        <v>7740</v>
      </c>
      <c r="F4068" s="214" t="s">
        <v>7740</v>
      </c>
      <c r="G4068" s="2"/>
      <c r="H4068" s="1"/>
      <c r="I4068" s="1"/>
      <c r="J4068" s="1"/>
      <c r="K4068" s="1"/>
      <c r="L4068" s="1"/>
      <c r="M4068" s="1"/>
      <c r="N4068" s="1"/>
      <c r="O4068" s="1"/>
      <c r="P4068" s="1"/>
      <c r="Q4068" s="1"/>
      <c r="R4068" s="1"/>
      <c r="S4068" s="1"/>
      <c r="T4068" s="1"/>
    </row>
    <row r="4069" spans="2:20" s="216" customFormat="1" ht="15" customHeight="1">
      <c r="B4069" s="214" t="s">
        <v>3146</v>
      </c>
      <c r="C4069" s="214" t="s">
        <v>6866</v>
      </c>
      <c r="D4069" s="214" t="s">
        <v>7740</v>
      </c>
      <c r="E4069" s="214" t="s">
        <v>7740</v>
      </c>
      <c r="F4069" s="214" t="s">
        <v>7740</v>
      </c>
      <c r="G4069" s="2"/>
      <c r="H4069" s="1"/>
      <c r="I4069" s="1"/>
      <c r="J4069" s="1"/>
      <c r="K4069" s="1"/>
      <c r="L4069" s="1"/>
      <c r="M4069" s="1"/>
      <c r="N4069" s="1"/>
      <c r="O4069" s="1"/>
      <c r="P4069" s="1"/>
      <c r="Q4069" s="1"/>
      <c r="R4069" s="1"/>
      <c r="S4069" s="1"/>
      <c r="T4069" s="1"/>
    </row>
    <row r="4070" spans="2:20" s="216" customFormat="1" ht="15" customHeight="1">
      <c r="B4070" s="214" t="s">
        <v>3147</v>
      </c>
      <c r="C4070" s="214" t="s">
        <v>6866</v>
      </c>
      <c r="D4070" s="214" t="s">
        <v>7740</v>
      </c>
      <c r="E4070" s="214" t="s">
        <v>7740</v>
      </c>
      <c r="F4070" s="214" t="s">
        <v>7740</v>
      </c>
      <c r="G4070" s="2"/>
      <c r="H4070" s="1"/>
      <c r="I4070" s="1"/>
      <c r="J4070" s="1"/>
      <c r="K4070" s="1"/>
      <c r="L4070" s="1"/>
      <c r="M4070" s="1"/>
      <c r="N4070" s="1"/>
      <c r="O4070" s="1"/>
      <c r="P4070" s="1"/>
      <c r="Q4070" s="1"/>
      <c r="R4070" s="1"/>
      <c r="S4070" s="1"/>
      <c r="T4070" s="1"/>
    </row>
    <row r="4071" spans="2:20" s="216" customFormat="1" ht="15" customHeight="1">
      <c r="B4071" s="214" t="s">
        <v>3148</v>
      </c>
      <c r="C4071" s="214" t="s">
        <v>6866</v>
      </c>
      <c r="D4071" s="214" t="s">
        <v>7740</v>
      </c>
      <c r="E4071" s="214" t="s">
        <v>7740</v>
      </c>
      <c r="F4071" s="214" t="s">
        <v>7740</v>
      </c>
      <c r="G4071" s="2"/>
      <c r="H4071" s="1"/>
      <c r="I4071" s="1"/>
      <c r="J4071" s="1"/>
      <c r="K4071" s="1"/>
      <c r="L4071" s="1"/>
      <c r="M4071" s="1"/>
      <c r="N4071" s="1"/>
      <c r="O4071" s="1"/>
      <c r="P4071" s="1"/>
      <c r="Q4071" s="1"/>
      <c r="R4071" s="1"/>
      <c r="S4071" s="1"/>
      <c r="T4071" s="1"/>
    </row>
    <row r="4072" spans="2:20" s="216" customFormat="1" ht="15" customHeight="1">
      <c r="B4072" s="214" t="s">
        <v>3149</v>
      </c>
      <c r="C4072" s="214" t="s">
        <v>6866</v>
      </c>
      <c r="D4072" s="214" t="s">
        <v>7740</v>
      </c>
      <c r="E4072" s="214" t="s">
        <v>7740</v>
      </c>
      <c r="F4072" s="214" t="s">
        <v>7740</v>
      </c>
      <c r="G4072" s="2"/>
      <c r="H4072" s="1"/>
      <c r="I4072" s="1"/>
      <c r="J4072" s="1"/>
      <c r="K4072" s="1"/>
      <c r="L4072" s="1"/>
      <c r="M4072" s="1"/>
      <c r="N4072" s="1"/>
      <c r="O4072" s="1"/>
      <c r="P4072" s="1"/>
      <c r="Q4072" s="1"/>
      <c r="R4072" s="1"/>
      <c r="S4072" s="1"/>
      <c r="T4072" s="1"/>
    </row>
    <row r="4073" spans="2:20" s="216" customFormat="1" ht="15" customHeight="1">
      <c r="B4073" s="214" t="s">
        <v>3150</v>
      </c>
      <c r="C4073" s="214" t="s">
        <v>6866</v>
      </c>
      <c r="D4073" s="214" t="s">
        <v>7740</v>
      </c>
      <c r="E4073" s="214" t="s">
        <v>7740</v>
      </c>
      <c r="F4073" s="214" t="s">
        <v>7740</v>
      </c>
      <c r="G4073" s="2"/>
      <c r="H4073" s="1"/>
      <c r="I4073" s="1"/>
      <c r="J4073" s="1"/>
      <c r="K4073" s="1"/>
      <c r="L4073" s="1"/>
      <c r="M4073" s="1"/>
      <c r="N4073" s="1"/>
      <c r="O4073" s="1"/>
      <c r="P4073" s="1"/>
      <c r="Q4073" s="1"/>
      <c r="R4073" s="1"/>
      <c r="S4073" s="1"/>
      <c r="T4073" s="1"/>
    </row>
    <row r="4074" spans="2:20" s="216" customFormat="1" ht="15" customHeight="1">
      <c r="B4074" s="214" t="s">
        <v>3151</v>
      </c>
      <c r="C4074" s="214" t="s">
        <v>6866</v>
      </c>
      <c r="D4074" s="214" t="s">
        <v>7740</v>
      </c>
      <c r="E4074" s="214" t="s">
        <v>7740</v>
      </c>
      <c r="F4074" s="214" t="s">
        <v>7740</v>
      </c>
      <c r="G4074" s="2"/>
      <c r="H4074" s="1"/>
      <c r="I4074" s="1"/>
      <c r="J4074" s="1"/>
      <c r="K4074" s="1"/>
      <c r="L4074" s="1"/>
      <c r="M4074" s="1"/>
      <c r="N4074" s="1"/>
      <c r="O4074" s="1"/>
      <c r="P4074" s="1"/>
      <c r="Q4074" s="1"/>
      <c r="R4074" s="1"/>
      <c r="S4074" s="1"/>
      <c r="T4074" s="1"/>
    </row>
    <row r="4075" spans="2:20" s="216" customFormat="1" ht="15" customHeight="1">
      <c r="B4075" s="214" t="s">
        <v>3152</v>
      </c>
      <c r="C4075" s="214" t="s">
        <v>6866</v>
      </c>
      <c r="D4075" s="214" t="s">
        <v>7740</v>
      </c>
      <c r="E4075" s="214" t="s">
        <v>7740</v>
      </c>
      <c r="F4075" s="214" t="s">
        <v>7740</v>
      </c>
      <c r="G4075" s="2"/>
      <c r="H4075" s="1"/>
      <c r="I4075" s="1"/>
      <c r="J4075" s="1"/>
      <c r="K4075" s="1"/>
      <c r="L4075" s="1"/>
      <c r="M4075" s="1"/>
      <c r="N4075" s="1"/>
      <c r="O4075" s="1"/>
      <c r="P4075" s="1"/>
      <c r="Q4075" s="1"/>
      <c r="R4075" s="1"/>
      <c r="S4075" s="1"/>
      <c r="T4075" s="1"/>
    </row>
    <row r="4076" spans="2:20" s="216" customFormat="1" ht="15" customHeight="1">
      <c r="B4076" s="214" t="s">
        <v>3153</v>
      </c>
      <c r="C4076" s="214" t="s">
        <v>6866</v>
      </c>
      <c r="D4076" s="214" t="s">
        <v>7740</v>
      </c>
      <c r="E4076" s="214" t="s">
        <v>7740</v>
      </c>
      <c r="F4076" s="214" t="s">
        <v>7740</v>
      </c>
      <c r="G4076" s="2"/>
      <c r="H4076" s="1"/>
      <c r="I4076" s="1"/>
      <c r="J4076" s="1"/>
      <c r="K4076" s="1"/>
      <c r="L4076" s="1"/>
      <c r="M4076" s="1"/>
      <c r="N4076" s="1"/>
      <c r="O4076" s="1"/>
      <c r="P4076" s="1"/>
      <c r="Q4076" s="1"/>
      <c r="R4076" s="1"/>
      <c r="S4076" s="1"/>
      <c r="T4076" s="1"/>
    </row>
    <row r="4077" spans="2:20" s="216" customFormat="1" ht="15" customHeight="1">
      <c r="B4077" s="214" t="s">
        <v>3154</v>
      </c>
      <c r="C4077" s="214" t="s">
        <v>7228</v>
      </c>
      <c r="D4077" s="214" t="s">
        <v>6866</v>
      </c>
      <c r="E4077" s="214" t="s">
        <v>7740</v>
      </c>
      <c r="F4077" s="214" t="s">
        <v>7740</v>
      </c>
      <c r="G4077" s="2"/>
      <c r="H4077" s="1"/>
      <c r="I4077" s="1"/>
      <c r="J4077" s="1"/>
      <c r="K4077" s="1"/>
      <c r="L4077" s="1"/>
      <c r="M4077" s="1"/>
      <c r="N4077" s="1"/>
      <c r="O4077" s="1"/>
      <c r="P4077" s="1"/>
      <c r="Q4077" s="1"/>
      <c r="R4077" s="1"/>
      <c r="S4077" s="1"/>
      <c r="T4077" s="1"/>
    </row>
    <row r="4078" spans="2:20" s="216" customFormat="1" ht="15" customHeight="1">
      <c r="B4078" s="214" t="s">
        <v>3155</v>
      </c>
      <c r="C4078" s="214" t="s">
        <v>6866</v>
      </c>
      <c r="D4078" s="214" t="s">
        <v>7740</v>
      </c>
      <c r="E4078" s="214" t="s">
        <v>7740</v>
      </c>
      <c r="F4078" s="214" t="s">
        <v>7740</v>
      </c>
      <c r="G4078" s="2"/>
      <c r="H4078" s="1"/>
      <c r="I4078" s="1"/>
      <c r="J4078" s="1"/>
      <c r="K4078" s="1"/>
      <c r="L4078" s="1"/>
      <c r="M4078" s="1"/>
      <c r="N4078" s="1"/>
      <c r="O4078" s="1"/>
      <c r="P4078" s="1"/>
      <c r="Q4078" s="1"/>
      <c r="R4078" s="1"/>
      <c r="S4078" s="1"/>
      <c r="T4078" s="1"/>
    </row>
    <row r="4079" spans="2:20" s="216" customFormat="1" ht="15" customHeight="1">
      <c r="B4079" s="214" t="s">
        <v>3156</v>
      </c>
      <c r="C4079" s="214" t="s">
        <v>6866</v>
      </c>
      <c r="D4079" s="214" t="s">
        <v>7740</v>
      </c>
      <c r="E4079" s="214" t="s">
        <v>7740</v>
      </c>
      <c r="F4079" s="214" t="s">
        <v>7740</v>
      </c>
      <c r="G4079" s="2"/>
      <c r="H4079" s="1"/>
      <c r="I4079" s="1"/>
      <c r="J4079" s="1"/>
      <c r="K4079" s="1"/>
      <c r="L4079" s="1"/>
      <c r="M4079" s="1"/>
      <c r="N4079" s="1"/>
      <c r="O4079" s="1"/>
      <c r="P4079" s="1"/>
      <c r="Q4079" s="1"/>
      <c r="R4079" s="1"/>
      <c r="S4079" s="1"/>
      <c r="T4079" s="1"/>
    </row>
    <row r="4080" spans="2:20" s="216" customFormat="1" ht="15" customHeight="1">
      <c r="B4080" s="214" t="s">
        <v>3157</v>
      </c>
      <c r="C4080" s="214" t="s">
        <v>6866</v>
      </c>
      <c r="D4080" s="214" t="s">
        <v>7740</v>
      </c>
      <c r="E4080" s="214" t="s">
        <v>7740</v>
      </c>
      <c r="F4080" s="214" t="s">
        <v>7740</v>
      </c>
      <c r="G4080" s="2"/>
      <c r="H4080" s="1"/>
      <c r="I4080" s="1"/>
      <c r="J4080" s="1"/>
      <c r="K4080" s="1"/>
      <c r="L4080" s="1"/>
      <c r="M4080" s="1"/>
      <c r="N4080" s="1"/>
      <c r="O4080" s="1"/>
      <c r="P4080" s="1"/>
      <c r="Q4080" s="1"/>
      <c r="R4080" s="1"/>
      <c r="S4080" s="1"/>
      <c r="T4080" s="1"/>
    </row>
    <row r="4081" spans="2:20" s="216" customFormat="1" ht="15" customHeight="1">
      <c r="B4081" s="214" t="s">
        <v>3158</v>
      </c>
      <c r="C4081" s="214" t="s">
        <v>6866</v>
      </c>
      <c r="D4081" s="214" t="s">
        <v>7740</v>
      </c>
      <c r="E4081" s="214" t="s">
        <v>7740</v>
      </c>
      <c r="F4081" s="214" t="s">
        <v>7740</v>
      </c>
      <c r="G4081" s="2"/>
      <c r="H4081" s="1"/>
      <c r="I4081" s="1"/>
      <c r="J4081" s="1"/>
      <c r="K4081" s="1"/>
      <c r="L4081" s="1"/>
      <c r="M4081" s="1"/>
      <c r="N4081" s="1"/>
      <c r="O4081" s="1"/>
      <c r="P4081" s="1"/>
      <c r="Q4081" s="1"/>
      <c r="R4081" s="1"/>
      <c r="S4081" s="1"/>
      <c r="T4081" s="1"/>
    </row>
    <row r="4082" spans="2:20" s="216" customFormat="1" ht="15" customHeight="1">
      <c r="B4082" s="214" t="s">
        <v>3159</v>
      </c>
      <c r="C4082" s="214" t="s">
        <v>6866</v>
      </c>
      <c r="D4082" s="214" t="s">
        <v>7740</v>
      </c>
      <c r="E4082" s="214" t="s">
        <v>7740</v>
      </c>
      <c r="F4082" s="214" t="s">
        <v>7740</v>
      </c>
      <c r="G4082" s="2"/>
      <c r="H4082" s="1"/>
      <c r="I4082" s="1"/>
      <c r="J4082" s="1"/>
      <c r="K4082" s="1"/>
      <c r="L4082" s="1"/>
      <c r="M4082" s="1"/>
      <c r="N4082" s="1"/>
      <c r="O4082" s="1"/>
      <c r="P4082" s="1"/>
      <c r="Q4082" s="1"/>
      <c r="R4082" s="1"/>
      <c r="S4082" s="1"/>
      <c r="T4082" s="1"/>
    </row>
    <row r="4083" spans="2:20" s="216" customFormat="1" ht="15" customHeight="1">
      <c r="B4083" s="214" t="s">
        <v>3160</v>
      </c>
      <c r="C4083" s="214" t="s">
        <v>6866</v>
      </c>
      <c r="D4083" s="214" t="s">
        <v>7740</v>
      </c>
      <c r="E4083" s="214" t="s">
        <v>7740</v>
      </c>
      <c r="F4083" s="214" t="s">
        <v>7740</v>
      </c>
      <c r="G4083" s="2"/>
      <c r="H4083" s="1"/>
      <c r="I4083" s="1"/>
      <c r="J4083" s="1"/>
      <c r="K4083" s="1"/>
      <c r="L4083" s="1"/>
      <c r="M4083" s="1"/>
      <c r="N4083" s="1"/>
      <c r="O4083" s="1"/>
      <c r="P4083" s="1"/>
      <c r="Q4083" s="1"/>
      <c r="R4083" s="1"/>
      <c r="S4083" s="1"/>
      <c r="T4083" s="1"/>
    </row>
    <row r="4084" spans="2:20" s="216" customFormat="1" ht="15" customHeight="1">
      <c r="B4084" s="214" t="s">
        <v>3161</v>
      </c>
      <c r="C4084" s="214" t="s">
        <v>7055</v>
      </c>
      <c r="D4084" s="214" t="s">
        <v>6866</v>
      </c>
      <c r="E4084" s="214" t="s">
        <v>7740</v>
      </c>
      <c r="F4084" s="214" t="s">
        <v>7740</v>
      </c>
      <c r="G4084" s="2"/>
      <c r="H4084" s="1"/>
      <c r="I4084" s="1"/>
      <c r="J4084" s="1"/>
      <c r="K4084" s="1"/>
      <c r="L4084" s="1"/>
      <c r="M4084" s="1"/>
      <c r="N4084" s="1"/>
      <c r="O4084" s="1"/>
      <c r="P4084" s="1"/>
      <c r="Q4084" s="1"/>
      <c r="R4084" s="1"/>
      <c r="S4084" s="1"/>
      <c r="T4084" s="1"/>
    </row>
    <row r="4085" spans="2:20" s="216" customFormat="1" ht="15" customHeight="1">
      <c r="B4085" s="214" t="s">
        <v>3162</v>
      </c>
      <c r="C4085" s="214" t="s">
        <v>6866</v>
      </c>
      <c r="D4085" s="214" t="s">
        <v>7740</v>
      </c>
      <c r="E4085" s="214" t="s">
        <v>7740</v>
      </c>
      <c r="F4085" s="214" t="s">
        <v>7740</v>
      </c>
      <c r="G4085" s="2"/>
      <c r="H4085" s="1"/>
      <c r="I4085" s="1"/>
      <c r="J4085" s="1"/>
      <c r="K4085" s="1"/>
      <c r="L4085" s="1"/>
      <c r="M4085" s="1"/>
      <c r="N4085" s="1"/>
      <c r="O4085" s="1"/>
      <c r="P4085" s="1"/>
      <c r="Q4085" s="1"/>
      <c r="R4085" s="1"/>
      <c r="S4085" s="1"/>
      <c r="T4085" s="1"/>
    </row>
    <row r="4086" spans="2:20" s="216" customFormat="1" ht="15" customHeight="1">
      <c r="B4086" s="214" t="s">
        <v>3163</v>
      </c>
      <c r="C4086" s="214" t="s">
        <v>6866</v>
      </c>
      <c r="D4086" s="214" t="s">
        <v>7740</v>
      </c>
      <c r="E4086" s="214" t="s">
        <v>7740</v>
      </c>
      <c r="F4086" s="214" t="s">
        <v>7740</v>
      </c>
      <c r="G4086" s="2"/>
      <c r="H4086" s="1"/>
      <c r="I4086" s="1"/>
      <c r="J4086" s="1"/>
      <c r="K4086" s="1"/>
      <c r="L4086" s="1"/>
      <c r="M4086" s="1"/>
      <c r="N4086" s="1"/>
      <c r="O4086" s="1"/>
      <c r="P4086" s="1"/>
      <c r="Q4086" s="1"/>
      <c r="R4086" s="1"/>
      <c r="S4086" s="1"/>
      <c r="T4086" s="1"/>
    </row>
    <row r="4087" spans="2:20" s="216" customFormat="1" ht="15" customHeight="1">
      <c r="B4087" s="214" t="s">
        <v>3164</v>
      </c>
      <c r="C4087" s="214" t="s">
        <v>6866</v>
      </c>
      <c r="D4087" s="214" t="s">
        <v>7740</v>
      </c>
      <c r="E4087" s="214" t="s">
        <v>7740</v>
      </c>
      <c r="F4087" s="214" t="s">
        <v>7740</v>
      </c>
      <c r="G4087" s="2"/>
      <c r="H4087" s="1"/>
      <c r="I4087" s="1"/>
      <c r="J4087" s="1"/>
      <c r="K4087" s="1"/>
      <c r="L4087" s="1"/>
      <c r="M4087" s="1"/>
      <c r="N4087" s="1"/>
      <c r="O4087" s="1"/>
      <c r="P4087" s="1"/>
      <c r="Q4087" s="1"/>
      <c r="R4087" s="1"/>
      <c r="S4087" s="1"/>
      <c r="T4087" s="1"/>
    </row>
    <row r="4088" spans="2:20" s="216" customFormat="1" ht="15" customHeight="1">
      <c r="B4088" s="214" t="s">
        <v>3165</v>
      </c>
      <c r="C4088" s="214" t="s">
        <v>7599</v>
      </c>
      <c r="D4088" s="214" t="s">
        <v>6866</v>
      </c>
      <c r="E4088" s="214" t="s">
        <v>7740</v>
      </c>
      <c r="F4088" s="214" t="s">
        <v>7740</v>
      </c>
      <c r="G4088" s="2"/>
      <c r="H4088" s="1"/>
      <c r="I4088" s="1"/>
      <c r="J4088" s="1"/>
      <c r="K4088" s="1"/>
      <c r="L4088" s="1"/>
      <c r="M4088" s="1"/>
      <c r="N4088" s="1"/>
      <c r="O4088" s="1"/>
      <c r="P4088" s="1"/>
      <c r="Q4088" s="1"/>
      <c r="R4088" s="1"/>
      <c r="S4088" s="1"/>
      <c r="T4088" s="1"/>
    </row>
    <row r="4089" spans="2:20" s="216" customFormat="1" ht="15" customHeight="1">
      <c r="B4089" s="214" t="s">
        <v>3166</v>
      </c>
      <c r="C4089" s="214" t="s">
        <v>6866</v>
      </c>
      <c r="D4089" s="214" t="s">
        <v>7740</v>
      </c>
      <c r="E4089" s="214" t="s">
        <v>7740</v>
      </c>
      <c r="F4089" s="214" t="s">
        <v>7740</v>
      </c>
      <c r="G4089" s="2"/>
      <c r="H4089" s="1"/>
      <c r="I4089" s="1"/>
      <c r="J4089" s="1"/>
      <c r="K4089" s="1"/>
      <c r="L4089" s="1"/>
      <c r="M4089" s="1"/>
      <c r="N4089" s="1"/>
      <c r="O4089" s="1"/>
      <c r="P4089" s="1"/>
      <c r="Q4089" s="1"/>
      <c r="R4089" s="1"/>
      <c r="S4089" s="1"/>
      <c r="T4089" s="1"/>
    </row>
    <row r="4090" spans="2:20" s="216" customFormat="1" ht="15" customHeight="1">
      <c r="B4090" s="214" t="s">
        <v>3167</v>
      </c>
      <c r="C4090" s="214" t="s">
        <v>6934</v>
      </c>
      <c r="D4090" s="214" t="s">
        <v>6866</v>
      </c>
      <c r="E4090" s="214" t="s">
        <v>7740</v>
      </c>
      <c r="F4090" s="214" t="s">
        <v>7740</v>
      </c>
      <c r="G4090" s="2"/>
      <c r="H4090" s="1"/>
      <c r="I4090" s="1"/>
      <c r="J4090" s="1"/>
      <c r="K4090" s="1"/>
      <c r="L4090" s="1"/>
      <c r="M4090" s="1"/>
      <c r="N4090" s="1"/>
      <c r="O4090" s="1"/>
      <c r="P4090" s="1"/>
      <c r="Q4090" s="1"/>
      <c r="R4090" s="1"/>
      <c r="S4090" s="1"/>
      <c r="T4090" s="1"/>
    </row>
    <row r="4091" spans="2:20" s="216" customFormat="1" ht="15" customHeight="1">
      <c r="B4091" s="214" t="s">
        <v>3168</v>
      </c>
      <c r="C4091" s="214" t="s">
        <v>6866</v>
      </c>
      <c r="D4091" s="214" t="s">
        <v>7740</v>
      </c>
      <c r="E4091" s="214" t="s">
        <v>7740</v>
      </c>
      <c r="F4091" s="214" t="s">
        <v>7740</v>
      </c>
      <c r="G4091" s="2"/>
      <c r="H4091" s="1"/>
      <c r="I4091" s="1"/>
      <c r="J4091" s="1"/>
      <c r="K4091" s="1"/>
      <c r="L4091" s="1"/>
      <c r="M4091" s="1"/>
      <c r="N4091" s="1"/>
      <c r="O4091" s="1"/>
      <c r="P4091" s="1"/>
      <c r="Q4091" s="1"/>
      <c r="R4091" s="1"/>
      <c r="S4091" s="1"/>
      <c r="T4091" s="1"/>
    </row>
    <row r="4092" spans="2:20" s="216" customFormat="1" ht="15" customHeight="1">
      <c r="B4092" s="214" t="s">
        <v>3169</v>
      </c>
      <c r="C4092" s="214" t="s">
        <v>6866</v>
      </c>
      <c r="D4092" s="214" t="s">
        <v>7740</v>
      </c>
      <c r="E4092" s="214" t="s">
        <v>7740</v>
      </c>
      <c r="F4092" s="214" t="s">
        <v>7740</v>
      </c>
      <c r="G4092" s="2"/>
      <c r="H4092" s="1"/>
      <c r="I4092" s="1"/>
      <c r="J4092" s="1"/>
      <c r="K4092" s="1"/>
      <c r="L4092" s="1"/>
      <c r="M4092" s="1"/>
      <c r="N4092" s="1"/>
      <c r="O4092" s="1"/>
      <c r="P4092" s="1"/>
      <c r="Q4092" s="1"/>
      <c r="R4092" s="1"/>
      <c r="S4092" s="1"/>
      <c r="T4092" s="1"/>
    </row>
    <row r="4093" spans="2:20" s="216" customFormat="1" ht="15" customHeight="1">
      <c r="B4093" s="214" t="s">
        <v>3170</v>
      </c>
      <c r="C4093" s="214" t="s">
        <v>6866</v>
      </c>
      <c r="D4093" s="214" t="s">
        <v>7740</v>
      </c>
      <c r="E4093" s="214" t="s">
        <v>7740</v>
      </c>
      <c r="F4093" s="214" t="s">
        <v>7740</v>
      </c>
      <c r="G4093" s="2"/>
      <c r="H4093" s="1"/>
      <c r="I4093" s="1"/>
      <c r="J4093" s="1"/>
      <c r="K4093" s="1"/>
      <c r="L4093" s="1"/>
      <c r="M4093" s="1"/>
      <c r="N4093" s="1"/>
      <c r="O4093" s="1"/>
      <c r="P4093" s="1"/>
      <c r="Q4093" s="1"/>
      <c r="R4093" s="1"/>
      <c r="S4093" s="1"/>
      <c r="T4093" s="1"/>
    </row>
    <row r="4094" spans="2:20" s="216" customFormat="1" ht="15" customHeight="1">
      <c r="B4094" s="214" t="s">
        <v>3171</v>
      </c>
      <c r="C4094" s="214" t="s">
        <v>6866</v>
      </c>
      <c r="D4094" s="214" t="s">
        <v>7740</v>
      </c>
      <c r="E4094" s="214" t="s">
        <v>7740</v>
      </c>
      <c r="F4094" s="214" t="s">
        <v>7740</v>
      </c>
      <c r="G4094" s="2"/>
      <c r="H4094" s="1"/>
      <c r="I4094" s="1"/>
      <c r="J4094" s="1"/>
      <c r="K4094" s="1"/>
      <c r="L4094" s="1"/>
      <c r="M4094" s="1"/>
      <c r="N4094" s="1"/>
      <c r="O4094" s="1"/>
      <c r="P4094" s="1"/>
      <c r="Q4094" s="1"/>
      <c r="R4094" s="1"/>
      <c r="S4094" s="1"/>
      <c r="T4094" s="1"/>
    </row>
    <row r="4095" spans="2:20" s="216" customFormat="1" ht="15" customHeight="1">
      <c r="B4095" s="214" t="s">
        <v>3172</v>
      </c>
      <c r="C4095" s="214" t="s">
        <v>6866</v>
      </c>
      <c r="D4095" s="214" t="s">
        <v>7740</v>
      </c>
      <c r="E4095" s="214" t="s">
        <v>7740</v>
      </c>
      <c r="F4095" s="214" t="s">
        <v>7740</v>
      </c>
      <c r="G4095" s="2"/>
      <c r="H4095" s="1"/>
      <c r="I4095" s="1"/>
      <c r="J4095" s="1"/>
      <c r="K4095" s="1"/>
      <c r="L4095" s="1"/>
      <c r="M4095" s="1"/>
      <c r="N4095" s="1"/>
      <c r="O4095" s="1"/>
      <c r="P4095" s="1"/>
      <c r="Q4095" s="1"/>
      <c r="R4095" s="1"/>
      <c r="S4095" s="1"/>
      <c r="T4095" s="1"/>
    </row>
    <row r="4096" spans="2:20" s="216" customFormat="1" ht="15" customHeight="1">
      <c r="B4096" s="214" t="s">
        <v>3173</v>
      </c>
      <c r="C4096" s="214" t="s">
        <v>6866</v>
      </c>
      <c r="D4096" s="214" t="s">
        <v>7740</v>
      </c>
      <c r="E4096" s="214" t="s">
        <v>7740</v>
      </c>
      <c r="F4096" s="214" t="s">
        <v>7740</v>
      </c>
      <c r="G4096" s="2"/>
      <c r="H4096" s="1"/>
      <c r="I4096" s="1"/>
      <c r="J4096" s="1"/>
      <c r="K4096" s="1"/>
      <c r="L4096" s="1"/>
      <c r="M4096" s="1"/>
      <c r="N4096" s="1"/>
      <c r="O4096" s="1"/>
      <c r="P4096" s="1"/>
      <c r="Q4096" s="1"/>
      <c r="R4096" s="1"/>
      <c r="S4096" s="1"/>
      <c r="T4096" s="1"/>
    </row>
    <row r="4097" spans="2:20" s="216" customFormat="1" ht="15" customHeight="1">
      <c r="B4097" s="214" t="s">
        <v>3174</v>
      </c>
      <c r="C4097" s="214" t="s">
        <v>7201</v>
      </c>
      <c r="D4097" s="214" t="s">
        <v>6866</v>
      </c>
      <c r="E4097" s="214" t="s">
        <v>7740</v>
      </c>
      <c r="F4097" s="214" t="s">
        <v>7740</v>
      </c>
      <c r="G4097" s="2"/>
      <c r="H4097" s="1"/>
      <c r="I4097" s="1"/>
      <c r="J4097" s="1"/>
      <c r="K4097" s="1"/>
      <c r="L4097" s="1"/>
      <c r="M4097" s="1"/>
      <c r="N4097" s="1"/>
      <c r="O4097" s="1"/>
      <c r="P4097" s="1"/>
      <c r="Q4097" s="1"/>
      <c r="R4097" s="1"/>
      <c r="S4097" s="1"/>
      <c r="T4097" s="1"/>
    </row>
    <row r="4098" spans="2:20" s="216" customFormat="1" ht="15" customHeight="1">
      <c r="B4098" s="214" t="s">
        <v>209</v>
      </c>
      <c r="C4098" s="214" t="s">
        <v>6996</v>
      </c>
      <c r="D4098" s="214" t="s">
        <v>6866</v>
      </c>
      <c r="E4098" s="214" t="s">
        <v>7740</v>
      </c>
      <c r="F4098" s="214" t="s">
        <v>7740</v>
      </c>
      <c r="G4098" s="2"/>
      <c r="H4098" s="1"/>
      <c r="I4098" s="1"/>
      <c r="J4098" s="1"/>
      <c r="K4098" s="1"/>
      <c r="L4098" s="1"/>
      <c r="M4098" s="1"/>
      <c r="N4098" s="1"/>
      <c r="O4098" s="1"/>
      <c r="P4098" s="1"/>
      <c r="Q4098" s="1"/>
      <c r="R4098" s="1"/>
      <c r="S4098" s="1"/>
      <c r="T4098" s="1"/>
    </row>
    <row r="4099" spans="2:20" s="216" customFormat="1" ht="15" customHeight="1">
      <c r="B4099" s="214" t="s">
        <v>210</v>
      </c>
      <c r="C4099" s="214" t="s">
        <v>6866</v>
      </c>
      <c r="D4099" s="214" t="s">
        <v>7740</v>
      </c>
      <c r="E4099" s="214" t="s">
        <v>7740</v>
      </c>
      <c r="F4099" s="214" t="s">
        <v>7740</v>
      </c>
      <c r="G4099" s="2"/>
      <c r="H4099" s="1"/>
      <c r="I4099" s="1"/>
      <c r="J4099" s="1"/>
      <c r="K4099" s="1"/>
      <c r="L4099" s="1"/>
      <c r="M4099" s="1"/>
      <c r="N4099" s="1"/>
      <c r="O4099" s="1"/>
      <c r="P4099" s="1"/>
      <c r="Q4099" s="1"/>
      <c r="R4099" s="1"/>
      <c r="S4099" s="1"/>
      <c r="T4099" s="1"/>
    </row>
    <row r="4100" spans="2:20" s="216" customFormat="1" ht="15" customHeight="1">
      <c r="B4100" s="214" t="s">
        <v>211</v>
      </c>
      <c r="C4100" s="214" t="s">
        <v>7121</v>
      </c>
      <c r="D4100" s="214" t="s">
        <v>6866</v>
      </c>
      <c r="E4100" s="214" t="s">
        <v>7740</v>
      </c>
      <c r="F4100" s="214" t="s">
        <v>7740</v>
      </c>
      <c r="G4100" s="2"/>
      <c r="H4100" s="1"/>
      <c r="I4100" s="1"/>
      <c r="J4100" s="1"/>
      <c r="K4100" s="1"/>
      <c r="L4100" s="1"/>
      <c r="M4100" s="1"/>
      <c r="N4100" s="1"/>
      <c r="O4100" s="1"/>
      <c r="P4100" s="1"/>
      <c r="Q4100" s="1"/>
      <c r="R4100" s="1"/>
      <c r="S4100" s="1"/>
      <c r="T4100" s="1"/>
    </row>
    <row r="4101" spans="2:20" s="216" customFormat="1" ht="15" customHeight="1">
      <c r="B4101" s="214" t="s">
        <v>212</v>
      </c>
      <c r="C4101" s="214" t="s">
        <v>6866</v>
      </c>
      <c r="D4101" s="214" t="s">
        <v>7740</v>
      </c>
      <c r="E4101" s="214" t="s">
        <v>7740</v>
      </c>
      <c r="F4101" s="214" t="s">
        <v>7740</v>
      </c>
      <c r="G4101" s="2"/>
      <c r="H4101" s="1"/>
      <c r="I4101" s="1"/>
      <c r="J4101" s="1"/>
      <c r="K4101" s="1"/>
      <c r="L4101" s="1"/>
      <c r="M4101" s="1"/>
      <c r="N4101" s="1"/>
      <c r="O4101" s="1"/>
      <c r="P4101" s="1"/>
      <c r="Q4101" s="1"/>
      <c r="R4101" s="1"/>
      <c r="S4101" s="1"/>
      <c r="T4101" s="1"/>
    </row>
    <row r="4102" spans="2:20" s="216" customFormat="1" ht="15" customHeight="1">
      <c r="B4102" s="214" t="s">
        <v>213</v>
      </c>
      <c r="C4102" s="214" t="s">
        <v>6866</v>
      </c>
      <c r="D4102" s="214" t="s">
        <v>7740</v>
      </c>
      <c r="E4102" s="214" t="s">
        <v>7740</v>
      </c>
      <c r="F4102" s="214" t="s">
        <v>7740</v>
      </c>
      <c r="G4102" s="2"/>
      <c r="H4102" s="1"/>
      <c r="I4102" s="1"/>
      <c r="J4102" s="1"/>
      <c r="K4102" s="1"/>
      <c r="L4102" s="1"/>
      <c r="M4102" s="1"/>
      <c r="N4102" s="1"/>
      <c r="O4102" s="1"/>
      <c r="P4102" s="1"/>
      <c r="Q4102" s="1"/>
      <c r="R4102" s="1"/>
      <c r="S4102" s="1"/>
      <c r="T4102" s="1"/>
    </row>
    <row r="4103" spans="2:20" s="216" customFormat="1" ht="15" customHeight="1">
      <c r="B4103" s="214" t="s">
        <v>214</v>
      </c>
      <c r="C4103" s="214" t="s">
        <v>6866</v>
      </c>
      <c r="D4103" s="214" t="s">
        <v>7740</v>
      </c>
      <c r="E4103" s="214" t="s">
        <v>7740</v>
      </c>
      <c r="F4103" s="214" t="s">
        <v>7740</v>
      </c>
      <c r="G4103" s="2"/>
      <c r="H4103" s="1"/>
      <c r="I4103" s="1"/>
      <c r="J4103" s="1"/>
      <c r="K4103" s="1"/>
      <c r="L4103" s="1"/>
      <c r="M4103" s="1"/>
      <c r="N4103" s="1"/>
      <c r="O4103" s="1"/>
      <c r="P4103" s="1"/>
      <c r="Q4103" s="1"/>
      <c r="R4103" s="1"/>
      <c r="S4103" s="1"/>
      <c r="T4103" s="1"/>
    </row>
    <row r="4104" spans="2:20" s="216" customFormat="1" ht="15" customHeight="1">
      <c r="B4104" s="214" t="s">
        <v>215</v>
      </c>
      <c r="C4104" s="214" t="s">
        <v>6866</v>
      </c>
      <c r="D4104" s="214" t="s">
        <v>7740</v>
      </c>
      <c r="E4104" s="214" t="s">
        <v>7740</v>
      </c>
      <c r="F4104" s="214" t="s">
        <v>7740</v>
      </c>
      <c r="G4104" s="2"/>
      <c r="H4104" s="1"/>
      <c r="I4104" s="1"/>
      <c r="J4104" s="1"/>
      <c r="K4104" s="1"/>
      <c r="L4104" s="1"/>
      <c r="M4104" s="1"/>
      <c r="N4104" s="1"/>
      <c r="O4104" s="1"/>
      <c r="P4104" s="1"/>
      <c r="Q4104" s="1"/>
      <c r="R4104" s="1"/>
      <c r="S4104" s="1"/>
      <c r="T4104" s="1"/>
    </row>
    <row r="4105" spans="2:20" s="216" customFormat="1" ht="15" customHeight="1">
      <c r="B4105" s="214" t="s">
        <v>216</v>
      </c>
      <c r="C4105" s="214" t="s">
        <v>6866</v>
      </c>
      <c r="D4105" s="214" t="s">
        <v>7740</v>
      </c>
      <c r="E4105" s="214" t="s">
        <v>7740</v>
      </c>
      <c r="F4105" s="214" t="s">
        <v>7740</v>
      </c>
      <c r="G4105" s="2"/>
      <c r="H4105" s="1"/>
      <c r="I4105" s="1"/>
      <c r="J4105" s="1"/>
      <c r="K4105" s="1"/>
      <c r="L4105" s="1"/>
      <c r="M4105" s="1"/>
      <c r="N4105" s="1"/>
      <c r="O4105" s="1"/>
      <c r="P4105" s="1"/>
      <c r="Q4105" s="1"/>
      <c r="R4105" s="1"/>
      <c r="S4105" s="1"/>
      <c r="T4105" s="1"/>
    </row>
    <row r="4106" spans="2:20" s="216" customFormat="1" ht="15" customHeight="1">
      <c r="B4106" s="214" t="s">
        <v>217</v>
      </c>
      <c r="C4106" s="214" t="s">
        <v>6866</v>
      </c>
      <c r="D4106" s="214" t="s">
        <v>7740</v>
      </c>
      <c r="E4106" s="214" t="s">
        <v>7740</v>
      </c>
      <c r="F4106" s="214" t="s">
        <v>7740</v>
      </c>
      <c r="G4106" s="2"/>
      <c r="H4106" s="1"/>
      <c r="I4106" s="1"/>
      <c r="J4106" s="1"/>
      <c r="K4106" s="1"/>
      <c r="L4106" s="1"/>
      <c r="M4106" s="1"/>
      <c r="N4106" s="1"/>
      <c r="O4106" s="1"/>
      <c r="P4106" s="1"/>
      <c r="Q4106" s="1"/>
      <c r="R4106" s="1"/>
      <c r="S4106" s="1"/>
      <c r="T4106" s="1"/>
    </row>
    <row r="4107" spans="2:20" s="216" customFormat="1" ht="15" customHeight="1">
      <c r="B4107" s="214" t="s">
        <v>218</v>
      </c>
      <c r="C4107" s="214" t="s">
        <v>6866</v>
      </c>
      <c r="D4107" s="214" t="s">
        <v>7740</v>
      </c>
      <c r="E4107" s="214" t="s">
        <v>7740</v>
      </c>
      <c r="F4107" s="214" t="s">
        <v>7740</v>
      </c>
      <c r="G4107" s="2"/>
      <c r="H4107" s="1"/>
      <c r="I4107" s="1"/>
      <c r="J4107" s="1"/>
      <c r="K4107" s="1"/>
      <c r="L4107" s="1"/>
      <c r="M4107" s="1"/>
      <c r="N4107" s="1"/>
      <c r="O4107" s="1"/>
      <c r="P4107" s="1"/>
      <c r="Q4107" s="1"/>
      <c r="R4107" s="1"/>
      <c r="S4107" s="1"/>
      <c r="T4107" s="1"/>
    </row>
    <row r="4108" spans="2:20" s="216" customFormat="1" ht="15" customHeight="1">
      <c r="B4108" s="214" t="s">
        <v>219</v>
      </c>
      <c r="C4108" s="214" t="s">
        <v>7014</v>
      </c>
      <c r="D4108" s="214" t="s">
        <v>6866</v>
      </c>
      <c r="E4108" s="214" t="s">
        <v>7740</v>
      </c>
      <c r="F4108" s="214" t="s">
        <v>7740</v>
      </c>
      <c r="G4108" s="2"/>
      <c r="H4108" s="1"/>
      <c r="I4108" s="1"/>
      <c r="J4108" s="1"/>
      <c r="K4108" s="1"/>
      <c r="L4108" s="1"/>
      <c r="M4108" s="1"/>
      <c r="N4108" s="1"/>
      <c r="O4108" s="1"/>
      <c r="P4108" s="1"/>
      <c r="Q4108" s="1"/>
      <c r="R4108" s="1"/>
      <c r="S4108" s="1"/>
      <c r="T4108" s="1"/>
    </row>
    <row r="4109" spans="2:20" s="216" customFormat="1" ht="15" customHeight="1">
      <c r="B4109" s="214" t="s">
        <v>220</v>
      </c>
      <c r="C4109" s="214" t="s">
        <v>6866</v>
      </c>
      <c r="D4109" s="214" t="s">
        <v>7740</v>
      </c>
      <c r="E4109" s="214" t="s">
        <v>7740</v>
      </c>
      <c r="F4109" s="214" t="s">
        <v>7740</v>
      </c>
      <c r="G4109" s="2"/>
      <c r="H4109" s="1"/>
      <c r="I4109" s="1"/>
      <c r="J4109" s="1"/>
      <c r="K4109" s="1"/>
      <c r="L4109" s="1"/>
      <c r="M4109" s="1"/>
      <c r="N4109" s="1"/>
      <c r="O4109" s="1"/>
      <c r="P4109" s="1"/>
      <c r="Q4109" s="1"/>
      <c r="R4109" s="1"/>
      <c r="S4109" s="1"/>
      <c r="T4109" s="1"/>
    </row>
    <row r="4110" spans="2:20" s="216" customFormat="1" ht="15" customHeight="1">
      <c r="B4110" s="214" t="s">
        <v>221</v>
      </c>
      <c r="C4110" s="214" t="s">
        <v>6866</v>
      </c>
      <c r="D4110" s="214" t="s">
        <v>7740</v>
      </c>
      <c r="E4110" s="214" t="s">
        <v>7740</v>
      </c>
      <c r="F4110" s="214" t="s">
        <v>7740</v>
      </c>
      <c r="G4110" s="2"/>
      <c r="H4110" s="1"/>
      <c r="I4110" s="1"/>
      <c r="J4110" s="1"/>
      <c r="K4110" s="1"/>
      <c r="L4110" s="1"/>
      <c r="M4110" s="1"/>
      <c r="N4110" s="1"/>
      <c r="O4110" s="1"/>
      <c r="P4110" s="1"/>
      <c r="Q4110" s="1"/>
      <c r="R4110" s="1"/>
      <c r="S4110" s="1"/>
      <c r="T4110" s="1"/>
    </row>
    <row r="4111" spans="2:20" s="216" customFormat="1" ht="15" customHeight="1">
      <c r="B4111" s="214" t="s">
        <v>222</v>
      </c>
      <c r="C4111" s="214" t="s">
        <v>6866</v>
      </c>
      <c r="D4111" s="214" t="s">
        <v>7740</v>
      </c>
      <c r="E4111" s="214" t="s">
        <v>7740</v>
      </c>
      <c r="F4111" s="214" t="s">
        <v>7740</v>
      </c>
      <c r="G4111" s="2"/>
      <c r="H4111" s="1"/>
      <c r="I4111" s="1"/>
      <c r="J4111" s="1"/>
      <c r="K4111" s="1"/>
      <c r="L4111" s="1"/>
      <c r="M4111" s="1"/>
      <c r="N4111" s="1"/>
      <c r="O4111" s="1"/>
      <c r="P4111" s="1"/>
      <c r="Q4111" s="1"/>
      <c r="R4111" s="1"/>
      <c r="S4111" s="1"/>
      <c r="T4111" s="1"/>
    </row>
    <row r="4112" spans="2:20" s="216" customFormat="1" ht="15" customHeight="1">
      <c r="B4112" s="214" t="s">
        <v>223</v>
      </c>
      <c r="C4112" s="214" t="s">
        <v>6866</v>
      </c>
      <c r="D4112" s="214" t="s">
        <v>7740</v>
      </c>
      <c r="E4112" s="214" t="s">
        <v>7740</v>
      </c>
      <c r="F4112" s="214" t="s">
        <v>7740</v>
      </c>
      <c r="G4112" s="2"/>
      <c r="H4112" s="1"/>
      <c r="I4112" s="1"/>
      <c r="J4112" s="1"/>
      <c r="K4112" s="1"/>
      <c r="L4112" s="1"/>
      <c r="M4112" s="1"/>
      <c r="N4112" s="1"/>
      <c r="O4112" s="1"/>
      <c r="P4112" s="1"/>
      <c r="Q4112" s="1"/>
      <c r="R4112" s="1"/>
      <c r="S4112" s="1"/>
      <c r="T4112" s="1"/>
    </row>
    <row r="4113" spans="2:20" s="216" customFormat="1" ht="15" customHeight="1">
      <c r="B4113" s="214" t="s">
        <v>224</v>
      </c>
      <c r="C4113" s="214" t="s">
        <v>6866</v>
      </c>
      <c r="D4113" s="214" t="s">
        <v>7740</v>
      </c>
      <c r="E4113" s="214" t="s">
        <v>7740</v>
      </c>
      <c r="F4113" s="214" t="s">
        <v>7740</v>
      </c>
      <c r="G4113" s="2"/>
      <c r="H4113" s="1"/>
      <c r="I4113" s="1"/>
      <c r="J4113" s="1"/>
      <c r="K4113" s="1"/>
      <c r="L4113" s="1"/>
      <c r="M4113" s="1"/>
      <c r="N4113" s="1"/>
      <c r="O4113" s="1"/>
      <c r="P4113" s="1"/>
      <c r="Q4113" s="1"/>
      <c r="R4113" s="1"/>
      <c r="S4113" s="1"/>
      <c r="T4113" s="1"/>
    </row>
    <row r="4114" spans="2:20" s="216" customFormat="1" ht="15" customHeight="1">
      <c r="B4114" s="214" t="s">
        <v>225</v>
      </c>
      <c r="C4114" s="214" t="s">
        <v>7673</v>
      </c>
      <c r="D4114" s="214" t="s">
        <v>6866</v>
      </c>
      <c r="E4114" s="214" t="s">
        <v>7740</v>
      </c>
      <c r="F4114" s="214" t="s">
        <v>7740</v>
      </c>
      <c r="G4114" s="2"/>
      <c r="H4114" s="1"/>
      <c r="I4114" s="1"/>
      <c r="J4114" s="1"/>
      <c r="K4114" s="1"/>
      <c r="L4114" s="1"/>
      <c r="M4114" s="1"/>
      <c r="N4114" s="1"/>
      <c r="O4114" s="1"/>
      <c r="P4114" s="1"/>
      <c r="Q4114" s="1"/>
      <c r="R4114" s="1"/>
      <c r="S4114" s="1"/>
      <c r="T4114" s="1"/>
    </row>
    <row r="4115" spans="2:20" s="216" customFormat="1" ht="15" customHeight="1">
      <c r="B4115" s="214" t="s">
        <v>226</v>
      </c>
      <c r="C4115" s="214" t="s">
        <v>6866</v>
      </c>
      <c r="D4115" s="214" t="s">
        <v>7740</v>
      </c>
      <c r="E4115" s="214" t="s">
        <v>7740</v>
      </c>
      <c r="F4115" s="214" t="s">
        <v>7740</v>
      </c>
      <c r="G4115" s="2"/>
      <c r="H4115" s="1"/>
      <c r="I4115" s="1"/>
      <c r="J4115" s="1"/>
      <c r="K4115" s="1"/>
      <c r="L4115" s="1"/>
      <c r="M4115" s="1"/>
      <c r="N4115" s="1"/>
      <c r="O4115" s="1"/>
      <c r="P4115" s="1"/>
      <c r="Q4115" s="1"/>
      <c r="R4115" s="1"/>
      <c r="S4115" s="1"/>
      <c r="T4115" s="1"/>
    </row>
    <row r="4116" spans="2:20" s="216" customFormat="1" ht="15" customHeight="1">
      <c r="B4116" s="214" t="s">
        <v>227</v>
      </c>
      <c r="C4116" s="214" t="s">
        <v>6866</v>
      </c>
      <c r="D4116" s="214" t="s">
        <v>7740</v>
      </c>
      <c r="E4116" s="214" t="s">
        <v>7740</v>
      </c>
      <c r="F4116" s="214" t="s">
        <v>7740</v>
      </c>
      <c r="G4116" s="2"/>
      <c r="H4116" s="1"/>
      <c r="I4116" s="1"/>
      <c r="J4116" s="1"/>
      <c r="K4116" s="1"/>
      <c r="L4116" s="1"/>
      <c r="M4116" s="1"/>
      <c r="N4116" s="1"/>
      <c r="O4116" s="1"/>
      <c r="P4116" s="1"/>
      <c r="Q4116" s="1"/>
      <c r="R4116" s="1"/>
      <c r="S4116" s="1"/>
      <c r="T4116" s="1"/>
    </row>
    <row r="4117" spans="2:20" s="216" customFormat="1" ht="15" customHeight="1">
      <c r="B4117" s="214" t="s">
        <v>228</v>
      </c>
      <c r="C4117" s="214" t="s">
        <v>6866</v>
      </c>
      <c r="D4117" s="214" t="s">
        <v>7740</v>
      </c>
      <c r="E4117" s="214" t="s">
        <v>7740</v>
      </c>
      <c r="F4117" s="214" t="s">
        <v>7740</v>
      </c>
      <c r="G4117" s="2"/>
      <c r="H4117" s="1"/>
      <c r="I4117" s="1"/>
      <c r="J4117" s="1"/>
      <c r="K4117" s="1"/>
      <c r="L4117" s="1"/>
      <c r="M4117" s="1"/>
      <c r="N4117" s="1"/>
      <c r="O4117" s="1"/>
      <c r="P4117" s="1"/>
      <c r="Q4117" s="1"/>
      <c r="R4117" s="1"/>
      <c r="S4117" s="1"/>
      <c r="T4117" s="1"/>
    </row>
    <row r="4118" spans="2:20" s="216" customFormat="1" ht="15" customHeight="1">
      <c r="B4118" s="214" t="s">
        <v>229</v>
      </c>
      <c r="C4118" s="214" t="s">
        <v>6866</v>
      </c>
      <c r="D4118" s="214" t="s">
        <v>7740</v>
      </c>
      <c r="E4118" s="214" t="s">
        <v>7740</v>
      </c>
      <c r="F4118" s="214" t="s">
        <v>7740</v>
      </c>
      <c r="G4118" s="2"/>
      <c r="H4118" s="1"/>
      <c r="I4118" s="1"/>
      <c r="J4118" s="1"/>
      <c r="K4118" s="1"/>
      <c r="L4118" s="1"/>
      <c r="M4118" s="1"/>
      <c r="N4118" s="1"/>
      <c r="O4118" s="1"/>
      <c r="P4118" s="1"/>
      <c r="Q4118" s="1"/>
      <c r="R4118" s="1"/>
      <c r="S4118" s="1"/>
      <c r="T4118" s="1"/>
    </row>
    <row r="4119" spans="2:20" s="216" customFormat="1" ht="15" customHeight="1">
      <c r="B4119" s="214" t="s">
        <v>230</v>
      </c>
      <c r="C4119" s="214" t="s">
        <v>6866</v>
      </c>
      <c r="D4119" s="214" t="s">
        <v>7740</v>
      </c>
      <c r="E4119" s="214" t="s">
        <v>7740</v>
      </c>
      <c r="F4119" s="214" t="s">
        <v>7740</v>
      </c>
      <c r="G4119" s="2"/>
      <c r="H4119" s="1"/>
      <c r="I4119" s="1"/>
      <c r="J4119" s="1"/>
      <c r="K4119" s="1"/>
      <c r="L4119" s="1"/>
      <c r="M4119" s="1"/>
      <c r="N4119" s="1"/>
      <c r="O4119" s="1"/>
      <c r="P4119" s="1"/>
      <c r="Q4119" s="1"/>
      <c r="R4119" s="1"/>
      <c r="S4119" s="1"/>
      <c r="T4119" s="1"/>
    </row>
    <row r="4120" spans="2:20" s="216" customFormat="1" ht="15" customHeight="1">
      <c r="B4120" s="214" t="s">
        <v>231</v>
      </c>
      <c r="C4120" s="214" t="s">
        <v>6866</v>
      </c>
      <c r="D4120" s="214" t="s">
        <v>7740</v>
      </c>
      <c r="E4120" s="214" t="s">
        <v>7740</v>
      </c>
      <c r="F4120" s="214" t="s">
        <v>7740</v>
      </c>
      <c r="G4120" s="2"/>
      <c r="H4120" s="1"/>
      <c r="I4120" s="1"/>
      <c r="J4120" s="1"/>
      <c r="K4120" s="1"/>
      <c r="L4120" s="1"/>
      <c r="M4120" s="1"/>
      <c r="N4120" s="1"/>
      <c r="O4120" s="1"/>
      <c r="P4120" s="1"/>
      <c r="Q4120" s="1"/>
      <c r="R4120" s="1"/>
      <c r="S4120" s="1"/>
      <c r="T4120" s="1"/>
    </row>
    <row r="4121" spans="2:20" s="216" customFormat="1" ht="15" customHeight="1">
      <c r="B4121" s="214" t="s">
        <v>232</v>
      </c>
      <c r="C4121" s="214" t="s">
        <v>6866</v>
      </c>
      <c r="D4121" s="214" t="s">
        <v>7740</v>
      </c>
      <c r="E4121" s="214" t="s">
        <v>7740</v>
      </c>
      <c r="F4121" s="214" t="s">
        <v>7740</v>
      </c>
      <c r="G4121" s="2"/>
      <c r="H4121" s="1"/>
      <c r="I4121" s="1"/>
      <c r="J4121" s="1"/>
      <c r="K4121" s="1"/>
      <c r="L4121" s="1"/>
      <c r="M4121" s="1"/>
      <c r="N4121" s="1"/>
      <c r="O4121" s="1"/>
      <c r="P4121" s="1"/>
      <c r="Q4121" s="1"/>
      <c r="R4121" s="1"/>
      <c r="S4121" s="1"/>
      <c r="T4121" s="1"/>
    </row>
    <row r="4122" spans="2:20" s="216" customFormat="1" ht="15" customHeight="1">
      <c r="B4122" s="214" t="s">
        <v>233</v>
      </c>
      <c r="C4122" s="214" t="s">
        <v>6866</v>
      </c>
      <c r="D4122" s="214" t="s">
        <v>7740</v>
      </c>
      <c r="E4122" s="214" t="s">
        <v>7740</v>
      </c>
      <c r="F4122" s="214" t="s">
        <v>7740</v>
      </c>
      <c r="G4122" s="2"/>
      <c r="H4122" s="1"/>
      <c r="I4122" s="1"/>
      <c r="J4122" s="1"/>
      <c r="K4122" s="1"/>
      <c r="L4122" s="1"/>
      <c r="M4122" s="1"/>
      <c r="N4122" s="1"/>
      <c r="O4122" s="1"/>
      <c r="P4122" s="1"/>
      <c r="Q4122" s="1"/>
      <c r="R4122" s="1"/>
      <c r="S4122" s="1"/>
      <c r="T4122" s="1"/>
    </row>
    <row r="4123" spans="2:20" s="216" customFormat="1" ht="15" customHeight="1">
      <c r="B4123" s="214" t="s">
        <v>234</v>
      </c>
      <c r="C4123" s="214" t="s">
        <v>6866</v>
      </c>
      <c r="D4123" s="214" t="s">
        <v>7740</v>
      </c>
      <c r="E4123" s="214" t="s">
        <v>7740</v>
      </c>
      <c r="F4123" s="214" t="s">
        <v>7740</v>
      </c>
      <c r="G4123" s="2"/>
      <c r="H4123" s="1"/>
      <c r="I4123" s="1"/>
      <c r="J4123" s="1"/>
      <c r="K4123" s="1"/>
      <c r="L4123" s="1"/>
      <c r="M4123" s="1"/>
      <c r="N4123" s="1"/>
      <c r="O4123" s="1"/>
      <c r="P4123" s="1"/>
      <c r="Q4123" s="1"/>
      <c r="R4123" s="1"/>
      <c r="S4123" s="1"/>
      <c r="T4123" s="1"/>
    </row>
    <row r="4124" spans="2:20" s="216" customFormat="1" ht="15" customHeight="1">
      <c r="B4124" s="214" t="s">
        <v>235</v>
      </c>
      <c r="C4124" s="214" t="s">
        <v>7203</v>
      </c>
      <c r="D4124" s="214" t="s">
        <v>6866</v>
      </c>
      <c r="E4124" s="214" t="s">
        <v>7740</v>
      </c>
      <c r="F4124" s="214" t="s">
        <v>7740</v>
      </c>
      <c r="G4124" s="2"/>
      <c r="H4124" s="1"/>
      <c r="I4124" s="1"/>
      <c r="J4124" s="1"/>
      <c r="K4124" s="1"/>
      <c r="L4124" s="1"/>
      <c r="M4124" s="1"/>
      <c r="N4124" s="1"/>
      <c r="O4124" s="1"/>
      <c r="P4124" s="1"/>
      <c r="Q4124" s="1"/>
      <c r="R4124" s="1"/>
      <c r="S4124" s="1"/>
      <c r="T4124" s="1"/>
    </row>
    <row r="4125" spans="2:20" s="216" customFormat="1" ht="15" customHeight="1">
      <c r="B4125" s="214" t="s">
        <v>236</v>
      </c>
      <c r="C4125" s="214" t="s">
        <v>6866</v>
      </c>
      <c r="D4125" s="214" t="s">
        <v>7740</v>
      </c>
      <c r="E4125" s="214" t="s">
        <v>7740</v>
      </c>
      <c r="F4125" s="214" t="s">
        <v>7740</v>
      </c>
      <c r="G4125" s="2"/>
      <c r="H4125" s="1"/>
      <c r="I4125" s="1"/>
      <c r="J4125" s="1"/>
      <c r="K4125" s="1"/>
      <c r="L4125" s="1"/>
      <c r="M4125" s="1"/>
      <c r="N4125" s="1"/>
      <c r="O4125" s="1"/>
      <c r="P4125" s="1"/>
      <c r="Q4125" s="1"/>
      <c r="R4125" s="1"/>
      <c r="S4125" s="1"/>
      <c r="T4125" s="1"/>
    </row>
    <row r="4126" spans="2:20" s="216" customFormat="1" ht="15" customHeight="1">
      <c r="B4126" s="214" t="s">
        <v>237</v>
      </c>
      <c r="C4126" s="214" t="s">
        <v>6866</v>
      </c>
      <c r="D4126" s="214" t="s">
        <v>7740</v>
      </c>
      <c r="E4126" s="214" t="s">
        <v>7740</v>
      </c>
      <c r="F4126" s="214" t="s">
        <v>7740</v>
      </c>
      <c r="G4126" s="2"/>
      <c r="H4126" s="1"/>
      <c r="I4126" s="1"/>
      <c r="J4126" s="1"/>
      <c r="K4126" s="1"/>
      <c r="L4126" s="1"/>
      <c r="M4126" s="1"/>
      <c r="N4126" s="1"/>
      <c r="O4126" s="1"/>
      <c r="P4126" s="1"/>
      <c r="Q4126" s="1"/>
      <c r="R4126" s="1"/>
      <c r="S4126" s="1"/>
      <c r="T4126" s="1"/>
    </row>
    <row r="4127" spans="2:20" s="216" customFormat="1" ht="15" customHeight="1">
      <c r="B4127" s="214" t="s">
        <v>238</v>
      </c>
      <c r="C4127" s="214" t="s">
        <v>6866</v>
      </c>
      <c r="D4127" s="214" t="s">
        <v>7740</v>
      </c>
      <c r="E4127" s="214" t="s">
        <v>7740</v>
      </c>
      <c r="F4127" s="214" t="s">
        <v>7740</v>
      </c>
      <c r="G4127" s="2"/>
      <c r="H4127" s="1"/>
      <c r="I4127" s="1"/>
      <c r="J4127" s="1"/>
      <c r="K4127" s="1"/>
      <c r="L4127" s="1"/>
      <c r="M4127" s="1"/>
      <c r="N4127" s="1"/>
      <c r="O4127" s="1"/>
      <c r="P4127" s="1"/>
      <c r="Q4127" s="1"/>
      <c r="R4127" s="1"/>
      <c r="S4127" s="1"/>
      <c r="T4127" s="1"/>
    </row>
    <row r="4128" spans="2:20" s="216" customFormat="1" ht="15" customHeight="1">
      <c r="B4128" s="214" t="s">
        <v>239</v>
      </c>
      <c r="C4128" s="214" t="s">
        <v>6866</v>
      </c>
      <c r="D4128" s="214" t="s">
        <v>7740</v>
      </c>
      <c r="E4128" s="214" t="s">
        <v>7740</v>
      </c>
      <c r="F4128" s="214" t="s">
        <v>7740</v>
      </c>
      <c r="G4128" s="2"/>
      <c r="H4128" s="1"/>
      <c r="I4128" s="1"/>
      <c r="J4128" s="1"/>
      <c r="K4128" s="1"/>
      <c r="L4128" s="1"/>
      <c r="M4128" s="1"/>
      <c r="N4128" s="1"/>
      <c r="O4128" s="1"/>
      <c r="P4128" s="1"/>
      <c r="Q4128" s="1"/>
      <c r="R4128" s="1"/>
      <c r="S4128" s="1"/>
      <c r="T4128" s="1"/>
    </row>
    <row r="4129" spans="2:20" s="216" customFormat="1" ht="15" customHeight="1">
      <c r="B4129" s="214" t="s">
        <v>240</v>
      </c>
      <c r="C4129" s="214" t="s">
        <v>7600</v>
      </c>
      <c r="D4129" s="214" t="s">
        <v>6866</v>
      </c>
      <c r="E4129" s="214" t="s">
        <v>7740</v>
      </c>
      <c r="F4129" s="214" t="s">
        <v>7740</v>
      </c>
      <c r="G4129" s="2"/>
      <c r="H4129" s="1"/>
      <c r="I4129" s="1"/>
      <c r="J4129" s="1"/>
      <c r="K4129" s="1"/>
      <c r="L4129" s="1"/>
      <c r="M4129" s="1"/>
      <c r="N4129" s="1"/>
      <c r="O4129" s="1"/>
      <c r="P4129" s="1"/>
      <c r="Q4129" s="1"/>
      <c r="R4129" s="1"/>
      <c r="S4129" s="1"/>
      <c r="T4129" s="1"/>
    </row>
    <row r="4130" spans="2:20" s="216" customFormat="1" ht="15" customHeight="1">
      <c r="B4130" s="214" t="s">
        <v>241</v>
      </c>
      <c r="C4130" s="214" t="s">
        <v>6866</v>
      </c>
      <c r="D4130" s="214" t="s">
        <v>7740</v>
      </c>
      <c r="E4130" s="214" t="s">
        <v>7740</v>
      </c>
      <c r="F4130" s="214" t="s">
        <v>7740</v>
      </c>
      <c r="G4130" s="2"/>
      <c r="H4130" s="1"/>
      <c r="I4130" s="1"/>
      <c r="J4130" s="1"/>
      <c r="K4130" s="1"/>
      <c r="L4130" s="1"/>
      <c r="M4130" s="1"/>
      <c r="N4130" s="1"/>
      <c r="O4130" s="1"/>
      <c r="P4130" s="1"/>
      <c r="Q4130" s="1"/>
      <c r="R4130" s="1"/>
      <c r="S4130" s="1"/>
      <c r="T4130" s="1"/>
    </row>
    <row r="4131" spans="2:20" s="216" customFormat="1" ht="15" customHeight="1">
      <c r="B4131" s="214" t="s">
        <v>242</v>
      </c>
      <c r="C4131" s="214" t="s">
        <v>6866</v>
      </c>
      <c r="D4131" s="214" t="s">
        <v>7740</v>
      </c>
      <c r="E4131" s="214" t="s">
        <v>7740</v>
      </c>
      <c r="F4131" s="214" t="s">
        <v>7740</v>
      </c>
      <c r="G4131" s="2"/>
      <c r="H4131" s="1"/>
      <c r="I4131" s="1"/>
      <c r="J4131" s="1"/>
      <c r="K4131" s="1"/>
      <c r="L4131" s="1"/>
      <c r="M4131" s="1"/>
      <c r="N4131" s="1"/>
      <c r="O4131" s="1"/>
      <c r="P4131" s="1"/>
      <c r="Q4131" s="1"/>
      <c r="R4131" s="1"/>
      <c r="S4131" s="1"/>
      <c r="T4131" s="1"/>
    </row>
    <row r="4132" spans="2:20" s="216" customFormat="1" ht="15" customHeight="1">
      <c r="B4132" s="214" t="s">
        <v>243</v>
      </c>
      <c r="C4132" s="214" t="s">
        <v>6866</v>
      </c>
      <c r="D4132" s="214" t="s">
        <v>7740</v>
      </c>
      <c r="E4132" s="214" t="s">
        <v>7740</v>
      </c>
      <c r="F4132" s="214" t="s">
        <v>7740</v>
      </c>
      <c r="G4132" s="2"/>
      <c r="H4132" s="1"/>
      <c r="I4132" s="1"/>
      <c r="J4132" s="1"/>
      <c r="K4132" s="1"/>
      <c r="L4132" s="1"/>
      <c r="M4132" s="1"/>
      <c r="N4132" s="1"/>
      <c r="O4132" s="1"/>
      <c r="P4132" s="1"/>
      <c r="Q4132" s="1"/>
      <c r="R4132" s="1"/>
      <c r="S4132" s="1"/>
      <c r="T4132" s="1"/>
    </row>
    <row r="4133" spans="2:20" s="216" customFormat="1" ht="15" customHeight="1">
      <c r="B4133" s="214" t="s">
        <v>244</v>
      </c>
      <c r="C4133" s="214" t="s">
        <v>6866</v>
      </c>
      <c r="D4133" s="214" t="s">
        <v>7740</v>
      </c>
      <c r="E4133" s="214" t="s">
        <v>7740</v>
      </c>
      <c r="F4133" s="214" t="s">
        <v>7740</v>
      </c>
      <c r="G4133" s="2"/>
      <c r="H4133" s="1"/>
      <c r="I4133" s="1"/>
      <c r="J4133" s="1"/>
      <c r="K4133" s="1"/>
      <c r="L4133" s="1"/>
      <c r="M4133" s="1"/>
      <c r="N4133" s="1"/>
      <c r="O4133" s="1"/>
      <c r="P4133" s="1"/>
      <c r="Q4133" s="1"/>
      <c r="R4133" s="1"/>
      <c r="S4133" s="1"/>
      <c r="T4133" s="1"/>
    </row>
    <row r="4134" spans="2:20" s="216" customFormat="1" ht="15" customHeight="1">
      <c r="B4134" s="214" t="s">
        <v>245</v>
      </c>
      <c r="C4134" s="214" t="s">
        <v>6866</v>
      </c>
      <c r="D4134" s="214" t="s">
        <v>7740</v>
      </c>
      <c r="E4134" s="214" t="s">
        <v>7740</v>
      </c>
      <c r="F4134" s="214" t="s">
        <v>7740</v>
      </c>
      <c r="G4134" s="2"/>
      <c r="H4134" s="1"/>
      <c r="I4134" s="1"/>
      <c r="J4134" s="1"/>
      <c r="K4134" s="1"/>
      <c r="L4134" s="1"/>
      <c r="M4134" s="1"/>
      <c r="N4134" s="1"/>
      <c r="O4134" s="1"/>
      <c r="P4134" s="1"/>
      <c r="Q4134" s="1"/>
      <c r="R4134" s="1"/>
      <c r="S4134" s="1"/>
      <c r="T4134" s="1"/>
    </row>
    <row r="4135" spans="2:20" s="216" customFormat="1" ht="15" customHeight="1">
      <c r="B4135" s="214" t="s">
        <v>246</v>
      </c>
      <c r="C4135" s="214" t="s">
        <v>6866</v>
      </c>
      <c r="D4135" s="214" t="s">
        <v>7740</v>
      </c>
      <c r="E4135" s="214" t="s">
        <v>7740</v>
      </c>
      <c r="F4135" s="214" t="s">
        <v>7740</v>
      </c>
      <c r="G4135" s="2"/>
      <c r="H4135" s="1"/>
      <c r="I4135" s="1"/>
      <c r="J4135" s="1"/>
      <c r="K4135" s="1"/>
      <c r="L4135" s="1"/>
      <c r="M4135" s="1"/>
      <c r="N4135" s="1"/>
      <c r="O4135" s="1"/>
      <c r="P4135" s="1"/>
      <c r="Q4135" s="1"/>
      <c r="R4135" s="1"/>
      <c r="S4135" s="1"/>
      <c r="T4135" s="1"/>
    </row>
    <row r="4136" spans="2:20" s="216" customFormat="1" ht="15" customHeight="1">
      <c r="B4136" s="214" t="s">
        <v>247</v>
      </c>
      <c r="C4136" s="214" t="s">
        <v>7601</v>
      </c>
      <c r="D4136" s="214" t="s">
        <v>6866</v>
      </c>
      <c r="E4136" s="214" t="s">
        <v>7740</v>
      </c>
      <c r="F4136" s="214" t="s">
        <v>7740</v>
      </c>
      <c r="G4136" s="2"/>
      <c r="H4136" s="1"/>
      <c r="I4136" s="1"/>
      <c r="J4136" s="1"/>
      <c r="K4136" s="1"/>
      <c r="L4136" s="1"/>
      <c r="M4136" s="1"/>
      <c r="N4136" s="1"/>
      <c r="O4136" s="1"/>
      <c r="P4136" s="1"/>
      <c r="Q4136" s="1"/>
      <c r="R4136" s="1"/>
      <c r="S4136" s="1"/>
      <c r="T4136" s="1"/>
    </row>
    <row r="4137" spans="2:20" s="216" customFormat="1" ht="15" customHeight="1">
      <c r="B4137" s="214" t="s">
        <v>248</v>
      </c>
      <c r="C4137" s="214" t="s">
        <v>6866</v>
      </c>
      <c r="D4137" s="214" t="s">
        <v>7740</v>
      </c>
      <c r="E4137" s="214" t="s">
        <v>7740</v>
      </c>
      <c r="F4137" s="214" t="s">
        <v>7740</v>
      </c>
      <c r="G4137" s="2"/>
      <c r="H4137" s="1"/>
      <c r="I4137" s="1"/>
      <c r="J4137" s="1"/>
      <c r="K4137" s="1"/>
      <c r="L4137" s="1"/>
      <c r="M4137" s="1"/>
      <c r="N4137" s="1"/>
      <c r="O4137" s="1"/>
      <c r="P4137" s="1"/>
      <c r="Q4137" s="1"/>
      <c r="R4137" s="1"/>
      <c r="S4137" s="1"/>
      <c r="T4137" s="1"/>
    </row>
    <row r="4138" spans="2:20" s="216" customFormat="1" ht="15" customHeight="1">
      <c r="B4138" s="214" t="s">
        <v>249</v>
      </c>
      <c r="C4138" s="214" t="s">
        <v>7602</v>
      </c>
      <c r="D4138" s="214" t="s">
        <v>6866</v>
      </c>
      <c r="E4138" s="214" t="s">
        <v>7740</v>
      </c>
      <c r="F4138" s="214" t="s">
        <v>7740</v>
      </c>
      <c r="G4138" s="2"/>
      <c r="H4138" s="1"/>
      <c r="I4138" s="1"/>
      <c r="J4138" s="1"/>
      <c r="K4138" s="1"/>
      <c r="L4138" s="1"/>
      <c r="M4138" s="1"/>
      <c r="N4138" s="1"/>
      <c r="O4138" s="1"/>
      <c r="P4138" s="1"/>
      <c r="Q4138" s="1"/>
      <c r="R4138" s="1"/>
      <c r="S4138" s="1"/>
      <c r="T4138" s="1"/>
    </row>
    <row r="4139" spans="2:20" s="216" customFormat="1" ht="15" customHeight="1">
      <c r="B4139" s="214" t="s">
        <v>250</v>
      </c>
      <c r="C4139" s="214" t="s">
        <v>6866</v>
      </c>
      <c r="D4139" s="214" t="s">
        <v>7740</v>
      </c>
      <c r="E4139" s="214" t="s">
        <v>7740</v>
      </c>
      <c r="F4139" s="214" t="s">
        <v>7740</v>
      </c>
      <c r="G4139" s="2"/>
      <c r="H4139" s="1"/>
      <c r="I4139" s="1"/>
      <c r="J4139" s="1"/>
      <c r="K4139" s="1"/>
      <c r="L4139" s="1"/>
      <c r="M4139" s="1"/>
      <c r="N4139" s="1"/>
      <c r="O4139" s="1"/>
      <c r="P4139" s="1"/>
      <c r="Q4139" s="1"/>
      <c r="R4139" s="1"/>
      <c r="S4139" s="1"/>
      <c r="T4139" s="1"/>
    </row>
    <row r="4140" spans="2:20" s="216" customFormat="1" ht="15" customHeight="1">
      <c r="B4140" s="214" t="s">
        <v>251</v>
      </c>
      <c r="C4140" s="214" t="s">
        <v>6866</v>
      </c>
      <c r="D4140" s="214" t="s">
        <v>7740</v>
      </c>
      <c r="E4140" s="214" t="s">
        <v>7740</v>
      </c>
      <c r="F4140" s="214" t="s">
        <v>7740</v>
      </c>
      <c r="G4140" s="2"/>
      <c r="H4140" s="1"/>
      <c r="I4140" s="1"/>
      <c r="J4140" s="1"/>
      <c r="K4140" s="1"/>
      <c r="L4140" s="1"/>
      <c r="M4140" s="1"/>
      <c r="N4140" s="1"/>
      <c r="O4140" s="1"/>
      <c r="P4140" s="1"/>
      <c r="Q4140" s="1"/>
      <c r="R4140" s="1"/>
      <c r="S4140" s="1"/>
      <c r="T4140" s="1"/>
    </row>
    <row r="4141" spans="2:20" s="216" customFormat="1" ht="15" customHeight="1">
      <c r="B4141" s="214" t="s">
        <v>252</v>
      </c>
      <c r="C4141" s="214" t="s">
        <v>7194</v>
      </c>
      <c r="D4141" s="214" t="s">
        <v>6866</v>
      </c>
      <c r="E4141" s="214" t="s">
        <v>7740</v>
      </c>
      <c r="F4141" s="214" t="s">
        <v>7740</v>
      </c>
      <c r="G4141" s="2"/>
      <c r="H4141" s="1"/>
      <c r="I4141" s="1"/>
      <c r="J4141" s="1"/>
      <c r="K4141" s="1"/>
      <c r="L4141" s="1"/>
      <c r="M4141" s="1"/>
      <c r="N4141" s="1"/>
      <c r="O4141" s="1"/>
      <c r="P4141" s="1"/>
      <c r="Q4141" s="1"/>
      <c r="R4141" s="1"/>
      <c r="S4141" s="1"/>
      <c r="T4141" s="1"/>
    </row>
    <row r="4142" spans="2:20" s="216" customFormat="1" ht="15" customHeight="1">
      <c r="B4142" s="214" t="s">
        <v>253</v>
      </c>
      <c r="C4142" s="214" t="s">
        <v>7603</v>
      </c>
      <c r="D4142" s="214" t="s">
        <v>6866</v>
      </c>
      <c r="E4142" s="214" t="s">
        <v>7740</v>
      </c>
      <c r="F4142" s="214" t="s">
        <v>7740</v>
      </c>
      <c r="G4142" s="2"/>
      <c r="H4142" s="1"/>
      <c r="I4142" s="1"/>
      <c r="J4142" s="1"/>
      <c r="K4142" s="1"/>
      <c r="L4142" s="1"/>
      <c r="M4142" s="1"/>
      <c r="N4142" s="1"/>
      <c r="O4142" s="1"/>
      <c r="P4142" s="1"/>
      <c r="Q4142" s="1"/>
      <c r="R4142" s="1"/>
      <c r="S4142" s="1"/>
      <c r="T4142" s="1"/>
    </row>
    <row r="4143" spans="2:20" s="216" customFormat="1" ht="15" customHeight="1">
      <c r="B4143" s="214" t="s">
        <v>254</v>
      </c>
      <c r="C4143" s="214" t="s">
        <v>6866</v>
      </c>
      <c r="D4143" s="214" t="s">
        <v>7740</v>
      </c>
      <c r="E4143" s="214" t="s">
        <v>7740</v>
      </c>
      <c r="F4143" s="214" t="s">
        <v>7740</v>
      </c>
      <c r="G4143" s="2"/>
      <c r="H4143" s="1"/>
      <c r="I4143" s="1"/>
      <c r="J4143" s="1"/>
      <c r="K4143" s="1"/>
      <c r="L4143" s="1"/>
      <c r="M4143" s="1"/>
      <c r="N4143" s="1"/>
      <c r="O4143" s="1"/>
      <c r="P4143" s="1"/>
      <c r="Q4143" s="1"/>
      <c r="R4143" s="1"/>
      <c r="S4143" s="1"/>
      <c r="T4143" s="1"/>
    </row>
    <row r="4144" spans="2:20" s="216" customFormat="1" ht="15" customHeight="1">
      <c r="B4144" s="214" t="s">
        <v>255</v>
      </c>
      <c r="C4144" s="214" t="s">
        <v>7604</v>
      </c>
      <c r="D4144" s="214" t="s">
        <v>6866</v>
      </c>
      <c r="E4144" s="214" t="s">
        <v>7740</v>
      </c>
      <c r="F4144" s="214" t="s">
        <v>7740</v>
      </c>
      <c r="G4144" s="2"/>
      <c r="H4144" s="1"/>
      <c r="I4144" s="1"/>
      <c r="J4144" s="1"/>
      <c r="K4144" s="1"/>
      <c r="L4144" s="1"/>
      <c r="M4144" s="1"/>
      <c r="N4144" s="1"/>
      <c r="O4144" s="1"/>
      <c r="P4144" s="1"/>
      <c r="Q4144" s="1"/>
      <c r="R4144" s="1"/>
      <c r="S4144" s="1"/>
      <c r="T4144" s="1"/>
    </row>
    <row r="4145" spans="2:20" s="216" customFormat="1" ht="15" customHeight="1">
      <c r="B4145" s="214" t="s">
        <v>256</v>
      </c>
      <c r="C4145" s="214" t="s">
        <v>6866</v>
      </c>
      <c r="D4145" s="214" t="s">
        <v>7740</v>
      </c>
      <c r="E4145" s="214" t="s">
        <v>7740</v>
      </c>
      <c r="F4145" s="214" t="s">
        <v>7740</v>
      </c>
      <c r="G4145" s="2"/>
      <c r="H4145" s="1"/>
      <c r="I4145" s="1"/>
      <c r="J4145" s="1"/>
      <c r="K4145" s="1"/>
      <c r="L4145" s="1"/>
      <c r="M4145" s="1"/>
      <c r="N4145" s="1"/>
      <c r="O4145" s="1"/>
      <c r="P4145" s="1"/>
      <c r="Q4145" s="1"/>
      <c r="R4145" s="1"/>
      <c r="S4145" s="1"/>
      <c r="T4145" s="1"/>
    </row>
    <row r="4146" spans="2:20" s="216" customFormat="1" ht="15" customHeight="1">
      <c r="B4146" s="214" t="s">
        <v>257</v>
      </c>
      <c r="C4146" s="214" t="s">
        <v>6866</v>
      </c>
      <c r="D4146" s="214" t="s">
        <v>7740</v>
      </c>
      <c r="E4146" s="214" t="s">
        <v>7740</v>
      </c>
      <c r="F4146" s="214" t="s">
        <v>7740</v>
      </c>
      <c r="G4146" s="2"/>
      <c r="H4146" s="1"/>
      <c r="I4146" s="1"/>
      <c r="J4146" s="1"/>
      <c r="K4146" s="1"/>
      <c r="L4146" s="1"/>
      <c r="M4146" s="1"/>
      <c r="N4146" s="1"/>
      <c r="O4146" s="1"/>
      <c r="P4146" s="1"/>
      <c r="Q4146" s="1"/>
      <c r="R4146" s="1"/>
      <c r="S4146" s="1"/>
      <c r="T4146" s="1"/>
    </row>
    <row r="4147" spans="2:20" s="216" customFormat="1" ht="15" customHeight="1">
      <c r="B4147" s="214" t="s">
        <v>258</v>
      </c>
      <c r="C4147" s="214" t="s">
        <v>6866</v>
      </c>
      <c r="D4147" s="214" t="s">
        <v>7740</v>
      </c>
      <c r="E4147" s="214" t="s">
        <v>7740</v>
      </c>
      <c r="F4147" s="214" t="s">
        <v>7740</v>
      </c>
      <c r="G4147" s="2"/>
      <c r="H4147" s="1"/>
      <c r="I4147" s="1"/>
      <c r="J4147" s="1"/>
      <c r="K4147" s="1"/>
      <c r="L4147" s="1"/>
      <c r="M4147" s="1"/>
      <c r="N4147" s="1"/>
      <c r="O4147" s="1"/>
      <c r="P4147" s="1"/>
      <c r="Q4147" s="1"/>
      <c r="R4147" s="1"/>
      <c r="S4147" s="1"/>
      <c r="T4147" s="1"/>
    </row>
    <row r="4148" spans="2:20" s="216" customFormat="1" ht="15" customHeight="1">
      <c r="B4148" s="214" t="s">
        <v>259</v>
      </c>
      <c r="C4148" s="214" t="s">
        <v>6866</v>
      </c>
      <c r="D4148" s="214" t="s">
        <v>7740</v>
      </c>
      <c r="E4148" s="214" t="s">
        <v>7740</v>
      </c>
      <c r="F4148" s="214" t="s">
        <v>7740</v>
      </c>
      <c r="G4148" s="2"/>
      <c r="H4148" s="1"/>
      <c r="I4148" s="1"/>
      <c r="J4148" s="1"/>
      <c r="K4148" s="1"/>
      <c r="L4148" s="1"/>
      <c r="M4148" s="1"/>
      <c r="N4148" s="1"/>
      <c r="O4148" s="1"/>
      <c r="P4148" s="1"/>
      <c r="Q4148" s="1"/>
      <c r="R4148" s="1"/>
      <c r="S4148" s="1"/>
      <c r="T4148" s="1"/>
    </row>
    <row r="4149" spans="2:20" s="216" customFormat="1" ht="15" customHeight="1">
      <c r="B4149" s="214" t="s">
        <v>260</v>
      </c>
      <c r="C4149" s="214" t="s">
        <v>6866</v>
      </c>
      <c r="D4149" s="214" t="s">
        <v>7740</v>
      </c>
      <c r="E4149" s="214" t="s">
        <v>7740</v>
      </c>
      <c r="F4149" s="214" t="s">
        <v>7740</v>
      </c>
      <c r="G4149" s="2"/>
      <c r="H4149" s="1"/>
      <c r="I4149" s="1"/>
      <c r="J4149" s="1"/>
      <c r="K4149" s="1"/>
      <c r="L4149" s="1"/>
      <c r="M4149" s="1"/>
      <c r="N4149" s="1"/>
      <c r="O4149" s="1"/>
      <c r="P4149" s="1"/>
      <c r="Q4149" s="1"/>
      <c r="R4149" s="1"/>
      <c r="S4149" s="1"/>
      <c r="T4149" s="1"/>
    </row>
    <row r="4150" spans="2:20" s="216" customFormat="1" ht="15" customHeight="1">
      <c r="B4150" s="214" t="s">
        <v>261</v>
      </c>
      <c r="C4150" s="214" t="s">
        <v>6866</v>
      </c>
      <c r="D4150" s="214" t="s">
        <v>7740</v>
      </c>
      <c r="E4150" s="214" t="s">
        <v>7740</v>
      </c>
      <c r="F4150" s="214" t="s">
        <v>7740</v>
      </c>
      <c r="G4150" s="2"/>
      <c r="H4150" s="1"/>
      <c r="I4150" s="1"/>
      <c r="J4150" s="1"/>
      <c r="K4150" s="1"/>
      <c r="L4150" s="1"/>
      <c r="M4150" s="1"/>
      <c r="N4150" s="1"/>
      <c r="O4150" s="1"/>
      <c r="P4150" s="1"/>
      <c r="Q4150" s="1"/>
      <c r="R4150" s="1"/>
      <c r="S4150" s="1"/>
      <c r="T4150" s="1"/>
    </row>
    <row r="4151" spans="2:20" s="216" customFormat="1" ht="15" customHeight="1">
      <c r="B4151" s="214" t="s">
        <v>262</v>
      </c>
      <c r="C4151" s="214" t="s">
        <v>6866</v>
      </c>
      <c r="D4151" s="214" t="s">
        <v>7740</v>
      </c>
      <c r="E4151" s="214" t="s">
        <v>7740</v>
      </c>
      <c r="F4151" s="214" t="s">
        <v>7740</v>
      </c>
      <c r="G4151" s="2"/>
      <c r="H4151" s="1"/>
      <c r="I4151" s="1"/>
      <c r="J4151" s="1"/>
      <c r="K4151" s="1"/>
      <c r="L4151" s="1"/>
      <c r="M4151" s="1"/>
      <c r="N4151" s="1"/>
      <c r="O4151" s="1"/>
      <c r="P4151" s="1"/>
      <c r="Q4151" s="1"/>
      <c r="R4151" s="1"/>
      <c r="S4151" s="1"/>
      <c r="T4151" s="1"/>
    </row>
    <row r="4152" spans="2:20" s="216" customFormat="1" ht="15" customHeight="1">
      <c r="B4152" s="214" t="s">
        <v>263</v>
      </c>
      <c r="C4152" s="214" t="s">
        <v>6866</v>
      </c>
      <c r="D4152" s="214" t="s">
        <v>7740</v>
      </c>
      <c r="E4152" s="214" t="s">
        <v>7740</v>
      </c>
      <c r="F4152" s="214" t="s">
        <v>7740</v>
      </c>
      <c r="G4152" s="2"/>
      <c r="H4152" s="1"/>
      <c r="I4152" s="1"/>
      <c r="J4152" s="1"/>
      <c r="K4152" s="1"/>
      <c r="L4152" s="1"/>
      <c r="M4152" s="1"/>
      <c r="N4152" s="1"/>
      <c r="O4152" s="1"/>
      <c r="P4152" s="1"/>
      <c r="Q4152" s="1"/>
      <c r="R4152" s="1"/>
      <c r="S4152" s="1"/>
      <c r="T4152" s="1"/>
    </row>
    <row r="4153" spans="2:20" s="216" customFormat="1" ht="15" customHeight="1">
      <c r="B4153" s="214" t="s">
        <v>264</v>
      </c>
      <c r="C4153" s="214" t="s">
        <v>6866</v>
      </c>
      <c r="D4153" s="214" t="s">
        <v>7740</v>
      </c>
      <c r="E4153" s="214" t="s">
        <v>7740</v>
      </c>
      <c r="F4153" s="214" t="s">
        <v>7740</v>
      </c>
      <c r="G4153" s="2"/>
      <c r="H4153" s="1"/>
      <c r="I4153" s="1"/>
      <c r="J4153" s="1"/>
      <c r="K4153" s="1"/>
      <c r="L4153" s="1"/>
      <c r="M4153" s="1"/>
      <c r="N4153" s="1"/>
      <c r="O4153" s="1"/>
      <c r="P4153" s="1"/>
      <c r="Q4153" s="1"/>
      <c r="R4153" s="1"/>
      <c r="S4153" s="1"/>
      <c r="T4153" s="1"/>
    </row>
    <row r="4154" spans="2:20" s="216" customFormat="1" ht="15" customHeight="1">
      <c r="B4154" s="214" t="s">
        <v>265</v>
      </c>
      <c r="C4154" s="214" t="s">
        <v>7605</v>
      </c>
      <c r="D4154" s="214" t="s">
        <v>6866</v>
      </c>
      <c r="E4154" s="214" t="s">
        <v>7740</v>
      </c>
      <c r="F4154" s="214" t="s">
        <v>7740</v>
      </c>
      <c r="G4154" s="2"/>
      <c r="H4154" s="1"/>
      <c r="I4154" s="1"/>
      <c r="J4154" s="1"/>
      <c r="K4154" s="1"/>
      <c r="L4154" s="1"/>
      <c r="M4154" s="1"/>
      <c r="N4154" s="1"/>
      <c r="O4154" s="1"/>
      <c r="P4154" s="1"/>
      <c r="Q4154" s="1"/>
      <c r="R4154" s="1"/>
      <c r="S4154" s="1"/>
      <c r="T4154" s="1"/>
    </row>
    <row r="4155" spans="2:20" s="216" customFormat="1" ht="15" customHeight="1">
      <c r="B4155" s="214" t="s">
        <v>266</v>
      </c>
      <c r="C4155" s="214" t="s">
        <v>6866</v>
      </c>
      <c r="D4155" s="214" t="s">
        <v>7740</v>
      </c>
      <c r="E4155" s="214" t="s">
        <v>7740</v>
      </c>
      <c r="F4155" s="214" t="s">
        <v>7740</v>
      </c>
      <c r="G4155" s="2"/>
      <c r="H4155" s="1"/>
      <c r="I4155" s="1"/>
      <c r="J4155" s="1"/>
      <c r="K4155" s="1"/>
      <c r="L4155" s="1"/>
      <c r="M4155" s="1"/>
      <c r="N4155" s="1"/>
      <c r="O4155" s="1"/>
      <c r="P4155" s="1"/>
      <c r="Q4155" s="1"/>
      <c r="R4155" s="1"/>
      <c r="S4155" s="1"/>
      <c r="T4155" s="1"/>
    </row>
  </sheetData>
  <sheetProtection selectLockedCells="1"/>
  <mergeCells count="31">
    <mergeCell ref="A454:B454"/>
    <mergeCell ref="D12:F12"/>
    <mergeCell ref="P12:T12"/>
    <mergeCell ref="G10:G12"/>
    <mergeCell ref="P10:P11"/>
    <mergeCell ref="A9:A12"/>
    <mergeCell ref="P9:T9"/>
    <mergeCell ref="B9:B12"/>
    <mergeCell ref="C9:C12"/>
    <mergeCell ref="E8:E11"/>
    <mergeCell ref="I8:N8"/>
    <mergeCell ref="J9:N9"/>
    <mergeCell ref="T10:T11"/>
    <mergeCell ref="G8:H9"/>
    <mergeCell ref="O10:O12"/>
    <mergeCell ref="R10:R11"/>
    <mergeCell ref="O8:T8"/>
    <mergeCell ref="J10:J11"/>
    <mergeCell ref="Q10:Q11"/>
    <mergeCell ref="M10:M11"/>
    <mergeCell ref="S10:S11"/>
    <mergeCell ref="D8:D11"/>
    <mergeCell ref="A8:C8"/>
    <mergeCell ref="D3:F3"/>
    <mergeCell ref="J12:N12"/>
    <mergeCell ref="L10:L11"/>
    <mergeCell ref="N10:N11"/>
    <mergeCell ref="F8:F11"/>
    <mergeCell ref="K10:K11"/>
    <mergeCell ref="H11:H12"/>
    <mergeCell ref="I10:I12"/>
  </mergeCells>
  <phoneticPr fontId="6" type="noConversion"/>
  <conditionalFormatting sqref="G2 A14:A452">
    <cfRule type="expression" dxfId="110" priority="134" stopIfTrue="1">
      <formula>ISERROR(A2)</formula>
    </cfRule>
  </conditionalFormatting>
  <conditionalFormatting sqref="C2 E2">
    <cfRule type="cellIs" dxfId="109" priority="135" stopIfTrue="1" operator="equal">
      <formula>0</formula>
    </cfRule>
  </conditionalFormatting>
  <conditionalFormatting sqref="G18:G452">
    <cfRule type="expression" dxfId="108" priority="99" stopIfTrue="1">
      <formula>AND(IF(C18&gt;0,G18=0))</formula>
    </cfRule>
  </conditionalFormatting>
  <conditionalFormatting sqref="B18:B452">
    <cfRule type="expression" dxfId="107" priority="98" stopIfTrue="1">
      <formula>IF(C18&gt;0,B18=0)</formula>
    </cfRule>
  </conditionalFormatting>
  <conditionalFormatting sqref="H18:H452">
    <cfRule type="expression" dxfId="106" priority="166" stopIfTrue="1">
      <formula>AND(G18&gt;0,H18=0)</formula>
    </cfRule>
  </conditionalFormatting>
  <conditionalFormatting sqref="B18:B452">
    <cfRule type="expression" dxfId="105" priority="192" stopIfTrue="1">
      <formula>AND(SUM(C18:H18)&gt;0,LEN(B18)=0)</formula>
    </cfRule>
  </conditionalFormatting>
  <conditionalFormatting sqref="C14:C452">
    <cfRule type="expression" dxfId="104" priority="193" stopIfTrue="1">
      <formula>AND(SUM(D14:H14)&gt;0,LEN(C14)=0)</formula>
    </cfRule>
    <cfRule type="expression" dxfId="103" priority="194" stopIfTrue="1">
      <formula>IF(C14&lt;&gt;"Kóddal még nem azonosított szennyvíztisztító telep 9999_1",COUNTIF($C$18:$C$457,C14)&gt;1,"")</formula>
    </cfRule>
    <cfRule type="expression" dxfId="102" priority="195" stopIfTrue="1">
      <formula>IF(C14&lt;&gt;"Kóddal még nem azonosított szennyvíztisztító telep 9999_1",LEFT(RIGHT(C14,6),4)&lt;&gt;A14,"")</formula>
    </cfRule>
  </conditionalFormatting>
  <conditionalFormatting sqref="I18:I452">
    <cfRule type="expression" dxfId="101" priority="80" stopIfTrue="1">
      <formula>AND(IF(C18&gt;0,I18=0))</formula>
    </cfRule>
  </conditionalFormatting>
  <conditionalFormatting sqref="J18:J452">
    <cfRule type="expression" dxfId="100" priority="79" stopIfTrue="1">
      <formula>AND(IF(C18&gt;0,J18=0))</formula>
    </cfRule>
  </conditionalFormatting>
  <conditionalFormatting sqref="K18:K452">
    <cfRule type="expression" dxfId="99" priority="78" stopIfTrue="1">
      <formula>AND(IF(C18&gt;0,K18=0))</formula>
    </cfRule>
  </conditionalFormatting>
  <conditionalFormatting sqref="L18:L452">
    <cfRule type="expression" dxfId="98" priority="77" stopIfTrue="1">
      <formula>AND(IF(C18&gt;0,L18=0))</formula>
    </cfRule>
  </conditionalFormatting>
  <conditionalFormatting sqref="M18:M452">
    <cfRule type="expression" dxfId="97" priority="76" stopIfTrue="1">
      <formula>AND(IF(C18&gt;0,M18=0))</formula>
    </cfRule>
  </conditionalFormatting>
  <conditionalFormatting sqref="N18:N452">
    <cfRule type="expression" dxfId="96" priority="75" stopIfTrue="1">
      <formula>AND(IF(C18&gt;0,N18=0))</formula>
    </cfRule>
  </conditionalFormatting>
  <conditionalFormatting sqref="O18:O452">
    <cfRule type="expression" dxfId="95" priority="72" stopIfTrue="1">
      <formula>AND(IF(C18&gt;0,O18=0))</formula>
    </cfRule>
  </conditionalFormatting>
  <conditionalFormatting sqref="P18:P452">
    <cfRule type="expression" dxfId="94" priority="71" stopIfTrue="1">
      <formula>AND(IF(C18&gt;0,P18=0))</formula>
    </cfRule>
  </conditionalFormatting>
  <conditionalFormatting sqref="Q18:Q452">
    <cfRule type="expression" dxfId="93" priority="70" stopIfTrue="1">
      <formula>AND(IF(C18&gt;0,Q18=0))</formula>
    </cfRule>
  </conditionalFormatting>
  <conditionalFormatting sqref="R18:R452">
    <cfRule type="expression" dxfId="92" priority="69" stopIfTrue="1">
      <formula>AND(IF(C18&gt;0,R18=0))</formula>
    </cfRule>
  </conditionalFormatting>
  <conditionalFormatting sqref="S18:S452">
    <cfRule type="expression" dxfId="91" priority="68" stopIfTrue="1">
      <formula>AND(IF(C18&gt;0,S18=0))</formula>
    </cfRule>
  </conditionalFormatting>
  <conditionalFormatting sqref="T18:T452">
    <cfRule type="expression" dxfId="90" priority="67" stopIfTrue="1">
      <formula>AND(IF(C18&gt;0,T18=0))</formula>
    </cfRule>
  </conditionalFormatting>
  <conditionalFormatting sqref="G14">
    <cfRule type="expression" dxfId="89" priority="61" stopIfTrue="1">
      <formula>AND(IF(C14&gt;0,G14=0))</formula>
    </cfRule>
  </conditionalFormatting>
  <conditionalFormatting sqref="H14">
    <cfRule type="expression" dxfId="88" priority="62" stopIfTrue="1">
      <formula>AND(G14&gt;0,H14=0)</formula>
    </cfRule>
  </conditionalFormatting>
  <conditionalFormatting sqref="I14">
    <cfRule type="expression" dxfId="87" priority="60" stopIfTrue="1">
      <formula>AND(IF(C14&gt;0,I14=0))</formula>
    </cfRule>
  </conditionalFormatting>
  <conditionalFormatting sqref="J14">
    <cfRule type="expression" dxfId="86" priority="59" stopIfTrue="1">
      <formula>AND(IF(C14&gt;0,J14=0))</formula>
    </cfRule>
  </conditionalFormatting>
  <conditionalFormatting sqref="K14">
    <cfRule type="expression" dxfId="85" priority="58" stopIfTrue="1">
      <formula>AND(IF(C14&gt;0,K14=0))</formula>
    </cfRule>
  </conditionalFormatting>
  <conditionalFormatting sqref="L14">
    <cfRule type="expression" dxfId="84" priority="57" stopIfTrue="1">
      <formula>AND(IF(C14&gt;0,L14=0))</formula>
    </cfRule>
  </conditionalFormatting>
  <conditionalFormatting sqref="M14">
    <cfRule type="expression" dxfId="83" priority="56" stopIfTrue="1">
      <formula>AND(IF(C14&gt;0,M14=0))</formula>
    </cfRule>
  </conditionalFormatting>
  <conditionalFormatting sqref="N14">
    <cfRule type="expression" dxfId="82" priority="55" stopIfTrue="1">
      <formula>AND(IF(C14&gt;0,N14=0))</formula>
    </cfRule>
  </conditionalFormatting>
  <conditionalFormatting sqref="O14">
    <cfRule type="expression" dxfId="81" priority="54" stopIfTrue="1">
      <formula>AND(IF(C14&gt;0,O14=0))</formula>
    </cfRule>
  </conditionalFormatting>
  <conditionalFormatting sqref="P14">
    <cfRule type="expression" dxfId="80" priority="53" stopIfTrue="1">
      <formula>AND(IF(C14&gt;0,P14=0))</formula>
    </cfRule>
  </conditionalFormatting>
  <conditionalFormatting sqref="Q14">
    <cfRule type="expression" dxfId="79" priority="52" stopIfTrue="1">
      <formula>AND(IF(C14&gt;0,Q14=0))</formula>
    </cfRule>
  </conditionalFormatting>
  <conditionalFormatting sqref="R14">
    <cfRule type="expression" dxfId="78" priority="51" stopIfTrue="1">
      <formula>AND(IF(C14&gt;0,R14=0))</formula>
    </cfRule>
  </conditionalFormatting>
  <conditionalFormatting sqref="S14">
    <cfRule type="expression" dxfId="77" priority="50" stopIfTrue="1">
      <formula>AND(IF(C14&gt;0,S14=0))</formula>
    </cfRule>
  </conditionalFormatting>
  <conditionalFormatting sqref="T14">
    <cfRule type="expression" dxfId="76" priority="49" stopIfTrue="1">
      <formula>AND(IF(C14&gt;0,T14=0))</formula>
    </cfRule>
  </conditionalFormatting>
  <conditionalFormatting sqref="G15">
    <cfRule type="expression" dxfId="75" priority="47" stopIfTrue="1">
      <formula>AND(IF(C15&gt;0,G15=0))</formula>
    </cfRule>
  </conditionalFormatting>
  <conditionalFormatting sqref="H15">
    <cfRule type="expression" dxfId="74" priority="48" stopIfTrue="1">
      <formula>AND(G15&gt;0,H15=0)</formula>
    </cfRule>
  </conditionalFormatting>
  <conditionalFormatting sqref="I15">
    <cfRule type="expression" dxfId="73" priority="46" stopIfTrue="1">
      <formula>AND(IF(C15&gt;0,I15=0))</formula>
    </cfRule>
  </conditionalFormatting>
  <conditionalFormatting sqref="J15">
    <cfRule type="expression" dxfId="72" priority="45" stopIfTrue="1">
      <formula>AND(IF(C15&gt;0,J15=0))</formula>
    </cfRule>
  </conditionalFormatting>
  <conditionalFormatting sqref="K15">
    <cfRule type="expression" dxfId="71" priority="44" stopIfTrue="1">
      <formula>AND(IF(C15&gt;0,K15=0))</formula>
    </cfRule>
  </conditionalFormatting>
  <conditionalFormatting sqref="L15">
    <cfRule type="expression" dxfId="70" priority="43" stopIfTrue="1">
      <formula>AND(IF(C15&gt;0,L15=0))</formula>
    </cfRule>
  </conditionalFormatting>
  <conditionalFormatting sqref="M15">
    <cfRule type="expression" dxfId="69" priority="42" stopIfTrue="1">
      <formula>AND(IF(C15&gt;0,M15=0))</formula>
    </cfRule>
  </conditionalFormatting>
  <conditionalFormatting sqref="N15">
    <cfRule type="expression" dxfId="68" priority="41" stopIfTrue="1">
      <formula>AND(IF(C15&gt;0,N15=0))</formula>
    </cfRule>
  </conditionalFormatting>
  <conditionalFormatting sqref="O15">
    <cfRule type="expression" dxfId="67" priority="40" stopIfTrue="1">
      <formula>AND(IF(C15&gt;0,O15=0))</formula>
    </cfRule>
  </conditionalFormatting>
  <conditionalFormatting sqref="P15">
    <cfRule type="expression" dxfId="66" priority="39" stopIfTrue="1">
      <formula>AND(IF(C15&gt;0,P15=0))</formula>
    </cfRule>
  </conditionalFormatting>
  <conditionalFormatting sqref="Q15">
    <cfRule type="expression" dxfId="65" priority="38" stopIfTrue="1">
      <formula>AND(IF(C15&gt;0,Q15=0))</formula>
    </cfRule>
  </conditionalFormatting>
  <conditionalFormatting sqref="R15">
    <cfRule type="expression" dxfId="64" priority="37" stopIfTrue="1">
      <formula>AND(IF(C15&gt;0,R15=0))</formula>
    </cfRule>
  </conditionalFormatting>
  <conditionalFormatting sqref="S15">
    <cfRule type="expression" dxfId="63" priority="36" stopIfTrue="1">
      <formula>AND(IF(C15&gt;0,S15=0))</formula>
    </cfRule>
  </conditionalFormatting>
  <conditionalFormatting sqref="T15">
    <cfRule type="expression" dxfId="62" priority="35" stopIfTrue="1">
      <formula>AND(IF(C15&gt;0,T15=0))</formula>
    </cfRule>
  </conditionalFormatting>
  <conditionalFormatting sqref="G16">
    <cfRule type="expression" dxfId="61" priority="33" stopIfTrue="1">
      <formula>AND(IF(C16&gt;0,G16=0))</formula>
    </cfRule>
  </conditionalFormatting>
  <conditionalFormatting sqref="H16">
    <cfRule type="expression" dxfId="60" priority="34" stopIfTrue="1">
      <formula>AND(G16&gt;0,H16=0)</formula>
    </cfRule>
  </conditionalFormatting>
  <conditionalFormatting sqref="I16">
    <cfRule type="expression" dxfId="59" priority="32" stopIfTrue="1">
      <formula>AND(IF(C16&gt;0,I16=0))</formula>
    </cfRule>
  </conditionalFormatting>
  <conditionalFormatting sqref="J16">
    <cfRule type="expression" dxfId="58" priority="31" stopIfTrue="1">
      <formula>AND(IF(C16&gt;0,J16=0))</formula>
    </cfRule>
  </conditionalFormatting>
  <conditionalFormatting sqref="K16">
    <cfRule type="expression" dxfId="57" priority="30" stopIfTrue="1">
      <formula>AND(IF(C16&gt;0,K16=0))</formula>
    </cfRule>
  </conditionalFormatting>
  <conditionalFormatting sqref="L16">
    <cfRule type="expression" dxfId="56" priority="29" stopIfTrue="1">
      <formula>AND(IF(C16&gt;0,L16=0))</formula>
    </cfRule>
  </conditionalFormatting>
  <conditionalFormatting sqref="M16">
    <cfRule type="expression" dxfId="55" priority="28" stopIfTrue="1">
      <formula>AND(IF(C16&gt;0,M16=0))</formula>
    </cfRule>
  </conditionalFormatting>
  <conditionalFormatting sqref="N16">
    <cfRule type="expression" dxfId="54" priority="27" stopIfTrue="1">
      <formula>AND(IF(C16&gt;0,N16=0))</formula>
    </cfRule>
  </conditionalFormatting>
  <conditionalFormatting sqref="O16">
    <cfRule type="expression" dxfId="53" priority="26" stopIfTrue="1">
      <formula>AND(IF(C16&gt;0,O16=0))</formula>
    </cfRule>
  </conditionalFormatting>
  <conditionalFormatting sqref="P16">
    <cfRule type="expression" dxfId="52" priority="25" stopIfTrue="1">
      <formula>AND(IF(C16&gt;0,P16=0))</formula>
    </cfRule>
  </conditionalFormatting>
  <conditionalFormatting sqref="Q16">
    <cfRule type="expression" dxfId="51" priority="24" stopIfTrue="1">
      <formula>AND(IF(C16&gt;0,Q16=0))</formula>
    </cfRule>
  </conditionalFormatting>
  <conditionalFormatting sqref="R16">
    <cfRule type="expression" dxfId="50" priority="23" stopIfTrue="1">
      <formula>AND(IF(C16&gt;0,R16=0))</formula>
    </cfRule>
  </conditionalFormatting>
  <conditionalFormatting sqref="S16">
    <cfRule type="expression" dxfId="49" priority="22" stopIfTrue="1">
      <formula>AND(IF(C16&gt;0,S16=0))</formula>
    </cfRule>
  </conditionalFormatting>
  <conditionalFormatting sqref="T16">
    <cfRule type="expression" dxfId="48" priority="21" stopIfTrue="1">
      <formula>AND(IF(C16&gt;0,T16=0))</formula>
    </cfRule>
  </conditionalFormatting>
  <conditionalFormatting sqref="G17">
    <cfRule type="expression" dxfId="47" priority="19" stopIfTrue="1">
      <formula>AND(IF(C17&gt;0,G17=0))</formula>
    </cfRule>
  </conditionalFormatting>
  <conditionalFormatting sqref="H17">
    <cfRule type="expression" dxfId="46" priority="20" stopIfTrue="1">
      <formula>AND(G17&gt;0,H17=0)</formula>
    </cfRule>
  </conditionalFormatting>
  <conditionalFormatting sqref="I17">
    <cfRule type="expression" dxfId="45" priority="18" stopIfTrue="1">
      <formula>AND(IF(C17&gt;0,I17=0))</formula>
    </cfRule>
  </conditionalFormatting>
  <conditionalFormatting sqref="J17">
    <cfRule type="expression" dxfId="44" priority="17" stopIfTrue="1">
      <formula>AND(IF(C17&gt;0,J17=0))</formula>
    </cfRule>
  </conditionalFormatting>
  <conditionalFormatting sqref="K17">
    <cfRule type="expression" dxfId="43" priority="16" stopIfTrue="1">
      <formula>AND(IF(C17&gt;0,K17=0))</formula>
    </cfRule>
  </conditionalFormatting>
  <conditionalFormatting sqref="L17">
    <cfRule type="expression" dxfId="42" priority="15" stopIfTrue="1">
      <formula>AND(IF(C17&gt;0,L17=0))</formula>
    </cfRule>
  </conditionalFormatting>
  <conditionalFormatting sqref="M17">
    <cfRule type="expression" dxfId="41" priority="14" stopIfTrue="1">
      <formula>AND(IF(C17&gt;0,M17=0))</formula>
    </cfRule>
  </conditionalFormatting>
  <conditionalFormatting sqref="N17">
    <cfRule type="expression" dxfId="40" priority="13" stopIfTrue="1">
      <formula>AND(IF(C17&gt;0,N17=0))</formula>
    </cfRule>
  </conditionalFormatting>
  <conditionalFormatting sqref="O17">
    <cfRule type="expression" dxfId="39" priority="12" stopIfTrue="1">
      <formula>AND(IF(C17&gt;0,O17=0))</formula>
    </cfRule>
  </conditionalFormatting>
  <conditionalFormatting sqref="P17">
    <cfRule type="expression" dxfId="38" priority="11" stopIfTrue="1">
      <formula>AND(IF(C17&gt;0,P17=0))</formula>
    </cfRule>
  </conditionalFormatting>
  <conditionalFormatting sqref="Q17">
    <cfRule type="expression" dxfId="37" priority="10" stopIfTrue="1">
      <formula>AND(IF(C17&gt;0,Q17=0))</formula>
    </cfRule>
  </conditionalFormatting>
  <conditionalFormatting sqref="R17">
    <cfRule type="expression" dxfId="36" priority="9" stopIfTrue="1">
      <formula>AND(IF(C17&gt;0,R17=0))</formula>
    </cfRule>
  </conditionalFormatting>
  <conditionalFormatting sqref="S17">
    <cfRule type="expression" dxfId="35" priority="8" stopIfTrue="1">
      <formula>AND(IF(C17&gt;0,S17=0))</formula>
    </cfRule>
  </conditionalFormatting>
  <conditionalFormatting sqref="T17">
    <cfRule type="expression" dxfId="34" priority="7" stopIfTrue="1">
      <formula>AND(IF(C17&gt;0,T17=0))</formula>
    </cfRule>
  </conditionalFormatting>
  <conditionalFormatting sqref="B17">
    <cfRule type="expression" dxfId="33" priority="6" stopIfTrue="1">
      <formula>AND(SUM(C17:M17)&gt;0,LEN(B17)=0)</formula>
    </cfRule>
  </conditionalFormatting>
  <conditionalFormatting sqref="B17">
    <cfRule type="expression" dxfId="32" priority="5" stopIfTrue="1">
      <formula>AND(COUNTIF($A$13:$A$452,A17)&gt;1,COUNTIF($B$13:$B$452,B17)&gt;1,COUNTIF($C$13:$C$452,C17)&gt;1)</formula>
    </cfRule>
  </conditionalFormatting>
  <conditionalFormatting sqref="B16">
    <cfRule type="expression" dxfId="31" priority="3" stopIfTrue="1">
      <formula>AND(L16&lt;&gt;0,LEN(B16)=0)</formula>
    </cfRule>
    <cfRule type="expression" dxfId="30" priority="4" stopIfTrue="1">
      <formula>COUNTIF($B$12:$B$452,B16)&gt;1</formula>
    </cfRule>
  </conditionalFormatting>
  <conditionalFormatting sqref="B14:B15">
    <cfRule type="expression" dxfId="29" priority="1" stopIfTrue="1">
      <formula>AND(L14&lt;&gt;0,LEN(B14)=0)</formula>
    </cfRule>
    <cfRule type="expression" dxfId="28" priority="2" stopIfTrue="1">
      <formula>COUNTIF($B$12:$B$452,B14)&gt;1</formula>
    </cfRule>
  </conditionalFormatting>
  <dataValidations count="5">
    <dataValidation type="decimal" operator="greaterThanOrEqual" allowBlank="1" showInputMessage="1" showErrorMessage="1" error="Érvénytelen! Csak 0 vagy pozitív egész szám írható!" sqref="D14:F452">
      <formula1>0</formula1>
    </dataValidation>
    <dataValidation type="list" operator="greaterThanOrEqual" allowBlank="1" showInputMessage="1" showErrorMessage="1" sqref="B14:B452">
      <formula1>telep</formula1>
    </dataValidation>
    <dataValidation type="list" operator="greaterThanOrEqual" allowBlank="1" showInputMessage="1" showErrorMessage="1" sqref="C14:C452">
      <formula1>INDIRECT(B14)</formula1>
    </dataValidation>
    <dataValidation type="whole" operator="greaterThanOrEqual" allowBlank="1" showInputMessage="1" showErrorMessage="1" error="Érvénytelen! Csak 0 vagy pozitív egész szám írható!" sqref="H14:H452">
      <formula1>0</formula1>
    </dataValidation>
    <dataValidation type="list" operator="greaterThanOrEqual" allowBlank="1" showInputMessage="1" showErrorMessage="1" error="Válasszon a listából!" sqref="G14:G452">
      <formula1>"1,2,3,4,5,6"</formula1>
    </dataValidation>
  </dataValidations>
  <printOptions horizontalCentered="1"/>
  <pageMargins left="0.19685039370078741" right="0.19685039370078741" top="0.39370078740157483" bottom="0.19685039370078741" header="0.31496062992125984" footer="0.31496062992125984"/>
  <pageSetup paperSize="9" scale="63" fitToHeight="0" orientation="landscape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3366FF"/>
    <pageSetUpPr autoPageBreaks="0" fitToPage="1"/>
  </sheetPr>
  <dimension ref="A1:P454"/>
  <sheetViews>
    <sheetView showGridLines="0" zoomScale="88" workbookViewId="0">
      <pane ySplit="12" topLeftCell="A109" activePane="bottomLeft" state="frozen"/>
      <selection pane="bottomLeft" activeCell="E146" sqref="E146"/>
    </sheetView>
  </sheetViews>
  <sheetFormatPr defaultColWidth="2.77734375" defaultRowHeight="15" customHeight="1"/>
  <cols>
    <col min="1" max="1" width="7.77734375" style="1" customWidth="1"/>
    <col min="2" max="2" width="20.5546875" style="1" customWidth="1"/>
    <col min="3" max="3" width="7.21875" style="1" customWidth="1"/>
    <col min="4" max="4" width="8" style="1" customWidth="1"/>
    <col min="5" max="5" width="7.21875" style="1" customWidth="1"/>
    <col min="6" max="6" width="8.44140625" style="1" customWidth="1"/>
    <col min="7" max="7" width="4.5546875" style="54" customWidth="1"/>
    <col min="8" max="8" width="8.21875" style="1" customWidth="1"/>
    <col min="9" max="9" width="7.21875" style="1" customWidth="1"/>
    <col min="10" max="10" width="8" style="1" customWidth="1"/>
    <col min="11" max="11" width="6.44140625" style="1" customWidth="1"/>
    <col min="12" max="12" width="8.21875" style="1" customWidth="1"/>
    <col min="13" max="13" width="7.44140625" style="1" customWidth="1"/>
    <col min="14" max="14" width="8" style="1" customWidth="1"/>
    <col min="15" max="15" width="7.109375" style="1" customWidth="1"/>
    <col min="16" max="16384" width="2.77734375" style="1"/>
  </cols>
  <sheetData>
    <row r="1" spans="1:16" s="175" customFormat="1" ht="18" hidden="1" customHeight="1">
      <c r="A1" s="176" t="s">
        <v>5306</v>
      </c>
      <c r="B1" s="176" t="s">
        <v>7727</v>
      </c>
      <c r="C1" s="175">
        <v>2020</v>
      </c>
      <c r="D1" s="175">
        <f>mho</f>
        <v>99</v>
      </c>
      <c r="E1" s="176" t="s">
        <v>1675</v>
      </c>
      <c r="F1" s="175">
        <f>asz_azon1</f>
        <v>11316385</v>
      </c>
      <c r="G1" s="179"/>
    </row>
    <row r="2" spans="1:16" ht="15" customHeight="1">
      <c r="A2" s="1" t="s">
        <v>4896</v>
      </c>
      <c r="C2" s="120">
        <f>asz_azon1</f>
        <v>11316385</v>
      </c>
      <c r="E2" s="120" t="str">
        <f>elolap!$X$22</f>
        <v>3600</v>
      </c>
      <c r="G2" s="120">
        <f>elolap!$AP$22</f>
        <v>18</v>
      </c>
      <c r="O2" s="52">
        <v>1062</v>
      </c>
    </row>
    <row r="3" spans="1:16" ht="15" customHeight="1" thickBot="1">
      <c r="C3" s="151" t="s">
        <v>5359</v>
      </c>
      <c r="D3" s="440" t="s">
        <v>4559</v>
      </c>
      <c r="E3" s="440"/>
      <c r="F3" s="440"/>
      <c r="G3" s="152" t="s">
        <v>4560</v>
      </c>
      <c r="H3" s="53"/>
      <c r="I3" s="53"/>
    </row>
    <row r="4" spans="1:16" ht="15" customHeight="1" thickBot="1">
      <c r="A4" s="41" t="s">
        <v>3977</v>
      </c>
      <c r="B4" s="445" t="s">
        <v>7718</v>
      </c>
      <c r="C4" s="446"/>
      <c r="D4" s="446"/>
      <c r="E4" s="446"/>
      <c r="F4" s="446"/>
      <c r="G4" s="446"/>
      <c r="H4" s="446"/>
      <c r="I4" s="43"/>
      <c r="J4" s="43"/>
      <c r="K4" s="43"/>
      <c r="L4" s="44"/>
      <c r="M4" s="44"/>
      <c r="N4" s="44"/>
      <c r="O4" s="44"/>
    </row>
    <row r="5" spans="1:16" ht="3.75" customHeight="1" thickBot="1">
      <c r="B5" s="2"/>
      <c r="C5" s="2"/>
      <c r="D5" s="2"/>
      <c r="E5" s="2"/>
      <c r="F5" s="2"/>
      <c r="H5" s="2"/>
      <c r="I5" s="2"/>
      <c r="J5" s="2"/>
      <c r="K5" s="2"/>
      <c r="L5" s="2"/>
      <c r="M5" s="2"/>
      <c r="N5" s="2"/>
      <c r="O5" s="2"/>
    </row>
    <row r="6" spans="1:16" ht="17.25" customHeight="1" thickBot="1">
      <c r="A6" s="146" t="s">
        <v>5980</v>
      </c>
      <c r="B6" s="441" t="s">
        <v>7719</v>
      </c>
      <c r="C6" s="441"/>
      <c r="D6" s="441"/>
      <c r="E6" s="441"/>
      <c r="F6" s="441"/>
      <c r="H6" s="146" t="s">
        <v>5982</v>
      </c>
      <c r="I6" s="441" t="s">
        <v>7720</v>
      </c>
      <c r="J6" s="441"/>
      <c r="K6" s="441"/>
      <c r="L6" s="441"/>
      <c r="M6" s="441"/>
      <c r="N6" s="441"/>
      <c r="O6" s="441"/>
    </row>
    <row r="7" spans="1:16" ht="9" customHeight="1">
      <c r="B7" s="442"/>
      <c r="C7" s="442"/>
      <c r="D7" s="442"/>
      <c r="E7" s="442"/>
      <c r="F7" s="442"/>
      <c r="H7" s="2"/>
      <c r="I7" s="442"/>
      <c r="J7" s="442"/>
      <c r="K7" s="442"/>
      <c r="L7" s="442"/>
      <c r="M7" s="442"/>
      <c r="N7" s="442"/>
      <c r="O7" s="442"/>
    </row>
    <row r="8" spans="1:16" ht="42.6" customHeight="1">
      <c r="A8" s="395" t="s">
        <v>6134</v>
      </c>
      <c r="B8" s="411"/>
      <c r="C8" s="403" t="s">
        <v>1688</v>
      </c>
      <c r="D8" s="425"/>
      <c r="E8" s="395" t="s">
        <v>7705</v>
      </c>
      <c r="F8" s="397"/>
      <c r="G8" s="147"/>
      <c r="H8" s="403" t="s">
        <v>4950</v>
      </c>
      <c r="I8" s="404"/>
      <c r="J8" s="404"/>
      <c r="K8" s="425"/>
      <c r="L8" s="395" t="s">
        <v>7706</v>
      </c>
      <c r="M8" s="443"/>
      <c r="N8" s="443"/>
      <c r="O8" s="444"/>
    </row>
    <row r="9" spans="1:16" ht="15" customHeight="1">
      <c r="A9" s="395" t="s">
        <v>2177</v>
      </c>
      <c r="B9" s="395" t="s">
        <v>6135</v>
      </c>
      <c r="C9" s="392" t="s">
        <v>4949</v>
      </c>
      <c r="D9" s="392" t="s">
        <v>1689</v>
      </c>
      <c r="E9" s="395" t="s">
        <v>4949</v>
      </c>
      <c r="F9" s="392" t="s">
        <v>1689</v>
      </c>
      <c r="G9" s="147"/>
      <c r="H9" s="392" t="s">
        <v>6139</v>
      </c>
      <c r="I9" s="403" t="s">
        <v>6140</v>
      </c>
      <c r="J9" s="404"/>
      <c r="K9" s="425"/>
      <c r="L9" s="395" t="s">
        <v>6139</v>
      </c>
      <c r="M9" s="403" t="s">
        <v>6140</v>
      </c>
      <c r="N9" s="404"/>
      <c r="O9" s="425"/>
    </row>
    <row r="10" spans="1:16" ht="33" customHeight="1">
      <c r="A10" s="410"/>
      <c r="B10" s="410"/>
      <c r="C10" s="427"/>
      <c r="D10" s="427"/>
      <c r="E10" s="410"/>
      <c r="F10" s="413"/>
      <c r="G10" s="150"/>
      <c r="H10" s="427"/>
      <c r="I10" s="47" t="s">
        <v>3978</v>
      </c>
      <c r="J10" s="47" t="s">
        <v>4945</v>
      </c>
      <c r="K10" s="47" t="s">
        <v>5984</v>
      </c>
      <c r="L10" s="410"/>
      <c r="M10" s="47" t="s">
        <v>3978</v>
      </c>
      <c r="N10" s="47" t="s">
        <v>4945</v>
      </c>
      <c r="O10" s="48" t="s">
        <v>5984</v>
      </c>
    </row>
    <row r="11" spans="1:16" ht="14.25" customHeight="1">
      <c r="A11" s="410"/>
      <c r="B11" s="410"/>
      <c r="C11" s="447" t="s">
        <v>6840</v>
      </c>
      <c r="D11" s="439"/>
      <c r="E11" s="449" t="s">
        <v>1</v>
      </c>
      <c r="F11" s="450"/>
      <c r="G11" s="148"/>
      <c r="H11" s="447" t="s">
        <v>3107</v>
      </c>
      <c r="I11" s="448"/>
      <c r="J11" s="448"/>
      <c r="K11" s="448"/>
      <c r="L11" s="448"/>
      <c r="M11" s="448"/>
      <c r="N11" s="448"/>
      <c r="O11" s="439"/>
    </row>
    <row r="12" spans="1:16" ht="15" customHeight="1">
      <c r="A12" s="50" t="s">
        <v>6141</v>
      </c>
      <c r="B12" s="50" t="s">
        <v>6124</v>
      </c>
      <c r="C12" s="50" t="s">
        <v>6125</v>
      </c>
      <c r="D12" s="50" t="s">
        <v>6126</v>
      </c>
      <c r="E12" s="50" t="s">
        <v>6127</v>
      </c>
      <c r="F12" s="51" t="s">
        <v>6128</v>
      </c>
      <c r="G12" s="149"/>
      <c r="H12" s="50" t="s">
        <v>6141</v>
      </c>
      <c r="I12" s="50" t="s">
        <v>6124</v>
      </c>
      <c r="J12" s="50" t="s">
        <v>6125</v>
      </c>
      <c r="K12" s="50" t="s">
        <v>6126</v>
      </c>
      <c r="L12" s="50" t="s">
        <v>6127</v>
      </c>
      <c r="M12" s="50" t="s">
        <v>6128</v>
      </c>
      <c r="N12" s="50" t="s">
        <v>6129</v>
      </c>
      <c r="O12" s="51" t="s">
        <v>6130</v>
      </c>
    </row>
    <row r="13" spans="1:16" ht="15" customHeight="1">
      <c r="A13" s="120" t="str">
        <f ca="1">VLOOKUP(INDIRECT("B13"),elolap!$A$90:$B$3244,2,FALSE)</f>
        <v>0300</v>
      </c>
      <c r="B13" s="122" t="s">
        <v>610</v>
      </c>
      <c r="C13" s="121">
        <v>242</v>
      </c>
      <c r="D13" s="121">
        <v>262</v>
      </c>
      <c r="E13" s="121">
        <v>294.10000000000002</v>
      </c>
      <c r="F13" s="121">
        <v>320</v>
      </c>
      <c r="G13" s="180"/>
      <c r="H13" s="119">
        <f>SUM(I13:K13)</f>
        <v>2951598</v>
      </c>
      <c r="I13" s="121">
        <v>2290773</v>
      </c>
      <c r="J13" s="121">
        <v>157028</v>
      </c>
      <c r="K13" s="121">
        <v>503797</v>
      </c>
      <c r="L13" s="119">
        <f>SUM(M13:O13)</f>
        <v>3250802</v>
      </c>
      <c r="M13" s="121">
        <v>2395806</v>
      </c>
      <c r="N13" s="121">
        <v>207823</v>
      </c>
      <c r="O13" s="121">
        <v>647173</v>
      </c>
      <c r="P13" s="154" t="s">
        <v>6861</v>
      </c>
    </row>
    <row r="14" spans="1:16" ht="15" customHeight="1">
      <c r="A14" s="120" t="str">
        <f ca="1">VLOOKUP(INDIRECT("B14"),elolap!$A$90:$B$3244,2,FALSE)</f>
        <v>2642</v>
      </c>
      <c r="B14" s="122" t="s">
        <v>3675</v>
      </c>
      <c r="C14" s="121">
        <v>242</v>
      </c>
      <c r="D14" s="121">
        <v>262</v>
      </c>
      <c r="E14" s="121">
        <v>294.10000000000002</v>
      </c>
      <c r="F14" s="121">
        <v>320</v>
      </c>
      <c r="G14" s="180"/>
      <c r="H14" s="153"/>
      <c r="I14" s="180"/>
      <c r="J14" s="180"/>
      <c r="K14" s="180"/>
      <c r="L14" s="153"/>
      <c r="M14" s="180"/>
      <c r="N14" s="180"/>
      <c r="O14" s="180"/>
    </row>
    <row r="15" spans="1:16" ht="15" customHeight="1">
      <c r="A15" s="120" t="str">
        <f ca="1">VLOOKUP(INDIRECT("B15"),elolap!$A$90:$B$3244,2,FALSE)</f>
        <v>3204</v>
      </c>
      <c r="B15" s="122" t="s">
        <v>6247</v>
      </c>
      <c r="C15" s="121">
        <v>242</v>
      </c>
      <c r="D15" s="121">
        <v>262</v>
      </c>
      <c r="E15" s="121">
        <v>294.10000000000002</v>
      </c>
      <c r="F15" s="121">
        <v>320</v>
      </c>
      <c r="G15" s="180"/>
      <c r="H15" s="153"/>
      <c r="I15" s="180"/>
      <c r="J15" s="180"/>
      <c r="K15" s="180"/>
      <c r="L15" s="153"/>
      <c r="M15" s="180"/>
      <c r="N15" s="180"/>
      <c r="O15" s="180"/>
    </row>
    <row r="16" spans="1:16" ht="15" customHeight="1">
      <c r="A16" s="120" t="str">
        <f ca="1">VLOOKUP(INDIRECT("B16"),elolap!$A$90:$B$3244,2,FALSE)</f>
        <v>0257</v>
      </c>
      <c r="B16" s="122" t="s">
        <v>2647</v>
      </c>
      <c r="C16" s="121">
        <v>242</v>
      </c>
      <c r="D16" s="121">
        <v>262</v>
      </c>
      <c r="E16" s="121"/>
      <c r="F16" s="121"/>
      <c r="G16" s="180"/>
      <c r="H16" s="153"/>
      <c r="I16" s="180"/>
      <c r="J16" s="180"/>
      <c r="K16" s="180"/>
      <c r="L16" s="153"/>
      <c r="M16" s="180"/>
      <c r="N16" s="180"/>
      <c r="O16" s="180"/>
    </row>
    <row r="17" spans="1:15" ht="15" customHeight="1">
      <c r="A17" s="120" t="str">
        <f ca="1">VLOOKUP(INDIRECT("B17"),elolap!$A$90:$B$3244,2,FALSE)</f>
        <v>1498</v>
      </c>
      <c r="B17" s="122" t="s">
        <v>3914</v>
      </c>
      <c r="C17" s="121">
        <v>242</v>
      </c>
      <c r="D17" s="121">
        <v>262</v>
      </c>
      <c r="E17" s="121"/>
      <c r="F17" s="121"/>
      <c r="G17" s="180"/>
      <c r="H17" s="153"/>
      <c r="I17" s="180"/>
      <c r="J17" s="180"/>
      <c r="K17" s="180"/>
      <c r="L17" s="153"/>
      <c r="M17" s="180"/>
      <c r="N17" s="180"/>
      <c r="O17" s="180"/>
    </row>
    <row r="18" spans="1:15" ht="15" customHeight="1">
      <c r="A18" s="120" t="str">
        <f ca="1">VLOOKUP(INDIRECT("B18"),elolap!$A$90:$B$3244,2,FALSE)</f>
        <v>3087</v>
      </c>
      <c r="B18" s="122" t="s">
        <v>5375</v>
      </c>
      <c r="C18" s="121">
        <v>242</v>
      </c>
      <c r="D18" s="121">
        <v>262</v>
      </c>
      <c r="E18" s="121"/>
      <c r="F18" s="121"/>
      <c r="G18" s="180"/>
      <c r="H18" s="153"/>
      <c r="I18" s="180"/>
      <c r="J18" s="180"/>
      <c r="K18" s="180"/>
      <c r="L18" s="153"/>
      <c r="M18" s="180"/>
      <c r="N18" s="180"/>
      <c r="O18" s="180"/>
    </row>
    <row r="19" spans="1:15" ht="15" customHeight="1">
      <c r="A19" s="120" t="str">
        <f ca="1">VLOOKUP(INDIRECT("B19"),elolap!$A$90:$B$3244,2,FALSE)</f>
        <v>2937</v>
      </c>
      <c r="B19" s="122" t="s">
        <v>3657</v>
      </c>
      <c r="C19" s="121">
        <v>242</v>
      </c>
      <c r="D19" s="121">
        <v>262</v>
      </c>
      <c r="E19" s="121">
        <v>294.10000000000002</v>
      </c>
      <c r="F19" s="121">
        <v>320</v>
      </c>
      <c r="G19" s="180"/>
      <c r="H19" s="153"/>
      <c r="I19" s="180"/>
      <c r="J19" s="180"/>
      <c r="K19" s="180"/>
      <c r="L19" s="153"/>
      <c r="M19" s="180"/>
      <c r="N19" s="180"/>
      <c r="O19" s="180"/>
    </row>
    <row r="20" spans="1:15" ht="15" customHeight="1">
      <c r="A20" s="120" t="str">
        <f ca="1">VLOOKUP(INDIRECT("B20"),elolap!$A$90:$B$3244,2,FALSE)</f>
        <v>1621</v>
      </c>
      <c r="B20" s="122" t="s">
        <v>6238</v>
      </c>
      <c r="C20" s="121">
        <v>242</v>
      </c>
      <c r="D20" s="121">
        <v>262</v>
      </c>
      <c r="E20" s="121">
        <v>294.10000000000002</v>
      </c>
      <c r="F20" s="121">
        <v>320</v>
      </c>
      <c r="G20" s="180"/>
      <c r="H20" s="153"/>
      <c r="I20" s="180"/>
      <c r="J20" s="180"/>
      <c r="K20" s="180"/>
      <c r="L20" s="153"/>
      <c r="M20" s="180"/>
      <c r="N20" s="180"/>
      <c r="O20" s="180"/>
    </row>
    <row r="21" spans="1:15" ht="15" customHeight="1">
      <c r="A21" s="120" t="str">
        <f ca="1">VLOOKUP(INDIRECT("B21"),elolap!$A$90:$B$3244,2,FALSE)</f>
        <v>0639</v>
      </c>
      <c r="B21" s="122" t="s">
        <v>3334</v>
      </c>
      <c r="C21" s="121">
        <v>242</v>
      </c>
      <c r="D21" s="121">
        <v>262</v>
      </c>
      <c r="E21" s="121"/>
      <c r="F21" s="121"/>
      <c r="G21" s="180"/>
      <c r="H21" s="153"/>
      <c r="I21" s="180"/>
      <c r="J21" s="180"/>
      <c r="K21" s="180"/>
      <c r="L21" s="153"/>
      <c r="M21" s="180"/>
      <c r="N21" s="180"/>
      <c r="O21" s="180"/>
    </row>
    <row r="22" spans="1:15" ht="15" customHeight="1">
      <c r="A22" s="120" t="str">
        <f ca="1">VLOOKUP(INDIRECT("B22"),elolap!$A$90:$B$3244,2,FALSE)</f>
        <v>2987</v>
      </c>
      <c r="B22" s="122" t="s">
        <v>5806</v>
      </c>
      <c r="C22" s="121">
        <v>242</v>
      </c>
      <c r="D22" s="121">
        <v>262</v>
      </c>
      <c r="E22" s="121">
        <v>294.10000000000002</v>
      </c>
      <c r="F22" s="121">
        <v>320</v>
      </c>
      <c r="G22" s="180"/>
      <c r="H22" s="153"/>
      <c r="I22" s="180"/>
      <c r="J22" s="180"/>
      <c r="K22" s="180"/>
      <c r="L22" s="153"/>
      <c r="M22" s="180"/>
      <c r="N22" s="180"/>
      <c r="O22" s="180"/>
    </row>
    <row r="23" spans="1:15" ht="15" customHeight="1">
      <c r="A23" s="120" t="str">
        <f ca="1">VLOOKUP(INDIRECT("B23"),elolap!$A$90:$B$3244,2,FALSE)</f>
        <v>1027</v>
      </c>
      <c r="B23" s="122" t="s">
        <v>5317</v>
      </c>
      <c r="C23" s="121">
        <v>242</v>
      </c>
      <c r="D23" s="121">
        <v>262</v>
      </c>
      <c r="E23" s="121">
        <v>294.10000000000002</v>
      </c>
      <c r="F23" s="121">
        <v>320</v>
      </c>
      <c r="G23" s="180"/>
      <c r="H23" s="153"/>
      <c r="I23" s="180"/>
      <c r="J23" s="180"/>
      <c r="K23" s="180"/>
      <c r="L23" s="153"/>
      <c r="M23" s="180"/>
      <c r="N23" s="180"/>
      <c r="O23" s="180"/>
    </row>
    <row r="24" spans="1:15" ht="15" customHeight="1">
      <c r="A24" s="120" t="str">
        <f ca="1">VLOOKUP(INDIRECT("B24"),elolap!$A$90:$B$3244,2,FALSE)</f>
        <v>1615</v>
      </c>
      <c r="B24" s="122" t="s">
        <v>3067</v>
      </c>
      <c r="C24" s="121">
        <v>242</v>
      </c>
      <c r="D24" s="121">
        <v>262</v>
      </c>
      <c r="E24" s="121">
        <v>294.10000000000002</v>
      </c>
      <c r="F24" s="121">
        <v>320</v>
      </c>
      <c r="G24" s="180"/>
      <c r="H24" s="153"/>
      <c r="I24" s="180"/>
      <c r="J24" s="180"/>
      <c r="K24" s="180"/>
      <c r="L24" s="153"/>
      <c r="M24" s="180"/>
      <c r="N24" s="180"/>
      <c r="O24" s="180"/>
    </row>
    <row r="25" spans="1:15" ht="15" customHeight="1">
      <c r="A25" s="120" t="str">
        <f ca="1">VLOOKUP(INDIRECT("B25"),elolap!$A$90:$B$3244,2,FALSE)</f>
        <v>3298</v>
      </c>
      <c r="B25" s="122" t="s">
        <v>3722</v>
      </c>
      <c r="C25" s="121">
        <v>242</v>
      </c>
      <c r="D25" s="121">
        <v>262</v>
      </c>
      <c r="E25" s="121">
        <v>294.10000000000002</v>
      </c>
      <c r="F25" s="121">
        <v>320</v>
      </c>
      <c r="G25" s="180"/>
      <c r="H25" s="153"/>
      <c r="I25" s="180"/>
      <c r="J25" s="180"/>
      <c r="K25" s="180"/>
      <c r="L25" s="153"/>
      <c r="M25" s="180"/>
      <c r="N25" s="180"/>
      <c r="O25" s="180"/>
    </row>
    <row r="26" spans="1:15" ht="15" customHeight="1">
      <c r="A26" s="120" t="str">
        <f ca="1">VLOOKUP(INDIRECT("B26"),elolap!$A$90:$B$3244,2,FALSE)</f>
        <v>0204</v>
      </c>
      <c r="B26" s="122" t="s">
        <v>6716</v>
      </c>
      <c r="C26" s="121">
        <v>242</v>
      </c>
      <c r="D26" s="121">
        <v>262</v>
      </c>
      <c r="E26" s="121">
        <v>358.9</v>
      </c>
      <c r="F26" s="121">
        <v>373</v>
      </c>
      <c r="G26" s="180"/>
      <c r="H26" s="153"/>
      <c r="I26" s="180"/>
      <c r="J26" s="180"/>
      <c r="K26" s="180"/>
      <c r="L26" s="153"/>
      <c r="M26" s="180"/>
      <c r="N26" s="180"/>
      <c r="O26" s="180"/>
    </row>
    <row r="27" spans="1:15" ht="15" customHeight="1">
      <c r="A27" s="120" t="str">
        <f ca="1">VLOOKUP(INDIRECT("B27"),elolap!$A$90:$B$3244,2,FALSE)</f>
        <v>1358</v>
      </c>
      <c r="B27" s="122" t="s">
        <v>4871</v>
      </c>
      <c r="C27" s="121">
        <v>242</v>
      </c>
      <c r="D27" s="121">
        <v>262</v>
      </c>
      <c r="E27" s="121">
        <v>358.9</v>
      </c>
      <c r="F27" s="121">
        <v>373</v>
      </c>
      <c r="G27" s="180"/>
      <c r="H27" s="153"/>
      <c r="I27" s="180"/>
      <c r="J27" s="180"/>
      <c r="K27" s="180"/>
      <c r="L27" s="153"/>
      <c r="M27" s="180"/>
      <c r="N27" s="180"/>
      <c r="O27" s="180"/>
    </row>
    <row r="28" spans="1:15" ht="15" customHeight="1">
      <c r="A28" s="120" t="str">
        <f ca="1">VLOOKUP(INDIRECT("B28"),elolap!$A$90:$B$3244,2,FALSE)</f>
        <v>3070</v>
      </c>
      <c r="B28" s="122" t="s">
        <v>3649</v>
      </c>
      <c r="C28" s="121">
        <v>242</v>
      </c>
      <c r="D28" s="121">
        <v>262</v>
      </c>
      <c r="E28" s="121">
        <v>358.9</v>
      </c>
      <c r="F28" s="121">
        <v>373</v>
      </c>
      <c r="G28" s="180"/>
      <c r="H28" s="153"/>
      <c r="I28" s="180"/>
      <c r="J28" s="180"/>
      <c r="K28" s="180"/>
      <c r="L28" s="153"/>
      <c r="M28" s="180"/>
      <c r="N28" s="180"/>
      <c r="O28" s="180"/>
    </row>
    <row r="29" spans="1:15" ht="15" customHeight="1">
      <c r="A29" s="120" t="str">
        <f ca="1">VLOOKUP(INDIRECT("B29"),elolap!$A$90:$B$3244,2,FALSE)</f>
        <v>1273</v>
      </c>
      <c r="B29" s="122" t="s">
        <v>2219</v>
      </c>
      <c r="C29" s="121">
        <v>242</v>
      </c>
      <c r="D29" s="121">
        <v>262</v>
      </c>
      <c r="E29" s="121">
        <v>333.7</v>
      </c>
      <c r="F29" s="121">
        <v>337</v>
      </c>
      <c r="G29" s="180"/>
      <c r="H29" s="153"/>
      <c r="I29" s="180"/>
      <c r="J29" s="180"/>
      <c r="K29" s="180"/>
      <c r="L29" s="153"/>
      <c r="M29" s="180"/>
      <c r="N29" s="180"/>
      <c r="O29" s="180"/>
    </row>
    <row r="30" spans="1:15" ht="15" customHeight="1">
      <c r="A30" s="120" t="str">
        <f ca="1">VLOOKUP(INDIRECT("B30"),elolap!$A$90:$B$3244,2,FALSE)</f>
        <v>2036</v>
      </c>
      <c r="B30" s="122" t="s">
        <v>6052</v>
      </c>
      <c r="C30" s="121">
        <v>242</v>
      </c>
      <c r="D30" s="121">
        <v>262</v>
      </c>
      <c r="E30" s="121">
        <v>333.7</v>
      </c>
      <c r="F30" s="121">
        <v>337</v>
      </c>
      <c r="G30" s="180"/>
      <c r="H30" s="153"/>
      <c r="I30" s="180"/>
      <c r="J30" s="180"/>
      <c r="K30" s="180"/>
      <c r="L30" s="153"/>
      <c r="M30" s="180"/>
      <c r="N30" s="180"/>
      <c r="O30" s="180"/>
    </row>
    <row r="31" spans="1:15" ht="15" customHeight="1">
      <c r="A31" s="120" t="str">
        <f ca="1">VLOOKUP(INDIRECT("B31"),elolap!$A$90:$B$3244,2,FALSE)</f>
        <v>1736</v>
      </c>
      <c r="B31" s="122" t="s">
        <v>6715</v>
      </c>
      <c r="C31" s="121">
        <v>242</v>
      </c>
      <c r="D31" s="121">
        <v>262</v>
      </c>
      <c r="E31" s="121">
        <v>294.10000000000002</v>
      </c>
      <c r="F31" s="121">
        <v>320</v>
      </c>
      <c r="G31" s="180"/>
      <c r="H31" s="153"/>
      <c r="I31" s="180"/>
      <c r="J31" s="180"/>
      <c r="K31" s="180"/>
      <c r="L31" s="153"/>
      <c r="M31" s="180"/>
      <c r="N31" s="180"/>
      <c r="O31" s="180"/>
    </row>
    <row r="32" spans="1:15" ht="15" customHeight="1">
      <c r="A32" s="120" t="str">
        <f ca="1">VLOOKUP(INDIRECT("B32"),elolap!$A$90:$B$3244,2,FALSE)</f>
        <v>1395</v>
      </c>
      <c r="B32" s="122" t="s">
        <v>2280</v>
      </c>
      <c r="C32" s="121">
        <v>242</v>
      </c>
      <c r="D32" s="121">
        <v>262</v>
      </c>
      <c r="E32" s="121">
        <v>310.5</v>
      </c>
      <c r="F32" s="121">
        <v>312</v>
      </c>
      <c r="G32" s="180"/>
      <c r="H32" s="153"/>
      <c r="I32" s="180"/>
      <c r="J32" s="180"/>
      <c r="K32" s="180"/>
      <c r="L32" s="153"/>
      <c r="M32" s="180"/>
      <c r="N32" s="180"/>
      <c r="O32" s="180"/>
    </row>
    <row r="33" spans="1:15" ht="15" customHeight="1">
      <c r="A33" s="120" t="str">
        <f ca="1">VLOOKUP(INDIRECT("B33"),elolap!$A$90:$B$3244,2,FALSE)</f>
        <v>0510</v>
      </c>
      <c r="B33" s="122" t="s">
        <v>3698</v>
      </c>
      <c r="C33" s="121">
        <v>242</v>
      </c>
      <c r="D33" s="121">
        <v>262</v>
      </c>
      <c r="E33" s="121">
        <v>294.10000000000002</v>
      </c>
      <c r="F33" s="121">
        <v>320</v>
      </c>
      <c r="G33" s="180"/>
      <c r="H33" s="153"/>
      <c r="I33" s="180"/>
      <c r="J33" s="180"/>
      <c r="K33" s="180"/>
      <c r="L33" s="153"/>
      <c r="M33" s="180"/>
      <c r="N33" s="180"/>
      <c r="O33" s="180"/>
    </row>
    <row r="34" spans="1:15" ht="15" customHeight="1">
      <c r="A34" s="120" t="str">
        <f ca="1">VLOOKUP(INDIRECT("B34"),elolap!$A$90:$B$3244,2,FALSE)</f>
        <v>0250</v>
      </c>
      <c r="B34" s="122" t="s">
        <v>2469</v>
      </c>
      <c r="C34" s="121">
        <v>242</v>
      </c>
      <c r="D34" s="121">
        <v>262</v>
      </c>
      <c r="E34" s="121">
        <v>294.10000000000002</v>
      </c>
      <c r="F34" s="121">
        <v>320</v>
      </c>
      <c r="G34" s="180"/>
      <c r="H34" s="153"/>
      <c r="I34" s="180"/>
      <c r="J34" s="180"/>
      <c r="K34" s="180"/>
      <c r="L34" s="153"/>
      <c r="M34" s="180"/>
      <c r="N34" s="180"/>
      <c r="O34" s="180"/>
    </row>
    <row r="35" spans="1:15" ht="15" customHeight="1">
      <c r="A35" s="120" t="str">
        <f ca="1">VLOOKUP(INDIRECT("B35"),elolap!$A$90:$B$3244,2,FALSE)</f>
        <v>2969</v>
      </c>
      <c r="B35" s="122" t="s">
        <v>996</v>
      </c>
      <c r="C35" s="121">
        <v>242</v>
      </c>
      <c r="D35" s="121">
        <v>262</v>
      </c>
      <c r="E35" s="121">
        <v>294.10000000000002</v>
      </c>
      <c r="F35" s="121">
        <v>320</v>
      </c>
      <c r="G35" s="180"/>
      <c r="H35" s="153"/>
      <c r="I35" s="180"/>
      <c r="J35" s="180"/>
      <c r="K35" s="180"/>
      <c r="L35" s="153"/>
      <c r="M35" s="180"/>
      <c r="N35" s="180"/>
      <c r="O35" s="180"/>
    </row>
    <row r="36" spans="1:15" ht="15" customHeight="1">
      <c r="A36" s="120" t="str">
        <f ca="1">VLOOKUP(INDIRECT("B36"),elolap!$A$90:$B$3244,2,FALSE)</f>
        <v>2796</v>
      </c>
      <c r="B36" s="122" t="s">
        <v>994</v>
      </c>
      <c r="C36" s="121">
        <v>242</v>
      </c>
      <c r="D36" s="121">
        <v>262</v>
      </c>
      <c r="E36" s="121">
        <v>345.4</v>
      </c>
      <c r="F36" s="121">
        <v>353</v>
      </c>
      <c r="G36" s="180"/>
      <c r="H36" s="153"/>
      <c r="I36" s="180"/>
      <c r="J36" s="180"/>
      <c r="K36" s="180"/>
      <c r="L36" s="153"/>
      <c r="M36" s="180"/>
      <c r="N36" s="180"/>
      <c r="O36" s="180"/>
    </row>
    <row r="37" spans="1:15" ht="15" customHeight="1">
      <c r="A37" s="120" t="str">
        <f ca="1">VLOOKUP(INDIRECT("B37"),elolap!$A$90:$B$3244,2,FALSE)</f>
        <v>0717</v>
      </c>
      <c r="B37" s="122" t="s">
        <v>993</v>
      </c>
      <c r="C37" s="121">
        <v>242</v>
      </c>
      <c r="D37" s="121">
        <v>262</v>
      </c>
      <c r="E37" s="121">
        <v>345.4</v>
      </c>
      <c r="F37" s="121">
        <v>353</v>
      </c>
      <c r="G37" s="180"/>
      <c r="H37" s="153"/>
      <c r="I37" s="180"/>
      <c r="J37" s="180"/>
      <c r="K37" s="180"/>
      <c r="L37" s="153"/>
      <c r="M37" s="180"/>
      <c r="N37" s="180"/>
      <c r="O37" s="180"/>
    </row>
    <row r="38" spans="1:15" ht="15" customHeight="1">
      <c r="A38" s="120" t="str">
        <f ca="1">VLOOKUP(INDIRECT("B38"),elolap!$A$90:$B$3244,2,FALSE)</f>
        <v>2703</v>
      </c>
      <c r="B38" s="122" t="s">
        <v>4437</v>
      </c>
      <c r="C38" s="121">
        <v>242</v>
      </c>
      <c r="D38" s="121">
        <v>262</v>
      </c>
      <c r="E38" s="121">
        <v>345.4</v>
      </c>
      <c r="F38" s="121">
        <v>353</v>
      </c>
      <c r="G38" s="180"/>
      <c r="H38" s="153"/>
      <c r="I38" s="180"/>
      <c r="J38" s="180"/>
      <c r="K38" s="180"/>
      <c r="L38" s="153"/>
      <c r="M38" s="180"/>
      <c r="N38" s="180"/>
      <c r="O38" s="180"/>
    </row>
    <row r="39" spans="1:15" ht="15" customHeight="1">
      <c r="A39" s="120" t="str">
        <f ca="1">VLOOKUP(INDIRECT("B39"),elolap!$A$90:$B$3244,2,FALSE)</f>
        <v>2405</v>
      </c>
      <c r="B39" s="122" t="s">
        <v>6736</v>
      </c>
      <c r="C39" s="121">
        <v>242</v>
      </c>
      <c r="D39" s="121">
        <v>262</v>
      </c>
      <c r="E39" s="121">
        <v>345.4</v>
      </c>
      <c r="F39" s="121">
        <v>353</v>
      </c>
      <c r="G39" s="180"/>
      <c r="H39" s="153"/>
      <c r="I39" s="180"/>
      <c r="J39" s="180"/>
      <c r="K39" s="180"/>
      <c r="L39" s="153"/>
      <c r="M39" s="180"/>
      <c r="N39" s="180"/>
      <c r="O39" s="180"/>
    </row>
    <row r="40" spans="1:15" ht="15" customHeight="1">
      <c r="A40" s="120" t="str">
        <f ca="1">VLOOKUP(INDIRECT("B40"),elolap!$A$90:$B$3244,2,FALSE)</f>
        <v>2381</v>
      </c>
      <c r="B40" s="122" t="s">
        <v>44</v>
      </c>
      <c r="C40" s="121">
        <v>242</v>
      </c>
      <c r="D40" s="121">
        <v>262</v>
      </c>
      <c r="E40" s="121">
        <v>345.4</v>
      </c>
      <c r="F40" s="121">
        <v>353</v>
      </c>
      <c r="G40" s="180"/>
      <c r="H40" s="153"/>
      <c r="I40" s="180"/>
      <c r="J40" s="180"/>
      <c r="K40" s="180"/>
      <c r="L40" s="153"/>
      <c r="M40" s="180"/>
      <c r="N40" s="180"/>
      <c r="O40" s="180"/>
    </row>
    <row r="41" spans="1:15" ht="15" customHeight="1">
      <c r="A41" s="120" t="str">
        <f ca="1">VLOOKUP(INDIRECT("B41"),elolap!$A$90:$B$3244,2,FALSE)</f>
        <v>1683</v>
      </c>
      <c r="B41" s="122" t="s">
        <v>2542</v>
      </c>
      <c r="C41" s="121">
        <v>242</v>
      </c>
      <c r="D41" s="121">
        <v>262</v>
      </c>
      <c r="E41" s="121">
        <v>294.10000000000002</v>
      </c>
      <c r="F41" s="121">
        <v>320</v>
      </c>
      <c r="G41" s="180"/>
      <c r="H41" s="153"/>
      <c r="I41" s="180"/>
      <c r="J41" s="180"/>
      <c r="K41" s="180"/>
      <c r="L41" s="153"/>
      <c r="M41" s="180"/>
      <c r="N41" s="180"/>
      <c r="O41" s="180"/>
    </row>
    <row r="42" spans="1:15" ht="15" customHeight="1">
      <c r="A42" s="120" t="str">
        <f ca="1">VLOOKUP(INDIRECT("B42"),elolap!$A$90:$B$3244,2,FALSE)</f>
        <v>0574</v>
      </c>
      <c r="B42" s="122" t="s">
        <v>2543</v>
      </c>
      <c r="C42" s="121">
        <v>242</v>
      </c>
      <c r="D42" s="121">
        <v>262</v>
      </c>
      <c r="E42" s="121">
        <v>294.10000000000002</v>
      </c>
      <c r="F42" s="121">
        <v>320</v>
      </c>
      <c r="G42" s="180"/>
      <c r="H42" s="153"/>
      <c r="I42" s="180"/>
      <c r="J42" s="180"/>
      <c r="K42" s="180"/>
      <c r="L42" s="153"/>
      <c r="M42" s="180"/>
      <c r="N42" s="180"/>
      <c r="O42" s="180"/>
    </row>
    <row r="43" spans="1:15" ht="15" customHeight="1">
      <c r="A43" s="120" t="str">
        <f ca="1">VLOOKUP(INDIRECT("B43"),elolap!$A$90:$B$3244,2,FALSE)</f>
        <v>0827</v>
      </c>
      <c r="B43" s="122" t="s">
        <v>1350</v>
      </c>
      <c r="C43" s="121">
        <v>242</v>
      </c>
      <c r="D43" s="121">
        <v>262</v>
      </c>
      <c r="E43" s="121">
        <v>294.10000000000002</v>
      </c>
      <c r="F43" s="121">
        <v>320</v>
      </c>
      <c r="G43" s="180"/>
      <c r="H43" s="153"/>
      <c r="I43" s="180"/>
      <c r="J43" s="180"/>
      <c r="K43" s="180"/>
      <c r="L43" s="153"/>
      <c r="M43" s="180"/>
      <c r="N43" s="180"/>
      <c r="O43" s="180"/>
    </row>
    <row r="44" spans="1:15" ht="15" customHeight="1">
      <c r="A44" s="120" t="str">
        <f ca="1">VLOOKUP(INDIRECT("B44"),elolap!$A$90:$B$3244,2,FALSE)</f>
        <v>2010</v>
      </c>
      <c r="B44" s="122" t="s">
        <v>2545</v>
      </c>
      <c r="C44" s="121">
        <v>242</v>
      </c>
      <c r="D44" s="121">
        <v>262</v>
      </c>
      <c r="E44" s="121">
        <v>294.10000000000002</v>
      </c>
      <c r="F44" s="121">
        <v>320</v>
      </c>
      <c r="G44" s="180"/>
      <c r="H44" s="153"/>
      <c r="I44" s="180"/>
      <c r="J44" s="180"/>
      <c r="K44" s="180"/>
      <c r="L44" s="153"/>
      <c r="M44" s="180"/>
      <c r="N44" s="180"/>
      <c r="O44" s="180"/>
    </row>
    <row r="45" spans="1:15" ht="15" customHeight="1">
      <c r="A45" s="120" t="str">
        <f ca="1">VLOOKUP(INDIRECT("B45"),elolap!$A$90:$B$3244,2,FALSE)</f>
        <v>1368</v>
      </c>
      <c r="B45" s="122" t="s">
        <v>3932</v>
      </c>
      <c r="C45" s="121">
        <v>242</v>
      </c>
      <c r="D45" s="121">
        <v>262</v>
      </c>
      <c r="E45" s="121">
        <v>294.10000000000002</v>
      </c>
      <c r="F45" s="121">
        <v>320</v>
      </c>
      <c r="G45" s="180"/>
      <c r="H45" s="153"/>
      <c r="I45" s="180"/>
      <c r="J45" s="180"/>
      <c r="K45" s="180"/>
      <c r="L45" s="153"/>
      <c r="M45" s="180"/>
      <c r="N45" s="180"/>
      <c r="O45" s="180"/>
    </row>
    <row r="46" spans="1:15" ht="15" customHeight="1">
      <c r="A46" s="120" t="str">
        <f ca="1">VLOOKUP(INDIRECT("B46"),elolap!$A$90:$B$3244,2,FALSE)</f>
        <v>2418</v>
      </c>
      <c r="B46" s="122" t="s">
        <v>6623</v>
      </c>
      <c r="C46" s="121">
        <v>242</v>
      </c>
      <c r="D46" s="121">
        <v>262</v>
      </c>
      <c r="E46" s="121">
        <v>294.10000000000002</v>
      </c>
      <c r="F46" s="121">
        <v>320</v>
      </c>
      <c r="G46" s="180"/>
      <c r="H46" s="153"/>
      <c r="I46" s="180"/>
      <c r="J46" s="180"/>
      <c r="K46" s="180"/>
      <c r="L46" s="153"/>
      <c r="M46" s="180"/>
      <c r="N46" s="180"/>
      <c r="O46" s="180"/>
    </row>
    <row r="47" spans="1:15" ht="15" customHeight="1">
      <c r="A47" s="120" t="str">
        <f ca="1">VLOOKUP(INDIRECT("B47"),elolap!$A$90:$B$3244,2,FALSE)</f>
        <v>1194</v>
      </c>
      <c r="B47" s="122" t="s">
        <v>4450</v>
      </c>
      <c r="C47" s="121">
        <v>242</v>
      </c>
      <c r="D47" s="121">
        <v>262</v>
      </c>
      <c r="E47" s="121">
        <v>294.10000000000002</v>
      </c>
      <c r="F47" s="121">
        <v>320</v>
      </c>
      <c r="G47" s="180"/>
      <c r="H47" s="153"/>
      <c r="I47" s="180"/>
      <c r="J47" s="180"/>
      <c r="K47" s="180"/>
      <c r="L47" s="153"/>
      <c r="M47" s="180"/>
      <c r="N47" s="180"/>
      <c r="O47" s="180"/>
    </row>
    <row r="48" spans="1:15" ht="15" customHeight="1">
      <c r="A48" s="120" t="str">
        <f ca="1">VLOOKUP(INDIRECT("B48"),elolap!$A$90:$B$3244,2,FALSE)</f>
        <v>1402</v>
      </c>
      <c r="B48" s="122" t="s">
        <v>2603</v>
      </c>
      <c r="C48" s="121">
        <v>242</v>
      </c>
      <c r="D48" s="121">
        <v>262</v>
      </c>
      <c r="E48" s="121">
        <v>294.10000000000002</v>
      </c>
      <c r="F48" s="121">
        <v>320</v>
      </c>
      <c r="G48" s="180"/>
      <c r="H48" s="153"/>
      <c r="I48" s="180"/>
      <c r="J48" s="180"/>
      <c r="K48" s="180"/>
      <c r="L48" s="153"/>
      <c r="M48" s="180"/>
      <c r="N48" s="180"/>
      <c r="O48" s="180"/>
    </row>
    <row r="49" spans="1:15" ht="15" customHeight="1">
      <c r="A49" s="120" t="str">
        <f ca="1">VLOOKUP(INDIRECT("B49"),elolap!$A$90:$B$3244,2,FALSE)</f>
        <v>2989</v>
      </c>
      <c r="B49" s="122" t="s">
        <v>6054</v>
      </c>
      <c r="C49" s="121">
        <v>242</v>
      </c>
      <c r="D49" s="121">
        <v>262</v>
      </c>
      <c r="E49" s="121"/>
      <c r="F49" s="121"/>
      <c r="G49" s="180"/>
      <c r="H49" s="153"/>
      <c r="I49" s="180"/>
      <c r="J49" s="180"/>
      <c r="K49" s="180"/>
      <c r="L49" s="153"/>
      <c r="M49" s="180"/>
      <c r="N49" s="180"/>
      <c r="O49" s="180"/>
    </row>
    <row r="50" spans="1:15" ht="15" customHeight="1">
      <c r="A50" s="120" t="str">
        <f ca="1">VLOOKUP(INDIRECT("B50"),elolap!$A$90:$B$3244,2,FALSE)</f>
        <v>1165</v>
      </c>
      <c r="B50" s="122" t="s">
        <v>3341</v>
      </c>
      <c r="C50" s="121">
        <v>242</v>
      </c>
      <c r="D50" s="121">
        <v>262</v>
      </c>
      <c r="E50" s="121"/>
      <c r="F50" s="121"/>
      <c r="G50" s="180"/>
      <c r="H50" s="153"/>
      <c r="I50" s="180"/>
      <c r="J50" s="180"/>
      <c r="K50" s="180"/>
      <c r="L50" s="153"/>
      <c r="M50" s="180"/>
      <c r="N50" s="180"/>
      <c r="O50" s="180"/>
    </row>
    <row r="51" spans="1:15" ht="15" customHeight="1">
      <c r="A51" s="120" t="str">
        <f ca="1">VLOOKUP(INDIRECT("B51"),elolap!$A$90:$B$3244,2,FALSE)</f>
        <v>0224</v>
      </c>
      <c r="B51" s="122" t="s">
        <v>3660</v>
      </c>
      <c r="C51" s="121">
        <v>242</v>
      </c>
      <c r="D51" s="121">
        <v>262</v>
      </c>
      <c r="E51" s="121"/>
      <c r="F51" s="121"/>
      <c r="G51" s="180"/>
      <c r="H51" s="153"/>
      <c r="I51" s="180"/>
      <c r="J51" s="180"/>
      <c r="K51" s="180"/>
      <c r="L51" s="153"/>
      <c r="M51" s="180"/>
      <c r="N51" s="180"/>
      <c r="O51" s="180"/>
    </row>
    <row r="52" spans="1:15" ht="15" customHeight="1">
      <c r="A52" s="120" t="str">
        <f ca="1">VLOOKUP(INDIRECT("B52"),elolap!$A$90:$B$3244,2,FALSE)</f>
        <v>2450</v>
      </c>
      <c r="B52" s="122" t="s">
        <v>6723</v>
      </c>
      <c r="C52" s="121">
        <v>242</v>
      </c>
      <c r="D52" s="121">
        <v>262</v>
      </c>
      <c r="E52" s="121">
        <v>294.10000000000002</v>
      </c>
      <c r="F52" s="121">
        <v>320</v>
      </c>
      <c r="G52" s="180"/>
      <c r="H52" s="153"/>
      <c r="I52" s="180"/>
      <c r="J52" s="180"/>
      <c r="K52" s="180"/>
      <c r="L52" s="153"/>
      <c r="M52" s="180"/>
      <c r="N52" s="180"/>
      <c r="O52" s="180"/>
    </row>
    <row r="53" spans="1:15" ht="15" customHeight="1">
      <c r="A53" s="120" t="str">
        <f ca="1">VLOOKUP(INDIRECT("B53"),elolap!$A$90:$B$3244,2,FALSE)</f>
        <v>1138</v>
      </c>
      <c r="B53" s="122" t="s">
        <v>2242</v>
      </c>
      <c r="C53" s="121">
        <v>242</v>
      </c>
      <c r="D53" s="121">
        <v>262</v>
      </c>
      <c r="E53" s="121">
        <v>345.4</v>
      </c>
      <c r="F53" s="121">
        <v>353</v>
      </c>
      <c r="G53" s="180"/>
      <c r="H53" s="153"/>
      <c r="I53" s="180"/>
      <c r="J53" s="180"/>
      <c r="K53" s="180"/>
      <c r="L53" s="153"/>
      <c r="M53" s="180"/>
      <c r="N53" s="180"/>
      <c r="O53" s="180"/>
    </row>
    <row r="54" spans="1:15" ht="15" customHeight="1">
      <c r="A54" s="120" t="str">
        <f ca="1">VLOOKUP(INDIRECT("B54"),elolap!$A$90:$B$3244,2,FALSE)</f>
        <v>3088</v>
      </c>
      <c r="B54" s="122" t="s">
        <v>4974</v>
      </c>
      <c r="C54" s="121">
        <v>242</v>
      </c>
      <c r="D54" s="121">
        <v>262</v>
      </c>
      <c r="E54" s="121">
        <v>322</v>
      </c>
      <c r="F54" s="121">
        <v>333</v>
      </c>
      <c r="G54" s="180"/>
      <c r="H54" s="153"/>
      <c r="I54" s="180"/>
      <c r="J54" s="180"/>
      <c r="K54" s="180"/>
      <c r="L54" s="153"/>
      <c r="M54" s="180"/>
      <c r="N54" s="180"/>
      <c r="O54" s="180"/>
    </row>
    <row r="55" spans="1:15" ht="15" customHeight="1">
      <c r="A55" s="120" t="str">
        <f ca="1">VLOOKUP(INDIRECT("B55"),elolap!$A$90:$B$3244,2,FALSE)</f>
        <v>2677</v>
      </c>
      <c r="B55" s="122" t="s">
        <v>1378</v>
      </c>
      <c r="C55" s="121">
        <v>242</v>
      </c>
      <c r="D55" s="121">
        <v>262</v>
      </c>
      <c r="E55" s="121"/>
      <c r="F55" s="121"/>
      <c r="G55" s="180"/>
      <c r="H55" s="153"/>
      <c r="I55" s="180"/>
      <c r="J55" s="180"/>
      <c r="K55" s="180"/>
      <c r="L55" s="153"/>
      <c r="M55" s="180"/>
      <c r="N55" s="180"/>
      <c r="O55" s="180"/>
    </row>
    <row r="56" spans="1:15" ht="15" customHeight="1">
      <c r="A56" s="120" t="str">
        <f ca="1">VLOOKUP(INDIRECT("B56"),elolap!$A$90:$B$3244,2,FALSE)</f>
        <v>1084</v>
      </c>
      <c r="B56" s="122" t="s">
        <v>6756</v>
      </c>
      <c r="C56" s="121">
        <v>242</v>
      </c>
      <c r="D56" s="121">
        <v>262</v>
      </c>
      <c r="E56" s="121">
        <v>443.5</v>
      </c>
      <c r="F56" s="121">
        <v>446</v>
      </c>
      <c r="G56" s="180"/>
      <c r="H56" s="153"/>
      <c r="I56" s="180"/>
      <c r="J56" s="180"/>
      <c r="K56" s="180"/>
      <c r="L56" s="153"/>
      <c r="M56" s="180"/>
      <c r="N56" s="180"/>
      <c r="O56" s="180"/>
    </row>
    <row r="57" spans="1:15" ht="15" customHeight="1">
      <c r="A57" s="120" t="str">
        <f ca="1">VLOOKUP(INDIRECT("B57"),elolap!$A$90:$B$3244,2,FALSE)</f>
        <v>3317</v>
      </c>
      <c r="B57" s="122" t="s">
        <v>1100</v>
      </c>
      <c r="C57" s="121">
        <v>242</v>
      </c>
      <c r="D57" s="121">
        <v>262</v>
      </c>
      <c r="E57" s="121">
        <v>337</v>
      </c>
      <c r="F57" s="121">
        <v>397</v>
      </c>
      <c r="G57" s="180"/>
      <c r="H57" s="153"/>
      <c r="I57" s="180"/>
      <c r="J57" s="180"/>
      <c r="K57" s="180"/>
      <c r="L57" s="153"/>
      <c r="M57" s="180"/>
      <c r="N57" s="180"/>
      <c r="O57" s="180"/>
    </row>
    <row r="58" spans="1:15" ht="15" customHeight="1">
      <c r="A58" s="120" t="str">
        <f ca="1">VLOOKUP(INDIRECT("B58"),elolap!$A$90:$B$3244,2,FALSE)</f>
        <v>1204</v>
      </c>
      <c r="B58" s="122" t="s">
        <v>1500</v>
      </c>
      <c r="C58" s="121">
        <v>242</v>
      </c>
      <c r="D58" s="121">
        <v>262</v>
      </c>
      <c r="E58" s="121">
        <v>337</v>
      </c>
      <c r="F58" s="121">
        <v>397</v>
      </c>
      <c r="G58" s="180"/>
      <c r="H58" s="153"/>
      <c r="I58" s="180"/>
      <c r="J58" s="180"/>
      <c r="K58" s="180"/>
      <c r="L58" s="153"/>
      <c r="M58" s="180"/>
      <c r="N58" s="180"/>
      <c r="O58" s="180"/>
    </row>
    <row r="59" spans="1:15" ht="15" customHeight="1">
      <c r="A59" s="120" t="str">
        <f ca="1">VLOOKUP(INDIRECT("B59"),elolap!$A$90:$B$3244,2,FALSE)</f>
        <v>1567</v>
      </c>
      <c r="B59" s="122" t="s">
        <v>6060</v>
      </c>
      <c r="C59" s="121">
        <v>242</v>
      </c>
      <c r="D59" s="121">
        <v>262</v>
      </c>
      <c r="E59" s="121">
        <v>337</v>
      </c>
      <c r="F59" s="121">
        <v>397</v>
      </c>
      <c r="G59" s="180"/>
      <c r="H59" s="153"/>
      <c r="I59" s="180"/>
      <c r="J59" s="180"/>
      <c r="K59" s="180"/>
      <c r="L59" s="153"/>
      <c r="M59" s="180"/>
      <c r="N59" s="180"/>
      <c r="O59" s="180"/>
    </row>
    <row r="60" spans="1:15" ht="15" customHeight="1">
      <c r="A60" s="120" t="str">
        <f ca="1">VLOOKUP(INDIRECT("B60"),elolap!$A$90:$B$3244,2,FALSE)</f>
        <v>3218</v>
      </c>
      <c r="B60" s="122" t="s">
        <v>4593</v>
      </c>
      <c r="C60" s="121">
        <v>242</v>
      </c>
      <c r="D60" s="121">
        <v>262</v>
      </c>
      <c r="E60" s="121">
        <v>337</v>
      </c>
      <c r="F60" s="121">
        <v>397</v>
      </c>
      <c r="G60" s="180"/>
      <c r="H60" s="153"/>
      <c r="I60" s="180"/>
      <c r="J60" s="180"/>
      <c r="K60" s="180"/>
      <c r="L60" s="153"/>
      <c r="M60" s="180"/>
      <c r="N60" s="180"/>
      <c r="O60" s="180"/>
    </row>
    <row r="61" spans="1:15" ht="15" customHeight="1">
      <c r="A61" s="120" t="str">
        <f ca="1">VLOOKUP(INDIRECT("B61"),elolap!$A$90:$B$3244,2,FALSE)</f>
        <v>2164</v>
      </c>
      <c r="B61" s="122" t="s">
        <v>258</v>
      </c>
      <c r="C61" s="121">
        <v>242</v>
      </c>
      <c r="D61" s="121">
        <v>262</v>
      </c>
      <c r="E61" s="121">
        <v>337</v>
      </c>
      <c r="F61" s="121">
        <v>397</v>
      </c>
      <c r="G61" s="180"/>
      <c r="H61" s="153"/>
      <c r="I61" s="180"/>
      <c r="J61" s="180"/>
      <c r="K61" s="180"/>
      <c r="L61" s="153"/>
      <c r="M61" s="180"/>
      <c r="N61" s="180"/>
      <c r="O61" s="180"/>
    </row>
    <row r="62" spans="1:15" ht="15" customHeight="1">
      <c r="A62" s="120" t="str">
        <f ca="1">VLOOKUP(INDIRECT("B62"),elolap!$A$90:$B$3244,2,FALSE)</f>
        <v>1533</v>
      </c>
      <c r="B62" s="122" t="s">
        <v>3647</v>
      </c>
      <c r="C62" s="121">
        <v>242</v>
      </c>
      <c r="D62" s="121">
        <v>262</v>
      </c>
      <c r="E62" s="121"/>
      <c r="F62" s="121"/>
      <c r="G62" s="180"/>
      <c r="H62" s="153"/>
      <c r="I62" s="180"/>
      <c r="J62" s="180"/>
      <c r="K62" s="180"/>
      <c r="L62" s="153"/>
      <c r="M62" s="180"/>
      <c r="N62" s="180"/>
      <c r="O62" s="180"/>
    </row>
    <row r="63" spans="1:15" ht="15" customHeight="1">
      <c r="A63" s="120" t="str">
        <f ca="1">VLOOKUP(INDIRECT("B63"),elolap!$A$90:$B$3244,2,FALSE)</f>
        <v>2153</v>
      </c>
      <c r="B63" s="122" t="s">
        <v>3577</v>
      </c>
      <c r="C63" s="121">
        <v>242</v>
      </c>
      <c r="D63" s="121">
        <v>262</v>
      </c>
      <c r="E63" s="121">
        <v>375.1</v>
      </c>
      <c r="F63" s="121">
        <v>382</v>
      </c>
      <c r="G63" s="180"/>
      <c r="H63" s="153"/>
      <c r="I63" s="180"/>
      <c r="J63" s="180"/>
      <c r="K63" s="180"/>
      <c r="L63" s="153"/>
      <c r="M63" s="180"/>
      <c r="N63" s="180"/>
      <c r="O63" s="180"/>
    </row>
    <row r="64" spans="1:15" ht="15" customHeight="1">
      <c r="A64" s="120" t="str">
        <f ca="1">VLOOKUP(INDIRECT("B64"),elolap!$A$90:$B$3244,2,FALSE)</f>
        <v>3105</v>
      </c>
      <c r="B64" s="122" t="s">
        <v>3608</v>
      </c>
      <c r="C64" s="121">
        <v>242</v>
      </c>
      <c r="D64" s="121">
        <v>262</v>
      </c>
      <c r="E64" s="121">
        <v>375.1</v>
      </c>
      <c r="F64" s="121">
        <v>382</v>
      </c>
      <c r="G64" s="180"/>
      <c r="H64" s="153"/>
      <c r="I64" s="180"/>
      <c r="J64" s="180"/>
      <c r="K64" s="180"/>
      <c r="L64" s="153"/>
      <c r="M64" s="180"/>
      <c r="N64" s="180"/>
      <c r="O64" s="180"/>
    </row>
    <row r="65" spans="1:15" ht="15" customHeight="1">
      <c r="A65" s="120" t="str">
        <f ca="1">VLOOKUP(INDIRECT("B65"),elolap!$A$90:$B$3244,2,FALSE)</f>
        <v>0928</v>
      </c>
      <c r="B65" s="122" t="s">
        <v>5517</v>
      </c>
      <c r="C65" s="121">
        <v>242</v>
      </c>
      <c r="D65" s="121">
        <v>262</v>
      </c>
      <c r="E65" s="121"/>
      <c r="F65" s="121"/>
      <c r="G65" s="180"/>
      <c r="H65" s="153"/>
      <c r="I65" s="180"/>
      <c r="J65" s="180"/>
      <c r="K65" s="180"/>
      <c r="L65" s="153"/>
      <c r="M65" s="180"/>
      <c r="N65" s="180"/>
      <c r="O65" s="180"/>
    </row>
    <row r="66" spans="1:15" ht="15" customHeight="1">
      <c r="A66" s="120" t="str">
        <f ca="1">VLOOKUP(INDIRECT("B66"),elolap!$A$90:$B$3244,2,FALSE)</f>
        <v>2624</v>
      </c>
      <c r="B66" s="122" t="s">
        <v>6737</v>
      </c>
      <c r="C66" s="121">
        <v>242</v>
      </c>
      <c r="D66" s="121">
        <v>262</v>
      </c>
      <c r="E66" s="121"/>
      <c r="F66" s="121"/>
      <c r="G66" s="180"/>
      <c r="H66" s="153"/>
      <c r="I66" s="180"/>
      <c r="J66" s="180"/>
      <c r="K66" s="180"/>
      <c r="L66" s="153"/>
      <c r="M66" s="180"/>
      <c r="N66" s="180"/>
      <c r="O66" s="180"/>
    </row>
    <row r="67" spans="1:15" ht="15" customHeight="1">
      <c r="A67" s="120" t="str">
        <f ca="1">VLOOKUP(INDIRECT("B67"),elolap!$A$90:$B$3244,2,FALSE)</f>
        <v>1233</v>
      </c>
      <c r="B67" s="122" t="s">
        <v>3487</v>
      </c>
      <c r="C67" s="121">
        <v>242</v>
      </c>
      <c r="D67" s="121">
        <v>262</v>
      </c>
      <c r="E67" s="121"/>
      <c r="F67" s="121"/>
      <c r="G67" s="180"/>
      <c r="H67" s="153"/>
      <c r="I67" s="180"/>
      <c r="J67" s="180"/>
      <c r="K67" s="180"/>
      <c r="L67" s="153"/>
      <c r="M67" s="180"/>
      <c r="N67" s="180"/>
      <c r="O67" s="180"/>
    </row>
    <row r="68" spans="1:15" ht="15" customHeight="1">
      <c r="A68" s="120" t="str">
        <f ca="1">VLOOKUP(INDIRECT("B68"),elolap!$A$90:$B$3244,2,FALSE)</f>
        <v>3187</v>
      </c>
      <c r="B68" s="122" t="s">
        <v>5390</v>
      </c>
      <c r="C68" s="121">
        <v>242</v>
      </c>
      <c r="D68" s="121">
        <v>262</v>
      </c>
      <c r="E68" s="121"/>
      <c r="F68" s="121"/>
      <c r="G68" s="180"/>
      <c r="H68" s="153"/>
      <c r="I68" s="180"/>
      <c r="J68" s="180"/>
      <c r="K68" s="180"/>
      <c r="L68" s="153"/>
      <c r="M68" s="180"/>
      <c r="N68" s="180"/>
      <c r="O68" s="180"/>
    </row>
    <row r="69" spans="1:15" ht="15" customHeight="1">
      <c r="A69" s="120" t="str">
        <f ca="1">VLOOKUP(INDIRECT("B69"),elolap!$A$90:$B$3244,2,FALSE)</f>
        <v>2614</v>
      </c>
      <c r="B69" s="122" t="s">
        <v>5569</v>
      </c>
      <c r="C69" s="121">
        <v>242</v>
      </c>
      <c r="D69" s="121">
        <v>262</v>
      </c>
      <c r="E69" s="121"/>
      <c r="F69" s="121"/>
      <c r="G69" s="180"/>
      <c r="H69" s="153"/>
      <c r="I69" s="180"/>
      <c r="J69" s="180"/>
      <c r="K69" s="180"/>
      <c r="L69" s="153"/>
      <c r="M69" s="180"/>
      <c r="N69" s="180"/>
      <c r="O69" s="180"/>
    </row>
    <row r="70" spans="1:15" ht="15" customHeight="1">
      <c r="A70" s="120" t="str">
        <f ca="1">VLOOKUP(INDIRECT("B70"),elolap!$A$90:$B$3244,2,FALSE)</f>
        <v>3074</v>
      </c>
      <c r="B70" s="122" t="s">
        <v>5340</v>
      </c>
      <c r="C70" s="121">
        <v>242</v>
      </c>
      <c r="D70" s="121">
        <v>262</v>
      </c>
      <c r="E70" s="121">
        <v>443.5</v>
      </c>
      <c r="F70" s="121">
        <v>452</v>
      </c>
      <c r="G70" s="180"/>
      <c r="H70" s="153"/>
      <c r="I70" s="180"/>
      <c r="J70" s="180"/>
      <c r="K70" s="180"/>
      <c r="L70" s="153"/>
      <c r="M70" s="180"/>
      <c r="N70" s="180"/>
      <c r="O70" s="180"/>
    </row>
    <row r="71" spans="1:15" ht="15" customHeight="1">
      <c r="A71" s="120" t="str">
        <f ca="1">VLOOKUP(INDIRECT("B71"),elolap!$A$90:$B$3244,2,FALSE)</f>
        <v>1480</v>
      </c>
      <c r="B71" s="122" t="s">
        <v>5389</v>
      </c>
      <c r="C71" s="121">
        <v>242</v>
      </c>
      <c r="D71" s="121">
        <v>262</v>
      </c>
      <c r="E71" s="121">
        <v>288</v>
      </c>
      <c r="F71" s="121">
        <v>289</v>
      </c>
      <c r="G71" s="180"/>
      <c r="H71" s="153"/>
      <c r="I71" s="180"/>
      <c r="J71" s="180"/>
      <c r="K71" s="180"/>
      <c r="L71" s="153"/>
      <c r="M71" s="180"/>
      <c r="N71" s="180"/>
      <c r="O71" s="180"/>
    </row>
    <row r="72" spans="1:15" ht="15" customHeight="1">
      <c r="A72" s="120" t="str">
        <f ca="1">VLOOKUP(INDIRECT("B72"),elolap!$A$90:$B$3244,2,FALSE)</f>
        <v>1614</v>
      </c>
      <c r="B72" s="122" t="s">
        <v>2578</v>
      </c>
      <c r="C72" s="121">
        <v>242</v>
      </c>
      <c r="D72" s="121">
        <v>262</v>
      </c>
      <c r="E72" s="121">
        <v>422.8</v>
      </c>
      <c r="F72" s="121">
        <v>512</v>
      </c>
      <c r="G72" s="180"/>
      <c r="H72" s="153"/>
      <c r="I72" s="180"/>
      <c r="J72" s="180"/>
      <c r="K72" s="180"/>
      <c r="L72" s="153"/>
      <c r="M72" s="180"/>
      <c r="N72" s="180"/>
      <c r="O72" s="180"/>
    </row>
    <row r="73" spans="1:15" ht="15" customHeight="1">
      <c r="A73" s="120" t="str">
        <f ca="1">VLOOKUP(INDIRECT("B73"),elolap!$A$90:$B$3244,2,FALSE)</f>
        <v>0993</v>
      </c>
      <c r="B73" s="122" t="s">
        <v>2650</v>
      </c>
      <c r="C73" s="121">
        <v>242</v>
      </c>
      <c r="D73" s="121">
        <v>262</v>
      </c>
      <c r="E73" s="121">
        <v>295</v>
      </c>
      <c r="F73" s="121">
        <v>308</v>
      </c>
      <c r="G73" s="180"/>
      <c r="H73" s="153"/>
      <c r="I73" s="180"/>
      <c r="J73" s="180"/>
      <c r="K73" s="180"/>
      <c r="L73" s="153"/>
      <c r="M73" s="180"/>
      <c r="N73" s="180"/>
      <c r="O73" s="180"/>
    </row>
    <row r="74" spans="1:15" ht="15" customHeight="1">
      <c r="A74" s="120" t="str">
        <f ca="1">VLOOKUP(INDIRECT("B74"),elolap!$A$90:$B$3244,2,FALSE)</f>
        <v>1572</v>
      </c>
      <c r="B74" s="122" t="s">
        <v>5391</v>
      </c>
      <c r="C74" s="121">
        <v>242</v>
      </c>
      <c r="D74" s="121">
        <v>262</v>
      </c>
      <c r="E74" s="121"/>
      <c r="F74" s="121"/>
      <c r="G74" s="180"/>
      <c r="H74" s="153"/>
      <c r="I74" s="180"/>
      <c r="J74" s="180"/>
      <c r="K74" s="180"/>
      <c r="L74" s="153"/>
      <c r="M74" s="180"/>
      <c r="N74" s="180"/>
      <c r="O74" s="180"/>
    </row>
    <row r="75" spans="1:15" ht="15" customHeight="1">
      <c r="A75" s="120" t="str">
        <f ca="1">VLOOKUP(INDIRECT("B75"),elolap!$A$90:$B$3244,2,FALSE)</f>
        <v>1691</v>
      </c>
      <c r="B75" s="122" t="s">
        <v>2635</v>
      </c>
      <c r="C75" s="121">
        <v>242</v>
      </c>
      <c r="D75" s="121">
        <v>262</v>
      </c>
      <c r="E75" s="121"/>
      <c r="F75" s="121"/>
      <c r="G75" s="180"/>
      <c r="H75" s="153"/>
      <c r="I75" s="180"/>
      <c r="J75" s="180"/>
      <c r="K75" s="180"/>
      <c r="L75" s="153"/>
      <c r="M75" s="180"/>
      <c r="N75" s="180"/>
      <c r="O75" s="180"/>
    </row>
    <row r="76" spans="1:15" ht="15" customHeight="1">
      <c r="A76" s="120" t="str">
        <f ca="1">VLOOKUP(INDIRECT("B76"),elolap!$A$90:$B$3244,2,FALSE)</f>
        <v>0419</v>
      </c>
      <c r="B76" s="122" t="s">
        <v>2520</v>
      </c>
      <c r="C76" s="121">
        <v>242</v>
      </c>
      <c r="D76" s="121">
        <v>262</v>
      </c>
      <c r="E76" s="121">
        <v>443.5</v>
      </c>
      <c r="F76" s="121">
        <v>453</v>
      </c>
      <c r="G76" s="180"/>
      <c r="H76" s="153"/>
      <c r="I76" s="180"/>
      <c r="J76" s="180"/>
      <c r="K76" s="180"/>
      <c r="L76" s="153"/>
      <c r="M76" s="180"/>
      <c r="N76" s="180"/>
      <c r="O76" s="180"/>
    </row>
    <row r="77" spans="1:15" ht="15" customHeight="1">
      <c r="A77" s="120" t="str">
        <f ca="1">VLOOKUP(INDIRECT("B77"),elolap!$A$90:$B$3244,2,FALSE)</f>
        <v>3262</v>
      </c>
      <c r="B77" s="122" t="s">
        <v>1487</v>
      </c>
      <c r="C77" s="121">
        <v>242</v>
      </c>
      <c r="D77" s="121">
        <v>262</v>
      </c>
      <c r="E77" s="121">
        <v>295</v>
      </c>
      <c r="F77" s="121">
        <v>308</v>
      </c>
      <c r="G77" s="180"/>
      <c r="H77" s="153"/>
      <c r="I77" s="180"/>
      <c r="J77" s="180"/>
      <c r="K77" s="180"/>
      <c r="L77" s="153"/>
      <c r="M77" s="180"/>
      <c r="N77" s="180"/>
      <c r="O77" s="180"/>
    </row>
    <row r="78" spans="1:15" ht="15" customHeight="1">
      <c r="A78" s="120" t="str">
        <f ca="1">VLOOKUP(INDIRECT("B78"),elolap!$A$90:$B$3244,2,FALSE)</f>
        <v>2239</v>
      </c>
      <c r="B78" s="122" t="s">
        <v>107</v>
      </c>
      <c r="C78" s="121">
        <v>242</v>
      </c>
      <c r="D78" s="121">
        <v>262</v>
      </c>
      <c r="E78" s="121">
        <v>295</v>
      </c>
      <c r="F78" s="121">
        <v>308</v>
      </c>
      <c r="G78" s="180"/>
      <c r="H78" s="153"/>
      <c r="I78" s="180"/>
      <c r="J78" s="180"/>
      <c r="K78" s="180"/>
      <c r="L78" s="153"/>
      <c r="M78" s="180"/>
      <c r="N78" s="180"/>
      <c r="O78" s="180"/>
    </row>
    <row r="79" spans="1:15" ht="15" customHeight="1">
      <c r="A79" s="120" t="str">
        <f ca="1">VLOOKUP(INDIRECT("B79"),elolap!$A$90:$B$3244,2,FALSE)</f>
        <v>0314</v>
      </c>
      <c r="B79" s="122" t="s">
        <v>3146</v>
      </c>
      <c r="C79" s="121">
        <v>242</v>
      </c>
      <c r="D79" s="121">
        <v>262</v>
      </c>
      <c r="E79" s="121"/>
      <c r="F79" s="121"/>
      <c r="G79" s="180"/>
      <c r="H79" s="153"/>
      <c r="I79" s="180"/>
      <c r="J79" s="180"/>
      <c r="K79" s="180"/>
      <c r="L79" s="153"/>
      <c r="M79" s="180"/>
      <c r="N79" s="180"/>
      <c r="O79" s="180"/>
    </row>
    <row r="80" spans="1:15" ht="15" customHeight="1">
      <c r="A80" s="120" t="str">
        <f ca="1">VLOOKUP(INDIRECT("B80"),elolap!$A$90:$B$3244,2,FALSE)</f>
        <v>1224</v>
      </c>
      <c r="B80" s="122" t="s">
        <v>2636</v>
      </c>
      <c r="C80" s="121">
        <v>242</v>
      </c>
      <c r="D80" s="121">
        <v>262</v>
      </c>
      <c r="E80" s="121"/>
      <c r="F80" s="121"/>
      <c r="G80" s="180"/>
      <c r="H80" s="153"/>
      <c r="I80" s="180"/>
      <c r="J80" s="180"/>
      <c r="K80" s="180"/>
      <c r="L80" s="153"/>
      <c r="M80" s="180"/>
      <c r="N80" s="180"/>
      <c r="O80" s="180"/>
    </row>
    <row r="81" spans="1:15" ht="15" customHeight="1">
      <c r="A81" s="120" t="str">
        <f ca="1">VLOOKUP(INDIRECT("B81"),elolap!$A$90:$B$3244,2,FALSE)</f>
        <v>2008</v>
      </c>
      <c r="B81" s="122" t="s">
        <v>2640</v>
      </c>
      <c r="C81" s="121">
        <v>242</v>
      </c>
      <c r="D81" s="121">
        <v>262</v>
      </c>
      <c r="E81" s="121">
        <v>288</v>
      </c>
      <c r="F81" s="121">
        <v>289</v>
      </c>
      <c r="G81" s="180"/>
      <c r="H81" s="153"/>
      <c r="I81" s="180"/>
      <c r="J81" s="180"/>
      <c r="K81" s="180"/>
      <c r="L81" s="153"/>
      <c r="M81" s="180"/>
      <c r="N81" s="180"/>
      <c r="O81" s="180"/>
    </row>
    <row r="82" spans="1:15" ht="15" customHeight="1">
      <c r="A82" s="120" t="str">
        <f ca="1">VLOOKUP(INDIRECT("B82"),elolap!$A$90:$B$3244,2,FALSE)</f>
        <v>2448</v>
      </c>
      <c r="B82" s="122" t="s">
        <v>2639</v>
      </c>
      <c r="C82" s="121">
        <v>242</v>
      </c>
      <c r="D82" s="121">
        <v>262</v>
      </c>
      <c r="E82" s="121">
        <v>360</v>
      </c>
      <c r="F82" s="121">
        <v>360</v>
      </c>
      <c r="G82" s="180"/>
      <c r="H82" s="153"/>
      <c r="I82" s="180"/>
      <c r="J82" s="180"/>
      <c r="K82" s="180"/>
      <c r="L82" s="153"/>
      <c r="M82" s="180"/>
      <c r="N82" s="180"/>
      <c r="O82" s="180"/>
    </row>
    <row r="83" spans="1:15" ht="15" customHeight="1">
      <c r="A83" s="120" t="str">
        <f ca="1">VLOOKUP(INDIRECT("B83"),elolap!$A$90:$B$3244,2,FALSE)</f>
        <v>1342</v>
      </c>
      <c r="B83" s="122" t="s">
        <v>2637</v>
      </c>
      <c r="C83" s="121">
        <v>242</v>
      </c>
      <c r="D83" s="121">
        <v>262</v>
      </c>
      <c r="E83" s="121">
        <v>315</v>
      </c>
      <c r="F83" s="121">
        <v>316</v>
      </c>
      <c r="G83" s="180"/>
      <c r="H83" s="153"/>
      <c r="I83" s="180"/>
      <c r="J83" s="180"/>
      <c r="K83" s="180"/>
      <c r="L83" s="153"/>
      <c r="M83" s="180"/>
      <c r="N83" s="180"/>
      <c r="O83" s="180"/>
    </row>
    <row r="84" spans="1:15" ht="15" customHeight="1">
      <c r="A84" s="120" t="str">
        <f ca="1">VLOOKUP(INDIRECT("B84"),elolap!$A$90:$B$3244,2,FALSE)</f>
        <v>0922</v>
      </c>
      <c r="B84" s="122" t="s">
        <v>3478</v>
      </c>
      <c r="C84" s="121">
        <v>242</v>
      </c>
      <c r="D84" s="121">
        <v>262</v>
      </c>
      <c r="E84" s="121">
        <v>381.4</v>
      </c>
      <c r="F84" s="121">
        <v>385</v>
      </c>
      <c r="G84" s="180"/>
      <c r="H84" s="153"/>
      <c r="I84" s="180"/>
      <c r="J84" s="180"/>
      <c r="K84" s="180"/>
      <c r="L84" s="153"/>
      <c r="M84" s="180"/>
      <c r="N84" s="180"/>
      <c r="O84" s="180"/>
    </row>
    <row r="85" spans="1:15" ht="15" customHeight="1">
      <c r="A85" s="120" t="str">
        <f ca="1">VLOOKUP(INDIRECT("B85"),elolap!$A$90:$B$3244,2,FALSE)</f>
        <v>2615</v>
      </c>
      <c r="B85" s="122" t="s">
        <v>6624</v>
      </c>
      <c r="C85" s="121">
        <v>242</v>
      </c>
      <c r="D85" s="121">
        <v>262</v>
      </c>
      <c r="E85" s="121"/>
      <c r="F85" s="121"/>
      <c r="G85" s="180"/>
      <c r="H85" s="153"/>
      <c r="I85" s="180"/>
      <c r="J85" s="180"/>
      <c r="K85" s="180"/>
      <c r="L85" s="153"/>
      <c r="M85" s="180"/>
      <c r="N85" s="180"/>
      <c r="O85" s="180"/>
    </row>
    <row r="86" spans="1:15" ht="15" customHeight="1">
      <c r="A86" s="120" t="str">
        <f ca="1">VLOOKUP(INDIRECT("B86"),elolap!$A$90:$B$3244,2,FALSE)</f>
        <v>0919</v>
      </c>
      <c r="B86" s="122" t="s">
        <v>3643</v>
      </c>
      <c r="C86" s="121">
        <v>242</v>
      </c>
      <c r="D86" s="121">
        <v>262</v>
      </c>
      <c r="E86" s="121"/>
      <c r="F86" s="121"/>
      <c r="G86" s="180"/>
      <c r="H86" s="153"/>
      <c r="I86" s="180"/>
      <c r="J86" s="180"/>
      <c r="K86" s="180"/>
      <c r="L86" s="153"/>
      <c r="M86" s="180"/>
      <c r="N86" s="180"/>
      <c r="O86" s="180"/>
    </row>
    <row r="87" spans="1:15" ht="15" customHeight="1">
      <c r="A87" s="120" t="str">
        <f ca="1">VLOOKUP(INDIRECT("B87"),elolap!$A$90:$B$3244,2,FALSE)</f>
        <v>1406</v>
      </c>
      <c r="B87" s="122" t="s">
        <v>6033</v>
      </c>
      <c r="C87" s="121">
        <v>242</v>
      </c>
      <c r="D87" s="121">
        <v>262</v>
      </c>
      <c r="E87" s="121">
        <v>295</v>
      </c>
      <c r="F87" s="121">
        <v>308</v>
      </c>
      <c r="G87" s="180"/>
      <c r="H87" s="153"/>
      <c r="I87" s="180"/>
      <c r="J87" s="180"/>
      <c r="K87" s="180"/>
      <c r="L87" s="153"/>
      <c r="M87" s="180"/>
      <c r="N87" s="180"/>
      <c r="O87" s="180"/>
    </row>
    <row r="88" spans="1:15" ht="15" customHeight="1">
      <c r="A88" s="120" t="str">
        <f ca="1">VLOOKUP(INDIRECT("B88"),elolap!$A$90:$B$3244,2,FALSE)</f>
        <v>2600</v>
      </c>
      <c r="B88" s="122" t="s">
        <v>3669</v>
      </c>
      <c r="C88" s="121">
        <v>242</v>
      </c>
      <c r="D88" s="121">
        <v>262</v>
      </c>
      <c r="E88" s="121">
        <v>294.10000000000002</v>
      </c>
      <c r="F88" s="121">
        <v>320</v>
      </c>
      <c r="G88" s="180"/>
      <c r="H88" s="153"/>
      <c r="I88" s="180"/>
      <c r="J88" s="180"/>
      <c r="K88" s="180"/>
      <c r="L88" s="153"/>
      <c r="M88" s="180"/>
      <c r="N88" s="180"/>
      <c r="O88" s="180"/>
    </row>
    <row r="89" spans="1:15" ht="15" customHeight="1">
      <c r="A89" s="120" t="str">
        <f ca="1">VLOOKUP(INDIRECT("B89"),elolap!$A$90:$B$3244,2,FALSE)</f>
        <v>0502</v>
      </c>
      <c r="B89" s="122" t="s">
        <v>3335</v>
      </c>
      <c r="C89" s="121">
        <v>242</v>
      </c>
      <c r="D89" s="121">
        <v>262</v>
      </c>
      <c r="E89" s="121">
        <v>294.10000000000002</v>
      </c>
      <c r="F89" s="121">
        <v>320</v>
      </c>
      <c r="G89" s="180"/>
      <c r="H89" s="153"/>
      <c r="I89" s="180"/>
      <c r="J89" s="180"/>
      <c r="K89" s="180"/>
      <c r="L89" s="153"/>
      <c r="M89" s="180"/>
      <c r="N89" s="180"/>
      <c r="O89" s="180"/>
    </row>
    <row r="90" spans="1:15" ht="15" customHeight="1">
      <c r="A90" s="120" t="str">
        <f ca="1">VLOOKUP(INDIRECT("B90"),elolap!$A$90:$B$3244,2,FALSE)</f>
        <v>1214</v>
      </c>
      <c r="B90" s="122" t="s">
        <v>54</v>
      </c>
      <c r="C90" s="121">
        <v>242</v>
      </c>
      <c r="D90" s="121">
        <v>262</v>
      </c>
      <c r="E90" s="121">
        <v>304.89999999999998</v>
      </c>
      <c r="F90" s="121">
        <v>310</v>
      </c>
      <c r="G90" s="180"/>
      <c r="H90" s="153"/>
      <c r="I90" s="180"/>
      <c r="J90" s="180"/>
      <c r="K90" s="180"/>
      <c r="L90" s="153"/>
      <c r="M90" s="180"/>
      <c r="N90" s="180"/>
      <c r="O90" s="180"/>
    </row>
    <row r="91" spans="1:15" ht="15" customHeight="1">
      <c r="A91" s="120" t="str">
        <f ca="1">VLOOKUP(INDIRECT("B91"),elolap!$A$90:$B$3244,2,FALSE)</f>
        <v>1688</v>
      </c>
      <c r="B91" s="122" t="s">
        <v>2220</v>
      </c>
      <c r="C91" s="121">
        <v>242</v>
      </c>
      <c r="D91" s="121">
        <v>262</v>
      </c>
      <c r="E91" s="121">
        <v>304.89999999999998</v>
      </c>
      <c r="F91" s="121">
        <v>310</v>
      </c>
      <c r="G91" s="180"/>
      <c r="H91" s="153"/>
      <c r="I91" s="180"/>
      <c r="J91" s="180"/>
      <c r="K91" s="180"/>
      <c r="L91" s="153"/>
      <c r="M91" s="180"/>
      <c r="N91" s="180"/>
      <c r="O91" s="180"/>
    </row>
    <row r="92" spans="1:15" ht="15" customHeight="1">
      <c r="A92" s="120" t="str">
        <f ca="1">VLOOKUP(INDIRECT("B92"),elolap!$A$90:$B$3244,2,FALSE)</f>
        <v>0888</v>
      </c>
      <c r="B92" s="122" t="s">
        <v>3933</v>
      </c>
      <c r="C92" s="121">
        <v>242</v>
      </c>
      <c r="D92" s="121">
        <v>262</v>
      </c>
      <c r="E92" s="121">
        <v>422.8</v>
      </c>
      <c r="F92" s="121">
        <v>447</v>
      </c>
      <c r="G92" s="180"/>
      <c r="H92" s="153"/>
      <c r="I92" s="180"/>
      <c r="J92" s="180"/>
      <c r="K92" s="180"/>
      <c r="L92" s="153"/>
      <c r="M92" s="180"/>
      <c r="N92" s="180"/>
      <c r="O92" s="180"/>
    </row>
    <row r="93" spans="1:15" ht="15" customHeight="1">
      <c r="A93" s="120" t="str">
        <f ca="1">VLOOKUP(INDIRECT("B93"),elolap!$A$90:$B$3244,2,FALSE)</f>
        <v>2204</v>
      </c>
      <c r="B93" s="122" t="s">
        <v>1465</v>
      </c>
      <c r="C93" s="121">
        <v>242</v>
      </c>
      <c r="D93" s="121">
        <v>262</v>
      </c>
      <c r="E93" s="121">
        <v>304.89999999999998</v>
      </c>
      <c r="F93" s="121">
        <v>310</v>
      </c>
      <c r="G93" s="180"/>
      <c r="H93" s="153"/>
      <c r="I93" s="180"/>
      <c r="J93" s="180"/>
      <c r="K93" s="180"/>
      <c r="L93" s="153"/>
      <c r="M93" s="180"/>
      <c r="N93" s="180"/>
      <c r="O93" s="180"/>
    </row>
    <row r="94" spans="1:15" ht="15" customHeight="1">
      <c r="A94" s="120" t="str">
        <f ca="1">VLOOKUP(INDIRECT("B94"),elolap!$A$90:$B$3244,2,FALSE)</f>
        <v>1548</v>
      </c>
      <c r="B94" s="122" t="s">
        <v>2476</v>
      </c>
      <c r="C94" s="121">
        <v>242</v>
      </c>
      <c r="D94" s="121">
        <v>262</v>
      </c>
      <c r="E94" s="121">
        <v>304.89999999999998</v>
      </c>
      <c r="F94" s="121">
        <v>310</v>
      </c>
      <c r="G94" s="180"/>
      <c r="H94" s="153"/>
      <c r="I94" s="180"/>
      <c r="J94" s="180"/>
      <c r="K94" s="180"/>
      <c r="L94" s="153"/>
      <c r="M94" s="180"/>
      <c r="N94" s="180"/>
      <c r="O94" s="180"/>
    </row>
    <row r="95" spans="1:15" ht="15" customHeight="1">
      <c r="A95" s="120" t="str">
        <f ca="1">VLOOKUP(INDIRECT("B95"),elolap!$A$90:$B$3244,2,FALSE)</f>
        <v>3408</v>
      </c>
      <c r="B95" s="122" t="s">
        <v>3491</v>
      </c>
      <c r="C95" s="121">
        <v>242</v>
      </c>
      <c r="D95" s="121">
        <v>262</v>
      </c>
      <c r="E95" s="121"/>
      <c r="F95" s="121"/>
      <c r="G95" s="180"/>
      <c r="H95" s="153"/>
      <c r="I95" s="180"/>
      <c r="J95" s="180"/>
      <c r="K95" s="180"/>
      <c r="L95" s="153"/>
      <c r="M95" s="180"/>
      <c r="N95" s="180"/>
      <c r="O95" s="180"/>
    </row>
    <row r="96" spans="1:15" ht="15" customHeight="1">
      <c r="A96" s="120" t="str">
        <f ca="1">VLOOKUP(INDIRECT("B96"),elolap!$A$90:$B$3244,2,FALSE)</f>
        <v>2908</v>
      </c>
      <c r="B96" s="122" t="s">
        <v>518</v>
      </c>
      <c r="C96" s="121">
        <v>242</v>
      </c>
      <c r="D96" s="121">
        <v>262</v>
      </c>
      <c r="E96" s="121"/>
      <c r="F96" s="121"/>
      <c r="G96" s="180"/>
      <c r="H96" s="153"/>
      <c r="I96" s="180"/>
      <c r="J96" s="180"/>
      <c r="K96" s="180"/>
      <c r="L96" s="153"/>
      <c r="M96" s="180"/>
      <c r="N96" s="180"/>
      <c r="O96" s="180"/>
    </row>
    <row r="97" spans="1:15" ht="15" customHeight="1">
      <c r="A97" s="120" t="str">
        <f ca="1">VLOOKUP(INDIRECT("B97"),elolap!$A$90:$B$3244,2,FALSE)</f>
        <v>2950</v>
      </c>
      <c r="B97" s="122" t="s">
        <v>2244</v>
      </c>
      <c r="C97" s="121">
        <v>242</v>
      </c>
      <c r="D97" s="121">
        <v>262</v>
      </c>
      <c r="E97" s="121"/>
      <c r="F97" s="121"/>
      <c r="G97" s="180"/>
      <c r="H97" s="153"/>
      <c r="I97" s="180"/>
      <c r="J97" s="180"/>
      <c r="K97" s="180"/>
      <c r="L97" s="153"/>
      <c r="M97" s="180"/>
      <c r="N97" s="180"/>
      <c r="O97" s="180"/>
    </row>
    <row r="98" spans="1:15" ht="15" customHeight="1">
      <c r="A98" s="120" t="str">
        <f ca="1">VLOOKUP(INDIRECT("B98"),elolap!$A$90:$B$3244,2,FALSE)</f>
        <v>1888</v>
      </c>
      <c r="B98" s="122" t="s">
        <v>338</v>
      </c>
      <c r="C98" s="121">
        <v>242</v>
      </c>
      <c r="D98" s="121">
        <v>262</v>
      </c>
      <c r="E98" s="121">
        <v>294.10000000000002</v>
      </c>
      <c r="F98" s="121">
        <v>320</v>
      </c>
      <c r="G98" s="180"/>
      <c r="H98" s="153"/>
      <c r="I98" s="180"/>
      <c r="J98" s="180"/>
      <c r="K98" s="180"/>
      <c r="L98" s="153"/>
      <c r="M98" s="180"/>
      <c r="N98" s="180"/>
      <c r="O98" s="180"/>
    </row>
    <row r="99" spans="1:15" ht="15" customHeight="1">
      <c r="A99" s="120" t="str">
        <f ca="1">VLOOKUP(INDIRECT("B99"),elolap!$A$90:$B$3244,2,FALSE)</f>
        <v>2598</v>
      </c>
      <c r="B99" s="122" t="s">
        <v>3653</v>
      </c>
      <c r="C99" s="121">
        <v>242</v>
      </c>
      <c r="D99" s="121">
        <v>262</v>
      </c>
      <c r="E99" s="121">
        <v>294.10000000000002</v>
      </c>
      <c r="F99" s="121">
        <v>320</v>
      </c>
      <c r="G99" s="180"/>
      <c r="H99" s="153"/>
      <c r="I99" s="180"/>
      <c r="J99" s="180"/>
      <c r="K99" s="180"/>
      <c r="L99" s="153"/>
      <c r="M99" s="180"/>
      <c r="N99" s="180"/>
      <c r="O99" s="180"/>
    </row>
    <row r="100" spans="1:15" ht="15" customHeight="1">
      <c r="A100" s="120" t="str">
        <f ca="1">VLOOKUP(INDIRECT("B100"),elolap!$A$90:$B$3244,2,FALSE)</f>
        <v>2480</v>
      </c>
      <c r="B100" s="122" t="s">
        <v>1003</v>
      </c>
      <c r="C100" s="121">
        <v>242</v>
      </c>
      <c r="D100" s="121">
        <v>262</v>
      </c>
      <c r="E100" s="121">
        <v>294.10000000000002</v>
      </c>
      <c r="F100" s="121">
        <v>320</v>
      </c>
      <c r="G100" s="180"/>
      <c r="H100" s="153"/>
      <c r="I100" s="180"/>
      <c r="J100" s="180"/>
      <c r="K100" s="180"/>
      <c r="L100" s="153"/>
      <c r="M100" s="180"/>
      <c r="N100" s="180"/>
      <c r="O100" s="180"/>
    </row>
    <row r="101" spans="1:15" ht="15" customHeight="1">
      <c r="A101" s="120" t="str">
        <f ca="1">VLOOKUP(INDIRECT("B101"),elolap!$A$90:$B$3244,2,FALSE)</f>
        <v>2039</v>
      </c>
      <c r="B101" s="122" t="s">
        <v>3645</v>
      </c>
      <c r="C101" s="121">
        <v>242</v>
      </c>
      <c r="D101" s="121">
        <v>262</v>
      </c>
      <c r="E101" s="121">
        <v>294.10000000000002</v>
      </c>
      <c r="F101" s="121">
        <v>320</v>
      </c>
      <c r="G101" s="180"/>
      <c r="H101" s="153"/>
      <c r="I101" s="180"/>
      <c r="J101" s="180"/>
      <c r="K101" s="180"/>
      <c r="L101" s="153"/>
      <c r="M101" s="180"/>
      <c r="N101" s="180"/>
      <c r="O101" s="180"/>
    </row>
    <row r="102" spans="1:15" ht="15" customHeight="1">
      <c r="A102" s="120" t="str">
        <f ca="1">VLOOKUP(INDIRECT("B102"),elolap!$A$90:$B$3244,2,FALSE)</f>
        <v>2604</v>
      </c>
      <c r="B102" s="122" t="s">
        <v>2544</v>
      </c>
      <c r="C102" s="121">
        <v>242</v>
      </c>
      <c r="D102" s="121">
        <v>262</v>
      </c>
      <c r="E102" s="121">
        <v>294.10000000000002</v>
      </c>
      <c r="F102" s="121">
        <v>320</v>
      </c>
      <c r="G102" s="180"/>
      <c r="H102" s="153"/>
      <c r="I102" s="180"/>
      <c r="J102" s="180"/>
      <c r="K102" s="180"/>
      <c r="L102" s="153"/>
      <c r="M102" s="180"/>
      <c r="N102" s="180"/>
      <c r="O102" s="180"/>
    </row>
    <row r="103" spans="1:15" ht="15" customHeight="1">
      <c r="A103" s="120" t="str">
        <f ca="1">VLOOKUP(INDIRECT("B103"),elolap!$A$90:$B$3244,2,FALSE)</f>
        <v>1031</v>
      </c>
      <c r="B103" s="122" t="s">
        <v>6073</v>
      </c>
      <c r="C103" s="121">
        <v>242</v>
      </c>
      <c r="D103" s="121">
        <v>262</v>
      </c>
      <c r="E103" s="121">
        <v>294.10000000000002</v>
      </c>
      <c r="F103" s="121">
        <v>320</v>
      </c>
      <c r="G103" s="180"/>
      <c r="H103" s="153"/>
      <c r="I103" s="180"/>
      <c r="J103" s="180"/>
      <c r="K103" s="180"/>
      <c r="L103" s="153"/>
      <c r="M103" s="180"/>
      <c r="N103" s="180"/>
      <c r="O103" s="180"/>
    </row>
    <row r="104" spans="1:15" ht="15" customHeight="1">
      <c r="A104" s="120" t="str">
        <f ca="1">VLOOKUP(INDIRECT("B104"),elolap!$A$90:$B$3244,2,FALSE)</f>
        <v>2332</v>
      </c>
      <c r="B104" s="122" t="s">
        <v>6725</v>
      </c>
      <c r="C104" s="121">
        <v>242</v>
      </c>
      <c r="D104" s="121">
        <v>262</v>
      </c>
      <c r="E104" s="121">
        <v>294.10000000000002</v>
      </c>
      <c r="F104" s="121">
        <v>320</v>
      </c>
      <c r="G104" s="180"/>
      <c r="H104" s="153"/>
      <c r="I104" s="180"/>
      <c r="J104" s="180"/>
      <c r="K104" s="180"/>
      <c r="L104" s="153"/>
      <c r="M104" s="180"/>
      <c r="N104" s="180"/>
      <c r="O104" s="180"/>
    </row>
    <row r="105" spans="1:15" ht="15" customHeight="1">
      <c r="A105" s="120" t="str">
        <f ca="1">VLOOKUP(INDIRECT("B105"),elolap!$A$90:$B$3244,2,FALSE)</f>
        <v>0516</v>
      </c>
      <c r="B105" s="122" t="s">
        <v>5818</v>
      </c>
      <c r="C105" s="121">
        <v>242</v>
      </c>
      <c r="D105" s="121">
        <v>262</v>
      </c>
      <c r="E105" s="121"/>
      <c r="F105" s="121"/>
      <c r="G105" s="180"/>
      <c r="H105" s="153"/>
      <c r="I105" s="180"/>
      <c r="J105" s="180"/>
      <c r="K105" s="180"/>
      <c r="L105" s="153"/>
      <c r="M105" s="180"/>
      <c r="N105" s="180"/>
      <c r="O105" s="180"/>
    </row>
    <row r="106" spans="1:15" ht="15" customHeight="1">
      <c r="A106" s="120" t="str">
        <f ca="1">VLOOKUP(INDIRECT("B106"),elolap!$A$90:$B$3244,2,FALSE)</f>
        <v>0469</v>
      </c>
      <c r="B106" s="122" t="s">
        <v>3654</v>
      </c>
      <c r="C106" s="121">
        <v>242</v>
      </c>
      <c r="D106" s="121">
        <v>262</v>
      </c>
      <c r="E106" s="121">
        <v>320.2</v>
      </c>
      <c r="F106" s="121">
        <v>341</v>
      </c>
      <c r="G106" s="180"/>
      <c r="H106" s="153"/>
      <c r="I106" s="180"/>
      <c r="J106" s="180"/>
      <c r="K106" s="180"/>
      <c r="L106" s="153"/>
      <c r="M106" s="180"/>
      <c r="N106" s="180"/>
      <c r="O106" s="180"/>
    </row>
    <row r="107" spans="1:15" ht="15" customHeight="1">
      <c r="A107" s="120" t="str">
        <f ca="1">VLOOKUP(INDIRECT("B107"),elolap!$A$90:$B$3244,2,FALSE)</f>
        <v>2272</v>
      </c>
      <c r="B107" s="122" t="s">
        <v>6362</v>
      </c>
      <c r="C107" s="121">
        <v>242</v>
      </c>
      <c r="D107" s="121">
        <v>262</v>
      </c>
      <c r="E107" s="121"/>
      <c r="F107" s="121"/>
      <c r="G107" s="180"/>
      <c r="H107" s="153"/>
      <c r="I107" s="180"/>
      <c r="J107" s="180"/>
      <c r="K107" s="180"/>
      <c r="L107" s="153"/>
      <c r="M107" s="180"/>
      <c r="N107" s="180"/>
      <c r="O107" s="180"/>
    </row>
    <row r="108" spans="1:15" ht="15" customHeight="1">
      <c r="A108" s="120" t="str">
        <f ca="1">VLOOKUP(INDIRECT("B108"),elolap!$A$90:$B$3244,2,FALSE)</f>
        <v>0972</v>
      </c>
      <c r="B108" s="122" t="s">
        <v>6211</v>
      </c>
      <c r="C108" s="121">
        <v>242</v>
      </c>
      <c r="D108" s="121">
        <v>262</v>
      </c>
      <c r="E108" s="121"/>
      <c r="F108" s="121"/>
      <c r="G108" s="180"/>
      <c r="H108" s="153"/>
      <c r="I108" s="180"/>
      <c r="J108" s="180"/>
      <c r="K108" s="180"/>
      <c r="L108" s="153"/>
      <c r="M108" s="180"/>
      <c r="N108" s="180"/>
      <c r="O108" s="180"/>
    </row>
    <row r="109" spans="1:15" ht="15" customHeight="1">
      <c r="A109" s="120" t="str">
        <f ca="1">VLOOKUP(INDIRECT("B109"),elolap!$A$90:$B$3244,2,FALSE)</f>
        <v>0822</v>
      </c>
      <c r="B109" s="122" t="s">
        <v>4599</v>
      </c>
      <c r="C109" s="121">
        <v>242</v>
      </c>
      <c r="D109" s="121">
        <v>262</v>
      </c>
      <c r="E109" s="121"/>
      <c r="F109" s="121"/>
      <c r="G109" s="180"/>
      <c r="H109" s="153"/>
      <c r="I109" s="180"/>
      <c r="J109" s="180"/>
      <c r="K109" s="180"/>
      <c r="L109" s="153"/>
      <c r="M109" s="180"/>
      <c r="N109" s="180"/>
      <c r="O109" s="180"/>
    </row>
    <row r="110" spans="1:15" ht="15" customHeight="1">
      <c r="A110" s="120" t="str">
        <f ca="1">VLOOKUP(INDIRECT("B110"),elolap!$A$90:$B$3244,2,FALSE)</f>
        <v>1157</v>
      </c>
      <c r="B110" s="122" t="s">
        <v>3948</v>
      </c>
      <c r="C110" s="121">
        <v>242</v>
      </c>
      <c r="D110" s="121">
        <v>262</v>
      </c>
      <c r="E110" s="121"/>
      <c r="F110" s="121"/>
      <c r="G110" s="180"/>
      <c r="H110" s="153"/>
      <c r="I110" s="180"/>
      <c r="J110" s="180"/>
      <c r="K110" s="180"/>
      <c r="L110" s="153"/>
      <c r="M110" s="180"/>
      <c r="N110" s="180"/>
      <c r="O110" s="180"/>
    </row>
    <row r="111" spans="1:15" ht="15" customHeight="1">
      <c r="A111" s="120" t="str">
        <f ca="1">VLOOKUP(INDIRECT("B111"),elolap!$A$90:$B$3244,2,FALSE)</f>
        <v>1231</v>
      </c>
      <c r="B111" s="122" t="s">
        <v>6369</v>
      </c>
      <c r="C111" s="121">
        <v>242</v>
      </c>
      <c r="D111" s="121">
        <v>262</v>
      </c>
      <c r="E111" s="121"/>
      <c r="F111" s="121"/>
      <c r="G111" s="180"/>
      <c r="H111" s="153"/>
      <c r="I111" s="180"/>
      <c r="J111" s="180"/>
      <c r="K111" s="180"/>
      <c r="L111" s="153"/>
      <c r="M111" s="180"/>
      <c r="N111" s="180"/>
      <c r="O111" s="180"/>
    </row>
    <row r="112" spans="1:15" ht="15" customHeight="1">
      <c r="A112" s="120" t="str">
        <f ca="1">VLOOKUP(INDIRECT("B112"),elolap!$A$90:$B$3244,2,FALSE)</f>
        <v>2956</v>
      </c>
      <c r="B112" s="122" t="s">
        <v>1690</v>
      </c>
      <c r="C112" s="121">
        <v>242</v>
      </c>
      <c r="D112" s="121">
        <v>262</v>
      </c>
      <c r="E112" s="121"/>
      <c r="F112" s="121"/>
      <c r="G112" s="180"/>
      <c r="H112" s="153"/>
      <c r="I112" s="180"/>
      <c r="J112" s="180"/>
      <c r="K112" s="180"/>
      <c r="L112" s="153"/>
      <c r="M112" s="180"/>
      <c r="N112" s="180"/>
      <c r="O112" s="180"/>
    </row>
    <row r="113" spans="1:15" ht="15" customHeight="1">
      <c r="A113" s="120" t="str">
        <f ca="1">VLOOKUP(INDIRECT("B113"),elolap!$A$90:$B$3244,2,FALSE)</f>
        <v>0319</v>
      </c>
      <c r="B113" s="122" t="s">
        <v>6102</v>
      </c>
      <c r="C113" s="121">
        <v>242</v>
      </c>
      <c r="D113" s="121">
        <v>262</v>
      </c>
      <c r="E113" s="121">
        <v>367</v>
      </c>
      <c r="F113" s="121">
        <v>380</v>
      </c>
      <c r="G113" s="180"/>
      <c r="H113" s="153"/>
      <c r="I113" s="180"/>
      <c r="J113" s="180"/>
      <c r="K113" s="180"/>
      <c r="L113" s="153"/>
      <c r="M113" s="180"/>
      <c r="N113" s="180"/>
      <c r="O113" s="180"/>
    </row>
    <row r="114" spans="1:15" ht="15" customHeight="1">
      <c r="A114" s="120" t="str">
        <f ca="1">VLOOKUP(INDIRECT("B114"),elolap!$A$90:$B$3244,2,FALSE)</f>
        <v>0727</v>
      </c>
      <c r="B114" s="122" t="s">
        <v>6097</v>
      </c>
      <c r="C114" s="121">
        <v>242</v>
      </c>
      <c r="D114" s="121">
        <v>262</v>
      </c>
      <c r="E114" s="121">
        <v>325</v>
      </c>
      <c r="F114" s="121">
        <v>327</v>
      </c>
      <c r="G114" s="180"/>
      <c r="H114" s="153"/>
      <c r="I114" s="180"/>
      <c r="J114" s="180"/>
      <c r="K114" s="180"/>
      <c r="L114" s="153"/>
      <c r="M114" s="180"/>
      <c r="N114" s="180"/>
      <c r="O114" s="180"/>
    </row>
    <row r="115" spans="1:15" ht="15" customHeight="1">
      <c r="A115" s="120" t="str">
        <f ca="1">VLOOKUP(INDIRECT("B115"),elolap!$A$90:$B$3244,2,FALSE)</f>
        <v>1059</v>
      </c>
      <c r="B115" s="122" t="s">
        <v>5006</v>
      </c>
      <c r="C115" s="121">
        <v>242</v>
      </c>
      <c r="D115" s="121">
        <v>262</v>
      </c>
      <c r="E115" s="121">
        <v>345.4</v>
      </c>
      <c r="F115" s="121">
        <v>353</v>
      </c>
      <c r="G115" s="180"/>
      <c r="H115" s="153"/>
      <c r="I115" s="180"/>
      <c r="J115" s="180"/>
      <c r="K115" s="180"/>
      <c r="L115" s="153"/>
      <c r="M115" s="180"/>
      <c r="N115" s="180"/>
      <c r="O115" s="180"/>
    </row>
    <row r="116" spans="1:15" ht="15" customHeight="1">
      <c r="A116" s="120" t="str">
        <f ca="1">VLOOKUP(INDIRECT("B116"),elolap!$A$90:$B$3244,2,FALSE)</f>
        <v>1229</v>
      </c>
      <c r="B116" s="122" t="s">
        <v>262</v>
      </c>
      <c r="C116" s="121">
        <v>242</v>
      </c>
      <c r="D116" s="121">
        <v>262</v>
      </c>
      <c r="E116" s="121">
        <v>345.4</v>
      </c>
      <c r="F116" s="121">
        <v>353</v>
      </c>
      <c r="G116" s="180"/>
      <c r="H116" s="153"/>
      <c r="I116" s="180"/>
      <c r="J116" s="180"/>
      <c r="K116" s="180"/>
      <c r="L116" s="153"/>
      <c r="M116" s="180"/>
      <c r="N116" s="180"/>
      <c r="O116" s="180"/>
    </row>
    <row r="117" spans="1:15" ht="15" customHeight="1">
      <c r="A117" s="120" t="str">
        <f ca="1">VLOOKUP(INDIRECT("B117"),elolap!$A$90:$B$3244,2,FALSE)</f>
        <v>2576</v>
      </c>
      <c r="B117" s="122" t="s">
        <v>5377</v>
      </c>
      <c r="C117" s="121">
        <v>242</v>
      </c>
      <c r="D117" s="121">
        <v>262</v>
      </c>
      <c r="E117" s="121">
        <v>345.4</v>
      </c>
      <c r="F117" s="121">
        <v>353</v>
      </c>
      <c r="G117" s="180"/>
      <c r="H117" s="153"/>
      <c r="I117" s="180"/>
      <c r="J117" s="180"/>
      <c r="K117" s="180"/>
      <c r="L117" s="153"/>
      <c r="M117" s="180"/>
      <c r="N117" s="180"/>
      <c r="O117" s="180"/>
    </row>
    <row r="118" spans="1:15" ht="15" customHeight="1">
      <c r="A118" s="120" t="str">
        <f ca="1">VLOOKUP(INDIRECT("B118"),elolap!$A$90:$B$3244,2,FALSE)</f>
        <v>1799</v>
      </c>
      <c r="B118" s="122" t="s">
        <v>6112</v>
      </c>
      <c r="C118" s="121">
        <v>242</v>
      </c>
      <c r="D118" s="121">
        <v>262</v>
      </c>
      <c r="E118" s="121"/>
      <c r="F118" s="121"/>
      <c r="G118" s="180"/>
      <c r="H118" s="153"/>
      <c r="I118" s="180"/>
      <c r="J118" s="180"/>
      <c r="K118" s="180"/>
      <c r="L118" s="153"/>
      <c r="M118" s="180"/>
      <c r="N118" s="180"/>
      <c r="O118" s="180"/>
    </row>
    <row r="119" spans="1:15" ht="15" customHeight="1">
      <c r="A119" s="120" t="str">
        <f ca="1">VLOOKUP(INDIRECT("B119"),elolap!$A$90:$B$3244,2,FALSE)</f>
        <v>0464</v>
      </c>
      <c r="B119" s="122" t="s">
        <v>2339</v>
      </c>
      <c r="C119" s="121">
        <v>242</v>
      </c>
      <c r="D119" s="121">
        <v>262</v>
      </c>
      <c r="E119" s="121">
        <v>252.7</v>
      </c>
      <c r="F119" s="121">
        <v>262</v>
      </c>
      <c r="G119" s="180"/>
      <c r="H119" s="153"/>
      <c r="I119" s="180"/>
      <c r="J119" s="180"/>
      <c r="K119" s="180"/>
      <c r="L119" s="153"/>
      <c r="M119" s="180"/>
      <c r="N119" s="180"/>
      <c r="O119" s="180"/>
    </row>
    <row r="120" spans="1:15" ht="15" customHeight="1">
      <c r="A120" s="120" t="str">
        <f ca="1">VLOOKUP(INDIRECT("B120"),elolap!$A$90:$B$3244,2,FALSE)</f>
        <v>2799</v>
      </c>
      <c r="B120" s="122" t="s">
        <v>1104</v>
      </c>
      <c r="C120" s="121">
        <v>242</v>
      </c>
      <c r="D120" s="121">
        <v>262</v>
      </c>
      <c r="E120" s="121"/>
      <c r="F120" s="121"/>
      <c r="G120" s="180"/>
      <c r="H120" s="153"/>
      <c r="I120" s="180"/>
      <c r="J120" s="180"/>
      <c r="K120" s="180"/>
      <c r="L120" s="153"/>
      <c r="M120" s="180"/>
      <c r="N120" s="180"/>
      <c r="O120" s="180"/>
    </row>
    <row r="121" spans="1:15" ht="15" customHeight="1">
      <c r="A121" s="120" t="str">
        <f ca="1">VLOOKUP(INDIRECT("B121"),elolap!$A$90:$B$3244,2,FALSE)</f>
        <v>2879</v>
      </c>
      <c r="B121" s="122" t="s">
        <v>6524</v>
      </c>
      <c r="C121" s="121">
        <v>242</v>
      </c>
      <c r="D121" s="121">
        <v>262</v>
      </c>
      <c r="E121" s="121"/>
      <c r="F121" s="121"/>
      <c r="G121" s="180"/>
      <c r="H121" s="153"/>
      <c r="I121" s="180"/>
      <c r="J121" s="180"/>
      <c r="K121" s="180"/>
      <c r="L121" s="153"/>
      <c r="M121" s="180"/>
      <c r="N121" s="180"/>
      <c r="O121" s="180"/>
    </row>
    <row r="122" spans="1:15" ht="15" customHeight="1">
      <c r="A122" s="120" t="str">
        <f ca="1">VLOOKUP(INDIRECT("B122"),elolap!$A$90:$B$3244,2,FALSE)</f>
        <v>1272</v>
      </c>
      <c r="B122" s="122" t="s">
        <v>41</v>
      </c>
      <c r="C122" s="121">
        <v>242</v>
      </c>
      <c r="D122" s="121">
        <v>262</v>
      </c>
      <c r="E122" s="121">
        <v>443.5</v>
      </c>
      <c r="F122" s="121">
        <v>463</v>
      </c>
      <c r="G122" s="180"/>
      <c r="H122" s="153"/>
      <c r="I122" s="180"/>
      <c r="J122" s="180"/>
      <c r="K122" s="180"/>
      <c r="L122" s="153"/>
      <c r="M122" s="180"/>
      <c r="N122" s="180"/>
      <c r="O122" s="180"/>
    </row>
    <row r="123" spans="1:15" ht="15" customHeight="1">
      <c r="A123" s="120" t="str">
        <f ca="1">VLOOKUP(INDIRECT("B123"),elolap!$A$90:$B$3244,2,FALSE)</f>
        <v>1948</v>
      </c>
      <c r="B123" s="122" t="s">
        <v>40</v>
      </c>
      <c r="C123" s="121">
        <v>242</v>
      </c>
      <c r="D123" s="121">
        <v>262</v>
      </c>
      <c r="E123" s="121"/>
      <c r="F123" s="121"/>
      <c r="G123" s="180"/>
      <c r="H123" s="153"/>
      <c r="I123" s="180"/>
      <c r="J123" s="180"/>
      <c r="K123" s="180"/>
      <c r="L123" s="153"/>
      <c r="M123" s="180"/>
      <c r="N123" s="180"/>
      <c r="O123" s="180"/>
    </row>
    <row r="124" spans="1:15" ht="15" customHeight="1">
      <c r="A124" s="120" t="str">
        <f ca="1">VLOOKUP(INDIRECT("B124"),elolap!$A$90:$B$3244,2,FALSE)</f>
        <v>3212</v>
      </c>
      <c r="B124" s="122" t="s">
        <v>3209</v>
      </c>
      <c r="C124" s="121">
        <v>242</v>
      </c>
      <c r="D124" s="121">
        <v>262</v>
      </c>
      <c r="E124" s="121"/>
      <c r="F124" s="121"/>
      <c r="G124" s="180"/>
      <c r="H124" s="153"/>
      <c r="I124" s="180"/>
      <c r="J124" s="180"/>
      <c r="K124" s="180"/>
      <c r="L124" s="153"/>
      <c r="M124" s="180"/>
      <c r="N124" s="180"/>
      <c r="O124" s="180"/>
    </row>
    <row r="125" spans="1:15" ht="15" customHeight="1">
      <c r="A125" s="120" t="str">
        <f ca="1">VLOOKUP(INDIRECT("B125"),elolap!$A$90:$B$3244,2,FALSE)</f>
        <v>3059</v>
      </c>
      <c r="B125" s="122" t="s">
        <v>5433</v>
      </c>
      <c r="C125" s="121">
        <v>242</v>
      </c>
      <c r="D125" s="121">
        <v>262</v>
      </c>
      <c r="E125" s="121"/>
      <c r="F125" s="121"/>
      <c r="G125" s="180"/>
      <c r="H125" s="153"/>
      <c r="I125" s="180"/>
      <c r="J125" s="180"/>
      <c r="K125" s="180"/>
      <c r="L125" s="153"/>
      <c r="M125" s="180"/>
      <c r="N125" s="180"/>
      <c r="O125" s="180"/>
    </row>
    <row r="126" spans="1:15" ht="15" customHeight="1">
      <c r="A126" s="120" t="str">
        <f ca="1">VLOOKUP(INDIRECT("B126"),elolap!$A$90:$B$3244,2,FALSE)</f>
        <v>2606</v>
      </c>
      <c r="B126" s="122" t="s">
        <v>79</v>
      </c>
      <c r="C126" s="121">
        <v>242</v>
      </c>
      <c r="D126" s="121">
        <v>262</v>
      </c>
      <c r="E126" s="121"/>
      <c r="F126" s="121"/>
      <c r="G126" s="180"/>
      <c r="H126" s="153"/>
      <c r="I126" s="180"/>
      <c r="J126" s="180"/>
      <c r="K126" s="180"/>
      <c r="L126" s="153"/>
      <c r="M126" s="180"/>
      <c r="N126" s="180"/>
      <c r="O126" s="180"/>
    </row>
    <row r="127" spans="1:15" ht="15" customHeight="1">
      <c r="A127" s="120" t="str">
        <f ca="1">VLOOKUP(INDIRECT("B127"),elolap!$A$90:$B$3244,2,FALSE)</f>
        <v>2483</v>
      </c>
      <c r="B127" s="122" t="s">
        <v>6702</v>
      </c>
      <c r="C127" s="121">
        <v>242</v>
      </c>
      <c r="D127" s="121">
        <v>262</v>
      </c>
      <c r="E127" s="121"/>
      <c r="F127" s="121"/>
      <c r="G127" s="180"/>
      <c r="H127" s="153"/>
      <c r="I127" s="180"/>
      <c r="J127" s="180"/>
      <c r="K127" s="180"/>
      <c r="L127" s="153"/>
      <c r="M127" s="180"/>
      <c r="N127" s="180"/>
      <c r="O127" s="180"/>
    </row>
    <row r="128" spans="1:15" ht="15" customHeight="1">
      <c r="A128" s="120" t="str">
        <f ca="1">VLOOKUP(INDIRECT("B128"),elolap!$A$90:$B$3244,2,FALSE)</f>
        <v>0716</v>
      </c>
      <c r="B128" s="122" t="s">
        <v>6000</v>
      </c>
      <c r="C128" s="121">
        <v>242</v>
      </c>
      <c r="D128" s="121">
        <v>262</v>
      </c>
      <c r="E128" s="121"/>
      <c r="F128" s="121"/>
      <c r="G128" s="180"/>
      <c r="H128" s="153"/>
      <c r="I128" s="180"/>
      <c r="J128" s="180"/>
      <c r="K128" s="180"/>
      <c r="L128" s="153"/>
      <c r="M128" s="180"/>
      <c r="N128" s="180"/>
      <c r="O128" s="180"/>
    </row>
    <row r="129" spans="1:15" ht="15" customHeight="1">
      <c r="A129" s="120" t="str">
        <f ca="1">VLOOKUP(INDIRECT("B129"),elolap!$A$90:$B$3244,2,FALSE)</f>
        <v>0766</v>
      </c>
      <c r="B129" s="122" t="s">
        <v>1489</v>
      </c>
      <c r="C129" s="121">
        <v>242</v>
      </c>
      <c r="D129" s="121">
        <v>262</v>
      </c>
      <c r="E129" s="121">
        <v>408</v>
      </c>
      <c r="F129" s="121">
        <v>411</v>
      </c>
      <c r="G129" s="180"/>
      <c r="H129" s="153"/>
      <c r="I129" s="180"/>
      <c r="J129" s="180"/>
      <c r="K129" s="180"/>
      <c r="L129" s="153"/>
      <c r="M129" s="180"/>
      <c r="N129" s="180"/>
      <c r="O129" s="180"/>
    </row>
    <row r="130" spans="1:15" ht="15" customHeight="1">
      <c r="A130" s="120" t="str">
        <f ca="1">VLOOKUP(INDIRECT("B130"),elolap!$A$90:$B$3244,2,FALSE)</f>
        <v>1974</v>
      </c>
      <c r="B130" s="122" t="s">
        <v>5084</v>
      </c>
      <c r="C130" s="121">
        <v>242</v>
      </c>
      <c r="D130" s="121">
        <v>262</v>
      </c>
      <c r="E130" s="121"/>
      <c r="F130" s="121"/>
      <c r="G130" s="180"/>
      <c r="H130" s="153"/>
      <c r="I130" s="180"/>
      <c r="J130" s="180"/>
      <c r="K130" s="180"/>
      <c r="L130" s="153"/>
      <c r="M130" s="180"/>
      <c r="N130" s="180"/>
      <c r="O130" s="180"/>
    </row>
    <row r="131" spans="1:15" ht="15" customHeight="1">
      <c r="A131" s="120" t="str">
        <f ca="1">VLOOKUP(INDIRECT("B131"),elolap!$A$90:$B$3244,2,FALSE)</f>
        <v>1038</v>
      </c>
      <c r="B131" s="122" t="s">
        <v>810</v>
      </c>
      <c r="C131" s="121">
        <v>242</v>
      </c>
      <c r="D131" s="121">
        <v>262</v>
      </c>
      <c r="E131" s="121"/>
      <c r="F131" s="121"/>
      <c r="G131" s="180"/>
      <c r="H131" s="153"/>
      <c r="I131" s="180"/>
      <c r="J131" s="180"/>
      <c r="K131" s="180"/>
      <c r="L131" s="153"/>
      <c r="M131" s="180"/>
      <c r="N131" s="180"/>
      <c r="O131" s="180"/>
    </row>
    <row r="132" spans="1:15" ht="15" customHeight="1">
      <c r="A132" s="120" t="str">
        <f ca="1">VLOOKUP(INDIRECT("B132"),elolap!$A$90:$B$3244,2,FALSE)</f>
        <v>2231</v>
      </c>
      <c r="B132" s="122" t="s">
        <v>5068</v>
      </c>
      <c r="C132" s="121">
        <v>242</v>
      </c>
      <c r="D132" s="121">
        <v>262</v>
      </c>
      <c r="E132" s="121"/>
      <c r="F132" s="121"/>
      <c r="G132" s="180"/>
      <c r="H132" s="153"/>
      <c r="I132" s="180"/>
      <c r="J132" s="180"/>
      <c r="K132" s="180"/>
      <c r="L132" s="153"/>
      <c r="M132" s="180"/>
      <c r="N132" s="180"/>
      <c r="O132" s="180"/>
    </row>
    <row r="133" spans="1:15" ht="15" customHeight="1">
      <c r="A133" s="120" t="str">
        <f ca="1">VLOOKUP(INDIRECT("B133"),elolap!$A$90:$B$3244,2,FALSE)</f>
        <v>2298</v>
      </c>
      <c r="B133" s="122" t="s">
        <v>1001</v>
      </c>
      <c r="C133" s="121">
        <v>242</v>
      </c>
      <c r="D133" s="121">
        <v>262</v>
      </c>
      <c r="E133" s="121"/>
      <c r="F133" s="121"/>
      <c r="G133" s="180"/>
      <c r="H133" s="153"/>
      <c r="I133" s="180"/>
      <c r="J133" s="180"/>
      <c r="K133" s="180"/>
      <c r="L133" s="153"/>
      <c r="M133" s="180"/>
      <c r="N133" s="180"/>
      <c r="O133" s="180"/>
    </row>
    <row r="134" spans="1:15" ht="15" customHeight="1">
      <c r="A134" s="120" t="str">
        <f ca="1">VLOOKUP(INDIRECT("B134"),elolap!$A$90:$B$3244,2,FALSE)</f>
        <v>1167</v>
      </c>
      <c r="B134" s="122" t="s">
        <v>2288</v>
      </c>
      <c r="C134" s="121">
        <v>242</v>
      </c>
      <c r="D134" s="121">
        <v>262</v>
      </c>
      <c r="E134" s="121">
        <v>328.3</v>
      </c>
      <c r="F134" s="121">
        <v>346</v>
      </c>
      <c r="G134" s="180"/>
      <c r="H134" s="153"/>
      <c r="I134" s="180"/>
      <c r="J134" s="180"/>
      <c r="K134" s="180"/>
      <c r="L134" s="153"/>
      <c r="M134" s="180"/>
      <c r="N134" s="180"/>
      <c r="O134" s="180"/>
    </row>
    <row r="135" spans="1:15" ht="15" customHeight="1">
      <c r="A135" s="120" t="str">
        <f ca="1">VLOOKUP(INDIRECT("B135"),elolap!$A$90:$B$3244,2,FALSE)</f>
        <v>2099</v>
      </c>
      <c r="B135" s="122" t="s">
        <v>2638</v>
      </c>
      <c r="C135" s="121">
        <v>242</v>
      </c>
      <c r="D135" s="121">
        <v>262</v>
      </c>
      <c r="E135" s="121">
        <v>328.3</v>
      </c>
      <c r="F135" s="121">
        <v>346</v>
      </c>
      <c r="G135" s="180"/>
      <c r="H135" s="153"/>
      <c r="I135" s="180"/>
      <c r="J135" s="180"/>
      <c r="K135" s="180"/>
      <c r="L135" s="153"/>
      <c r="M135" s="180"/>
      <c r="N135" s="180"/>
      <c r="O135" s="180"/>
    </row>
    <row r="136" spans="1:15" ht="15" customHeight="1">
      <c r="A136" s="120" t="str">
        <f ca="1">VLOOKUP(INDIRECT("B136"),elolap!$A$90:$B$3244,2,FALSE)</f>
        <v>0367</v>
      </c>
      <c r="B136" s="122" t="s">
        <v>6733</v>
      </c>
      <c r="C136" s="121">
        <v>242</v>
      </c>
      <c r="D136" s="121">
        <v>262</v>
      </c>
      <c r="E136" s="121">
        <v>328.3</v>
      </c>
      <c r="F136" s="121">
        <v>346</v>
      </c>
      <c r="G136" s="180"/>
      <c r="H136" s="153"/>
      <c r="I136" s="180"/>
      <c r="J136" s="180"/>
      <c r="K136" s="180"/>
      <c r="L136" s="153"/>
      <c r="M136" s="180"/>
      <c r="N136" s="180"/>
      <c r="O136" s="180"/>
    </row>
    <row r="137" spans="1:15" ht="15" customHeight="1">
      <c r="A137" s="120" t="str">
        <f ca="1">VLOOKUP(INDIRECT("B137"),elolap!$A$90:$B$3244,2,FALSE)</f>
        <v>2920</v>
      </c>
      <c r="B137" s="122" t="s">
        <v>5629</v>
      </c>
      <c r="C137" s="121">
        <v>242</v>
      </c>
      <c r="D137" s="121">
        <v>262</v>
      </c>
      <c r="E137" s="121"/>
      <c r="F137" s="121"/>
      <c r="G137" s="180"/>
      <c r="H137" s="153"/>
      <c r="I137" s="180"/>
      <c r="J137" s="180"/>
      <c r="K137" s="180"/>
      <c r="L137" s="153"/>
      <c r="M137" s="180"/>
      <c r="N137" s="180"/>
      <c r="O137" s="180"/>
    </row>
    <row r="138" spans="1:15" ht="15" customHeight="1">
      <c r="A138" s="120" t="str">
        <f ca="1">VLOOKUP(INDIRECT("B138"),elolap!$A$90:$B$3244,2,FALSE)</f>
        <v>0283</v>
      </c>
      <c r="B138" s="122" t="s">
        <v>6735</v>
      </c>
      <c r="C138" s="121">
        <v>242</v>
      </c>
      <c r="D138" s="121">
        <v>262</v>
      </c>
      <c r="E138" s="121"/>
      <c r="F138" s="121"/>
      <c r="G138" s="180"/>
      <c r="H138" s="153"/>
      <c r="I138" s="180"/>
      <c r="J138" s="180"/>
      <c r="K138" s="180"/>
      <c r="L138" s="153"/>
      <c r="M138" s="180"/>
      <c r="N138" s="180"/>
      <c r="O138" s="180"/>
    </row>
    <row r="139" spans="1:15" ht="15" customHeight="1">
      <c r="A139" s="120" t="str">
        <f ca="1">VLOOKUP(INDIRECT("B139"),elolap!$A$90:$B$3244,2,FALSE)</f>
        <v>1091</v>
      </c>
      <c r="B139" s="122" t="s">
        <v>4785</v>
      </c>
      <c r="C139" s="121">
        <v>242</v>
      </c>
      <c r="D139" s="121">
        <v>262</v>
      </c>
      <c r="E139" s="121">
        <v>328</v>
      </c>
      <c r="F139" s="121">
        <v>346</v>
      </c>
      <c r="G139" s="180"/>
      <c r="H139" s="153"/>
      <c r="I139" s="180"/>
      <c r="J139" s="180"/>
      <c r="K139" s="180"/>
      <c r="L139" s="153"/>
      <c r="M139" s="180"/>
      <c r="N139" s="180"/>
      <c r="O139" s="180"/>
    </row>
    <row r="140" spans="1:15" ht="15" customHeight="1">
      <c r="A140" s="120" t="str">
        <f ca="1">VLOOKUP(INDIRECT("B140"),elolap!$A$90:$B$3244,2,FALSE)</f>
        <v>2995</v>
      </c>
      <c r="B140" s="122" t="s">
        <v>2330</v>
      </c>
      <c r="C140" s="121">
        <v>242</v>
      </c>
      <c r="D140" s="121">
        <v>262</v>
      </c>
      <c r="E140" s="121">
        <v>443.5</v>
      </c>
      <c r="F140" s="121">
        <v>453</v>
      </c>
      <c r="G140" s="180"/>
      <c r="H140" s="153"/>
      <c r="I140" s="180"/>
      <c r="J140" s="180"/>
      <c r="K140" s="180"/>
      <c r="L140" s="153"/>
      <c r="M140" s="180"/>
      <c r="N140" s="180"/>
      <c r="O140" s="180"/>
    </row>
    <row r="141" spans="1:15" ht="15" customHeight="1">
      <c r="A141" s="120" t="str">
        <f ca="1">VLOOKUP(INDIRECT("B141"),elolap!$A$90:$B$3244,2,FALSE)</f>
        <v>0309</v>
      </c>
      <c r="B141" s="122" t="s">
        <v>5673</v>
      </c>
      <c r="C141" s="121">
        <v>242</v>
      </c>
      <c r="D141" s="121">
        <v>262</v>
      </c>
      <c r="E141" s="121">
        <v>443.5</v>
      </c>
      <c r="F141" s="121">
        <v>453</v>
      </c>
      <c r="G141" s="180"/>
      <c r="H141" s="153"/>
      <c r="I141" s="180"/>
      <c r="J141" s="180"/>
      <c r="K141" s="180"/>
      <c r="L141" s="153"/>
      <c r="M141" s="180"/>
      <c r="N141" s="180"/>
      <c r="O141" s="180"/>
    </row>
    <row r="142" spans="1:15" ht="15" customHeight="1">
      <c r="A142" s="120" t="str">
        <f ca="1">VLOOKUP(INDIRECT("B142"),elolap!$A$90:$B$3244,2,FALSE)</f>
        <v>1023</v>
      </c>
      <c r="B142" s="122" t="s">
        <v>6531</v>
      </c>
      <c r="C142" s="121">
        <v>242</v>
      </c>
      <c r="D142" s="121">
        <v>262</v>
      </c>
      <c r="E142" s="121">
        <v>443.5</v>
      </c>
      <c r="F142" s="121">
        <v>453</v>
      </c>
      <c r="G142" s="180"/>
      <c r="H142" s="153"/>
      <c r="I142" s="180"/>
      <c r="J142" s="180"/>
      <c r="K142" s="180"/>
      <c r="L142" s="153"/>
      <c r="M142" s="180"/>
      <c r="N142" s="180"/>
      <c r="O142" s="180"/>
    </row>
    <row r="143" spans="1:15" ht="15" customHeight="1">
      <c r="A143" s="120" t="str">
        <f ca="1">VLOOKUP(INDIRECT("B143"),elolap!$A$90:$B$3244,2,FALSE)</f>
        <v>0292</v>
      </c>
      <c r="B143" s="122" t="s">
        <v>4757</v>
      </c>
      <c r="C143" s="121">
        <v>242</v>
      </c>
      <c r="D143" s="121">
        <v>262</v>
      </c>
      <c r="E143" s="121">
        <v>328</v>
      </c>
      <c r="F143" s="121">
        <v>346</v>
      </c>
      <c r="G143" s="180"/>
      <c r="H143" s="153"/>
      <c r="I143" s="180"/>
      <c r="J143" s="180"/>
      <c r="K143" s="180"/>
      <c r="L143" s="153"/>
      <c r="M143" s="180"/>
      <c r="N143" s="180"/>
      <c r="O143" s="180"/>
    </row>
    <row r="144" spans="1:15" ht="15" customHeight="1">
      <c r="A144" s="120" t="str">
        <f ca="1">VLOOKUP(INDIRECT("B144"),elolap!$A$90:$B$3244,2,FALSE)</f>
        <v>0595</v>
      </c>
      <c r="B144" s="122" t="s">
        <v>2459</v>
      </c>
      <c r="C144" s="121">
        <v>242</v>
      </c>
      <c r="D144" s="121">
        <v>262</v>
      </c>
      <c r="E144" s="121">
        <v>328.3</v>
      </c>
      <c r="F144" s="121">
        <v>346</v>
      </c>
      <c r="G144" s="180"/>
      <c r="H144" s="153"/>
      <c r="I144" s="180"/>
      <c r="J144" s="180"/>
      <c r="K144" s="180"/>
      <c r="L144" s="153"/>
      <c r="M144" s="180"/>
      <c r="N144" s="180"/>
      <c r="O144" s="180"/>
    </row>
    <row r="145" spans="1:15" ht="15" customHeight="1">
      <c r="A145" s="120" t="str">
        <f ca="1">VLOOKUP(INDIRECT("B145"),elolap!$A$90:$B$3244,2,FALSE)</f>
        <v>2088</v>
      </c>
      <c r="B145" s="122" t="s">
        <v>2223</v>
      </c>
      <c r="C145" s="121">
        <v>242</v>
      </c>
      <c r="D145" s="121">
        <v>262</v>
      </c>
      <c r="E145" s="121">
        <v>0</v>
      </c>
      <c r="F145" s="121">
        <v>530</v>
      </c>
      <c r="G145" s="180"/>
      <c r="H145" s="153"/>
      <c r="I145" s="180"/>
      <c r="J145" s="180"/>
      <c r="K145" s="180"/>
      <c r="L145" s="153"/>
      <c r="M145" s="180"/>
      <c r="N145" s="180"/>
      <c r="O145" s="180"/>
    </row>
    <row r="146" spans="1:15" ht="15" customHeight="1">
      <c r="A146" s="120" t="str">
        <f ca="1">VLOOKUP(INDIRECT("B146"),elolap!$A$90:$B$3244,2,FALSE)</f>
        <v>0729</v>
      </c>
      <c r="B146" s="122" t="s">
        <v>3342</v>
      </c>
      <c r="C146" s="121">
        <v>242</v>
      </c>
      <c r="D146" s="121">
        <v>262</v>
      </c>
      <c r="E146" s="121">
        <v>381.6</v>
      </c>
      <c r="F146" s="121">
        <v>387</v>
      </c>
      <c r="G146" s="180"/>
      <c r="H146" s="153"/>
      <c r="I146" s="180"/>
      <c r="J146" s="180"/>
      <c r="K146" s="180"/>
      <c r="L146" s="153"/>
      <c r="M146" s="180"/>
      <c r="N146" s="180"/>
      <c r="O146" s="180"/>
    </row>
    <row r="147" spans="1:15" ht="15" customHeight="1">
      <c r="A147" s="120" t="str">
        <f ca="1">VLOOKUP(INDIRECT("B147"),elolap!$A$90:$B$3244,2,FALSE)</f>
        <v>2034</v>
      </c>
      <c r="B147" s="122" t="s">
        <v>3648</v>
      </c>
      <c r="C147" s="121">
        <v>242</v>
      </c>
      <c r="D147" s="121">
        <v>262</v>
      </c>
      <c r="E147" s="121">
        <v>429</v>
      </c>
      <c r="F147" s="121">
        <v>430</v>
      </c>
      <c r="G147" s="180"/>
      <c r="H147" s="153"/>
      <c r="I147" s="180"/>
      <c r="J147" s="180"/>
      <c r="K147" s="180"/>
      <c r="L147" s="153"/>
      <c r="M147" s="180"/>
      <c r="N147" s="180"/>
      <c r="O147" s="180"/>
    </row>
    <row r="148" spans="1:15" ht="15" customHeight="1">
      <c r="A148" s="120" t="str">
        <f ca="1">VLOOKUP(INDIRECT("B148"),elolap!$A$90:$B$3244,2,FALSE)</f>
        <v>1353</v>
      </c>
      <c r="B148" s="122" t="s">
        <v>2530</v>
      </c>
      <c r="C148" s="121">
        <v>242</v>
      </c>
      <c r="D148" s="121">
        <v>262</v>
      </c>
      <c r="E148" s="121">
        <v>385</v>
      </c>
      <c r="F148" s="121">
        <v>423</v>
      </c>
      <c r="G148" s="180"/>
      <c r="H148" s="153"/>
      <c r="I148" s="180"/>
      <c r="J148" s="180"/>
      <c r="K148" s="180"/>
      <c r="L148" s="153"/>
      <c r="M148" s="180"/>
      <c r="N148" s="180"/>
      <c r="O148" s="180"/>
    </row>
    <row r="149" spans="1:15" ht="15" customHeight="1">
      <c r="A149" s="120" t="str">
        <f ca="1">VLOOKUP(INDIRECT("B149"),elolap!$A$90:$B$3244,2,FALSE)</f>
        <v>2728</v>
      </c>
      <c r="B149" s="122" t="s">
        <v>4297</v>
      </c>
      <c r="C149" s="121">
        <v>242</v>
      </c>
      <c r="D149" s="121">
        <v>262</v>
      </c>
      <c r="E149" s="121"/>
      <c r="F149" s="121"/>
      <c r="G149" s="180"/>
      <c r="H149" s="153"/>
      <c r="I149" s="180"/>
      <c r="J149" s="180"/>
      <c r="K149" s="180"/>
      <c r="L149" s="153"/>
      <c r="M149" s="180"/>
      <c r="N149" s="180"/>
      <c r="O149" s="180"/>
    </row>
    <row r="150" spans="1:15" ht="15" customHeight="1">
      <c r="A150" s="120" t="str">
        <f ca="1">VLOOKUP(INDIRECT("B150"),elolap!$A$90:$B$3244,2,FALSE)</f>
        <v>0288</v>
      </c>
      <c r="B150" s="122" t="s">
        <v>3639</v>
      </c>
      <c r="C150" s="121">
        <v>242</v>
      </c>
      <c r="D150" s="121">
        <v>262</v>
      </c>
      <c r="E150" s="121"/>
      <c r="F150" s="121"/>
      <c r="G150" s="180"/>
      <c r="H150" s="153"/>
      <c r="I150" s="180"/>
      <c r="J150" s="180"/>
      <c r="K150" s="180"/>
      <c r="L150" s="153"/>
      <c r="M150" s="180"/>
      <c r="N150" s="180"/>
      <c r="O150" s="180"/>
    </row>
    <row r="151" spans="1:15" ht="15" customHeight="1">
      <c r="A151" s="120" t="str">
        <f ca="1">VLOOKUP(INDIRECT("B151"),elolap!$A$90:$B$3244,2,FALSE)</f>
        <v>1772</v>
      </c>
      <c r="B151" s="122" t="s">
        <v>1071</v>
      </c>
      <c r="C151" s="121">
        <v>242</v>
      </c>
      <c r="D151" s="121">
        <v>262</v>
      </c>
      <c r="E151" s="121"/>
      <c r="F151" s="121"/>
      <c r="G151" s="180"/>
      <c r="H151" s="153"/>
      <c r="I151" s="180"/>
      <c r="J151" s="180"/>
      <c r="K151" s="180"/>
      <c r="L151" s="153"/>
      <c r="M151" s="180"/>
      <c r="N151" s="180"/>
      <c r="O151" s="180"/>
    </row>
    <row r="152" spans="1:15" ht="15" customHeight="1">
      <c r="A152" s="120" t="str">
        <f ca="1">VLOOKUP(INDIRECT("B152"),elolap!$A$90:$B$3244,2,FALSE)</f>
        <v>0303</v>
      </c>
      <c r="B152" s="122" t="s">
        <v>3077</v>
      </c>
      <c r="C152" s="121">
        <v>242</v>
      </c>
      <c r="D152" s="121">
        <v>262</v>
      </c>
      <c r="E152" s="121"/>
      <c r="F152" s="121"/>
      <c r="G152" s="180"/>
      <c r="H152" s="153"/>
      <c r="I152" s="180"/>
      <c r="J152" s="180"/>
      <c r="K152" s="180"/>
      <c r="L152" s="153"/>
      <c r="M152" s="180"/>
      <c r="N152" s="180"/>
      <c r="O152" s="180"/>
    </row>
    <row r="153" spans="1:15" ht="15" customHeight="1">
      <c r="A153" s="120" t="str">
        <f ca="1">VLOOKUP(INDIRECT("B153"),elolap!$A$90:$B$3244,2,FALSE)</f>
        <v>2069</v>
      </c>
      <c r="B153" s="122" t="s">
        <v>3068</v>
      </c>
      <c r="C153" s="121">
        <v>242</v>
      </c>
      <c r="D153" s="121">
        <v>262</v>
      </c>
      <c r="E153" s="121"/>
      <c r="F153" s="121"/>
      <c r="G153" s="180"/>
      <c r="H153" s="153"/>
      <c r="I153" s="180"/>
      <c r="J153" s="180"/>
      <c r="K153" s="180"/>
      <c r="L153" s="153"/>
      <c r="M153" s="180"/>
      <c r="N153" s="180"/>
      <c r="O153" s="180"/>
    </row>
    <row r="154" spans="1:15" ht="15" customHeight="1">
      <c r="A154" s="120" t="str">
        <f ca="1">VLOOKUP(INDIRECT("B154"),elolap!$A$90:$B$3244,2,FALSE)</f>
        <v>1506</v>
      </c>
      <c r="B154" s="122" t="s">
        <v>5554</v>
      </c>
      <c r="C154" s="121">
        <v>242</v>
      </c>
      <c r="D154" s="121">
        <v>262</v>
      </c>
      <c r="E154" s="121"/>
      <c r="F154" s="121"/>
      <c r="G154" s="180"/>
      <c r="H154" s="153"/>
      <c r="I154" s="180"/>
      <c r="J154" s="180"/>
      <c r="K154" s="180"/>
      <c r="L154" s="153"/>
      <c r="M154" s="180"/>
      <c r="N154" s="180"/>
      <c r="O154" s="180"/>
    </row>
    <row r="155" spans="1:15" ht="15" customHeight="1">
      <c r="A155" s="120" t="str">
        <f ca="1">VLOOKUP(INDIRECT("B155"),elolap!$A$90:$B$3244,2,FALSE)</f>
        <v>2662</v>
      </c>
      <c r="B155" s="122" t="s">
        <v>4807</v>
      </c>
      <c r="C155" s="121">
        <v>242</v>
      </c>
      <c r="D155" s="121">
        <v>262</v>
      </c>
      <c r="E155" s="121">
        <v>443.5</v>
      </c>
      <c r="F155" s="121">
        <v>453</v>
      </c>
      <c r="G155" s="180"/>
      <c r="H155" s="153"/>
      <c r="I155" s="180"/>
      <c r="J155" s="180"/>
      <c r="K155" s="180"/>
      <c r="L155" s="153"/>
      <c r="M155" s="180"/>
      <c r="N155" s="180"/>
      <c r="O155" s="180"/>
    </row>
    <row r="156" spans="1:15" ht="15" customHeight="1">
      <c r="A156" s="120" t="str">
        <f ca="1">VLOOKUP(INDIRECT("B156"),elolap!$A$90:$B$3244,2,FALSE)</f>
        <v>0671</v>
      </c>
      <c r="B156" s="122" t="s">
        <v>5485</v>
      </c>
      <c r="C156" s="121">
        <v>242</v>
      </c>
      <c r="D156" s="121">
        <v>262</v>
      </c>
      <c r="E156" s="121">
        <v>443.5</v>
      </c>
      <c r="F156" s="121">
        <v>453</v>
      </c>
      <c r="G156" s="180"/>
      <c r="H156" s="153"/>
      <c r="I156" s="180"/>
      <c r="J156" s="180"/>
      <c r="K156" s="180"/>
      <c r="L156" s="153"/>
      <c r="M156" s="180"/>
      <c r="N156" s="180"/>
      <c r="O156" s="180"/>
    </row>
    <row r="157" spans="1:15" ht="15" customHeight="1">
      <c r="A157" s="120" t="str">
        <f ca="1">VLOOKUP(INDIRECT("B157"),elolap!$A$90:$B$3244,2,FALSE)</f>
        <v>3021</v>
      </c>
      <c r="B157" s="122" t="s">
        <v>4596</v>
      </c>
      <c r="C157" s="121">
        <v>242</v>
      </c>
      <c r="D157" s="121">
        <v>262</v>
      </c>
      <c r="E157" s="121"/>
      <c r="F157" s="121"/>
      <c r="G157" s="180"/>
      <c r="H157" s="153"/>
      <c r="I157" s="180"/>
      <c r="J157" s="180"/>
      <c r="K157" s="180"/>
      <c r="L157" s="153"/>
      <c r="M157" s="180"/>
      <c r="N157" s="180"/>
      <c r="O157" s="180"/>
    </row>
    <row r="158" spans="1:15" ht="15" customHeight="1">
      <c r="A158" s="120" t="str">
        <f ca="1">VLOOKUP(INDIRECT("B158"),elolap!$A$90:$B$3244,2,FALSE)</f>
        <v>1499</v>
      </c>
      <c r="B158" s="122" t="s">
        <v>4594</v>
      </c>
      <c r="C158" s="121">
        <v>242</v>
      </c>
      <c r="D158" s="121">
        <v>262</v>
      </c>
      <c r="E158" s="121">
        <v>403</v>
      </c>
      <c r="F158" s="121">
        <v>405</v>
      </c>
      <c r="G158" s="180"/>
      <c r="H158" s="153"/>
      <c r="I158" s="180"/>
      <c r="J158" s="180"/>
      <c r="K158" s="180"/>
      <c r="L158" s="153"/>
      <c r="M158" s="180"/>
      <c r="N158" s="180"/>
      <c r="O158" s="180"/>
    </row>
    <row r="159" spans="1:15" ht="15" customHeight="1">
      <c r="A159" s="120" t="str">
        <f ca="1">VLOOKUP(INDIRECT("B159"),elolap!$A$90:$B$3244,2,FALSE)</f>
        <v>0978</v>
      </c>
      <c r="B159" s="122" t="s">
        <v>351</v>
      </c>
      <c r="C159" s="121">
        <v>242</v>
      </c>
      <c r="D159" s="121">
        <v>262</v>
      </c>
      <c r="E159" s="121"/>
      <c r="F159" s="121"/>
      <c r="G159" s="180"/>
      <c r="H159" s="153"/>
      <c r="I159" s="180"/>
      <c r="J159" s="180"/>
      <c r="K159" s="180"/>
      <c r="L159" s="153"/>
      <c r="M159" s="180"/>
      <c r="N159" s="180"/>
      <c r="O159" s="180"/>
    </row>
    <row r="160" spans="1:15" ht="15" customHeight="1">
      <c r="A160" s="120" t="str">
        <f ca="1">VLOOKUP(INDIRECT("B160"),elolap!$A$90:$B$3244,2,FALSE)</f>
        <v>2945</v>
      </c>
      <c r="B160" s="122" t="s">
        <v>5906</v>
      </c>
      <c r="C160" s="121">
        <v>242</v>
      </c>
      <c r="D160" s="121">
        <v>262</v>
      </c>
      <c r="E160" s="121"/>
      <c r="F160" s="121"/>
      <c r="G160" s="180"/>
      <c r="H160" s="153"/>
      <c r="I160" s="180"/>
      <c r="J160" s="180"/>
      <c r="K160" s="180"/>
      <c r="L160" s="153"/>
      <c r="M160" s="180"/>
      <c r="N160" s="180"/>
      <c r="O160" s="180"/>
    </row>
    <row r="161" spans="1:15" ht="15" customHeight="1">
      <c r="A161" s="120" t="str">
        <f ca="1">VLOOKUP(INDIRECT("B161"),elolap!$A$90:$B$3244,2,FALSE)</f>
        <v>1895</v>
      </c>
      <c r="B161" s="122" t="s">
        <v>1494</v>
      </c>
      <c r="C161" s="121">
        <v>242</v>
      </c>
      <c r="D161" s="121">
        <v>262</v>
      </c>
      <c r="E161" s="121"/>
      <c r="F161" s="121"/>
      <c r="G161" s="180"/>
      <c r="H161" s="153"/>
      <c r="I161" s="180"/>
      <c r="J161" s="180"/>
      <c r="K161" s="180"/>
      <c r="L161" s="153"/>
      <c r="M161" s="180"/>
      <c r="N161" s="180"/>
      <c r="O161" s="180"/>
    </row>
    <row r="162" spans="1:15" ht="15" customHeight="1">
      <c r="A162" s="120" t="str">
        <f ca="1">VLOOKUP(INDIRECT("B162"),elolap!$A$90:$B$3244,2,FALSE)</f>
        <v>0967</v>
      </c>
      <c r="B162" s="122" t="s">
        <v>6743</v>
      </c>
      <c r="C162" s="121">
        <v>242</v>
      </c>
      <c r="D162" s="121">
        <v>262</v>
      </c>
      <c r="E162" s="121"/>
      <c r="F162" s="121"/>
      <c r="G162" s="180"/>
      <c r="H162" s="153"/>
      <c r="I162" s="180"/>
      <c r="J162" s="180"/>
      <c r="K162" s="180"/>
      <c r="L162" s="153"/>
      <c r="M162" s="180"/>
      <c r="N162" s="180"/>
      <c r="O162" s="180"/>
    </row>
    <row r="163" spans="1:15" ht="15" customHeight="1">
      <c r="A163" s="120" t="str">
        <f ca="1">VLOOKUP(INDIRECT("B163"),elolap!$A$90:$B$3244,2,FALSE)</f>
        <v>2594</v>
      </c>
      <c r="B163" s="122" t="s">
        <v>6535</v>
      </c>
      <c r="C163" s="121">
        <v>242</v>
      </c>
      <c r="D163" s="121">
        <v>262</v>
      </c>
      <c r="E163" s="121">
        <v>354.4</v>
      </c>
      <c r="F163" s="121">
        <v>367</v>
      </c>
      <c r="G163" s="180"/>
      <c r="H163" s="153"/>
      <c r="I163" s="180"/>
      <c r="J163" s="180"/>
      <c r="K163" s="180"/>
      <c r="L163" s="153"/>
      <c r="M163" s="180"/>
      <c r="N163" s="180"/>
      <c r="O163" s="180"/>
    </row>
    <row r="164" spans="1:15" ht="15" customHeight="1">
      <c r="A164" s="120" t="str">
        <f ca="1">VLOOKUP(INDIRECT("B164"),elolap!$A$90:$B$3244,2,FALSE)</f>
        <v>0755</v>
      </c>
      <c r="B164" s="122" t="s">
        <v>6119</v>
      </c>
      <c r="C164" s="121">
        <v>242</v>
      </c>
      <c r="D164" s="121">
        <v>262</v>
      </c>
      <c r="E164" s="121">
        <v>520</v>
      </c>
      <c r="F164" s="121">
        <v>545</v>
      </c>
      <c r="G164" s="180"/>
      <c r="H164" s="153"/>
      <c r="I164" s="180"/>
      <c r="J164" s="180"/>
      <c r="K164" s="180"/>
      <c r="L164" s="153"/>
      <c r="M164" s="180"/>
      <c r="N164" s="180"/>
      <c r="O164" s="180"/>
    </row>
    <row r="165" spans="1:15" ht="15" customHeight="1">
      <c r="A165" s="120" t="str">
        <f ca="1">VLOOKUP(INDIRECT("B165"),elolap!$A$90:$B$3244,2,FALSE)</f>
        <v>0571</v>
      </c>
      <c r="B165" s="122" t="s">
        <v>5916</v>
      </c>
      <c r="C165" s="121">
        <v>242</v>
      </c>
      <c r="D165" s="121">
        <v>262</v>
      </c>
      <c r="E165" s="121">
        <v>520</v>
      </c>
      <c r="F165" s="121">
        <v>545</v>
      </c>
      <c r="G165" s="180"/>
      <c r="H165" s="153"/>
      <c r="I165" s="180"/>
      <c r="J165" s="180"/>
      <c r="K165" s="180"/>
      <c r="L165" s="153"/>
      <c r="M165" s="180"/>
      <c r="N165" s="180"/>
      <c r="O165" s="180"/>
    </row>
    <row r="166" spans="1:15" ht="15" customHeight="1">
      <c r="A166" s="120" t="str">
        <f ca="1">VLOOKUP(INDIRECT("B166"),elolap!$A$90:$B$3244,2,FALSE)</f>
        <v>3292</v>
      </c>
      <c r="B166" s="122" t="s">
        <v>5542</v>
      </c>
      <c r="C166" s="121">
        <v>242</v>
      </c>
      <c r="D166" s="121">
        <v>262</v>
      </c>
      <c r="E166" s="121">
        <v>520</v>
      </c>
      <c r="F166" s="121">
        <v>545</v>
      </c>
      <c r="G166" s="180"/>
      <c r="H166" s="153"/>
      <c r="I166" s="180"/>
      <c r="J166" s="180"/>
      <c r="K166" s="180"/>
      <c r="L166" s="153"/>
      <c r="M166" s="180"/>
      <c r="N166" s="180"/>
      <c r="O166" s="180"/>
    </row>
    <row r="167" spans="1:15" ht="15" customHeight="1">
      <c r="A167" s="120" t="str">
        <f ca="1">VLOOKUP(INDIRECT("B167"),elolap!$A$90:$B$3244,2,FALSE)</f>
        <v>1067</v>
      </c>
      <c r="B167" s="122" t="s">
        <v>5912</v>
      </c>
      <c r="C167" s="121">
        <v>242</v>
      </c>
      <c r="D167" s="121">
        <v>262</v>
      </c>
      <c r="E167" s="121"/>
      <c r="F167" s="121"/>
      <c r="G167" s="180"/>
      <c r="H167" s="153"/>
      <c r="I167" s="180"/>
      <c r="J167" s="180"/>
      <c r="K167" s="180"/>
      <c r="L167" s="153"/>
      <c r="M167" s="180"/>
      <c r="N167" s="180"/>
      <c r="O167" s="180"/>
    </row>
    <row r="168" spans="1:15" ht="15" customHeight="1">
      <c r="A168" s="120" t="str">
        <f ca="1">VLOOKUP(INDIRECT("B168"),elolap!$A$90:$B$3244,2,FALSE)</f>
        <v>1599</v>
      </c>
      <c r="B168" s="122" t="s">
        <v>1400</v>
      </c>
      <c r="C168" s="121">
        <v>242</v>
      </c>
      <c r="D168" s="121">
        <v>262</v>
      </c>
      <c r="E168" s="121"/>
      <c r="F168" s="121"/>
      <c r="G168" s="180"/>
      <c r="H168" s="153"/>
      <c r="I168" s="180"/>
      <c r="J168" s="180"/>
      <c r="K168" s="180"/>
      <c r="L168" s="153"/>
      <c r="M168" s="180"/>
      <c r="N168" s="180"/>
      <c r="O168" s="180"/>
    </row>
    <row r="169" spans="1:15" ht="15" customHeight="1">
      <c r="A169" s="120" t="str">
        <f ca="1">VLOOKUP(INDIRECT("B169"),elolap!$A$90:$B$3244,2,FALSE)</f>
        <v>1803</v>
      </c>
      <c r="B169" s="122" t="s">
        <v>4597</v>
      </c>
      <c r="C169" s="121">
        <v>242</v>
      </c>
      <c r="D169" s="121">
        <v>262</v>
      </c>
      <c r="E169" s="121">
        <v>443.5</v>
      </c>
      <c r="F169" s="121">
        <v>472</v>
      </c>
      <c r="G169" s="180"/>
      <c r="H169" s="153"/>
      <c r="I169" s="180"/>
      <c r="J169" s="180"/>
      <c r="K169" s="180"/>
      <c r="L169" s="153"/>
      <c r="M169" s="180"/>
      <c r="N169" s="180"/>
      <c r="O169" s="180"/>
    </row>
    <row r="170" spans="1:15" ht="15" customHeight="1">
      <c r="A170" s="120" t="str">
        <f ca="1">VLOOKUP(INDIRECT("B170"),elolap!$A$90:$B$3244,2,FALSE)</f>
        <v>1952</v>
      </c>
      <c r="B170" s="122" t="s">
        <v>617</v>
      </c>
      <c r="C170" s="121">
        <v>242</v>
      </c>
      <c r="D170" s="121">
        <v>262</v>
      </c>
      <c r="E170" s="121"/>
      <c r="F170" s="121"/>
      <c r="G170" s="180"/>
      <c r="H170" s="153"/>
      <c r="I170" s="180"/>
      <c r="J170" s="180"/>
      <c r="K170" s="180"/>
      <c r="L170" s="153"/>
      <c r="M170" s="180"/>
      <c r="N170" s="180"/>
      <c r="O170" s="180"/>
    </row>
    <row r="171" spans="1:15" ht="15" customHeight="1">
      <c r="A171" s="120" t="str">
        <f ca="1">VLOOKUP(INDIRECT("B171"),elolap!$A$90:$B$3244,2,FALSE)</f>
        <v>1345</v>
      </c>
      <c r="B171" s="122" t="s">
        <v>1507</v>
      </c>
      <c r="C171" s="121">
        <v>242</v>
      </c>
      <c r="D171" s="121">
        <v>262</v>
      </c>
      <c r="E171" s="121"/>
      <c r="F171" s="121"/>
      <c r="G171" s="180"/>
      <c r="H171" s="153"/>
      <c r="I171" s="180"/>
      <c r="J171" s="180"/>
      <c r="K171" s="180"/>
      <c r="L171" s="153"/>
      <c r="M171" s="180"/>
      <c r="N171" s="180"/>
      <c r="O171" s="180"/>
    </row>
    <row r="172" spans="1:15" ht="15" customHeight="1">
      <c r="A172" s="120" t="str">
        <f ca="1">VLOOKUP(INDIRECT("B172"),elolap!$A$90:$B$3244,2,FALSE)</f>
        <v>1650</v>
      </c>
      <c r="B172" s="122" t="s">
        <v>1037</v>
      </c>
      <c r="C172" s="121">
        <v>242</v>
      </c>
      <c r="D172" s="121">
        <v>262</v>
      </c>
      <c r="E172" s="121"/>
      <c r="F172" s="121"/>
      <c r="G172" s="180"/>
      <c r="H172" s="153"/>
      <c r="I172" s="180"/>
      <c r="J172" s="180"/>
      <c r="K172" s="180"/>
      <c r="L172" s="153"/>
      <c r="M172" s="180"/>
      <c r="N172" s="180"/>
      <c r="O172" s="180"/>
    </row>
    <row r="173" spans="1:15" ht="15" customHeight="1">
      <c r="A173" s="120" t="str">
        <f ca="1">VLOOKUP(INDIRECT("B173"),elolap!$A$90:$B$3244,2,FALSE)</f>
        <v>3168</v>
      </c>
      <c r="B173" s="122" t="s">
        <v>2273</v>
      </c>
      <c r="C173" s="121">
        <v>242</v>
      </c>
      <c r="D173" s="121">
        <v>262</v>
      </c>
      <c r="E173" s="121">
        <v>295</v>
      </c>
      <c r="F173" s="121">
        <v>302</v>
      </c>
      <c r="G173" s="180"/>
      <c r="H173" s="153"/>
      <c r="I173" s="180"/>
      <c r="J173" s="180"/>
      <c r="K173" s="180"/>
      <c r="L173" s="153"/>
      <c r="M173" s="180"/>
      <c r="N173" s="180"/>
      <c r="O173" s="180"/>
    </row>
    <row r="174" spans="1:15" ht="15" customHeight="1">
      <c r="A174" s="120" t="str">
        <f ca="1">VLOOKUP(INDIRECT("B174"),elolap!$A$90:$B$3244,2,FALSE)</f>
        <v>2984</v>
      </c>
      <c r="B174" s="122" t="s">
        <v>4878</v>
      </c>
      <c r="C174" s="121">
        <v>242</v>
      </c>
      <c r="D174" s="121">
        <v>262</v>
      </c>
      <c r="E174" s="121"/>
      <c r="F174" s="121"/>
      <c r="G174" s="180"/>
      <c r="H174" s="153"/>
      <c r="I174" s="180"/>
      <c r="J174" s="180"/>
      <c r="K174" s="180"/>
      <c r="L174" s="153"/>
      <c r="M174" s="180"/>
      <c r="N174" s="180"/>
      <c r="O174" s="180"/>
    </row>
    <row r="175" spans="1:15" ht="15" customHeight="1">
      <c r="A175" s="120" t="str">
        <f ca="1">VLOOKUP(INDIRECT("B175"),elolap!$A$90:$B$3244,2,FALSE)</f>
        <v>2183</v>
      </c>
      <c r="B175" s="122" t="s">
        <v>4598</v>
      </c>
      <c r="C175" s="121">
        <v>242</v>
      </c>
      <c r="D175" s="121">
        <v>262</v>
      </c>
      <c r="E175" s="121"/>
      <c r="F175" s="121"/>
      <c r="G175" s="180"/>
      <c r="H175" s="153"/>
      <c r="I175" s="180"/>
      <c r="J175" s="180"/>
      <c r="K175" s="180"/>
      <c r="L175" s="153"/>
      <c r="M175" s="180"/>
      <c r="N175" s="180"/>
      <c r="O175" s="180"/>
    </row>
    <row r="176" spans="1:15" ht="15" customHeight="1">
      <c r="A176" s="120" t="str">
        <f ca="1">VLOOKUP(INDIRECT("B176"),elolap!$A$90:$B$3244,2,FALSE)</f>
        <v>0329</v>
      </c>
      <c r="B176" s="122" t="s">
        <v>5451</v>
      </c>
      <c r="C176" s="121">
        <v>242</v>
      </c>
      <c r="D176" s="121">
        <v>262</v>
      </c>
      <c r="E176" s="121"/>
      <c r="F176" s="121"/>
      <c r="G176" s="180"/>
      <c r="H176" s="153"/>
      <c r="I176" s="180"/>
      <c r="J176" s="180"/>
      <c r="K176" s="180"/>
      <c r="L176" s="153"/>
      <c r="M176" s="180"/>
      <c r="N176" s="180"/>
      <c r="O176" s="180"/>
    </row>
    <row r="177" spans="1:15" ht="15" customHeight="1">
      <c r="A177" s="120" t="str">
        <f ca="1">VLOOKUP(INDIRECT("B177"),elolap!$A$90:$B$3244,2,FALSE)</f>
        <v>1728</v>
      </c>
      <c r="B177" s="122" t="s">
        <v>4301</v>
      </c>
      <c r="C177" s="121">
        <v>242</v>
      </c>
      <c r="D177" s="121">
        <v>262</v>
      </c>
      <c r="E177" s="121"/>
      <c r="F177" s="121"/>
      <c r="G177" s="180"/>
      <c r="H177" s="153"/>
      <c r="I177" s="180"/>
      <c r="J177" s="180"/>
      <c r="K177" s="180"/>
      <c r="L177" s="153"/>
      <c r="M177" s="180"/>
      <c r="N177" s="180"/>
      <c r="O177" s="180"/>
    </row>
    <row r="178" spans="1:15" ht="15" customHeight="1">
      <c r="A178" s="120" t="str">
        <f ca="1">VLOOKUP(INDIRECT("B178"),elolap!$A$90:$B$3244,2,FALSE)</f>
        <v>3042</v>
      </c>
      <c r="B178" s="122" t="s">
        <v>6532</v>
      </c>
      <c r="C178" s="121">
        <v>242</v>
      </c>
      <c r="D178" s="121">
        <v>262</v>
      </c>
      <c r="E178" s="121"/>
      <c r="F178" s="121"/>
      <c r="G178" s="180"/>
      <c r="H178" s="153"/>
      <c r="I178" s="180"/>
      <c r="J178" s="180"/>
      <c r="K178" s="180"/>
      <c r="L178" s="153"/>
      <c r="M178" s="180"/>
      <c r="N178" s="180"/>
      <c r="O178" s="180"/>
    </row>
    <row r="179" spans="1:15" ht="15" customHeight="1">
      <c r="A179" s="120" t="str">
        <f ca="1">VLOOKUP(INDIRECT("B179"),elolap!$A$90:$B$3244,2,FALSE)</f>
        <v>2125</v>
      </c>
      <c r="B179" s="122" t="s">
        <v>3095</v>
      </c>
      <c r="C179" s="121">
        <v>242</v>
      </c>
      <c r="D179" s="121">
        <v>262</v>
      </c>
      <c r="E179" s="121">
        <v>346.3</v>
      </c>
      <c r="F179" s="121">
        <v>353</v>
      </c>
      <c r="G179" s="180"/>
      <c r="H179" s="153"/>
      <c r="I179" s="180"/>
      <c r="J179" s="180"/>
      <c r="K179" s="180"/>
      <c r="L179" s="153"/>
      <c r="M179" s="180"/>
      <c r="N179" s="180"/>
      <c r="O179" s="180"/>
    </row>
    <row r="180" spans="1:15" ht="15" customHeight="1">
      <c r="A180" s="120" t="str">
        <f ca="1">VLOOKUP(INDIRECT("B180"),elolap!$A$90:$B$3244,2,FALSE)</f>
        <v>2271</v>
      </c>
      <c r="B180" s="122" t="s">
        <v>2644</v>
      </c>
      <c r="C180" s="121">
        <v>242</v>
      </c>
      <c r="D180" s="121">
        <v>262</v>
      </c>
      <c r="E180" s="121"/>
      <c r="F180" s="121"/>
      <c r="G180" s="180"/>
      <c r="H180" s="153"/>
      <c r="I180" s="180"/>
      <c r="J180" s="180"/>
      <c r="K180" s="180"/>
      <c r="L180" s="153"/>
      <c r="M180" s="180"/>
      <c r="N180" s="180"/>
      <c r="O180" s="180"/>
    </row>
    <row r="181" spans="1:15" ht="15" customHeight="1">
      <c r="A181" s="120" t="str">
        <f ca="1">VLOOKUP(INDIRECT("B181"),elolap!$A$90:$B$3244,2,FALSE)</f>
        <v>0624</v>
      </c>
      <c r="B181" s="122" t="s">
        <v>3965</v>
      </c>
      <c r="C181" s="121">
        <v>242</v>
      </c>
      <c r="D181" s="121">
        <v>262</v>
      </c>
      <c r="E181" s="121"/>
      <c r="F181" s="121"/>
      <c r="G181" s="180"/>
      <c r="H181" s="153"/>
      <c r="I181" s="180"/>
      <c r="J181" s="180"/>
      <c r="K181" s="180"/>
      <c r="L181" s="153"/>
      <c r="M181" s="180"/>
      <c r="N181" s="180"/>
      <c r="O181" s="180"/>
    </row>
    <row r="182" spans="1:15" ht="15" customHeight="1">
      <c r="A182" s="120" t="str">
        <f ca="1">VLOOKUP(INDIRECT("B182"),elolap!$A$90:$B$3244,2,FALSE)</f>
        <v>3094</v>
      </c>
      <c r="B182" s="122" t="s">
        <v>6630</v>
      </c>
      <c r="C182" s="121">
        <v>242</v>
      </c>
      <c r="D182" s="121">
        <v>262</v>
      </c>
      <c r="E182" s="121">
        <v>443.5</v>
      </c>
      <c r="F182" s="121">
        <v>457</v>
      </c>
      <c r="G182" s="180"/>
      <c r="H182" s="153"/>
      <c r="I182" s="180"/>
      <c r="J182" s="180"/>
      <c r="K182" s="180"/>
      <c r="L182" s="153"/>
      <c r="M182" s="180"/>
      <c r="N182" s="180"/>
      <c r="O182" s="180"/>
    </row>
    <row r="183" spans="1:15" ht="15" customHeight="1">
      <c r="A183" s="120" t="str">
        <f ca="1">VLOOKUP(INDIRECT("B183"),elolap!$A$90:$B$3244,2,FALSE)</f>
        <v>3158</v>
      </c>
      <c r="B183" s="122" t="s">
        <v>1123</v>
      </c>
      <c r="C183" s="121">
        <v>242</v>
      </c>
      <c r="D183" s="121">
        <v>262</v>
      </c>
      <c r="E183" s="121">
        <v>330.1</v>
      </c>
      <c r="F183" s="121">
        <v>380</v>
      </c>
      <c r="G183" s="180"/>
      <c r="H183" s="153"/>
      <c r="I183" s="180"/>
      <c r="J183" s="180"/>
      <c r="K183" s="180"/>
      <c r="L183" s="153"/>
      <c r="M183" s="180"/>
      <c r="N183" s="180"/>
      <c r="O183" s="180"/>
    </row>
    <row r="184" spans="1:15" ht="15" customHeight="1">
      <c r="A184" s="120" t="str">
        <f ca="1">VLOOKUP(INDIRECT("B184"),elolap!$A$90:$B$3244,2,FALSE)</f>
        <v>0322</v>
      </c>
      <c r="B184" s="122" t="s">
        <v>4713</v>
      </c>
      <c r="C184" s="121">
        <v>242</v>
      </c>
      <c r="D184" s="121">
        <v>262</v>
      </c>
      <c r="E184" s="121">
        <v>585.82000000000005</v>
      </c>
      <c r="F184" s="121">
        <v>606</v>
      </c>
      <c r="G184" s="180"/>
      <c r="H184" s="153"/>
      <c r="I184" s="180"/>
      <c r="J184" s="180"/>
      <c r="K184" s="180"/>
      <c r="L184" s="153"/>
      <c r="M184" s="180"/>
      <c r="N184" s="180"/>
      <c r="O184" s="180"/>
    </row>
    <row r="185" spans="1:15" ht="15" customHeight="1">
      <c r="A185" s="120" t="str">
        <f ca="1">VLOOKUP(INDIRECT("B185"),elolap!$A$90:$B$3244,2,FALSE)</f>
        <v>0422</v>
      </c>
      <c r="B185" s="122" t="s">
        <v>110</v>
      </c>
      <c r="C185" s="121">
        <v>242</v>
      </c>
      <c r="D185" s="121">
        <v>262</v>
      </c>
      <c r="E185" s="121">
        <v>585.82000000000005</v>
      </c>
      <c r="F185" s="121">
        <v>606</v>
      </c>
      <c r="G185" s="180"/>
      <c r="H185" s="153"/>
      <c r="I185" s="180"/>
      <c r="J185" s="180"/>
      <c r="K185" s="180"/>
      <c r="L185" s="153"/>
      <c r="M185" s="180"/>
      <c r="N185" s="180"/>
      <c r="O185" s="180"/>
    </row>
    <row r="186" spans="1:15" ht="15" customHeight="1">
      <c r="A186" s="120" t="str">
        <f ca="1">VLOOKUP(INDIRECT("B186"),elolap!$A$90:$B$3244,2,FALSE)</f>
        <v>2673</v>
      </c>
      <c r="B186" s="122" t="s">
        <v>6101</v>
      </c>
      <c r="C186" s="121">
        <v>242</v>
      </c>
      <c r="D186" s="121">
        <v>262</v>
      </c>
      <c r="E186" s="121">
        <v>585.82000000000005</v>
      </c>
      <c r="F186" s="121">
        <v>606</v>
      </c>
      <c r="G186" s="180"/>
      <c r="H186" s="153"/>
      <c r="I186" s="180"/>
      <c r="J186" s="180"/>
      <c r="K186" s="180"/>
      <c r="L186" s="153"/>
      <c r="M186" s="180"/>
      <c r="N186" s="180"/>
      <c r="O186" s="180"/>
    </row>
    <row r="187" spans="1:15" ht="15" customHeight="1">
      <c r="A187" s="120" t="str">
        <f ca="1">VLOOKUP(INDIRECT("B187"),elolap!$A$90:$B$3244,2,FALSE)</f>
        <v>0391</v>
      </c>
      <c r="B187" s="122" t="s">
        <v>1372</v>
      </c>
      <c r="C187" s="121">
        <v>242</v>
      </c>
      <c r="D187" s="121">
        <v>262</v>
      </c>
      <c r="E187" s="121">
        <v>295</v>
      </c>
      <c r="F187" s="121">
        <v>302</v>
      </c>
      <c r="G187" s="180"/>
      <c r="H187" s="153"/>
      <c r="I187" s="180"/>
      <c r="J187" s="180"/>
      <c r="K187" s="180"/>
      <c r="L187" s="153"/>
      <c r="M187" s="180"/>
      <c r="N187" s="180"/>
      <c r="O187" s="180"/>
    </row>
    <row r="188" spans="1:15" ht="15" customHeight="1">
      <c r="A188" s="120" t="str">
        <f ca="1">VLOOKUP(INDIRECT("B188"),elolap!$A$90:$B$3244,2,FALSE)</f>
        <v>3090</v>
      </c>
      <c r="B188" s="122" t="s">
        <v>6610</v>
      </c>
      <c r="C188" s="121">
        <v>242</v>
      </c>
      <c r="D188" s="121">
        <v>262</v>
      </c>
      <c r="E188" s="121">
        <v>585.82000000000005</v>
      </c>
      <c r="F188" s="121">
        <v>606</v>
      </c>
      <c r="G188" s="180"/>
      <c r="H188" s="153"/>
      <c r="I188" s="180"/>
      <c r="J188" s="180"/>
      <c r="K188" s="180"/>
      <c r="L188" s="153"/>
      <c r="M188" s="180"/>
      <c r="N188" s="180"/>
      <c r="O188" s="180"/>
    </row>
    <row r="189" spans="1:15" ht="15" customHeight="1">
      <c r="A189" s="120" t="str">
        <f ca="1">VLOOKUP(INDIRECT("B189"),elolap!$A$90:$B$3244,2,FALSE)</f>
        <v>2386</v>
      </c>
      <c r="B189" s="122" t="s">
        <v>4963</v>
      </c>
      <c r="C189" s="121">
        <v>242</v>
      </c>
      <c r="D189" s="121">
        <v>262</v>
      </c>
      <c r="E189" s="121">
        <v>585.82000000000005</v>
      </c>
      <c r="F189" s="121">
        <v>606</v>
      </c>
      <c r="G189" s="180"/>
      <c r="H189" s="153"/>
      <c r="I189" s="180"/>
      <c r="J189" s="180"/>
      <c r="K189" s="180"/>
      <c r="L189" s="153"/>
      <c r="M189" s="180"/>
      <c r="N189" s="180"/>
      <c r="O189" s="180"/>
    </row>
    <row r="190" spans="1:15" ht="15" customHeight="1">
      <c r="A190" s="120" t="str">
        <f ca="1">VLOOKUP(INDIRECT("B190"),elolap!$A$90:$B$3244,2,FALSE)</f>
        <v>1163</v>
      </c>
      <c r="B190" s="122" t="s">
        <v>3658</v>
      </c>
      <c r="C190" s="121">
        <v>242</v>
      </c>
      <c r="D190" s="121">
        <v>262</v>
      </c>
      <c r="E190" s="121">
        <v>585.82000000000005</v>
      </c>
      <c r="F190" s="121">
        <v>606</v>
      </c>
      <c r="G190" s="180"/>
      <c r="H190" s="153"/>
      <c r="I190" s="180"/>
      <c r="J190" s="180"/>
      <c r="K190" s="180"/>
      <c r="L190" s="153"/>
      <c r="M190" s="180"/>
      <c r="N190" s="180"/>
      <c r="O190" s="180"/>
    </row>
    <row r="191" spans="1:15" ht="15" customHeight="1">
      <c r="A191" s="120" t="str">
        <f ca="1">VLOOKUP(INDIRECT("B191"),elolap!$A$90:$B$3244,2,FALSE)</f>
        <v>2680</v>
      </c>
      <c r="B191" s="122" t="s">
        <v>5002</v>
      </c>
      <c r="C191" s="121">
        <v>242</v>
      </c>
      <c r="D191" s="121">
        <v>262</v>
      </c>
      <c r="E191" s="121">
        <v>585.82000000000005</v>
      </c>
      <c r="F191" s="121">
        <v>606</v>
      </c>
      <c r="G191" s="180"/>
      <c r="H191" s="153"/>
      <c r="I191" s="180"/>
      <c r="J191" s="180"/>
      <c r="K191" s="180"/>
      <c r="L191" s="153"/>
      <c r="M191" s="180"/>
      <c r="N191" s="180"/>
      <c r="O191" s="180"/>
    </row>
    <row r="192" spans="1:15" ht="15" customHeight="1">
      <c r="A192" s="120" t="str">
        <f ca="1">VLOOKUP(INDIRECT("B192"),elolap!$A$90:$B$3244,2,FALSE)</f>
        <v>3155</v>
      </c>
      <c r="B192" s="122" t="s">
        <v>6738</v>
      </c>
      <c r="C192" s="121">
        <v>242</v>
      </c>
      <c r="D192" s="121">
        <v>262</v>
      </c>
      <c r="E192" s="121"/>
      <c r="F192" s="121"/>
      <c r="G192" s="180"/>
      <c r="H192" s="153"/>
      <c r="I192" s="180"/>
      <c r="J192" s="180"/>
      <c r="K192" s="180"/>
      <c r="L192" s="153"/>
      <c r="M192" s="180"/>
      <c r="N192" s="180"/>
      <c r="O192" s="180"/>
    </row>
    <row r="193" spans="1:15" ht="15" customHeight="1">
      <c r="A193" s="120" t="str">
        <f ca="1">VLOOKUP(INDIRECT("B193"),elolap!$A$90:$B$3244,2,FALSE)</f>
        <v>2328</v>
      </c>
      <c r="B193" s="122" t="s">
        <v>4892</v>
      </c>
      <c r="C193" s="121">
        <v>242</v>
      </c>
      <c r="D193" s="121">
        <v>262</v>
      </c>
      <c r="E193" s="121"/>
      <c r="F193" s="121"/>
      <c r="G193" s="180"/>
      <c r="H193" s="153"/>
      <c r="I193" s="180"/>
      <c r="J193" s="180"/>
      <c r="K193" s="180"/>
      <c r="L193" s="153"/>
      <c r="M193" s="180"/>
      <c r="N193" s="180"/>
      <c r="O193" s="180"/>
    </row>
    <row r="194" spans="1:15" ht="15" customHeight="1">
      <c r="A194" s="120" t="str">
        <f ca="1">VLOOKUP(INDIRECT("B194"),elolap!$A$90:$B$3244,2,FALSE)</f>
        <v>2254</v>
      </c>
      <c r="B194" s="122" t="s">
        <v>6358</v>
      </c>
      <c r="C194" s="121">
        <v>242</v>
      </c>
      <c r="D194" s="121">
        <v>262</v>
      </c>
      <c r="E194" s="121">
        <v>585.82000000000005</v>
      </c>
      <c r="F194" s="121">
        <v>606</v>
      </c>
      <c r="G194" s="180"/>
      <c r="H194" s="153"/>
      <c r="I194" s="180"/>
      <c r="J194" s="180"/>
      <c r="K194" s="180"/>
      <c r="L194" s="153"/>
      <c r="M194" s="180"/>
      <c r="N194" s="180"/>
      <c r="O194" s="180"/>
    </row>
    <row r="195" spans="1:15" ht="15" customHeight="1">
      <c r="A195" s="120" t="str">
        <f ca="1">VLOOKUP(INDIRECT("B195"),elolap!$A$90:$B$3244,2,FALSE)</f>
        <v>2093</v>
      </c>
      <c r="B195" s="122" t="s">
        <v>1040</v>
      </c>
      <c r="C195" s="121">
        <v>242</v>
      </c>
      <c r="D195" s="121">
        <v>262</v>
      </c>
      <c r="E195" s="121">
        <v>585.82000000000005</v>
      </c>
      <c r="F195" s="121">
        <v>606</v>
      </c>
      <c r="G195" s="180"/>
      <c r="H195" s="153"/>
      <c r="I195" s="180"/>
      <c r="J195" s="180"/>
      <c r="K195" s="180"/>
      <c r="L195" s="153"/>
      <c r="M195" s="180"/>
      <c r="N195" s="180"/>
      <c r="O195" s="180"/>
    </row>
    <row r="196" spans="1:15" ht="15" customHeight="1">
      <c r="A196" s="120" t="str">
        <f ca="1">VLOOKUP(INDIRECT("B196"),elolap!$A$90:$B$3244,2,FALSE)</f>
        <v>0887</v>
      </c>
      <c r="B196" s="122" t="s">
        <v>6376</v>
      </c>
      <c r="C196" s="121">
        <v>242</v>
      </c>
      <c r="D196" s="121">
        <v>262</v>
      </c>
      <c r="E196" s="121"/>
      <c r="F196" s="121"/>
      <c r="G196" s="180"/>
      <c r="H196" s="153"/>
      <c r="I196" s="180"/>
      <c r="J196" s="180"/>
      <c r="K196" s="180"/>
      <c r="L196" s="153"/>
      <c r="M196" s="180"/>
      <c r="N196" s="180"/>
      <c r="O196" s="180"/>
    </row>
    <row r="197" spans="1:15" ht="15" customHeight="1">
      <c r="A197" s="120" t="str">
        <f ca="1">VLOOKUP(INDIRECT("B197"),elolap!$A$90:$B$3244,2,FALSE)</f>
        <v>1709</v>
      </c>
      <c r="B197" s="122" t="s">
        <v>1475</v>
      </c>
      <c r="C197" s="121">
        <v>242</v>
      </c>
      <c r="D197" s="121">
        <v>262</v>
      </c>
      <c r="E197" s="121"/>
      <c r="F197" s="121"/>
      <c r="G197" s="180"/>
      <c r="H197" s="153"/>
      <c r="I197" s="180"/>
      <c r="J197" s="180"/>
      <c r="K197" s="180"/>
      <c r="L197" s="153"/>
      <c r="M197" s="180"/>
      <c r="N197" s="180"/>
      <c r="O197" s="180"/>
    </row>
    <row r="198" spans="1:15" ht="15" customHeight="1">
      <c r="A198" s="120" t="str">
        <f ca="1">VLOOKUP(INDIRECT("B198"),elolap!$A$90:$B$3244,2,FALSE)</f>
        <v>1934</v>
      </c>
      <c r="B198" s="122" t="s">
        <v>398</v>
      </c>
      <c r="C198" s="121">
        <v>242</v>
      </c>
      <c r="D198" s="121">
        <v>262</v>
      </c>
      <c r="E198" s="121"/>
      <c r="F198" s="121"/>
      <c r="G198" s="180"/>
      <c r="H198" s="153"/>
      <c r="I198" s="180"/>
      <c r="J198" s="180"/>
      <c r="K198" s="180"/>
      <c r="L198" s="153"/>
      <c r="M198" s="180"/>
      <c r="N198" s="180"/>
      <c r="O198" s="180"/>
    </row>
    <row r="199" spans="1:15" ht="15" customHeight="1">
      <c r="A199" s="120" t="str">
        <f ca="1">VLOOKUP(INDIRECT("B199"),elolap!$A$90:$B$3244,2,FALSE)</f>
        <v>1063</v>
      </c>
      <c r="B199" s="122" t="s">
        <v>5986</v>
      </c>
      <c r="C199" s="121">
        <v>242</v>
      </c>
      <c r="D199" s="121">
        <v>262</v>
      </c>
      <c r="E199" s="121">
        <v>478.8</v>
      </c>
      <c r="F199" s="121">
        <v>487</v>
      </c>
      <c r="G199" s="180"/>
      <c r="H199" s="153"/>
      <c r="I199" s="180"/>
      <c r="J199" s="180"/>
      <c r="K199" s="180"/>
      <c r="L199" s="153"/>
      <c r="M199" s="180"/>
      <c r="N199" s="180"/>
      <c r="O199" s="180"/>
    </row>
    <row r="200" spans="1:15" ht="15" customHeight="1">
      <c r="A200" s="120" t="str">
        <f ca="1">VLOOKUP(INDIRECT("B200"),elolap!$A$90:$B$3244,2,FALSE)</f>
        <v>2986</v>
      </c>
      <c r="B200" s="122" t="s">
        <v>5563</v>
      </c>
      <c r="C200" s="121">
        <v>242</v>
      </c>
      <c r="D200" s="121">
        <v>262</v>
      </c>
      <c r="E200" s="121">
        <v>478.8</v>
      </c>
      <c r="F200" s="121">
        <v>487</v>
      </c>
      <c r="G200" s="180"/>
      <c r="H200" s="153"/>
      <c r="I200" s="180"/>
      <c r="J200" s="180"/>
      <c r="K200" s="180"/>
      <c r="L200" s="153"/>
      <c r="M200" s="180"/>
      <c r="N200" s="180"/>
      <c r="O200" s="180"/>
    </row>
    <row r="201" spans="1:15" ht="15" customHeight="1">
      <c r="A201" s="120" t="str">
        <f ca="1">VLOOKUP(INDIRECT("B201"),elolap!$A$90:$B$3244,2,FALSE)</f>
        <v>0244</v>
      </c>
      <c r="B201" s="122" t="s">
        <v>1078</v>
      </c>
      <c r="C201" s="121">
        <v>242</v>
      </c>
      <c r="D201" s="121">
        <v>262</v>
      </c>
      <c r="E201" s="121"/>
      <c r="F201" s="121"/>
      <c r="G201" s="180"/>
      <c r="H201" s="153"/>
      <c r="I201" s="180"/>
      <c r="J201" s="180"/>
      <c r="K201" s="180"/>
      <c r="L201" s="153"/>
      <c r="M201" s="180"/>
      <c r="N201" s="180"/>
      <c r="O201" s="180"/>
    </row>
    <row r="202" spans="1:15" ht="15" customHeight="1">
      <c r="A202" s="120" t="str">
        <f ca="1">VLOOKUP(INDIRECT("B202"),elolap!$A$90:$B$3244,2,FALSE)</f>
        <v>1302</v>
      </c>
      <c r="B202" s="122" t="s">
        <v>2501</v>
      </c>
      <c r="C202" s="121">
        <v>242</v>
      </c>
      <c r="D202" s="121">
        <v>262</v>
      </c>
      <c r="E202" s="121"/>
      <c r="F202" s="121"/>
      <c r="G202" s="180"/>
      <c r="H202" s="153"/>
      <c r="I202" s="180"/>
      <c r="J202" s="180"/>
      <c r="K202" s="180"/>
      <c r="L202" s="153"/>
      <c r="M202" s="180"/>
      <c r="N202" s="180"/>
      <c r="O202" s="180"/>
    </row>
    <row r="203" spans="1:15" ht="15" customHeight="1">
      <c r="A203" s="120" t="str">
        <f ca="1">VLOOKUP(INDIRECT("B203"),elolap!$A$90:$B$3244,2,FALSE)</f>
        <v>1702</v>
      </c>
      <c r="B203" s="122" t="s">
        <v>4681</v>
      </c>
      <c r="C203" s="121">
        <v>242</v>
      </c>
      <c r="D203" s="121">
        <v>262</v>
      </c>
      <c r="E203" s="121">
        <v>413.1</v>
      </c>
      <c r="F203" s="121">
        <v>419</v>
      </c>
      <c r="G203" s="180"/>
      <c r="H203" s="153"/>
      <c r="I203" s="180"/>
      <c r="J203" s="180"/>
      <c r="K203" s="180"/>
      <c r="L203" s="153"/>
      <c r="M203" s="180"/>
      <c r="N203" s="180"/>
      <c r="O203" s="180"/>
    </row>
    <row r="204" spans="1:15" ht="15" customHeight="1">
      <c r="A204" s="120" t="str">
        <f ca="1">VLOOKUP(INDIRECT("B204"),elolap!$A$90:$B$3244,2,FALSE)</f>
        <v>1976</v>
      </c>
      <c r="B204" s="122" t="s">
        <v>2664</v>
      </c>
      <c r="C204" s="121">
        <v>242</v>
      </c>
      <c r="D204" s="121">
        <v>262</v>
      </c>
      <c r="E204" s="121"/>
      <c r="F204" s="121"/>
      <c r="G204" s="180"/>
      <c r="H204" s="153"/>
      <c r="I204" s="180"/>
      <c r="J204" s="180"/>
      <c r="K204" s="180"/>
      <c r="L204" s="153"/>
      <c r="M204" s="180"/>
      <c r="N204" s="180"/>
      <c r="O204" s="180"/>
    </row>
    <row r="205" spans="1:15" ht="15" customHeight="1">
      <c r="A205" s="120" t="str">
        <f ca="1">VLOOKUP(INDIRECT("B205"),elolap!$A$90:$B$3244,2,FALSE)</f>
        <v>2659</v>
      </c>
      <c r="B205" s="122" t="s">
        <v>2651</v>
      </c>
      <c r="C205" s="121">
        <v>242</v>
      </c>
      <c r="D205" s="121">
        <v>262</v>
      </c>
      <c r="E205" s="121">
        <v>413.1</v>
      </c>
      <c r="F205" s="121">
        <v>419</v>
      </c>
      <c r="G205" s="180"/>
      <c r="H205" s="153"/>
      <c r="I205" s="180"/>
      <c r="J205" s="180"/>
      <c r="K205" s="180"/>
      <c r="L205" s="153"/>
      <c r="M205" s="180"/>
      <c r="N205" s="180"/>
      <c r="O205" s="180"/>
    </row>
    <row r="206" spans="1:15" ht="15" customHeight="1">
      <c r="A206" s="120" t="str">
        <f ca="1">VLOOKUP(INDIRECT("B206"),elolap!$A$90:$B$3244,2,FALSE)</f>
        <v>1429</v>
      </c>
      <c r="B206" s="122" t="s">
        <v>4957</v>
      </c>
      <c r="C206" s="121">
        <v>242</v>
      </c>
      <c r="D206" s="121">
        <v>262</v>
      </c>
      <c r="E206" s="121"/>
      <c r="F206" s="121"/>
      <c r="G206" s="180"/>
      <c r="H206" s="153"/>
      <c r="I206" s="180"/>
      <c r="J206" s="180"/>
      <c r="K206" s="180"/>
      <c r="L206" s="153"/>
      <c r="M206" s="180"/>
      <c r="N206" s="180"/>
      <c r="O206" s="180"/>
    </row>
    <row r="207" spans="1:15" ht="15" customHeight="1">
      <c r="A207" s="120" t="str">
        <f ca="1">VLOOKUP(INDIRECT("B207"),elolap!$A$90:$B$3244,2,FALSE)</f>
        <v>0891</v>
      </c>
      <c r="B207" s="122" t="s">
        <v>2594</v>
      </c>
      <c r="C207" s="121">
        <v>242</v>
      </c>
      <c r="D207" s="121">
        <v>262</v>
      </c>
      <c r="E207" s="121"/>
      <c r="F207" s="121"/>
      <c r="G207" s="180"/>
      <c r="H207" s="153"/>
      <c r="I207" s="180"/>
      <c r="J207" s="180"/>
      <c r="K207" s="180"/>
      <c r="L207" s="153"/>
      <c r="M207" s="180"/>
      <c r="N207" s="180"/>
      <c r="O207" s="180"/>
    </row>
    <row r="208" spans="1:15" ht="15" customHeight="1">
      <c r="A208" s="120" t="str">
        <f ca="1">VLOOKUP(INDIRECT("B208"),elolap!$A$90:$B$3244,2,FALSE)</f>
        <v>2310</v>
      </c>
      <c r="B208" s="122" t="s">
        <v>6022</v>
      </c>
      <c r="C208" s="121">
        <v>242</v>
      </c>
      <c r="D208" s="121">
        <v>262</v>
      </c>
      <c r="E208" s="121">
        <v>478.8</v>
      </c>
      <c r="F208" s="121">
        <v>487</v>
      </c>
      <c r="G208" s="180"/>
      <c r="H208" s="153"/>
      <c r="I208" s="180"/>
      <c r="J208" s="180"/>
      <c r="K208" s="180"/>
      <c r="L208" s="153"/>
      <c r="M208" s="180"/>
      <c r="N208" s="180"/>
      <c r="O208" s="180"/>
    </row>
    <row r="209" spans="1:15" ht="15" customHeight="1">
      <c r="A209" s="120" t="str">
        <f ca="1">VLOOKUP(INDIRECT("B209"),elolap!$A$90:$B$3244,2,FALSE)</f>
        <v>0794</v>
      </c>
      <c r="B209" s="122" t="s">
        <v>3135</v>
      </c>
      <c r="C209" s="121">
        <v>242</v>
      </c>
      <c r="D209" s="121">
        <v>262</v>
      </c>
      <c r="E209" s="121">
        <v>478.8</v>
      </c>
      <c r="F209" s="121">
        <v>487</v>
      </c>
      <c r="G209" s="180"/>
      <c r="H209" s="153"/>
      <c r="I209" s="180"/>
      <c r="J209" s="180"/>
      <c r="K209" s="180"/>
      <c r="L209" s="153"/>
      <c r="M209" s="180"/>
      <c r="N209" s="180"/>
      <c r="O209" s="180"/>
    </row>
    <row r="210" spans="1:15" ht="15" customHeight="1">
      <c r="A210" s="120" t="str">
        <f ca="1">VLOOKUP(INDIRECT("B210"),elolap!$A$90:$B$3244,2,FALSE)</f>
        <v>1114</v>
      </c>
      <c r="B210" s="122" t="s">
        <v>2455</v>
      </c>
      <c r="C210" s="121">
        <v>242</v>
      </c>
      <c r="D210" s="121">
        <v>262</v>
      </c>
      <c r="E210" s="121">
        <v>478.8</v>
      </c>
      <c r="F210" s="121">
        <v>487</v>
      </c>
      <c r="G210" s="180"/>
      <c r="H210" s="153"/>
      <c r="I210" s="180"/>
      <c r="J210" s="180"/>
      <c r="K210" s="180"/>
      <c r="L210" s="153"/>
      <c r="M210" s="180"/>
      <c r="N210" s="180"/>
      <c r="O210" s="180"/>
    </row>
    <row r="211" spans="1:15" ht="15" customHeight="1">
      <c r="A211" s="120" t="str">
        <f ca="1">VLOOKUP(INDIRECT("B211"),elolap!$A$90:$B$3244,2,FALSE)</f>
        <v>1022</v>
      </c>
      <c r="B211" s="122" t="s">
        <v>1042</v>
      </c>
      <c r="C211" s="121">
        <v>242</v>
      </c>
      <c r="D211" s="121">
        <v>262</v>
      </c>
      <c r="E211" s="121"/>
      <c r="F211" s="121"/>
      <c r="G211" s="180"/>
      <c r="H211" s="153"/>
      <c r="I211" s="180"/>
      <c r="J211" s="180"/>
      <c r="K211" s="180"/>
      <c r="L211" s="153"/>
      <c r="M211" s="180"/>
      <c r="N211" s="180"/>
      <c r="O211" s="180"/>
    </row>
    <row r="212" spans="1:15" ht="15" customHeight="1">
      <c r="A212" s="120" t="str">
        <f ca="1">VLOOKUP(INDIRECT("B212"),elolap!$A$90:$B$3244,2,FALSE)</f>
        <v>0797</v>
      </c>
      <c r="B212" s="122" t="s">
        <v>2264</v>
      </c>
      <c r="C212" s="121">
        <v>242</v>
      </c>
      <c r="D212" s="121">
        <v>262</v>
      </c>
      <c r="E212" s="121"/>
      <c r="F212" s="121"/>
      <c r="G212" s="180"/>
      <c r="H212" s="153"/>
      <c r="I212" s="180"/>
      <c r="J212" s="180"/>
      <c r="K212" s="180"/>
      <c r="L212" s="153"/>
      <c r="M212" s="180"/>
      <c r="N212" s="180"/>
      <c r="O212" s="180"/>
    </row>
    <row r="213" spans="1:15" ht="15" customHeight="1">
      <c r="A213" s="120" t="str">
        <f ca="1">VLOOKUP(INDIRECT("B213"),elolap!$A$90:$B$3244,2,FALSE)</f>
        <v>2542</v>
      </c>
      <c r="B213" s="122" t="s">
        <v>4305</v>
      </c>
      <c r="C213" s="121">
        <v>242</v>
      </c>
      <c r="D213" s="121">
        <v>262</v>
      </c>
      <c r="E213" s="121"/>
      <c r="F213" s="121"/>
      <c r="G213" s="180"/>
      <c r="H213" s="153"/>
      <c r="I213" s="180"/>
      <c r="J213" s="180"/>
      <c r="K213" s="180"/>
      <c r="L213" s="153"/>
      <c r="M213" s="180"/>
      <c r="N213" s="180"/>
      <c r="O213" s="180"/>
    </row>
    <row r="214" spans="1:15" ht="15" customHeight="1">
      <c r="A214" s="120" t="str">
        <f ca="1">VLOOKUP(INDIRECT("B214"),elolap!$A$90:$B$3244,2,FALSE)</f>
        <v>1843</v>
      </c>
      <c r="B214" s="122" t="s">
        <v>3670</v>
      </c>
      <c r="C214" s="121">
        <v>242</v>
      </c>
      <c r="D214" s="121">
        <v>262</v>
      </c>
      <c r="E214" s="121"/>
      <c r="F214" s="121"/>
      <c r="G214" s="180"/>
      <c r="H214" s="153"/>
      <c r="I214" s="180"/>
      <c r="J214" s="180"/>
      <c r="K214" s="180"/>
      <c r="L214" s="153"/>
      <c r="M214" s="180"/>
      <c r="N214" s="180"/>
      <c r="O214" s="180"/>
    </row>
    <row r="215" spans="1:15" ht="15" customHeight="1">
      <c r="A215" s="120" t="str">
        <f ca="1">VLOOKUP(INDIRECT("B215"),elolap!$A$90:$B$3244,2,FALSE)</f>
        <v>2709</v>
      </c>
      <c r="B215" s="122" t="s">
        <v>1356</v>
      </c>
      <c r="C215" s="121">
        <v>279</v>
      </c>
      <c r="D215" s="121">
        <v>317</v>
      </c>
      <c r="E215" s="121">
        <v>194.2</v>
      </c>
      <c r="F215" s="121">
        <v>212</v>
      </c>
      <c r="G215" s="180"/>
      <c r="H215" s="153"/>
      <c r="I215" s="180"/>
      <c r="J215" s="180"/>
      <c r="K215" s="180"/>
      <c r="L215" s="153"/>
      <c r="M215" s="180"/>
      <c r="N215" s="180"/>
      <c r="O215" s="180"/>
    </row>
    <row r="216" spans="1:15" ht="15" customHeight="1">
      <c r="A216" s="120" t="str">
        <f ca="1">VLOOKUP(INDIRECT("B216"),elolap!$A$90:$B$3244,2,FALSE)</f>
        <v>2130</v>
      </c>
      <c r="B216" s="122" t="s">
        <v>6689</v>
      </c>
      <c r="C216" s="121">
        <v>224</v>
      </c>
      <c r="D216" s="121">
        <v>260</v>
      </c>
      <c r="E216" s="121">
        <v>216</v>
      </c>
      <c r="F216" s="121">
        <v>257</v>
      </c>
      <c r="G216" s="180"/>
      <c r="H216" s="153"/>
      <c r="I216" s="180"/>
      <c r="J216" s="180"/>
      <c r="K216" s="180"/>
      <c r="L216" s="153"/>
      <c r="M216" s="180"/>
      <c r="N216" s="180"/>
      <c r="O216" s="180"/>
    </row>
    <row r="217" spans="1:15" ht="15" customHeight="1">
      <c r="A217" s="120" t="str">
        <f ca="1">VLOOKUP(INDIRECT("B217"),elolap!$A$90:$B$3244,2,FALSE)</f>
        <v>2607</v>
      </c>
      <c r="B217" s="122" t="s">
        <v>6105</v>
      </c>
      <c r="C217" s="121">
        <v>224</v>
      </c>
      <c r="D217" s="121">
        <v>260</v>
      </c>
      <c r="E217" s="121">
        <v>216</v>
      </c>
      <c r="F217" s="121">
        <v>257</v>
      </c>
      <c r="G217" s="180"/>
      <c r="H217" s="153"/>
      <c r="I217" s="180"/>
      <c r="J217" s="180"/>
      <c r="K217" s="180"/>
      <c r="L217" s="153"/>
      <c r="M217" s="180"/>
      <c r="N217" s="180"/>
      <c r="O217" s="180"/>
    </row>
    <row r="218" spans="1:15" ht="15" customHeight="1">
      <c r="A218" s="120" t="str">
        <f ca="1">VLOOKUP(INDIRECT("B218"),elolap!$A$90:$B$3244,2,FALSE)</f>
        <v>0640</v>
      </c>
      <c r="B218" s="122" t="s">
        <v>2282</v>
      </c>
      <c r="C218" s="121">
        <v>224</v>
      </c>
      <c r="D218" s="121">
        <v>260</v>
      </c>
      <c r="E218" s="121"/>
      <c r="F218" s="121"/>
      <c r="G218" s="180"/>
      <c r="H218" s="153"/>
      <c r="I218" s="180"/>
      <c r="J218" s="180"/>
      <c r="K218" s="180"/>
      <c r="L218" s="153"/>
      <c r="M218" s="180"/>
      <c r="N218" s="180"/>
      <c r="O218" s="180"/>
    </row>
    <row r="219" spans="1:15" ht="15" customHeight="1">
      <c r="A219" s="120" t="str">
        <f ca="1">VLOOKUP(INDIRECT("B219"),elolap!$A$90:$B$3244,2,FALSE)</f>
        <v>0907</v>
      </c>
      <c r="B219" s="122" t="s">
        <v>50</v>
      </c>
      <c r="C219" s="121">
        <v>224</v>
      </c>
      <c r="D219" s="121">
        <v>260</v>
      </c>
      <c r="E219" s="121"/>
      <c r="F219" s="121"/>
      <c r="G219" s="180"/>
      <c r="H219" s="153"/>
      <c r="I219" s="180"/>
      <c r="J219" s="180"/>
      <c r="K219" s="180"/>
      <c r="L219" s="153"/>
      <c r="M219" s="180"/>
      <c r="N219" s="180"/>
      <c r="O219" s="180"/>
    </row>
    <row r="220" spans="1:15" ht="15" customHeight="1">
      <c r="A220" s="120" t="e">
        <f ca="1">VLOOKUP(INDIRECT("B220"),elolap!$A$90:$B$3244,2,FALSE)</f>
        <v>#N/A</v>
      </c>
      <c r="B220" s="122"/>
      <c r="C220" s="121"/>
      <c r="D220" s="121"/>
      <c r="E220" s="121"/>
      <c r="F220" s="121"/>
      <c r="G220" s="180"/>
      <c r="H220" s="153"/>
      <c r="I220" s="180"/>
      <c r="J220" s="180"/>
      <c r="K220" s="180"/>
      <c r="L220" s="153"/>
      <c r="M220" s="180"/>
      <c r="N220" s="180"/>
      <c r="O220" s="180"/>
    </row>
    <row r="221" spans="1:15" ht="15" customHeight="1">
      <c r="A221" s="120" t="e">
        <f ca="1">VLOOKUP(INDIRECT("B221"),elolap!$A$90:$B$3244,2,FALSE)</f>
        <v>#N/A</v>
      </c>
      <c r="B221" s="122"/>
      <c r="C221" s="121"/>
      <c r="D221" s="121"/>
      <c r="E221" s="121"/>
      <c r="F221" s="121"/>
      <c r="G221" s="180"/>
      <c r="H221" s="153"/>
      <c r="I221" s="180"/>
      <c r="J221" s="180"/>
      <c r="K221" s="180"/>
      <c r="L221" s="153"/>
      <c r="M221" s="180"/>
      <c r="N221" s="180"/>
      <c r="O221" s="180"/>
    </row>
    <row r="222" spans="1:15" ht="15" customHeight="1">
      <c r="A222" s="120" t="e">
        <f ca="1">VLOOKUP(INDIRECT("B222"),elolap!$A$90:$B$3244,2,FALSE)</f>
        <v>#N/A</v>
      </c>
      <c r="B222" s="122"/>
      <c r="C222" s="121"/>
      <c r="D222" s="121"/>
      <c r="E222" s="121"/>
      <c r="F222" s="121"/>
      <c r="G222" s="180"/>
      <c r="H222" s="153"/>
      <c r="I222" s="180"/>
      <c r="J222" s="180"/>
      <c r="K222" s="180"/>
      <c r="L222" s="153"/>
      <c r="M222" s="180"/>
      <c r="N222" s="180"/>
      <c r="O222" s="180"/>
    </row>
    <row r="223" spans="1:15" ht="15" customHeight="1">
      <c r="A223" s="120" t="e">
        <f ca="1">VLOOKUP(INDIRECT("B223"),elolap!$A$90:$B$3244,2,FALSE)</f>
        <v>#N/A</v>
      </c>
      <c r="B223" s="122"/>
      <c r="C223" s="121"/>
      <c r="D223" s="121"/>
      <c r="E223" s="121"/>
      <c r="F223" s="121"/>
      <c r="G223" s="180"/>
      <c r="H223" s="153"/>
      <c r="I223" s="180"/>
      <c r="J223" s="180"/>
      <c r="K223" s="180"/>
      <c r="L223" s="153"/>
      <c r="M223" s="180"/>
      <c r="N223" s="180"/>
      <c r="O223" s="180"/>
    </row>
    <row r="224" spans="1:15" ht="15" customHeight="1">
      <c r="A224" s="120" t="e">
        <f ca="1">VLOOKUP(INDIRECT("B224"),elolap!$A$90:$B$3244,2,FALSE)</f>
        <v>#N/A</v>
      </c>
      <c r="B224" s="122"/>
      <c r="C224" s="121"/>
      <c r="D224" s="121"/>
      <c r="E224" s="121"/>
      <c r="F224" s="121"/>
      <c r="G224" s="180"/>
      <c r="H224" s="153"/>
      <c r="I224" s="180"/>
      <c r="J224" s="180"/>
      <c r="K224" s="180"/>
      <c r="L224" s="153"/>
      <c r="M224" s="180"/>
      <c r="N224" s="180"/>
      <c r="O224" s="180"/>
    </row>
    <row r="225" spans="1:15" ht="15" customHeight="1">
      <c r="A225" s="120" t="e">
        <f ca="1">VLOOKUP(INDIRECT("B225"),elolap!$A$90:$B$3244,2,FALSE)</f>
        <v>#N/A</v>
      </c>
      <c r="B225" s="122"/>
      <c r="C225" s="121"/>
      <c r="D225" s="121"/>
      <c r="E225" s="121"/>
      <c r="F225" s="121"/>
      <c r="G225" s="180"/>
      <c r="H225" s="153"/>
      <c r="I225" s="180"/>
      <c r="J225" s="180"/>
      <c r="K225" s="180"/>
      <c r="L225" s="153"/>
      <c r="M225" s="180"/>
      <c r="N225" s="180"/>
      <c r="O225" s="180"/>
    </row>
    <row r="226" spans="1:15" ht="15" customHeight="1">
      <c r="A226" s="120" t="e">
        <f ca="1">VLOOKUP(INDIRECT("B226"),elolap!$A$90:$B$3244,2,FALSE)</f>
        <v>#N/A</v>
      </c>
      <c r="B226" s="122"/>
      <c r="C226" s="121"/>
      <c r="D226" s="121"/>
      <c r="E226" s="121"/>
      <c r="F226" s="121"/>
      <c r="G226" s="180"/>
      <c r="H226" s="153"/>
      <c r="I226" s="180"/>
      <c r="J226" s="180"/>
      <c r="K226" s="180"/>
      <c r="L226" s="153"/>
      <c r="M226" s="180"/>
      <c r="N226" s="180"/>
      <c r="O226" s="180"/>
    </row>
    <row r="227" spans="1:15" ht="15" customHeight="1">
      <c r="A227" s="120" t="e">
        <f ca="1">VLOOKUP(INDIRECT("B227"),elolap!$A$90:$B$3244,2,FALSE)</f>
        <v>#N/A</v>
      </c>
      <c r="B227" s="122"/>
      <c r="C227" s="121"/>
      <c r="D227" s="121"/>
      <c r="E227" s="121"/>
      <c r="F227" s="121"/>
      <c r="G227" s="180"/>
      <c r="H227" s="153"/>
      <c r="I227" s="180"/>
      <c r="J227" s="180"/>
      <c r="K227" s="180"/>
      <c r="L227" s="153"/>
      <c r="M227" s="180"/>
      <c r="N227" s="180"/>
      <c r="O227" s="180"/>
    </row>
    <row r="228" spans="1:15" ht="15" customHeight="1">
      <c r="A228" s="120" t="e">
        <f ca="1">VLOOKUP(INDIRECT("B228"),elolap!$A$90:$B$3244,2,FALSE)</f>
        <v>#N/A</v>
      </c>
      <c r="B228" s="122"/>
      <c r="C228" s="121"/>
      <c r="D228" s="121"/>
      <c r="E228" s="121"/>
      <c r="F228" s="121"/>
      <c r="G228" s="180"/>
      <c r="H228" s="153"/>
      <c r="I228" s="180"/>
      <c r="J228" s="180"/>
      <c r="K228" s="180"/>
      <c r="L228" s="153"/>
      <c r="M228" s="180"/>
      <c r="N228" s="180"/>
      <c r="O228" s="180"/>
    </row>
    <row r="229" spans="1:15" ht="15" customHeight="1">
      <c r="A229" s="120" t="e">
        <f ca="1">VLOOKUP(INDIRECT("B229"),elolap!$A$90:$B$3244,2,FALSE)</f>
        <v>#N/A</v>
      </c>
      <c r="B229" s="122"/>
      <c r="C229" s="121"/>
      <c r="D229" s="121"/>
      <c r="E229" s="121"/>
      <c r="F229" s="121"/>
      <c r="G229" s="180"/>
      <c r="H229" s="153"/>
      <c r="I229" s="180"/>
      <c r="J229" s="180"/>
      <c r="K229" s="180"/>
      <c r="L229" s="153"/>
      <c r="M229" s="180"/>
      <c r="N229" s="180"/>
      <c r="O229" s="180"/>
    </row>
    <row r="230" spans="1:15" ht="15" customHeight="1">
      <c r="A230" s="120" t="e">
        <f ca="1">VLOOKUP(INDIRECT("B230"),elolap!$A$90:$B$3244,2,FALSE)</f>
        <v>#N/A</v>
      </c>
      <c r="B230" s="122"/>
      <c r="C230" s="121"/>
      <c r="D230" s="121"/>
      <c r="E230" s="121"/>
      <c r="F230" s="121"/>
      <c r="G230" s="180"/>
      <c r="H230" s="153"/>
      <c r="I230" s="180"/>
      <c r="J230" s="180"/>
      <c r="K230" s="180"/>
      <c r="L230" s="153"/>
      <c r="M230" s="180"/>
      <c r="N230" s="180"/>
      <c r="O230" s="180"/>
    </row>
    <row r="231" spans="1:15" ht="15" customHeight="1">
      <c r="A231" s="120" t="e">
        <f ca="1">VLOOKUP(INDIRECT("B231"),elolap!$A$90:$B$3244,2,FALSE)</f>
        <v>#N/A</v>
      </c>
      <c r="B231" s="122"/>
      <c r="C231" s="121"/>
      <c r="D231" s="121"/>
      <c r="E231" s="121"/>
      <c r="F231" s="121"/>
      <c r="G231" s="180"/>
      <c r="H231" s="153"/>
      <c r="I231" s="180"/>
      <c r="J231" s="180"/>
      <c r="K231" s="180"/>
      <c r="L231" s="153"/>
      <c r="M231" s="180"/>
      <c r="N231" s="180"/>
      <c r="O231" s="180"/>
    </row>
    <row r="232" spans="1:15" ht="15" customHeight="1">
      <c r="A232" s="120" t="e">
        <f ca="1">VLOOKUP(INDIRECT("B232"),elolap!$A$90:$B$3244,2,FALSE)</f>
        <v>#N/A</v>
      </c>
      <c r="B232" s="122"/>
      <c r="C232" s="121"/>
      <c r="D232" s="121"/>
      <c r="E232" s="121"/>
      <c r="F232" s="121"/>
      <c r="G232" s="180"/>
      <c r="H232" s="153"/>
      <c r="I232" s="180"/>
      <c r="J232" s="180"/>
      <c r="K232" s="180"/>
      <c r="L232" s="153"/>
      <c r="M232" s="180"/>
      <c r="N232" s="180"/>
      <c r="O232" s="180"/>
    </row>
    <row r="233" spans="1:15" ht="15" customHeight="1">
      <c r="A233" s="120" t="e">
        <f ca="1">VLOOKUP(INDIRECT("B233"),elolap!$A$90:$B$3244,2,FALSE)</f>
        <v>#N/A</v>
      </c>
      <c r="B233" s="122"/>
      <c r="C233" s="121"/>
      <c r="D233" s="121"/>
      <c r="E233" s="121"/>
      <c r="F233" s="121"/>
      <c r="G233" s="180"/>
      <c r="H233" s="153"/>
      <c r="I233" s="180"/>
      <c r="J233" s="180"/>
      <c r="K233" s="180"/>
      <c r="L233" s="153"/>
      <c r="M233" s="180"/>
      <c r="N233" s="180"/>
      <c r="O233" s="180"/>
    </row>
    <row r="234" spans="1:15" ht="15" customHeight="1">
      <c r="A234" s="120" t="e">
        <f ca="1">VLOOKUP(INDIRECT("B234"),elolap!$A$90:$B$3244,2,FALSE)</f>
        <v>#N/A</v>
      </c>
      <c r="B234" s="122"/>
      <c r="C234" s="121"/>
      <c r="D234" s="121"/>
      <c r="E234" s="121"/>
      <c r="F234" s="121"/>
      <c r="G234" s="180"/>
      <c r="H234" s="153"/>
      <c r="I234" s="180"/>
      <c r="J234" s="180"/>
      <c r="K234" s="180"/>
      <c r="L234" s="153"/>
      <c r="M234" s="180"/>
      <c r="N234" s="180"/>
      <c r="O234" s="180"/>
    </row>
    <row r="235" spans="1:15" ht="15" customHeight="1">
      <c r="A235" s="120" t="e">
        <f ca="1">VLOOKUP(INDIRECT("B235"),elolap!$A$90:$B$3244,2,FALSE)</f>
        <v>#N/A</v>
      </c>
      <c r="B235" s="122"/>
      <c r="C235" s="121"/>
      <c r="D235" s="121"/>
      <c r="E235" s="121"/>
      <c r="F235" s="121"/>
      <c r="G235" s="180"/>
      <c r="H235" s="153"/>
      <c r="I235" s="180"/>
      <c r="J235" s="180"/>
      <c r="K235" s="180"/>
      <c r="L235" s="153"/>
      <c r="M235" s="180"/>
      <c r="N235" s="180"/>
      <c r="O235" s="180"/>
    </row>
    <row r="236" spans="1:15" ht="15" customHeight="1">
      <c r="A236" s="120" t="e">
        <f ca="1">VLOOKUP(INDIRECT("B236"),elolap!$A$90:$B$3244,2,FALSE)</f>
        <v>#N/A</v>
      </c>
      <c r="B236" s="122"/>
      <c r="C236" s="121"/>
      <c r="D236" s="121"/>
      <c r="E236" s="121"/>
      <c r="F236" s="121"/>
      <c r="G236" s="180"/>
      <c r="H236" s="153"/>
      <c r="I236" s="180"/>
      <c r="J236" s="180"/>
      <c r="K236" s="180"/>
      <c r="L236" s="153"/>
      <c r="M236" s="180"/>
      <c r="N236" s="180"/>
      <c r="O236" s="180"/>
    </row>
    <row r="237" spans="1:15" ht="15" customHeight="1">
      <c r="A237" s="120" t="e">
        <f ca="1">VLOOKUP(INDIRECT("B237"),elolap!$A$90:$B$3244,2,FALSE)</f>
        <v>#N/A</v>
      </c>
      <c r="B237" s="122"/>
      <c r="C237" s="121"/>
      <c r="D237" s="121"/>
      <c r="E237" s="121"/>
      <c r="F237" s="121"/>
      <c r="G237" s="180"/>
      <c r="H237" s="153"/>
      <c r="I237" s="180"/>
      <c r="J237" s="180"/>
      <c r="K237" s="180"/>
      <c r="L237" s="153"/>
      <c r="M237" s="180"/>
      <c r="N237" s="180"/>
      <c r="O237" s="180"/>
    </row>
    <row r="238" spans="1:15" ht="15" customHeight="1">
      <c r="A238" s="120" t="e">
        <f ca="1">VLOOKUP(INDIRECT("B238"),elolap!$A$90:$B$3244,2,FALSE)</f>
        <v>#N/A</v>
      </c>
      <c r="B238" s="122"/>
      <c r="C238" s="121"/>
      <c r="D238" s="121"/>
      <c r="E238" s="121"/>
      <c r="F238" s="121"/>
      <c r="G238" s="180"/>
      <c r="H238" s="153"/>
      <c r="I238" s="180"/>
      <c r="J238" s="180"/>
      <c r="K238" s="180"/>
      <c r="L238" s="153"/>
      <c r="M238" s="180"/>
      <c r="N238" s="180"/>
      <c r="O238" s="180"/>
    </row>
    <row r="239" spans="1:15" ht="15" customHeight="1">
      <c r="A239" s="120" t="e">
        <f ca="1">VLOOKUP(INDIRECT("B239"),elolap!$A$90:$B$3244,2,FALSE)</f>
        <v>#N/A</v>
      </c>
      <c r="B239" s="122"/>
      <c r="C239" s="121"/>
      <c r="D239" s="121"/>
      <c r="E239" s="121"/>
      <c r="F239" s="121"/>
      <c r="G239" s="180"/>
      <c r="H239" s="153"/>
      <c r="I239" s="180"/>
      <c r="J239" s="180"/>
      <c r="K239" s="180"/>
      <c r="L239" s="153"/>
      <c r="M239" s="180"/>
      <c r="N239" s="180"/>
      <c r="O239" s="180"/>
    </row>
    <row r="240" spans="1:15" ht="15" customHeight="1">
      <c r="A240" s="120" t="e">
        <f ca="1">VLOOKUP(INDIRECT("B240"),elolap!$A$90:$B$3244,2,FALSE)</f>
        <v>#N/A</v>
      </c>
      <c r="B240" s="122"/>
      <c r="C240" s="121"/>
      <c r="D240" s="121"/>
      <c r="E240" s="121"/>
      <c r="F240" s="121"/>
      <c r="G240" s="180"/>
      <c r="H240" s="153"/>
      <c r="I240" s="180"/>
      <c r="J240" s="180"/>
      <c r="K240" s="180"/>
      <c r="L240" s="153"/>
      <c r="M240" s="180"/>
      <c r="N240" s="180"/>
      <c r="O240" s="180"/>
    </row>
    <row r="241" spans="1:15" ht="15" customHeight="1">
      <c r="A241" s="120" t="e">
        <f ca="1">VLOOKUP(INDIRECT("B241"),elolap!$A$90:$B$3244,2,FALSE)</f>
        <v>#N/A</v>
      </c>
      <c r="B241" s="122"/>
      <c r="C241" s="121"/>
      <c r="D241" s="121"/>
      <c r="E241" s="121"/>
      <c r="F241" s="121"/>
      <c r="G241" s="180"/>
      <c r="H241" s="153"/>
      <c r="I241" s="180"/>
      <c r="J241" s="180"/>
      <c r="K241" s="180"/>
      <c r="L241" s="153"/>
      <c r="M241" s="180"/>
      <c r="N241" s="180"/>
      <c r="O241" s="180"/>
    </row>
    <row r="242" spans="1:15" ht="15" customHeight="1">
      <c r="A242" s="120" t="e">
        <f ca="1">VLOOKUP(INDIRECT("B242"),elolap!$A$90:$B$3244,2,FALSE)</f>
        <v>#N/A</v>
      </c>
      <c r="B242" s="122"/>
      <c r="C242" s="121"/>
      <c r="D242" s="121"/>
      <c r="E242" s="121"/>
      <c r="F242" s="121"/>
      <c r="G242" s="180"/>
      <c r="H242" s="153"/>
      <c r="I242" s="180"/>
      <c r="J242" s="180"/>
      <c r="K242" s="180"/>
      <c r="L242" s="153"/>
      <c r="M242" s="180"/>
      <c r="N242" s="180"/>
      <c r="O242" s="180"/>
    </row>
    <row r="243" spans="1:15" ht="15" customHeight="1">
      <c r="A243" s="120" t="e">
        <f ca="1">VLOOKUP(INDIRECT("B243"),elolap!$A$90:$B$3244,2,FALSE)</f>
        <v>#N/A</v>
      </c>
      <c r="B243" s="122"/>
      <c r="C243" s="121"/>
      <c r="D243" s="121"/>
      <c r="E243" s="121"/>
      <c r="F243" s="121"/>
      <c r="G243" s="180"/>
      <c r="H243" s="153"/>
      <c r="I243" s="180"/>
      <c r="J243" s="180"/>
      <c r="K243" s="180"/>
      <c r="L243" s="153"/>
      <c r="M243" s="180"/>
      <c r="N243" s="180"/>
      <c r="O243" s="180"/>
    </row>
    <row r="244" spans="1:15" ht="15" customHeight="1">
      <c r="A244" s="120" t="e">
        <f ca="1">VLOOKUP(INDIRECT("B244"),elolap!$A$90:$B$3244,2,FALSE)</f>
        <v>#N/A</v>
      </c>
      <c r="B244" s="122"/>
      <c r="C244" s="121"/>
      <c r="D244" s="121"/>
      <c r="E244" s="121"/>
      <c r="F244" s="121"/>
      <c r="G244" s="180"/>
      <c r="H244" s="153"/>
      <c r="I244" s="180"/>
      <c r="J244" s="180"/>
      <c r="K244" s="180"/>
      <c r="L244" s="153"/>
      <c r="M244" s="180"/>
      <c r="N244" s="180"/>
      <c r="O244" s="180"/>
    </row>
    <row r="245" spans="1:15" ht="15" customHeight="1">
      <c r="A245" s="120" t="e">
        <f ca="1">VLOOKUP(INDIRECT("B245"),elolap!$A$90:$B$3244,2,FALSE)</f>
        <v>#N/A</v>
      </c>
      <c r="B245" s="122"/>
      <c r="C245" s="121"/>
      <c r="D245" s="121"/>
      <c r="E245" s="121"/>
      <c r="F245" s="121"/>
      <c r="G245" s="180"/>
      <c r="H245" s="153"/>
      <c r="I245" s="180"/>
      <c r="J245" s="180"/>
      <c r="K245" s="180"/>
      <c r="L245" s="153"/>
      <c r="M245" s="180"/>
      <c r="N245" s="180"/>
      <c r="O245" s="180"/>
    </row>
    <row r="246" spans="1:15" ht="15" customHeight="1">
      <c r="A246" s="120" t="e">
        <f ca="1">VLOOKUP(INDIRECT("B246"),elolap!$A$90:$B$3244,2,FALSE)</f>
        <v>#N/A</v>
      </c>
      <c r="B246" s="122"/>
      <c r="C246" s="121"/>
      <c r="D246" s="121"/>
      <c r="E246" s="121"/>
      <c r="F246" s="121"/>
      <c r="G246" s="180"/>
      <c r="H246" s="153"/>
      <c r="I246" s="180"/>
      <c r="J246" s="180"/>
      <c r="K246" s="180"/>
      <c r="L246" s="153"/>
      <c r="M246" s="180"/>
      <c r="N246" s="180"/>
      <c r="O246" s="180"/>
    </row>
    <row r="247" spans="1:15" ht="15" customHeight="1">
      <c r="A247" s="120" t="e">
        <f ca="1">VLOOKUP(INDIRECT("B247"),elolap!$A$90:$B$3244,2,FALSE)</f>
        <v>#N/A</v>
      </c>
      <c r="B247" s="122"/>
      <c r="C247" s="121"/>
      <c r="D247" s="121"/>
      <c r="E247" s="121"/>
      <c r="F247" s="121"/>
      <c r="G247" s="180"/>
      <c r="H247" s="153"/>
      <c r="I247" s="180"/>
      <c r="J247" s="180"/>
      <c r="K247" s="180"/>
      <c r="L247" s="153"/>
      <c r="M247" s="180"/>
      <c r="N247" s="180"/>
      <c r="O247" s="180"/>
    </row>
    <row r="248" spans="1:15" ht="15" customHeight="1">
      <c r="A248" s="120" t="e">
        <f ca="1">VLOOKUP(INDIRECT("B248"),elolap!$A$90:$B$3244,2,FALSE)</f>
        <v>#N/A</v>
      </c>
      <c r="B248" s="122"/>
      <c r="C248" s="121"/>
      <c r="D248" s="121"/>
      <c r="E248" s="121"/>
      <c r="F248" s="121"/>
      <c r="G248" s="180"/>
      <c r="H248" s="153"/>
      <c r="I248" s="180"/>
      <c r="J248" s="180"/>
      <c r="K248" s="180"/>
      <c r="L248" s="153"/>
      <c r="M248" s="180"/>
      <c r="N248" s="180"/>
      <c r="O248" s="180"/>
    </row>
    <row r="249" spans="1:15" ht="15" customHeight="1">
      <c r="A249" s="120" t="e">
        <f ca="1">VLOOKUP(INDIRECT("B249"),elolap!$A$90:$B$3244,2,FALSE)</f>
        <v>#N/A</v>
      </c>
      <c r="B249" s="122"/>
      <c r="C249" s="121"/>
      <c r="D249" s="121"/>
      <c r="E249" s="121"/>
      <c r="F249" s="121"/>
      <c r="G249" s="180"/>
      <c r="H249" s="153"/>
      <c r="I249" s="180"/>
      <c r="J249" s="180"/>
      <c r="K249" s="180"/>
      <c r="L249" s="153"/>
      <c r="M249" s="180"/>
      <c r="N249" s="180"/>
      <c r="O249" s="180"/>
    </row>
    <row r="250" spans="1:15" ht="15" customHeight="1">
      <c r="A250" s="120" t="e">
        <f ca="1">VLOOKUP(INDIRECT("B250"),elolap!$A$90:$B$3244,2,FALSE)</f>
        <v>#N/A</v>
      </c>
      <c r="B250" s="122"/>
      <c r="C250" s="121"/>
      <c r="D250" s="121"/>
      <c r="E250" s="121"/>
      <c r="F250" s="121"/>
      <c r="G250" s="180"/>
      <c r="H250" s="153"/>
      <c r="I250" s="180"/>
      <c r="J250" s="180"/>
      <c r="K250" s="180"/>
      <c r="L250" s="153"/>
      <c r="M250" s="180"/>
      <c r="N250" s="180"/>
      <c r="O250" s="180"/>
    </row>
    <row r="251" spans="1:15" ht="15" customHeight="1">
      <c r="A251" s="120" t="e">
        <f ca="1">VLOOKUP(INDIRECT("B251"),elolap!$A$90:$B$3244,2,FALSE)</f>
        <v>#N/A</v>
      </c>
      <c r="B251" s="122"/>
      <c r="C251" s="121"/>
      <c r="D251" s="121"/>
      <c r="E251" s="121"/>
      <c r="F251" s="121"/>
      <c r="G251" s="180"/>
      <c r="H251" s="153"/>
      <c r="I251" s="180"/>
      <c r="J251" s="180"/>
      <c r="K251" s="180"/>
      <c r="L251" s="153"/>
      <c r="M251" s="180"/>
      <c r="N251" s="180"/>
      <c r="O251" s="180"/>
    </row>
    <row r="252" spans="1:15" ht="15" customHeight="1">
      <c r="A252" s="120" t="e">
        <f ca="1">VLOOKUP(INDIRECT("B252"),elolap!$A$90:$B$3244,2,FALSE)</f>
        <v>#N/A</v>
      </c>
      <c r="B252" s="122"/>
      <c r="C252" s="121"/>
      <c r="D252" s="121"/>
      <c r="E252" s="121"/>
      <c r="F252" s="121"/>
      <c r="G252" s="180"/>
      <c r="H252" s="153"/>
      <c r="I252" s="180"/>
      <c r="J252" s="180"/>
      <c r="K252" s="180"/>
      <c r="L252" s="153"/>
      <c r="M252" s="180"/>
      <c r="N252" s="180"/>
      <c r="O252" s="180"/>
    </row>
    <row r="253" spans="1:15" ht="15" customHeight="1">
      <c r="A253" s="120" t="e">
        <f ca="1">VLOOKUP(INDIRECT("B253"),elolap!$A$90:$B$3244,2,FALSE)</f>
        <v>#N/A</v>
      </c>
      <c r="B253" s="122"/>
      <c r="C253" s="121"/>
      <c r="D253" s="121"/>
      <c r="E253" s="121"/>
      <c r="F253" s="121"/>
      <c r="G253" s="180"/>
      <c r="H253" s="153"/>
      <c r="I253" s="180"/>
      <c r="J253" s="180"/>
      <c r="K253" s="180"/>
      <c r="L253" s="153"/>
      <c r="M253" s="180"/>
      <c r="N253" s="180"/>
      <c r="O253" s="180"/>
    </row>
    <row r="254" spans="1:15" ht="15" customHeight="1">
      <c r="A254" s="120" t="e">
        <f ca="1">VLOOKUP(INDIRECT("B254"),elolap!$A$90:$B$3244,2,FALSE)</f>
        <v>#N/A</v>
      </c>
      <c r="B254" s="122"/>
      <c r="C254" s="121"/>
      <c r="D254" s="121"/>
      <c r="E254" s="121"/>
      <c r="F254" s="121"/>
      <c r="G254" s="180"/>
      <c r="H254" s="153"/>
      <c r="I254" s="180"/>
      <c r="J254" s="180"/>
      <c r="K254" s="180"/>
      <c r="L254" s="153"/>
      <c r="M254" s="180"/>
      <c r="N254" s="180"/>
      <c r="O254" s="180"/>
    </row>
    <row r="255" spans="1:15" ht="15" customHeight="1">
      <c r="A255" s="120" t="e">
        <f ca="1">VLOOKUP(INDIRECT("B255"),elolap!$A$90:$B$3244,2,FALSE)</f>
        <v>#N/A</v>
      </c>
      <c r="B255" s="122"/>
      <c r="C255" s="121"/>
      <c r="D255" s="121"/>
      <c r="E255" s="121"/>
      <c r="F255" s="121"/>
      <c r="G255" s="180"/>
      <c r="H255" s="153"/>
      <c r="I255" s="180"/>
      <c r="J255" s="180"/>
      <c r="K255" s="180"/>
      <c r="L255" s="153"/>
      <c r="M255" s="180"/>
      <c r="N255" s="180"/>
      <c r="O255" s="180"/>
    </row>
    <row r="256" spans="1:15" ht="15" customHeight="1">
      <c r="A256" s="120" t="e">
        <f ca="1">VLOOKUP(INDIRECT("B256"),elolap!$A$90:$B$3244,2,FALSE)</f>
        <v>#N/A</v>
      </c>
      <c r="B256" s="122"/>
      <c r="C256" s="121"/>
      <c r="D256" s="121"/>
      <c r="E256" s="121"/>
      <c r="F256" s="121"/>
      <c r="G256" s="180"/>
      <c r="H256" s="153"/>
      <c r="I256" s="180"/>
      <c r="J256" s="180"/>
      <c r="K256" s="180"/>
      <c r="L256" s="153"/>
      <c r="M256" s="180"/>
      <c r="N256" s="180"/>
      <c r="O256" s="180"/>
    </row>
    <row r="257" spans="1:15" ht="15" customHeight="1">
      <c r="A257" s="120" t="e">
        <f ca="1">VLOOKUP(INDIRECT("B257"),elolap!$A$90:$B$3244,2,FALSE)</f>
        <v>#N/A</v>
      </c>
      <c r="B257" s="122"/>
      <c r="C257" s="121"/>
      <c r="D257" s="121"/>
      <c r="E257" s="121"/>
      <c r="F257" s="121"/>
      <c r="G257" s="180"/>
      <c r="H257" s="153"/>
      <c r="I257" s="180"/>
      <c r="J257" s="180"/>
      <c r="K257" s="180"/>
      <c r="L257" s="153"/>
      <c r="M257" s="180"/>
      <c r="N257" s="180"/>
      <c r="O257" s="180"/>
    </row>
    <row r="258" spans="1:15" ht="15" customHeight="1">
      <c r="A258" s="120" t="e">
        <f ca="1">VLOOKUP(INDIRECT("B258"),elolap!$A$90:$B$3244,2,FALSE)</f>
        <v>#N/A</v>
      </c>
      <c r="B258" s="122"/>
      <c r="C258" s="121"/>
      <c r="D258" s="121"/>
      <c r="E258" s="121"/>
      <c r="F258" s="121"/>
      <c r="G258" s="180"/>
      <c r="H258" s="153"/>
      <c r="I258" s="180"/>
      <c r="J258" s="180"/>
      <c r="K258" s="180"/>
      <c r="L258" s="153"/>
      <c r="M258" s="180"/>
      <c r="N258" s="180"/>
      <c r="O258" s="180"/>
    </row>
    <row r="259" spans="1:15" ht="15" customHeight="1">
      <c r="A259" s="120" t="e">
        <f ca="1">VLOOKUP(INDIRECT("B259"),elolap!$A$90:$B$3244,2,FALSE)</f>
        <v>#N/A</v>
      </c>
      <c r="B259" s="122"/>
      <c r="C259" s="121"/>
      <c r="D259" s="121"/>
      <c r="E259" s="121"/>
      <c r="F259" s="121"/>
      <c r="G259" s="180"/>
      <c r="H259" s="153"/>
      <c r="I259" s="180"/>
      <c r="J259" s="180"/>
      <c r="K259" s="180"/>
      <c r="L259" s="153"/>
      <c r="M259" s="180"/>
      <c r="N259" s="180"/>
      <c r="O259" s="180"/>
    </row>
    <row r="260" spans="1:15" ht="15" customHeight="1">
      <c r="A260" s="120" t="e">
        <f ca="1">VLOOKUP(INDIRECT("B260"),elolap!$A$90:$B$3244,2,FALSE)</f>
        <v>#N/A</v>
      </c>
      <c r="B260" s="122"/>
      <c r="C260" s="121"/>
      <c r="D260" s="121"/>
      <c r="E260" s="121"/>
      <c r="F260" s="121"/>
      <c r="G260" s="180"/>
      <c r="H260" s="153"/>
      <c r="I260" s="180"/>
      <c r="J260" s="180"/>
      <c r="K260" s="180"/>
      <c r="L260" s="153"/>
      <c r="M260" s="180"/>
      <c r="N260" s="180"/>
      <c r="O260" s="180"/>
    </row>
    <row r="261" spans="1:15" ht="15" customHeight="1">
      <c r="A261" s="120" t="e">
        <f ca="1">VLOOKUP(INDIRECT("B261"),elolap!$A$90:$B$3244,2,FALSE)</f>
        <v>#N/A</v>
      </c>
      <c r="B261" s="122"/>
      <c r="C261" s="121"/>
      <c r="D261" s="121"/>
      <c r="E261" s="121"/>
      <c r="F261" s="121"/>
      <c r="G261" s="180"/>
      <c r="H261" s="153"/>
      <c r="I261" s="180"/>
      <c r="J261" s="180"/>
      <c r="K261" s="180"/>
      <c r="L261" s="153"/>
      <c r="M261" s="180"/>
      <c r="N261" s="180"/>
      <c r="O261" s="180"/>
    </row>
    <row r="262" spans="1:15" ht="15" customHeight="1">
      <c r="A262" s="120" t="e">
        <f ca="1">VLOOKUP(INDIRECT("B262"),elolap!$A$90:$B$3244,2,FALSE)</f>
        <v>#N/A</v>
      </c>
      <c r="B262" s="122"/>
      <c r="C262" s="121"/>
      <c r="D262" s="121"/>
      <c r="E262" s="121"/>
      <c r="F262" s="121"/>
      <c r="G262" s="180"/>
      <c r="H262" s="153"/>
      <c r="I262" s="180"/>
      <c r="J262" s="180"/>
      <c r="K262" s="180"/>
      <c r="L262" s="153"/>
      <c r="M262" s="180"/>
      <c r="N262" s="180"/>
      <c r="O262" s="180"/>
    </row>
    <row r="263" spans="1:15" ht="15" customHeight="1">
      <c r="A263" s="120" t="e">
        <f ca="1">VLOOKUP(INDIRECT("B263"),elolap!$A$90:$B$3244,2,FALSE)</f>
        <v>#N/A</v>
      </c>
      <c r="B263" s="122"/>
      <c r="C263" s="121"/>
      <c r="D263" s="121"/>
      <c r="E263" s="121"/>
      <c r="F263" s="121"/>
      <c r="G263" s="180"/>
      <c r="H263" s="153"/>
      <c r="I263" s="180"/>
      <c r="J263" s="180"/>
      <c r="K263" s="180"/>
      <c r="L263" s="153"/>
      <c r="M263" s="180"/>
      <c r="N263" s="180"/>
      <c r="O263" s="180"/>
    </row>
    <row r="264" spans="1:15" ht="15" customHeight="1">
      <c r="A264" s="120" t="e">
        <f ca="1">VLOOKUP(INDIRECT("B264"),elolap!$A$90:$B$3244,2,FALSE)</f>
        <v>#N/A</v>
      </c>
      <c r="B264" s="122"/>
      <c r="C264" s="121"/>
      <c r="D264" s="121"/>
      <c r="E264" s="121"/>
      <c r="F264" s="121"/>
      <c r="G264" s="180"/>
      <c r="H264" s="153"/>
      <c r="I264" s="180"/>
      <c r="J264" s="180"/>
      <c r="K264" s="180"/>
      <c r="L264" s="153"/>
      <c r="M264" s="180"/>
      <c r="N264" s="180"/>
      <c r="O264" s="180"/>
    </row>
    <row r="265" spans="1:15" ht="15" customHeight="1">
      <c r="A265" s="120" t="e">
        <f ca="1">VLOOKUP(INDIRECT("B265"),elolap!$A$90:$B$3244,2,FALSE)</f>
        <v>#N/A</v>
      </c>
      <c r="B265" s="122"/>
      <c r="C265" s="121"/>
      <c r="D265" s="121"/>
      <c r="E265" s="121"/>
      <c r="F265" s="121"/>
      <c r="G265" s="180"/>
      <c r="H265" s="153"/>
      <c r="I265" s="180"/>
      <c r="J265" s="180"/>
      <c r="K265" s="180"/>
      <c r="L265" s="153"/>
      <c r="M265" s="180"/>
      <c r="N265" s="180"/>
      <c r="O265" s="180"/>
    </row>
    <row r="266" spans="1:15" ht="15" customHeight="1">
      <c r="A266" s="120" t="e">
        <f ca="1">VLOOKUP(INDIRECT("B266"),elolap!$A$90:$B$3244,2,FALSE)</f>
        <v>#N/A</v>
      </c>
      <c r="B266" s="122"/>
      <c r="C266" s="121"/>
      <c r="D266" s="121"/>
      <c r="E266" s="121"/>
      <c r="F266" s="121"/>
      <c r="G266" s="180"/>
      <c r="H266" s="153"/>
      <c r="I266" s="180"/>
      <c r="J266" s="180"/>
      <c r="K266" s="180"/>
      <c r="L266" s="153"/>
      <c r="M266" s="180"/>
      <c r="N266" s="180"/>
      <c r="O266" s="180"/>
    </row>
    <row r="267" spans="1:15" ht="15" customHeight="1">
      <c r="A267" s="120" t="e">
        <f ca="1">VLOOKUP(INDIRECT("B267"),elolap!$A$90:$B$3244,2,FALSE)</f>
        <v>#N/A</v>
      </c>
      <c r="B267" s="122"/>
      <c r="C267" s="121"/>
      <c r="D267" s="121"/>
      <c r="E267" s="121"/>
      <c r="F267" s="121"/>
      <c r="G267" s="180"/>
      <c r="H267" s="153"/>
      <c r="I267" s="180"/>
      <c r="J267" s="180"/>
      <c r="K267" s="180"/>
      <c r="L267" s="153"/>
      <c r="M267" s="180"/>
      <c r="N267" s="180"/>
      <c r="O267" s="180"/>
    </row>
    <row r="268" spans="1:15" ht="15" customHeight="1">
      <c r="A268" s="120" t="e">
        <f ca="1">VLOOKUP(INDIRECT("B268"),elolap!$A$90:$B$3244,2,FALSE)</f>
        <v>#N/A</v>
      </c>
      <c r="B268" s="122"/>
      <c r="C268" s="121"/>
      <c r="D268" s="121"/>
      <c r="E268" s="121"/>
      <c r="F268" s="121"/>
      <c r="G268" s="180"/>
      <c r="H268" s="153"/>
      <c r="I268" s="180"/>
      <c r="J268" s="180"/>
      <c r="K268" s="180"/>
      <c r="L268" s="153"/>
      <c r="M268" s="180"/>
      <c r="N268" s="180"/>
      <c r="O268" s="180"/>
    </row>
    <row r="269" spans="1:15" ht="15" customHeight="1">
      <c r="A269" s="120" t="e">
        <f ca="1">VLOOKUP(INDIRECT("B269"),elolap!$A$90:$B$3244,2,FALSE)</f>
        <v>#N/A</v>
      </c>
      <c r="B269" s="122"/>
      <c r="C269" s="121"/>
      <c r="D269" s="121"/>
      <c r="E269" s="121"/>
      <c r="F269" s="121"/>
      <c r="G269" s="180"/>
      <c r="H269" s="153"/>
      <c r="I269" s="180"/>
      <c r="J269" s="180"/>
      <c r="K269" s="180"/>
      <c r="L269" s="153"/>
      <c r="M269" s="180"/>
      <c r="N269" s="180"/>
      <c r="O269" s="180"/>
    </row>
    <row r="270" spans="1:15" ht="15" customHeight="1">
      <c r="A270" s="120" t="e">
        <f ca="1">VLOOKUP(INDIRECT("B270"),elolap!$A$90:$B$3244,2,FALSE)</f>
        <v>#N/A</v>
      </c>
      <c r="B270" s="122"/>
      <c r="C270" s="121"/>
      <c r="D270" s="121"/>
      <c r="E270" s="121"/>
      <c r="F270" s="121"/>
      <c r="G270" s="180"/>
      <c r="H270" s="153"/>
      <c r="I270" s="180"/>
      <c r="J270" s="180"/>
      <c r="K270" s="180"/>
      <c r="L270" s="153"/>
      <c r="M270" s="180"/>
      <c r="N270" s="180"/>
      <c r="O270" s="180"/>
    </row>
    <row r="271" spans="1:15" ht="15" customHeight="1">
      <c r="A271" s="120" t="e">
        <f ca="1">VLOOKUP(INDIRECT("B271"),elolap!$A$90:$B$3244,2,FALSE)</f>
        <v>#N/A</v>
      </c>
      <c r="B271" s="122"/>
      <c r="C271" s="121"/>
      <c r="D271" s="121"/>
      <c r="E271" s="121"/>
      <c r="F271" s="121"/>
      <c r="G271" s="180"/>
      <c r="H271" s="153"/>
      <c r="I271" s="180"/>
      <c r="J271" s="180"/>
      <c r="K271" s="180"/>
      <c r="L271" s="153"/>
      <c r="M271" s="180"/>
      <c r="N271" s="180"/>
      <c r="O271" s="180"/>
    </row>
    <row r="272" spans="1:15" ht="15" customHeight="1">
      <c r="A272" s="120" t="e">
        <f ca="1">VLOOKUP(INDIRECT("B272"),elolap!$A$90:$B$3244,2,FALSE)</f>
        <v>#N/A</v>
      </c>
      <c r="B272" s="122"/>
      <c r="C272" s="121"/>
      <c r="D272" s="121"/>
      <c r="E272" s="121"/>
      <c r="F272" s="121"/>
      <c r="G272" s="180"/>
      <c r="H272" s="153"/>
      <c r="I272" s="180"/>
      <c r="J272" s="180"/>
      <c r="K272" s="180"/>
      <c r="L272" s="153"/>
      <c r="M272" s="180"/>
      <c r="N272" s="180"/>
      <c r="O272" s="180"/>
    </row>
    <row r="273" spans="1:15" ht="15" customHeight="1">
      <c r="A273" s="120" t="e">
        <f ca="1">VLOOKUP(INDIRECT("B273"),elolap!$A$90:$B$3244,2,FALSE)</f>
        <v>#N/A</v>
      </c>
      <c r="B273" s="122"/>
      <c r="C273" s="121"/>
      <c r="D273" s="121"/>
      <c r="E273" s="121"/>
      <c r="F273" s="121"/>
      <c r="G273" s="180"/>
      <c r="H273" s="153"/>
      <c r="I273" s="180"/>
      <c r="J273" s="180"/>
      <c r="K273" s="180"/>
      <c r="L273" s="153"/>
      <c r="M273" s="180"/>
      <c r="N273" s="180"/>
      <c r="O273" s="180"/>
    </row>
    <row r="274" spans="1:15" ht="15" customHeight="1">
      <c r="A274" s="120" t="e">
        <f ca="1">VLOOKUP(INDIRECT("B274"),elolap!$A$90:$B$3244,2,FALSE)</f>
        <v>#N/A</v>
      </c>
      <c r="B274" s="122"/>
      <c r="C274" s="121"/>
      <c r="D274" s="121"/>
      <c r="E274" s="121"/>
      <c r="F274" s="121"/>
      <c r="G274" s="180"/>
      <c r="H274" s="153"/>
      <c r="I274" s="180"/>
      <c r="J274" s="180"/>
      <c r="K274" s="180"/>
      <c r="L274" s="153"/>
      <c r="M274" s="180"/>
      <c r="N274" s="180"/>
      <c r="O274" s="180"/>
    </row>
    <row r="275" spans="1:15" ht="15" customHeight="1">
      <c r="A275" s="120" t="e">
        <f ca="1">VLOOKUP(INDIRECT("B275"),elolap!$A$90:$B$3244,2,FALSE)</f>
        <v>#N/A</v>
      </c>
      <c r="B275" s="122"/>
      <c r="C275" s="121"/>
      <c r="D275" s="121"/>
      <c r="E275" s="121"/>
      <c r="F275" s="121"/>
      <c r="G275" s="180"/>
      <c r="H275" s="153"/>
      <c r="I275" s="180"/>
      <c r="J275" s="180"/>
      <c r="K275" s="180"/>
      <c r="L275" s="153"/>
      <c r="M275" s="180"/>
      <c r="N275" s="180"/>
      <c r="O275" s="180"/>
    </row>
    <row r="276" spans="1:15" ht="15" customHeight="1">
      <c r="A276" s="120" t="e">
        <f ca="1">VLOOKUP(INDIRECT("B276"),elolap!$A$90:$B$3244,2,FALSE)</f>
        <v>#N/A</v>
      </c>
      <c r="B276" s="122"/>
      <c r="C276" s="121"/>
      <c r="D276" s="121"/>
      <c r="E276" s="121"/>
      <c r="F276" s="121"/>
      <c r="G276" s="180"/>
      <c r="H276" s="153"/>
      <c r="I276" s="180"/>
      <c r="J276" s="180"/>
      <c r="K276" s="180"/>
      <c r="L276" s="153"/>
      <c r="M276" s="180"/>
      <c r="N276" s="180"/>
      <c r="O276" s="180"/>
    </row>
    <row r="277" spans="1:15" ht="15" customHeight="1">
      <c r="A277" s="120" t="e">
        <f ca="1">VLOOKUP(INDIRECT("B277"),elolap!$A$90:$B$3244,2,FALSE)</f>
        <v>#N/A</v>
      </c>
      <c r="B277" s="122"/>
      <c r="C277" s="121"/>
      <c r="D277" s="121"/>
      <c r="E277" s="121"/>
      <c r="F277" s="121"/>
      <c r="G277" s="180"/>
      <c r="H277" s="153"/>
      <c r="I277" s="180"/>
      <c r="J277" s="180"/>
      <c r="K277" s="180"/>
      <c r="L277" s="153"/>
      <c r="M277" s="180"/>
      <c r="N277" s="180"/>
      <c r="O277" s="180"/>
    </row>
    <row r="278" spans="1:15" ht="15" customHeight="1">
      <c r="A278" s="120" t="e">
        <f ca="1">VLOOKUP(INDIRECT("B278"),elolap!$A$90:$B$3244,2,FALSE)</f>
        <v>#N/A</v>
      </c>
      <c r="B278" s="122"/>
      <c r="C278" s="121"/>
      <c r="D278" s="121"/>
      <c r="E278" s="121"/>
      <c r="F278" s="121"/>
      <c r="G278" s="180"/>
      <c r="H278" s="153"/>
      <c r="I278" s="180"/>
      <c r="J278" s="180"/>
      <c r="K278" s="180"/>
      <c r="L278" s="153"/>
      <c r="M278" s="180"/>
      <c r="N278" s="180"/>
      <c r="O278" s="180"/>
    </row>
    <row r="279" spans="1:15" ht="15" customHeight="1">
      <c r="A279" s="120" t="e">
        <f ca="1">VLOOKUP(INDIRECT("B279"),elolap!$A$90:$B$3244,2,FALSE)</f>
        <v>#N/A</v>
      </c>
      <c r="B279" s="122"/>
      <c r="C279" s="121"/>
      <c r="D279" s="121"/>
      <c r="E279" s="121"/>
      <c r="F279" s="121"/>
      <c r="G279" s="180"/>
      <c r="H279" s="153"/>
      <c r="I279" s="180"/>
      <c r="J279" s="180"/>
      <c r="K279" s="180"/>
      <c r="L279" s="153"/>
      <c r="M279" s="180"/>
      <c r="N279" s="180"/>
      <c r="O279" s="180"/>
    </row>
    <row r="280" spans="1:15" ht="15" customHeight="1">
      <c r="A280" s="120" t="e">
        <f ca="1">VLOOKUP(INDIRECT("B280"),elolap!$A$90:$B$3244,2,FALSE)</f>
        <v>#N/A</v>
      </c>
      <c r="B280" s="122"/>
      <c r="C280" s="121"/>
      <c r="D280" s="121"/>
      <c r="E280" s="121"/>
      <c r="F280" s="121"/>
      <c r="G280" s="180"/>
      <c r="H280" s="153"/>
      <c r="I280" s="180"/>
      <c r="J280" s="180"/>
      <c r="K280" s="180"/>
      <c r="L280" s="153"/>
      <c r="M280" s="180"/>
      <c r="N280" s="180"/>
      <c r="O280" s="180"/>
    </row>
    <row r="281" spans="1:15" ht="15" customHeight="1">
      <c r="A281" s="120" t="e">
        <f ca="1">VLOOKUP(INDIRECT("B281"),elolap!$A$90:$B$3244,2,FALSE)</f>
        <v>#N/A</v>
      </c>
      <c r="B281" s="122"/>
      <c r="C281" s="121"/>
      <c r="D281" s="121"/>
      <c r="E281" s="121"/>
      <c r="F281" s="121"/>
      <c r="G281" s="180"/>
      <c r="H281" s="153"/>
      <c r="I281" s="180"/>
      <c r="J281" s="180"/>
      <c r="K281" s="180"/>
      <c r="L281" s="153"/>
      <c r="M281" s="180"/>
      <c r="N281" s="180"/>
      <c r="O281" s="180"/>
    </row>
    <row r="282" spans="1:15" ht="15" customHeight="1">
      <c r="A282" s="120" t="e">
        <f ca="1">VLOOKUP(INDIRECT("B282"),elolap!$A$90:$B$3244,2,FALSE)</f>
        <v>#N/A</v>
      </c>
      <c r="B282" s="122"/>
      <c r="C282" s="121"/>
      <c r="D282" s="121"/>
      <c r="E282" s="121"/>
      <c r="F282" s="121"/>
      <c r="G282" s="180"/>
      <c r="H282" s="153"/>
      <c r="I282" s="180"/>
      <c r="J282" s="180"/>
      <c r="K282" s="180"/>
      <c r="L282" s="153"/>
      <c r="M282" s="180"/>
      <c r="N282" s="180"/>
      <c r="O282" s="180"/>
    </row>
    <row r="283" spans="1:15" ht="15" customHeight="1">
      <c r="A283" s="120" t="e">
        <f ca="1">VLOOKUP(INDIRECT("B283"),elolap!$A$90:$B$3244,2,FALSE)</f>
        <v>#N/A</v>
      </c>
      <c r="B283" s="122"/>
      <c r="C283" s="121"/>
      <c r="D283" s="121"/>
      <c r="E283" s="121"/>
      <c r="F283" s="121"/>
      <c r="G283" s="180"/>
      <c r="H283" s="153"/>
      <c r="I283" s="180"/>
      <c r="J283" s="180"/>
      <c r="K283" s="180"/>
      <c r="L283" s="153"/>
      <c r="M283" s="180"/>
      <c r="N283" s="180"/>
      <c r="O283" s="180"/>
    </row>
    <row r="284" spans="1:15" ht="15" customHeight="1">
      <c r="A284" s="120" t="e">
        <f ca="1">VLOOKUP(INDIRECT("B284"),elolap!$A$90:$B$3244,2,FALSE)</f>
        <v>#N/A</v>
      </c>
      <c r="B284" s="122"/>
      <c r="C284" s="121"/>
      <c r="D284" s="121"/>
      <c r="E284" s="121"/>
      <c r="F284" s="121"/>
      <c r="G284" s="180"/>
      <c r="H284" s="153"/>
      <c r="I284" s="180"/>
      <c r="J284" s="180"/>
      <c r="K284" s="180"/>
      <c r="L284" s="153"/>
      <c r="M284" s="180"/>
      <c r="N284" s="180"/>
      <c r="O284" s="180"/>
    </row>
    <row r="285" spans="1:15" ht="15" customHeight="1">
      <c r="A285" s="120" t="e">
        <f ca="1">VLOOKUP(INDIRECT("B285"),elolap!$A$90:$B$3244,2,FALSE)</f>
        <v>#N/A</v>
      </c>
      <c r="B285" s="122"/>
      <c r="C285" s="121"/>
      <c r="D285" s="121"/>
      <c r="E285" s="121"/>
      <c r="F285" s="121"/>
      <c r="G285" s="180"/>
      <c r="H285" s="153"/>
      <c r="I285" s="180"/>
      <c r="J285" s="180"/>
      <c r="K285" s="180"/>
      <c r="L285" s="153"/>
      <c r="M285" s="180"/>
      <c r="N285" s="180"/>
      <c r="O285" s="180"/>
    </row>
    <row r="286" spans="1:15" ht="15" customHeight="1">
      <c r="A286" s="120" t="e">
        <f ca="1">VLOOKUP(INDIRECT("B286"),elolap!$A$90:$B$3244,2,FALSE)</f>
        <v>#N/A</v>
      </c>
      <c r="B286" s="122"/>
      <c r="C286" s="121"/>
      <c r="D286" s="121"/>
      <c r="E286" s="121"/>
      <c r="F286" s="121"/>
      <c r="G286" s="180"/>
      <c r="H286" s="153"/>
      <c r="I286" s="180"/>
      <c r="J286" s="180"/>
      <c r="K286" s="180"/>
      <c r="L286" s="153"/>
      <c r="M286" s="180"/>
      <c r="N286" s="180"/>
      <c r="O286" s="180"/>
    </row>
    <row r="287" spans="1:15" ht="15" customHeight="1">
      <c r="A287" s="120" t="e">
        <f ca="1">VLOOKUP(INDIRECT("B287"),elolap!$A$90:$B$3244,2,FALSE)</f>
        <v>#N/A</v>
      </c>
      <c r="B287" s="122"/>
      <c r="C287" s="121"/>
      <c r="D287" s="121"/>
      <c r="E287" s="121"/>
      <c r="F287" s="121"/>
      <c r="G287" s="180"/>
      <c r="H287" s="153"/>
      <c r="I287" s="180"/>
      <c r="J287" s="180"/>
      <c r="K287" s="180"/>
      <c r="L287" s="153"/>
      <c r="M287" s="180"/>
      <c r="N287" s="180"/>
      <c r="O287" s="180"/>
    </row>
    <row r="288" spans="1:15" ht="15" customHeight="1">
      <c r="A288" s="120" t="e">
        <f ca="1">VLOOKUP(INDIRECT("B288"),elolap!$A$90:$B$3244,2,FALSE)</f>
        <v>#N/A</v>
      </c>
      <c r="B288" s="122"/>
      <c r="C288" s="121"/>
      <c r="D288" s="121"/>
      <c r="E288" s="121"/>
      <c r="F288" s="121"/>
      <c r="G288" s="180"/>
      <c r="H288" s="153"/>
      <c r="I288" s="180"/>
      <c r="J288" s="180"/>
      <c r="K288" s="180"/>
      <c r="L288" s="153"/>
      <c r="M288" s="180"/>
      <c r="N288" s="180"/>
      <c r="O288" s="180"/>
    </row>
    <row r="289" spans="1:15" ht="15" customHeight="1">
      <c r="A289" s="120" t="e">
        <f ca="1">VLOOKUP(INDIRECT("B289"),elolap!$A$90:$B$3244,2,FALSE)</f>
        <v>#N/A</v>
      </c>
      <c r="B289" s="122"/>
      <c r="C289" s="121"/>
      <c r="D289" s="121"/>
      <c r="E289" s="121"/>
      <c r="F289" s="121"/>
      <c r="G289" s="180"/>
      <c r="H289" s="153"/>
      <c r="I289" s="180"/>
      <c r="J289" s="180"/>
      <c r="K289" s="180"/>
      <c r="L289" s="153"/>
      <c r="M289" s="180"/>
      <c r="N289" s="180"/>
      <c r="O289" s="180"/>
    </row>
    <row r="290" spans="1:15" ht="15" customHeight="1">
      <c r="A290" s="120" t="e">
        <f ca="1">VLOOKUP(INDIRECT("B290"),elolap!$A$90:$B$3244,2,FALSE)</f>
        <v>#N/A</v>
      </c>
      <c r="B290" s="122"/>
      <c r="C290" s="121"/>
      <c r="D290" s="121"/>
      <c r="E290" s="121"/>
      <c r="F290" s="121"/>
      <c r="G290" s="180"/>
      <c r="H290" s="153"/>
      <c r="I290" s="180"/>
      <c r="J290" s="180"/>
      <c r="K290" s="180"/>
      <c r="L290" s="153"/>
      <c r="M290" s="180"/>
      <c r="N290" s="180"/>
      <c r="O290" s="180"/>
    </row>
    <row r="291" spans="1:15" ht="15" customHeight="1">
      <c r="A291" s="120" t="e">
        <f ca="1">VLOOKUP(INDIRECT("B291"),elolap!$A$90:$B$3244,2,FALSE)</f>
        <v>#N/A</v>
      </c>
      <c r="B291" s="122"/>
      <c r="C291" s="121"/>
      <c r="D291" s="121"/>
      <c r="E291" s="121"/>
      <c r="F291" s="121"/>
      <c r="G291" s="180"/>
      <c r="H291" s="153"/>
      <c r="I291" s="180"/>
      <c r="J291" s="180"/>
      <c r="K291" s="180"/>
      <c r="L291" s="153"/>
      <c r="M291" s="180"/>
      <c r="N291" s="180"/>
      <c r="O291" s="180"/>
    </row>
    <row r="292" spans="1:15" ht="15" customHeight="1">
      <c r="A292" s="120" t="e">
        <f ca="1">VLOOKUP(INDIRECT("B292"),elolap!$A$90:$B$3244,2,FALSE)</f>
        <v>#N/A</v>
      </c>
      <c r="B292" s="122"/>
      <c r="C292" s="121"/>
      <c r="D292" s="121"/>
      <c r="E292" s="121"/>
      <c r="F292" s="121"/>
      <c r="G292" s="180"/>
      <c r="H292" s="153"/>
      <c r="I292" s="180"/>
      <c r="J292" s="180"/>
      <c r="K292" s="180"/>
      <c r="L292" s="153"/>
      <c r="M292" s="180"/>
      <c r="N292" s="180"/>
      <c r="O292" s="180"/>
    </row>
    <row r="293" spans="1:15" ht="15" customHeight="1">
      <c r="A293" s="120" t="e">
        <f ca="1">VLOOKUP(INDIRECT("B293"),elolap!$A$90:$B$3244,2,FALSE)</f>
        <v>#N/A</v>
      </c>
      <c r="B293" s="122"/>
      <c r="C293" s="121"/>
      <c r="D293" s="121"/>
      <c r="E293" s="121"/>
      <c r="F293" s="121"/>
      <c r="G293" s="180"/>
      <c r="H293" s="153"/>
      <c r="I293" s="180"/>
      <c r="J293" s="180"/>
      <c r="K293" s="180"/>
      <c r="L293" s="153"/>
      <c r="M293" s="180"/>
      <c r="N293" s="180"/>
      <c r="O293" s="180"/>
    </row>
    <row r="294" spans="1:15" ht="15" customHeight="1">
      <c r="A294" s="120" t="e">
        <f ca="1">VLOOKUP(INDIRECT("B294"),elolap!$A$90:$B$3244,2,FALSE)</f>
        <v>#N/A</v>
      </c>
      <c r="B294" s="122"/>
      <c r="C294" s="121"/>
      <c r="D294" s="121"/>
      <c r="E294" s="121"/>
      <c r="F294" s="121"/>
      <c r="G294" s="180"/>
      <c r="H294" s="153"/>
      <c r="I294" s="180"/>
      <c r="J294" s="180"/>
      <c r="K294" s="180"/>
      <c r="L294" s="153"/>
      <c r="M294" s="180"/>
      <c r="N294" s="180"/>
      <c r="O294" s="180"/>
    </row>
    <row r="295" spans="1:15" ht="15" customHeight="1">
      <c r="A295" s="120" t="e">
        <f ca="1">VLOOKUP(INDIRECT("B295"),elolap!$A$90:$B$3244,2,FALSE)</f>
        <v>#N/A</v>
      </c>
      <c r="B295" s="122"/>
      <c r="C295" s="121"/>
      <c r="D295" s="121"/>
      <c r="E295" s="121"/>
      <c r="F295" s="121"/>
      <c r="G295" s="180"/>
      <c r="H295" s="153"/>
      <c r="I295" s="180"/>
      <c r="J295" s="180"/>
      <c r="K295" s="180"/>
      <c r="L295" s="153"/>
      <c r="M295" s="180"/>
      <c r="N295" s="180"/>
      <c r="O295" s="180"/>
    </row>
    <row r="296" spans="1:15" ht="15" customHeight="1">
      <c r="A296" s="120" t="e">
        <f ca="1">VLOOKUP(INDIRECT("B296"),elolap!$A$90:$B$3244,2,FALSE)</f>
        <v>#N/A</v>
      </c>
      <c r="B296" s="122"/>
      <c r="C296" s="121"/>
      <c r="D296" s="121"/>
      <c r="E296" s="121"/>
      <c r="F296" s="121"/>
      <c r="G296" s="180"/>
      <c r="H296" s="153"/>
      <c r="I296" s="180"/>
      <c r="J296" s="180"/>
      <c r="K296" s="180"/>
      <c r="L296" s="153"/>
      <c r="M296" s="180"/>
      <c r="N296" s="180"/>
      <c r="O296" s="180"/>
    </row>
    <row r="297" spans="1:15" ht="15" customHeight="1">
      <c r="A297" s="120" t="e">
        <f ca="1">VLOOKUP(INDIRECT("B297"),elolap!$A$90:$B$3244,2,FALSE)</f>
        <v>#N/A</v>
      </c>
      <c r="B297" s="122"/>
      <c r="C297" s="121"/>
      <c r="D297" s="121"/>
      <c r="E297" s="121"/>
      <c r="F297" s="121"/>
      <c r="G297" s="180"/>
      <c r="H297" s="153"/>
      <c r="I297" s="180"/>
      <c r="J297" s="180"/>
      <c r="K297" s="180"/>
      <c r="L297" s="153"/>
      <c r="M297" s="180"/>
      <c r="N297" s="180"/>
      <c r="O297" s="180"/>
    </row>
    <row r="298" spans="1:15" ht="15" customHeight="1">
      <c r="A298" s="120" t="e">
        <f ca="1">VLOOKUP(INDIRECT("B298"),elolap!$A$90:$B$3244,2,FALSE)</f>
        <v>#N/A</v>
      </c>
      <c r="B298" s="122"/>
      <c r="C298" s="121"/>
      <c r="D298" s="121"/>
      <c r="E298" s="121"/>
      <c r="F298" s="121"/>
      <c r="G298" s="180"/>
      <c r="H298" s="153"/>
      <c r="I298" s="180"/>
      <c r="J298" s="180"/>
      <c r="K298" s="180"/>
      <c r="L298" s="153"/>
      <c r="M298" s="180"/>
      <c r="N298" s="180"/>
      <c r="O298" s="180"/>
    </row>
    <row r="299" spans="1:15" ht="15" customHeight="1">
      <c r="A299" s="120" t="e">
        <f ca="1">VLOOKUP(INDIRECT("B299"),elolap!$A$90:$B$3244,2,FALSE)</f>
        <v>#N/A</v>
      </c>
      <c r="B299" s="122"/>
      <c r="C299" s="121"/>
      <c r="D299" s="121"/>
      <c r="E299" s="121"/>
      <c r="F299" s="121"/>
      <c r="G299" s="180"/>
      <c r="H299" s="153"/>
      <c r="I299" s="180"/>
      <c r="J299" s="180"/>
      <c r="K299" s="180"/>
      <c r="L299" s="153"/>
      <c r="M299" s="180"/>
      <c r="N299" s="180"/>
      <c r="O299" s="180"/>
    </row>
    <row r="300" spans="1:15" ht="15" customHeight="1">
      <c r="A300" s="120" t="e">
        <f ca="1">VLOOKUP(INDIRECT("B300"),elolap!$A$90:$B$3244,2,FALSE)</f>
        <v>#N/A</v>
      </c>
      <c r="B300" s="122"/>
      <c r="C300" s="121"/>
      <c r="D300" s="121"/>
      <c r="E300" s="121"/>
      <c r="F300" s="121"/>
      <c r="G300" s="180"/>
      <c r="H300" s="153"/>
      <c r="I300" s="180"/>
      <c r="J300" s="180"/>
      <c r="K300" s="180"/>
      <c r="L300" s="153"/>
      <c r="M300" s="180"/>
      <c r="N300" s="180"/>
      <c r="O300" s="180"/>
    </row>
    <row r="301" spans="1:15" ht="15" customHeight="1">
      <c r="A301" s="120" t="e">
        <f ca="1">VLOOKUP(INDIRECT("B301"),elolap!$A$90:$B$3244,2,FALSE)</f>
        <v>#N/A</v>
      </c>
      <c r="B301" s="122"/>
      <c r="C301" s="121"/>
      <c r="D301" s="121"/>
      <c r="E301" s="121"/>
      <c r="F301" s="121"/>
      <c r="G301" s="180"/>
      <c r="H301" s="153"/>
      <c r="I301" s="180"/>
      <c r="J301" s="180"/>
      <c r="K301" s="180"/>
      <c r="L301" s="153"/>
      <c r="M301" s="180"/>
      <c r="N301" s="180"/>
      <c r="O301" s="180"/>
    </row>
    <row r="302" spans="1:15" ht="15" customHeight="1">
      <c r="A302" s="120" t="e">
        <f ca="1">VLOOKUP(INDIRECT("B302"),elolap!$A$90:$B$3244,2,FALSE)</f>
        <v>#N/A</v>
      </c>
      <c r="B302" s="122"/>
      <c r="C302" s="121"/>
      <c r="D302" s="121"/>
      <c r="E302" s="121"/>
      <c r="F302" s="121"/>
      <c r="G302" s="180"/>
      <c r="H302" s="153"/>
      <c r="I302" s="180"/>
      <c r="J302" s="180"/>
      <c r="K302" s="180"/>
      <c r="L302" s="153"/>
      <c r="M302" s="180"/>
      <c r="N302" s="180"/>
      <c r="O302" s="180"/>
    </row>
    <row r="303" spans="1:15" ht="15" customHeight="1">
      <c r="A303" s="120" t="e">
        <f ca="1">VLOOKUP(INDIRECT("B303"),elolap!$A$90:$B$3244,2,FALSE)</f>
        <v>#N/A</v>
      </c>
      <c r="B303" s="122"/>
      <c r="C303" s="121"/>
      <c r="D303" s="121"/>
      <c r="E303" s="121"/>
      <c r="F303" s="121"/>
      <c r="G303" s="180"/>
      <c r="H303" s="153"/>
      <c r="I303" s="180"/>
      <c r="J303" s="180"/>
      <c r="K303" s="180"/>
      <c r="L303" s="153"/>
      <c r="M303" s="180"/>
      <c r="N303" s="180"/>
      <c r="O303" s="180"/>
    </row>
    <row r="304" spans="1:15" ht="15" customHeight="1">
      <c r="A304" s="120" t="e">
        <f ca="1">VLOOKUP(INDIRECT("B304"),elolap!$A$90:$B$3244,2,FALSE)</f>
        <v>#N/A</v>
      </c>
      <c r="B304" s="122"/>
      <c r="C304" s="121"/>
      <c r="D304" s="121"/>
      <c r="E304" s="121"/>
      <c r="F304" s="121"/>
      <c r="G304" s="180"/>
      <c r="H304" s="153"/>
      <c r="I304" s="180"/>
      <c r="J304" s="180"/>
      <c r="K304" s="180"/>
      <c r="L304" s="153"/>
      <c r="M304" s="180"/>
      <c r="N304" s="180"/>
      <c r="O304" s="180"/>
    </row>
    <row r="305" spans="1:15" ht="15" customHeight="1">
      <c r="A305" s="120" t="e">
        <f ca="1">VLOOKUP(INDIRECT("B305"),elolap!$A$90:$B$3244,2,FALSE)</f>
        <v>#N/A</v>
      </c>
      <c r="B305" s="122"/>
      <c r="C305" s="121"/>
      <c r="D305" s="121"/>
      <c r="E305" s="121"/>
      <c r="F305" s="121"/>
      <c r="G305" s="180"/>
      <c r="H305" s="153"/>
      <c r="I305" s="180"/>
      <c r="J305" s="180"/>
      <c r="K305" s="180"/>
      <c r="L305" s="153"/>
      <c r="M305" s="180"/>
      <c r="N305" s="180"/>
      <c r="O305" s="180"/>
    </row>
    <row r="306" spans="1:15" ht="15" customHeight="1">
      <c r="A306" s="120" t="e">
        <f ca="1">VLOOKUP(INDIRECT("B306"),elolap!$A$90:$B$3244,2,FALSE)</f>
        <v>#N/A</v>
      </c>
      <c r="B306" s="122"/>
      <c r="C306" s="121"/>
      <c r="D306" s="121"/>
      <c r="E306" s="121"/>
      <c r="F306" s="121"/>
      <c r="G306" s="180"/>
      <c r="H306" s="153"/>
      <c r="I306" s="180"/>
      <c r="J306" s="180"/>
      <c r="K306" s="180"/>
      <c r="L306" s="153"/>
      <c r="M306" s="180"/>
      <c r="N306" s="180"/>
      <c r="O306" s="180"/>
    </row>
    <row r="307" spans="1:15" ht="15" customHeight="1">
      <c r="A307" s="120" t="e">
        <f ca="1">VLOOKUP(INDIRECT("B307"),elolap!$A$90:$B$3244,2,FALSE)</f>
        <v>#N/A</v>
      </c>
      <c r="B307" s="122"/>
      <c r="C307" s="121"/>
      <c r="D307" s="121"/>
      <c r="E307" s="121"/>
      <c r="F307" s="121"/>
      <c r="G307" s="180"/>
      <c r="H307" s="153"/>
      <c r="I307" s="180"/>
      <c r="J307" s="180"/>
      <c r="K307" s="180"/>
      <c r="L307" s="153"/>
      <c r="M307" s="180"/>
      <c r="N307" s="180"/>
      <c r="O307" s="180"/>
    </row>
    <row r="308" spans="1:15" ht="15" customHeight="1">
      <c r="A308" s="120" t="e">
        <f ca="1">VLOOKUP(INDIRECT("B308"),elolap!$A$90:$B$3244,2,FALSE)</f>
        <v>#N/A</v>
      </c>
      <c r="B308" s="122"/>
      <c r="C308" s="121"/>
      <c r="D308" s="121"/>
      <c r="E308" s="121"/>
      <c r="F308" s="121"/>
      <c r="G308" s="180"/>
      <c r="H308" s="153"/>
      <c r="I308" s="180"/>
      <c r="J308" s="180"/>
      <c r="K308" s="180"/>
      <c r="L308" s="153"/>
      <c r="M308" s="180"/>
      <c r="N308" s="180"/>
      <c r="O308" s="180"/>
    </row>
    <row r="309" spans="1:15" ht="15" customHeight="1">
      <c r="A309" s="120" t="e">
        <f ca="1">VLOOKUP(INDIRECT("B309"),elolap!$A$90:$B$3244,2,FALSE)</f>
        <v>#N/A</v>
      </c>
      <c r="B309" s="122"/>
      <c r="C309" s="121"/>
      <c r="D309" s="121"/>
      <c r="E309" s="121"/>
      <c r="F309" s="121"/>
      <c r="G309" s="180"/>
      <c r="H309" s="153"/>
      <c r="I309" s="180"/>
      <c r="J309" s="180"/>
      <c r="K309" s="180"/>
      <c r="L309" s="153"/>
      <c r="M309" s="180"/>
      <c r="N309" s="180"/>
      <c r="O309" s="180"/>
    </row>
    <row r="310" spans="1:15" ht="15" customHeight="1">
      <c r="A310" s="120" t="e">
        <f ca="1">VLOOKUP(INDIRECT("B310"),elolap!$A$90:$B$3244,2,FALSE)</f>
        <v>#N/A</v>
      </c>
      <c r="B310" s="122"/>
      <c r="C310" s="121"/>
      <c r="D310" s="121"/>
      <c r="E310" s="121"/>
      <c r="F310" s="121"/>
      <c r="G310" s="180"/>
      <c r="H310" s="153"/>
      <c r="I310" s="180"/>
      <c r="J310" s="180"/>
      <c r="K310" s="180"/>
      <c r="L310" s="153"/>
      <c r="M310" s="180"/>
      <c r="N310" s="180"/>
      <c r="O310" s="180"/>
    </row>
    <row r="311" spans="1:15" ht="15" customHeight="1">
      <c r="A311" s="120" t="e">
        <f ca="1">VLOOKUP(INDIRECT("B311"),elolap!$A$90:$B$3244,2,FALSE)</f>
        <v>#N/A</v>
      </c>
      <c r="B311" s="122"/>
      <c r="C311" s="121"/>
      <c r="D311" s="121"/>
      <c r="E311" s="121"/>
      <c r="F311" s="121"/>
      <c r="G311" s="180"/>
      <c r="H311" s="153"/>
      <c r="I311" s="180"/>
      <c r="J311" s="180"/>
      <c r="K311" s="180"/>
      <c r="L311" s="153"/>
      <c r="M311" s="180"/>
      <c r="N311" s="180"/>
      <c r="O311" s="180"/>
    </row>
    <row r="312" spans="1:15" ht="15" customHeight="1">
      <c r="A312" s="120" t="e">
        <f ca="1">VLOOKUP(INDIRECT("B312"),elolap!$A$90:$B$3244,2,FALSE)</f>
        <v>#N/A</v>
      </c>
      <c r="B312" s="122"/>
      <c r="C312" s="121"/>
      <c r="D312" s="121"/>
      <c r="E312" s="121"/>
      <c r="F312" s="121"/>
      <c r="G312" s="180"/>
      <c r="H312" s="153"/>
      <c r="I312" s="180"/>
      <c r="J312" s="180"/>
      <c r="K312" s="180"/>
      <c r="L312" s="153"/>
      <c r="M312" s="180"/>
      <c r="N312" s="180"/>
      <c r="O312" s="180"/>
    </row>
    <row r="313" spans="1:15" ht="15" customHeight="1">
      <c r="A313" s="120" t="e">
        <f ca="1">VLOOKUP(INDIRECT("B313"),elolap!$A$90:$B$3244,2,FALSE)</f>
        <v>#N/A</v>
      </c>
      <c r="B313" s="122"/>
      <c r="C313" s="121"/>
      <c r="D313" s="121"/>
      <c r="E313" s="121"/>
      <c r="F313" s="121"/>
      <c r="G313" s="180"/>
      <c r="H313" s="153"/>
      <c r="I313" s="180"/>
      <c r="J313" s="180"/>
      <c r="K313" s="180"/>
      <c r="L313" s="153"/>
      <c r="M313" s="180"/>
      <c r="N313" s="180"/>
      <c r="O313" s="180"/>
    </row>
    <row r="314" spans="1:15" ht="15" customHeight="1">
      <c r="A314" s="120" t="e">
        <f ca="1">VLOOKUP(INDIRECT("B314"),elolap!$A$90:$B$3244,2,FALSE)</f>
        <v>#N/A</v>
      </c>
      <c r="B314" s="122"/>
      <c r="C314" s="121"/>
      <c r="D314" s="121"/>
      <c r="E314" s="121"/>
      <c r="F314" s="121"/>
      <c r="G314" s="180"/>
      <c r="H314" s="153"/>
      <c r="I314" s="180"/>
      <c r="J314" s="180"/>
      <c r="K314" s="180"/>
      <c r="L314" s="153"/>
      <c r="M314" s="180"/>
      <c r="N314" s="180"/>
      <c r="O314" s="180"/>
    </row>
    <row r="315" spans="1:15" ht="15" customHeight="1">
      <c r="A315" s="120" t="e">
        <f ca="1">VLOOKUP(INDIRECT("B315"),elolap!$A$90:$B$3244,2,FALSE)</f>
        <v>#N/A</v>
      </c>
      <c r="B315" s="122"/>
      <c r="C315" s="121"/>
      <c r="D315" s="121"/>
      <c r="E315" s="121"/>
      <c r="F315" s="121"/>
      <c r="G315" s="180"/>
      <c r="H315" s="153"/>
      <c r="I315" s="180"/>
      <c r="J315" s="180"/>
      <c r="K315" s="180"/>
      <c r="L315" s="153"/>
      <c r="M315" s="180"/>
      <c r="N315" s="180"/>
      <c r="O315" s="180"/>
    </row>
    <row r="316" spans="1:15" ht="15" customHeight="1">
      <c r="A316" s="120" t="e">
        <f ca="1">VLOOKUP(INDIRECT("B316"),elolap!$A$90:$B$3244,2,FALSE)</f>
        <v>#N/A</v>
      </c>
      <c r="B316" s="122"/>
      <c r="C316" s="121"/>
      <c r="D316" s="121"/>
      <c r="E316" s="121"/>
      <c r="F316" s="121"/>
      <c r="G316" s="180"/>
      <c r="H316" s="153"/>
      <c r="I316" s="180"/>
      <c r="J316" s="180"/>
      <c r="K316" s="180"/>
      <c r="L316" s="153"/>
      <c r="M316" s="180"/>
      <c r="N316" s="180"/>
      <c r="O316" s="180"/>
    </row>
    <row r="317" spans="1:15" ht="15" customHeight="1">
      <c r="A317" s="120" t="e">
        <f ca="1">VLOOKUP(INDIRECT("B317"),elolap!$A$90:$B$3244,2,FALSE)</f>
        <v>#N/A</v>
      </c>
      <c r="B317" s="122"/>
      <c r="C317" s="121"/>
      <c r="D317" s="121"/>
      <c r="E317" s="121"/>
      <c r="F317" s="121"/>
      <c r="G317" s="180"/>
      <c r="H317" s="153"/>
      <c r="I317" s="180"/>
      <c r="J317" s="180"/>
      <c r="K317" s="180"/>
      <c r="L317" s="153"/>
      <c r="M317" s="180"/>
      <c r="N317" s="180"/>
      <c r="O317" s="180"/>
    </row>
    <row r="318" spans="1:15" ht="15" customHeight="1">
      <c r="A318" s="120" t="e">
        <f ca="1">VLOOKUP(INDIRECT("B318"),elolap!$A$90:$B$3244,2,FALSE)</f>
        <v>#N/A</v>
      </c>
      <c r="B318" s="122"/>
      <c r="C318" s="121"/>
      <c r="D318" s="121"/>
      <c r="E318" s="121"/>
      <c r="F318" s="121"/>
      <c r="G318" s="180"/>
      <c r="H318" s="153"/>
      <c r="I318" s="180"/>
      <c r="J318" s="180"/>
      <c r="K318" s="180"/>
      <c r="L318" s="153"/>
      <c r="M318" s="180"/>
      <c r="N318" s="180"/>
      <c r="O318" s="180"/>
    </row>
    <row r="319" spans="1:15" ht="15" customHeight="1">
      <c r="A319" s="120" t="e">
        <f ca="1">VLOOKUP(INDIRECT("B319"),elolap!$A$90:$B$3244,2,FALSE)</f>
        <v>#N/A</v>
      </c>
      <c r="B319" s="122"/>
      <c r="C319" s="121"/>
      <c r="D319" s="121"/>
      <c r="E319" s="121"/>
      <c r="F319" s="121"/>
      <c r="G319" s="180"/>
      <c r="H319" s="153"/>
      <c r="I319" s="180"/>
      <c r="J319" s="180"/>
      <c r="K319" s="180"/>
      <c r="L319" s="153"/>
      <c r="M319" s="180"/>
      <c r="N319" s="180"/>
      <c r="O319" s="180"/>
    </row>
    <row r="320" spans="1:15" ht="15" customHeight="1">
      <c r="A320" s="120" t="e">
        <f ca="1">VLOOKUP(INDIRECT("B320"),elolap!$A$90:$B$3244,2,FALSE)</f>
        <v>#N/A</v>
      </c>
      <c r="B320" s="122"/>
      <c r="C320" s="121"/>
      <c r="D320" s="121"/>
      <c r="E320" s="121"/>
      <c r="F320" s="121"/>
      <c r="G320" s="180"/>
      <c r="H320" s="153"/>
      <c r="I320" s="180"/>
      <c r="J320" s="180"/>
      <c r="K320" s="180"/>
      <c r="L320" s="153"/>
      <c r="M320" s="180"/>
      <c r="N320" s="180"/>
      <c r="O320" s="180"/>
    </row>
    <row r="321" spans="1:15" ht="15" customHeight="1">
      <c r="A321" s="120" t="e">
        <f ca="1">VLOOKUP(INDIRECT("B321"),elolap!$A$90:$B$3244,2,FALSE)</f>
        <v>#N/A</v>
      </c>
      <c r="B321" s="122"/>
      <c r="C321" s="121"/>
      <c r="D321" s="121"/>
      <c r="E321" s="121"/>
      <c r="F321" s="121"/>
      <c r="G321" s="180"/>
      <c r="H321" s="153"/>
      <c r="I321" s="180"/>
      <c r="J321" s="180"/>
      <c r="K321" s="180"/>
      <c r="L321" s="153"/>
      <c r="M321" s="180"/>
      <c r="N321" s="180"/>
      <c r="O321" s="180"/>
    </row>
    <row r="322" spans="1:15" ht="15" customHeight="1">
      <c r="A322" s="120" t="e">
        <f ca="1">VLOOKUP(INDIRECT("B322"),elolap!$A$90:$B$3244,2,FALSE)</f>
        <v>#N/A</v>
      </c>
      <c r="B322" s="122"/>
      <c r="C322" s="121"/>
      <c r="D322" s="121"/>
      <c r="E322" s="121"/>
      <c r="F322" s="121"/>
      <c r="G322" s="180"/>
      <c r="H322" s="153"/>
      <c r="I322" s="180"/>
      <c r="J322" s="180"/>
      <c r="K322" s="180"/>
      <c r="L322" s="153"/>
      <c r="M322" s="180"/>
      <c r="N322" s="180"/>
      <c r="O322" s="180"/>
    </row>
    <row r="323" spans="1:15" ht="15" customHeight="1">
      <c r="A323" s="120" t="e">
        <f ca="1">VLOOKUP(INDIRECT("B323"),elolap!$A$90:$B$3244,2,FALSE)</f>
        <v>#N/A</v>
      </c>
      <c r="B323" s="122"/>
      <c r="C323" s="121"/>
      <c r="D323" s="121"/>
      <c r="E323" s="121"/>
      <c r="F323" s="121"/>
      <c r="G323" s="180"/>
      <c r="H323" s="153"/>
      <c r="I323" s="180"/>
      <c r="J323" s="180"/>
      <c r="K323" s="180"/>
      <c r="L323" s="153"/>
      <c r="M323" s="180"/>
      <c r="N323" s="180"/>
      <c r="O323" s="180"/>
    </row>
    <row r="324" spans="1:15" ht="15" customHeight="1">
      <c r="A324" s="120" t="e">
        <f ca="1">VLOOKUP(INDIRECT("B324"),elolap!$A$90:$B$3244,2,FALSE)</f>
        <v>#N/A</v>
      </c>
      <c r="B324" s="122"/>
      <c r="C324" s="121"/>
      <c r="D324" s="121"/>
      <c r="E324" s="121"/>
      <c r="F324" s="121"/>
      <c r="G324" s="180"/>
      <c r="H324" s="153"/>
      <c r="I324" s="180"/>
      <c r="J324" s="180"/>
      <c r="K324" s="180"/>
      <c r="L324" s="153"/>
      <c r="M324" s="180"/>
      <c r="N324" s="180"/>
      <c r="O324" s="180"/>
    </row>
    <row r="325" spans="1:15" ht="15" customHeight="1">
      <c r="A325" s="120" t="e">
        <f ca="1">VLOOKUP(INDIRECT("B325"),elolap!$A$90:$B$3244,2,FALSE)</f>
        <v>#N/A</v>
      </c>
      <c r="B325" s="122"/>
      <c r="C325" s="121"/>
      <c r="D325" s="121"/>
      <c r="E325" s="121"/>
      <c r="F325" s="121"/>
      <c r="G325" s="180"/>
      <c r="H325" s="153"/>
      <c r="I325" s="180"/>
      <c r="J325" s="180"/>
      <c r="K325" s="180"/>
      <c r="L325" s="153"/>
      <c r="M325" s="180"/>
      <c r="N325" s="180"/>
      <c r="O325" s="180"/>
    </row>
    <row r="326" spans="1:15" ht="15" customHeight="1">
      <c r="A326" s="120" t="e">
        <f ca="1">VLOOKUP(INDIRECT("B326"),elolap!$A$90:$B$3244,2,FALSE)</f>
        <v>#N/A</v>
      </c>
      <c r="B326" s="122"/>
      <c r="C326" s="121"/>
      <c r="D326" s="121"/>
      <c r="E326" s="121"/>
      <c r="F326" s="121"/>
      <c r="G326" s="180"/>
      <c r="H326" s="153"/>
      <c r="I326" s="180"/>
      <c r="J326" s="180"/>
      <c r="K326" s="180"/>
      <c r="L326" s="153"/>
      <c r="M326" s="180"/>
      <c r="N326" s="180"/>
      <c r="O326" s="180"/>
    </row>
    <row r="327" spans="1:15" ht="15" customHeight="1">
      <c r="A327" s="120" t="e">
        <f ca="1">VLOOKUP(INDIRECT("B327"),elolap!$A$90:$B$3244,2,FALSE)</f>
        <v>#N/A</v>
      </c>
      <c r="B327" s="122"/>
      <c r="C327" s="121"/>
      <c r="D327" s="121"/>
      <c r="E327" s="121"/>
      <c r="F327" s="121"/>
      <c r="G327" s="180"/>
      <c r="H327" s="153"/>
      <c r="I327" s="180"/>
      <c r="J327" s="180"/>
      <c r="K327" s="180"/>
      <c r="L327" s="153"/>
      <c r="M327" s="180"/>
      <c r="N327" s="180"/>
      <c r="O327" s="180"/>
    </row>
    <row r="328" spans="1:15" ht="15" customHeight="1">
      <c r="A328" s="120" t="e">
        <f ca="1">VLOOKUP(INDIRECT("B328"),elolap!$A$90:$B$3244,2,FALSE)</f>
        <v>#N/A</v>
      </c>
      <c r="B328" s="122"/>
      <c r="C328" s="121"/>
      <c r="D328" s="121"/>
      <c r="E328" s="121"/>
      <c r="F328" s="121"/>
      <c r="G328" s="180"/>
      <c r="H328" s="153"/>
      <c r="I328" s="180"/>
      <c r="J328" s="180"/>
      <c r="K328" s="180"/>
      <c r="L328" s="153"/>
      <c r="M328" s="180"/>
      <c r="N328" s="180"/>
      <c r="O328" s="180"/>
    </row>
    <row r="329" spans="1:15" ht="15" customHeight="1">
      <c r="A329" s="120" t="e">
        <f ca="1">VLOOKUP(INDIRECT("B329"),elolap!$A$90:$B$3244,2,FALSE)</f>
        <v>#N/A</v>
      </c>
      <c r="B329" s="122"/>
      <c r="C329" s="121"/>
      <c r="D329" s="121"/>
      <c r="E329" s="121"/>
      <c r="F329" s="121"/>
      <c r="G329" s="180"/>
      <c r="H329" s="153"/>
      <c r="I329" s="180"/>
      <c r="J329" s="180"/>
      <c r="K329" s="180"/>
      <c r="L329" s="153"/>
      <c r="M329" s="180"/>
      <c r="N329" s="180"/>
      <c r="O329" s="180"/>
    </row>
    <row r="330" spans="1:15" ht="15" customHeight="1">
      <c r="A330" s="120" t="e">
        <f ca="1">VLOOKUP(INDIRECT("B330"),elolap!$A$90:$B$3244,2,FALSE)</f>
        <v>#N/A</v>
      </c>
      <c r="B330" s="122"/>
      <c r="C330" s="121"/>
      <c r="D330" s="121"/>
      <c r="E330" s="121"/>
      <c r="F330" s="121"/>
      <c r="G330" s="180"/>
      <c r="H330" s="153"/>
      <c r="I330" s="180"/>
      <c r="J330" s="180"/>
      <c r="K330" s="180"/>
      <c r="L330" s="153"/>
      <c r="M330" s="180"/>
      <c r="N330" s="180"/>
      <c r="O330" s="180"/>
    </row>
    <row r="331" spans="1:15" ht="15" customHeight="1">
      <c r="A331" s="120" t="e">
        <f ca="1">VLOOKUP(INDIRECT("B331"),elolap!$A$90:$B$3244,2,FALSE)</f>
        <v>#N/A</v>
      </c>
      <c r="B331" s="122"/>
      <c r="C331" s="121"/>
      <c r="D331" s="121"/>
      <c r="E331" s="121"/>
      <c r="F331" s="121"/>
      <c r="G331" s="180"/>
      <c r="H331" s="153"/>
      <c r="I331" s="180"/>
      <c r="J331" s="180"/>
      <c r="K331" s="180"/>
      <c r="L331" s="153"/>
      <c r="M331" s="180"/>
      <c r="N331" s="180"/>
      <c r="O331" s="180"/>
    </row>
    <row r="332" spans="1:15" ht="15" customHeight="1">
      <c r="A332" s="120" t="e">
        <f ca="1">VLOOKUP(INDIRECT("B332"),elolap!$A$90:$B$3244,2,FALSE)</f>
        <v>#N/A</v>
      </c>
      <c r="B332" s="122"/>
      <c r="C332" s="121"/>
      <c r="D332" s="121"/>
      <c r="E332" s="121"/>
      <c r="F332" s="121"/>
      <c r="G332" s="180"/>
      <c r="H332" s="153"/>
      <c r="I332" s="180"/>
      <c r="J332" s="180"/>
      <c r="K332" s="180"/>
      <c r="L332" s="153"/>
      <c r="M332" s="180"/>
      <c r="N332" s="180"/>
      <c r="O332" s="180"/>
    </row>
    <row r="333" spans="1:15" ht="15" customHeight="1">
      <c r="A333" s="120" t="e">
        <f ca="1">VLOOKUP(INDIRECT("B333"),elolap!$A$90:$B$3244,2,FALSE)</f>
        <v>#N/A</v>
      </c>
      <c r="B333" s="122"/>
      <c r="C333" s="121"/>
      <c r="D333" s="121"/>
      <c r="E333" s="121"/>
      <c r="F333" s="121"/>
      <c r="G333" s="180"/>
      <c r="H333" s="153"/>
      <c r="I333" s="180"/>
      <c r="J333" s="180"/>
      <c r="K333" s="180"/>
      <c r="L333" s="153"/>
      <c r="M333" s="180"/>
      <c r="N333" s="180"/>
      <c r="O333" s="180"/>
    </row>
    <row r="334" spans="1:15" ht="15" customHeight="1">
      <c r="A334" s="120" t="e">
        <f ca="1">VLOOKUP(INDIRECT("B334"),elolap!$A$90:$B$3244,2,FALSE)</f>
        <v>#N/A</v>
      </c>
      <c r="B334" s="122"/>
      <c r="C334" s="121"/>
      <c r="D334" s="121"/>
      <c r="E334" s="121"/>
      <c r="F334" s="121"/>
      <c r="G334" s="180"/>
      <c r="H334" s="153"/>
      <c r="I334" s="180"/>
      <c r="J334" s="180"/>
      <c r="K334" s="180"/>
      <c r="L334" s="153"/>
      <c r="M334" s="180"/>
      <c r="N334" s="180"/>
      <c r="O334" s="180"/>
    </row>
    <row r="335" spans="1:15" ht="15" customHeight="1">
      <c r="A335" s="120" t="e">
        <f ca="1">VLOOKUP(INDIRECT("B335"),elolap!$A$90:$B$3244,2,FALSE)</f>
        <v>#N/A</v>
      </c>
      <c r="B335" s="122"/>
      <c r="C335" s="121"/>
      <c r="D335" s="121"/>
      <c r="E335" s="121"/>
      <c r="F335" s="121"/>
      <c r="G335" s="180"/>
      <c r="H335" s="153"/>
      <c r="I335" s="180"/>
      <c r="J335" s="180"/>
      <c r="K335" s="180"/>
      <c r="L335" s="153"/>
      <c r="M335" s="180"/>
      <c r="N335" s="180"/>
      <c r="O335" s="180"/>
    </row>
    <row r="336" spans="1:15" ht="15" customHeight="1">
      <c r="A336" s="120" t="e">
        <f ca="1">VLOOKUP(INDIRECT("B336"),elolap!$A$90:$B$3244,2,FALSE)</f>
        <v>#N/A</v>
      </c>
      <c r="B336" s="122"/>
      <c r="C336" s="121"/>
      <c r="D336" s="121"/>
      <c r="E336" s="121"/>
      <c r="F336" s="121"/>
      <c r="G336" s="180"/>
      <c r="H336" s="153"/>
      <c r="I336" s="180"/>
      <c r="J336" s="180"/>
      <c r="K336" s="180"/>
      <c r="L336" s="153"/>
      <c r="M336" s="180"/>
      <c r="N336" s="180"/>
      <c r="O336" s="180"/>
    </row>
    <row r="337" spans="1:15" ht="15" customHeight="1">
      <c r="A337" s="120" t="e">
        <f ca="1">VLOOKUP(INDIRECT("B337"),elolap!$A$90:$B$3244,2,FALSE)</f>
        <v>#N/A</v>
      </c>
      <c r="B337" s="122"/>
      <c r="C337" s="121"/>
      <c r="D337" s="121"/>
      <c r="E337" s="121"/>
      <c r="F337" s="121"/>
      <c r="G337" s="180"/>
      <c r="H337" s="153"/>
      <c r="I337" s="180"/>
      <c r="J337" s="180"/>
      <c r="K337" s="180"/>
      <c r="L337" s="153"/>
      <c r="M337" s="180"/>
      <c r="N337" s="180"/>
      <c r="O337" s="180"/>
    </row>
    <row r="338" spans="1:15" ht="15" customHeight="1">
      <c r="A338" s="120" t="e">
        <f ca="1">VLOOKUP(INDIRECT("B338"),elolap!$A$90:$B$3244,2,FALSE)</f>
        <v>#N/A</v>
      </c>
      <c r="B338" s="122"/>
      <c r="C338" s="121"/>
      <c r="D338" s="121"/>
      <c r="E338" s="121"/>
      <c r="F338" s="121"/>
      <c r="G338" s="180"/>
      <c r="H338" s="153"/>
      <c r="I338" s="180"/>
      <c r="J338" s="180"/>
      <c r="K338" s="180"/>
      <c r="L338" s="153"/>
      <c r="M338" s="180"/>
      <c r="N338" s="180"/>
      <c r="O338" s="180"/>
    </row>
    <row r="339" spans="1:15" ht="15" customHeight="1">
      <c r="A339" s="120" t="e">
        <f ca="1">VLOOKUP(INDIRECT("B339"),elolap!$A$90:$B$3244,2,FALSE)</f>
        <v>#N/A</v>
      </c>
      <c r="B339" s="122"/>
      <c r="C339" s="121"/>
      <c r="D339" s="121"/>
      <c r="E339" s="121"/>
      <c r="F339" s="121"/>
      <c r="G339" s="180"/>
      <c r="H339" s="153"/>
      <c r="I339" s="180"/>
      <c r="J339" s="180"/>
      <c r="K339" s="180"/>
      <c r="L339" s="153"/>
      <c r="M339" s="180"/>
      <c r="N339" s="180"/>
      <c r="O339" s="180"/>
    </row>
    <row r="340" spans="1:15" ht="15" customHeight="1">
      <c r="A340" s="120" t="e">
        <f ca="1">VLOOKUP(INDIRECT("B340"),elolap!$A$90:$B$3244,2,FALSE)</f>
        <v>#N/A</v>
      </c>
      <c r="B340" s="122"/>
      <c r="C340" s="121"/>
      <c r="D340" s="121"/>
      <c r="E340" s="121"/>
      <c r="F340" s="121"/>
      <c r="G340" s="180"/>
      <c r="H340" s="153"/>
      <c r="I340" s="180"/>
      <c r="J340" s="180"/>
      <c r="K340" s="180"/>
      <c r="L340" s="153"/>
      <c r="M340" s="180"/>
      <c r="N340" s="180"/>
      <c r="O340" s="180"/>
    </row>
    <row r="341" spans="1:15" ht="15" customHeight="1">
      <c r="A341" s="120" t="e">
        <f ca="1">VLOOKUP(INDIRECT("B341"),elolap!$A$90:$B$3244,2,FALSE)</f>
        <v>#N/A</v>
      </c>
      <c r="B341" s="122"/>
      <c r="C341" s="121"/>
      <c r="D341" s="121"/>
      <c r="E341" s="121"/>
      <c r="F341" s="121"/>
      <c r="G341" s="180"/>
      <c r="H341" s="153"/>
      <c r="I341" s="180"/>
      <c r="J341" s="180"/>
      <c r="K341" s="180"/>
      <c r="L341" s="153"/>
      <c r="M341" s="180"/>
      <c r="N341" s="180"/>
      <c r="O341" s="180"/>
    </row>
    <row r="342" spans="1:15" ht="15" customHeight="1">
      <c r="A342" s="120" t="e">
        <f ca="1">VLOOKUP(INDIRECT("B342"),elolap!$A$90:$B$3244,2,FALSE)</f>
        <v>#N/A</v>
      </c>
      <c r="B342" s="122"/>
      <c r="C342" s="121"/>
      <c r="D342" s="121"/>
      <c r="E342" s="121"/>
      <c r="F342" s="121"/>
      <c r="G342" s="180"/>
      <c r="H342" s="153"/>
      <c r="I342" s="180"/>
      <c r="J342" s="180"/>
      <c r="K342" s="180"/>
      <c r="L342" s="153"/>
      <c r="M342" s="180"/>
      <c r="N342" s="180"/>
      <c r="O342" s="180"/>
    </row>
    <row r="343" spans="1:15" ht="15" customHeight="1">
      <c r="A343" s="120" t="e">
        <f ca="1">VLOOKUP(INDIRECT("B343"),elolap!$A$90:$B$3244,2,FALSE)</f>
        <v>#N/A</v>
      </c>
      <c r="B343" s="122"/>
      <c r="C343" s="121"/>
      <c r="D343" s="121"/>
      <c r="E343" s="121"/>
      <c r="F343" s="121"/>
      <c r="G343" s="180"/>
      <c r="H343" s="153"/>
      <c r="I343" s="180"/>
      <c r="J343" s="180"/>
      <c r="K343" s="180"/>
      <c r="L343" s="153"/>
      <c r="M343" s="180"/>
      <c r="N343" s="180"/>
      <c r="O343" s="180"/>
    </row>
    <row r="344" spans="1:15" ht="15" customHeight="1">
      <c r="A344" s="120" t="e">
        <f ca="1">VLOOKUP(INDIRECT("B344"),elolap!$A$90:$B$3244,2,FALSE)</f>
        <v>#N/A</v>
      </c>
      <c r="B344" s="122"/>
      <c r="C344" s="121"/>
      <c r="D344" s="121"/>
      <c r="E344" s="121"/>
      <c r="F344" s="121"/>
      <c r="G344" s="180"/>
      <c r="H344" s="153"/>
      <c r="I344" s="180"/>
      <c r="J344" s="180"/>
      <c r="K344" s="180"/>
      <c r="L344" s="153"/>
      <c r="M344" s="180"/>
      <c r="N344" s="180"/>
      <c r="O344" s="180"/>
    </row>
    <row r="345" spans="1:15" ht="15" customHeight="1">
      <c r="A345" s="120" t="e">
        <f ca="1">VLOOKUP(INDIRECT("B345"),elolap!$A$90:$B$3244,2,FALSE)</f>
        <v>#N/A</v>
      </c>
      <c r="B345" s="122"/>
      <c r="C345" s="121"/>
      <c r="D345" s="121"/>
      <c r="E345" s="121"/>
      <c r="F345" s="121"/>
      <c r="G345" s="180"/>
      <c r="H345" s="153"/>
      <c r="I345" s="180"/>
      <c r="J345" s="180"/>
      <c r="K345" s="180"/>
      <c r="L345" s="153"/>
      <c r="M345" s="180"/>
      <c r="N345" s="180"/>
      <c r="O345" s="180"/>
    </row>
    <row r="346" spans="1:15" ht="15" customHeight="1">
      <c r="A346" s="120" t="e">
        <f ca="1">VLOOKUP(INDIRECT("B346"),elolap!$A$90:$B$3244,2,FALSE)</f>
        <v>#N/A</v>
      </c>
      <c r="B346" s="122"/>
      <c r="C346" s="121"/>
      <c r="D346" s="121"/>
      <c r="E346" s="121"/>
      <c r="F346" s="121"/>
      <c r="G346" s="180"/>
      <c r="H346" s="153"/>
      <c r="I346" s="180"/>
      <c r="J346" s="180"/>
      <c r="K346" s="180"/>
      <c r="L346" s="153"/>
      <c r="M346" s="180"/>
      <c r="N346" s="180"/>
      <c r="O346" s="180"/>
    </row>
    <row r="347" spans="1:15" ht="15" customHeight="1">
      <c r="A347" s="120" t="e">
        <f ca="1">VLOOKUP(INDIRECT("B347"),elolap!$A$90:$B$3244,2,FALSE)</f>
        <v>#N/A</v>
      </c>
      <c r="B347" s="122"/>
      <c r="C347" s="121"/>
      <c r="D347" s="121"/>
      <c r="E347" s="121"/>
      <c r="F347" s="121"/>
      <c r="G347" s="180"/>
      <c r="H347" s="153"/>
      <c r="I347" s="180"/>
      <c r="J347" s="180"/>
      <c r="K347" s="180"/>
      <c r="L347" s="153"/>
      <c r="M347" s="180"/>
      <c r="N347" s="180"/>
      <c r="O347" s="180"/>
    </row>
    <row r="348" spans="1:15" ht="15" customHeight="1">
      <c r="A348" s="120" t="e">
        <f ca="1">VLOOKUP(INDIRECT("B348"),elolap!$A$90:$B$3244,2,FALSE)</f>
        <v>#N/A</v>
      </c>
      <c r="B348" s="122"/>
      <c r="C348" s="121"/>
      <c r="D348" s="121"/>
      <c r="E348" s="121"/>
      <c r="F348" s="121"/>
      <c r="G348" s="180"/>
      <c r="H348" s="153"/>
      <c r="I348" s="180"/>
      <c r="J348" s="180"/>
      <c r="K348" s="180"/>
      <c r="L348" s="153"/>
      <c r="M348" s="180"/>
      <c r="N348" s="180"/>
      <c r="O348" s="180"/>
    </row>
    <row r="349" spans="1:15" ht="15" customHeight="1">
      <c r="A349" s="120" t="e">
        <f ca="1">VLOOKUP(INDIRECT("B349"),elolap!$A$90:$B$3244,2,FALSE)</f>
        <v>#N/A</v>
      </c>
      <c r="B349" s="122"/>
      <c r="C349" s="121"/>
      <c r="D349" s="121"/>
      <c r="E349" s="121"/>
      <c r="F349" s="121"/>
      <c r="G349" s="180"/>
      <c r="H349" s="153"/>
      <c r="I349" s="180"/>
      <c r="J349" s="180"/>
      <c r="K349" s="180"/>
      <c r="L349" s="153"/>
      <c r="M349" s="180"/>
      <c r="N349" s="180"/>
      <c r="O349" s="180"/>
    </row>
    <row r="350" spans="1:15" ht="15" customHeight="1">
      <c r="A350" s="120" t="e">
        <f ca="1">VLOOKUP(INDIRECT("B350"),elolap!$A$90:$B$3244,2,FALSE)</f>
        <v>#N/A</v>
      </c>
      <c r="B350" s="122"/>
      <c r="C350" s="121"/>
      <c r="D350" s="121"/>
      <c r="E350" s="121"/>
      <c r="F350" s="121"/>
      <c r="G350" s="180"/>
      <c r="H350" s="153"/>
      <c r="I350" s="180"/>
      <c r="J350" s="180"/>
      <c r="K350" s="180"/>
      <c r="L350" s="153"/>
      <c r="M350" s="180"/>
      <c r="N350" s="180"/>
      <c r="O350" s="180"/>
    </row>
    <row r="351" spans="1:15" ht="15" customHeight="1">
      <c r="A351" s="120" t="e">
        <f ca="1">VLOOKUP(INDIRECT("B351"),elolap!$A$90:$B$3244,2,FALSE)</f>
        <v>#N/A</v>
      </c>
      <c r="B351" s="122"/>
      <c r="C351" s="121"/>
      <c r="D351" s="121"/>
      <c r="E351" s="121"/>
      <c r="F351" s="121"/>
      <c r="G351" s="180"/>
      <c r="H351" s="153"/>
      <c r="I351" s="180"/>
      <c r="J351" s="180"/>
      <c r="K351" s="180"/>
      <c r="L351" s="153"/>
      <c r="M351" s="180"/>
      <c r="N351" s="180"/>
      <c r="O351" s="180"/>
    </row>
    <row r="352" spans="1:15" ht="15" customHeight="1">
      <c r="A352" s="120" t="e">
        <f ca="1">VLOOKUP(INDIRECT("B352"),elolap!$A$90:$B$3244,2,FALSE)</f>
        <v>#N/A</v>
      </c>
      <c r="B352" s="122"/>
      <c r="C352" s="121"/>
      <c r="D352" s="121"/>
      <c r="E352" s="121"/>
      <c r="F352" s="121"/>
      <c r="G352" s="180"/>
      <c r="H352" s="153"/>
      <c r="I352" s="180"/>
      <c r="J352" s="180"/>
      <c r="K352" s="180"/>
      <c r="L352" s="153"/>
      <c r="M352" s="180"/>
      <c r="N352" s="180"/>
      <c r="O352" s="180"/>
    </row>
    <row r="353" spans="1:15" ht="15" customHeight="1">
      <c r="A353" s="120" t="e">
        <f ca="1">VLOOKUP(INDIRECT("B353"),elolap!$A$90:$B$3244,2,FALSE)</f>
        <v>#N/A</v>
      </c>
      <c r="B353" s="122"/>
      <c r="C353" s="121"/>
      <c r="D353" s="121"/>
      <c r="E353" s="121"/>
      <c r="F353" s="121"/>
      <c r="G353" s="180"/>
      <c r="H353" s="153"/>
      <c r="I353" s="180"/>
      <c r="J353" s="180"/>
      <c r="K353" s="180"/>
      <c r="L353" s="153"/>
      <c r="M353" s="180"/>
      <c r="N353" s="180"/>
      <c r="O353" s="180"/>
    </row>
    <row r="354" spans="1:15" ht="15" customHeight="1">
      <c r="A354" s="120" t="e">
        <f ca="1">VLOOKUP(INDIRECT("B354"),elolap!$A$90:$B$3244,2,FALSE)</f>
        <v>#N/A</v>
      </c>
      <c r="B354" s="122"/>
      <c r="C354" s="121"/>
      <c r="D354" s="121"/>
      <c r="E354" s="121"/>
      <c r="F354" s="121"/>
      <c r="G354" s="180"/>
      <c r="H354" s="153"/>
      <c r="I354" s="180"/>
      <c r="J354" s="180"/>
      <c r="K354" s="180"/>
      <c r="L354" s="153"/>
      <c r="M354" s="180"/>
      <c r="N354" s="180"/>
      <c r="O354" s="180"/>
    </row>
    <row r="355" spans="1:15" ht="15" customHeight="1">
      <c r="A355" s="120" t="e">
        <f ca="1">VLOOKUP(INDIRECT("B355"),elolap!$A$90:$B$3244,2,FALSE)</f>
        <v>#N/A</v>
      </c>
      <c r="B355" s="122"/>
      <c r="C355" s="121"/>
      <c r="D355" s="121"/>
      <c r="E355" s="121"/>
      <c r="F355" s="121"/>
      <c r="G355" s="180"/>
      <c r="H355" s="153"/>
      <c r="I355" s="180"/>
      <c r="J355" s="180"/>
      <c r="K355" s="180"/>
      <c r="L355" s="153"/>
      <c r="M355" s="180"/>
      <c r="N355" s="180"/>
      <c r="O355" s="180"/>
    </row>
    <row r="356" spans="1:15" ht="15" customHeight="1">
      <c r="A356" s="120" t="e">
        <f ca="1">VLOOKUP(INDIRECT("B356"),elolap!$A$90:$B$3244,2,FALSE)</f>
        <v>#N/A</v>
      </c>
      <c r="B356" s="122"/>
      <c r="C356" s="121"/>
      <c r="D356" s="121"/>
      <c r="E356" s="121"/>
      <c r="F356" s="121"/>
      <c r="G356" s="180"/>
      <c r="H356" s="153"/>
      <c r="I356" s="180"/>
      <c r="J356" s="180"/>
      <c r="K356" s="180"/>
      <c r="L356" s="153"/>
      <c r="M356" s="180"/>
      <c r="N356" s="180"/>
      <c r="O356" s="180"/>
    </row>
    <row r="357" spans="1:15" ht="15" customHeight="1">
      <c r="A357" s="120" t="e">
        <f ca="1">VLOOKUP(INDIRECT("B357"),elolap!$A$90:$B$3244,2,FALSE)</f>
        <v>#N/A</v>
      </c>
      <c r="B357" s="122"/>
      <c r="C357" s="121"/>
      <c r="D357" s="121"/>
      <c r="E357" s="121"/>
      <c r="F357" s="121"/>
      <c r="G357" s="180"/>
      <c r="H357" s="153"/>
      <c r="I357" s="180"/>
      <c r="J357" s="180"/>
      <c r="K357" s="180"/>
      <c r="L357" s="153"/>
      <c r="M357" s="180"/>
      <c r="N357" s="180"/>
      <c r="O357" s="180"/>
    </row>
    <row r="358" spans="1:15" ht="15" customHeight="1">
      <c r="A358" s="120" t="e">
        <f ca="1">VLOOKUP(INDIRECT("B358"),elolap!$A$90:$B$3244,2,FALSE)</f>
        <v>#N/A</v>
      </c>
      <c r="B358" s="122"/>
      <c r="C358" s="121"/>
      <c r="D358" s="121"/>
      <c r="E358" s="121"/>
      <c r="F358" s="121"/>
      <c r="G358" s="180"/>
      <c r="H358" s="153"/>
      <c r="I358" s="180"/>
      <c r="J358" s="180"/>
      <c r="K358" s="180"/>
      <c r="L358" s="153"/>
      <c r="M358" s="180"/>
      <c r="N358" s="180"/>
      <c r="O358" s="180"/>
    </row>
    <row r="359" spans="1:15" ht="15" customHeight="1">
      <c r="A359" s="120" t="e">
        <f ca="1">VLOOKUP(INDIRECT("B359"),elolap!$A$90:$B$3244,2,FALSE)</f>
        <v>#N/A</v>
      </c>
      <c r="B359" s="122"/>
      <c r="C359" s="121"/>
      <c r="D359" s="121"/>
      <c r="E359" s="121"/>
      <c r="F359" s="121"/>
      <c r="G359" s="180"/>
      <c r="H359" s="153"/>
      <c r="I359" s="180"/>
      <c r="J359" s="180"/>
      <c r="K359" s="180"/>
      <c r="L359" s="153"/>
      <c r="M359" s="180"/>
      <c r="N359" s="180"/>
      <c r="O359" s="180"/>
    </row>
    <row r="360" spans="1:15" ht="15" customHeight="1">
      <c r="A360" s="120" t="e">
        <f ca="1">VLOOKUP(INDIRECT("B360"),elolap!$A$90:$B$3244,2,FALSE)</f>
        <v>#N/A</v>
      </c>
      <c r="B360" s="122"/>
      <c r="C360" s="121"/>
      <c r="D360" s="121"/>
      <c r="E360" s="121"/>
      <c r="F360" s="121"/>
      <c r="G360" s="180"/>
      <c r="H360" s="153"/>
      <c r="I360" s="180"/>
      <c r="J360" s="180"/>
      <c r="K360" s="180"/>
      <c r="L360" s="153"/>
      <c r="M360" s="180"/>
      <c r="N360" s="180"/>
      <c r="O360" s="180"/>
    </row>
    <row r="361" spans="1:15" ht="15" customHeight="1">
      <c r="A361" s="120" t="e">
        <f ca="1">VLOOKUP(INDIRECT("B361"),elolap!$A$90:$B$3244,2,FALSE)</f>
        <v>#N/A</v>
      </c>
      <c r="B361" s="122"/>
      <c r="C361" s="121"/>
      <c r="D361" s="121"/>
      <c r="E361" s="121"/>
      <c r="F361" s="121"/>
      <c r="G361" s="180"/>
      <c r="H361" s="153"/>
      <c r="I361" s="180"/>
      <c r="J361" s="180"/>
      <c r="K361" s="180"/>
      <c r="L361" s="153"/>
      <c r="M361" s="180"/>
      <c r="N361" s="180"/>
      <c r="O361" s="180"/>
    </row>
    <row r="362" spans="1:15" ht="15" customHeight="1">
      <c r="A362" s="120" t="e">
        <f ca="1">VLOOKUP(INDIRECT("B362"),elolap!$A$90:$B$3244,2,FALSE)</f>
        <v>#N/A</v>
      </c>
      <c r="B362" s="122"/>
      <c r="C362" s="121"/>
      <c r="D362" s="121"/>
      <c r="E362" s="121"/>
      <c r="F362" s="121"/>
      <c r="G362" s="180"/>
      <c r="H362" s="153"/>
      <c r="I362" s="180"/>
      <c r="J362" s="180"/>
      <c r="K362" s="180"/>
      <c r="L362" s="153"/>
      <c r="M362" s="180"/>
      <c r="N362" s="180"/>
      <c r="O362" s="180"/>
    </row>
    <row r="363" spans="1:15" ht="15" customHeight="1">
      <c r="A363" s="120" t="e">
        <f ca="1">VLOOKUP(INDIRECT("B363"),elolap!$A$90:$B$3244,2,FALSE)</f>
        <v>#N/A</v>
      </c>
      <c r="B363" s="122"/>
      <c r="C363" s="121"/>
      <c r="D363" s="121"/>
      <c r="E363" s="121"/>
      <c r="F363" s="121"/>
      <c r="G363" s="180"/>
      <c r="H363" s="153"/>
      <c r="I363" s="180"/>
      <c r="J363" s="180"/>
      <c r="K363" s="180"/>
      <c r="L363" s="153"/>
      <c r="M363" s="180"/>
      <c r="N363" s="180"/>
      <c r="O363" s="180"/>
    </row>
    <row r="364" spans="1:15" ht="15" customHeight="1">
      <c r="A364" s="120" t="e">
        <f ca="1">VLOOKUP(INDIRECT("B364"),elolap!$A$90:$B$3244,2,FALSE)</f>
        <v>#N/A</v>
      </c>
      <c r="B364" s="122"/>
      <c r="C364" s="121"/>
      <c r="D364" s="121"/>
      <c r="E364" s="121"/>
      <c r="F364" s="121"/>
      <c r="G364" s="180"/>
      <c r="H364" s="153"/>
      <c r="I364" s="180"/>
      <c r="J364" s="180"/>
      <c r="K364" s="180"/>
      <c r="L364" s="153"/>
      <c r="M364" s="180"/>
      <c r="N364" s="180"/>
      <c r="O364" s="180"/>
    </row>
    <row r="365" spans="1:15" ht="15" customHeight="1">
      <c r="A365" s="120" t="e">
        <f ca="1">VLOOKUP(INDIRECT("B365"),elolap!$A$90:$B$3244,2,FALSE)</f>
        <v>#N/A</v>
      </c>
      <c r="B365" s="122"/>
      <c r="C365" s="121"/>
      <c r="D365" s="121"/>
      <c r="E365" s="121"/>
      <c r="F365" s="121"/>
      <c r="G365" s="180"/>
      <c r="H365" s="153"/>
      <c r="I365" s="180"/>
      <c r="J365" s="180"/>
      <c r="K365" s="180"/>
      <c r="L365" s="153"/>
      <c r="M365" s="180"/>
      <c r="N365" s="180"/>
      <c r="O365" s="180"/>
    </row>
    <row r="366" spans="1:15" ht="15" customHeight="1">
      <c r="A366" s="120" t="e">
        <f ca="1">VLOOKUP(INDIRECT("B366"),elolap!$A$90:$B$3244,2,FALSE)</f>
        <v>#N/A</v>
      </c>
      <c r="B366" s="122"/>
      <c r="C366" s="121"/>
      <c r="D366" s="121"/>
      <c r="E366" s="121"/>
      <c r="F366" s="121"/>
      <c r="G366" s="180"/>
      <c r="H366" s="153"/>
      <c r="I366" s="180"/>
      <c r="J366" s="180"/>
      <c r="K366" s="180"/>
      <c r="L366" s="153"/>
      <c r="M366" s="180"/>
      <c r="N366" s="180"/>
      <c r="O366" s="180"/>
    </row>
    <row r="367" spans="1:15" ht="15" customHeight="1">
      <c r="A367" s="120" t="e">
        <f ca="1">VLOOKUP(INDIRECT("B367"),elolap!$A$90:$B$3244,2,FALSE)</f>
        <v>#N/A</v>
      </c>
      <c r="B367" s="122"/>
      <c r="C367" s="121"/>
      <c r="D367" s="121"/>
      <c r="E367" s="121"/>
      <c r="F367" s="121"/>
      <c r="G367" s="180"/>
      <c r="H367" s="153"/>
      <c r="I367" s="180"/>
      <c r="J367" s="180"/>
      <c r="K367" s="180"/>
      <c r="L367" s="153"/>
      <c r="M367" s="180"/>
      <c r="N367" s="180"/>
      <c r="O367" s="180"/>
    </row>
    <row r="368" spans="1:15" ht="15" customHeight="1">
      <c r="A368" s="120" t="e">
        <f ca="1">VLOOKUP(INDIRECT("B368"),elolap!$A$90:$B$3244,2,FALSE)</f>
        <v>#N/A</v>
      </c>
      <c r="B368" s="122"/>
      <c r="C368" s="121"/>
      <c r="D368" s="121"/>
      <c r="E368" s="121"/>
      <c r="F368" s="121"/>
      <c r="G368" s="180"/>
      <c r="H368" s="153"/>
      <c r="I368" s="180"/>
      <c r="J368" s="180"/>
      <c r="K368" s="180"/>
      <c r="L368" s="153"/>
      <c r="M368" s="180"/>
      <c r="N368" s="180"/>
      <c r="O368" s="180"/>
    </row>
    <row r="369" spans="1:15" ht="15" customHeight="1">
      <c r="A369" s="120" t="e">
        <f ca="1">VLOOKUP(INDIRECT("B369"),elolap!$A$90:$B$3244,2,FALSE)</f>
        <v>#N/A</v>
      </c>
      <c r="B369" s="122"/>
      <c r="C369" s="121"/>
      <c r="D369" s="121"/>
      <c r="E369" s="121"/>
      <c r="F369" s="121"/>
      <c r="G369" s="180"/>
      <c r="H369" s="153"/>
      <c r="I369" s="180"/>
      <c r="J369" s="180"/>
      <c r="K369" s="180"/>
      <c r="L369" s="153"/>
      <c r="M369" s="180"/>
      <c r="N369" s="180"/>
      <c r="O369" s="180"/>
    </row>
    <row r="370" spans="1:15" ht="15" customHeight="1">
      <c r="A370" s="120" t="e">
        <f ca="1">VLOOKUP(INDIRECT("B370"),elolap!$A$90:$B$3244,2,FALSE)</f>
        <v>#N/A</v>
      </c>
      <c r="B370" s="122"/>
      <c r="C370" s="121"/>
      <c r="D370" s="121"/>
      <c r="E370" s="121"/>
      <c r="F370" s="121"/>
      <c r="G370" s="180"/>
      <c r="H370" s="153"/>
      <c r="I370" s="180"/>
      <c r="J370" s="180"/>
      <c r="K370" s="180"/>
      <c r="L370" s="153"/>
      <c r="M370" s="180"/>
      <c r="N370" s="180"/>
      <c r="O370" s="180"/>
    </row>
    <row r="371" spans="1:15" ht="15" customHeight="1">
      <c r="A371" s="120" t="e">
        <f ca="1">VLOOKUP(INDIRECT("B371"),elolap!$A$90:$B$3244,2,FALSE)</f>
        <v>#N/A</v>
      </c>
      <c r="B371" s="122"/>
      <c r="C371" s="121"/>
      <c r="D371" s="121"/>
      <c r="E371" s="121"/>
      <c r="F371" s="121"/>
      <c r="G371" s="180"/>
      <c r="H371" s="153"/>
      <c r="I371" s="180"/>
      <c r="J371" s="180"/>
      <c r="K371" s="180"/>
      <c r="L371" s="153"/>
      <c r="M371" s="180"/>
      <c r="N371" s="180"/>
      <c r="O371" s="180"/>
    </row>
    <row r="372" spans="1:15" ht="15" customHeight="1">
      <c r="A372" s="120" t="e">
        <f ca="1">VLOOKUP(INDIRECT("B372"),elolap!$A$90:$B$3244,2,FALSE)</f>
        <v>#N/A</v>
      </c>
      <c r="B372" s="122"/>
      <c r="C372" s="121"/>
      <c r="D372" s="121"/>
      <c r="E372" s="121"/>
      <c r="F372" s="121"/>
      <c r="G372" s="180"/>
      <c r="H372" s="153"/>
      <c r="I372" s="180"/>
      <c r="J372" s="180"/>
      <c r="K372" s="180"/>
      <c r="L372" s="153"/>
      <c r="M372" s="180"/>
      <c r="N372" s="180"/>
      <c r="O372" s="180"/>
    </row>
    <row r="373" spans="1:15" ht="15" customHeight="1">
      <c r="A373" s="120" t="e">
        <f ca="1">VLOOKUP(INDIRECT("B373"),elolap!$A$90:$B$3244,2,FALSE)</f>
        <v>#N/A</v>
      </c>
      <c r="B373" s="122"/>
      <c r="C373" s="121"/>
      <c r="D373" s="121"/>
      <c r="E373" s="121"/>
      <c r="F373" s="121"/>
      <c r="G373" s="180"/>
      <c r="H373" s="153"/>
      <c r="I373" s="180"/>
      <c r="J373" s="180"/>
      <c r="K373" s="180"/>
      <c r="L373" s="153"/>
      <c r="M373" s="180"/>
      <c r="N373" s="180"/>
      <c r="O373" s="180"/>
    </row>
    <row r="374" spans="1:15" ht="15" customHeight="1">
      <c r="A374" s="120" t="e">
        <f ca="1">VLOOKUP(INDIRECT("B374"),elolap!$A$90:$B$3244,2,FALSE)</f>
        <v>#N/A</v>
      </c>
      <c r="B374" s="122"/>
      <c r="C374" s="121"/>
      <c r="D374" s="121"/>
      <c r="E374" s="121"/>
      <c r="F374" s="121"/>
      <c r="G374" s="180"/>
      <c r="H374" s="153"/>
      <c r="I374" s="180"/>
      <c r="J374" s="180"/>
      <c r="K374" s="180"/>
      <c r="L374" s="153"/>
      <c r="M374" s="180"/>
      <c r="N374" s="180"/>
      <c r="O374" s="180"/>
    </row>
    <row r="375" spans="1:15" ht="15" customHeight="1">
      <c r="A375" s="120" t="e">
        <f ca="1">VLOOKUP(INDIRECT("B375"),elolap!$A$90:$B$3244,2,FALSE)</f>
        <v>#N/A</v>
      </c>
      <c r="B375" s="122"/>
      <c r="C375" s="121"/>
      <c r="D375" s="121"/>
      <c r="E375" s="121"/>
      <c r="F375" s="121"/>
      <c r="G375" s="180"/>
      <c r="H375" s="153"/>
      <c r="I375" s="180"/>
      <c r="J375" s="180"/>
      <c r="K375" s="180"/>
      <c r="L375" s="153"/>
      <c r="M375" s="180"/>
      <c r="N375" s="180"/>
      <c r="O375" s="180"/>
    </row>
    <row r="376" spans="1:15" ht="15" customHeight="1">
      <c r="A376" s="120" t="e">
        <f ca="1">VLOOKUP(INDIRECT("B376"),elolap!$A$90:$B$3244,2,FALSE)</f>
        <v>#N/A</v>
      </c>
      <c r="B376" s="122"/>
      <c r="C376" s="121"/>
      <c r="D376" s="121"/>
      <c r="E376" s="121"/>
      <c r="F376" s="121"/>
      <c r="G376" s="180"/>
      <c r="H376" s="153"/>
      <c r="I376" s="180"/>
      <c r="J376" s="180"/>
      <c r="K376" s="180"/>
      <c r="L376" s="153"/>
      <c r="M376" s="180"/>
      <c r="N376" s="180"/>
      <c r="O376" s="180"/>
    </row>
    <row r="377" spans="1:15" ht="15" customHeight="1">
      <c r="A377" s="120" t="e">
        <f ca="1">VLOOKUP(INDIRECT("B377"),elolap!$A$90:$B$3244,2,FALSE)</f>
        <v>#N/A</v>
      </c>
      <c r="B377" s="122"/>
      <c r="C377" s="121"/>
      <c r="D377" s="121"/>
      <c r="E377" s="121"/>
      <c r="F377" s="121"/>
      <c r="G377" s="180"/>
      <c r="H377" s="153"/>
      <c r="I377" s="180"/>
      <c r="J377" s="180"/>
      <c r="K377" s="180"/>
      <c r="L377" s="153"/>
      <c r="M377" s="180"/>
      <c r="N377" s="180"/>
      <c r="O377" s="180"/>
    </row>
    <row r="378" spans="1:15" ht="15" customHeight="1">
      <c r="A378" s="120" t="e">
        <f ca="1">VLOOKUP(INDIRECT("B378"),elolap!$A$90:$B$3244,2,FALSE)</f>
        <v>#N/A</v>
      </c>
      <c r="B378" s="122"/>
      <c r="C378" s="121"/>
      <c r="D378" s="121"/>
      <c r="E378" s="121"/>
      <c r="F378" s="121"/>
      <c r="G378" s="180"/>
      <c r="H378" s="153"/>
      <c r="I378" s="180"/>
      <c r="J378" s="180"/>
      <c r="K378" s="180"/>
      <c r="L378" s="153"/>
      <c r="M378" s="180"/>
      <c r="N378" s="180"/>
      <c r="O378" s="180"/>
    </row>
    <row r="379" spans="1:15" ht="15" customHeight="1">
      <c r="A379" s="120" t="e">
        <f ca="1">VLOOKUP(INDIRECT("B379"),elolap!$A$90:$B$3244,2,FALSE)</f>
        <v>#N/A</v>
      </c>
      <c r="B379" s="122"/>
      <c r="C379" s="121"/>
      <c r="D379" s="121"/>
      <c r="E379" s="121"/>
      <c r="F379" s="121"/>
      <c r="G379" s="180"/>
      <c r="H379" s="153"/>
      <c r="I379" s="180"/>
      <c r="J379" s="180"/>
      <c r="K379" s="180"/>
      <c r="L379" s="153"/>
      <c r="M379" s="180"/>
      <c r="N379" s="180"/>
      <c r="O379" s="180"/>
    </row>
    <row r="380" spans="1:15" ht="15" customHeight="1">
      <c r="A380" s="120" t="e">
        <f ca="1">VLOOKUP(INDIRECT("B380"),elolap!$A$90:$B$3244,2,FALSE)</f>
        <v>#N/A</v>
      </c>
      <c r="B380" s="122"/>
      <c r="C380" s="121"/>
      <c r="D380" s="121"/>
      <c r="E380" s="121"/>
      <c r="F380" s="121"/>
      <c r="G380" s="180"/>
      <c r="H380" s="153"/>
      <c r="I380" s="180"/>
      <c r="J380" s="180"/>
      <c r="K380" s="180"/>
      <c r="L380" s="153"/>
      <c r="M380" s="180"/>
      <c r="N380" s="180"/>
      <c r="O380" s="180"/>
    </row>
    <row r="381" spans="1:15" ht="15" customHeight="1">
      <c r="A381" s="120" t="e">
        <f ca="1">VLOOKUP(INDIRECT("B381"),elolap!$A$90:$B$3244,2,FALSE)</f>
        <v>#N/A</v>
      </c>
      <c r="B381" s="122"/>
      <c r="C381" s="121"/>
      <c r="D381" s="121"/>
      <c r="E381" s="121"/>
      <c r="F381" s="121"/>
      <c r="G381" s="180"/>
      <c r="H381" s="153"/>
      <c r="I381" s="180"/>
      <c r="J381" s="180"/>
      <c r="K381" s="180"/>
      <c r="L381" s="153"/>
      <c r="M381" s="180"/>
      <c r="N381" s="180"/>
      <c r="O381" s="180"/>
    </row>
    <row r="382" spans="1:15" ht="15" customHeight="1">
      <c r="A382" s="120" t="e">
        <f ca="1">VLOOKUP(INDIRECT("B382"),elolap!$A$90:$B$3244,2,FALSE)</f>
        <v>#N/A</v>
      </c>
      <c r="B382" s="122"/>
      <c r="C382" s="121"/>
      <c r="D382" s="121"/>
      <c r="E382" s="121"/>
      <c r="F382" s="121"/>
      <c r="G382" s="180"/>
      <c r="H382" s="153"/>
      <c r="I382" s="180"/>
      <c r="J382" s="180"/>
      <c r="K382" s="180"/>
      <c r="L382" s="153"/>
      <c r="M382" s="180"/>
      <c r="N382" s="180"/>
      <c r="O382" s="180"/>
    </row>
    <row r="383" spans="1:15" ht="15" customHeight="1">
      <c r="A383" s="120" t="e">
        <f ca="1">VLOOKUP(INDIRECT("B383"),elolap!$A$90:$B$3244,2,FALSE)</f>
        <v>#N/A</v>
      </c>
      <c r="B383" s="122"/>
      <c r="C383" s="121"/>
      <c r="D383" s="121"/>
      <c r="E383" s="121"/>
      <c r="F383" s="121"/>
      <c r="G383" s="180"/>
      <c r="H383" s="153"/>
      <c r="I383" s="180"/>
      <c r="J383" s="180"/>
      <c r="K383" s="180"/>
      <c r="L383" s="153"/>
      <c r="M383" s="180"/>
      <c r="N383" s="180"/>
      <c r="O383" s="180"/>
    </row>
    <row r="384" spans="1:15" ht="15" customHeight="1">
      <c r="A384" s="120" t="e">
        <f ca="1">VLOOKUP(INDIRECT("B384"),elolap!$A$90:$B$3244,2,FALSE)</f>
        <v>#N/A</v>
      </c>
      <c r="B384" s="122"/>
      <c r="C384" s="121"/>
      <c r="D384" s="121"/>
      <c r="E384" s="121"/>
      <c r="F384" s="121"/>
      <c r="G384" s="180"/>
      <c r="H384" s="153"/>
      <c r="I384" s="180"/>
      <c r="J384" s="180"/>
      <c r="K384" s="180"/>
      <c r="L384" s="153"/>
      <c r="M384" s="180"/>
      <c r="N384" s="180"/>
      <c r="O384" s="180"/>
    </row>
    <row r="385" spans="1:15" ht="15" customHeight="1">
      <c r="A385" s="120" t="e">
        <f ca="1">VLOOKUP(INDIRECT("B385"),elolap!$A$90:$B$3244,2,FALSE)</f>
        <v>#N/A</v>
      </c>
      <c r="B385" s="122"/>
      <c r="C385" s="121"/>
      <c r="D385" s="121"/>
      <c r="E385" s="121"/>
      <c r="F385" s="121"/>
      <c r="G385" s="180"/>
      <c r="H385" s="153"/>
      <c r="I385" s="180"/>
      <c r="J385" s="180"/>
      <c r="K385" s="180"/>
      <c r="L385" s="153"/>
      <c r="M385" s="180"/>
      <c r="N385" s="180"/>
      <c r="O385" s="180"/>
    </row>
    <row r="386" spans="1:15" ht="15" customHeight="1">
      <c r="A386" s="120" t="e">
        <f ca="1">VLOOKUP(INDIRECT("B386"),elolap!$A$90:$B$3244,2,FALSE)</f>
        <v>#N/A</v>
      </c>
      <c r="B386" s="122"/>
      <c r="C386" s="121"/>
      <c r="D386" s="121"/>
      <c r="E386" s="121"/>
      <c r="F386" s="121"/>
      <c r="G386" s="180"/>
      <c r="H386" s="153"/>
      <c r="I386" s="180"/>
      <c r="J386" s="180"/>
      <c r="K386" s="180"/>
      <c r="L386" s="153"/>
      <c r="M386" s="180"/>
      <c r="N386" s="180"/>
      <c r="O386" s="180"/>
    </row>
    <row r="387" spans="1:15" ht="15" customHeight="1">
      <c r="A387" s="120" t="e">
        <f ca="1">VLOOKUP(INDIRECT("B387"),elolap!$A$90:$B$3244,2,FALSE)</f>
        <v>#N/A</v>
      </c>
      <c r="B387" s="122"/>
      <c r="C387" s="121"/>
      <c r="D387" s="121"/>
      <c r="E387" s="121"/>
      <c r="F387" s="121"/>
      <c r="G387" s="180"/>
      <c r="H387" s="153"/>
      <c r="I387" s="180"/>
      <c r="J387" s="180"/>
      <c r="K387" s="180"/>
      <c r="L387" s="153"/>
      <c r="M387" s="180"/>
      <c r="N387" s="180"/>
      <c r="O387" s="180"/>
    </row>
    <row r="388" spans="1:15" ht="15" customHeight="1">
      <c r="A388" s="120" t="e">
        <f ca="1">VLOOKUP(INDIRECT("B388"),elolap!$A$90:$B$3244,2,FALSE)</f>
        <v>#N/A</v>
      </c>
      <c r="B388" s="122"/>
      <c r="C388" s="121"/>
      <c r="D388" s="121"/>
      <c r="E388" s="121"/>
      <c r="F388" s="121"/>
      <c r="G388" s="180"/>
      <c r="H388" s="153"/>
      <c r="I388" s="180"/>
      <c r="J388" s="180"/>
      <c r="K388" s="180"/>
      <c r="L388" s="153"/>
      <c r="M388" s="180"/>
      <c r="N388" s="180"/>
      <c r="O388" s="180"/>
    </row>
    <row r="389" spans="1:15" ht="15" customHeight="1">
      <c r="A389" s="120" t="e">
        <f ca="1">VLOOKUP(INDIRECT("B389"),elolap!$A$90:$B$3244,2,FALSE)</f>
        <v>#N/A</v>
      </c>
      <c r="B389" s="122"/>
      <c r="C389" s="121"/>
      <c r="D389" s="121"/>
      <c r="E389" s="121"/>
      <c r="F389" s="121"/>
      <c r="G389" s="180"/>
      <c r="H389" s="153"/>
      <c r="I389" s="180"/>
      <c r="J389" s="180"/>
      <c r="K389" s="180"/>
      <c r="L389" s="153"/>
      <c r="M389" s="180"/>
      <c r="N389" s="180"/>
      <c r="O389" s="180"/>
    </row>
    <row r="390" spans="1:15" ht="15" customHeight="1">
      <c r="A390" s="120" t="e">
        <f ca="1">VLOOKUP(INDIRECT("B390"),elolap!$A$90:$B$3244,2,FALSE)</f>
        <v>#N/A</v>
      </c>
      <c r="B390" s="122"/>
      <c r="C390" s="121"/>
      <c r="D390" s="121"/>
      <c r="E390" s="121"/>
      <c r="F390" s="121"/>
      <c r="G390" s="180"/>
      <c r="H390" s="153"/>
      <c r="I390" s="180"/>
      <c r="J390" s="180"/>
      <c r="K390" s="180"/>
      <c r="L390" s="153"/>
      <c r="M390" s="180"/>
      <c r="N390" s="180"/>
      <c r="O390" s="180"/>
    </row>
    <row r="391" spans="1:15" ht="15" customHeight="1">
      <c r="A391" s="120" t="e">
        <f ca="1">VLOOKUP(INDIRECT("B391"),elolap!$A$90:$B$3244,2,FALSE)</f>
        <v>#N/A</v>
      </c>
      <c r="B391" s="122"/>
      <c r="C391" s="121"/>
      <c r="D391" s="121"/>
      <c r="E391" s="121"/>
      <c r="F391" s="121"/>
      <c r="G391" s="180"/>
      <c r="H391" s="153"/>
      <c r="I391" s="180"/>
      <c r="J391" s="180"/>
      <c r="K391" s="180"/>
      <c r="L391" s="153"/>
      <c r="M391" s="180"/>
      <c r="N391" s="180"/>
      <c r="O391" s="180"/>
    </row>
    <row r="392" spans="1:15" ht="15" customHeight="1">
      <c r="A392" s="120" t="e">
        <f ca="1">VLOOKUP(INDIRECT("B392"),elolap!$A$90:$B$3244,2,FALSE)</f>
        <v>#N/A</v>
      </c>
      <c r="B392" s="122"/>
      <c r="C392" s="121"/>
      <c r="D392" s="121"/>
      <c r="E392" s="121"/>
      <c r="F392" s="121"/>
      <c r="G392" s="180"/>
      <c r="H392" s="153"/>
      <c r="I392" s="180"/>
      <c r="J392" s="180"/>
      <c r="K392" s="180"/>
      <c r="L392" s="153"/>
      <c r="M392" s="180"/>
      <c r="N392" s="180"/>
      <c r="O392" s="180"/>
    </row>
    <row r="393" spans="1:15" ht="15" customHeight="1">
      <c r="A393" s="120" t="e">
        <f ca="1">VLOOKUP(INDIRECT("B393"),elolap!$A$90:$B$3244,2,FALSE)</f>
        <v>#N/A</v>
      </c>
      <c r="B393" s="122"/>
      <c r="C393" s="121"/>
      <c r="D393" s="121"/>
      <c r="E393" s="121"/>
      <c r="F393" s="121"/>
      <c r="G393" s="180"/>
      <c r="H393" s="153"/>
      <c r="I393" s="180"/>
      <c r="J393" s="180"/>
      <c r="K393" s="180"/>
      <c r="L393" s="153"/>
      <c r="M393" s="180"/>
      <c r="N393" s="180"/>
      <c r="O393" s="180"/>
    </row>
    <row r="394" spans="1:15" ht="15" customHeight="1">
      <c r="A394" s="120" t="e">
        <f ca="1">VLOOKUP(INDIRECT("B394"),elolap!$A$90:$B$3244,2,FALSE)</f>
        <v>#N/A</v>
      </c>
      <c r="B394" s="122"/>
      <c r="C394" s="121"/>
      <c r="D394" s="121"/>
      <c r="E394" s="121"/>
      <c r="F394" s="121"/>
      <c r="G394" s="180"/>
      <c r="H394" s="153"/>
      <c r="I394" s="180"/>
      <c r="J394" s="180"/>
      <c r="K394" s="180"/>
      <c r="L394" s="153"/>
      <c r="M394" s="180"/>
      <c r="N394" s="180"/>
      <c r="O394" s="180"/>
    </row>
    <row r="395" spans="1:15" ht="15" customHeight="1">
      <c r="A395" s="120" t="e">
        <f ca="1">VLOOKUP(INDIRECT("B395"),elolap!$A$90:$B$3244,2,FALSE)</f>
        <v>#N/A</v>
      </c>
      <c r="B395" s="122"/>
      <c r="C395" s="121"/>
      <c r="D395" s="121"/>
      <c r="E395" s="121"/>
      <c r="F395" s="121"/>
      <c r="G395" s="180"/>
      <c r="H395" s="153"/>
      <c r="I395" s="180"/>
      <c r="J395" s="180"/>
      <c r="K395" s="180"/>
      <c r="L395" s="153"/>
      <c r="M395" s="180"/>
      <c r="N395" s="180"/>
      <c r="O395" s="180"/>
    </row>
    <row r="396" spans="1:15" ht="15" customHeight="1">
      <c r="A396" s="120" t="e">
        <f ca="1">VLOOKUP(INDIRECT("B396"),elolap!$A$90:$B$3244,2,FALSE)</f>
        <v>#N/A</v>
      </c>
      <c r="B396" s="122"/>
      <c r="C396" s="121"/>
      <c r="D396" s="121"/>
      <c r="E396" s="121"/>
      <c r="F396" s="121"/>
      <c r="G396" s="180"/>
      <c r="H396" s="153"/>
      <c r="I396" s="180"/>
      <c r="J396" s="180"/>
      <c r="K396" s="180"/>
      <c r="L396" s="153"/>
      <c r="M396" s="180"/>
      <c r="N396" s="180"/>
      <c r="O396" s="180"/>
    </row>
    <row r="397" spans="1:15" ht="15" customHeight="1">
      <c r="A397" s="120" t="e">
        <f ca="1">VLOOKUP(INDIRECT("B397"),elolap!$A$90:$B$3244,2,FALSE)</f>
        <v>#N/A</v>
      </c>
      <c r="B397" s="122"/>
      <c r="C397" s="121"/>
      <c r="D397" s="121"/>
      <c r="E397" s="121"/>
      <c r="F397" s="121"/>
      <c r="G397" s="180"/>
      <c r="H397" s="153"/>
      <c r="I397" s="180"/>
      <c r="J397" s="180"/>
      <c r="K397" s="180"/>
      <c r="L397" s="153"/>
      <c r="M397" s="180"/>
      <c r="N397" s="180"/>
      <c r="O397" s="180"/>
    </row>
    <row r="398" spans="1:15" ht="15" customHeight="1">
      <c r="A398" s="120" t="e">
        <f ca="1">VLOOKUP(INDIRECT("B398"),elolap!$A$90:$B$3244,2,FALSE)</f>
        <v>#N/A</v>
      </c>
      <c r="B398" s="122"/>
      <c r="C398" s="121"/>
      <c r="D398" s="121"/>
      <c r="E398" s="121"/>
      <c r="F398" s="121"/>
      <c r="G398" s="180"/>
      <c r="H398" s="153"/>
      <c r="I398" s="180"/>
      <c r="J398" s="180"/>
      <c r="K398" s="180"/>
      <c r="L398" s="153"/>
      <c r="M398" s="180"/>
      <c r="N398" s="180"/>
      <c r="O398" s="180"/>
    </row>
    <row r="399" spans="1:15" ht="15" customHeight="1">
      <c r="A399" s="120" t="e">
        <f ca="1">VLOOKUP(INDIRECT("B399"),elolap!$A$90:$B$3244,2,FALSE)</f>
        <v>#N/A</v>
      </c>
      <c r="B399" s="122"/>
      <c r="C399" s="121"/>
      <c r="D399" s="121"/>
      <c r="E399" s="121"/>
      <c r="F399" s="121"/>
      <c r="G399" s="180"/>
      <c r="H399" s="153"/>
      <c r="I399" s="180"/>
      <c r="J399" s="180"/>
      <c r="K399" s="180"/>
      <c r="L399" s="153"/>
      <c r="M399" s="180"/>
      <c r="N399" s="180"/>
      <c r="O399" s="180"/>
    </row>
    <row r="400" spans="1:15" ht="15" customHeight="1">
      <c r="A400" s="120" t="e">
        <f ca="1">VLOOKUP(INDIRECT("B400"),elolap!$A$90:$B$3244,2,FALSE)</f>
        <v>#N/A</v>
      </c>
      <c r="B400" s="122"/>
      <c r="C400" s="121"/>
      <c r="D400" s="121"/>
      <c r="E400" s="121"/>
      <c r="F400" s="121"/>
      <c r="G400" s="180"/>
      <c r="H400" s="153"/>
      <c r="I400" s="180"/>
      <c r="J400" s="180"/>
      <c r="K400" s="180"/>
      <c r="L400" s="153"/>
      <c r="M400" s="180"/>
      <c r="N400" s="180"/>
      <c r="O400" s="180"/>
    </row>
    <row r="401" spans="1:15" ht="15" customHeight="1">
      <c r="A401" s="120" t="e">
        <f ca="1">VLOOKUP(INDIRECT("B401"),elolap!$A$90:$B$3244,2,FALSE)</f>
        <v>#N/A</v>
      </c>
      <c r="B401" s="122"/>
      <c r="C401" s="121"/>
      <c r="D401" s="121"/>
      <c r="E401" s="121"/>
      <c r="F401" s="121"/>
      <c r="G401" s="180"/>
      <c r="H401" s="153"/>
      <c r="I401" s="180"/>
      <c r="J401" s="180"/>
      <c r="K401" s="180"/>
      <c r="L401" s="153"/>
      <c r="M401" s="180"/>
      <c r="N401" s="180"/>
      <c r="O401" s="180"/>
    </row>
    <row r="402" spans="1:15" ht="15" customHeight="1">
      <c r="A402" s="120" t="e">
        <f ca="1">VLOOKUP(INDIRECT("B402"),elolap!$A$90:$B$3244,2,FALSE)</f>
        <v>#N/A</v>
      </c>
      <c r="B402" s="122"/>
      <c r="C402" s="121"/>
      <c r="D402" s="121"/>
      <c r="E402" s="121"/>
      <c r="F402" s="121"/>
      <c r="G402" s="180"/>
      <c r="H402" s="153"/>
      <c r="I402" s="180"/>
      <c r="J402" s="180"/>
      <c r="K402" s="180"/>
      <c r="L402" s="153"/>
      <c r="M402" s="180"/>
      <c r="N402" s="180"/>
      <c r="O402" s="180"/>
    </row>
    <row r="403" spans="1:15" ht="15" customHeight="1">
      <c r="A403" s="120" t="e">
        <f ca="1">VLOOKUP(INDIRECT("B403"),elolap!$A$90:$B$3244,2,FALSE)</f>
        <v>#N/A</v>
      </c>
      <c r="B403" s="122"/>
      <c r="C403" s="121"/>
      <c r="D403" s="121"/>
      <c r="E403" s="121"/>
      <c r="F403" s="121"/>
      <c r="G403" s="180"/>
      <c r="H403" s="153"/>
      <c r="I403" s="180"/>
      <c r="J403" s="180"/>
      <c r="K403" s="180"/>
      <c r="L403" s="153"/>
      <c r="M403" s="180"/>
      <c r="N403" s="180"/>
      <c r="O403" s="180"/>
    </row>
    <row r="404" spans="1:15" ht="15" customHeight="1">
      <c r="A404" s="120" t="e">
        <f ca="1">VLOOKUP(INDIRECT("B404"),elolap!$A$90:$B$3244,2,FALSE)</f>
        <v>#N/A</v>
      </c>
      <c r="B404" s="122"/>
      <c r="C404" s="121"/>
      <c r="D404" s="121"/>
      <c r="E404" s="121"/>
      <c r="F404" s="121"/>
      <c r="G404" s="180"/>
      <c r="H404" s="153"/>
      <c r="I404" s="180"/>
      <c r="J404" s="180"/>
      <c r="K404" s="180"/>
      <c r="L404" s="153"/>
      <c r="M404" s="180"/>
      <c r="N404" s="180"/>
      <c r="O404" s="180"/>
    </row>
    <row r="405" spans="1:15" ht="15" customHeight="1">
      <c r="A405" s="120" t="e">
        <f ca="1">VLOOKUP(INDIRECT("B405"),elolap!$A$90:$B$3244,2,FALSE)</f>
        <v>#N/A</v>
      </c>
      <c r="B405" s="122"/>
      <c r="C405" s="121"/>
      <c r="D405" s="121"/>
      <c r="E405" s="121"/>
      <c r="F405" s="121"/>
      <c r="G405" s="180"/>
      <c r="H405" s="153"/>
      <c r="I405" s="180"/>
      <c r="J405" s="180"/>
      <c r="K405" s="180"/>
      <c r="L405" s="153"/>
      <c r="M405" s="180"/>
      <c r="N405" s="180"/>
      <c r="O405" s="180"/>
    </row>
    <row r="406" spans="1:15" ht="15" customHeight="1">
      <c r="A406" s="120" t="e">
        <f ca="1">VLOOKUP(INDIRECT("B406"),elolap!$A$90:$B$3244,2,FALSE)</f>
        <v>#N/A</v>
      </c>
      <c r="B406" s="122"/>
      <c r="C406" s="121"/>
      <c r="D406" s="121"/>
      <c r="E406" s="121"/>
      <c r="F406" s="121"/>
      <c r="G406" s="180"/>
      <c r="H406" s="153"/>
      <c r="I406" s="180"/>
      <c r="J406" s="180"/>
      <c r="K406" s="180"/>
      <c r="L406" s="153"/>
      <c r="M406" s="180"/>
      <c r="N406" s="180"/>
      <c r="O406" s="180"/>
    </row>
    <row r="407" spans="1:15" ht="15" customHeight="1">
      <c r="A407" s="120" t="e">
        <f ca="1">VLOOKUP(INDIRECT("B407"),elolap!$A$90:$B$3244,2,FALSE)</f>
        <v>#N/A</v>
      </c>
      <c r="B407" s="122"/>
      <c r="C407" s="121"/>
      <c r="D407" s="121"/>
      <c r="E407" s="121"/>
      <c r="F407" s="121"/>
      <c r="G407" s="180"/>
      <c r="H407" s="153"/>
      <c r="I407" s="180"/>
      <c r="J407" s="180"/>
      <c r="K407" s="180"/>
      <c r="L407" s="153"/>
      <c r="M407" s="180"/>
      <c r="N407" s="180"/>
      <c r="O407" s="180"/>
    </row>
    <row r="408" spans="1:15" ht="15" customHeight="1">
      <c r="A408" s="120" t="e">
        <f ca="1">VLOOKUP(INDIRECT("B408"),elolap!$A$90:$B$3244,2,FALSE)</f>
        <v>#N/A</v>
      </c>
      <c r="B408" s="122"/>
      <c r="C408" s="121"/>
      <c r="D408" s="121"/>
      <c r="E408" s="121"/>
      <c r="F408" s="121"/>
      <c r="G408" s="180"/>
      <c r="H408" s="153"/>
      <c r="I408" s="180"/>
      <c r="J408" s="180"/>
      <c r="K408" s="180"/>
      <c r="L408" s="153"/>
      <c r="M408" s="180"/>
      <c r="N408" s="180"/>
      <c r="O408" s="180"/>
    </row>
    <row r="409" spans="1:15" ht="15" customHeight="1">
      <c r="A409" s="120" t="e">
        <f ca="1">VLOOKUP(INDIRECT("B409"),elolap!$A$90:$B$3244,2,FALSE)</f>
        <v>#N/A</v>
      </c>
      <c r="B409" s="122"/>
      <c r="C409" s="121"/>
      <c r="D409" s="121"/>
      <c r="E409" s="121"/>
      <c r="F409" s="121"/>
      <c r="G409" s="180"/>
      <c r="H409" s="153"/>
      <c r="I409" s="180"/>
      <c r="J409" s="180"/>
      <c r="K409" s="180"/>
      <c r="L409" s="153"/>
      <c r="M409" s="180"/>
      <c r="N409" s="180"/>
      <c r="O409" s="180"/>
    </row>
    <row r="410" spans="1:15" ht="15" customHeight="1">
      <c r="A410" s="120" t="e">
        <f ca="1">VLOOKUP(INDIRECT("B410"),elolap!$A$90:$B$3244,2,FALSE)</f>
        <v>#N/A</v>
      </c>
      <c r="B410" s="122"/>
      <c r="C410" s="121"/>
      <c r="D410" s="121"/>
      <c r="E410" s="121"/>
      <c r="F410" s="121"/>
      <c r="G410" s="180"/>
      <c r="H410" s="153"/>
      <c r="I410" s="180"/>
      <c r="J410" s="180"/>
      <c r="K410" s="180"/>
      <c r="L410" s="153"/>
      <c r="M410" s="180"/>
      <c r="N410" s="180"/>
      <c r="O410" s="180"/>
    </row>
    <row r="411" spans="1:15" ht="15" customHeight="1">
      <c r="A411" s="120" t="e">
        <f ca="1">VLOOKUP(INDIRECT("B411"),elolap!$A$90:$B$3244,2,FALSE)</f>
        <v>#N/A</v>
      </c>
      <c r="B411" s="122"/>
      <c r="C411" s="121"/>
      <c r="D411" s="121"/>
      <c r="E411" s="121"/>
      <c r="F411" s="121"/>
      <c r="G411" s="180"/>
      <c r="H411" s="153"/>
      <c r="I411" s="180"/>
      <c r="J411" s="180"/>
      <c r="K411" s="180"/>
      <c r="L411" s="153"/>
      <c r="M411" s="180"/>
      <c r="N411" s="180"/>
      <c r="O411" s="180"/>
    </row>
    <row r="412" spans="1:15" ht="15" customHeight="1">
      <c r="A412" s="120" t="e">
        <f ca="1">VLOOKUP(INDIRECT("B412"),elolap!$A$90:$B$3244,2,FALSE)</f>
        <v>#N/A</v>
      </c>
      <c r="B412" s="122"/>
      <c r="C412" s="121"/>
      <c r="D412" s="121"/>
      <c r="E412" s="121"/>
      <c r="F412" s="121"/>
      <c r="G412" s="180"/>
      <c r="H412" s="153"/>
      <c r="I412" s="180"/>
      <c r="J412" s="180"/>
      <c r="K412" s="180"/>
      <c r="L412" s="153"/>
      <c r="M412" s="180"/>
      <c r="N412" s="180"/>
      <c r="O412" s="180"/>
    </row>
    <row r="413" spans="1:15" ht="15" customHeight="1">
      <c r="A413" s="120" t="e">
        <f ca="1">VLOOKUP(INDIRECT("B413"),elolap!$A$90:$B$3244,2,FALSE)</f>
        <v>#N/A</v>
      </c>
      <c r="B413" s="122"/>
      <c r="C413" s="121"/>
      <c r="D413" s="121"/>
      <c r="E413" s="121"/>
      <c r="F413" s="121"/>
      <c r="G413" s="180"/>
      <c r="H413" s="153"/>
      <c r="I413" s="180"/>
      <c r="J413" s="180"/>
      <c r="K413" s="180"/>
      <c r="L413" s="153"/>
      <c r="M413" s="180"/>
      <c r="N413" s="180"/>
      <c r="O413" s="180"/>
    </row>
    <row r="414" spans="1:15" ht="15" customHeight="1">
      <c r="A414" s="120" t="e">
        <f ca="1">VLOOKUP(INDIRECT("B414"),elolap!$A$90:$B$3244,2,FALSE)</f>
        <v>#N/A</v>
      </c>
      <c r="B414" s="122"/>
      <c r="C414" s="121"/>
      <c r="D414" s="121"/>
      <c r="E414" s="121"/>
      <c r="F414" s="121"/>
      <c r="G414" s="180"/>
      <c r="H414" s="153"/>
      <c r="I414" s="180"/>
      <c r="J414" s="180"/>
      <c r="K414" s="180"/>
      <c r="L414" s="153"/>
      <c r="M414" s="180"/>
      <c r="N414" s="180"/>
      <c r="O414" s="180"/>
    </row>
    <row r="415" spans="1:15" ht="15" customHeight="1">
      <c r="A415" s="120" t="e">
        <f ca="1">VLOOKUP(INDIRECT("B415"),elolap!$A$90:$B$3244,2,FALSE)</f>
        <v>#N/A</v>
      </c>
      <c r="B415" s="122"/>
      <c r="C415" s="121"/>
      <c r="D415" s="121"/>
      <c r="E415" s="121"/>
      <c r="F415" s="121"/>
      <c r="G415" s="180"/>
      <c r="H415" s="153"/>
      <c r="I415" s="180"/>
      <c r="J415" s="180"/>
      <c r="K415" s="180"/>
      <c r="L415" s="153"/>
      <c r="M415" s="180"/>
      <c r="N415" s="180"/>
      <c r="O415" s="180"/>
    </row>
    <row r="416" spans="1:15" ht="15" customHeight="1">
      <c r="A416" s="120" t="e">
        <f ca="1">VLOOKUP(INDIRECT("B416"),elolap!$A$90:$B$3244,2,FALSE)</f>
        <v>#N/A</v>
      </c>
      <c r="B416" s="122"/>
      <c r="C416" s="121"/>
      <c r="D416" s="121"/>
      <c r="E416" s="121"/>
      <c r="F416" s="121"/>
      <c r="G416" s="180"/>
      <c r="H416" s="153"/>
      <c r="I416" s="180"/>
      <c r="J416" s="180"/>
      <c r="K416" s="180"/>
      <c r="L416" s="153"/>
      <c r="M416" s="180"/>
      <c r="N416" s="180"/>
      <c r="O416" s="180"/>
    </row>
    <row r="417" spans="1:15" ht="15" customHeight="1">
      <c r="A417" s="120" t="e">
        <f ca="1">VLOOKUP(INDIRECT("B417"),elolap!$A$90:$B$3244,2,FALSE)</f>
        <v>#N/A</v>
      </c>
      <c r="B417" s="122"/>
      <c r="C417" s="121"/>
      <c r="D417" s="121"/>
      <c r="E417" s="121"/>
      <c r="F417" s="121"/>
      <c r="G417" s="180"/>
      <c r="H417" s="153"/>
      <c r="I417" s="180"/>
      <c r="J417" s="180"/>
      <c r="K417" s="180"/>
      <c r="L417" s="153"/>
      <c r="M417" s="180"/>
      <c r="N417" s="180"/>
      <c r="O417" s="180"/>
    </row>
    <row r="418" spans="1:15" ht="15" customHeight="1">
      <c r="A418" s="120" t="e">
        <f ca="1">VLOOKUP(INDIRECT("B418"),elolap!$A$90:$B$3244,2,FALSE)</f>
        <v>#N/A</v>
      </c>
      <c r="B418" s="122"/>
      <c r="C418" s="121"/>
      <c r="D418" s="121"/>
      <c r="E418" s="121"/>
      <c r="F418" s="121"/>
      <c r="G418" s="180"/>
      <c r="H418" s="153"/>
      <c r="I418" s="180"/>
      <c r="J418" s="180"/>
      <c r="K418" s="180"/>
      <c r="L418" s="153"/>
      <c r="M418" s="180"/>
      <c r="N418" s="180"/>
      <c r="O418" s="180"/>
    </row>
    <row r="419" spans="1:15" ht="15" customHeight="1">
      <c r="A419" s="120" t="e">
        <f ca="1">VLOOKUP(INDIRECT("B419"),elolap!$A$90:$B$3244,2,FALSE)</f>
        <v>#N/A</v>
      </c>
      <c r="B419" s="122"/>
      <c r="C419" s="121"/>
      <c r="D419" s="121"/>
      <c r="E419" s="121"/>
      <c r="F419" s="121"/>
      <c r="G419" s="180"/>
      <c r="H419" s="153"/>
      <c r="I419" s="180"/>
      <c r="J419" s="180"/>
      <c r="K419" s="180"/>
      <c r="L419" s="153"/>
      <c r="M419" s="180"/>
      <c r="N419" s="180"/>
      <c r="O419" s="180"/>
    </row>
    <row r="420" spans="1:15" ht="15" customHeight="1">
      <c r="A420" s="120" t="e">
        <f ca="1">VLOOKUP(INDIRECT("B420"),elolap!$A$90:$B$3244,2,FALSE)</f>
        <v>#N/A</v>
      </c>
      <c r="B420" s="122"/>
      <c r="C420" s="121"/>
      <c r="D420" s="121"/>
      <c r="E420" s="121"/>
      <c r="F420" s="121"/>
      <c r="G420" s="180"/>
      <c r="H420" s="153"/>
      <c r="I420" s="180"/>
      <c r="J420" s="180"/>
      <c r="K420" s="180"/>
      <c r="L420" s="153"/>
      <c r="M420" s="180"/>
      <c r="N420" s="180"/>
      <c r="O420" s="180"/>
    </row>
    <row r="421" spans="1:15" ht="15" customHeight="1">
      <c r="A421" s="120" t="e">
        <f ca="1">VLOOKUP(INDIRECT("B421"),elolap!$A$90:$B$3244,2,FALSE)</f>
        <v>#N/A</v>
      </c>
      <c r="B421" s="122"/>
      <c r="C421" s="121"/>
      <c r="D421" s="121"/>
      <c r="E421" s="121"/>
      <c r="F421" s="121"/>
      <c r="G421" s="180"/>
      <c r="H421" s="153"/>
      <c r="I421" s="180"/>
      <c r="J421" s="180"/>
      <c r="K421" s="180"/>
      <c r="L421" s="153"/>
      <c r="M421" s="180"/>
      <c r="N421" s="180"/>
      <c r="O421" s="180"/>
    </row>
    <row r="422" spans="1:15" ht="15" customHeight="1">
      <c r="A422" s="120" t="e">
        <f ca="1">VLOOKUP(INDIRECT("B422"),elolap!$A$90:$B$3244,2,FALSE)</f>
        <v>#N/A</v>
      </c>
      <c r="B422" s="122"/>
      <c r="C422" s="121"/>
      <c r="D422" s="121"/>
      <c r="E422" s="121"/>
      <c r="F422" s="121"/>
      <c r="G422" s="180"/>
      <c r="H422" s="153"/>
      <c r="I422" s="180"/>
      <c r="J422" s="180"/>
      <c r="K422" s="180"/>
      <c r="L422" s="153"/>
      <c r="M422" s="180"/>
      <c r="N422" s="180"/>
      <c r="O422" s="180"/>
    </row>
    <row r="423" spans="1:15" ht="15" customHeight="1">
      <c r="A423" s="120" t="e">
        <f ca="1">VLOOKUP(INDIRECT("B423"),elolap!$A$90:$B$3244,2,FALSE)</f>
        <v>#N/A</v>
      </c>
      <c r="B423" s="122"/>
      <c r="C423" s="121"/>
      <c r="D423" s="121"/>
      <c r="E423" s="121"/>
      <c r="F423" s="121"/>
      <c r="G423" s="180"/>
      <c r="H423" s="153"/>
      <c r="I423" s="180"/>
      <c r="J423" s="180"/>
      <c r="K423" s="180"/>
      <c r="L423" s="153"/>
      <c r="M423" s="180"/>
      <c r="N423" s="180"/>
      <c r="O423" s="180"/>
    </row>
    <row r="424" spans="1:15" ht="15" customHeight="1">
      <c r="A424" s="120" t="e">
        <f ca="1">VLOOKUP(INDIRECT("B424"),elolap!$A$90:$B$3244,2,FALSE)</f>
        <v>#N/A</v>
      </c>
      <c r="B424" s="122"/>
      <c r="C424" s="121"/>
      <c r="D424" s="121"/>
      <c r="E424" s="121"/>
      <c r="F424" s="121"/>
      <c r="G424" s="180"/>
      <c r="H424" s="153"/>
      <c r="I424" s="180"/>
      <c r="J424" s="180"/>
      <c r="K424" s="180"/>
      <c r="L424" s="153"/>
      <c r="M424" s="180"/>
      <c r="N424" s="180"/>
      <c r="O424" s="180"/>
    </row>
    <row r="425" spans="1:15" ht="15" customHeight="1">
      <c r="A425" s="120" t="e">
        <f ca="1">VLOOKUP(INDIRECT("B425"),elolap!$A$90:$B$3244,2,FALSE)</f>
        <v>#N/A</v>
      </c>
      <c r="B425" s="122"/>
      <c r="C425" s="121"/>
      <c r="D425" s="121"/>
      <c r="E425" s="121"/>
      <c r="F425" s="121"/>
      <c r="G425" s="180"/>
      <c r="H425" s="153"/>
      <c r="I425" s="180"/>
      <c r="J425" s="180"/>
      <c r="K425" s="180"/>
      <c r="L425" s="153"/>
      <c r="M425" s="180"/>
      <c r="N425" s="180"/>
      <c r="O425" s="180"/>
    </row>
    <row r="426" spans="1:15" ht="15" customHeight="1">
      <c r="A426" s="120" t="e">
        <f ca="1">VLOOKUP(INDIRECT("B426"),elolap!$A$90:$B$3244,2,FALSE)</f>
        <v>#N/A</v>
      </c>
      <c r="B426" s="122"/>
      <c r="C426" s="121"/>
      <c r="D426" s="121"/>
      <c r="E426" s="121"/>
      <c r="F426" s="121"/>
      <c r="G426" s="180"/>
      <c r="H426" s="153"/>
      <c r="I426" s="180"/>
      <c r="J426" s="180"/>
      <c r="K426" s="180"/>
      <c r="L426" s="153"/>
      <c r="M426" s="180"/>
      <c r="N426" s="180"/>
      <c r="O426" s="180"/>
    </row>
    <row r="427" spans="1:15" ht="15" customHeight="1">
      <c r="A427" s="120" t="e">
        <f ca="1">VLOOKUP(INDIRECT("B427"),elolap!$A$90:$B$3244,2,FALSE)</f>
        <v>#N/A</v>
      </c>
      <c r="B427" s="122"/>
      <c r="C427" s="121"/>
      <c r="D427" s="121"/>
      <c r="E427" s="121"/>
      <c r="F427" s="121"/>
      <c r="G427" s="180"/>
      <c r="H427" s="153"/>
      <c r="I427" s="180"/>
      <c r="J427" s="180"/>
      <c r="K427" s="180"/>
      <c r="L427" s="153"/>
      <c r="M427" s="180"/>
      <c r="N427" s="180"/>
      <c r="O427" s="180"/>
    </row>
    <row r="428" spans="1:15" ht="15" customHeight="1">
      <c r="A428" s="120" t="e">
        <f ca="1">VLOOKUP(INDIRECT("B428"),elolap!$A$90:$B$3244,2,FALSE)</f>
        <v>#N/A</v>
      </c>
      <c r="B428" s="122"/>
      <c r="C428" s="121"/>
      <c r="D428" s="121"/>
      <c r="E428" s="121"/>
      <c r="F428" s="121"/>
      <c r="G428" s="180"/>
      <c r="H428" s="153"/>
      <c r="I428" s="180"/>
      <c r="J428" s="180"/>
      <c r="K428" s="180"/>
      <c r="L428" s="153"/>
      <c r="M428" s="180"/>
      <c r="N428" s="180"/>
      <c r="O428" s="180"/>
    </row>
    <row r="429" spans="1:15" ht="15" customHeight="1">
      <c r="A429" s="120" t="e">
        <f ca="1">VLOOKUP(INDIRECT("B429"),elolap!$A$90:$B$3244,2,FALSE)</f>
        <v>#N/A</v>
      </c>
      <c r="B429" s="122"/>
      <c r="C429" s="121"/>
      <c r="D429" s="121"/>
      <c r="E429" s="121"/>
      <c r="F429" s="121"/>
      <c r="G429" s="180"/>
      <c r="H429" s="153"/>
      <c r="I429" s="180"/>
      <c r="J429" s="180"/>
      <c r="K429" s="180"/>
      <c r="L429" s="153"/>
      <c r="M429" s="180"/>
      <c r="N429" s="180"/>
      <c r="O429" s="180"/>
    </row>
    <row r="430" spans="1:15" ht="15" customHeight="1">
      <c r="A430" s="120" t="e">
        <f ca="1">VLOOKUP(INDIRECT("B430"),elolap!$A$90:$B$3244,2,FALSE)</f>
        <v>#N/A</v>
      </c>
      <c r="B430" s="122"/>
      <c r="C430" s="121"/>
      <c r="D430" s="121"/>
      <c r="E430" s="121"/>
      <c r="F430" s="121"/>
      <c r="G430" s="180"/>
      <c r="H430" s="153"/>
      <c r="I430" s="180"/>
      <c r="J430" s="180"/>
      <c r="K430" s="180"/>
      <c r="L430" s="153"/>
      <c r="M430" s="180"/>
      <c r="N430" s="180"/>
      <c r="O430" s="180"/>
    </row>
    <row r="431" spans="1:15" ht="15" customHeight="1">
      <c r="A431" s="120" t="e">
        <f ca="1">VLOOKUP(INDIRECT("B431"),elolap!$A$90:$B$3244,2,FALSE)</f>
        <v>#N/A</v>
      </c>
      <c r="B431" s="122"/>
      <c r="C431" s="121"/>
      <c r="D431" s="121"/>
      <c r="E431" s="121"/>
      <c r="F431" s="121"/>
      <c r="G431" s="180"/>
      <c r="H431" s="153"/>
      <c r="I431" s="180"/>
      <c r="J431" s="180"/>
      <c r="K431" s="180"/>
      <c r="L431" s="153"/>
      <c r="M431" s="180"/>
      <c r="N431" s="180"/>
      <c r="O431" s="180"/>
    </row>
    <row r="432" spans="1:15" ht="15" customHeight="1">
      <c r="A432" s="120" t="e">
        <f ca="1">VLOOKUP(INDIRECT("B432"),elolap!$A$90:$B$3244,2,FALSE)</f>
        <v>#N/A</v>
      </c>
      <c r="B432" s="122"/>
      <c r="C432" s="121"/>
      <c r="D432" s="121"/>
      <c r="E432" s="121"/>
      <c r="F432" s="121"/>
      <c r="G432" s="180"/>
      <c r="H432" s="153"/>
      <c r="I432" s="180"/>
      <c r="J432" s="180"/>
      <c r="K432" s="180"/>
      <c r="L432" s="153"/>
      <c r="M432" s="180"/>
      <c r="N432" s="180"/>
      <c r="O432" s="180"/>
    </row>
    <row r="433" spans="1:15" ht="15" customHeight="1">
      <c r="A433" s="120" t="e">
        <f ca="1">VLOOKUP(INDIRECT("B433"),elolap!$A$90:$B$3244,2,FALSE)</f>
        <v>#N/A</v>
      </c>
      <c r="B433" s="122"/>
      <c r="C433" s="121"/>
      <c r="D433" s="121"/>
      <c r="E433" s="121"/>
      <c r="F433" s="121"/>
      <c r="G433" s="180"/>
      <c r="H433" s="153"/>
      <c r="I433" s="180"/>
      <c r="J433" s="180"/>
      <c r="K433" s="180"/>
      <c r="L433" s="153"/>
      <c r="M433" s="180"/>
      <c r="N433" s="180"/>
      <c r="O433" s="180"/>
    </row>
    <row r="434" spans="1:15" ht="15" customHeight="1">
      <c r="A434" s="120" t="e">
        <f ca="1">VLOOKUP(INDIRECT("B434"),elolap!$A$90:$B$3244,2,FALSE)</f>
        <v>#N/A</v>
      </c>
      <c r="B434" s="122"/>
      <c r="C434" s="121"/>
      <c r="D434" s="121"/>
      <c r="E434" s="121"/>
      <c r="F434" s="121"/>
      <c r="G434" s="180"/>
      <c r="H434" s="153"/>
      <c r="I434" s="180"/>
      <c r="J434" s="180"/>
      <c r="K434" s="180"/>
      <c r="L434" s="153"/>
      <c r="M434" s="180"/>
      <c r="N434" s="180"/>
      <c r="O434" s="180"/>
    </row>
    <row r="435" spans="1:15" ht="15" customHeight="1">
      <c r="A435" s="120" t="e">
        <f ca="1">VLOOKUP(INDIRECT("B435"),elolap!$A$90:$B$3244,2,FALSE)</f>
        <v>#N/A</v>
      </c>
      <c r="B435" s="122"/>
      <c r="C435" s="121"/>
      <c r="D435" s="121"/>
      <c r="E435" s="121"/>
      <c r="F435" s="121"/>
      <c r="G435" s="180"/>
      <c r="H435" s="153"/>
      <c r="I435" s="180"/>
      <c r="J435" s="180"/>
      <c r="K435" s="180"/>
      <c r="L435" s="153"/>
      <c r="M435" s="180"/>
      <c r="N435" s="180"/>
      <c r="O435" s="180"/>
    </row>
    <row r="436" spans="1:15" ht="15" customHeight="1">
      <c r="A436" s="120" t="e">
        <f ca="1">VLOOKUP(INDIRECT("B436"),elolap!$A$90:$B$3244,2,FALSE)</f>
        <v>#N/A</v>
      </c>
      <c r="B436" s="122"/>
      <c r="C436" s="121"/>
      <c r="D436" s="121"/>
      <c r="E436" s="121"/>
      <c r="F436" s="121"/>
      <c r="G436" s="180"/>
      <c r="H436" s="153"/>
      <c r="I436" s="180"/>
      <c r="J436" s="180"/>
      <c r="K436" s="180"/>
      <c r="L436" s="153"/>
      <c r="M436" s="180"/>
      <c r="N436" s="180"/>
      <c r="O436" s="180"/>
    </row>
    <row r="437" spans="1:15" ht="15" customHeight="1">
      <c r="A437" s="120" t="e">
        <f ca="1">VLOOKUP(INDIRECT("B437"),elolap!$A$90:$B$3244,2,FALSE)</f>
        <v>#N/A</v>
      </c>
      <c r="B437" s="122"/>
      <c r="C437" s="121"/>
      <c r="D437" s="121"/>
      <c r="E437" s="121"/>
      <c r="F437" s="121"/>
      <c r="G437" s="180"/>
      <c r="H437" s="153"/>
      <c r="I437" s="180"/>
      <c r="J437" s="180"/>
      <c r="K437" s="180"/>
      <c r="L437" s="153"/>
      <c r="M437" s="180"/>
      <c r="N437" s="180"/>
      <c r="O437" s="180"/>
    </row>
    <row r="438" spans="1:15" ht="15" customHeight="1">
      <c r="A438" s="120" t="e">
        <f ca="1">VLOOKUP(INDIRECT("B438"),elolap!$A$90:$B$3244,2,FALSE)</f>
        <v>#N/A</v>
      </c>
      <c r="B438" s="122"/>
      <c r="C438" s="121"/>
      <c r="D438" s="121"/>
      <c r="E438" s="121"/>
      <c r="F438" s="121"/>
      <c r="G438" s="180"/>
      <c r="H438" s="153"/>
      <c r="I438" s="180"/>
      <c r="J438" s="180"/>
      <c r="K438" s="180"/>
      <c r="L438" s="153"/>
      <c r="M438" s="180"/>
      <c r="N438" s="180"/>
      <c r="O438" s="180"/>
    </row>
    <row r="439" spans="1:15" ht="15" customHeight="1">
      <c r="A439" s="120" t="e">
        <f ca="1">VLOOKUP(INDIRECT("B439"),elolap!$A$90:$B$3244,2,FALSE)</f>
        <v>#N/A</v>
      </c>
      <c r="B439" s="122"/>
      <c r="C439" s="121"/>
      <c r="D439" s="121"/>
      <c r="E439" s="121"/>
      <c r="F439" s="121"/>
      <c r="G439" s="180"/>
      <c r="H439" s="153"/>
      <c r="I439" s="180"/>
      <c r="J439" s="180"/>
      <c r="K439" s="180"/>
      <c r="L439" s="153"/>
      <c r="M439" s="180"/>
      <c r="N439" s="180"/>
      <c r="O439" s="180"/>
    </row>
    <row r="440" spans="1:15" ht="15" customHeight="1">
      <c r="A440" s="120" t="e">
        <f ca="1">VLOOKUP(INDIRECT("B440"),elolap!$A$90:$B$3244,2,FALSE)</f>
        <v>#N/A</v>
      </c>
      <c r="B440" s="122"/>
      <c r="C440" s="121"/>
      <c r="D440" s="121"/>
      <c r="E440" s="121"/>
      <c r="F440" s="121"/>
      <c r="G440" s="180"/>
      <c r="H440" s="153"/>
      <c r="I440" s="180"/>
      <c r="J440" s="180"/>
      <c r="K440" s="180"/>
      <c r="L440" s="153"/>
      <c r="M440" s="180"/>
      <c r="N440" s="180"/>
      <c r="O440" s="180"/>
    </row>
    <row r="441" spans="1:15" ht="15" customHeight="1">
      <c r="A441" s="120" t="e">
        <f ca="1">VLOOKUP(INDIRECT("B441"),elolap!$A$90:$B$3244,2,FALSE)</f>
        <v>#N/A</v>
      </c>
      <c r="B441" s="122"/>
      <c r="C441" s="121"/>
      <c r="D441" s="121"/>
      <c r="E441" s="121"/>
      <c r="F441" s="121"/>
      <c r="G441" s="180"/>
      <c r="H441" s="153"/>
      <c r="I441" s="180"/>
      <c r="J441" s="180"/>
      <c r="K441" s="180"/>
      <c r="L441" s="153"/>
      <c r="M441" s="180"/>
      <c r="N441" s="180"/>
      <c r="O441" s="180"/>
    </row>
    <row r="442" spans="1:15" ht="15" customHeight="1">
      <c r="A442" s="120" t="e">
        <f ca="1">VLOOKUP(INDIRECT("B442"),elolap!$A$90:$B$3244,2,FALSE)</f>
        <v>#N/A</v>
      </c>
      <c r="B442" s="122"/>
      <c r="C442" s="121"/>
      <c r="D442" s="121"/>
      <c r="E442" s="121"/>
      <c r="F442" s="121"/>
      <c r="G442" s="180"/>
      <c r="H442" s="153"/>
      <c r="I442" s="180"/>
      <c r="J442" s="180"/>
      <c r="K442" s="180"/>
      <c r="L442" s="153"/>
      <c r="M442" s="180"/>
      <c r="N442" s="180"/>
      <c r="O442" s="180"/>
    </row>
    <row r="443" spans="1:15" ht="15" customHeight="1">
      <c r="A443" s="120" t="e">
        <f ca="1">VLOOKUP(INDIRECT("B443"),elolap!$A$90:$B$3244,2,FALSE)</f>
        <v>#N/A</v>
      </c>
      <c r="B443" s="122"/>
      <c r="C443" s="121"/>
      <c r="D443" s="121"/>
      <c r="E443" s="121"/>
      <c r="F443" s="121"/>
      <c r="G443" s="180"/>
      <c r="H443" s="153"/>
      <c r="I443" s="180"/>
      <c r="J443" s="180"/>
      <c r="K443" s="180"/>
      <c r="L443" s="153"/>
      <c r="M443" s="180"/>
      <c r="N443" s="180"/>
      <c r="O443" s="180"/>
    </row>
    <row r="444" spans="1:15" ht="15" customHeight="1">
      <c r="A444" s="120" t="e">
        <f ca="1">VLOOKUP(INDIRECT("B444"),elolap!$A$90:$B$3244,2,FALSE)</f>
        <v>#N/A</v>
      </c>
      <c r="B444" s="122"/>
      <c r="C444" s="121"/>
      <c r="D444" s="121"/>
      <c r="E444" s="121"/>
      <c r="F444" s="121"/>
      <c r="G444" s="180"/>
      <c r="H444" s="153"/>
      <c r="I444" s="180"/>
      <c r="J444" s="180"/>
      <c r="K444" s="180"/>
      <c r="L444" s="153"/>
      <c r="M444" s="180"/>
      <c r="N444" s="180"/>
      <c r="O444" s="180"/>
    </row>
    <row r="445" spans="1:15" ht="15" customHeight="1">
      <c r="A445" s="120" t="e">
        <f ca="1">VLOOKUP(INDIRECT("B445"),elolap!$A$90:$B$3244,2,FALSE)</f>
        <v>#N/A</v>
      </c>
      <c r="B445" s="122"/>
      <c r="C445" s="121"/>
      <c r="D445" s="121"/>
      <c r="E445" s="121"/>
      <c r="F445" s="121"/>
      <c r="G445" s="180"/>
      <c r="H445" s="153"/>
      <c r="I445" s="180"/>
      <c r="J445" s="180"/>
      <c r="K445" s="180"/>
      <c r="L445" s="153"/>
      <c r="M445" s="180"/>
      <c r="N445" s="180"/>
      <c r="O445" s="180"/>
    </row>
    <row r="446" spans="1:15" ht="15" customHeight="1">
      <c r="A446" s="120" t="e">
        <f ca="1">VLOOKUP(INDIRECT("B446"),elolap!$A$90:$B$3244,2,FALSE)</f>
        <v>#N/A</v>
      </c>
      <c r="B446" s="122"/>
      <c r="C446" s="121"/>
      <c r="D446" s="121"/>
      <c r="E446" s="121"/>
      <c r="F446" s="121"/>
      <c r="G446" s="180"/>
      <c r="H446" s="153"/>
      <c r="I446" s="180"/>
      <c r="J446" s="180"/>
      <c r="K446" s="180"/>
      <c r="L446" s="153"/>
      <c r="M446" s="180"/>
      <c r="N446" s="180"/>
      <c r="O446" s="180"/>
    </row>
    <row r="447" spans="1:15" ht="15" customHeight="1">
      <c r="A447" s="120" t="e">
        <f ca="1">VLOOKUP(INDIRECT("B447"),elolap!$A$90:$B$3244,2,FALSE)</f>
        <v>#N/A</v>
      </c>
      <c r="B447" s="122"/>
      <c r="C447" s="121"/>
      <c r="D447" s="121"/>
      <c r="E447" s="121"/>
      <c r="F447" s="121"/>
      <c r="G447" s="180"/>
      <c r="H447" s="153"/>
      <c r="I447" s="180"/>
      <c r="J447" s="180"/>
      <c r="K447" s="180"/>
      <c r="L447" s="153"/>
      <c r="M447" s="180"/>
      <c r="N447" s="180"/>
      <c r="O447" s="180"/>
    </row>
    <row r="448" spans="1:15" ht="15" customHeight="1">
      <c r="A448" s="120" t="e">
        <f ca="1">VLOOKUP(INDIRECT("B448"),elolap!$A$90:$B$3244,2,FALSE)</f>
        <v>#N/A</v>
      </c>
      <c r="B448" s="122"/>
      <c r="C448" s="121"/>
      <c r="D448" s="121"/>
      <c r="E448" s="121"/>
      <c r="F448" s="121"/>
      <c r="G448" s="180"/>
      <c r="H448" s="153"/>
      <c r="I448" s="180"/>
      <c r="J448" s="180"/>
      <c r="K448" s="180"/>
      <c r="L448" s="153"/>
      <c r="M448" s="180"/>
      <c r="N448" s="180"/>
      <c r="O448" s="180"/>
    </row>
    <row r="449" spans="1:15" ht="15" customHeight="1">
      <c r="A449" s="120" t="e">
        <f ca="1">VLOOKUP(INDIRECT("B449"),elolap!$A$90:$B$3244,2,FALSE)</f>
        <v>#N/A</v>
      </c>
      <c r="B449" s="122"/>
      <c r="C449" s="121"/>
      <c r="D449" s="121"/>
      <c r="E449" s="121"/>
      <c r="F449" s="121"/>
      <c r="G449" s="180"/>
      <c r="H449" s="153"/>
      <c r="I449" s="180"/>
      <c r="J449" s="180"/>
      <c r="K449" s="180"/>
      <c r="L449" s="153"/>
      <c r="M449" s="180"/>
      <c r="N449" s="180"/>
      <c r="O449" s="180"/>
    </row>
    <row r="450" spans="1:15" ht="15" customHeight="1">
      <c r="A450" s="120" t="e">
        <f ca="1">VLOOKUP(INDIRECT("B450"),elolap!$A$90:$B$3244,2,FALSE)</f>
        <v>#N/A</v>
      </c>
      <c r="B450" s="122"/>
      <c r="C450" s="121"/>
      <c r="D450" s="121"/>
      <c r="E450" s="121"/>
      <c r="F450" s="121"/>
      <c r="G450" s="180"/>
      <c r="H450" s="153"/>
      <c r="I450" s="180"/>
      <c r="J450" s="180"/>
      <c r="K450" s="180"/>
      <c r="L450" s="153"/>
      <c r="M450" s="180"/>
      <c r="N450" s="180"/>
      <c r="O450" s="180"/>
    </row>
    <row r="451" spans="1:15" ht="15" customHeight="1">
      <c r="A451" s="120" t="e">
        <f ca="1">VLOOKUP(INDIRECT("B451"),elolap!$A$90:$B$3244,2,FALSE)</f>
        <v>#N/A</v>
      </c>
      <c r="B451" s="122"/>
      <c r="C451" s="121"/>
      <c r="D451" s="121"/>
      <c r="E451" s="121"/>
      <c r="F451" s="121"/>
      <c r="G451" s="180"/>
      <c r="H451" s="153"/>
      <c r="I451" s="180"/>
      <c r="J451" s="180"/>
      <c r="K451" s="180"/>
      <c r="L451" s="153"/>
      <c r="M451" s="180"/>
      <c r="N451" s="180"/>
      <c r="O451" s="180"/>
    </row>
    <row r="452" spans="1:15" ht="15" customHeight="1">
      <c r="A452" s="120" t="e">
        <f ca="1">VLOOKUP(INDIRECT("B452"),elolap!$A$90:$B$3244,2,FALSE)</f>
        <v>#N/A</v>
      </c>
      <c r="B452" s="122"/>
      <c r="C452" s="121"/>
      <c r="D452" s="121"/>
      <c r="E452" s="121"/>
      <c r="F452" s="121"/>
      <c r="G452" s="180"/>
      <c r="H452" s="153"/>
      <c r="I452" s="180"/>
      <c r="J452" s="180"/>
      <c r="K452" s="180"/>
      <c r="L452" s="153"/>
      <c r="M452" s="180"/>
      <c r="N452" s="180"/>
      <c r="O452" s="180"/>
    </row>
    <row r="453" spans="1:15" ht="15" customHeight="1">
      <c r="A453" s="120" t="e">
        <f ca="1">VLOOKUP(INDIRECT("B453"),elolap!$A$90:$B$3244,2,FALSE)</f>
        <v>#N/A</v>
      </c>
      <c r="B453" s="122"/>
      <c r="C453" s="121"/>
      <c r="D453" s="121"/>
      <c r="E453" s="121"/>
      <c r="F453" s="121"/>
      <c r="G453" s="180"/>
      <c r="H453" s="153"/>
      <c r="I453" s="180"/>
      <c r="J453" s="180"/>
      <c r="K453" s="180"/>
      <c r="L453" s="153"/>
      <c r="M453" s="180"/>
      <c r="N453" s="180"/>
      <c r="O453" s="180"/>
    </row>
    <row r="454" spans="1:15" ht="15" customHeight="1">
      <c r="A454" s="120" t="e">
        <f ca="1">VLOOKUP(INDIRECT("B454"),elolap!$A$90:$B$3244,2,FALSE)</f>
        <v>#N/A</v>
      </c>
      <c r="B454" s="122"/>
      <c r="C454" s="121"/>
      <c r="D454" s="121"/>
      <c r="E454" s="121"/>
      <c r="F454" s="121"/>
      <c r="G454" s="180"/>
      <c r="H454" s="153"/>
      <c r="I454" s="180"/>
      <c r="J454" s="180"/>
      <c r="K454" s="180"/>
      <c r="L454" s="153"/>
      <c r="M454" s="180"/>
      <c r="N454" s="180"/>
      <c r="O454" s="180"/>
    </row>
  </sheetData>
  <sheetProtection password="CC56" sheet="1" selectLockedCells="1"/>
  <mergeCells count="22">
    <mergeCell ref="C11:D11"/>
    <mergeCell ref="H11:O11"/>
    <mergeCell ref="E11:F11"/>
    <mergeCell ref="I9:K9"/>
    <mergeCell ref="F9:F10"/>
    <mergeCell ref="E9:E10"/>
    <mergeCell ref="D3:F3"/>
    <mergeCell ref="I6:O7"/>
    <mergeCell ref="L9:L10"/>
    <mergeCell ref="M9:O9"/>
    <mergeCell ref="B6:F7"/>
    <mergeCell ref="H8:K8"/>
    <mergeCell ref="C8:D8"/>
    <mergeCell ref="L8:O8"/>
    <mergeCell ref="C9:C10"/>
    <mergeCell ref="H9:H10"/>
    <mergeCell ref="B4:H4"/>
    <mergeCell ref="E8:F8"/>
    <mergeCell ref="A8:B8"/>
    <mergeCell ref="D9:D10"/>
    <mergeCell ref="A9:A11"/>
    <mergeCell ref="B9:B11"/>
  </mergeCells>
  <conditionalFormatting sqref="G2 A13:A454">
    <cfRule type="expression" dxfId="27" priority="19" stopIfTrue="1">
      <formula>ISERROR(A2)</formula>
    </cfRule>
  </conditionalFormatting>
  <conditionalFormatting sqref="E2 C2">
    <cfRule type="cellIs" dxfId="26" priority="20" stopIfTrue="1" operator="equal">
      <formula>0</formula>
    </cfRule>
  </conditionalFormatting>
  <conditionalFormatting sqref="D17:D454">
    <cfRule type="expression" dxfId="25" priority="23" stopIfTrue="1">
      <formula>AND(D17=0,OR(C17&gt;0,H17&gt;0))</formula>
    </cfRule>
  </conditionalFormatting>
  <conditionalFormatting sqref="C17:C454">
    <cfRule type="expression" dxfId="24" priority="24" stopIfTrue="1">
      <formula>AND(D17=0,OR(D17&gt;0,H17,0))</formula>
    </cfRule>
  </conditionalFormatting>
  <conditionalFormatting sqref="H13">
    <cfRule type="expression" dxfId="23" priority="25" stopIfTrue="1">
      <formula>AND(H13=0,OR($C$13:$C$454&gt;0,D13:D454&gt;0))</formula>
    </cfRule>
    <cfRule type="cellIs" dxfId="22" priority="26" stopIfTrue="1" operator="equal">
      <formula>0</formula>
    </cfRule>
  </conditionalFormatting>
  <conditionalFormatting sqref="B16:B454">
    <cfRule type="expression" dxfId="21" priority="77" stopIfTrue="1">
      <formula>AND(SUM(C16:H16,E16:L16),LEN(B16)=0)</formula>
    </cfRule>
    <cfRule type="expression" dxfId="20" priority="78" stopIfTrue="1">
      <formula>COUNTIF($B$14:$B$454,B16)&gt;1</formula>
    </cfRule>
  </conditionalFormatting>
  <conditionalFormatting sqref="E17:E134 E137:E143 E145:E454">
    <cfRule type="expression" dxfId="19" priority="79" stopIfTrue="1">
      <formula>AND(E17=0,OR(F17&gt;0,L17,0))</formula>
    </cfRule>
  </conditionalFormatting>
  <conditionalFormatting sqref="F17:F134 F137:F143 F145:F454">
    <cfRule type="expression" dxfId="18" priority="80" stopIfTrue="1">
      <formula>AND(F17=0,OR(L17&gt;0,E17&gt;0))</formula>
    </cfRule>
  </conditionalFormatting>
  <conditionalFormatting sqref="L13">
    <cfRule type="expression" dxfId="17" priority="17" stopIfTrue="1">
      <formula>AND(L13=0,OR($E$13:$E$454&gt;0,F13:F454&gt;0))</formula>
    </cfRule>
    <cfRule type="cellIs" dxfId="16" priority="18" stopIfTrue="1" operator="equal">
      <formula>0</formula>
    </cfRule>
  </conditionalFormatting>
  <conditionalFormatting sqref="D13:D15">
    <cfRule type="expression" dxfId="15" priority="13" stopIfTrue="1">
      <formula>AND(D13=0,OR(C13&gt;0,H13&gt;0))</formula>
    </cfRule>
  </conditionalFormatting>
  <conditionalFormatting sqref="C13:C15">
    <cfRule type="expression" dxfId="14" priority="14" stopIfTrue="1">
      <formula>AND(D13=0,OR(D13&gt;0,H13,0))</formula>
    </cfRule>
  </conditionalFormatting>
  <conditionalFormatting sqref="E13:E15">
    <cfRule type="expression" dxfId="13" priority="15" stopIfTrue="1">
      <formula>AND(E13=0,OR(F13&gt;0,L13,0))</formula>
    </cfRule>
  </conditionalFormatting>
  <conditionalFormatting sqref="F13:F15">
    <cfRule type="expression" dxfId="12" priority="16" stopIfTrue="1">
      <formula>AND(F13=0,OR(L13&gt;0,E13&gt;0))</formula>
    </cfRule>
  </conditionalFormatting>
  <conditionalFormatting sqref="B13:B15">
    <cfRule type="expression" dxfId="11" priority="11" stopIfTrue="1">
      <formula>AND(L13&lt;&gt;0,LEN(B13)=0)</formula>
    </cfRule>
    <cfRule type="expression" dxfId="10" priority="12" stopIfTrue="1">
      <formula>COUNTIF($B$12:$B$452,B13)&gt;1</formula>
    </cfRule>
  </conditionalFormatting>
  <conditionalFormatting sqref="D16">
    <cfRule type="expression" dxfId="9" priority="7" stopIfTrue="1">
      <formula>AND(D16=0,OR(C16&gt;0,H16&gt;0))</formula>
    </cfRule>
  </conditionalFormatting>
  <conditionalFormatting sqref="C16">
    <cfRule type="expression" dxfId="8" priority="8" stopIfTrue="1">
      <formula>AND(D16=0,OR(D16&gt;0,H16,0))</formula>
    </cfRule>
  </conditionalFormatting>
  <conditionalFormatting sqref="E16">
    <cfRule type="expression" dxfId="7" priority="9" stopIfTrue="1">
      <formula>AND(E16=0,OR(F16&gt;0,L16,0))</formula>
    </cfRule>
  </conditionalFormatting>
  <conditionalFormatting sqref="F16">
    <cfRule type="expression" dxfId="6" priority="10" stopIfTrue="1">
      <formula>AND(F16=0,OR(L16&gt;0,E16&gt;0))</formula>
    </cfRule>
  </conditionalFormatting>
  <conditionalFormatting sqref="E135">
    <cfRule type="expression" dxfId="5" priority="5" stopIfTrue="1">
      <formula>AND(E135=0,OR(F135&gt;0,L135,0))</formula>
    </cfRule>
  </conditionalFormatting>
  <conditionalFormatting sqref="F135">
    <cfRule type="expression" dxfId="4" priority="6" stopIfTrue="1">
      <formula>AND(F135=0,OR(L135&gt;0,E135&gt;0))</formula>
    </cfRule>
  </conditionalFormatting>
  <conditionalFormatting sqref="E136">
    <cfRule type="expression" dxfId="3" priority="3" stopIfTrue="1">
      <formula>AND(E136=0,OR(F136&gt;0,L136,0))</formula>
    </cfRule>
  </conditionalFormatting>
  <conditionalFormatting sqref="F136">
    <cfRule type="expression" dxfId="2" priority="4" stopIfTrue="1">
      <formula>AND(F136=0,OR(L136&gt;0,E136&gt;0))</formula>
    </cfRule>
  </conditionalFormatting>
  <conditionalFormatting sqref="E144">
    <cfRule type="expression" dxfId="1" priority="1" stopIfTrue="1">
      <formula>AND(E144=0,OR(F144&gt;0,L144,0))</formula>
    </cfRule>
  </conditionalFormatting>
  <conditionalFormatting sqref="F144">
    <cfRule type="expression" dxfId="0" priority="2" stopIfTrue="1">
      <formula>AND(F144=0,OR(L144&gt;0,E144&gt;0))</formula>
    </cfRule>
  </conditionalFormatting>
  <dataValidations count="3">
    <dataValidation type="whole" operator="greaterThanOrEqual" allowBlank="1" showInputMessage="1" showErrorMessage="1" error="Érvénytelen! Csak 0 vagy pozitív egész szám írható!" sqref="I13:K13 C13:F454 M13:O13">
      <formula1>0</formula1>
    </dataValidation>
    <dataValidation type="list" operator="greaterThanOrEqual" allowBlank="1" showInputMessage="1" showErrorMessage="1" sqref="B13:B454">
      <formula1>telep</formula1>
    </dataValidation>
    <dataValidation operator="greaterThanOrEqual" allowBlank="1" showInputMessage="1" showErrorMessage="1" error="Érvénytelen! Csak 0 vagy pozitív egész szám írható!" sqref="H14:O454 G455:G65536 G5:G454"/>
  </dataValidations>
  <printOptions horizontalCentered="1"/>
  <pageMargins left="0.19685039370078741" right="0.19685039370078741" top="0.39370078740157483" bottom="0.19685039370078741" header="0.31496062992125984" footer="0.31496062992125984"/>
  <pageSetup paperSize="9" scale="97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6326</vt:i4>
      </vt:variant>
    </vt:vector>
  </HeadingPairs>
  <TitlesOfParts>
    <vt:vector size="6334" baseType="lpstr">
      <vt:lpstr>elolap</vt:lpstr>
      <vt:lpstr>10622002</vt:lpstr>
      <vt:lpstr>10622003</vt:lpstr>
      <vt:lpstr>10622004</vt:lpstr>
      <vt:lpstr>10622005</vt:lpstr>
      <vt:lpstr>10622006</vt:lpstr>
      <vt:lpstr>10622007</vt:lpstr>
      <vt:lpstr>10622008</vt:lpstr>
      <vt:lpstr>'10622007'!Aba</vt:lpstr>
      <vt:lpstr>Aba</vt:lpstr>
      <vt:lpstr>'10622007'!Abádszalók</vt:lpstr>
      <vt:lpstr>Abádszalók</vt:lpstr>
      <vt:lpstr>'10622007'!Abaliget</vt:lpstr>
      <vt:lpstr>Abaliget</vt:lpstr>
      <vt:lpstr>'10622007'!Abasár</vt:lpstr>
      <vt:lpstr>Abasár</vt:lpstr>
      <vt:lpstr>'10622007'!Abaújalpár</vt:lpstr>
      <vt:lpstr>Abaújalpár</vt:lpstr>
      <vt:lpstr>'10622007'!Abaújkér</vt:lpstr>
      <vt:lpstr>Abaújkér</vt:lpstr>
      <vt:lpstr>'10622007'!Abaújlak</vt:lpstr>
      <vt:lpstr>Abaújlak</vt:lpstr>
      <vt:lpstr>'10622007'!Abaújszántó</vt:lpstr>
      <vt:lpstr>Abaújszántó</vt:lpstr>
      <vt:lpstr>'10622007'!Abaújszolnok</vt:lpstr>
      <vt:lpstr>Abaújszolnok</vt:lpstr>
      <vt:lpstr>'10622007'!Abaújvár</vt:lpstr>
      <vt:lpstr>Abaújvár</vt:lpstr>
      <vt:lpstr>'10622007'!Abda</vt:lpstr>
      <vt:lpstr>Abda</vt:lpstr>
      <vt:lpstr>'10622007'!Abod</vt:lpstr>
      <vt:lpstr>Abod</vt:lpstr>
      <vt:lpstr>'10622007'!Abony</vt:lpstr>
      <vt:lpstr>Abony</vt:lpstr>
      <vt:lpstr>'10622007'!Ábrahámhegy</vt:lpstr>
      <vt:lpstr>Ábrahámhegy</vt:lpstr>
      <vt:lpstr>'10622007'!Ács</vt:lpstr>
      <vt:lpstr>Ács</vt:lpstr>
      <vt:lpstr>'10622007'!Acsa</vt:lpstr>
      <vt:lpstr>Acsa</vt:lpstr>
      <vt:lpstr>'10622007'!Acsád</vt:lpstr>
      <vt:lpstr>Acsád</vt:lpstr>
      <vt:lpstr>'10622007'!Acsalag</vt:lpstr>
      <vt:lpstr>Acsalag</vt:lpstr>
      <vt:lpstr>'10622007'!Ácsteszér</vt:lpstr>
      <vt:lpstr>Ácsteszér</vt:lpstr>
      <vt:lpstr>'10622007'!Adács</vt:lpstr>
      <vt:lpstr>Adács</vt:lpstr>
      <vt:lpstr>'10622007'!Ádánd</vt:lpstr>
      <vt:lpstr>Ádánd</vt:lpstr>
      <vt:lpstr>'10622007'!Adásztevel</vt:lpstr>
      <vt:lpstr>Adásztevel</vt:lpstr>
      <vt:lpstr>'10622007'!Adony</vt:lpstr>
      <vt:lpstr>Adony</vt:lpstr>
      <vt:lpstr>'10622007'!Adorjánháza</vt:lpstr>
      <vt:lpstr>Adorjánháza</vt:lpstr>
      <vt:lpstr>'10622007'!Adorjás</vt:lpstr>
      <vt:lpstr>Adorjás</vt:lpstr>
      <vt:lpstr>'10622007'!Ág</vt:lpstr>
      <vt:lpstr>Ág</vt:lpstr>
      <vt:lpstr>'10622007'!Ágasegyháza</vt:lpstr>
      <vt:lpstr>Ágasegyháza</vt:lpstr>
      <vt:lpstr>'10622007'!Ágfalva</vt:lpstr>
      <vt:lpstr>Ágfalva</vt:lpstr>
      <vt:lpstr>'10622007'!Aggtelek</vt:lpstr>
      <vt:lpstr>Aggtelek</vt:lpstr>
      <vt:lpstr>'10622007'!Agyagosszergény</vt:lpstr>
      <vt:lpstr>Agyagosszergény</vt:lpstr>
      <vt:lpstr>'10622007'!Ajak</vt:lpstr>
      <vt:lpstr>Ajak</vt:lpstr>
      <vt:lpstr>'10622007'!Ajka</vt:lpstr>
      <vt:lpstr>Ajka</vt:lpstr>
      <vt:lpstr>'10622007'!Aka</vt:lpstr>
      <vt:lpstr>Aka</vt:lpstr>
      <vt:lpstr>'10622007'!Akasztó</vt:lpstr>
      <vt:lpstr>Akasztó</vt:lpstr>
      <vt:lpstr>'10622007'!Alacska</vt:lpstr>
      <vt:lpstr>Alacska</vt:lpstr>
      <vt:lpstr>'10622007'!Alap</vt:lpstr>
      <vt:lpstr>Alap</vt:lpstr>
      <vt:lpstr>'10622007'!Alattyán</vt:lpstr>
      <vt:lpstr>Alattyán</vt:lpstr>
      <vt:lpstr>'10622007'!Albertirsa</vt:lpstr>
      <vt:lpstr>Albertirsa</vt:lpstr>
      <vt:lpstr>'10622007'!Alcsútdoboz</vt:lpstr>
      <vt:lpstr>Alcsútdoboz</vt:lpstr>
      <vt:lpstr>'10622007'!Aldebrő</vt:lpstr>
      <vt:lpstr>Aldebrő</vt:lpstr>
      <vt:lpstr>'10622007'!Algyő</vt:lpstr>
      <vt:lpstr>Algyő</vt:lpstr>
      <vt:lpstr>'10622007'!Alibánfa</vt:lpstr>
      <vt:lpstr>Alibánfa</vt:lpstr>
      <vt:lpstr>'10622007'!Almamellék</vt:lpstr>
      <vt:lpstr>Almamellék</vt:lpstr>
      <vt:lpstr>'10622007'!Almásfüzitő</vt:lpstr>
      <vt:lpstr>Almásfüzitő</vt:lpstr>
      <vt:lpstr>'10622007'!Almásháza</vt:lpstr>
      <vt:lpstr>Almásháza</vt:lpstr>
      <vt:lpstr>'10622007'!Almáskamarás</vt:lpstr>
      <vt:lpstr>Almáskamarás</vt:lpstr>
      <vt:lpstr>'10622007'!Almáskeresztúr</vt:lpstr>
      <vt:lpstr>Almáskeresztúr</vt:lpstr>
      <vt:lpstr>'10622007'!Álmosd</vt:lpstr>
      <vt:lpstr>Álmosd</vt:lpstr>
      <vt:lpstr>'10622007'!Alsóberecki</vt:lpstr>
      <vt:lpstr>Alsóberecki</vt:lpstr>
      <vt:lpstr>'10622007'!Alsóbogát</vt:lpstr>
      <vt:lpstr>Alsóbogát</vt:lpstr>
      <vt:lpstr>'10622007'!Alsódobsza</vt:lpstr>
      <vt:lpstr>Alsódobsza</vt:lpstr>
      <vt:lpstr>'10622007'!Alsógagy</vt:lpstr>
      <vt:lpstr>Alsógagy</vt:lpstr>
      <vt:lpstr>'10622007'!Alsómocsolád</vt:lpstr>
      <vt:lpstr>Alsómocsolád</vt:lpstr>
      <vt:lpstr>'10622007'!Alsónána</vt:lpstr>
      <vt:lpstr>Alsónána</vt:lpstr>
      <vt:lpstr>'10622007'!Alsónémedi</vt:lpstr>
      <vt:lpstr>Alsónémedi</vt:lpstr>
      <vt:lpstr>'10622007'!Alsónemesapáti</vt:lpstr>
      <vt:lpstr>Alsónemesapáti</vt:lpstr>
      <vt:lpstr>'10622007'!Alsónyék</vt:lpstr>
      <vt:lpstr>Alsónyék</vt:lpstr>
      <vt:lpstr>'10622007'!Alsóörs</vt:lpstr>
      <vt:lpstr>Alsóörs</vt:lpstr>
      <vt:lpstr>'10622007'!Alsópáhok</vt:lpstr>
      <vt:lpstr>Alsópáhok</vt:lpstr>
      <vt:lpstr>'10622007'!Alsópetény</vt:lpstr>
      <vt:lpstr>Alsópetény</vt:lpstr>
      <vt:lpstr>'10622007'!Alsórajk</vt:lpstr>
      <vt:lpstr>Alsórajk</vt:lpstr>
      <vt:lpstr>'10622007'!Alsóregmec</vt:lpstr>
      <vt:lpstr>Alsóregmec</vt:lpstr>
      <vt:lpstr>'10622007'!Alsószenterzsébet</vt:lpstr>
      <vt:lpstr>Alsószenterzsébet</vt:lpstr>
      <vt:lpstr>'10622007'!Alsószentiván</vt:lpstr>
      <vt:lpstr>Alsószentiván</vt:lpstr>
      <vt:lpstr>'10622007'!Alsószentmárton</vt:lpstr>
      <vt:lpstr>Alsószentmárton</vt:lpstr>
      <vt:lpstr>'10622007'!Alsószölnök</vt:lpstr>
      <vt:lpstr>Alsószölnök</vt:lpstr>
      <vt:lpstr>'10622007'!Alsószuha</vt:lpstr>
      <vt:lpstr>Alsószuha</vt:lpstr>
      <vt:lpstr>'10622007'!Alsótelekes</vt:lpstr>
      <vt:lpstr>Alsótelekes</vt:lpstr>
      <vt:lpstr>'10622007'!Alsótold</vt:lpstr>
      <vt:lpstr>Alsótold</vt:lpstr>
      <vt:lpstr>'10622007'!Alsóújlak</vt:lpstr>
      <vt:lpstr>Alsóújlak</vt:lpstr>
      <vt:lpstr>'10622007'!Alsóvadász</vt:lpstr>
      <vt:lpstr>Alsóvadász</vt:lpstr>
      <vt:lpstr>'10622007'!Alsózsolca</vt:lpstr>
      <vt:lpstr>Alsózsolca</vt:lpstr>
      <vt:lpstr>'10622007'!Ambrózfalva</vt:lpstr>
      <vt:lpstr>Ambrózfalva</vt:lpstr>
      <vt:lpstr>'10622007'!Anarcs</vt:lpstr>
      <vt:lpstr>Anarcs</vt:lpstr>
      <vt:lpstr>'10622007'!Andocs</vt:lpstr>
      <vt:lpstr>Andocs</vt:lpstr>
      <vt:lpstr>'10622007'!Andornaktálya</vt:lpstr>
      <vt:lpstr>Andornaktálya</vt:lpstr>
      <vt:lpstr>'10622007'!Andrásfa</vt:lpstr>
      <vt:lpstr>Andrásfa</vt:lpstr>
      <vt:lpstr>'10622007'!Annavölgy</vt:lpstr>
      <vt:lpstr>Annavölgy</vt:lpstr>
      <vt:lpstr>'10622007'!Apácatorna</vt:lpstr>
      <vt:lpstr>Apácatorna</vt:lpstr>
      <vt:lpstr>'10622007'!Apagy</vt:lpstr>
      <vt:lpstr>Apagy</vt:lpstr>
      <vt:lpstr>'10622007'!Apaj</vt:lpstr>
      <vt:lpstr>Apaj</vt:lpstr>
      <vt:lpstr>'10622007'!Aparhant</vt:lpstr>
      <vt:lpstr>Aparhant</vt:lpstr>
      <vt:lpstr>'10622007'!Apátfalva</vt:lpstr>
      <vt:lpstr>Apátfalva</vt:lpstr>
      <vt:lpstr>'10622007'!Apátistvánfalva</vt:lpstr>
      <vt:lpstr>Apátistvánfalva</vt:lpstr>
      <vt:lpstr>'10622007'!Apátvarasd</vt:lpstr>
      <vt:lpstr>Apátvarasd</vt:lpstr>
      <vt:lpstr>'10622007'!Apc</vt:lpstr>
      <vt:lpstr>Apc</vt:lpstr>
      <vt:lpstr>'10622007'!Áporka</vt:lpstr>
      <vt:lpstr>Áporka</vt:lpstr>
      <vt:lpstr>'10622007'!Apostag</vt:lpstr>
      <vt:lpstr>Apostag</vt:lpstr>
      <vt:lpstr>'10622007'!Aranyosapáti</vt:lpstr>
      <vt:lpstr>Aranyosapáti</vt:lpstr>
      <vt:lpstr>'10622007'!Aranyosgadány</vt:lpstr>
      <vt:lpstr>Aranyosgadány</vt:lpstr>
      <vt:lpstr>'10622007'!Arka</vt:lpstr>
      <vt:lpstr>Arka</vt:lpstr>
      <vt:lpstr>'10622007'!Arló</vt:lpstr>
      <vt:lpstr>Arló</vt:lpstr>
      <vt:lpstr>'10622007'!Arnót</vt:lpstr>
      <vt:lpstr>Arnót</vt:lpstr>
      <vt:lpstr>'10622007'!Ároktő</vt:lpstr>
      <vt:lpstr>Ároktő</vt:lpstr>
      <vt:lpstr>'10622007'!Árpádhalom</vt:lpstr>
      <vt:lpstr>Árpádhalom</vt:lpstr>
      <vt:lpstr>'10622007'!Árpás</vt:lpstr>
      <vt:lpstr>Árpás</vt:lpstr>
      <vt:lpstr>'10622007'!Ártánd</vt:lpstr>
      <vt:lpstr>Ártánd</vt:lpstr>
      <vt:lpstr>'10622007'!Ásotthalom</vt:lpstr>
      <vt:lpstr>Ásotthalom</vt:lpstr>
      <vt:lpstr>'10622007'!Ásványráró</vt:lpstr>
      <vt:lpstr>Ásványráró</vt:lpstr>
      <vt:lpstr>asz_azon1</vt:lpstr>
      <vt:lpstr>'10622007'!Aszaló</vt:lpstr>
      <vt:lpstr>Aszaló</vt:lpstr>
      <vt:lpstr>'10622007'!Ászár</vt:lpstr>
      <vt:lpstr>Ászár</vt:lpstr>
      <vt:lpstr>'10622007'!Aszód</vt:lpstr>
      <vt:lpstr>Aszód</vt:lpstr>
      <vt:lpstr>'10622007'!Aszófő</vt:lpstr>
      <vt:lpstr>Aszófő</vt:lpstr>
      <vt:lpstr>'10622007'!Áta</vt:lpstr>
      <vt:lpstr>Áta</vt:lpstr>
      <vt:lpstr>'10622007'!Átány</vt:lpstr>
      <vt:lpstr>Átány</vt:lpstr>
      <vt:lpstr>'10622007'!Atkár</vt:lpstr>
      <vt:lpstr>Atkár</vt:lpstr>
      <vt:lpstr>'10622007'!Attala</vt:lpstr>
      <vt:lpstr>Attala</vt:lpstr>
      <vt:lpstr>'10622007'!Babarc</vt:lpstr>
      <vt:lpstr>Babarc</vt:lpstr>
      <vt:lpstr>'10622007'!Babarcszőlős</vt:lpstr>
      <vt:lpstr>Babarcszőlős</vt:lpstr>
      <vt:lpstr>'10622007'!Babócsa</vt:lpstr>
      <vt:lpstr>Babócsa</vt:lpstr>
      <vt:lpstr>'10622007'!Bábolna</vt:lpstr>
      <vt:lpstr>Bábolna</vt:lpstr>
      <vt:lpstr>'10622007'!Bábonymegyer</vt:lpstr>
      <vt:lpstr>Bábonymegyer</vt:lpstr>
      <vt:lpstr>'10622007'!Babosdöbréte</vt:lpstr>
      <vt:lpstr>Babosdöbréte</vt:lpstr>
      <vt:lpstr>'10622007'!Babót</vt:lpstr>
      <vt:lpstr>Babót</vt:lpstr>
      <vt:lpstr>'10622007'!Bácsalmás</vt:lpstr>
      <vt:lpstr>Bácsalmás</vt:lpstr>
      <vt:lpstr>'10622007'!Bácsbokod</vt:lpstr>
      <vt:lpstr>Bácsbokod</vt:lpstr>
      <vt:lpstr>'10622007'!Bácsborsód</vt:lpstr>
      <vt:lpstr>Bácsborsód</vt:lpstr>
      <vt:lpstr>'10622007'!Bácsszentgyörgy</vt:lpstr>
      <vt:lpstr>Bácsszentgyörgy</vt:lpstr>
      <vt:lpstr>'10622007'!Bácsszőlős</vt:lpstr>
      <vt:lpstr>Bácsszőlős</vt:lpstr>
      <vt:lpstr>'10622007'!Badacsonytomaj</vt:lpstr>
      <vt:lpstr>Badacsonytomaj</vt:lpstr>
      <vt:lpstr>'10622007'!Badacsonytördemic</vt:lpstr>
      <vt:lpstr>Badacsonytördemic</vt:lpstr>
      <vt:lpstr>'10622007'!Bag</vt:lpstr>
      <vt:lpstr>Bag</vt:lpstr>
      <vt:lpstr>'10622007'!Bagamér</vt:lpstr>
      <vt:lpstr>Bagamér</vt:lpstr>
      <vt:lpstr>'10622007'!Baglad</vt:lpstr>
      <vt:lpstr>Baglad</vt:lpstr>
      <vt:lpstr>'10622007'!Bagod</vt:lpstr>
      <vt:lpstr>Bagod</vt:lpstr>
      <vt:lpstr>'10622007'!Bágyogszovát</vt:lpstr>
      <vt:lpstr>Bágyogszovát</vt:lpstr>
      <vt:lpstr>'10622007'!Baj</vt:lpstr>
      <vt:lpstr>Baj</vt:lpstr>
      <vt:lpstr>'10622007'!Baja</vt:lpstr>
      <vt:lpstr>Baja</vt:lpstr>
      <vt:lpstr>'10622007'!Bajánsenye</vt:lpstr>
      <vt:lpstr>Bajánsenye</vt:lpstr>
      <vt:lpstr>'10622007'!Bajna</vt:lpstr>
      <vt:lpstr>Bajna</vt:lpstr>
      <vt:lpstr>'10622007'!Bajót</vt:lpstr>
      <vt:lpstr>Bajót</vt:lpstr>
      <vt:lpstr>'10622007'!Bak</vt:lpstr>
      <vt:lpstr>Bak</vt:lpstr>
      <vt:lpstr>'10622007'!Bakháza</vt:lpstr>
      <vt:lpstr>Bakháza</vt:lpstr>
      <vt:lpstr>'10622007'!Bakóca</vt:lpstr>
      <vt:lpstr>Bakóca</vt:lpstr>
      <vt:lpstr>'10622007'!Bakonszeg</vt:lpstr>
      <vt:lpstr>Bakonszeg</vt:lpstr>
      <vt:lpstr>'10622007'!Bakonya</vt:lpstr>
      <vt:lpstr>Bakonya</vt:lpstr>
      <vt:lpstr>'10622007'!Bakonybánk</vt:lpstr>
      <vt:lpstr>Bakonybánk</vt:lpstr>
      <vt:lpstr>'10622007'!Bakonybél</vt:lpstr>
      <vt:lpstr>Bakonybél</vt:lpstr>
      <vt:lpstr>'10622007'!Bakonycsernye</vt:lpstr>
      <vt:lpstr>Bakonycsernye</vt:lpstr>
      <vt:lpstr>'10622007'!Bakonygyirót</vt:lpstr>
      <vt:lpstr>Bakonygyirót</vt:lpstr>
      <vt:lpstr>'10622007'!Bakonyjákó</vt:lpstr>
      <vt:lpstr>Bakonyjákó</vt:lpstr>
      <vt:lpstr>'10622007'!Bakonykoppány</vt:lpstr>
      <vt:lpstr>Bakonykoppány</vt:lpstr>
      <vt:lpstr>'10622007'!Bakonykúti</vt:lpstr>
      <vt:lpstr>Bakonykúti</vt:lpstr>
      <vt:lpstr>'10622007'!Bakonynána</vt:lpstr>
      <vt:lpstr>Bakonynána</vt:lpstr>
      <vt:lpstr>'10622007'!Bakonyoszlop</vt:lpstr>
      <vt:lpstr>Bakonyoszlop</vt:lpstr>
      <vt:lpstr>'10622007'!Bakonypéterd</vt:lpstr>
      <vt:lpstr>Bakonypéterd</vt:lpstr>
      <vt:lpstr>'10622007'!Bakonypölöske</vt:lpstr>
      <vt:lpstr>Bakonypölöske</vt:lpstr>
      <vt:lpstr>'10622007'!Bakonyság</vt:lpstr>
      <vt:lpstr>Bakonyság</vt:lpstr>
      <vt:lpstr>'10622007'!Bakonysárkány</vt:lpstr>
      <vt:lpstr>Bakonysárkány</vt:lpstr>
      <vt:lpstr>'10622007'!Bakonyszentiván</vt:lpstr>
      <vt:lpstr>Bakonyszentiván</vt:lpstr>
      <vt:lpstr>'10622007'!Bakonyszentkirály</vt:lpstr>
      <vt:lpstr>Bakonyszentkirály</vt:lpstr>
      <vt:lpstr>'10622007'!Bakonyszentlászló</vt:lpstr>
      <vt:lpstr>Bakonyszentlászló</vt:lpstr>
      <vt:lpstr>'10622007'!Bakonyszombathely</vt:lpstr>
      <vt:lpstr>Bakonyszombathely</vt:lpstr>
      <vt:lpstr>'10622007'!Bakonyszücs</vt:lpstr>
      <vt:lpstr>Bakonyszücs</vt:lpstr>
      <vt:lpstr>'10622007'!Bakonytamási</vt:lpstr>
      <vt:lpstr>Bakonytamási</vt:lpstr>
      <vt:lpstr>'10622007'!Baks</vt:lpstr>
      <vt:lpstr>Baks</vt:lpstr>
      <vt:lpstr>'10622007'!Baksa</vt:lpstr>
      <vt:lpstr>Baksa</vt:lpstr>
      <vt:lpstr>'10622007'!Baktakék</vt:lpstr>
      <vt:lpstr>Baktakék</vt:lpstr>
      <vt:lpstr>'10622007'!Baktalórántháza</vt:lpstr>
      <vt:lpstr>Baktalórántháza</vt:lpstr>
      <vt:lpstr>'10622007'!Baktüttös</vt:lpstr>
      <vt:lpstr>Baktüttös</vt:lpstr>
      <vt:lpstr>'10622007'!Balajt</vt:lpstr>
      <vt:lpstr>Balajt</vt:lpstr>
      <vt:lpstr>'10622007'!Balassagyarmat</vt:lpstr>
      <vt:lpstr>Balassagyarmat</vt:lpstr>
      <vt:lpstr>'10622007'!Balástya</vt:lpstr>
      <vt:lpstr>Balástya</vt:lpstr>
      <vt:lpstr>'10622007'!Balaton</vt:lpstr>
      <vt:lpstr>Balaton</vt:lpstr>
      <vt:lpstr>'10622007'!Balatonakali</vt:lpstr>
      <vt:lpstr>Balatonakali</vt:lpstr>
      <vt:lpstr>'10622007'!Balatonakarattya</vt:lpstr>
      <vt:lpstr>Balatonakarattya</vt:lpstr>
      <vt:lpstr>'10622007'!Balatonalmádi</vt:lpstr>
      <vt:lpstr>Balatonalmádi</vt:lpstr>
      <vt:lpstr>'10622007'!Balatonberény</vt:lpstr>
      <vt:lpstr>Balatonberény</vt:lpstr>
      <vt:lpstr>'10622007'!Balatonboglár</vt:lpstr>
      <vt:lpstr>Balatonboglár</vt:lpstr>
      <vt:lpstr>'10622007'!Balatoncsicsó</vt:lpstr>
      <vt:lpstr>Balatoncsicsó</vt:lpstr>
      <vt:lpstr>'10622007'!Balatonederics</vt:lpstr>
      <vt:lpstr>Balatonederics</vt:lpstr>
      <vt:lpstr>'10622007'!Balatonendréd</vt:lpstr>
      <vt:lpstr>Balatonendréd</vt:lpstr>
      <vt:lpstr>'10622007'!Balatonfenyves</vt:lpstr>
      <vt:lpstr>Balatonfenyves</vt:lpstr>
      <vt:lpstr>'10622007'!Balatonfőkajár</vt:lpstr>
      <vt:lpstr>Balatonfőkajár</vt:lpstr>
      <vt:lpstr>'10622007'!Balatonföldvár</vt:lpstr>
      <vt:lpstr>Balatonföldvár</vt:lpstr>
      <vt:lpstr>'10622007'!Balatonfüred</vt:lpstr>
      <vt:lpstr>Balatonfüred</vt:lpstr>
      <vt:lpstr>'10622007'!Balatonfűzfő</vt:lpstr>
      <vt:lpstr>Balatonfűzfő</vt:lpstr>
      <vt:lpstr>'10622007'!Balatongyörök</vt:lpstr>
      <vt:lpstr>Balatongyörök</vt:lpstr>
      <vt:lpstr>'10622007'!Balatonhenye</vt:lpstr>
      <vt:lpstr>Balatonhenye</vt:lpstr>
      <vt:lpstr>'10622007'!Balatonkenese</vt:lpstr>
      <vt:lpstr>Balatonkenese</vt:lpstr>
      <vt:lpstr>'10622007'!Balatonkeresztúr</vt:lpstr>
      <vt:lpstr>Balatonkeresztúr</vt:lpstr>
      <vt:lpstr>'10622007'!Balatonlelle</vt:lpstr>
      <vt:lpstr>Balatonlelle</vt:lpstr>
      <vt:lpstr>'10622007'!Balatonmagyaród</vt:lpstr>
      <vt:lpstr>Balatonmagyaród</vt:lpstr>
      <vt:lpstr>'10622007'!Balatonmáriafürdő</vt:lpstr>
      <vt:lpstr>Balatonmáriafürdő</vt:lpstr>
      <vt:lpstr>'10622007'!Balatonőszöd</vt:lpstr>
      <vt:lpstr>Balatonőszöd</vt:lpstr>
      <vt:lpstr>'10622007'!Balatonrendes</vt:lpstr>
      <vt:lpstr>Balatonrendes</vt:lpstr>
      <vt:lpstr>'10622007'!Balatonszabadi</vt:lpstr>
      <vt:lpstr>Balatonszabadi</vt:lpstr>
      <vt:lpstr>'10622007'!Balatonszárszó</vt:lpstr>
      <vt:lpstr>Balatonszárszó</vt:lpstr>
      <vt:lpstr>'10622007'!Balatonszemes</vt:lpstr>
      <vt:lpstr>Balatonszemes</vt:lpstr>
      <vt:lpstr>'10622007'!Balatonszentgyörgy</vt:lpstr>
      <vt:lpstr>Balatonszentgyörgy</vt:lpstr>
      <vt:lpstr>'10622007'!Balatonszepezd</vt:lpstr>
      <vt:lpstr>Balatonszepezd</vt:lpstr>
      <vt:lpstr>'10622007'!Balatonszőlős</vt:lpstr>
      <vt:lpstr>Balatonszőlős</vt:lpstr>
      <vt:lpstr>'10622007'!Balatonudvari</vt:lpstr>
      <vt:lpstr>Balatonudvari</vt:lpstr>
      <vt:lpstr>'10622007'!Balatonújlak</vt:lpstr>
      <vt:lpstr>Balatonújlak</vt:lpstr>
      <vt:lpstr>'10622007'!Balatonvilágos</vt:lpstr>
      <vt:lpstr>Balatonvilágos</vt:lpstr>
      <vt:lpstr>'10622007'!Balinka</vt:lpstr>
      <vt:lpstr>Balinka</vt:lpstr>
      <vt:lpstr>'10622007'!Balkány</vt:lpstr>
      <vt:lpstr>Balkány</vt:lpstr>
      <vt:lpstr>'10622007'!Ballószög</vt:lpstr>
      <vt:lpstr>Ballószög</vt:lpstr>
      <vt:lpstr>'10622007'!Balmazújváros</vt:lpstr>
      <vt:lpstr>Balmazújváros</vt:lpstr>
      <vt:lpstr>'10622007'!Balogunyom</vt:lpstr>
      <vt:lpstr>Balogunyom</vt:lpstr>
      <vt:lpstr>'10622007'!Balotaszállás</vt:lpstr>
      <vt:lpstr>Balotaszállás</vt:lpstr>
      <vt:lpstr>'10622007'!Balsa</vt:lpstr>
      <vt:lpstr>Balsa</vt:lpstr>
      <vt:lpstr>'10622007'!Bálványos</vt:lpstr>
      <vt:lpstr>Bálványos</vt:lpstr>
      <vt:lpstr>'10622007'!Bana</vt:lpstr>
      <vt:lpstr>Bana</vt:lpstr>
      <vt:lpstr>'10622007'!Bánd</vt:lpstr>
      <vt:lpstr>Bánd</vt:lpstr>
      <vt:lpstr>'10622007'!Bánfa</vt:lpstr>
      <vt:lpstr>Bánfa</vt:lpstr>
      <vt:lpstr>'10622007'!Bánhorváti</vt:lpstr>
      <vt:lpstr>Bánhorváti</vt:lpstr>
      <vt:lpstr>'10622007'!Bánk</vt:lpstr>
      <vt:lpstr>Bánk</vt:lpstr>
      <vt:lpstr>'10622007'!Bánokszentgyörgy</vt:lpstr>
      <vt:lpstr>Bánokszentgyörgy</vt:lpstr>
      <vt:lpstr>'10622007'!Bánréve</vt:lpstr>
      <vt:lpstr>Bánréve</vt:lpstr>
      <vt:lpstr>'10622007'!Bár</vt:lpstr>
      <vt:lpstr>Bár</vt:lpstr>
      <vt:lpstr>'10622007'!Barabás</vt:lpstr>
      <vt:lpstr>Barabás</vt:lpstr>
      <vt:lpstr>'10622007'!Baracs</vt:lpstr>
      <vt:lpstr>Baracs</vt:lpstr>
      <vt:lpstr>'10622007'!Baracska</vt:lpstr>
      <vt:lpstr>Baracska</vt:lpstr>
      <vt:lpstr>'10622007'!Báránd</vt:lpstr>
      <vt:lpstr>Báránd</vt:lpstr>
      <vt:lpstr>'10622007'!Baranyahídvég</vt:lpstr>
      <vt:lpstr>Baranyahídvég</vt:lpstr>
      <vt:lpstr>'10622007'!Baranyajenő</vt:lpstr>
      <vt:lpstr>Baranyajenő</vt:lpstr>
      <vt:lpstr>'10622007'!Baranyaszentgyörgy</vt:lpstr>
      <vt:lpstr>Baranyaszentgyörgy</vt:lpstr>
      <vt:lpstr>'10622007'!Barbacs</vt:lpstr>
      <vt:lpstr>Barbacs</vt:lpstr>
      <vt:lpstr>'10622007'!Barcs</vt:lpstr>
      <vt:lpstr>Barcs</vt:lpstr>
      <vt:lpstr>'10622007'!Bárdudvarnok</vt:lpstr>
      <vt:lpstr>Bárdudvarnok</vt:lpstr>
      <vt:lpstr>'10622007'!Barlahida</vt:lpstr>
      <vt:lpstr>Barlahida</vt:lpstr>
      <vt:lpstr>'10622007'!Bárna</vt:lpstr>
      <vt:lpstr>Bárna</vt:lpstr>
      <vt:lpstr>'10622007'!Barnag</vt:lpstr>
      <vt:lpstr>Barnag</vt:lpstr>
      <vt:lpstr>'10622007'!Bársonyos</vt:lpstr>
      <vt:lpstr>Bársonyos</vt:lpstr>
      <vt:lpstr>'10622007'!Basal</vt:lpstr>
      <vt:lpstr>Basal</vt:lpstr>
      <vt:lpstr>'10622007'!Baskó</vt:lpstr>
      <vt:lpstr>Baskó</vt:lpstr>
      <vt:lpstr>'10622007'!Báta</vt:lpstr>
      <vt:lpstr>Báta</vt:lpstr>
      <vt:lpstr>'10622007'!Bátaapáti</vt:lpstr>
      <vt:lpstr>Bátaapáti</vt:lpstr>
      <vt:lpstr>'10622007'!Bátaszék</vt:lpstr>
      <vt:lpstr>Bátaszék</vt:lpstr>
      <vt:lpstr>'10622007'!Baté</vt:lpstr>
      <vt:lpstr>Baté</vt:lpstr>
      <vt:lpstr>'10622007'!Bátmonostor</vt:lpstr>
      <vt:lpstr>Bátmonostor</vt:lpstr>
      <vt:lpstr>'10622007'!Bátonyterenye</vt:lpstr>
      <vt:lpstr>Bátonyterenye</vt:lpstr>
      <vt:lpstr>'10622007'!Bátor</vt:lpstr>
      <vt:lpstr>Bátor</vt:lpstr>
      <vt:lpstr>'10622007'!Bátorliget</vt:lpstr>
      <vt:lpstr>Bátorliget</vt:lpstr>
      <vt:lpstr>'10622007'!Battonya</vt:lpstr>
      <vt:lpstr>Battonya</vt:lpstr>
      <vt:lpstr>'10622007'!Bátya</vt:lpstr>
      <vt:lpstr>Bátya</vt:lpstr>
      <vt:lpstr>'10622007'!Batyk</vt:lpstr>
      <vt:lpstr>Batyk</vt:lpstr>
      <vt:lpstr>'10622007'!Bázakerettye</vt:lpstr>
      <vt:lpstr>Bázakerettye</vt:lpstr>
      <vt:lpstr>'10622007'!Bazsi</vt:lpstr>
      <vt:lpstr>Bazsi</vt:lpstr>
      <vt:lpstr>'10622007'!Béb</vt:lpstr>
      <vt:lpstr>Béb</vt:lpstr>
      <vt:lpstr>'10622007'!Becsehely</vt:lpstr>
      <vt:lpstr>Becsehely</vt:lpstr>
      <vt:lpstr>'10622007'!Becske</vt:lpstr>
      <vt:lpstr>Becske</vt:lpstr>
      <vt:lpstr>'10622007'!Becskeháza</vt:lpstr>
      <vt:lpstr>Becskeháza</vt:lpstr>
      <vt:lpstr>'10622007'!Becsvölgye</vt:lpstr>
      <vt:lpstr>Becsvölgye</vt:lpstr>
      <vt:lpstr>'10622007'!Bedegkér</vt:lpstr>
      <vt:lpstr>Bedegkér</vt:lpstr>
      <vt:lpstr>'10622007'!Bedő</vt:lpstr>
      <vt:lpstr>Bedő</vt:lpstr>
      <vt:lpstr>'10622007'!Bejcgyertyános</vt:lpstr>
      <vt:lpstr>Bejcgyertyános</vt:lpstr>
      <vt:lpstr>'10622007'!Békás</vt:lpstr>
      <vt:lpstr>Békás</vt:lpstr>
      <vt:lpstr>'10622007'!Bekecs</vt:lpstr>
      <vt:lpstr>Bekecs</vt:lpstr>
      <vt:lpstr>'10622007'!Békés</vt:lpstr>
      <vt:lpstr>Békés</vt:lpstr>
      <vt:lpstr>'10622007'!Békéscsaba</vt:lpstr>
      <vt:lpstr>Békéscsaba</vt:lpstr>
      <vt:lpstr>'10622007'!Békéssámson</vt:lpstr>
      <vt:lpstr>Békéssámson</vt:lpstr>
      <vt:lpstr>'10622007'!Békésszentandrás</vt:lpstr>
      <vt:lpstr>Békésszentandrás</vt:lpstr>
      <vt:lpstr>'10622007'!Bekölce</vt:lpstr>
      <vt:lpstr>Bekölce</vt:lpstr>
      <vt:lpstr>'10622007'!Bélapátfalva</vt:lpstr>
      <vt:lpstr>Bélapátfalva</vt:lpstr>
      <vt:lpstr>'10622007'!Bélavár</vt:lpstr>
      <vt:lpstr>Bélavár</vt:lpstr>
      <vt:lpstr>'10622007'!Belecska</vt:lpstr>
      <vt:lpstr>Belecska</vt:lpstr>
      <vt:lpstr>'10622007'!Beled</vt:lpstr>
      <vt:lpstr>Beled</vt:lpstr>
      <vt:lpstr>'10622007'!Beleg</vt:lpstr>
      <vt:lpstr>Beleg</vt:lpstr>
      <vt:lpstr>'10622007'!Belezna</vt:lpstr>
      <vt:lpstr>Belezna</vt:lpstr>
      <vt:lpstr>'10622007'!Bélmegyer</vt:lpstr>
      <vt:lpstr>Bélmegyer</vt:lpstr>
      <vt:lpstr>'10622007'!Beloiannisz</vt:lpstr>
      <vt:lpstr>Beloiannisz</vt:lpstr>
      <vt:lpstr>'10622007'!Belsősárd</vt:lpstr>
      <vt:lpstr>Belsősárd</vt:lpstr>
      <vt:lpstr>'10622007'!Belvárdgyula</vt:lpstr>
      <vt:lpstr>Belvárdgyula</vt:lpstr>
      <vt:lpstr>'10622007'!Benk</vt:lpstr>
      <vt:lpstr>Benk</vt:lpstr>
      <vt:lpstr>'10622007'!Bénye</vt:lpstr>
      <vt:lpstr>Bénye</vt:lpstr>
      <vt:lpstr>'10622007'!Bér</vt:lpstr>
      <vt:lpstr>Bér</vt:lpstr>
      <vt:lpstr>'10622007'!Bérbaltavár</vt:lpstr>
      <vt:lpstr>Bérbaltavár</vt:lpstr>
      <vt:lpstr>'10622007'!Bercel</vt:lpstr>
      <vt:lpstr>Bercel</vt:lpstr>
      <vt:lpstr>'10622007'!Beregdaróc</vt:lpstr>
      <vt:lpstr>Beregdaróc</vt:lpstr>
      <vt:lpstr>'10622007'!Beregsurány</vt:lpstr>
      <vt:lpstr>Beregsurány</vt:lpstr>
      <vt:lpstr>'10622007'!Berekböszörmény</vt:lpstr>
      <vt:lpstr>Berekböszörmény</vt:lpstr>
      <vt:lpstr>'10622007'!Berekfürdő</vt:lpstr>
      <vt:lpstr>Berekfürdő</vt:lpstr>
      <vt:lpstr>'10622007'!Beremend</vt:lpstr>
      <vt:lpstr>Beremend</vt:lpstr>
      <vt:lpstr>'10622007'!Berente</vt:lpstr>
      <vt:lpstr>Berente</vt:lpstr>
      <vt:lpstr>'10622007'!Beret</vt:lpstr>
      <vt:lpstr>Beret</vt:lpstr>
      <vt:lpstr>'10622007'!Berettyóújfalu</vt:lpstr>
      <vt:lpstr>Berettyóújfalu</vt:lpstr>
      <vt:lpstr>'10622007'!Berhida</vt:lpstr>
      <vt:lpstr>Berhida</vt:lpstr>
      <vt:lpstr>'10622007'!Berkenye</vt:lpstr>
      <vt:lpstr>Berkenye</vt:lpstr>
      <vt:lpstr>'10622007'!Berkesd</vt:lpstr>
      <vt:lpstr>Berkesd</vt:lpstr>
      <vt:lpstr>'10622007'!Berkesz</vt:lpstr>
      <vt:lpstr>Berkesz</vt:lpstr>
      <vt:lpstr>'10622007'!Bernecebaráti</vt:lpstr>
      <vt:lpstr>Bernecebaráti</vt:lpstr>
      <vt:lpstr>'10622007'!Berzék</vt:lpstr>
      <vt:lpstr>Berzék</vt:lpstr>
      <vt:lpstr>'10622007'!Berzence</vt:lpstr>
      <vt:lpstr>Berzence</vt:lpstr>
      <vt:lpstr>'10622007'!Besence</vt:lpstr>
      <vt:lpstr>Besence</vt:lpstr>
      <vt:lpstr>'10622007'!Besenyőd</vt:lpstr>
      <vt:lpstr>Besenyőd</vt:lpstr>
      <vt:lpstr>'10622007'!Besenyőtelek</vt:lpstr>
      <vt:lpstr>Besenyőtelek</vt:lpstr>
      <vt:lpstr>'10622007'!Besenyszög</vt:lpstr>
      <vt:lpstr>Besenyszög</vt:lpstr>
      <vt:lpstr>'10622007'!Besnyő</vt:lpstr>
      <vt:lpstr>Besnyő</vt:lpstr>
      <vt:lpstr>'10622007'!Beszterec</vt:lpstr>
      <vt:lpstr>Beszterec</vt:lpstr>
      <vt:lpstr>'10622007'!Bezedek</vt:lpstr>
      <vt:lpstr>Bezedek</vt:lpstr>
      <vt:lpstr>'10622007'!Bezenye</vt:lpstr>
      <vt:lpstr>Bezenye</vt:lpstr>
      <vt:lpstr>'10622007'!Bezeréd</vt:lpstr>
      <vt:lpstr>Bezeréd</vt:lpstr>
      <vt:lpstr>'10622007'!Bezi</vt:lpstr>
      <vt:lpstr>Bezi</vt:lpstr>
      <vt:lpstr>'10622007'!Biatorbágy</vt:lpstr>
      <vt:lpstr>Biatorbágy</vt:lpstr>
      <vt:lpstr>'10622007'!Bicsérd</vt:lpstr>
      <vt:lpstr>Bicsérd</vt:lpstr>
      <vt:lpstr>'10622007'!Bicske</vt:lpstr>
      <vt:lpstr>Bicske</vt:lpstr>
      <vt:lpstr>'10622007'!Bihardancsháza</vt:lpstr>
      <vt:lpstr>Bihardancsháza</vt:lpstr>
      <vt:lpstr>'10622007'!Biharkeresztes</vt:lpstr>
      <vt:lpstr>Biharkeresztes</vt:lpstr>
      <vt:lpstr>'10622007'!Biharnagybajom</vt:lpstr>
      <vt:lpstr>Biharnagybajom</vt:lpstr>
      <vt:lpstr>'10622007'!Bihartorda</vt:lpstr>
      <vt:lpstr>Bihartorda</vt:lpstr>
      <vt:lpstr>'10622007'!Biharugra</vt:lpstr>
      <vt:lpstr>Biharugra</vt:lpstr>
      <vt:lpstr>'10622007'!Bikács</vt:lpstr>
      <vt:lpstr>Bikács</vt:lpstr>
      <vt:lpstr>'10622007'!Bikal</vt:lpstr>
      <vt:lpstr>Bikal</vt:lpstr>
      <vt:lpstr>'10622007'!Biri</vt:lpstr>
      <vt:lpstr>Biri</vt:lpstr>
      <vt:lpstr>'10622007'!Birján</vt:lpstr>
      <vt:lpstr>Birján</vt:lpstr>
      <vt:lpstr>'10622007'!Bisse</vt:lpstr>
      <vt:lpstr>Bisse</vt:lpstr>
      <vt:lpstr>'10622007'!Boba</vt:lpstr>
      <vt:lpstr>Boba</vt:lpstr>
      <vt:lpstr>'10622007'!Bocfölde</vt:lpstr>
      <vt:lpstr>Bocfölde</vt:lpstr>
      <vt:lpstr>'10622007'!Boconád</vt:lpstr>
      <vt:lpstr>Boconád</vt:lpstr>
      <vt:lpstr>'10622007'!Bócsa</vt:lpstr>
      <vt:lpstr>Bócsa</vt:lpstr>
      <vt:lpstr>'10622007'!Bocska</vt:lpstr>
      <vt:lpstr>Bocska</vt:lpstr>
      <vt:lpstr>'10622007'!Bocskaikert</vt:lpstr>
      <vt:lpstr>Bocskaikert</vt:lpstr>
      <vt:lpstr>'10622007'!Boda</vt:lpstr>
      <vt:lpstr>Boda</vt:lpstr>
      <vt:lpstr>'10622007'!Bodajk</vt:lpstr>
      <vt:lpstr>Bodajk</vt:lpstr>
      <vt:lpstr>'10622007'!Bodmér</vt:lpstr>
      <vt:lpstr>Bodmér</vt:lpstr>
      <vt:lpstr>'10622007'!Bodolyabér</vt:lpstr>
      <vt:lpstr>Bodolyabér</vt:lpstr>
      <vt:lpstr>'10622007'!Bodonhely</vt:lpstr>
      <vt:lpstr>Bodonhely</vt:lpstr>
      <vt:lpstr>'10622007'!Bodony</vt:lpstr>
      <vt:lpstr>Bodony</vt:lpstr>
      <vt:lpstr>'10622007'!Bodorfa</vt:lpstr>
      <vt:lpstr>Bodorfa</vt:lpstr>
      <vt:lpstr>'10622007'!Bodrog</vt:lpstr>
      <vt:lpstr>Bodrog</vt:lpstr>
      <vt:lpstr>'10622007'!Bodroghalom</vt:lpstr>
      <vt:lpstr>Bodroghalom</vt:lpstr>
      <vt:lpstr>'10622007'!Bodrogkeresztúr</vt:lpstr>
      <vt:lpstr>Bodrogkeresztúr</vt:lpstr>
      <vt:lpstr>'10622007'!Bodrogkisfalud</vt:lpstr>
      <vt:lpstr>Bodrogkisfalud</vt:lpstr>
      <vt:lpstr>'10622007'!Bodrogolaszi</vt:lpstr>
      <vt:lpstr>Bodrogolaszi</vt:lpstr>
      <vt:lpstr>'10622007'!Bódvalenke</vt:lpstr>
      <vt:lpstr>Bódvalenke</vt:lpstr>
      <vt:lpstr>'10622007'!Bódvarákó</vt:lpstr>
      <vt:lpstr>Bódvarákó</vt:lpstr>
      <vt:lpstr>'10622007'!Bódvaszilas</vt:lpstr>
      <vt:lpstr>Bódvaszilas</vt:lpstr>
      <vt:lpstr>'10622007'!Bogács</vt:lpstr>
      <vt:lpstr>Bogács</vt:lpstr>
      <vt:lpstr>'10622007'!Bogád</vt:lpstr>
      <vt:lpstr>Bogád</vt:lpstr>
      <vt:lpstr>'10622007'!Bogádmindszent</vt:lpstr>
      <vt:lpstr>Bogádmindszent</vt:lpstr>
      <vt:lpstr>'10622007'!Bogdása</vt:lpstr>
      <vt:lpstr>Bogdása</vt:lpstr>
      <vt:lpstr>'10622007'!Bogyiszló</vt:lpstr>
      <vt:lpstr>Bogyiszló</vt:lpstr>
      <vt:lpstr>'10622007'!Bogyoszló</vt:lpstr>
      <vt:lpstr>Bogyoszló</vt:lpstr>
      <vt:lpstr>'10622007'!Bojt</vt:lpstr>
      <vt:lpstr>Bojt</vt:lpstr>
      <vt:lpstr>'10622007'!Bókaháza</vt:lpstr>
      <vt:lpstr>Bókaháza</vt:lpstr>
      <vt:lpstr>'10622007'!Bokod</vt:lpstr>
      <vt:lpstr>Bokod</vt:lpstr>
      <vt:lpstr>'10622007'!Bokor</vt:lpstr>
      <vt:lpstr>Bokor</vt:lpstr>
      <vt:lpstr>'10622007'!Boldog</vt:lpstr>
      <vt:lpstr>Boldog</vt:lpstr>
      <vt:lpstr>'10622007'!Boldogasszonyfa</vt:lpstr>
      <vt:lpstr>Boldogasszonyfa</vt:lpstr>
      <vt:lpstr>'10622007'!Boldogkőújfalu</vt:lpstr>
      <vt:lpstr>Boldogkőújfalu</vt:lpstr>
      <vt:lpstr>'10622007'!Boldogkőváralja</vt:lpstr>
      <vt:lpstr>Boldogkőváralja</vt:lpstr>
      <vt:lpstr>'10622007'!Boldva</vt:lpstr>
      <vt:lpstr>Boldva</vt:lpstr>
      <vt:lpstr>'10622007'!Bolhás</vt:lpstr>
      <vt:lpstr>Bolhás</vt:lpstr>
      <vt:lpstr>'10622007'!Bolhó</vt:lpstr>
      <vt:lpstr>Bolhó</vt:lpstr>
      <vt:lpstr>'10622007'!Bóly</vt:lpstr>
      <vt:lpstr>Bóly</vt:lpstr>
      <vt:lpstr>'10622007'!Boncodfölde</vt:lpstr>
      <vt:lpstr>Boncodfölde</vt:lpstr>
      <vt:lpstr>'10622007'!Bonyhád</vt:lpstr>
      <vt:lpstr>Bonyhád</vt:lpstr>
      <vt:lpstr>'10622007'!Bonyhádvarasd</vt:lpstr>
      <vt:lpstr>Bonyhádvarasd</vt:lpstr>
      <vt:lpstr>'10622007'!Bonnya</vt:lpstr>
      <vt:lpstr>Bonnya</vt:lpstr>
      <vt:lpstr>'10622007'!Bordány</vt:lpstr>
      <vt:lpstr>Bordány</vt:lpstr>
      <vt:lpstr>'10622007'!Borgáta</vt:lpstr>
      <vt:lpstr>Borgáta</vt:lpstr>
      <vt:lpstr>'10622007'!Borjád</vt:lpstr>
      <vt:lpstr>Borjád</vt:lpstr>
      <vt:lpstr>'10622007'!Borota</vt:lpstr>
      <vt:lpstr>Borota</vt:lpstr>
      <vt:lpstr>'10622007'!Borsfa</vt:lpstr>
      <vt:lpstr>Borsfa</vt:lpstr>
      <vt:lpstr>'10622007'!Borsodbóta</vt:lpstr>
      <vt:lpstr>Borsodbóta</vt:lpstr>
      <vt:lpstr>'10622007'!Borsodgeszt</vt:lpstr>
      <vt:lpstr>Borsodgeszt</vt:lpstr>
      <vt:lpstr>'10622007'!Borsodivánka</vt:lpstr>
      <vt:lpstr>Borsodivánka</vt:lpstr>
      <vt:lpstr>'10622007'!Borsodnádasd</vt:lpstr>
      <vt:lpstr>Borsodnádasd</vt:lpstr>
      <vt:lpstr>'10622007'!Borsodszentgyörgy</vt:lpstr>
      <vt:lpstr>Borsodszentgyörgy</vt:lpstr>
      <vt:lpstr>'10622007'!Borsodszirák</vt:lpstr>
      <vt:lpstr>Borsodszirák</vt:lpstr>
      <vt:lpstr>'10622007'!Borsosberény</vt:lpstr>
      <vt:lpstr>Borsosberény</vt:lpstr>
      <vt:lpstr>'10622007'!Borszörcsök</vt:lpstr>
      <vt:lpstr>Borszörcsök</vt:lpstr>
      <vt:lpstr>'10622007'!Borzavár</vt:lpstr>
      <vt:lpstr>Borzavár</vt:lpstr>
      <vt:lpstr>'10622007'!Bosta</vt:lpstr>
      <vt:lpstr>Bosta</vt:lpstr>
      <vt:lpstr>'10622007'!Botpalád</vt:lpstr>
      <vt:lpstr>Botpalád</vt:lpstr>
      <vt:lpstr>'10622007'!Botykapeterd</vt:lpstr>
      <vt:lpstr>Botykapeterd</vt:lpstr>
      <vt:lpstr>'10622007'!Bozzai</vt:lpstr>
      <vt:lpstr>Bozzai</vt:lpstr>
      <vt:lpstr>'10622007'!Bozsok</vt:lpstr>
      <vt:lpstr>Bozsok</vt:lpstr>
      <vt:lpstr>'10622007'!Bózsva</vt:lpstr>
      <vt:lpstr>Bózsva</vt:lpstr>
      <vt:lpstr>'10622007'!Bő</vt:lpstr>
      <vt:lpstr>Bő</vt:lpstr>
      <vt:lpstr>'10622007'!Bőcs</vt:lpstr>
      <vt:lpstr>Bőcs</vt:lpstr>
      <vt:lpstr>'10622007'!Böde</vt:lpstr>
      <vt:lpstr>Böde</vt:lpstr>
      <vt:lpstr>'10622007'!Bödeháza</vt:lpstr>
      <vt:lpstr>Bödeháza</vt:lpstr>
      <vt:lpstr>'10622007'!Bögöt</vt:lpstr>
      <vt:lpstr>Bögöt</vt:lpstr>
      <vt:lpstr>'10622007'!Bögöte</vt:lpstr>
      <vt:lpstr>Bögöte</vt:lpstr>
      <vt:lpstr>'10622007'!Böhönye</vt:lpstr>
      <vt:lpstr>Böhönye</vt:lpstr>
      <vt:lpstr>'10622007'!Bököny</vt:lpstr>
      <vt:lpstr>Bököny</vt:lpstr>
      <vt:lpstr>'10622007'!Bölcske</vt:lpstr>
      <vt:lpstr>Bölcske</vt:lpstr>
      <vt:lpstr>'10622007'!Bőny</vt:lpstr>
      <vt:lpstr>Bőny</vt:lpstr>
      <vt:lpstr>'10622007'!Börcs</vt:lpstr>
      <vt:lpstr>Börcs</vt:lpstr>
      <vt:lpstr>'10622007'!Börzönce</vt:lpstr>
      <vt:lpstr>Börzönce</vt:lpstr>
      <vt:lpstr>'10622007'!Bősárkány</vt:lpstr>
      <vt:lpstr>Bősárkány</vt:lpstr>
      <vt:lpstr>'10622007'!Bőszénfa</vt:lpstr>
      <vt:lpstr>Bőszénfa</vt:lpstr>
      <vt:lpstr>'10622007'!Bucsa</vt:lpstr>
      <vt:lpstr>Bucsa</vt:lpstr>
      <vt:lpstr>'10622007'!Bucsu</vt:lpstr>
      <vt:lpstr>Bucsu</vt:lpstr>
      <vt:lpstr>'10622007'!Búcsúszentlászló</vt:lpstr>
      <vt:lpstr>Búcsúszentlászló</vt:lpstr>
      <vt:lpstr>'10622007'!Bucsuta</vt:lpstr>
      <vt:lpstr>Bucsuta</vt:lpstr>
      <vt:lpstr>'10622007'!Budajenő</vt:lpstr>
      <vt:lpstr>Budajenő</vt:lpstr>
      <vt:lpstr>'10622007'!Budakalász</vt:lpstr>
      <vt:lpstr>Budakalász</vt:lpstr>
      <vt:lpstr>'10622007'!Budakeszi</vt:lpstr>
      <vt:lpstr>Budakeszi</vt:lpstr>
      <vt:lpstr>'10622007'!Budaörs</vt:lpstr>
      <vt:lpstr>Budaörs</vt:lpstr>
      <vt:lpstr>'10622007'!Budapest</vt:lpstr>
      <vt:lpstr>Budapest</vt:lpstr>
      <vt:lpstr>'10622007'!Bugac</vt:lpstr>
      <vt:lpstr>Bugac</vt:lpstr>
      <vt:lpstr>'10622007'!Bugacpusztaháza</vt:lpstr>
      <vt:lpstr>Bugacpusztaháza</vt:lpstr>
      <vt:lpstr>'10622007'!Bugyi</vt:lpstr>
      <vt:lpstr>Bugyi</vt:lpstr>
      <vt:lpstr>'10622007'!Buj</vt:lpstr>
      <vt:lpstr>Buj</vt:lpstr>
      <vt:lpstr>'10622007'!Buják</vt:lpstr>
      <vt:lpstr>Buják</vt:lpstr>
      <vt:lpstr>'10622007'!Buzsák</vt:lpstr>
      <vt:lpstr>Buzsák</vt:lpstr>
      <vt:lpstr>'10622007'!Bük</vt:lpstr>
      <vt:lpstr>Bük</vt:lpstr>
      <vt:lpstr>'10622007'!Bükkábrány</vt:lpstr>
      <vt:lpstr>Bükkábrány</vt:lpstr>
      <vt:lpstr>'10622007'!Bükkaranyos</vt:lpstr>
      <vt:lpstr>Bükkaranyos</vt:lpstr>
      <vt:lpstr>'10622007'!Bükkmogyorósd</vt:lpstr>
      <vt:lpstr>Bükkmogyorósd</vt:lpstr>
      <vt:lpstr>'10622007'!Bükkösd</vt:lpstr>
      <vt:lpstr>Bükkösd</vt:lpstr>
      <vt:lpstr>'10622007'!Bükkszék</vt:lpstr>
      <vt:lpstr>Bükkszék</vt:lpstr>
      <vt:lpstr>'10622007'!Bükkszenterzsébet</vt:lpstr>
      <vt:lpstr>Bükkszenterzsébet</vt:lpstr>
      <vt:lpstr>'10622007'!Bükkszentkereszt</vt:lpstr>
      <vt:lpstr>Bükkszentkereszt</vt:lpstr>
      <vt:lpstr>'10622007'!Bükkszentmárton</vt:lpstr>
      <vt:lpstr>Bükkszentmárton</vt:lpstr>
      <vt:lpstr>'10622007'!Bükkzsérc</vt:lpstr>
      <vt:lpstr>Bükkzsérc</vt:lpstr>
      <vt:lpstr>'10622007'!Bürüs</vt:lpstr>
      <vt:lpstr>Bürüs</vt:lpstr>
      <vt:lpstr>'10622007'!Büssü</vt:lpstr>
      <vt:lpstr>Büssü</vt:lpstr>
      <vt:lpstr>'10622007'!Büttös</vt:lpstr>
      <vt:lpstr>Büttös</vt:lpstr>
      <vt:lpstr>'10622007'!Cák</vt:lpstr>
      <vt:lpstr>Cák</vt:lpstr>
      <vt:lpstr>'10622007'!Cakóháza</vt:lpstr>
      <vt:lpstr>Cakóháza</vt:lpstr>
      <vt:lpstr>'10622007'!Cece</vt:lpstr>
      <vt:lpstr>Cece</vt:lpstr>
      <vt:lpstr>'10622007'!Cégénydányád</vt:lpstr>
      <vt:lpstr>Cégénydányád</vt:lpstr>
      <vt:lpstr>'10622007'!Cegléd</vt:lpstr>
      <vt:lpstr>Cegléd</vt:lpstr>
      <vt:lpstr>'10622007'!Ceglédbercel</vt:lpstr>
      <vt:lpstr>Ceglédbercel</vt:lpstr>
      <vt:lpstr>'10622007'!Celldömölk</vt:lpstr>
      <vt:lpstr>Celldömölk</vt:lpstr>
      <vt:lpstr>'10622007'!Cered</vt:lpstr>
      <vt:lpstr>Cered</vt:lpstr>
      <vt:lpstr>'10622007'!Chernelházadamonya</vt:lpstr>
      <vt:lpstr>Chernelházadamonya</vt:lpstr>
      <vt:lpstr>'10622007'!Cibakháza</vt:lpstr>
      <vt:lpstr>Cibakháza</vt:lpstr>
      <vt:lpstr>'10622007'!Cigánd</vt:lpstr>
      <vt:lpstr>Cigánd</vt:lpstr>
      <vt:lpstr>'10622007'!Cikó</vt:lpstr>
      <vt:lpstr>Cikó</vt:lpstr>
      <vt:lpstr>'10622007'!Cirák</vt:lpstr>
      <vt:lpstr>Cirák</vt:lpstr>
      <vt:lpstr>'10622007'!Cún</vt:lpstr>
      <vt:lpstr>Cún</vt:lpstr>
      <vt:lpstr>'10622007'!Csabacsűd</vt:lpstr>
      <vt:lpstr>Csabacsűd</vt:lpstr>
      <vt:lpstr>'10622007'!Csabaszabadi</vt:lpstr>
      <vt:lpstr>Csabaszabadi</vt:lpstr>
      <vt:lpstr>'10622007'!Csabdi</vt:lpstr>
      <vt:lpstr>Csabdi</vt:lpstr>
      <vt:lpstr>'10622007'!Csabrendek</vt:lpstr>
      <vt:lpstr>Csabrendek</vt:lpstr>
      <vt:lpstr>'10622007'!Csáfordjánosfa</vt:lpstr>
      <vt:lpstr>Csáfordjánosfa</vt:lpstr>
      <vt:lpstr>'10622007'!Csaholc</vt:lpstr>
      <vt:lpstr>Csaholc</vt:lpstr>
      <vt:lpstr>'10622007'!Csajág</vt:lpstr>
      <vt:lpstr>Csajág</vt:lpstr>
      <vt:lpstr>'10622007'!Csákány</vt:lpstr>
      <vt:lpstr>Csákány</vt:lpstr>
      <vt:lpstr>'10622007'!Csákánydoroszló</vt:lpstr>
      <vt:lpstr>Csákánydoroszló</vt:lpstr>
      <vt:lpstr>'10622007'!Csákberény</vt:lpstr>
      <vt:lpstr>Csákberény</vt:lpstr>
      <vt:lpstr>'10622007'!Csákvár</vt:lpstr>
      <vt:lpstr>Csákvár</vt:lpstr>
      <vt:lpstr>'10622007'!Csanádalberti</vt:lpstr>
      <vt:lpstr>Csanádalberti</vt:lpstr>
      <vt:lpstr>'10622007'!Csanádapáca</vt:lpstr>
      <vt:lpstr>Csanádapáca</vt:lpstr>
      <vt:lpstr>'10622007'!Csanádpalota</vt:lpstr>
      <vt:lpstr>Csanádpalota</vt:lpstr>
      <vt:lpstr>'10622007'!Csánig</vt:lpstr>
      <vt:lpstr>Csánig</vt:lpstr>
      <vt:lpstr>'10622007'!Csány</vt:lpstr>
      <vt:lpstr>Csány</vt:lpstr>
      <vt:lpstr>'10622007'!Csányoszró</vt:lpstr>
      <vt:lpstr>Csányoszró</vt:lpstr>
      <vt:lpstr>'10622007'!Csanytelek</vt:lpstr>
      <vt:lpstr>Csanytelek</vt:lpstr>
      <vt:lpstr>'10622007'!Csapi</vt:lpstr>
      <vt:lpstr>Csapi</vt:lpstr>
      <vt:lpstr>'10622007'!Csapod</vt:lpstr>
      <vt:lpstr>Csapod</vt:lpstr>
      <vt:lpstr>'10622007'!Csárdaszállás</vt:lpstr>
      <vt:lpstr>Csárdaszállás</vt:lpstr>
      <vt:lpstr>'10622007'!Csarnóta</vt:lpstr>
      <vt:lpstr>Csarnóta</vt:lpstr>
      <vt:lpstr>'10622007'!Csaroda</vt:lpstr>
      <vt:lpstr>Csaroda</vt:lpstr>
      <vt:lpstr>'10622007'!Császár</vt:lpstr>
      <vt:lpstr>Császár</vt:lpstr>
      <vt:lpstr>'10622007'!Császártöltés</vt:lpstr>
      <vt:lpstr>Császártöltés</vt:lpstr>
      <vt:lpstr>'10622007'!Császló</vt:lpstr>
      <vt:lpstr>Császló</vt:lpstr>
      <vt:lpstr>'10622007'!Csátalja</vt:lpstr>
      <vt:lpstr>Csátalja</vt:lpstr>
      <vt:lpstr>'10622007'!Csatár</vt:lpstr>
      <vt:lpstr>Csatár</vt:lpstr>
      <vt:lpstr>'10622007'!Csataszög</vt:lpstr>
      <vt:lpstr>Csataszög</vt:lpstr>
      <vt:lpstr>'10622007'!Csatka</vt:lpstr>
      <vt:lpstr>Csatka</vt:lpstr>
      <vt:lpstr>'10622007'!Csávoly</vt:lpstr>
      <vt:lpstr>Csávoly</vt:lpstr>
      <vt:lpstr>'10622007'!Csebény</vt:lpstr>
      <vt:lpstr>Csebény</vt:lpstr>
      <vt:lpstr>'10622007'!Csécse</vt:lpstr>
      <vt:lpstr>Csécse</vt:lpstr>
      <vt:lpstr>'10622007'!Csegöld</vt:lpstr>
      <vt:lpstr>Csegöld</vt:lpstr>
      <vt:lpstr>'10622007'!Csehbánya</vt:lpstr>
      <vt:lpstr>Csehbánya</vt:lpstr>
      <vt:lpstr>'10622007'!Csehi</vt:lpstr>
      <vt:lpstr>Csehi</vt:lpstr>
      <vt:lpstr>'10622007'!Csehimindszent</vt:lpstr>
      <vt:lpstr>Csehimindszent</vt:lpstr>
      <vt:lpstr>'10622007'!Csém</vt:lpstr>
      <vt:lpstr>Csém</vt:lpstr>
      <vt:lpstr>'10622007'!Csemő</vt:lpstr>
      <vt:lpstr>Csemő</vt:lpstr>
      <vt:lpstr>'10622007'!Csempeszkopács</vt:lpstr>
      <vt:lpstr>Csempeszkopács</vt:lpstr>
      <vt:lpstr>'10622007'!Csengele</vt:lpstr>
      <vt:lpstr>Csengele</vt:lpstr>
      <vt:lpstr>'10622007'!Csenger</vt:lpstr>
      <vt:lpstr>Csenger</vt:lpstr>
      <vt:lpstr>'10622007'!Csengersima</vt:lpstr>
      <vt:lpstr>Csengersima</vt:lpstr>
      <vt:lpstr>'10622007'!Csengerújfalu</vt:lpstr>
      <vt:lpstr>Csengerújfalu</vt:lpstr>
      <vt:lpstr>'10622007'!Csengőd</vt:lpstr>
      <vt:lpstr>Csengőd</vt:lpstr>
      <vt:lpstr>'10622007'!Csénye</vt:lpstr>
      <vt:lpstr>Csénye</vt:lpstr>
      <vt:lpstr>'10622007'!Csenyéte</vt:lpstr>
      <vt:lpstr>Csenyéte</vt:lpstr>
      <vt:lpstr>'10622007'!Csép</vt:lpstr>
      <vt:lpstr>Csép</vt:lpstr>
      <vt:lpstr>'10622007'!Csépa</vt:lpstr>
      <vt:lpstr>Csépa</vt:lpstr>
      <vt:lpstr>'10622007'!Csepreg</vt:lpstr>
      <vt:lpstr>Csepreg</vt:lpstr>
      <vt:lpstr>'10622007'!Csér</vt:lpstr>
      <vt:lpstr>Csér</vt:lpstr>
      <vt:lpstr>'10622007'!Cserdi</vt:lpstr>
      <vt:lpstr>Cserdi</vt:lpstr>
      <vt:lpstr>'10622007'!Cserénfa</vt:lpstr>
      <vt:lpstr>Cserénfa</vt:lpstr>
      <vt:lpstr>'10622007'!Cserépfalu</vt:lpstr>
      <vt:lpstr>Cserépfalu</vt:lpstr>
      <vt:lpstr>'10622007'!Cserépváralja</vt:lpstr>
      <vt:lpstr>Cserépváralja</vt:lpstr>
      <vt:lpstr>'10622007'!Cserháthaláp</vt:lpstr>
      <vt:lpstr>Cserháthaláp</vt:lpstr>
      <vt:lpstr>'10622007'!Cserhátsurány</vt:lpstr>
      <vt:lpstr>Cserhátsurány</vt:lpstr>
      <vt:lpstr>'10622007'!Cserhátszentiván</vt:lpstr>
      <vt:lpstr>Cserhátszentiván</vt:lpstr>
      <vt:lpstr>'10622007'!Cserkeszőlő</vt:lpstr>
      <vt:lpstr>Cserkeszőlő</vt:lpstr>
      <vt:lpstr>'10622007'!Cserkút</vt:lpstr>
      <vt:lpstr>Cserkút</vt:lpstr>
      <vt:lpstr>'10622007'!Csernely</vt:lpstr>
      <vt:lpstr>Csernely</vt:lpstr>
      <vt:lpstr>'10622007'!Cserszegtomaj</vt:lpstr>
      <vt:lpstr>Cserszegtomaj</vt:lpstr>
      <vt:lpstr>'10622007'!Csertalakos</vt:lpstr>
      <vt:lpstr>Csertalakos</vt:lpstr>
      <vt:lpstr>'10622007'!Csertő</vt:lpstr>
      <vt:lpstr>Csertő</vt:lpstr>
      <vt:lpstr>'10622007'!Csesznek</vt:lpstr>
      <vt:lpstr>Csesznek</vt:lpstr>
      <vt:lpstr>'10622007'!Csesztreg</vt:lpstr>
      <vt:lpstr>Csesztreg</vt:lpstr>
      <vt:lpstr>'10622007'!Csesztve</vt:lpstr>
      <vt:lpstr>Csesztve</vt:lpstr>
      <vt:lpstr>'10622007'!Csetény</vt:lpstr>
      <vt:lpstr>Csetény</vt:lpstr>
      <vt:lpstr>'10622007'!Csévharaszt</vt:lpstr>
      <vt:lpstr>Csévharaszt</vt:lpstr>
      <vt:lpstr>'10622007'!Csibrák</vt:lpstr>
      <vt:lpstr>Csibrák</vt:lpstr>
      <vt:lpstr>'10622007'!Csikéria</vt:lpstr>
      <vt:lpstr>Csikéria</vt:lpstr>
      <vt:lpstr>'10622007'!Csikóstőttős</vt:lpstr>
      <vt:lpstr>Csikóstőttős</vt:lpstr>
      <vt:lpstr>'10622007'!Csikvánd</vt:lpstr>
      <vt:lpstr>Csikvánd</vt:lpstr>
      <vt:lpstr>'10622007'!Csincse</vt:lpstr>
      <vt:lpstr>Csincse</vt:lpstr>
      <vt:lpstr>'10622007'!Csipkerek</vt:lpstr>
      <vt:lpstr>Csipkerek</vt:lpstr>
      <vt:lpstr>'10622007'!Csitár</vt:lpstr>
      <vt:lpstr>Csitár</vt:lpstr>
      <vt:lpstr>'10622007'!Csobád</vt:lpstr>
      <vt:lpstr>Csobád</vt:lpstr>
      <vt:lpstr>'10622007'!Csobaj</vt:lpstr>
      <vt:lpstr>Csobaj</vt:lpstr>
      <vt:lpstr>'10622007'!Csobánka</vt:lpstr>
      <vt:lpstr>Csobánka</vt:lpstr>
      <vt:lpstr>'10622007'!Csókakő</vt:lpstr>
      <vt:lpstr>Csókakő</vt:lpstr>
      <vt:lpstr>'10622007'!Csokonyavisonta</vt:lpstr>
      <vt:lpstr>Csokonyavisonta</vt:lpstr>
      <vt:lpstr>'10622007'!Csokvaomány</vt:lpstr>
      <vt:lpstr>Csokvaomány</vt:lpstr>
      <vt:lpstr>'10622007'!Csolnok</vt:lpstr>
      <vt:lpstr>Csolnok</vt:lpstr>
      <vt:lpstr>'10622007'!Csólyospálos</vt:lpstr>
      <vt:lpstr>Csólyospálos</vt:lpstr>
      <vt:lpstr>'10622007'!Csoma</vt:lpstr>
      <vt:lpstr>Csoma</vt:lpstr>
      <vt:lpstr>'10622007'!Csomád</vt:lpstr>
      <vt:lpstr>Csomád</vt:lpstr>
      <vt:lpstr>'10622007'!Csombárd</vt:lpstr>
      <vt:lpstr>Csombárd</vt:lpstr>
      <vt:lpstr>'10622007'!Csongrád</vt:lpstr>
      <vt:lpstr>Csongrád</vt:lpstr>
      <vt:lpstr>'10622007'!Csonkahegyhát</vt:lpstr>
      <vt:lpstr>Csonkahegyhát</vt:lpstr>
      <vt:lpstr>'10622007'!Csonkamindszent</vt:lpstr>
      <vt:lpstr>Csonkamindszent</vt:lpstr>
      <vt:lpstr>'10622007'!Csopak</vt:lpstr>
      <vt:lpstr>Csopak</vt:lpstr>
      <vt:lpstr>'10622007'!Csór</vt:lpstr>
      <vt:lpstr>Csór</vt:lpstr>
      <vt:lpstr>'10622007'!Csorna</vt:lpstr>
      <vt:lpstr>Csorna</vt:lpstr>
      <vt:lpstr>'10622007'!Csorvás</vt:lpstr>
      <vt:lpstr>Csorvás</vt:lpstr>
      <vt:lpstr>'10622007'!Csót</vt:lpstr>
      <vt:lpstr>Csót</vt:lpstr>
      <vt:lpstr>'10622007'!Csöde</vt:lpstr>
      <vt:lpstr>Csöde</vt:lpstr>
      <vt:lpstr>'10622007'!Csögle</vt:lpstr>
      <vt:lpstr>Csögle</vt:lpstr>
      <vt:lpstr>'10622007'!Csökmő</vt:lpstr>
      <vt:lpstr>Csökmő</vt:lpstr>
      <vt:lpstr>'10622007'!Csököly</vt:lpstr>
      <vt:lpstr>Csököly</vt:lpstr>
      <vt:lpstr>'10622007'!Csömend</vt:lpstr>
      <vt:lpstr>Csömend</vt:lpstr>
      <vt:lpstr>'10622007'!Csömödér</vt:lpstr>
      <vt:lpstr>Csömödér</vt:lpstr>
      <vt:lpstr>'10622007'!Csömör</vt:lpstr>
      <vt:lpstr>Csömör</vt:lpstr>
      <vt:lpstr>'10622007'!Csönge</vt:lpstr>
      <vt:lpstr>Csönge</vt:lpstr>
      <vt:lpstr>'10622007'!Csörnyeföld</vt:lpstr>
      <vt:lpstr>Csörnyeföld</vt:lpstr>
      <vt:lpstr>'10622007'!Csörög</vt:lpstr>
      <vt:lpstr>Csörög</vt:lpstr>
      <vt:lpstr>'10622007'!Csörötnek</vt:lpstr>
      <vt:lpstr>Csörötnek</vt:lpstr>
      <vt:lpstr>'10622007'!Csősz</vt:lpstr>
      <vt:lpstr>Csősz</vt:lpstr>
      <vt:lpstr>'10622007'!Csővár</vt:lpstr>
      <vt:lpstr>Csővár</vt:lpstr>
      <vt:lpstr>'10622007'!Csurgó</vt:lpstr>
      <vt:lpstr>Csurgó</vt:lpstr>
      <vt:lpstr>'10622007'!Csurgónagymarton</vt:lpstr>
      <vt:lpstr>Csurgónagymarton</vt:lpstr>
      <vt:lpstr>'10622007'!Dabas</vt:lpstr>
      <vt:lpstr>Dabas</vt:lpstr>
      <vt:lpstr>'10622007'!Dabronc</vt:lpstr>
      <vt:lpstr>Dabronc</vt:lpstr>
      <vt:lpstr>'10622007'!Dabrony</vt:lpstr>
      <vt:lpstr>Dabrony</vt:lpstr>
      <vt:lpstr>'10622007'!Dad</vt:lpstr>
      <vt:lpstr>Dad</vt:lpstr>
      <vt:lpstr>'10622007'!Dág</vt:lpstr>
      <vt:lpstr>Dág</vt:lpstr>
      <vt:lpstr>'10622007'!Dáka</vt:lpstr>
      <vt:lpstr>Dáka</vt:lpstr>
      <vt:lpstr>'10622007'!Dalmand</vt:lpstr>
      <vt:lpstr>Dalmand</vt:lpstr>
      <vt:lpstr>'10622007'!Damak</vt:lpstr>
      <vt:lpstr>Damak</vt:lpstr>
      <vt:lpstr>'10622007'!Dámóc</vt:lpstr>
      <vt:lpstr>Dámóc</vt:lpstr>
      <vt:lpstr>'10622007'!Dánszentmiklós</vt:lpstr>
      <vt:lpstr>Dánszentmiklós</vt:lpstr>
      <vt:lpstr>'10622007'!Dány</vt:lpstr>
      <vt:lpstr>Dány</vt:lpstr>
      <vt:lpstr>'10622007'!Daraboshegy</vt:lpstr>
      <vt:lpstr>Daraboshegy</vt:lpstr>
      <vt:lpstr>'10622007'!Darány</vt:lpstr>
      <vt:lpstr>Darány</vt:lpstr>
      <vt:lpstr>'10622007'!Darnó</vt:lpstr>
      <vt:lpstr>Darnó</vt:lpstr>
      <vt:lpstr>'10622007'!Darnózseli</vt:lpstr>
      <vt:lpstr>Darnózseli</vt:lpstr>
      <vt:lpstr>'10622007'!Daruszentmiklós</vt:lpstr>
      <vt:lpstr>Daruszentmiklós</vt:lpstr>
      <vt:lpstr>'10622007'!Darvas</vt:lpstr>
      <vt:lpstr>Darvas</vt:lpstr>
      <vt:lpstr>'10622007'!Dávod</vt:lpstr>
      <vt:lpstr>Dávod</vt:lpstr>
      <vt:lpstr>'10622007'!Debercsény</vt:lpstr>
      <vt:lpstr>Debercsény</vt:lpstr>
      <vt:lpstr>'10622007'!Debrecen</vt:lpstr>
      <vt:lpstr>Debrecen</vt:lpstr>
      <vt:lpstr>'10622007'!Debréte</vt:lpstr>
      <vt:lpstr>Debréte</vt:lpstr>
      <vt:lpstr>'10622007'!Decs</vt:lpstr>
      <vt:lpstr>Decs</vt:lpstr>
      <vt:lpstr>'10622007'!Dédestapolcsány</vt:lpstr>
      <vt:lpstr>Dédestapolcsány</vt:lpstr>
      <vt:lpstr>'10622007'!Dég</vt:lpstr>
      <vt:lpstr>Dég</vt:lpstr>
      <vt:lpstr>'10622007'!Dejtár</vt:lpstr>
      <vt:lpstr>Dejtár</vt:lpstr>
      <vt:lpstr>'10622007'!Délegyháza</vt:lpstr>
      <vt:lpstr>Délegyháza</vt:lpstr>
      <vt:lpstr>'10622007'!Demecser</vt:lpstr>
      <vt:lpstr>Demecser</vt:lpstr>
      <vt:lpstr>'10622007'!Demjén</vt:lpstr>
      <vt:lpstr>Demjén</vt:lpstr>
      <vt:lpstr>'10622007'!Dencsháza</vt:lpstr>
      <vt:lpstr>Dencsháza</vt:lpstr>
      <vt:lpstr>'10622007'!Dénesfa</vt:lpstr>
      <vt:lpstr>Dénesfa</vt:lpstr>
      <vt:lpstr>'10622007'!Derecske</vt:lpstr>
      <vt:lpstr>Derecske</vt:lpstr>
      <vt:lpstr>'10622007'!Derekegyház</vt:lpstr>
      <vt:lpstr>Derekegyház</vt:lpstr>
      <vt:lpstr>'10622007'!Deszk</vt:lpstr>
      <vt:lpstr>Deszk</vt:lpstr>
      <vt:lpstr>'10622007'!Detek</vt:lpstr>
      <vt:lpstr>Detek</vt:lpstr>
      <vt:lpstr>'10622007'!Detk</vt:lpstr>
      <vt:lpstr>Detk</vt:lpstr>
      <vt:lpstr>'10622007'!Dévaványa</vt:lpstr>
      <vt:lpstr>Dévaványa</vt:lpstr>
      <vt:lpstr>'10622007'!Devecser</vt:lpstr>
      <vt:lpstr>Devecser</vt:lpstr>
      <vt:lpstr>'10622007'!Dinnyeberki</vt:lpstr>
      <vt:lpstr>Dinnyeberki</vt:lpstr>
      <vt:lpstr>'10622007'!Diósberény</vt:lpstr>
      <vt:lpstr>Diósberény</vt:lpstr>
      <vt:lpstr>'10622007'!Diósd</vt:lpstr>
      <vt:lpstr>Diósd</vt:lpstr>
      <vt:lpstr>'10622007'!Diósjenő</vt:lpstr>
      <vt:lpstr>Diósjenő</vt:lpstr>
      <vt:lpstr>'10622007'!Dióskál</vt:lpstr>
      <vt:lpstr>Dióskál</vt:lpstr>
      <vt:lpstr>'10622007'!Diósviszló</vt:lpstr>
      <vt:lpstr>Diósviszló</vt:lpstr>
      <vt:lpstr>'10622007'!Doba</vt:lpstr>
      <vt:lpstr>Doba</vt:lpstr>
      <vt:lpstr>'10622007'!Doboz</vt:lpstr>
      <vt:lpstr>Doboz</vt:lpstr>
      <vt:lpstr>'10622007'!Dobri</vt:lpstr>
      <vt:lpstr>Dobri</vt:lpstr>
      <vt:lpstr>'10622007'!Dobronhegy</vt:lpstr>
      <vt:lpstr>Dobronhegy</vt:lpstr>
      <vt:lpstr>'10622007'!Dóc</vt:lpstr>
      <vt:lpstr>Dóc</vt:lpstr>
      <vt:lpstr>'10622007'!Domaháza</vt:lpstr>
      <vt:lpstr>Domaháza</vt:lpstr>
      <vt:lpstr>'10622007'!Domaszék</vt:lpstr>
      <vt:lpstr>Domaszék</vt:lpstr>
      <vt:lpstr>'10622007'!Dombegyház</vt:lpstr>
      <vt:lpstr>Dombegyház</vt:lpstr>
      <vt:lpstr>'10622007'!Dombiratos</vt:lpstr>
      <vt:lpstr>Dombiratos</vt:lpstr>
      <vt:lpstr>'10622007'!Dombóvár</vt:lpstr>
      <vt:lpstr>Dombóvár</vt:lpstr>
      <vt:lpstr>'10622007'!Dombrád</vt:lpstr>
      <vt:lpstr>Dombrád</vt:lpstr>
      <vt:lpstr>'10622007'!Domony</vt:lpstr>
      <vt:lpstr>Domony</vt:lpstr>
      <vt:lpstr>'10622007'!Domoszló</vt:lpstr>
      <vt:lpstr>Domoszló</vt:lpstr>
      <vt:lpstr>'10622007'!Dormánd</vt:lpstr>
      <vt:lpstr>Dormánd</vt:lpstr>
      <vt:lpstr>'10622007'!Dorog</vt:lpstr>
      <vt:lpstr>Dorog</vt:lpstr>
      <vt:lpstr>'10622007'!Dorogháza</vt:lpstr>
      <vt:lpstr>Dorogháza</vt:lpstr>
      <vt:lpstr>'10622007'!Dozmat</vt:lpstr>
      <vt:lpstr>Dozmat</vt:lpstr>
      <vt:lpstr>'10622007'!Döbörhegy</vt:lpstr>
      <vt:lpstr>Döbörhegy</vt:lpstr>
      <vt:lpstr>'10622007'!Döbröce</vt:lpstr>
      <vt:lpstr>Döbröce</vt:lpstr>
      <vt:lpstr>'10622007'!Döbrököz</vt:lpstr>
      <vt:lpstr>Döbrököz</vt:lpstr>
      <vt:lpstr>'10622007'!Döbrönte</vt:lpstr>
      <vt:lpstr>Döbrönte</vt:lpstr>
      <vt:lpstr>'10622007'!Döge</vt:lpstr>
      <vt:lpstr>Döge</vt:lpstr>
      <vt:lpstr>'10622007'!Dömös</vt:lpstr>
      <vt:lpstr>Dömös</vt:lpstr>
      <vt:lpstr>'10622007'!Dömsöd</vt:lpstr>
      <vt:lpstr>Dömsöd</vt:lpstr>
      <vt:lpstr>'10622007'!Dör</vt:lpstr>
      <vt:lpstr>Dör</vt:lpstr>
      <vt:lpstr>'10622007'!Dörgicse</vt:lpstr>
      <vt:lpstr>Dörgicse</vt:lpstr>
      <vt:lpstr>'10622007'!Döröske</vt:lpstr>
      <vt:lpstr>Döröske</vt:lpstr>
      <vt:lpstr>'10622007'!Dötk</vt:lpstr>
      <vt:lpstr>Dötk</vt:lpstr>
      <vt:lpstr>'10622007'!Dövény</vt:lpstr>
      <vt:lpstr>Dövény</vt:lpstr>
      <vt:lpstr>'10622007'!Drágszél</vt:lpstr>
      <vt:lpstr>Drágszél</vt:lpstr>
      <vt:lpstr>'10622007'!Drávacsehi</vt:lpstr>
      <vt:lpstr>Drávacsehi</vt:lpstr>
      <vt:lpstr>'10622007'!Drávacsepely</vt:lpstr>
      <vt:lpstr>Drávacsepely</vt:lpstr>
      <vt:lpstr>'10622007'!Drávafok</vt:lpstr>
      <vt:lpstr>Drávafok</vt:lpstr>
      <vt:lpstr>'10622007'!Drávagárdony</vt:lpstr>
      <vt:lpstr>Drávagárdony</vt:lpstr>
      <vt:lpstr>'10622007'!Drávaiványi</vt:lpstr>
      <vt:lpstr>Drávaiványi</vt:lpstr>
      <vt:lpstr>'10622007'!Drávakeresztúr</vt:lpstr>
      <vt:lpstr>Drávakeresztúr</vt:lpstr>
      <vt:lpstr>'10622007'!Drávapalkonya</vt:lpstr>
      <vt:lpstr>Drávapalkonya</vt:lpstr>
      <vt:lpstr>'10622007'!Drávapiski</vt:lpstr>
      <vt:lpstr>Drávapiski</vt:lpstr>
      <vt:lpstr>'10622007'!Drávaszabolcs</vt:lpstr>
      <vt:lpstr>Drávaszabolcs</vt:lpstr>
      <vt:lpstr>'10622007'!Drávaszerdahely</vt:lpstr>
      <vt:lpstr>Drávaszerdahely</vt:lpstr>
      <vt:lpstr>'10622007'!Drávasztára</vt:lpstr>
      <vt:lpstr>Drávasztára</vt:lpstr>
      <vt:lpstr>'10622007'!Drávatamási</vt:lpstr>
      <vt:lpstr>Drávatamási</vt:lpstr>
      <vt:lpstr>'10622007'!Drégelypalánk</vt:lpstr>
      <vt:lpstr>Drégelypalánk</vt:lpstr>
      <vt:lpstr>'10622007'!Dubicsány</vt:lpstr>
      <vt:lpstr>Dubicsány</vt:lpstr>
      <vt:lpstr>'10622007'!Dudar</vt:lpstr>
      <vt:lpstr>Dudar</vt:lpstr>
      <vt:lpstr>'10622007'!Duka</vt:lpstr>
      <vt:lpstr>Duka</vt:lpstr>
      <vt:lpstr>'10622007'!Dunaalmás</vt:lpstr>
      <vt:lpstr>Dunaalmás</vt:lpstr>
      <vt:lpstr>'10622007'!Dunabogdány</vt:lpstr>
      <vt:lpstr>Dunabogdány</vt:lpstr>
      <vt:lpstr>'10622007'!Dunaegyháza</vt:lpstr>
      <vt:lpstr>Dunaegyháza</vt:lpstr>
      <vt:lpstr>'10622007'!Dunafalva</vt:lpstr>
      <vt:lpstr>Dunafalva</vt:lpstr>
      <vt:lpstr>'10622007'!Dunaföldvár</vt:lpstr>
      <vt:lpstr>Dunaföldvár</vt:lpstr>
      <vt:lpstr>'10622007'!Dunaharaszti</vt:lpstr>
      <vt:lpstr>Dunaharaszti</vt:lpstr>
      <vt:lpstr>'10622007'!Dunakeszi</vt:lpstr>
      <vt:lpstr>Dunakeszi</vt:lpstr>
      <vt:lpstr>'10622007'!Dunakiliti</vt:lpstr>
      <vt:lpstr>Dunakiliti</vt:lpstr>
      <vt:lpstr>'10622007'!Dunapataj</vt:lpstr>
      <vt:lpstr>Dunapataj</vt:lpstr>
      <vt:lpstr>'10622007'!Dunaremete</vt:lpstr>
      <vt:lpstr>Dunaremete</vt:lpstr>
      <vt:lpstr>'10622007'!Dunaszeg</vt:lpstr>
      <vt:lpstr>Dunaszeg</vt:lpstr>
      <vt:lpstr>'10622007'!Dunaszekcső</vt:lpstr>
      <vt:lpstr>Dunaszekcső</vt:lpstr>
      <vt:lpstr>'10622007'!Dunaszentbenedek</vt:lpstr>
      <vt:lpstr>Dunaszentbenedek</vt:lpstr>
      <vt:lpstr>'10622007'!Dunaszentgyörgy</vt:lpstr>
      <vt:lpstr>Dunaszentgyörgy</vt:lpstr>
      <vt:lpstr>'10622007'!Dunaszentmiklós</vt:lpstr>
      <vt:lpstr>Dunaszentmiklós</vt:lpstr>
      <vt:lpstr>'10622007'!Dunaszentpál</vt:lpstr>
      <vt:lpstr>Dunaszentpál</vt:lpstr>
      <vt:lpstr>'10622007'!Dunasziget</vt:lpstr>
      <vt:lpstr>Dunasziget</vt:lpstr>
      <vt:lpstr>'10622007'!Dunatetétlen</vt:lpstr>
      <vt:lpstr>Dunatetétlen</vt:lpstr>
      <vt:lpstr>'10622007'!Dunaújváros</vt:lpstr>
      <vt:lpstr>Dunaújváros</vt:lpstr>
      <vt:lpstr>'10622007'!Dunavarsány</vt:lpstr>
      <vt:lpstr>Dunavarsány</vt:lpstr>
      <vt:lpstr>'10622007'!Dunavecse</vt:lpstr>
      <vt:lpstr>Dunavecse</vt:lpstr>
      <vt:lpstr>'10622007'!Dusnok</vt:lpstr>
      <vt:lpstr>Dusnok</vt:lpstr>
      <vt:lpstr>'10622007'!Dúzs</vt:lpstr>
      <vt:lpstr>Dúzs</vt:lpstr>
      <vt:lpstr>'10622007'!Ebergőc</vt:lpstr>
      <vt:lpstr>Ebergőc</vt:lpstr>
      <vt:lpstr>'10622007'!Ebes</vt:lpstr>
      <vt:lpstr>Ebes</vt:lpstr>
      <vt:lpstr>'10622007'!Écs</vt:lpstr>
      <vt:lpstr>Écs</vt:lpstr>
      <vt:lpstr>'10622007'!Ecséd</vt:lpstr>
      <vt:lpstr>Ecséd</vt:lpstr>
      <vt:lpstr>'10622007'!Ecseg</vt:lpstr>
      <vt:lpstr>Ecseg</vt:lpstr>
      <vt:lpstr>'10622007'!Ecsegfalva</vt:lpstr>
      <vt:lpstr>Ecsegfalva</vt:lpstr>
      <vt:lpstr>'10622007'!Ecseny</vt:lpstr>
      <vt:lpstr>Ecseny</vt:lpstr>
      <vt:lpstr>'10622007'!Ecser</vt:lpstr>
      <vt:lpstr>Ecser</vt:lpstr>
      <vt:lpstr>'10622007'!Edde</vt:lpstr>
      <vt:lpstr>Edde</vt:lpstr>
      <vt:lpstr>'10622007'!Edelény</vt:lpstr>
      <vt:lpstr>Edelény</vt:lpstr>
      <vt:lpstr>'10622007'!Edve</vt:lpstr>
      <vt:lpstr>Edve</vt:lpstr>
      <vt:lpstr>'10622007'!Eger</vt:lpstr>
      <vt:lpstr>Eger</vt:lpstr>
      <vt:lpstr>'10622007'!Egerág</vt:lpstr>
      <vt:lpstr>Egerág</vt:lpstr>
      <vt:lpstr>'10622007'!Egeralja</vt:lpstr>
      <vt:lpstr>Egeralja</vt:lpstr>
      <vt:lpstr>'10622007'!Egeraracsa</vt:lpstr>
      <vt:lpstr>Egeraracsa</vt:lpstr>
      <vt:lpstr>'10622007'!Egerbakta</vt:lpstr>
      <vt:lpstr>Egerbakta</vt:lpstr>
      <vt:lpstr>'10622007'!Egerbocs</vt:lpstr>
      <vt:lpstr>Egerbocs</vt:lpstr>
      <vt:lpstr>'10622007'!Egercsehi</vt:lpstr>
      <vt:lpstr>Egercsehi</vt:lpstr>
      <vt:lpstr>'10622007'!Egerfarmos</vt:lpstr>
      <vt:lpstr>Egerfarmos</vt:lpstr>
      <vt:lpstr>'10622007'!Egerlövő</vt:lpstr>
      <vt:lpstr>Egerlövő</vt:lpstr>
      <vt:lpstr>'10622007'!Egerszalók</vt:lpstr>
      <vt:lpstr>Egerszalók</vt:lpstr>
      <vt:lpstr>'10622007'!Egerszólát</vt:lpstr>
      <vt:lpstr>Egerszólát</vt:lpstr>
      <vt:lpstr>'10622007'!Égerszög</vt:lpstr>
      <vt:lpstr>Égerszög</vt:lpstr>
      <vt:lpstr>'10622007'!Egervár</vt:lpstr>
      <vt:lpstr>Egervár</vt:lpstr>
      <vt:lpstr>'10622007'!Egervölgy</vt:lpstr>
      <vt:lpstr>Egervölgy</vt:lpstr>
      <vt:lpstr>'10622007'!Egyed</vt:lpstr>
      <vt:lpstr>Egyed</vt:lpstr>
      <vt:lpstr>'10622007'!Egyek</vt:lpstr>
      <vt:lpstr>Egyek</vt:lpstr>
      <vt:lpstr>'10622007'!Egyházasdengeleg</vt:lpstr>
      <vt:lpstr>Egyházasdengeleg</vt:lpstr>
      <vt:lpstr>'10622007'!Egyházasfalu</vt:lpstr>
      <vt:lpstr>Egyházasfalu</vt:lpstr>
      <vt:lpstr>'10622007'!Egyházasgerge</vt:lpstr>
      <vt:lpstr>Egyházasgerge</vt:lpstr>
      <vt:lpstr>'10622007'!Egyházasharaszti</vt:lpstr>
      <vt:lpstr>Egyházasharaszti</vt:lpstr>
      <vt:lpstr>'10622007'!Egyházashetye</vt:lpstr>
      <vt:lpstr>Egyházashetye</vt:lpstr>
      <vt:lpstr>'10622007'!Egyházashollós</vt:lpstr>
      <vt:lpstr>Egyházashollós</vt:lpstr>
      <vt:lpstr>'10622007'!Egyházaskesző</vt:lpstr>
      <vt:lpstr>Egyházaskesző</vt:lpstr>
      <vt:lpstr>'10622007'!Egyházaskozár</vt:lpstr>
      <vt:lpstr>Egyházaskozár</vt:lpstr>
      <vt:lpstr>'10622007'!Egyházasrádóc</vt:lpstr>
      <vt:lpstr>Egyházasrádóc</vt:lpstr>
      <vt:lpstr>'10622007'!Elek</vt:lpstr>
      <vt:lpstr>Elek</vt:lpstr>
      <vt:lpstr>'10622007'!Ellend</vt:lpstr>
      <vt:lpstr>Ellend</vt:lpstr>
      <vt:lpstr>'10622007'!Előszállás</vt:lpstr>
      <vt:lpstr>Előszállás</vt:lpstr>
      <vt:lpstr>'10622007'!Emőd</vt:lpstr>
      <vt:lpstr>Emőd</vt:lpstr>
      <vt:lpstr>'10622007'!Encs</vt:lpstr>
      <vt:lpstr>Encs</vt:lpstr>
      <vt:lpstr>'10622007'!Encsencs</vt:lpstr>
      <vt:lpstr>Encsencs</vt:lpstr>
      <vt:lpstr>'10622007'!Endrefalva</vt:lpstr>
      <vt:lpstr>Endrefalva</vt:lpstr>
      <vt:lpstr>'10622007'!Endrőc</vt:lpstr>
      <vt:lpstr>Endrőc</vt:lpstr>
      <vt:lpstr>'10622007'!Enese</vt:lpstr>
      <vt:lpstr>Enese</vt:lpstr>
      <vt:lpstr>'10622007'!Enying</vt:lpstr>
      <vt:lpstr>Enying</vt:lpstr>
      <vt:lpstr>'10622007'!Eperjes</vt:lpstr>
      <vt:lpstr>Eperjes</vt:lpstr>
      <vt:lpstr>'10622007'!Eperjeske</vt:lpstr>
      <vt:lpstr>Eperjeske</vt:lpstr>
      <vt:lpstr>'10622007'!Eplény</vt:lpstr>
      <vt:lpstr>Eplény</vt:lpstr>
      <vt:lpstr>'10622007'!Epöl</vt:lpstr>
      <vt:lpstr>Epöl</vt:lpstr>
      <vt:lpstr>'10622007'!Ercsi</vt:lpstr>
      <vt:lpstr>Ercsi</vt:lpstr>
      <vt:lpstr>'10622007'!Érd</vt:lpstr>
      <vt:lpstr>Érd</vt:lpstr>
      <vt:lpstr>'10622007'!Erdőbénye</vt:lpstr>
      <vt:lpstr>Erdőbénye</vt:lpstr>
      <vt:lpstr>'10622007'!Erdőhorváti</vt:lpstr>
      <vt:lpstr>Erdőhorváti</vt:lpstr>
      <vt:lpstr>'10622007'!Erdőkertes</vt:lpstr>
      <vt:lpstr>Erdőkertes</vt:lpstr>
      <vt:lpstr>'10622007'!Erdőkövesd</vt:lpstr>
      <vt:lpstr>Erdőkövesd</vt:lpstr>
      <vt:lpstr>'10622007'!Erdőkürt</vt:lpstr>
      <vt:lpstr>Erdőkürt</vt:lpstr>
      <vt:lpstr>'10622007'!Erdősmárok</vt:lpstr>
      <vt:lpstr>Erdősmárok</vt:lpstr>
      <vt:lpstr>'10622007'!Erdősmecske</vt:lpstr>
      <vt:lpstr>Erdősmecske</vt:lpstr>
      <vt:lpstr>'10622007'!Erdőtarcsa</vt:lpstr>
      <vt:lpstr>Erdőtarcsa</vt:lpstr>
      <vt:lpstr>'10622007'!Erdőtelek</vt:lpstr>
      <vt:lpstr>Erdőtelek</vt:lpstr>
      <vt:lpstr>'10622007'!Erk</vt:lpstr>
      <vt:lpstr>Erk</vt:lpstr>
      <vt:lpstr>'10622007'!Érpatak</vt:lpstr>
      <vt:lpstr>Érpatak</vt:lpstr>
      <vt:lpstr>'10622007'!Érsekcsanád</vt:lpstr>
      <vt:lpstr>Érsekcsanád</vt:lpstr>
      <vt:lpstr>'10622007'!Érsekhalma</vt:lpstr>
      <vt:lpstr>Érsekhalma</vt:lpstr>
      <vt:lpstr>'10622007'!Érsekvadkert</vt:lpstr>
      <vt:lpstr>Érsekvadkert</vt:lpstr>
      <vt:lpstr>'10622007'!Értény</vt:lpstr>
      <vt:lpstr>Értény</vt:lpstr>
      <vt:lpstr>'10622007'!Erzsébet</vt:lpstr>
      <vt:lpstr>Erzsébet</vt:lpstr>
      <vt:lpstr>'10622007'!Esztár</vt:lpstr>
      <vt:lpstr>Esztár</vt:lpstr>
      <vt:lpstr>'10622007'!Eszteregnye</vt:lpstr>
      <vt:lpstr>Eszteregnye</vt:lpstr>
      <vt:lpstr>'10622007'!Esztergályhorváti</vt:lpstr>
      <vt:lpstr>Esztergályhorváti</vt:lpstr>
      <vt:lpstr>'10622007'!Esztergom</vt:lpstr>
      <vt:lpstr>Esztergom</vt:lpstr>
      <vt:lpstr>'10622007'!Ete</vt:lpstr>
      <vt:lpstr>Ete</vt:lpstr>
      <vt:lpstr>'10622007'!Etes</vt:lpstr>
      <vt:lpstr>Etes</vt:lpstr>
      <vt:lpstr>'10622007'!Etyek</vt:lpstr>
      <vt:lpstr>Etyek</vt:lpstr>
      <vt:lpstr>'10622007'!Fábiánháza</vt:lpstr>
      <vt:lpstr>Fábiánháza</vt:lpstr>
      <vt:lpstr>'10622007'!Fábiánsebestyén</vt:lpstr>
      <vt:lpstr>Fábiánsebestyén</vt:lpstr>
      <vt:lpstr>'10622007'!Fácánkert</vt:lpstr>
      <vt:lpstr>Fácánkert</vt:lpstr>
      <vt:lpstr>'10622007'!Fadd</vt:lpstr>
      <vt:lpstr>Fadd</vt:lpstr>
      <vt:lpstr>'10622007'!Fáj</vt:lpstr>
      <vt:lpstr>Fáj</vt:lpstr>
      <vt:lpstr>'10622007'!Fajsz</vt:lpstr>
      <vt:lpstr>Fajsz</vt:lpstr>
      <vt:lpstr>'10622007'!Fancsal</vt:lpstr>
      <vt:lpstr>Fancsal</vt:lpstr>
      <vt:lpstr>'10622007'!Farád</vt:lpstr>
      <vt:lpstr>Farád</vt:lpstr>
      <vt:lpstr>'10622007'!Farkasgyepű</vt:lpstr>
      <vt:lpstr>Farkasgyepű</vt:lpstr>
      <vt:lpstr>'10622007'!Farkaslyuk</vt:lpstr>
      <vt:lpstr>Farkaslyuk</vt:lpstr>
      <vt:lpstr>'10622007'!Farmos</vt:lpstr>
      <vt:lpstr>Farmos</vt:lpstr>
      <vt:lpstr>'10622007'!Fazekasboda</vt:lpstr>
      <vt:lpstr>Fazekasboda</vt:lpstr>
      <vt:lpstr>'10622007'!Fedémes</vt:lpstr>
      <vt:lpstr>Fedémes</vt:lpstr>
      <vt:lpstr>'10622007'!Fegyvernek</vt:lpstr>
      <vt:lpstr>Fegyvernek</vt:lpstr>
      <vt:lpstr>'10622007'!Fehérgyarmat</vt:lpstr>
      <vt:lpstr>Fehérgyarmat</vt:lpstr>
      <vt:lpstr>'10622007'!Fehértó</vt:lpstr>
      <vt:lpstr>Fehértó</vt:lpstr>
      <vt:lpstr>'10622007'!Fehérvárcsurgó</vt:lpstr>
      <vt:lpstr>Fehérvárcsurgó</vt:lpstr>
      <vt:lpstr>'10622007'!Feked</vt:lpstr>
      <vt:lpstr>Feked</vt:lpstr>
      <vt:lpstr>'10622007'!Feketeerdő</vt:lpstr>
      <vt:lpstr>Feketeerdő</vt:lpstr>
      <vt:lpstr>'10622007'!Felcsút</vt:lpstr>
      <vt:lpstr>Felcsút</vt:lpstr>
      <vt:lpstr>'10622007'!Feldebrő</vt:lpstr>
      <vt:lpstr>Feldebrő</vt:lpstr>
      <vt:lpstr>'10622007'!Felgyő</vt:lpstr>
      <vt:lpstr>Felgyő</vt:lpstr>
      <vt:lpstr>'10622007'!Felpéc</vt:lpstr>
      <vt:lpstr>Felpéc</vt:lpstr>
      <vt:lpstr>'10622007'!Felsőberecki</vt:lpstr>
      <vt:lpstr>Felsőberecki</vt:lpstr>
      <vt:lpstr>'10622007'!Felsőcsatár</vt:lpstr>
      <vt:lpstr>Felsőcsatár</vt:lpstr>
      <vt:lpstr>'10622007'!Felsődobsza</vt:lpstr>
      <vt:lpstr>Felsődobsza</vt:lpstr>
      <vt:lpstr>'10622007'!Felsőegerszeg</vt:lpstr>
      <vt:lpstr>Felsőegerszeg</vt:lpstr>
      <vt:lpstr>'10622007'!Felsőgagy</vt:lpstr>
      <vt:lpstr>Felsőgagy</vt:lpstr>
      <vt:lpstr>'10622007'!Felsőjánosfa</vt:lpstr>
      <vt:lpstr>Felsőjánosfa</vt:lpstr>
      <vt:lpstr>'10622007'!Felsőkelecsény</vt:lpstr>
      <vt:lpstr>Felsőkelecsény</vt:lpstr>
      <vt:lpstr>'10622007'!Felsőlajos</vt:lpstr>
      <vt:lpstr>Felsőlajos</vt:lpstr>
      <vt:lpstr>'10622007'!Felsőmarác</vt:lpstr>
      <vt:lpstr>Felsőmarác</vt:lpstr>
      <vt:lpstr>'10622007'!Felsőmocsolád</vt:lpstr>
      <vt:lpstr>Felsőmocsolád</vt:lpstr>
      <vt:lpstr>'10622007'!Felsőnána</vt:lpstr>
      <vt:lpstr>Felsőnána</vt:lpstr>
      <vt:lpstr>'10622007'!Felsőnyárád</vt:lpstr>
      <vt:lpstr>Felsőnyárád</vt:lpstr>
      <vt:lpstr>'10622007'!Felsőnyék</vt:lpstr>
      <vt:lpstr>Felsőnyék</vt:lpstr>
      <vt:lpstr>'10622007'!Felsőörs</vt:lpstr>
      <vt:lpstr>Felsőörs</vt:lpstr>
      <vt:lpstr>'10622007'!Felsőpáhok</vt:lpstr>
      <vt:lpstr>Felsőpáhok</vt:lpstr>
      <vt:lpstr>'10622007'!Felsőpakony</vt:lpstr>
      <vt:lpstr>Felsőpakony</vt:lpstr>
      <vt:lpstr>'10622007'!Felsőpetény</vt:lpstr>
      <vt:lpstr>Felsőpetény</vt:lpstr>
      <vt:lpstr>'10622007'!Felsőrajk</vt:lpstr>
      <vt:lpstr>Felsőrajk</vt:lpstr>
      <vt:lpstr>'10622007'!Felsőregmec</vt:lpstr>
      <vt:lpstr>Felsőregmec</vt:lpstr>
      <vt:lpstr>'10622007'!Felsőszenterzsébet</vt:lpstr>
      <vt:lpstr>Felsőszenterzsébet</vt:lpstr>
      <vt:lpstr>'10622007'!Felsőszentiván</vt:lpstr>
      <vt:lpstr>Felsőszentiván</vt:lpstr>
      <vt:lpstr>'10622007'!Felsőszentmárton</vt:lpstr>
      <vt:lpstr>Felsőszentmárton</vt:lpstr>
      <vt:lpstr>'10622007'!Felsőszölnök</vt:lpstr>
      <vt:lpstr>Felsőszölnök</vt:lpstr>
      <vt:lpstr>'10622007'!Felsőtárkány</vt:lpstr>
      <vt:lpstr>Felsőtárkány</vt:lpstr>
      <vt:lpstr>'10622007'!Felsőtelekes</vt:lpstr>
      <vt:lpstr>Felsőtelekes</vt:lpstr>
      <vt:lpstr>'10622007'!Felsőtold</vt:lpstr>
      <vt:lpstr>Felsőtold</vt:lpstr>
      <vt:lpstr>'10622007'!Felsővadász</vt:lpstr>
      <vt:lpstr>Felsővadász</vt:lpstr>
      <vt:lpstr>'10622007'!Felsőzsolca</vt:lpstr>
      <vt:lpstr>Felsőzsolca</vt:lpstr>
      <vt:lpstr>'10622007'!Fényeslitke</vt:lpstr>
      <vt:lpstr>Fényeslitke</vt:lpstr>
      <vt:lpstr>'10622007'!Fenyőfő</vt:lpstr>
      <vt:lpstr>Fenyőfő</vt:lpstr>
      <vt:lpstr>'10622007'!Ferencszállás</vt:lpstr>
      <vt:lpstr>Ferencszállás</vt:lpstr>
      <vt:lpstr>'10622007'!Fertőboz</vt:lpstr>
      <vt:lpstr>Fertőboz</vt:lpstr>
      <vt:lpstr>'10622007'!Fertőd</vt:lpstr>
      <vt:lpstr>Fertőd</vt:lpstr>
      <vt:lpstr>'10622007'!Fertőendréd</vt:lpstr>
      <vt:lpstr>Fertőendréd</vt:lpstr>
      <vt:lpstr>'10622007'!Fertőhomok</vt:lpstr>
      <vt:lpstr>Fertőhomok</vt:lpstr>
      <vt:lpstr>'10622007'!Fertőrákos</vt:lpstr>
      <vt:lpstr>Fertőrákos</vt:lpstr>
      <vt:lpstr>'10622007'!Fertőszentmiklós</vt:lpstr>
      <vt:lpstr>Fertőszentmiklós</vt:lpstr>
      <vt:lpstr>'10622007'!Fertőszéplak</vt:lpstr>
      <vt:lpstr>Fertőszéplak</vt:lpstr>
      <vt:lpstr>'10622007'!Fiad</vt:lpstr>
      <vt:lpstr>Fiad</vt:lpstr>
      <vt:lpstr>'10622007'!Filkeháza</vt:lpstr>
      <vt:lpstr>Filkeháza</vt:lpstr>
      <vt:lpstr>'10622007'!Fityeház</vt:lpstr>
      <vt:lpstr>Fityeház</vt:lpstr>
      <vt:lpstr>'10622007'!Foktő</vt:lpstr>
      <vt:lpstr>Foktő</vt:lpstr>
      <vt:lpstr>'10622007'!Folyás</vt:lpstr>
      <vt:lpstr>Folyás</vt:lpstr>
      <vt:lpstr>'10622007'!Fonó</vt:lpstr>
      <vt:lpstr>Fonó</vt:lpstr>
      <vt:lpstr>'10622007'!Fony</vt:lpstr>
      <vt:lpstr>Fony</vt:lpstr>
      <vt:lpstr>'10622007'!Fonyód</vt:lpstr>
      <vt:lpstr>Fonyód</vt:lpstr>
      <vt:lpstr>'10622007'!Forráskút</vt:lpstr>
      <vt:lpstr>Forráskút</vt:lpstr>
      <vt:lpstr>'10622007'!Forró</vt:lpstr>
      <vt:lpstr>Forró</vt:lpstr>
      <vt:lpstr>'10622007'!Fót</vt:lpstr>
      <vt:lpstr>Fót</vt:lpstr>
      <vt:lpstr>'10622007'!Földeák</vt:lpstr>
      <vt:lpstr>Földeák</vt:lpstr>
      <vt:lpstr>'10622007'!Földes</vt:lpstr>
      <vt:lpstr>Földes</vt:lpstr>
      <vt:lpstr>'10622007'!Főnyed</vt:lpstr>
      <vt:lpstr>Főnyed</vt:lpstr>
      <vt:lpstr>'10622007'!Fulókércs</vt:lpstr>
      <vt:lpstr>Fulókércs</vt:lpstr>
      <vt:lpstr>'10622007'!Furta</vt:lpstr>
      <vt:lpstr>Furta</vt:lpstr>
      <vt:lpstr>'10622007'!Füle</vt:lpstr>
      <vt:lpstr>Füle</vt:lpstr>
      <vt:lpstr>'10622007'!Fülesd</vt:lpstr>
      <vt:lpstr>Fülesd</vt:lpstr>
      <vt:lpstr>'10622007'!Fülöp</vt:lpstr>
      <vt:lpstr>Fülöp</vt:lpstr>
      <vt:lpstr>'10622007'!Fülöpháza</vt:lpstr>
      <vt:lpstr>Fülöpháza</vt:lpstr>
      <vt:lpstr>'10622007'!Fülöpjakab</vt:lpstr>
      <vt:lpstr>Fülöpjakab</vt:lpstr>
      <vt:lpstr>'10622007'!Fülöpszállás</vt:lpstr>
      <vt:lpstr>Fülöpszállás</vt:lpstr>
      <vt:lpstr>'10622007'!Fülpösdaróc</vt:lpstr>
      <vt:lpstr>Fülpösdaróc</vt:lpstr>
      <vt:lpstr>'10622007'!Fürged</vt:lpstr>
      <vt:lpstr>Fürged</vt:lpstr>
      <vt:lpstr>'10622007'!Füzér</vt:lpstr>
      <vt:lpstr>Füzér</vt:lpstr>
      <vt:lpstr>'10622007'!Füzérkajata</vt:lpstr>
      <vt:lpstr>Füzérkajata</vt:lpstr>
      <vt:lpstr>'10622007'!Füzérkomlós</vt:lpstr>
      <vt:lpstr>Füzérkomlós</vt:lpstr>
      <vt:lpstr>'10622007'!Füzérradvány</vt:lpstr>
      <vt:lpstr>Füzérradvány</vt:lpstr>
      <vt:lpstr>'10622007'!Füzesabony</vt:lpstr>
      <vt:lpstr>Füzesabony</vt:lpstr>
      <vt:lpstr>'10622007'!Füzesgyarmat</vt:lpstr>
      <vt:lpstr>Füzesgyarmat</vt:lpstr>
      <vt:lpstr>'10622007'!Fűzvölgy</vt:lpstr>
      <vt:lpstr>Fűzvölgy</vt:lpstr>
      <vt:lpstr>'10622007'!Gáborján</vt:lpstr>
      <vt:lpstr>Gáborján</vt:lpstr>
      <vt:lpstr>'10622007'!Gáborjánháza</vt:lpstr>
      <vt:lpstr>Gáborjánháza</vt:lpstr>
      <vt:lpstr>'10622007'!Gacsály</vt:lpstr>
      <vt:lpstr>Gacsály</vt:lpstr>
      <vt:lpstr>'10622007'!Gadács</vt:lpstr>
      <vt:lpstr>Gadács</vt:lpstr>
      <vt:lpstr>'10622007'!Gadány</vt:lpstr>
      <vt:lpstr>Gadány</vt:lpstr>
      <vt:lpstr>'10622007'!Gadna</vt:lpstr>
      <vt:lpstr>Gadna</vt:lpstr>
      <vt:lpstr>'10622007'!Gádoros</vt:lpstr>
      <vt:lpstr>Gádoros</vt:lpstr>
      <vt:lpstr>'10622007'!Gagyapáti</vt:lpstr>
      <vt:lpstr>Gagyapáti</vt:lpstr>
      <vt:lpstr>'10622007'!Gagybátor</vt:lpstr>
      <vt:lpstr>Gagybátor</vt:lpstr>
      <vt:lpstr>'10622007'!Gagyvendégi</vt:lpstr>
      <vt:lpstr>Gagyvendégi</vt:lpstr>
      <vt:lpstr>'10622007'!Galambok</vt:lpstr>
      <vt:lpstr>Galambok</vt:lpstr>
      <vt:lpstr>'10622007'!Galgaguta</vt:lpstr>
      <vt:lpstr>Galgaguta</vt:lpstr>
      <vt:lpstr>'10622007'!Galgagyörk</vt:lpstr>
      <vt:lpstr>Galgagyörk</vt:lpstr>
      <vt:lpstr>'10622007'!Galgahévíz</vt:lpstr>
      <vt:lpstr>Galgahévíz</vt:lpstr>
      <vt:lpstr>'10622007'!Galgamácsa</vt:lpstr>
      <vt:lpstr>Galgamácsa</vt:lpstr>
      <vt:lpstr>'10622007'!Gálosfa</vt:lpstr>
      <vt:lpstr>Gálosfa</vt:lpstr>
      <vt:lpstr>'10622007'!Galvács</vt:lpstr>
      <vt:lpstr>Galvács</vt:lpstr>
      <vt:lpstr>'10622007'!Gamás</vt:lpstr>
      <vt:lpstr>Gamás</vt:lpstr>
      <vt:lpstr>'10622007'!Ganna</vt:lpstr>
      <vt:lpstr>Ganna</vt:lpstr>
      <vt:lpstr>'10622007'!Gánt</vt:lpstr>
      <vt:lpstr>Gánt</vt:lpstr>
      <vt:lpstr>'10622007'!Gara</vt:lpstr>
      <vt:lpstr>Gara</vt:lpstr>
      <vt:lpstr>'10622007'!Garáb</vt:lpstr>
      <vt:lpstr>Garáb</vt:lpstr>
      <vt:lpstr>'10622007'!Garabonc</vt:lpstr>
      <vt:lpstr>Garabonc</vt:lpstr>
      <vt:lpstr>'10622007'!Garadna</vt:lpstr>
      <vt:lpstr>Garadna</vt:lpstr>
      <vt:lpstr>'10622007'!Garbolc</vt:lpstr>
      <vt:lpstr>Garbolc</vt:lpstr>
      <vt:lpstr>'10622007'!Gárdony</vt:lpstr>
      <vt:lpstr>Gárdony</vt:lpstr>
      <vt:lpstr>'10622007'!Garé</vt:lpstr>
      <vt:lpstr>Garé</vt:lpstr>
      <vt:lpstr>'10622007'!Gasztony</vt:lpstr>
      <vt:lpstr>Gasztony</vt:lpstr>
      <vt:lpstr>'10622007'!Gátér</vt:lpstr>
      <vt:lpstr>Gátér</vt:lpstr>
      <vt:lpstr>'10622007'!Gávavencsellő</vt:lpstr>
      <vt:lpstr>Gávavencsellő</vt:lpstr>
      <vt:lpstr>'10622007'!Géberjén</vt:lpstr>
      <vt:lpstr>Géberjén</vt:lpstr>
      <vt:lpstr>'10622007'!Gecse</vt:lpstr>
      <vt:lpstr>Gecse</vt:lpstr>
      <vt:lpstr>'10622007'!Géderlak</vt:lpstr>
      <vt:lpstr>Géderlak</vt:lpstr>
      <vt:lpstr>'10622007'!Gégény</vt:lpstr>
      <vt:lpstr>Gégény</vt:lpstr>
      <vt:lpstr>'10622007'!Gelej</vt:lpstr>
      <vt:lpstr>Gelej</vt:lpstr>
      <vt:lpstr>'10622007'!Gelénes</vt:lpstr>
      <vt:lpstr>Gelénes</vt:lpstr>
      <vt:lpstr>'10622007'!Gellénháza</vt:lpstr>
      <vt:lpstr>Gellénháza</vt:lpstr>
      <vt:lpstr>'10622007'!Gelse</vt:lpstr>
      <vt:lpstr>Gelse</vt:lpstr>
      <vt:lpstr>'10622007'!Gelsesziget</vt:lpstr>
      <vt:lpstr>Gelsesziget</vt:lpstr>
      <vt:lpstr>'10622007'!Gemzse</vt:lpstr>
      <vt:lpstr>Gemzse</vt:lpstr>
      <vt:lpstr>'10622007'!Gencsapáti</vt:lpstr>
      <vt:lpstr>Gencsapáti</vt:lpstr>
      <vt:lpstr>'10622007'!Gérce</vt:lpstr>
      <vt:lpstr>Gérce</vt:lpstr>
      <vt:lpstr>'10622007'!Gerde</vt:lpstr>
      <vt:lpstr>Gerde</vt:lpstr>
      <vt:lpstr>'10622007'!Gerendás</vt:lpstr>
      <vt:lpstr>Gerendás</vt:lpstr>
      <vt:lpstr>'10622007'!Gerényes</vt:lpstr>
      <vt:lpstr>Gerényes</vt:lpstr>
      <vt:lpstr>'10622007'!Geresdlak</vt:lpstr>
      <vt:lpstr>Geresdlak</vt:lpstr>
      <vt:lpstr>'10622007'!Gerjen</vt:lpstr>
      <vt:lpstr>Gerjen</vt:lpstr>
      <vt:lpstr>'10622007'!Gersekarát</vt:lpstr>
      <vt:lpstr>Gersekarát</vt:lpstr>
      <vt:lpstr>'10622007'!Geszt</vt:lpstr>
      <vt:lpstr>Geszt</vt:lpstr>
      <vt:lpstr>'10622007'!Gesztely</vt:lpstr>
      <vt:lpstr>Gesztely</vt:lpstr>
      <vt:lpstr>'10622007'!Geszteréd</vt:lpstr>
      <vt:lpstr>Geszteréd</vt:lpstr>
      <vt:lpstr>'10622007'!Gétye</vt:lpstr>
      <vt:lpstr>Gétye</vt:lpstr>
      <vt:lpstr>'10622007'!Gibárt</vt:lpstr>
      <vt:lpstr>Gibárt</vt:lpstr>
      <vt:lpstr>'10622007'!Gic</vt:lpstr>
      <vt:lpstr>Gic</vt:lpstr>
      <vt:lpstr>'10622007'!Gige</vt:lpstr>
      <vt:lpstr>Gige</vt:lpstr>
      <vt:lpstr>'10622007'!Gilvánfa</vt:lpstr>
      <vt:lpstr>Gilvánfa</vt:lpstr>
      <vt:lpstr>'10622007'!Girincs</vt:lpstr>
      <vt:lpstr>Girincs</vt:lpstr>
      <vt:lpstr>'10622007'!Gógánfa</vt:lpstr>
      <vt:lpstr>Gógánfa</vt:lpstr>
      <vt:lpstr>'10622007'!Golop</vt:lpstr>
      <vt:lpstr>Golop</vt:lpstr>
      <vt:lpstr>'10622007'!Gomba</vt:lpstr>
      <vt:lpstr>Gomba</vt:lpstr>
      <vt:lpstr>'10622007'!Gombosszeg</vt:lpstr>
      <vt:lpstr>Gombosszeg</vt:lpstr>
      <vt:lpstr>'10622007'!Gór</vt:lpstr>
      <vt:lpstr>Gór</vt:lpstr>
      <vt:lpstr>'10622007'!Gordisa</vt:lpstr>
      <vt:lpstr>Gordisa</vt:lpstr>
      <vt:lpstr>'10622007'!Gosztola</vt:lpstr>
      <vt:lpstr>Gosztola</vt:lpstr>
      <vt:lpstr>'10622007'!Göd</vt:lpstr>
      <vt:lpstr>Göd</vt:lpstr>
      <vt:lpstr>'10622007'!Gödöllő</vt:lpstr>
      <vt:lpstr>Gödöllő</vt:lpstr>
      <vt:lpstr>'10622007'!Gödre</vt:lpstr>
      <vt:lpstr>Gödre</vt:lpstr>
      <vt:lpstr>'10622007'!Gölle</vt:lpstr>
      <vt:lpstr>Gölle</vt:lpstr>
      <vt:lpstr>'10622007'!Gömörszőlős</vt:lpstr>
      <vt:lpstr>Gömörszőlős</vt:lpstr>
      <vt:lpstr>'10622007'!Gönc</vt:lpstr>
      <vt:lpstr>Gönc</vt:lpstr>
      <vt:lpstr>'10622007'!Göncruszka</vt:lpstr>
      <vt:lpstr>Göncruszka</vt:lpstr>
      <vt:lpstr>'10622007'!Gönyű</vt:lpstr>
      <vt:lpstr>Gönyű</vt:lpstr>
      <vt:lpstr>'10622007'!Görbeháza</vt:lpstr>
      <vt:lpstr>Görbeháza</vt:lpstr>
      <vt:lpstr>'10622007'!Görcsöny</vt:lpstr>
      <vt:lpstr>Görcsöny</vt:lpstr>
      <vt:lpstr>'10622007'!Görcsönydoboka</vt:lpstr>
      <vt:lpstr>Görcsönydoboka</vt:lpstr>
      <vt:lpstr>'10622007'!Görgeteg</vt:lpstr>
      <vt:lpstr>Görgeteg</vt:lpstr>
      <vt:lpstr>'10622007'!Gősfa</vt:lpstr>
      <vt:lpstr>Gősfa</vt:lpstr>
      <vt:lpstr>'10622007'!Grábóc</vt:lpstr>
      <vt:lpstr>Grábóc</vt:lpstr>
      <vt:lpstr>'10622007'!Gulács</vt:lpstr>
      <vt:lpstr>Gulács</vt:lpstr>
      <vt:lpstr>'10622007'!Gutorfölde</vt:lpstr>
      <vt:lpstr>Gutorfölde</vt:lpstr>
      <vt:lpstr>'10622007'!Gyál</vt:lpstr>
      <vt:lpstr>Gyál</vt:lpstr>
      <vt:lpstr>'10622007'!Gyalóka</vt:lpstr>
      <vt:lpstr>Gyalóka</vt:lpstr>
      <vt:lpstr>'10622007'!Gyanógeregye</vt:lpstr>
      <vt:lpstr>Gyanógeregye</vt:lpstr>
      <vt:lpstr>'10622007'!Gyarmat</vt:lpstr>
      <vt:lpstr>Gyarmat</vt:lpstr>
      <vt:lpstr>'10622007'!Gyékényes</vt:lpstr>
      <vt:lpstr>Gyékényes</vt:lpstr>
      <vt:lpstr>'10622007'!Gyenesdiás</vt:lpstr>
      <vt:lpstr>Gyenesdiás</vt:lpstr>
      <vt:lpstr>'10622007'!Gyepükaján</vt:lpstr>
      <vt:lpstr>Gyepükaján</vt:lpstr>
      <vt:lpstr>'10622007'!Gyermely</vt:lpstr>
      <vt:lpstr>Gyermely</vt:lpstr>
      <vt:lpstr>'10622007'!Gyód</vt:lpstr>
      <vt:lpstr>Gyód</vt:lpstr>
      <vt:lpstr>'10622007'!Gyomaendrőd</vt:lpstr>
      <vt:lpstr>Gyomaendrőd</vt:lpstr>
      <vt:lpstr>'10622007'!Gyóró</vt:lpstr>
      <vt:lpstr>Gyóró</vt:lpstr>
      <vt:lpstr>'10622007'!Gyömöre</vt:lpstr>
      <vt:lpstr>Gyömöre</vt:lpstr>
      <vt:lpstr>'10622007'!Gyömrő</vt:lpstr>
      <vt:lpstr>Gyömrő</vt:lpstr>
      <vt:lpstr>'10622007'!Gyöngyfa</vt:lpstr>
      <vt:lpstr>Gyöngyfa</vt:lpstr>
      <vt:lpstr>'10622007'!Gyöngyös</vt:lpstr>
      <vt:lpstr>Gyöngyös</vt:lpstr>
      <vt:lpstr>'10622007'!Gyöngyösfalu</vt:lpstr>
      <vt:lpstr>Gyöngyösfalu</vt:lpstr>
      <vt:lpstr>'10622007'!Gyöngyöshalász</vt:lpstr>
      <vt:lpstr>Gyöngyöshalász</vt:lpstr>
      <vt:lpstr>'10622007'!Gyöngyösmellék</vt:lpstr>
      <vt:lpstr>Gyöngyösmellék</vt:lpstr>
      <vt:lpstr>'10622007'!Gyöngyösoroszi</vt:lpstr>
      <vt:lpstr>Gyöngyösoroszi</vt:lpstr>
      <vt:lpstr>'10622007'!Gyöngyöspata</vt:lpstr>
      <vt:lpstr>Gyöngyöspata</vt:lpstr>
      <vt:lpstr>'10622007'!Gyöngyössolymos</vt:lpstr>
      <vt:lpstr>Gyöngyössolymos</vt:lpstr>
      <vt:lpstr>'10622007'!Gyöngyöstarján</vt:lpstr>
      <vt:lpstr>Gyöngyöstarján</vt:lpstr>
      <vt:lpstr>'10622007'!Gyönk</vt:lpstr>
      <vt:lpstr>Gyönk</vt:lpstr>
      <vt:lpstr>'10622007'!Győr</vt:lpstr>
      <vt:lpstr>Győr</vt:lpstr>
      <vt:lpstr>'10622007'!Győrasszonyfa</vt:lpstr>
      <vt:lpstr>Győrasszonyfa</vt:lpstr>
      <vt:lpstr>'10622007'!Györe</vt:lpstr>
      <vt:lpstr>Györe</vt:lpstr>
      <vt:lpstr>'10622007'!Györgytarló</vt:lpstr>
      <vt:lpstr>Györgytarló</vt:lpstr>
      <vt:lpstr>'10622007'!Györköny</vt:lpstr>
      <vt:lpstr>Györköny</vt:lpstr>
      <vt:lpstr>'10622007'!Győrladamér</vt:lpstr>
      <vt:lpstr>Győrladamér</vt:lpstr>
      <vt:lpstr>'10622007'!Győröcske</vt:lpstr>
      <vt:lpstr>Győröcske</vt:lpstr>
      <vt:lpstr>'10622007'!Győrság</vt:lpstr>
      <vt:lpstr>Győrság</vt:lpstr>
      <vt:lpstr>'10622007'!Győrsövényház</vt:lpstr>
      <vt:lpstr>Győrsövényház</vt:lpstr>
      <vt:lpstr>'10622007'!Győrszemere</vt:lpstr>
      <vt:lpstr>Győrszemere</vt:lpstr>
      <vt:lpstr>'10622007'!Győrtelek</vt:lpstr>
      <vt:lpstr>Győrtelek</vt:lpstr>
      <vt:lpstr>'10622007'!Győrújbarát</vt:lpstr>
      <vt:lpstr>Győrújbarát</vt:lpstr>
      <vt:lpstr>'10622007'!Győrújfalu</vt:lpstr>
      <vt:lpstr>Győrújfalu</vt:lpstr>
      <vt:lpstr>'10622007'!Győrvár</vt:lpstr>
      <vt:lpstr>Győrvár</vt:lpstr>
      <vt:lpstr>'10622007'!Győrzámoly</vt:lpstr>
      <vt:lpstr>Győrzámoly</vt:lpstr>
      <vt:lpstr>'10622007'!Gyugy</vt:lpstr>
      <vt:lpstr>Gyugy</vt:lpstr>
      <vt:lpstr>'10622007'!Gyula</vt:lpstr>
      <vt:lpstr>Gyula</vt:lpstr>
      <vt:lpstr>'10622007'!Gyulaháza</vt:lpstr>
      <vt:lpstr>Gyulaháza</vt:lpstr>
      <vt:lpstr>'10622007'!Gyulaj</vt:lpstr>
      <vt:lpstr>Gyulaj</vt:lpstr>
      <vt:lpstr>'10622007'!Gyulakeszi</vt:lpstr>
      <vt:lpstr>Gyulakeszi</vt:lpstr>
      <vt:lpstr>'10622007'!Gyúró</vt:lpstr>
      <vt:lpstr>Gyúró</vt:lpstr>
      <vt:lpstr>'10622007'!Gyügye</vt:lpstr>
      <vt:lpstr>Gyügye</vt:lpstr>
      <vt:lpstr>'10622007'!Gyüre</vt:lpstr>
      <vt:lpstr>Gyüre</vt:lpstr>
      <vt:lpstr>'10622007'!Gyűrűs</vt:lpstr>
      <vt:lpstr>Gyűrűs</vt:lpstr>
      <vt:lpstr>'10622007'!Hács</vt:lpstr>
      <vt:lpstr>Hács</vt:lpstr>
      <vt:lpstr>'10622007'!Hagyárosbörönd</vt:lpstr>
      <vt:lpstr>Hagyárosbörönd</vt:lpstr>
      <vt:lpstr>'10622007'!Hahót</vt:lpstr>
      <vt:lpstr>Hahót</vt:lpstr>
      <vt:lpstr>'10622007'!Hajdúbagos</vt:lpstr>
      <vt:lpstr>Hajdúbagos</vt:lpstr>
      <vt:lpstr>'10622007'!Hajdúböszörmény</vt:lpstr>
      <vt:lpstr>Hajdúböszörmény</vt:lpstr>
      <vt:lpstr>'10622007'!Hajdúdorog</vt:lpstr>
      <vt:lpstr>Hajdúdorog</vt:lpstr>
      <vt:lpstr>'10622007'!Hajdúhadház</vt:lpstr>
      <vt:lpstr>Hajdúhadház</vt:lpstr>
      <vt:lpstr>'10622007'!Hajdúnánás</vt:lpstr>
      <vt:lpstr>Hajdúnánás</vt:lpstr>
      <vt:lpstr>'10622007'!Hajdúsámson</vt:lpstr>
      <vt:lpstr>Hajdúsámson</vt:lpstr>
      <vt:lpstr>'10622007'!Hajdúszoboszló</vt:lpstr>
      <vt:lpstr>Hajdúszoboszló</vt:lpstr>
      <vt:lpstr>'10622007'!Hajdúszovát</vt:lpstr>
      <vt:lpstr>Hajdúszovát</vt:lpstr>
      <vt:lpstr>'10622007'!Hajmás</vt:lpstr>
      <vt:lpstr>Hajmás</vt:lpstr>
      <vt:lpstr>'10622007'!Hajmáskér</vt:lpstr>
      <vt:lpstr>Hajmáskér</vt:lpstr>
      <vt:lpstr>'10622007'!Hajós</vt:lpstr>
      <vt:lpstr>Hajós</vt:lpstr>
      <vt:lpstr>'10622007'!Halastó</vt:lpstr>
      <vt:lpstr>Halastó</vt:lpstr>
      <vt:lpstr>'10622007'!Halászi</vt:lpstr>
      <vt:lpstr>Halászi</vt:lpstr>
      <vt:lpstr>'10622007'!Halásztelek</vt:lpstr>
      <vt:lpstr>Halásztelek</vt:lpstr>
      <vt:lpstr>'10622007'!Halimba</vt:lpstr>
      <vt:lpstr>Halimba</vt:lpstr>
      <vt:lpstr>'10622007'!Halmaj</vt:lpstr>
      <vt:lpstr>Halmaj</vt:lpstr>
      <vt:lpstr>'10622007'!Halmajugra</vt:lpstr>
      <vt:lpstr>Halmajugra</vt:lpstr>
      <vt:lpstr>'10622007'!Halogy</vt:lpstr>
      <vt:lpstr>Halogy</vt:lpstr>
      <vt:lpstr>'10622007'!Hangács</vt:lpstr>
      <vt:lpstr>Hangács</vt:lpstr>
      <vt:lpstr>'10622007'!Hangony</vt:lpstr>
      <vt:lpstr>Hangony</vt:lpstr>
      <vt:lpstr>'10622007'!Hantos</vt:lpstr>
      <vt:lpstr>Hantos</vt:lpstr>
      <vt:lpstr>'10622007'!Harasztifalu</vt:lpstr>
      <vt:lpstr>Harasztifalu</vt:lpstr>
      <vt:lpstr>'10622007'!Harc</vt:lpstr>
      <vt:lpstr>Harc</vt:lpstr>
      <vt:lpstr>'10622007'!Harka</vt:lpstr>
      <vt:lpstr>Harka</vt:lpstr>
      <vt:lpstr>'10622007'!Harkakötöny</vt:lpstr>
      <vt:lpstr>Harkakötöny</vt:lpstr>
      <vt:lpstr>'10622007'!Harkány</vt:lpstr>
      <vt:lpstr>Harkány</vt:lpstr>
      <vt:lpstr>'10622007'!Háromfa</vt:lpstr>
      <vt:lpstr>Háromfa</vt:lpstr>
      <vt:lpstr>'10622007'!Háromhuta</vt:lpstr>
      <vt:lpstr>Háromhuta</vt:lpstr>
      <vt:lpstr>'10622007'!Harsány</vt:lpstr>
      <vt:lpstr>Harsány</vt:lpstr>
      <vt:lpstr>'10622007'!Hárskút</vt:lpstr>
      <vt:lpstr>Hárskút</vt:lpstr>
      <vt:lpstr>'10622007'!Harta</vt:lpstr>
      <vt:lpstr>Harta</vt:lpstr>
      <vt:lpstr>'10622007'!Hásságy</vt:lpstr>
      <vt:lpstr>Hásságy</vt:lpstr>
      <vt:lpstr>'10622007'!Hatvan</vt:lpstr>
      <vt:lpstr>Hatvan</vt:lpstr>
      <vt:lpstr>'10622007'!Hédervár</vt:lpstr>
      <vt:lpstr>Hédervár</vt:lpstr>
      <vt:lpstr>'10622007'!Hedrehely</vt:lpstr>
      <vt:lpstr>Hedrehely</vt:lpstr>
      <vt:lpstr>'10622007'!Hegyesd</vt:lpstr>
      <vt:lpstr>Hegyesd</vt:lpstr>
      <vt:lpstr>'10622007'!Hegyeshalom</vt:lpstr>
      <vt:lpstr>Hegyeshalom</vt:lpstr>
      <vt:lpstr>'10622007'!Hegyfalu</vt:lpstr>
      <vt:lpstr>Hegyfalu</vt:lpstr>
      <vt:lpstr>'10622007'!Hegyháthodász</vt:lpstr>
      <vt:lpstr>Hegyháthodász</vt:lpstr>
      <vt:lpstr>'10622007'!Hegyhátmaróc</vt:lpstr>
      <vt:lpstr>Hegyhátmaróc</vt:lpstr>
      <vt:lpstr>'10622007'!Hegyhátsál</vt:lpstr>
      <vt:lpstr>Hegyhátsál</vt:lpstr>
      <vt:lpstr>'10622007'!Hegyhátszentjakab</vt:lpstr>
      <vt:lpstr>Hegyhátszentjakab</vt:lpstr>
      <vt:lpstr>'10622007'!Hegyhátszentmárton</vt:lpstr>
      <vt:lpstr>Hegyhátszentmárton</vt:lpstr>
      <vt:lpstr>'10622007'!Hegyhátszentpéter</vt:lpstr>
      <vt:lpstr>Hegyhátszentpéter</vt:lpstr>
      <vt:lpstr>'10622007'!Hegykő</vt:lpstr>
      <vt:lpstr>Hegykő</vt:lpstr>
      <vt:lpstr>'10622007'!Hegymagas</vt:lpstr>
      <vt:lpstr>Hegymagas</vt:lpstr>
      <vt:lpstr>'10622007'!Hegymeg</vt:lpstr>
      <vt:lpstr>Hegymeg</vt:lpstr>
      <vt:lpstr>'10622007'!Hegyszentmárton</vt:lpstr>
      <vt:lpstr>Hegyszentmárton</vt:lpstr>
      <vt:lpstr>'10622007'!Héhalom</vt:lpstr>
      <vt:lpstr>Héhalom</vt:lpstr>
      <vt:lpstr>'10622007'!Hejce</vt:lpstr>
      <vt:lpstr>Hejce</vt:lpstr>
      <vt:lpstr>'10622007'!Hejőbába</vt:lpstr>
      <vt:lpstr>Hejőbába</vt:lpstr>
      <vt:lpstr>'10622007'!Hejőkeresztúr</vt:lpstr>
      <vt:lpstr>Hejőkeresztúr</vt:lpstr>
      <vt:lpstr>'10622007'!Hejőkürt</vt:lpstr>
      <vt:lpstr>Hejőkürt</vt:lpstr>
      <vt:lpstr>'10622007'!Hejőpapi</vt:lpstr>
      <vt:lpstr>Hejőpapi</vt:lpstr>
      <vt:lpstr>'10622007'!Hejőszalonta</vt:lpstr>
      <vt:lpstr>Hejőszalonta</vt:lpstr>
      <vt:lpstr>'10622007'!Helesfa</vt:lpstr>
      <vt:lpstr>Helesfa</vt:lpstr>
      <vt:lpstr>'10622007'!Helvécia</vt:lpstr>
      <vt:lpstr>Helvécia</vt:lpstr>
      <vt:lpstr>'10622007'!Hencida</vt:lpstr>
      <vt:lpstr>Hencida</vt:lpstr>
      <vt:lpstr>'10622007'!Hencse</vt:lpstr>
      <vt:lpstr>Hencse</vt:lpstr>
      <vt:lpstr>'10622007'!Herceghalom</vt:lpstr>
      <vt:lpstr>Herceghalom</vt:lpstr>
      <vt:lpstr>'10622007'!Hercegkút</vt:lpstr>
      <vt:lpstr>Hercegkút</vt:lpstr>
      <vt:lpstr>'10622007'!Hercegszántó</vt:lpstr>
      <vt:lpstr>Hercegszántó</vt:lpstr>
      <vt:lpstr>'10622007'!Heréd</vt:lpstr>
      <vt:lpstr>Heréd</vt:lpstr>
      <vt:lpstr>'10622007'!Héreg</vt:lpstr>
      <vt:lpstr>Héreg</vt:lpstr>
      <vt:lpstr>'10622007'!Herencsény</vt:lpstr>
      <vt:lpstr>Herencsény</vt:lpstr>
      <vt:lpstr>'10622007'!Herend</vt:lpstr>
      <vt:lpstr>Herend</vt:lpstr>
      <vt:lpstr>'10622007'!Heresznye</vt:lpstr>
      <vt:lpstr>Heresznye</vt:lpstr>
      <vt:lpstr>'10622007'!Hermánszeg</vt:lpstr>
      <vt:lpstr>Hermánszeg</vt:lpstr>
      <vt:lpstr>'10622007'!Hernád</vt:lpstr>
      <vt:lpstr>Hernád</vt:lpstr>
      <vt:lpstr>'10622007'!Hernádbűd</vt:lpstr>
      <vt:lpstr>Hernádbűd</vt:lpstr>
      <vt:lpstr>'10622007'!Hernádcéce</vt:lpstr>
      <vt:lpstr>Hernádcéce</vt:lpstr>
      <vt:lpstr>'10622007'!Hernádkak</vt:lpstr>
      <vt:lpstr>Hernádkak</vt:lpstr>
      <vt:lpstr>'10622007'!Hernádkércs</vt:lpstr>
      <vt:lpstr>Hernádkércs</vt:lpstr>
      <vt:lpstr>'10622007'!Hernádnémeti</vt:lpstr>
      <vt:lpstr>Hernádnémeti</vt:lpstr>
      <vt:lpstr>'10622007'!Hernádpetri</vt:lpstr>
      <vt:lpstr>Hernádpetri</vt:lpstr>
      <vt:lpstr>'10622007'!Hernádszentandrás</vt:lpstr>
      <vt:lpstr>Hernádszentandrás</vt:lpstr>
      <vt:lpstr>'10622007'!Hernádszurdok</vt:lpstr>
      <vt:lpstr>Hernádszurdok</vt:lpstr>
      <vt:lpstr>'10622007'!Hernádvécse</vt:lpstr>
      <vt:lpstr>Hernádvécse</vt:lpstr>
      <vt:lpstr>'10622007'!Hernyék</vt:lpstr>
      <vt:lpstr>Hernyék</vt:lpstr>
      <vt:lpstr>'10622007'!Hét</vt:lpstr>
      <vt:lpstr>Hét</vt:lpstr>
      <vt:lpstr>'10622007'!Hetefejércse</vt:lpstr>
      <vt:lpstr>Hetefejércse</vt:lpstr>
      <vt:lpstr>'10622007'!Hetes</vt:lpstr>
      <vt:lpstr>Hetes</vt:lpstr>
      <vt:lpstr>'10622007'!Hetvehely</vt:lpstr>
      <vt:lpstr>Hetvehely</vt:lpstr>
      <vt:lpstr>'10622007'!Hetyefő</vt:lpstr>
      <vt:lpstr>Hetyefő</vt:lpstr>
      <vt:lpstr>'10622007'!Heves</vt:lpstr>
      <vt:lpstr>Heves</vt:lpstr>
      <vt:lpstr>'10622007'!Hevesaranyos</vt:lpstr>
      <vt:lpstr>Hevesaranyos</vt:lpstr>
      <vt:lpstr>'10622007'!Hevesvezekény</vt:lpstr>
      <vt:lpstr>Hevesvezekény</vt:lpstr>
      <vt:lpstr>'10622007'!Hévíz</vt:lpstr>
      <vt:lpstr>Hévíz</vt:lpstr>
      <vt:lpstr>'10622007'!Hévízgyörk</vt:lpstr>
      <vt:lpstr>Hévízgyörk</vt:lpstr>
      <vt:lpstr>'10622007'!Hidas</vt:lpstr>
      <vt:lpstr>Hidas</vt:lpstr>
      <vt:lpstr>'10622007'!Hidasnémeti</vt:lpstr>
      <vt:lpstr>Hidasnémeti</vt:lpstr>
      <vt:lpstr>'10622007'!Hidegkút</vt:lpstr>
      <vt:lpstr>Hidegkút</vt:lpstr>
      <vt:lpstr>'10622007'!Hidegség</vt:lpstr>
      <vt:lpstr>Hidegség</vt:lpstr>
      <vt:lpstr>'10622007'!Hidvégardó</vt:lpstr>
      <vt:lpstr>Hidvégardó</vt:lpstr>
      <vt:lpstr>'10622007'!Himesháza</vt:lpstr>
      <vt:lpstr>Himesháza</vt:lpstr>
      <vt:lpstr>'10622007'!Himod</vt:lpstr>
      <vt:lpstr>Himod</vt:lpstr>
      <vt:lpstr>'10622007'!Hirics</vt:lpstr>
      <vt:lpstr>Hirics</vt:lpstr>
      <vt:lpstr>'10622007'!Hobol</vt:lpstr>
      <vt:lpstr>Hobol</vt:lpstr>
      <vt:lpstr>'10622007'!Hodász</vt:lpstr>
      <vt:lpstr>Hodász</vt:lpstr>
      <vt:lpstr>'10622007'!Hódmezővásárhely</vt:lpstr>
      <vt:lpstr>Hódmezővásárhely</vt:lpstr>
      <vt:lpstr>'10622007'!Hollád</vt:lpstr>
      <vt:lpstr>Hollád</vt:lpstr>
      <vt:lpstr>'10622007'!Hollóháza</vt:lpstr>
      <vt:lpstr>Hollóháza</vt:lpstr>
      <vt:lpstr>'10622007'!Hollókő</vt:lpstr>
      <vt:lpstr>Hollókő</vt:lpstr>
      <vt:lpstr>'10622007'!Homokbödöge</vt:lpstr>
      <vt:lpstr>Homokbödöge</vt:lpstr>
      <vt:lpstr>'10622007'!Homokkomárom</vt:lpstr>
      <vt:lpstr>Homokkomárom</vt:lpstr>
      <vt:lpstr>'10622007'!Homokmégy</vt:lpstr>
      <vt:lpstr>Homokmégy</vt:lpstr>
      <vt:lpstr>'10622007'!Homokszentgyörgy</vt:lpstr>
      <vt:lpstr>Homokszentgyörgy</vt:lpstr>
      <vt:lpstr>'10622007'!Homorúd</vt:lpstr>
      <vt:lpstr>Homorúd</vt:lpstr>
      <vt:lpstr>'10622007'!Homrogd</vt:lpstr>
      <vt:lpstr>Homrogd</vt:lpstr>
      <vt:lpstr>'10622007'!Hont</vt:lpstr>
      <vt:lpstr>Hont</vt:lpstr>
      <vt:lpstr>'10622007'!Horpács</vt:lpstr>
      <vt:lpstr>Horpács</vt:lpstr>
      <vt:lpstr>'10622007'!Hort</vt:lpstr>
      <vt:lpstr>Hort</vt:lpstr>
      <vt:lpstr>'10622007'!Hortobágy</vt:lpstr>
      <vt:lpstr>Hortobágy</vt:lpstr>
      <vt:lpstr>'10622007'!Horváthertelend</vt:lpstr>
      <vt:lpstr>Horváthertelend</vt:lpstr>
      <vt:lpstr>'10622007'!Horvátlövő</vt:lpstr>
      <vt:lpstr>Horvátlövő</vt:lpstr>
      <vt:lpstr>'10622007'!Horvátzsidány</vt:lpstr>
      <vt:lpstr>Horvátzsidány</vt:lpstr>
      <vt:lpstr>'10622007'!Hosszúhetény</vt:lpstr>
      <vt:lpstr>Hosszúhetény</vt:lpstr>
      <vt:lpstr>'10622007'!Hosszúpályi</vt:lpstr>
      <vt:lpstr>Hosszúpályi</vt:lpstr>
      <vt:lpstr>'10622007'!Hosszúpereszteg</vt:lpstr>
      <vt:lpstr>Hosszúpereszteg</vt:lpstr>
      <vt:lpstr>'10622007'!Hosszúvíz</vt:lpstr>
      <vt:lpstr>Hosszúvíz</vt:lpstr>
      <vt:lpstr>'10622007'!Hosszúvölgy</vt:lpstr>
      <vt:lpstr>Hosszúvölgy</vt:lpstr>
      <vt:lpstr>'10622007'!Hosztót</vt:lpstr>
      <vt:lpstr>Hosztót</vt:lpstr>
      <vt:lpstr>'10622007'!Hottó</vt:lpstr>
      <vt:lpstr>Hottó</vt:lpstr>
      <vt:lpstr>'10622007'!Hőgyész</vt:lpstr>
      <vt:lpstr>Hőgyész</vt:lpstr>
      <vt:lpstr>'10622007'!Hövej</vt:lpstr>
      <vt:lpstr>Hövej</vt:lpstr>
      <vt:lpstr>'10622007'!Hugyag</vt:lpstr>
      <vt:lpstr>Hugyag</vt:lpstr>
      <vt:lpstr>'10622007'!Hunya</vt:lpstr>
      <vt:lpstr>Hunya</vt:lpstr>
      <vt:lpstr>'10622007'!Hunyadfalva</vt:lpstr>
      <vt:lpstr>Hunyadfalva</vt:lpstr>
      <vt:lpstr>'10622007'!Husztót</vt:lpstr>
      <vt:lpstr>Husztót</vt:lpstr>
      <vt:lpstr>'10622007'!Ibafa</vt:lpstr>
      <vt:lpstr>Ibafa</vt:lpstr>
      <vt:lpstr>'10622007'!Iborfia</vt:lpstr>
      <vt:lpstr>Iborfia</vt:lpstr>
      <vt:lpstr>'10622007'!Ibrány</vt:lpstr>
      <vt:lpstr>Ibrány</vt:lpstr>
      <vt:lpstr>'10622007'!Igal</vt:lpstr>
      <vt:lpstr>Igal</vt:lpstr>
      <vt:lpstr>'10622007'!Igar</vt:lpstr>
      <vt:lpstr>Igar</vt:lpstr>
      <vt:lpstr>'10622007'!Igrici</vt:lpstr>
      <vt:lpstr>Igrici</vt:lpstr>
      <vt:lpstr>'10622007'!Iharos</vt:lpstr>
      <vt:lpstr>Iharos</vt:lpstr>
      <vt:lpstr>'10622007'!Iharosberény</vt:lpstr>
      <vt:lpstr>Iharosberény</vt:lpstr>
      <vt:lpstr>'10622007'!Ikervár</vt:lpstr>
      <vt:lpstr>Ikervár</vt:lpstr>
      <vt:lpstr>'10622007'!Iklad</vt:lpstr>
      <vt:lpstr>Iklad</vt:lpstr>
      <vt:lpstr>'10622007'!Iklanberény</vt:lpstr>
      <vt:lpstr>Iklanberény</vt:lpstr>
      <vt:lpstr>'10622007'!Iklódbördőce</vt:lpstr>
      <vt:lpstr>Iklódbördőce</vt:lpstr>
      <vt:lpstr>'10622007'!Ikrény</vt:lpstr>
      <vt:lpstr>Ikrény</vt:lpstr>
      <vt:lpstr>'10622007'!Iliny</vt:lpstr>
      <vt:lpstr>Iliny</vt:lpstr>
      <vt:lpstr>'10622007'!Ilk</vt:lpstr>
      <vt:lpstr>Ilk</vt:lpstr>
      <vt:lpstr>'10622007'!Illocska</vt:lpstr>
      <vt:lpstr>Illocska</vt:lpstr>
      <vt:lpstr>'10622007'!Imola</vt:lpstr>
      <vt:lpstr>Imola</vt:lpstr>
      <vt:lpstr>'10622007'!Imrehegy</vt:lpstr>
      <vt:lpstr>Imrehegy</vt:lpstr>
      <vt:lpstr>'10622007'!Ináncs</vt:lpstr>
      <vt:lpstr>Ináncs</vt:lpstr>
      <vt:lpstr>'10622007'!Inárcs</vt:lpstr>
      <vt:lpstr>Inárcs</vt:lpstr>
      <vt:lpstr>'10622007'!Inke</vt:lpstr>
      <vt:lpstr>Inke</vt:lpstr>
      <vt:lpstr>'10622007'!Ipacsfa</vt:lpstr>
      <vt:lpstr>Ipacsfa</vt:lpstr>
      <vt:lpstr>'10622007'!Ipolydamásd</vt:lpstr>
      <vt:lpstr>Ipolydamásd</vt:lpstr>
      <vt:lpstr>'10622007'!Ipolyszög</vt:lpstr>
      <vt:lpstr>Ipolyszög</vt:lpstr>
      <vt:lpstr>'10622007'!Ipolytarnóc</vt:lpstr>
      <vt:lpstr>Ipolytarnóc</vt:lpstr>
      <vt:lpstr>'10622007'!Ipolytölgyes</vt:lpstr>
      <vt:lpstr>Ipolytölgyes</vt:lpstr>
      <vt:lpstr>'10622007'!Ipolyvece</vt:lpstr>
      <vt:lpstr>Ipolyvece</vt:lpstr>
      <vt:lpstr>'10622007'!Iregszemcse</vt:lpstr>
      <vt:lpstr>Iregszemcse</vt:lpstr>
      <vt:lpstr>'10622007'!Irota</vt:lpstr>
      <vt:lpstr>Irota</vt:lpstr>
      <vt:lpstr>'10622007'!Isaszeg</vt:lpstr>
      <vt:lpstr>Isaszeg</vt:lpstr>
      <vt:lpstr>'10622007'!Ispánk</vt:lpstr>
      <vt:lpstr>Ispánk</vt:lpstr>
      <vt:lpstr>'10622007'!Istenmezeje</vt:lpstr>
      <vt:lpstr>Istenmezeje</vt:lpstr>
      <vt:lpstr>'10622007'!Istvándi</vt:lpstr>
      <vt:lpstr>Istvándi</vt:lpstr>
      <vt:lpstr>'10622007'!Iszkaszentgyörgy</vt:lpstr>
      <vt:lpstr>Iszkaszentgyörgy</vt:lpstr>
      <vt:lpstr>'10622007'!Iszkáz</vt:lpstr>
      <vt:lpstr>Iszkáz</vt:lpstr>
      <vt:lpstr>'10622007'!Isztimér</vt:lpstr>
      <vt:lpstr>Isztimér</vt:lpstr>
      <vt:lpstr>'10622007'!Ivád</vt:lpstr>
      <vt:lpstr>Ivád</vt:lpstr>
      <vt:lpstr>'10622007'!Iván</vt:lpstr>
      <vt:lpstr>Iván</vt:lpstr>
      <vt:lpstr>'10622007'!Ivánbattyán</vt:lpstr>
      <vt:lpstr>Ivánbattyán</vt:lpstr>
      <vt:lpstr>'10622007'!Ivánc</vt:lpstr>
      <vt:lpstr>Ivánc</vt:lpstr>
      <vt:lpstr>'10622007'!Iváncsa</vt:lpstr>
      <vt:lpstr>Iváncsa</vt:lpstr>
      <vt:lpstr>'10622007'!Ivándárda</vt:lpstr>
      <vt:lpstr>Ivándárda</vt:lpstr>
      <vt:lpstr>'10622007'!Izmény</vt:lpstr>
      <vt:lpstr>Izmény</vt:lpstr>
      <vt:lpstr>'10622007'!Izsák</vt:lpstr>
      <vt:lpstr>Izsák</vt:lpstr>
      <vt:lpstr>'10622007'!Izsófalva</vt:lpstr>
      <vt:lpstr>Izsófalva</vt:lpstr>
      <vt:lpstr>'10622007'!Jágónak</vt:lpstr>
      <vt:lpstr>Jágónak</vt:lpstr>
      <vt:lpstr>'10622007'!Ják</vt:lpstr>
      <vt:lpstr>Ják</vt:lpstr>
      <vt:lpstr>'10622007'!Jakabszállás</vt:lpstr>
      <vt:lpstr>Jakabszállás</vt:lpstr>
      <vt:lpstr>'10622007'!Jákfa</vt:lpstr>
      <vt:lpstr>Jákfa</vt:lpstr>
      <vt:lpstr>'10622007'!Jákfalva</vt:lpstr>
      <vt:lpstr>Jákfalva</vt:lpstr>
      <vt:lpstr>'10622007'!Jákó</vt:lpstr>
      <vt:lpstr>Jákó</vt:lpstr>
      <vt:lpstr>'10622007'!Jánd</vt:lpstr>
      <vt:lpstr>Jánd</vt:lpstr>
      <vt:lpstr>'10622007'!Jánkmajtis</vt:lpstr>
      <vt:lpstr>Jánkmajtis</vt:lpstr>
      <vt:lpstr>'10622007'!Jánoshalma</vt:lpstr>
      <vt:lpstr>Jánoshalma</vt:lpstr>
      <vt:lpstr>'10622007'!Jánosháza</vt:lpstr>
      <vt:lpstr>Jánosháza</vt:lpstr>
      <vt:lpstr>'10622007'!Jánoshida</vt:lpstr>
      <vt:lpstr>Jánoshida</vt:lpstr>
      <vt:lpstr>'10622007'!Jánossomorja</vt:lpstr>
      <vt:lpstr>Jánossomorja</vt:lpstr>
      <vt:lpstr>'10622007'!Járdánháza</vt:lpstr>
      <vt:lpstr>Járdánháza</vt:lpstr>
      <vt:lpstr>'10622007'!Jármi</vt:lpstr>
      <vt:lpstr>Jármi</vt:lpstr>
      <vt:lpstr>'10622007'!Jásd</vt:lpstr>
      <vt:lpstr>Jásd</vt:lpstr>
      <vt:lpstr>'10622007'!Jászágó</vt:lpstr>
      <vt:lpstr>Jászágó</vt:lpstr>
      <vt:lpstr>'10622007'!Jászalsószentgyörgy</vt:lpstr>
      <vt:lpstr>Jászalsószentgyörgy</vt:lpstr>
      <vt:lpstr>'10622007'!Jászapáti</vt:lpstr>
      <vt:lpstr>Jászapáti</vt:lpstr>
      <vt:lpstr>'10622007'!Jászárokszállás</vt:lpstr>
      <vt:lpstr>Jászárokszállás</vt:lpstr>
      <vt:lpstr>'10622007'!Jászberény</vt:lpstr>
      <vt:lpstr>Jászberény</vt:lpstr>
      <vt:lpstr>'10622007'!Jászboldogháza</vt:lpstr>
      <vt:lpstr>Jászboldogháza</vt:lpstr>
      <vt:lpstr>'10622007'!Jászdózsa</vt:lpstr>
      <vt:lpstr>Jászdózsa</vt:lpstr>
      <vt:lpstr>'10622007'!Jászfelsőszentgyörgy</vt:lpstr>
      <vt:lpstr>Jászfelsőszentgyörgy</vt:lpstr>
      <vt:lpstr>'10622007'!Jászfényszaru</vt:lpstr>
      <vt:lpstr>Jászfényszaru</vt:lpstr>
      <vt:lpstr>'10622007'!Jászivány</vt:lpstr>
      <vt:lpstr>Jászivány</vt:lpstr>
      <vt:lpstr>'10622007'!Jászjákóhalma</vt:lpstr>
      <vt:lpstr>Jászjákóhalma</vt:lpstr>
      <vt:lpstr>'10622007'!Jászkarajenő</vt:lpstr>
      <vt:lpstr>Jászkarajenő</vt:lpstr>
      <vt:lpstr>'10622007'!Jászkisér</vt:lpstr>
      <vt:lpstr>Jászkisér</vt:lpstr>
      <vt:lpstr>'10622007'!Jászladány</vt:lpstr>
      <vt:lpstr>Jászladány</vt:lpstr>
      <vt:lpstr>'10622007'!Jászszentandrás</vt:lpstr>
      <vt:lpstr>Jászszentandrás</vt:lpstr>
      <vt:lpstr>'10622007'!Jászszentlászló</vt:lpstr>
      <vt:lpstr>Jászszentlászló</vt:lpstr>
      <vt:lpstr>'10622007'!Jásztelek</vt:lpstr>
      <vt:lpstr>Jásztelek</vt:lpstr>
      <vt:lpstr>'10622007'!Jéke</vt:lpstr>
      <vt:lpstr>Jéke</vt:lpstr>
      <vt:lpstr>'10622007'!Jenő</vt:lpstr>
      <vt:lpstr>Jenő</vt:lpstr>
      <vt:lpstr>'10622007'!Jobaháza</vt:lpstr>
      <vt:lpstr>Jobaháza</vt:lpstr>
      <vt:lpstr>'10622007'!Jobbágyi</vt:lpstr>
      <vt:lpstr>Jobbágyi</vt:lpstr>
      <vt:lpstr>'10622007'!Jósvafő</vt:lpstr>
      <vt:lpstr>Jósvafő</vt:lpstr>
      <vt:lpstr>'10622007'!Juta</vt:lpstr>
      <vt:lpstr>Juta</vt:lpstr>
      <vt:lpstr>'10622007'!Kaba</vt:lpstr>
      <vt:lpstr>Kaba</vt:lpstr>
      <vt:lpstr>'10622007'!Kacorlak</vt:lpstr>
      <vt:lpstr>Kacorlak</vt:lpstr>
      <vt:lpstr>'10622007'!Kács</vt:lpstr>
      <vt:lpstr>Kács</vt:lpstr>
      <vt:lpstr>'10622007'!Kacsóta</vt:lpstr>
      <vt:lpstr>Kacsóta</vt:lpstr>
      <vt:lpstr>'10622007'!Kadarkút</vt:lpstr>
      <vt:lpstr>Kadarkút</vt:lpstr>
      <vt:lpstr>'10622007'!Kajárpéc</vt:lpstr>
      <vt:lpstr>Kajárpéc</vt:lpstr>
      <vt:lpstr>'10622007'!Kajászó</vt:lpstr>
      <vt:lpstr>Kajászó</vt:lpstr>
      <vt:lpstr>'10622007'!Kajdacs</vt:lpstr>
      <vt:lpstr>Kajdacs</vt:lpstr>
      <vt:lpstr>'10622007'!Kakasd</vt:lpstr>
      <vt:lpstr>Kakasd</vt:lpstr>
      <vt:lpstr>'10622007'!Kákics</vt:lpstr>
      <vt:lpstr>Kákics</vt:lpstr>
      <vt:lpstr>'10622007'!Kakucs</vt:lpstr>
      <vt:lpstr>Kakucs</vt:lpstr>
      <vt:lpstr>'10622007'!Kál</vt:lpstr>
      <vt:lpstr>Kál</vt:lpstr>
      <vt:lpstr>'10622007'!Kalaznó</vt:lpstr>
      <vt:lpstr>Kalaznó</vt:lpstr>
      <vt:lpstr>'10622007'!Káld</vt:lpstr>
      <vt:lpstr>Káld</vt:lpstr>
      <vt:lpstr>'10622007'!Kálló</vt:lpstr>
      <vt:lpstr>Kálló</vt:lpstr>
      <vt:lpstr>'10622007'!Kallósd</vt:lpstr>
      <vt:lpstr>Kallósd</vt:lpstr>
      <vt:lpstr>'10622007'!Kállósemjén</vt:lpstr>
      <vt:lpstr>Kállósemjén</vt:lpstr>
      <vt:lpstr>'10622007'!Kálmáncsa</vt:lpstr>
      <vt:lpstr>Kálmáncsa</vt:lpstr>
      <vt:lpstr>'10622007'!Kálmánháza</vt:lpstr>
      <vt:lpstr>Kálmánháza</vt:lpstr>
      <vt:lpstr>'10622007'!Kálócfa</vt:lpstr>
      <vt:lpstr>Kálócfa</vt:lpstr>
      <vt:lpstr>'10622007'!Kalocsa</vt:lpstr>
      <vt:lpstr>Kalocsa</vt:lpstr>
      <vt:lpstr>'10622007'!Káloz</vt:lpstr>
      <vt:lpstr>Káloz</vt:lpstr>
      <vt:lpstr>'10622007'!Kám</vt:lpstr>
      <vt:lpstr>Kám</vt:lpstr>
      <vt:lpstr>'10622007'!Kamond</vt:lpstr>
      <vt:lpstr>Kamond</vt:lpstr>
      <vt:lpstr>'10622007'!Kamut</vt:lpstr>
      <vt:lpstr>Kamut</vt:lpstr>
      <vt:lpstr>'10622007'!Kánó</vt:lpstr>
      <vt:lpstr>Kánó</vt:lpstr>
      <vt:lpstr>'10622007'!Kántorjánosi</vt:lpstr>
      <vt:lpstr>Kántorjánosi</vt:lpstr>
      <vt:lpstr>'10622007'!Kány</vt:lpstr>
      <vt:lpstr>Kány</vt:lpstr>
      <vt:lpstr>'10622007'!Kánya</vt:lpstr>
      <vt:lpstr>Kánya</vt:lpstr>
      <vt:lpstr>'10622007'!Kányavár</vt:lpstr>
      <vt:lpstr>Kányavár</vt:lpstr>
      <vt:lpstr>'10622007'!Kapolcs</vt:lpstr>
      <vt:lpstr>Kapolcs</vt:lpstr>
      <vt:lpstr>'10622007'!Kápolna</vt:lpstr>
      <vt:lpstr>Kápolna</vt:lpstr>
      <vt:lpstr>'10622007'!Kápolnásnyék</vt:lpstr>
      <vt:lpstr>Kápolnásnyék</vt:lpstr>
      <vt:lpstr>'10622007'!Kapoly</vt:lpstr>
      <vt:lpstr>Kapoly</vt:lpstr>
      <vt:lpstr>'10622007'!Kaposfő</vt:lpstr>
      <vt:lpstr>Kaposfő</vt:lpstr>
      <vt:lpstr>'10622007'!Kaposgyarmat</vt:lpstr>
      <vt:lpstr>Kaposgyarmat</vt:lpstr>
      <vt:lpstr>'10622007'!Kaposhomok</vt:lpstr>
      <vt:lpstr>Kaposhomok</vt:lpstr>
      <vt:lpstr>'10622007'!Kaposkeresztúr</vt:lpstr>
      <vt:lpstr>Kaposkeresztúr</vt:lpstr>
      <vt:lpstr>'10622007'!Kaposmérő</vt:lpstr>
      <vt:lpstr>Kaposmérő</vt:lpstr>
      <vt:lpstr>'10622007'!Kapospula</vt:lpstr>
      <vt:lpstr>Kapospula</vt:lpstr>
      <vt:lpstr>'10622007'!Kaposújlak</vt:lpstr>
      <vt:lpstr>Kaposújlak</vt:lpstr>
      <vt:lpstr>'10622007'!Kaposvár</vt:lpstr>
      <vt:lpstr>Kaposvár</vt:lpstr>
      <vt:lpstr>'10622007'!Kaposszekcső</vt:lpstr>
      <vt:lpstr>Kaposszekcső</vt:lpstr>
      <vt:lpstr>'10622007'!Kaposszerdahely</vt:lpstr>
      <vt:lpstr>Kaposszerdahely</vt:lpstr>
      <vt:lpstr>'10622007'!Káptalanfa</vt:lpstr>
      <vt:lpstr>Káptalanfa</vt:lpstr>
      <vt:lpstr>'10622007'!Káptalantóti</vt:lpstr>
      <vt:lpstr>Káptalantóti</vt:lpstr>
      <vt:lpstr>'10622007'!Kapuvár</vt:lpstr>
      <vt:lpstr>Kapuvár</vt:lpstr>
      <vt:lpstr>'10622007'!Kára</vt:lpstr>
      <vt:lpstr>Kára</vt:lpstr>
      <vt:lpstr>'10622007'!Karácsond</vt:lpstr>
      <vt:lpstr>Karácsond</vt:lpstr>
      <vt:lpstr>'10622007'!Karád</vt:lpstr>
      <vt:lpstr>Karád</vt:lpstr>
      <vt:lpstr>'10622007'!Karakó</vt:lpstr>
      <vt:lpstr>Karakó</vt:lpstr>
      <vt:lpstr>'10622007'!Karakószörcsök</vt:lpstr>
      <vt:lpstr>Karakószörcsök</vt:lpstr>
      <vt:lpstr>'10622007'!Karancsalja</vt:lpstr>
      <vt:lpstr>Karancsalja</vt:lpstr>
      <vt:lpstr>'10622007'!Karancsberény</vt:lpstr>
      <vt:lpstr>Karancsberény</vt:lpstr>
      <vt:lpstr>'10622007'!Karancskeszi</vt:lpstr>
      <vt:lpstr>Karancskeszi</vt:lpstr>
      <vt:lpstr>'10622007'!Karancslapujtő</vt:lpstr>
      <vt:lpstr>Karancslapujtő</vt:lpstr>
      <vt:lpstr>'10622007'!Karancsság</vt:lpstr>
      <vt:lpstr>Karancsság</vt:lpstr>
      <vt:lpstr>'10622007'!Kárász</vt:lpstr>
      <vt:lpstr>Kárász</vt:lpstr>
      <vt:lpstr>'10622007'!Karcag</vt:lpstr>
      <vt:lpstr>Karcag</vt:lpstr>
      <vt:lpstr>'10622007'!Karcsa</vt:lpstr>
      <vt:lpstr>Karcsa</vt:lpstr>
      <vt:lpstr>'10622007'!Kardos</vt:lpstr>
      <vt:lpstr>Kardos</vt:lpstr>
      <vt:lpstr>'10622007'!Kardoskút</vt:lpstr>
      <vt:lpstr>Kardoskút</vt:lpstr>
      <vt:lpstr>'10622007'!Karmacs</vt:lpstr>
      <vt:lpstr>Karmacs</vt:lpstr>
      <vt:lpstr>'10622007'!Károlyháza</vt:lpstr>
      <vt:lpstr>Károlyháza</vt:lpstr>
      <vt:lpstr>'10622007'!Karos</vt:lpstr>
      <vt:lpstr>Karos</vt:lpstr>
      <vt:lpstr>'10622007'!Kartal</vt:lpstr>
      <vt:lpstr>Kartal</vt:lpstr>
      <vt:lpstr>'10622007'!Kásád</vt:lpstr>
      <vt:lpstr>Kásád</vt:lpstr>
      <vt:lpstr>'10622007'!Kaskantyú</vt:lpstr>
      <vt:lpstr>Kaskantyú</vt:lpstr>
      <vt:lpstr>'10622007'!Kastélyosdombó</vt:lpstr>
      <vt:lpstr>Kastélyosdombó</vt:lpstr>
      <vt:lpstr>'10622007'!Kaszaper</vt:lpstr>
      <vt:lpstr>Kaszaper</vt:lpstr>
      <vt:lpstr>'10622007'!Kaszó</vt:lpstr>
      <vt:lpstr>Kaszó</vt:lpstr>
      <vt:lpstr>'10622007'!Katádfa</vt:lpstr>
      <vt:lpstr>Katádfa</vt:lpstr>
      <vt:lpstr>'10622007'!Katafa</vt:lpstr>
      <vt:lpstr>Katafa</vt:lpstr>
      <vt:lpstr>'10622007'!Kátoly</vt:lpstr>
      <vt:lpstr>Kátoly</vt:lpstr>
      <vt:lpstr>'10622007'!Katymár</vt:lpstr>
      <vt:lpstr>Katymár</vt:lpstr>
      <vt:lpstr>'10622007'!Káva</vt:lpstr>
      <vt:lpstr>Káva</vt:lpstr>
      <vt:lpstr>'10622007'!Kávás</vt:lpstr>
      <vt:lpstr>Kávás</vt:lpstr>
      <vt:lpstr>'10622007'!Kazár</vt:lpstr>
      <vt:lpstr>Kazár</vt:lpstr>
      <vt:lpstr>'10622007'!Kazincbarcika</vt:lpstr>
      <vt:lpstr>Kazincbarcika</vt:lpstr>
      <vt:lpstr>'10622007'!Kázsmárk</vt:lpstr>
      <vt:lpstr>Kázsmárk</vt:lpstr>
      <vt:lpstr>'10622007'!Kazsok</vt:lpstr>
      <vt:lpstr>Kazsok</vt:lpstr>
      <vt:lpstr>'10622007'!Kecel</vt:lpstr>
      <vt:lpstr>Kecel</vt:lpstr>
      <vt:lpstr>'10622007'!Kecskéd</vt:lpstr>
      <vt:lpstr>Kecskéd</vt:lpstr>
      <vt:lpstr>'10622007'!Kecskemét</vt:lpstr>
      <vt:lpstr>Kecskemét</vt:lpstr>
      <vt:lpstr>'10622007'!Kehidakustány</vt:lpstr>
      <vt:lpstr>Kehidakustány</vt:lpstr>
      <vt:lpstr>'10622007'!Kék</vt:lpstr>
      <vt:lpstr>Kék</vt:lpstr>
      <vt:lpstr>'10622007'!Kékcse</vt:lpstr>
      <vt:lpstr>Kékcse</vt:lpstr>
      <vt:lpstr>'10622007'!Kéked</vt:lpstr>
      <vt:lpstr>Kéked</vt:lpstr>
      <vt:lpstr>'10622007'!Kékesd</vt:lpstr>
      <vt:lpstr>Kékesd</vt:lpstr>
      <vt:lpstr>'10622007'!Kékkút</vt:lpstr>
      <vt:lpstr>Kékkút</vt:lpstr>
      <vt:lpstr>'10622007'!Kelebia</vt:lpstr>
      <vt:lpstr>Kelebia</vt:lpstr>
      <vt:lpstr>'10622007'!Keléd</vt:lpstr>
      <vt:lpstr>Keléd</vt:lpstr>
      <vt:lpstr>'10622007'!Kelemér</vt:lpstr>
      <vt:lpstr>Kelemér</vt:lpstr>
      <vt:lpstr>'10622007'!Kéleshalom</vt:lpstr>
      <vt:lpstr>Kéleshalom</vt:lpstr>
      <vt:lpstr>'10622007'!Kelevíz</vt:lpstr>
      <vt:lpstr>Kelevíz</vt:lpstr>
      <vt:lpstr>'10622007'!Kemecse</vt:lpstr>
      <vt:lpstr>Kemecse</vt:lpstr>
      <vt:lpstr>'10622007'!Kemence</vt:lpstr>
      <vt:lpstr>Kemence</vt:lpstr>
      <vt:lpstr>'10622007'!Kemendollár</vt:lpstr>
      <vt:lpstr>Kemendollár</vt:lpstr>
      <vt:lpstr>'10622007'!Kemeneshőgyész</vt:lpstr>
      <vt:lpstr>Kemeneshőgyész</vt:lpstr>
      <vt:lpstr>'10622007'!Kemeneskápolna</vt:lpstr>
      <vt:lpstr>Kemeneskápolna</vt:lpstr>
      <vt:lpstr>'10622007'!Kemenesmagasi</vt:lpstr>
      <vt:lpstr>Kemenesmagasi</vt:lpstr>
      <vt:lpstr>'10622007'!Kemenesmihályfa</vt:lpstr>
      <vt:lpstr>Kemenesmihályfa</vt:lpstr>
      <vt:lpstr>'10622007'!Kemenespálfa</vt:lpstr>
      <vt:lpstr>Kemenespálfa</vt:lpstr>
      <vt:lpstr>'10622007'!Kemenessömjén</vt:lpstr>
      <vt:lpstr>Kemenessömjén</vt:lpstr>
      <vt:lpstr>'10622007'!Kemenesszentmárton</vt:lpstr>
      <vt:lpstr>Kemenesszentmárton</vt:lpstr>
      <vt:lpstr>'10622007'!Kemenesszentpéter</vt:lpstr>
      <vt:lpstr>Kemenesszentpéter</vt:lpstr>
      <vt:lpstr>'10622007'!Keménfa</vt:lpstr>
      <vt:lpstr>Keménfa</vt:lpstr>
      <vt:lpstr>'10622007'!Kémes</vt:lpstr>
      <vt:lpstr>Kémes</vt:lpstr>
      <vt:lpstr>'10622007'!Kemestaródfa</vt:lpstr>
      <vt:lpstr>Kemestaródfa</vt:lpstr>
      <vt:lpstr>'10622007'!Kemse</vt:lpstr>
      <vt:lpstr>Kemse</vt:lpstr>
      <vt:lpstr>'10622007'!Kenderes</vt:lpstr>
      <vt:lpstr>Kenderes</vt:lpstr>
      <vt:lpstr>'10622007'!Kenéz</vt:lpstr>
      <vt:lpstr>Kenéz</vt:lpstr>
      <vt:lpstr>'10622007'!Kenézlő</vt:lpstr>
      <vt:lpstr>Kenézlő</vt:lpstr>
      <vt:lpstr>'10622007'!Kengyel</vt:lpstr>
      <vt:lpstr>Kengyel</vt:lpstr>
      <vt:lpstr>'10622007'!Kenyeri</vt:lpstr>
      <vt:lpstr>Kenyeri</vt:lpstr>
      <vt:lpstr>'10622007'!Kercaszomor</vt:lpstr>
      <vt:lpstr>Kercaszomor</vt:lpstr>
      <vt:lpstr>'10622007'!Kercseliget</vt:lpstr>
      <vt:lpstr>Kercseliget</vt:lpstr>
      <vt:lpstr>'10622007'!Kerecsend</vt:lpstr>
      <vt:lpstr>Kerecsend</vt:lpstr>
      <vt:lpstr>'10622007'!Kerecseny</vt:lpstr>
      <vt:lpstr>Kerecseny</vt:lpstr>
      <vt:lpstr>'10622007'!Kerekegyháza</vt:lpstr>
      <vt:lpstr>Kerekegyháza</vt:lpstr>
      <vt:lpstr>'10622007'!Kerekharaszt</vt:lpstr>
      <vt:lpstr>Kerekharaszt</vt:lpstr>
      <vt:lpstr>'10622007'!Kereki</vt:lpstr>
      <vt:lpstr>Kereki</vt:lpstr>
      <vt:lpstr>'10622007'!Kerékteleki</vt:lpstr>
      <vt:lpstr>Kerékteleki</vt:lpstr>
      <vt:lpstr>'10622007'!Kerepes</vt:lpstr>
      <vt:lpstr>Kerepes</vt:lpstr>
      <vt:lpstr>'10622007'!Keresztéte</vt:lpstr>
      <vt:lpstr>Keresztéte</vt:lpstr>
      <vt:lpstr>'10622007'!Kerkabarabás</vt:lpstr>
      <vt:lpstr>Kerkabarabás</vt:lpstr>
      <vt:lpstr>'10622007'!Kerkafalva</vt:lpstr>
      <vt:lpstr>Kerkafalva</vt:lpstr>
      <vt:lpstr>'10622007'!Kerkakutas</vt:lpstr>
      <vt:lpstr>Kerkakutas</vt:lpstr>
      <vt:lpstr>'10622007'!Kerkáskápolna</vt:lpstr>
      <vt:lpstr>Kerkáskápolna</vt:lpstr>
      <vt:lpstr>'10622007'!Kerkaszentkirály</vt:lpstr>
      <vt:lpstr>Kerkaszentkirály</vt:lpstr>
      <vt:lpstr>'10622007'!Kerkateskánd</vt:lpstr>
      <vt:lpstr>Kerkateskánd</vt:lpstr>
      <vt:lpstr>'10622007'!Kérsemjén</vt:lpstr>
      <vt:lpstr>Kérsemjén</vt:lpstr>
      <vt:lpstr>'10622007'!Kerta</vt:lpstr>
      <vt:lpstr>Kerta</vt:lpstr>
      <vt:lpstr>'10622007'!Kertészsziget</vt:lpstr>
      <vt:lpstr>Kertészsziget</vt:lpstr>
      <vt:lpstr>'10622007'!Keszeg</vt:lpstr>
      <vt:lpstr>Keszeg</vt:lpstr>
      <vt:lpstr>'10622007'!Kesznyéten</vt:lpstr>
      <vt:lpstr>Kesznyéten</vt:lpstr>
      <vt:lpstr>'10622007'!Keszőhidegkút</vt:lpstr>
      <vt:lpstr>Keszőhidegkút</vt:lpstr>
      <vt:lpstr>'10622007'!Keszthely</vt:lpstr>
      <vt:lpstr>Keszthely</vt:lpstr>
      <vt:lpstr>'10622007'!Kesztölc</vt:lpstr>
      <vt:lpstr>Kesztölc</vt:lpstr>
      <vt:lpstr>'10622007'!Keszü</vt:lpstr>
      <vt:lpstr>Keszü</vt:lpstr>
      <vt:lpstr>'10622007'!Kétbodony</vt:lpstr>
      <vt:lpstr>Kétbodony</vt:lpstr>
      <vt:lpstr>'10622007'!Kétegyháza</vt:lpstr>
      <vt:lpstr>Kétegyháza</vt:lpstr>
      <vt:lpstr>'10622007'!Kéthely</vt:lpstr>
      <vt:lpstr>Kéthely</vt:lpstr>
      <vt:lpstr>'10622007'!Kétpó</vt:lpstr>
      <vt:lpstr>Kétpó</vt:lpstr>
      <vt:lpstr>'10622007'!Kétsoprony</vt:lpstr>
      <vt:lpstr>Kétsoprony</vt:lpstr>
      <vt:lpstr>'10622007'!Kétújfalu</vt:lpstr>
      <vt:lpstr>Kétújfalu</vt:lpstr>
      <vt:lpstr>'10622007'!Kétvölgy</vt:lpstr>
      <vt:lpstr>Kétvölgy</vt:lpstr>
      <vt:lpstr>'10622007'!Kéty</vt:lpstr>
      <vt:lpstr>Kéty</vt:lpstr>
      <vt:lpstr>'10622007'!Kevermes</vt:lpstr>
      <vt:lpstr>Kevermes</vt:lpstr>
      <vt:lpstr>'10622007'!Kilimán</vt:lpstr>
      <vt:lpstr>Kilimán</vt:lpstr>
      <vt:lpstr>'10622007'!Kimle</vt:lpstr>
      <vt:lpstr>Kimle</vt:lpstr>
      <vt:lpstr>'10622007'!Kincsesbánya</vt:lpstr>
      <vt:lpstr>Kincsesbánya</vt:lpstr>
      <vt:lpstr>'10622007'!Királd</vt:lpstr>
      <vt:lpstr>Királd</vt:lpstr>
      <vt:lpstr>'10622007'!Királyegyháza</vt:lpstr>
      <vt:lpstr>Királyegyháza</vt:lpstr>
      <vt:lpstr>'10622007'!Királyhegyes</vt:lpstr>
      <vt:lpstr>Királyhegyes</vt:lpstr>
      <vt:lpstr>'10622007'!Királyszentistván</vt:lpstr>
      <vt:lpstr>Királyszentistván</vt:lpstr>
      <vt:lpstr>'10622007'!Kisapáti</vt:lpstr>
      <vt:lpstr>Kisapáti</vt:lpstr>
      <vt:lpstr>'10622007'!Kisapostag</vt:lpstr>
      <vt:lpstr>Kisapostag</vt:lpstr>
      <vt:lpstr>'10622007'!Kisar</vt:lpstr>
      <vt:lpstr>Kisar</vt:lpstr>
      <vt:lpstr>'10622007'!Kisasszond</vt:lpstr>
      <vt:lpstr>Kisasszond</vt:lpstr>
      <vt:lpstr>'10622007'!Kisasszonyfa</vt:lpstr>
      <vt:lpstr>Kisasszonyfa</vt:lpstr>
      <vt:lpstr>'10622007'!Kisbabot</vt:lpstr>
      <vt:lpstr>Kisbabot</vt:lpstr>
      <vt:lpstr>'10622007'!Kisbágyon</vt:lpstr>
      <vt:lpstr>Kisbágyon</vt:lpstr>
      <vt:lpstr>'10622007'!Kisbajcs</vt:lpstr>
      <vt:lpstr>Kisbajcs</vt:lpstr>
      <vt:lpstr>'10622007'!Kisbajom</vt:lpstr>
      <vt:lpstr>Kisbajom</vt:lpstr>
      <vt:lpstr>'10622007'!Kisbárapáti</vt:lpstr>
      <vt:lpstr>Kisbárapáti</vt:lpstr>
      <vt:lpstr>'10622007'!Kisbárkány</vt:lpstr>
      <vt:lpstr>Kisbárkány</vt:lpstr>
      <vt:lpstr>'10622007'!Kisbér</vt:lpstr>
      <vt:lpstr>Kisbér</vt:lpstr>
      <vt:lpstr>'10622007'!Kisberény</vt:lpstr>
      <vt:lpstr>Kisberény</vt:lpstr>
      <vt:lpstr>'10622007'!Kisberzseny</vt:lpstr>
      <vt:lpstr>Kisberzseny</vt:lpstr>
      <vt:lpstr>'10622007'!Kisbeszterce</vt:lpstr>
      <vt:lpstr>Kisbeszterce</vt:lpstr>
      <vt:lpstr>'10622007'!Kisbodak</vt:lpstr>
      <vt:lpstr>Kisbodak</vt:lpstr>
      <vt:lpstr>'10622007'!Kisbucsa</vt:lpstr>
      <vt:lpstr>Kisbucsa</vt:lpstr>
      <vt:lpstr>'10622007'!Kisbudmér</vt:lpstr>
      <vt:lpstr>Kisbudmér</vt:lpstr>
      <vt:lpstr>'10622007'!Kiscsécs</vt:lpstr>
      <vt:lpstr>Kiscsécs</vt:lpstr>
      <vt:lpstr>'10622007'!Kiscsehi</vt:lpstr>
      <vt:lpstr>Kiscsehi</vt:lpstr>
      <vt:lpstr>'10622007'!Kiscsősz</vt:lpstr>
      <vt:lpstr>Kiscsősz</vt:lpstr>
      <vt:lpstr>'10622007'!Kisdér</vt:lpstr>
      <vt:lpstr>Kisdér</vt:lpstr>
      <vt:lpstr>'10622007'!Kisdobsza</vt:lpstr>
      <vt:lpstr>Kisdobsza</vt:lpstr>
      <vt:lpstr>'10622007'!Kisdombegyház</vt:lpstr>
      <vt:lpstr>Kisdombegyház</vt:lpstr>
      <vt:lpstr>'10622007'!Kisdorog</vt:lpstr>
      <vt:lpstr>Kisdorog</vt:lpstr>
      <vt:lpstr>'10622007'!Kisecset</vt:lpstr>
      <vt:lpstr>Kisecset</vt:lpstr>
      <vt:lpstr>'10622007'!Kisfalud</vt:lpstr>
      <vt:lpstr>Kisfalud</vt:lpstr>
      <vt:lpstr>'10622007'!Kisfüzes</vt:lpstr>
      <vt:lpstr>Kisfüzes</vt:lpstr>
      <vt:lpstr>'10622007'!Kisgörbő</vt:lpstr>
      <vt:lpstr>Kisgörbő</vt:lpstr>
      <vt:lpstr>'10622007'!Kisgyalán</vt:lpstr>
      <vt:lpstr>Kisgyalán</vt:lpstr>
      <vt:lpstr>'10622007'!Kisgyőr</vt:lpstr>
      <vt:lpstr>Kisgyőr</vt:lpstr>
      <vt:lpstr>'10622007'!Kishajmás</vt:lpstr>
      <vt:lpstr>Kishajmás</vt:lpstr>
      <vt:lpstr>'10622007'!Kisharsány</vt:lpstr>
      <vt:lpstr>Kisharsány</vt:lpstr>
      <vt:lpstr>'10622007'!Kishartyán</vt:lpstr>
      <vt:lpstr>Kishartyán</vt:lpstr>
      <vt:lpstr>'10622007'!Kisherend</vt:lpstr>
      <vt:lpstr>Kisherend</vt:lpstr>
      <vt:lpstr>'10622007'!Kishódos</vt:lpstr>
      <vt:lpstr>Kishódos</vt:lpstr>
      <vt:lpstr>'10622007'!Kishuta</vt:lpstr>
      <vt:lpstr>Kishuta</vt:lpstr>
      <vt:lpstr>'10622007'!Kisigmánd</vt:lpstr>
      <vt:lpstr>Kisigmánd</vt:lpstr>
      <vt:lpstr>'10622007'!Kisjakabfalva</vt:lpstr>
      <vt:lpstr>Kisjakabfalva</vt:lpstr>
      <vt:lpstr>'10622007'!Kiskassa</vt:lpstr>
      <vt:lpstr>Kiskassa</vt:lpstr>
      <vt:lpstr>'10622007'!Kiskinizs</vt:lpstr>
      <vt:lpstr>Kiskinizs</vt:lpstr>
      <vt:lpstr>'10622007'!Kiskorpád</vt:lpstr>
      <vt:lpstr>Kiskorpád</vt:lpstr>
      <vt:lpstr>'10622007'!Kisköre</vt:lpstr>
      <vt:lpstr>Kisköre</vt:lpstr>
      <vt:lpstr>'10622007'!Kiskőrös</vt:lpstr>
      <vt:lpstr>Kiskőrös</vt:lpstr>
      <vt:lpstr>'10622007'!Kiskunfélegyháza</vt:lpstr>
      <vt:lpstr>Kiskunfélegyháza</vt:lpstr>
      <vt:lpstr>'10622007'!Kiskunhalas</vt:lpstr>
      <vt:lpstr>Kiskunhalas</vt:lpstr>
      <vt:lpstr>'10622007'!Kiskunlacháza</vt:lpstr>
      <vt:lpstr>Kiskunlacháza</vt:lpstr>
      <vt:lpstr>'10622007'!Kiskunmajsa</vt:lpstr>
      <vt:lpstr>Kiskunmajsa</vt:lpstr>
      <vt:lpstr>'10622007'!Kiskutas</vt:lpstr>
      <vt:lpstr>Kiskutas</vt:lpstr>
      <vt:lpstr>'10622007'!Kisláng</vt:lpstr>
      <vt:lpstr>Kisláng</vt:lpstr>
      <vt:lpstr>'10622007'!Kisléta</vt:lpstr>
      <vt:lpstr>Kisléta</vt:lpstr>
      <vt:lpstr>'10622007'!Kislippó</vt:lpstr>
      <vt:lpstr>Kislippó</vt:lpstr>
      <vt:lpstr>'10622007'!Kislőd</vt:lpstr>
      <vt:lpstr>Kislőd</vt:lpstr>
      <vt:lpstr>'10622007'!Kismányok</vt:lpstr>
      <vt:lpstr>Kismányok</vt:lpstr>
      <vt:lpstr>'10622007'!Kismarja</vt:lpstr>
      <vt:lpstr>Kismarja</vt:lpstr>
      <vt:lpstr>'10622007'!Kismaros</vt:lpstr>
      <vt:lpstr>Kismaros</vt:lpstr>
      <vt:lpstr>'10622007'!Kisnamény</vt:lpstr>
      <vt:lpstr>Kisnamény</vt:lpstr>
      <vt:lpstr>'10622007'!Kisnána</vt:lpstr>
      <vt:lpstr>Kisnána</vt:lpstr>
      <vt:lpstr>'10622007'!Kisnémedi</vt:lpstr>
      <vt:lpstr>Kisnémedi</vt:lpstr>
      <vt:lpstr>'10622007'!Kisnyárád</vt:lpstr>
      <vt:lpstr>Kisnyárád</vt:lpstr>
      <vt:lpstr>'10622007'!Kisoroszi</vt:lpstr>
      <vt:lpstr>Kisoroszi</vt:lpstr>
      <vt:lpstr>'10622007'!Kispalád</vt:lpstr>
      <vt:lpstr>Kispalád</vt:lpstr>
      <vt:lpstr>'10622007'!Kispáli</vt:lpstr>
      <vt:lpstr>Kispáli</vt:lpstr>
      <vt:lpstr>'10622007'!Kispirit</vt:lpstr>
      <vt:lpstr>Kispirit</vt:lpstr>
      <vt:lpstr>'10622007'!Kisrákos</vt:lpstr>
      <vt:lpstr>Kisrákos</vt:lpstr>
      <vt:lpstr>'10622007'!Kisrécse</vt:lpstr>
      <vt:lpstr>Kisrécse</vt:lpstr>
      <vt:lpstr>'10622007'!Kisrozvágy</vt:lpstr>
      <vt:lpstr>Kisrozvágy</vt:lpstr>
      <vt:lpstr>'10622007'!Kissikátor</vt:lpstr>
      <vt:lpstr>Kissikátor</vt:lpstr>
      <vt:lpstr>'10622007'!Kissomlyó</vt:lpstr>
      <vt:lpstr>Kissomlyó</vt:lpstr>
      <vt:lpstr>'10622007'!Kistamási</vt:lpstr>
      <vt:lpstr>Kistamási</vt:lpstr>
      <vt:lpstr>'10622007'!Kistapolca</vt:lpstr>
      <vt:lpstr>Kistapolca</vt:lpstr>
      <vt:lpstr>'10622007'!Kistarcsa</vt:lpstr>
      <vt:lpstr>Kistarcsa</vt:lpstr>
      <vt:lpstr>'10622007'!Kistelek</vt:lpstr>
      <vt:lpstr>Kistelek</vt:lpstr>
      <vt:lpstr>'10622007'!Kistokaj</vt:lpstr>
      <vt:lpstr>Kistokaj</vt:lpstr>
      <vt:lpstr>'10622007'!Kistolmács</vt:lpstr>
      <vt:lpstr>Kistolmács</vt:lpstr>
      <vt:lpstr>'10622007'!Kistormás</vt:lpstr>
      <vt:lpstr>Kistormás</vt:lpstr>
      <vt:lpstr>'10622007'!Kistótfalu</vt:lpstr>
      <vt:lpstr>Kistótfalu</vt:lpstr>
      <vt:lpstr>'10622007'!Kisújszállás</vt:lpstr>
      <vt:lpstr>Kisújszállás</vt:lpstr>
      <vt:lpstr>'10622007'!Kisunyom</vt:lpstr>
      <vt:lpstr>Kisunyom</vt:lpstr>
      <vt:lpstr>'10622007'!Kisvárda</vt:lpstr>
      <vt:lpstr>Kisvárda</vt:lpstr>
      <vt:lpstr>'10622007'!Kisvarsány</vt:lpstr>
      <vt:lpstr>Kisvarsány</vt:lpstr>
      <vt:lpstr>'10622007'!Kisvásárhely</vt:lpstr>
      <vt:lpstr>Kisvásárhely</vt:lpstr>
      <vt:lpstr>'10622007'!Kisvaszar</vt:lpstr>
      <vt:lpstr>Kisvaszar</vt:lpstr>
      <vt:lpstr>'10622007'!Kisvejke</vt:lpstr>
      <vt:lpstr>Kisvejke</vt:lpstr>
      <vt:lpstr>'10622007'!Kiszombor</vt:lpstr>
      <vt:lpstr>Kiszombor</vt:lpstr>
      <vt:lpstr>'10622007'!Kiszsidány</vt:lpstr>
      <vt:lpstr>Kiszsidány</vt:lpstr>
      <vt:lpstr>'10622007'!Kisszállás</vt:lpstr>
      <vt:lpstr>Kisszállás</vt:lpstr>
      <vt:lpstr>'10622007'!Kisszékely</vt:lpstr>
      <vt:lpstr>Kisszékely</vt:lpstr>
      <vt:lpstr>'10622007'!Kisszekeres</vt:lpstr>
      <vt:lpstr>Kisszekeres</vt:lpstr>
      <vt:lpstr>'10622007'!Kisszentmárton</vt:lpstr>
      <vt:lpstr>Kisszentmárton</vt:lpstr>
      <vt:lpstr>'10622007'!Kissziget</vt:lpstr>
      <vt:lpstr>Kissziget</vt:lpstr>
      <vt:lpstr>'10622007'!Kisszőlős</vt:lpstr>
      <vt:lpstr>Kisszőlős</vt:lpstr>
      <vt:lpstr>'10622007'!Klárafalva</vt:lpstr>
      <vt:lpstr>Klárafalva</vt:lpstr>
      <vt:lpstr>'10622007'!Kocs</vt:lpstr>
      <vt:lpstr>Kocs</vt:lpstr>
      <vt:lpstr>'10622007'!Kocsér</vt:lpstr>
      <vt:lpstr>Kocsér</vt:lpstr>
      <vt:lpstr>'10622007'!Kocsola</vt:lpstr>
      <vt:lpstr>Kocsola</vt:lpstr>
      <vt:lpstr>'10622007'!Kocsord</vt:lpstr>
      <vt:lpstr>Kocsord</vt:lpstr>
      <vt:lpstr>'10622007'!Kóka</vt:lpstr>
      <vt:lpstr>Kóka</vt:lpstr>
      <vt:lpstr>'10622007'!Kokad</vt:lpstr>
      <vt:lpstr>Kokad</vt:lpstr>
      <vt:lpstr>'10622007'!Kolontár</vt:lpstr>
      <vt:lpstr>Kolontár</vt:lpstr>
      <vt:lpstr>'10622007'!Komádi</vt:lpstr>
      <vt:lpstr>Komádi</vt:lpstr>
      <vt:lpstr>'10622007'!Komárom</vt:lpstr>
      <vt:lpstr>Komárom</vt:lpstr>
      <vt:lpstr>'10622007'!Komjáti</vt:lpstr>
      <vt:lpstr>Komjáti</vt:lpstr>
      <vt:lpstr>'10622007'!Komló</vt:lpstr>
      <vt:lpstr>Komló</vt:lpstr>
      <vt:lpstr>'10622007'!Komlódtótfalu</vt:lpstr>
      <vt:lpstr>Komlódtótfalu</vt:lpstr>
      <vt:lpstr>'10622007'!Komlósd</vt:lpstr>
      <vt:lpstr>Komlósd</vt:lpstr>
      <vt:lpstr>'10622007'!Komlóska</vt:lpstr>
      <vt:lpstr>Komlóska</vt:lpstr>
      <vt:lpstr>'10622007'!Komoró</vt:lpstr>
      <vt:lpstr>Komoró</vt:lpstr>
      <vt:lpstr>'10622007'!Kompolt</vt:lpstr>
      <vt:lpstr>Kompolt</vt:lpstr>
      <vt:lpstr>'10622007'!Kondó</vt:lpstr>
      <vt:lpstr>Kondó</vt:lpstr>
      <vt:lpstr>'10622007'!Kondorfa</vt:lpstr>
      <vt:lpstr>Kondorfa</vt:lpstr>
      <vt:lpstr>'10622007'!Kondoros</vt:lpstr>
      <vt:lpstr>Kondoros</vt:lpstr>
      <vt:lpstr>'10622007'!Kóny</vt:lpstr>
      <vt:lpstr>Kóny</vt:lpstr>
      <vt:lpstr>'10622007'!Konyár</vt:lpstr>
      <vt:lpstr>Konyár</vt:lpstr>
      <vt:lpstr>'10622007'!Kópháza</vt:lpstr>
      <vt:lpstr>Kópháza</vt:lpstr>
      <vt:lpstr>'10622007'!Koppányszántó</vt:lpstr>
      <vt:lpstr>Koppányszántó</vt:lpstr>
      <vt:lpstr>'10622007'!Korlát</vt:lpstr>
      <vt:lpstr>Korlát</vt:lpstr>
      <vt:lpstr>'10622007'!Koroncó</vt:lpstr>
      <vt:lpstr>Koroncó</vt:lpstr>
      <vt:lpstr>'10622007'!Kórós</vt:lpstr>
      <vt:lpstr>Kórós</vt:lpstr>
      <vt:lpstr>'10622007'!Kosd</vt:lpstr>
      <vt:lpstr>Kosd</vt:lpstr>
      <vt:lpstr>'10622007'!Kóspallag</vt:lpstr>
      <vt:lpstr>Kóspallag</vt:lpstr>
      <vt:lpstr>'10622007'!Kótaj</vt:lpstr>
      <vt:lpstr>Kótaj</vt:lpstr>
      <vt:lpstr>'10622007'!Kovácshida</vt:lpstr>
      <vt:lpstr>Kovácshida</vt:lpstr>
      <vt:lpstr>'10622007'!Kovácsszénája</vt:lpstr>
      <vt:lpstr>Kovácsszénája</vt:lpstr>
      <vt:lpstr>'10622007'!Kovácsvágás</vt:lpstr>
      <vt:lpstr>Kovácsvágás</vt:lpstr>
      <vt:lpstr>'10622007'!Kozárd</vt:lpstr>
      <vt:lpstr>Kozárd</vt:lpstr>
      <vt:lpstr>'10622007'!Kozármisleny</vt:lpstr>
      <vt:lpstr>Kozármisleny</vt:lpstr>
      <vt:lpstr>'10622007'!Kozmadombja</vt:lpstr>
      <vt:lpstr>Kozmadombja</vt:lpstr>
      <vt:lpstr>'10622007'!Köblény</vt:lpstr>
      <vt:lpstr>Köblény</vt:lpstr>
      <vt:lpstr>'10622007'!Köcsk</vt:lpstr>
      <vt:lpstr>Köcsk</vt:lpstr>
      <vt:lpstr>'10622007'!Kökény</vt:lpstr>
      <vt:lpstr>Kökény</vt:lpstr>
      <vt:lpstr>'10622007'!Kőkút</vt:lpstr>
      <vt:lpstr>Kőkút</vt:lpstr>
      <vt:lpstr>'10622007'!Kölcse</vt:lpstr>
      <vt:lpstr>Kölcse</vt:lpstr>
      <vt:lpstr>'10622007'!Kölesd</vt:lpstr>
      <vt:lpstr>Kölesd</vt:lpstr>
      <vt:lpstr>'10622007'!Kölked</vt:lpstr>
      <vt:lpstr>Kölked</vt:lpstr>
      <vt:lpstr>'10622007'!Kömlő</vt:lpstr>
      <vt:lpstr>Kömlő</vt:lpstr>
      <vt:lpstr>'10622007'!Kömlőd</vt:lpstr>
      <vt:lpstr>Kömlőd</vt:lpstr>
      <vt:lpstr>'10622007'!Kömörő</vt:lpstr>
      <vt:lpstr>Kömörő</vt:lpstr>
      <vt:lpstr>'10622007'!Kömpöc</vt:lpstr>
      <vt:lpstr>Kömpöc</vt:lpstr>
      <vt:lpstr>'10622007'!Körmend</vt:lpstr>
      <vt:lpstr>Körmend</vt:lpstr>
      <vt:lpstr>'10622007'!Környe</vt:lpstr>
      <vt:lpstr>Környe</vt:lpstr>
      <vt:lpstr>'10622007'!Köröm</vt:lpstr>
      <vt:lpstr>Köröm</vt:lpstr>
      <vt:lpstr>'10622007'!Kőröshegy</vt:lpstr>
      <vt:lpstr>Kőröshegy</vt:lpstr>
      <vt:lpstr>'10622007'!Körösladány</vt:lpstr>
      <vt:lpstr>Körösladány</vt:lpstr>
      <vt:lpstr>'10622007'!Körösnagyharsány</vt:lpstr>
      <vt:lpstr>Körösnagyharsány</vt:lpstr>
      <vt:lpstr>'10622007'!Köröstarcsa</vt:lpstr>
      <vt:lpstr>Köröstarcsa</vt:lpstr>
      <vt:lpstr>'10622007'!Kőröstetétlen</vt:lpstr>
      <vt:lpstr>Kőröstetétlen</vt:lpstr>
      <vt:lpstr>'10622007'!Körösújfalu</vt:lpstr>
      <vt:lpstr>Körösújfalu</vt:lpstr>
      <vt:lpstr>'10622007'!Körösszakál</vt:lpstr>
      <vt:lpstr>Körösszakál</vt:lpstr>
      <vt:lpstr>'10622007'!Körösszegapáti</vt:lpstr>
      <vt:lpstr>Körösszegapáti</vt:lpstr>
      <vt:lpstr>'10622007'!Kőszárhegy</vt:lpstr>
      <vt:lpstr>Kőszárhegy</vt:lpstr>
      <vt:lpstr>'10622007'!Kőszeg</vt:lpstr>
      <vt:lpstr>Kőszeg</vt:lpstr>
      <vt:lpstr>'10622007'!Kőszegdoroszló</vt:lpstr>
      <vt:lpstr>Kőszegdoroszló</vt:lpstr>
      <vt:lpstr>'10622007'!Kőszegpaty</vt:lpstr>
      <vt:lpstr>Kőszegpaty</vt:lpstr>
      <vt:lpstr>'10622007'!Kőszegszerdahely</vt:lpstr>
      <vt:lpstr>Kőszegszerdahely</vt:lpstr>
      <vt:lpstr>'10622007'!Kötcse</vt:lpstr>
      <vt:lpstr>Kötcse</vt:lpstr>
      <vt:lpstr>'10622007'!Kötegyán</vt:lpstr>
      <vt:lpstr>Kötegyán</vt:lpstr>
      <vt:lpstr>'10622007'!Kőtelek</vt:lpstr>
      <vt:lpstr>Kőtelek</vt:lpstr>
      <vt:lpstr>'10622007'!Kővágóörs</vt:lpstr>
      <vt:lpstr>Kővágóörs</vt:lpstr>
      <vt:lpstr>'10622007'!Kővágószőlős</vt:lpstr>
      <vt:lpstr>Kővágószőlős</vt:lpstr>
      <vt:lpstr>'10622007'!Kővágótöttös</vt:lpstr>
      <vt:lpstr>Kővágótöttös</vt:lpstr>
      <vt:lpstr>'10622007'!Kövegy</vt:lpstr>
      <vt:lpstr>Kövegy</vt:lpstr>
      <vt:lpstr>'10622007'!Köveskál</vt:lpstr>
      <vt:lpstr>Köveskál</vt:lpstr>
      <vt:lpstr>'10622007'!Krasznokvajda</vt:lpstr>
      <vt:lpstr>Krasznokvajda</vt:lpstr>
      <vt:lpstr>'10622007'!Kulcs</vt:lpstr>
      <vt:lpstr>Kulcs</vt:lpstr>
      <vt:lpstr>'10622007'!Kunadacs</vt:lpstr>
      <vt:lpstr>Kunadacs</vt:lpstr>
      <vt:lpstr>'10622007'!Kunágota</vt:lpstr>
      <vt:lpstr>Kunágota</vt:lpstr>
      <vt:lpstr>'10622007'!Kunbaja</vt:lpstr>
      <vt:lpstr>Kunbaja</vt:lpstr>
      <vt:lpstr>'10622007'!Kunbaracs</vt:lpstr>
      <vt:lpstr>Kunbaracs</vt:lpstr>
      <vt:lpstr>'10622007'!Kuncsorba</vt:lpstr>
      <vt:lpstr>Kuncsorba</vt:lpstr>
      <vt:lpstr>'10622007'!Kunfehértó</vt:lpstr>
      <vt:lpstr>Kunfehértó</vt:lpstr>
      <vt:lpstr>'10622007'!Kunhegyes</vt:lpstr>
      <vt:lpstr>Kunhegyes</vt:lpstr>
      <vt:lpstr>'10622007'!Kunmadaras</vt:lpstr>
      <vt:lpstr>Kunmadaras</vt:lpstr>
      <vt:lpstr>'10622007'!Kunpeszér</vt:lpstr>
      <vt:lpstr>Kunpeszér</vt:lpstr>
      <vt:lpstr>'10622007'!Kunszállás</vt:lpstr>
      <vt:lpstr>Kunszállás</vt:lpstr>
      <vt:lpstr>'10622007'!Kunszentmárton</vt:lpstr>
      <vt:lpstr>Kunszentmárton</vt:lpstr>
      <vt:lpstr>'10622007'!Kunszentmiklós</vt:lpstr>
      <vt:lpstr>Kunszentmiklós</vt:lpstr>
      <vt:lpstr>'10622007'!Kunsziget</vt:lpstr>
      <vt:lpstr>Kunsziget</vt:lpstr>
      <vt:lpstr>'10622007'!Kup</vt:lpstr>
      <vt:lpstr>Kup</vt:lpstr>
      <vt:lpstr>'10622007'!Kupa</vt:lpstr>
      <vt:lpstr>Kupa</vt:lpstr>
      <vt:lpstr>'10622007'!Kurd</vt:lpstr>
      <vt:lpstr>Kurd</vt:lpstr>
      <vt:lpstr>'10622007'!Kurityán</vt:lpstr>
      <vt:lpstr>Kurityán</vt:lpstr>
      <vt:lpstr>'10622007'!Kustánszeg</vt:lpstr>
      <vt:lpstr>Kustánszeg</vt:lpstr>
      <vt:lpstr>'10622007'!Kutas</vt:lpstr>
      <vt:lpstr>Kutas</vt:lpstr>
      <vt:lpstr>'10622007'!Kutasó</vt:lpstr>
      <vt:lpstr>Kutasó</vt:lpstr>
      <vt:lpstr>'10622007'!Kübekháza</vt:lpstr>
      <vt:lpstr>Kübekháza</vt:lpstr>
      <vt:lpstr>'10622007'!Külsősárd</vt:lpstr>
      <vt:lpstr>Külsősárd</vt:lpstr>
      <vt:lpstr>'10622007'!Külsővat</vt:lpstr>
      <vt:lpstr>Külsővat</vt:lpstr>
      <vt:lpstr>'10622007'!Küngös</vt:lpstr>
      <vt:lpstr>Küngös</vt:lpstr>
      <vt:lpstr>'10622007'!Lábatlan</vt:lpstr>
      <vt:lpstr>Lábatlan</vt:lpstr>
      <vt:lpstr>'10622007'!Lábod</vt:lpstr>
      <vt:lpstr>Lábod</vt:lpstr>
      <vt:lpstr>'10622007'!Lácacséke</vt:lpstr>
      <vt:lpstr>Lácacséke</vt:lpstr>
      <vt:lpstr>'10622007'!Lad</vt:lpstr>
      <vt:lpstr>Lad</vt:lpstr>
      <vt:lpstr>'10622007'!Ladánybene</vt:lpstr>
      <vt:lpstr>Ladánybene</vt:lpstr>
      <vt:lpstr>'10622007'!Ládbesenyő</vt:lpstr>
      <vt:lpstr>Ládbesenyő</vt:lpstr>
      <vt:lpstr>'10622007'!Lajoskomárom</vt:lpstr>
      <vt:lpstr>Lajoskomárom</vt:lpstr>
      <vt:lpstr>'10622007'!Lajosmizse</vt:lpstr>
      <vt:lpstr>Lajosmizse</vt:lpstr>
      <vt:lpstr>'10622007'!Lak</vt:lpstr>
      <vt:lpstr>Lak</vt:lpstr>
      <vt:lpstr>'10622007'!Lakhegy</vt:lpstr>
      <vt:lpstr>Lakhegy</vt:lpstr>
      <vt:lpstr>'10622007'!Lakitelek</vt:lpstr>
      <vt:lpstr>Lakitelek</vt:lpstr>
      <vt:lpstr>'10622007'!Lakócsa</vt:lpstr>
      <vt:lpstr>Lakócsa</vt:lpstr>
      <vt:lpstr>'10622007'!Lánycsók</vt:lpstr>
      <vt:lpstr>Lánycsók</vt:lpstr>
      <vt:lpstr>'10622007'!Lápafő</vt:lpstr>
      <vt:lpstr>Lápafő</vt:lpstr>
      <vt:lpstr>'10622007'!Lapáncsa</vt:lpstr>
      <vt:lpstr>Lapáncsa</vt:lpstr>
      <vt:lpstr>'10622007'!Laskod</vt:lpstr>
      <vt:lpstr>Laskod</vt:lpstr>
      <vt:lpstr>'10622007'!Lasztonya</vt:lpstr>
      <vt:lpstr>Lasztonya</vt:lpstr>
      <vt:lpstr>'10622007'!Látrány</vt:lpstr>
      <vt:lpstr>Látrány</vt:lpstr>
      <vt:lpstr>'10622007'!Lázi</vt:lpstr>
      <vt:lpstr>Lázi</vt:lpstr>
      <vt:lpstr>'10622007'!Leányfalu</vt:lpstr>
      <vt:lpstr>Leányfalu</vt:lpstr>
      <vt:lpstr>'10622007'!Leányvár</vt:lpstr>
      <vt:lpstr>Leányvár</vt:lpstr>
      <vt:lpstr>'10622007'!Lébény</vt:lpstr>
      <vt:lpstr>Lébény</vt:lpstr>
      <vt:lpstr>'10622007'!Legénd</vt:lpstr>
      <vt:lpstr>Legénd</vt:lpstr>
      <vt:lpstr>'10622007'!Legyesbénye</vt:lpstr>
      <vt:lpstr>Legyesbénye</vt:lpstr>
      <vt:lpstr>'10622007'!Léh</vt:lpstr>
      <vt:lpstr>Léh</vt:lpstr>
      <vt:lpstr>'10622007'!Lénárddaróc</vt:lpstr>
      <vt:lpstr>Lénárddaróc</vt:lpstr>
      <vt:lpstr>'10622007'!Lendvadedes</vt:lpstr>
      <vt:lpstr>Lendvadedes</vt:lpstr>
      <vt:lpstr>'10622007'!Lendvajakabfa</vt:lpstr>
      <vt:lpstr>Lendvajakabfa</vt:lpstr>
      <vt:lpstr>'10622007'!Lengyel</vt:lpstr>
      <vt:lpstr>Lengyel</vt:lpstr>
      <vt:lpstr>'10622007'!Lengyeltóti</vt:lpstr>
      <vt:lpstr>Lengyeltóti</vt:lpstr>
      <vt:lpstr>'10622007'!Lenti</vt:lpstr>
      <vt:lpstr>Lenti</vt:lpstr>
      <vt:lpstr>'10622007'!Lepsény</vt:lpstr>
      <vt:lpstr>Lepsény</vt:lpstr>
      <vt:lpstr>'10622007'!Lesencefalu</vt:lpstr>
      <vt:lpstr>Lesencefalu</vt:lpstr>
      <vt:lpstr>'10622007'!Lesenceistvánd</vt:lpstr>
      <vt:lpstr>Lesenceistvánd</vt:lpstr>
      <vt:lpstr>'10622007'!Lesencetomaj</vt:lpstr>
      <vt:lpstr>Lesencetomaj</vt:lpstr>
      <vt:lpstr>'10622007'!Létavértes</vt:lpstr>
      <vt:lpstr>Létavértes</vt:lpstr>
      <vt:lpstr>'10622007'!Letenye</vt:lpstr>
      <vt:lpstr>Letenye</vt:lpstr>
      <vt:lpstr>'10622007'!Letkés</vt:lpstr>
      <vt:lpstr>Letkés</vt:lpstr>
      <vt:lpstr>'10622007'!Levél</vt:lpstr>
      <vt:lpstr>Levél</vt:lpstr>
      <vt:lpstr>'10622007'!Levelek</vt:lpstr>
      <vt:lpstr>Levelek</vt:lpstr>
      <vt:lpstr>'10622007'!Libickozma</vt:lpstr>
      <vt:lpstr>Libickozma</vt:lpstr>
      <vt:lpstr>'10622007'!Lickóvadamos</vt:lpstr>
      <vt:lpstr>Lickóvadamos</vt:lpstr>
      <vt:lpstr>'10622007'!Liget</vt:lpstr>
      <vt:lpstr>Liget</vt:lpstr>
      <vt:lpstr>'10622007'!Ligetfalva</vt:lpstr>
      <vt:lpstr>Ligetfalva</vt:lpstr>
      <vt:lpstr>'10622007'!Lipót</vt:lpstr>
      <vt:lpstr>Lipót</vt:lpstr>
      <vt:lpstr>'10622007'!Lippó</vt:lpstr>
      <vt:lpstr>Lippó</vt:lpstr>
      <vt:lpstr>'10622007'!Liptód</vt:lpstr>
      <vt:lpstr>Liptód</vt:lpstr>
      <vt:lpstr>'10622007'!Lispeszentadorján</vt:lpstr>
      <vt:lpstr>Lispeszentadorján</vt:lpstr>
      <vt:lpstr>'10622007'!Liszó</vt:lpstr>
      <vt:lpstr>Liszó</vt:lpstr>
      <vt:lpstr>'10622007'!Litér</vt:lpstr>
      <vt:lpstr>Litér</vt:lpstr>
      <vt:lpstr>'10622007'!Litka</vt:lpstr>
      <vt:lpstr>Litka</vt:lpstr>
      <vt:lpstr>'10622007'!Litke</vt:lpstr>
      <vt:lpstr>Litke</vt:lpstr>
      <vt:lpstr>'10622007'!Lócs</vt:lpstr>
      <vt:lpstr>Lócs</vt:lpstr>
      <vt:lpstr>'10622007'!Lókút</vt:lpstr>
      <vt:lpstr>Lókút</vt:lpstr>
      <vt:lpstr>'10622007'!Lónya</vt:lpstr>
      <vt:lpstr>Lónya</vt:lpstr>
      <vt:lpstr>'10622007'!Lórév</vt:lpstr>
      <vt:lpstr>Lórév</vt:lpstr>
      <vt:lpstr>'10622007'!Lothárd</vt:lpstr>
      <vt:lpstr>Lothárd</vt:lpstr>
      <vt:lpstr>'10622007'!Lovas</vt:lpstr>
      <vt:lpstr>Lovas</vt:lpstr>
      <vt:lpstr>'10622007'!Lovasberény</vt:lpstr>
      <vt:lpstr>Lovasberény</vt:lpstr>
      <vt:lpstr>'10622007'!Lovászhetény</vt:lpstr>
      <vt:lpstr>Lovászhetény</vt:lpstr>
      <vt:lpstr>'10622007'!Lovászi</vt:lpstr>
      <vt:lpstr>Lovászi</vt:lpstr>
      <vt:lpstr>'10622007'!Lovászpatona</vt:lpstr>
      <vt:lpstr>Lovászpatona</vt:lpstr>
      <vt:lpstr>'10622007'!Lőkösháza</vt:lpstr>
      <vt:lpstr>Lőkösháza</vt:lpstr>
      <vt:lpstr>'10622007'!Lőrinci</vt:lpstr>
      <vt:lpstr>Lőrinci</vt:lpstr>
      <vt:lpstr>'10622007'!Lövő</vt:lpstr>
      <vt:lpstr>Lövő</vt:lpstr>
      <vt:lpstr>'10622007'!Lövőpetri</vt:lpstr>
      <vt:lpstr>Lövőpetri</vt:lpstr>
      <vt:lpstr>'10622007'!Lucfalva</vt:lpstr>
      <vt:lpstr>Lucfalva</vt:lpstr>
      <vt:lpstr>'10622007'!Ludányhalászi</vt:lpstr>
      <vt:lpstr>Ludányhalászi</vt:lpstr>
      <vt:lpstr>'10622007'!Ludas</vt:lpstr>
      <vt:lpstr>Ludas</vt:lpstr>
      <vt:lpstr>'10622007'!Lukácsháza</vt:lpstr>
      <vt:lpstr>Lukácsháza</vt:lpstr>
      <vt:lpstr>'10622007'!Lulla</vt:lpstr>
      <vt:lpstr>Lulla</vt:lpstr>
      <vt:lpstr>'10622007'!Lúzsok</vt:lpstr>
      <vt:lpstr>Lúzsok</vt:lpstr>
      <vt:lpstr>'10622007'!Mád</vt:lpstr>
      <vt:lpstr>Mád</vt:lpstr>
      <vt:lpstr>'10622007'!Madaras</vt:lpstr>
      <vt:lpstr>Madaras</vt:lpstr>
      <vt:lpstr>'10622007'!Madocsa</vt:lpstr>
      <vt:lpstr>Madocsa</vt:lpstr>
      <vt:lpstr>'10622007'!Maglóca</vt:lpstr>
      <vt:lpstr>Maglóca</vt:lpstr>
      <vt:lpstr>'10622007'!Maglód</vt:lpstr>
      <vt:lpstr>Maglód</vt:lpstr>
      <vt:lpstr>'10622007'!Mágocs</vt:lpstr>
      <vt:lpstr>Mágocs</vt:lpstr>
      <vt:lpstr>'10622007'!Magosliget</vt:lpstr>
      <vt:lpstr>Magosliget</vt:lpstr>
      <vt:lpstr>'10622007'!Magy</vt:lpstr>
      <vt:lpstr>Magy</vt:lpstr>
      <vt:lpstr>'10622007'!Magyaralmás</vt:lpstr>
      <vt:lpstr>Magyaralmás</vt:lpstr>
      <vt:lpstr>'10622007'!Magyaratád</vt:lpstr>
      <vt:lpstr>Magyaratád</vt:lpstr>
      <vt:lpstr>'10622007'!Magyarbánhegyes</vt:lpstr>
      <vt:lpstr>Magyarbánhegyes</vt:lpstr>
      <vt:lpstr>'10622007'!Magyarbóly</vt:lpstr>
      <vt:lpstr>Magyarbóly</vt:lpstr>
      <vt:lpstr>'10622007'!Magyarcsanád</vt:lpstr>
      <vt:lpstr>Magyarcsanád</vt:lpstr>
      <vt:lpstr>'10622007'!Magyardombegyház</vt:lpstr>
      <vt:lpstr>Magyardombegyház</vt:lpstr>
      <vt:lpstr>'10622007'!Magyaregregy</vt:lpstr>
      <vt:lpstr>Magyaregregy</vt:lpstr>
      <vt:lpstr>'10622007'!Magyaregres</vt:lpstr>
      <vt:lpstr>Magyaregres</vt:lpstr>
      <vt:lpstr>'10622007'!Magyarföld</vt:lpstr>
      <vt:lpstr>Magyarföld</vt:lpstr>
      <vt:lpstr>'10622007'!Magyargéc</vt:lpstr>
      <vt:lpstr>Magyargéc</vt:lpstr>
      <vt:lpstr>'10622007'!Magyargencs</vt:lpstr>
      <vt:lpstr>Magyargencs</vt:lpstr>
      <vt:lpstr>'10622007'!Magyarhertelend</vt:lpstr>
      <vt:lpstr>Magyarhertelend</vt:lpstr>
      <vt:lpstr>'10622007'!Magyarhomorog</vt:lpstr>
      <vt:lpstr>Magyarhomorog</vt:lpstr>
      <vt:lpstr>'10622007'!Magyarkeresztúr</vt:lpstr>
      <vt:lpstr>Magyarkeresztúr</vt:lpstr>
      <vt:lpstr>'10622007'!Magyarkeszi</vt:lpstr>
      <vt:lpstr>Magyarkeszi</vt:lpstr>
      <vt:lpstr>'10622007'!Magyarlak</vt:lpstr>
      <vt:lpstr>Magyarlak</vt:lpstr>
      <vt:lpstr>'10622007'!Magyarlukafa</vt:lpstr>
      <vt:lpstr>Magyarlukafa</vt:lpstr>
      <vt:lpstr>'10622007'!Magyarmecske</vt:lpstr>
      <vt:lpstr>Magyarmecske</vt:lpstr>
      <vt:lpstr>'10622007'!Magyarnádalja</vt:lpstr>
      <vt:lpstr>Magyarnádalja</vt:lpstr>
      <vt:lpstr>'10622007'!Magyarnándor</vt:lpstr>
      <vt:lpstr>Magyarnándor</vt:lpstr>
      <vt:lpstr>'10622007'!Magyarpolány</vt:lpstr>
      <vt:lpstr>Magyarpolány</vt:lpstr>
      <vt:lpstr>'10622007'!Magyarsarlós</vt:lpstr>
      <vt:lpstr>Magyarsarlós</vt:lpstr>
      <vt:lpstr>'10622007'!Magyarszecsőd</vt:lpstr>
      <vt:lpstr>Magyarszecsőd</vt:lpstr>
      <vt:lpstr>'10622007'!Magyarszék</vt:lpstr>
      <vt:lpstr>Magyarszék</vt:lpstr>
      <vt:lpstr>'10622007'!Magyarszentmiklós</vt:lpstr>
      <vt:lpstr>Magyarszentmiklós</vt:lpstr>
      <vt:lpstr>'10622007'!Magyarszerdahely</vt:lpstr>
      <vt:lpstr>Magyarszerdahely</vt:lpstr>
      <vt:lpstr>'10622007'!Magyarszombatfa</vt:lpstr>
      <vt:lpstr>Magyarszombatfa</vt:lpstr>
      <vt:lpstr>'10622007'!Magyartelek</vt:lpstr>
      <vt:lpstr>Magyartelek</vt:lpstr>
      <vt:lpstr>'10622007'!Majosháza</vt:lpstr>
      <vt:lpstr>Majosháza</vt:lpstr>
      <vt:lpstr>'10622007'!Majs</vt:lpstr>
      <vt:lpstr>Majs</vt:lpstr>
      <vt:lpstr>'10622007'!Makád</vt:lpstr>
      <vt:lpstr>Makád</vt:lpstr>
      <vt:lpstr>'10622007'!Makkoshotyka</vt:lpstr>
      <vt:lpstr>Makkoshotyka</vt:lpstr>
      <vt:lpstr>'10622007'!Maklár</vt:lpstr>
      <vt:lpstr>Maklár</vt:lpstr>
      <vt:lpstr>'10622007'!Makó</vt:lpstr>
      <vt:lpstr>Makó</vt:lpstr>
      <vt:lpstr>'10622007'!Malomsok</vt:lpstr>
      <vt:lpstr>Malomsok</vt:lpstr>
      <vt:lpstr>'10622007'!Mályi</vt:lpstr>
      <vt:lpstr>Mályi</vt:lpstr>
      <vt:lpstr>'10622007'!Mályinka</vt:lpstr>
      <vt:lpstr>Mályinka</vt:lpstr>
      <vt:lpstr>'10622007'!Mánd</vt:lpstr>
      <vt:lpstr>Mánd</vt:lpstr>
      <vt:lpstr>'10622007'!Mándok</vt:lpstr>
      <vt:lpstr>Mándok</vt:lpstr>
      <vt:lpstr>'10622007'!Mánfa</vt:lpstr>
      <vt:lpstr>Mánfa</vt:lpstr>
      <vt:lpstr>'10622007'!Mány</vt:lpstr>
      <vt:lpstr>Mány</vt:lpstr>
      <vt:lpstr>'10622007'!Maráza</vt:lpstr>
      <vt:lpstr>Maráza</vt:lpstr>
      <vt:lpstr>'10622007'!Marcalgergelyi</vt:lpstr>
      <vt:lpstr>Marcalgergelyi</vt:lpstr>
      <vt:lpstr>'10622007'!Marcali</vt:lpstr>
      <vt:lpstr>Marcali</vt:lpstr>
      <vt:lpstr>'10622007'!Marcaltő</vt:lpstr>
      <vt:lpstr>Marcaltő</vt:lpstr>
      <vt:lpstr>'10622007'!Márfa</vt:lpstr>
      <vt:lpstr>Márfa</vt:lpstr>
      <vt:lpstr>'10622007'!Máriahalom</vt:lpstr>
      <vt:lpstr>Máriahalom</vt:lpstr>
      <vt:lpstr>'10622007'!Máriakálnok</vt:lpstr>
      <vt:lpstr>Máriakálnok</vt:lpstr>
      <vt:lpstr>'10622007'!Máriakéménd</vt:lpstr>
      <vt:lpstr>Máriakéménd</vt:lpstr>
      <vt:lpstr>'10622007'!Márianosztra</vt:lpstr>
      <vt:lpstr>Márianosztra</vt:lpstr>
      <vt:lpstr>'10622007'!Máriapócs</vt:lpstr>
      <vt:lpstr>Máriapócs</vt:lpstr>
      <vt:lpstr>'10622007'!Markaz</vt:lpstr>
      <vt:lpstr>Markaz</vt:lpstr>
      <vt:lpstr>'10622007'!Márkháza</vt:lpstr>
      <vt:lpstr>Márkháza</vt:lpstr>
      <vt:lpstr>'10622007'!Márkó</vt:lpstr>
      <vt:lpstr>Márkó</vt:lpstr>
      <vt:lpstr>'10622007'!Markóc</vt:lpstr>
      <vt:lpstr>Markóc</vt:lpstr>
      <vt:lpstr>'10622007'!Markotabödöge</vt:lpstr>
      <vt:lpstr>Markotabödöge</vt:lpstr>
      <vt:lpstr>'10622007'!Maróc</vt:lpstr>
      <vt:lpstr>Maróc</vt:lpstr>
      <vt:lpstr>'10622007'!Marócsa</vt:lpstr>
      <vt:lpstr>Marócsa</vt:lpstr>
      <vt:lpstr>'10622007'!Márok</vt:lpstr>
      <vt:lpstr>Márok</vt:lpstr>
      <vt:lpstr>'10622007'!Márokföld</vt:lpstr>
      <vt:lpstr>Márokföld</vt:lpstr>
      <vt:lpstr>'10622007'!Márokpapi</vt:lpstr>
      <vt:lpstr>Márokpapi</vt:lpstr>
      <vt:lpstr>'10622007'!Maroslele</vt:lpstr>
      <vt:lpstr>Maroslele</vt:lpstr>
      <vt:lpstr>'10622007'!Mártély</vt:lpstr>
      <vt:lpstr>Mártély</vt:lpstr>
      <vt:lpstr>'10622007'!Martfű</vt:lpstr>
      <vt:lpstr>Martfű</vt:lpstr>
      <vt:lpstr>'10622007'!Martonfa</vt:lpstr>
      <vt:lpstr>Martonfa</vt:lpstr>
      <vt:lpstr>'10622007'!Martonvásár</vt:lpstr>
      <vt:lpstr>Martonvásár</vt:lpstr>
      <vt:lpstr>'10622007'!Martonyi</vt:lpstr>
      <vt:lpstr>Martonyi</vt:lpstr>
      <vt:lpstr>'10622007'!Mátészalka</vt:lpstr>
      <vt:lpstr>Mátészalka</vt:lpstr>
      <vt:lpstr>'10622007'!Mátételke</vt:lpstr>
      <vt:lpstr>Mátételke</vt:lpstr>
      <vt:lpstr>'10622007'!Mátraballa</vt:lpstr>
      <vt:lpstr>Mátraballa</vt:lpstr>
      <vt:lpstr>'10622007'!Mátraderecske</vt:lpstr>
      <vt:lpstr>Mátraderecske</vt:lpstr>
      <vt:lpstr>'10622007'!Mátramindszent</vt:lpstr>
      <vt:lpstr>Mátramindszent</vt:lpstr>
      <vt:lpstr>'10622007'!Mátranovák</vt:lpstr>
      <vt:lpstr>Mátranovák</vt:lpstr>
      <vt:lpstr>'10622007'!Mátraszele</vt:lpstr>
      <vt:lpstr>Mátraszele</vt:lpstr>
      <vt:lpstr>'10622007'!Mátraszentimre</vt:lpstr>
      <vt:lpstr>Mátraszentimre</vt:lpstr>
      <vt:lpstr>'10622007'!Mátraszőlős</vt:lpstr>
      <vt:lpstr>Mátraszőlős</vt:lpstr>
      <vt:lpstr>'10622007'!Mátraterenye</vt:lpstr>
      <vt:lpstr>Mátraterenye</vt:lpstr>
      <vt:lpstr>'10622007'!Mátraverebély</vt:lpstr>
      <vt:lpstr>Mátraverebély</vt:lpstr>
      <vt:lpstr>'10622007'!Mátyásdomb</vt:lpstr>
      <vt:lpstr>Mátyásdomb</vt:lpstr>
      <vt:lpstr>'10622007'!Matty</vt:lpstr>
      <vt:lpstr>Matty</vt:lpstr>
      <vt:lpstr>'10622007'!Mátyus</vt:lpstr>
      <vt:lpstr>Mátyus</vt:lpstr>
      <vt:lpstr>'10622007'!Máza</vt:lpstr>
      <vt:lpstr>Máza</vt:lpstr>
      <vt:lpstr>'10622007'!Mecseknádasd</vt:lpstr>
      <vt:lpstr>Mecseknádasd</vt:lpstr>
      <vt:lpstr>'10622007'!Mecsekpölöske</vt:lpstr>
      <vt:lpstr>Mecsekpölöske</vt:lpstr>
      <vt:lpstr>'10622007'!Mecsér</vt:lpstr>
      <vt:lpstr>Mecsér</vt:lpstr>
      <vt:lpstr>'10622007'!Medgyesbodzás</vt:lpstr>
      <vt:lpstr>Medgyesbodzás</vt:lpstr>
      <vt:lpstr>'10622007'!Medgyesegyháza</vt:lpstr>
      <vt:lpstr>Medgyesegyháza</vt:lpstr>
      <vt:lpstr>'10622007'!Medina</vt:lpstr>
      <vt:lpstr>Medina</vt:lpstr>
      <vt:lpstr>'10622007'!Megyaszó</vt:lpstr>
      <vt:lpstr>Megyaszó</vt:lpstr>
      <vt:lpstr>'10622007'!Megyehíd</vt:lpstr>
      <vt:lpstr>Megyehíd</vt:lpstr>
      <vt:lpstr>'10622007'!Megyer</vt:lpstr>
      <vt:lpstr>Megyer</vt:lpstr>
      <vt:lpstr>'10622007'!Meggyeskovácsi</vt:lpstr>
      <vt:lpstr>Meggyeskovácsi</vt:lpstr>
      <vt:lpstr>'10622007'!Méhkerék</vt:lpstr>
      <vt:lpstr>Méhkerék</vt:lpstr>
      <vt:lpstr>'10622007'!Méhtelek</vt:lpstr>
      <vt:lpstr>Méhtelek</vt:lpstr>
      <vt:lpstr>'10622007'!Mekényes</vt:lpstr>
      <vt:lpstr>Mekényes</vt:lpstr>
      <vt:lpstr>'10622007'!Mélykút</vt:lpstr>
      <vt:lpstr>Mélykút</vt:lpstr>
      <vt:lpstr>'10622007'!Mencshely</vt:lpstr>
      <vt:lpstr>Mencshely</vt:lpstr>
      <vt:lpstr>'10622007'!Mende</vt:lpstr>
      <vt:lpstr>Mende</vt:lpstr>
      <vt:lpstr>'10622007'!Méra</vt:lpstr>
      <vt:lpstr>Méra</vt:lpstr>
      <vt:lpstr>'10622007'!Merenye</vt:lpstr>
      <vt:lpstr>Merenye</vt:lpstr>
      <vt:lpstr>'10622007'!Mérges</vt:lpstr>
      <vt:lpstr>Mérges</vt:lpstr>
      <vt:lpstr>'10622007'!Mérk</vt:lpstr>
      <vt:lpstr>Mérk</vt:lpstr>
      <vt:lpstr>'10622007'!Mernye</vt:lpstr>
      <vt:lpstr>Mernye</vt:lpstr>
      <vt:lpstr>'10622007'!Mersevát</vt:lpstr>
      <vt:lpstr>Mersevát</vt:lpstr>
      <vt:lpstr>'10622007'!Mesterháza</vt:lpstr>
      <vt:lpstr>Mesterháza</vt:lpstr>
      <vt:lpstr>'10622007'!Mesteri</vt:lpstr>
      <vt:lpstr>Mesteri</vt:lpstr>
      <vt:lpstr>'10622007'!Mesterszállás</vt:lpstr>
      <vt:lpstr>Mesterszállás</vt:lpstr>
      <vt:lpstr>'10622007'!Meszes</vt:lpstr>
      <vt:lpstr>Meszes</vt:lpstr>
      <vt:lpstr>'10622007'!Meszlen</vt:lpstr>
      <vt:lpstr>Meszlen</vt:lpstr>
      <vt:lpstr>'10622007'!Mesztegnyő</vt:lpstr>
      <vt:lpstr>Mesztegnyő</vt:lpstr>
      <vt:lpstr>'10622007'!Mezőberény</vt:lpstr>
      <vt:lpstr>Mezőberény</vt:lpstr>
      <vt:lpstr>'10622007'!Mezőcsát</vt:lpstr>
      <vt:lpstr>Mezőcsát</vt:lpstr>
      <vt:lpstr>'10622007'!Mezőcsokonya</vt:lpstr>
      <vt:lpstr>Mezőcsokonya</vt:lpstr>
      <vt:lpstr>'10622007'!Meződ</vt:lpstr>
      <vt:lpstr>Meződ</vt:lpstr>
      <vt:lpstr>'10622007'!Mezőfalva</vt:lpstr>
      <vt:lpstr>Mezőfalva</vt:lpstr>
      <vt:lpstr>'10622007'!Mezőgyán</vt:lpstr>
      <vt:lpstr>Mezőgyán</vt:lpstr>
      <vt:lpstr>'10622007'!Mezőhegyes</vt:lpstr>
      <vt:lpstr>Mezőhegyes</vt:lpstr>
      <vt:lpstr>'10622007'!Mezőhék</vt:lpstr>
      <vt:lpstr>Mezőhék</vt:lpstr>
      <vt:lpstr>'10622007'!Mezőkeresztes</vt:lpstr>
      <vt:lpstr>Mezőkeresztes</vt:lpstr>
      <vt:lpstr>'10622007'!Mezőkomárom</vt:lpstr>
      <vt:lpstr>Mezőkomárom</vt:lpstr>
      <vt:lpstr>'10622007'!Mezőkovácsháza</vt:lpstr>
      <vt:lpstr>Mezőkovácsháza</vt:lpstr>
      <vt:lpstr>'10622007'!Mezőkövesd</vt:lpstr>
      <vt:lpstr>Mezőkövesd</vt:lpstr>
      <vt:lpstr>'10622007'!Mezőladány</vt:lpstr>
      <vt:lpstr>Mezőladány</vt:lpstr>
      <vt:lpstr>'10622007'!Mezőlak</vt:lpstr>
      <vt:lpstr>Mezőlak</vt:lpstr>
      <vt:lpstr>'10622007'!Mezőnagymihály</vt:lpstr>
      <vt:lpstr>Mezőnagymihály</vt:lpstr>
      <vt:lpstr>'10622007'!Mezőnyárád</vt:lpstr>
      <vt:lpstr>Mezőnyárád</vt:lpstr>
      <vt:lpstr>'10622007'!Mezőörs</vt:lpstr>
      <vt:lpstr>Mezőörs</vt:lpstr>
      <vt:lpstr>'10622007'!Mezőpeterd</vt:lpstr>
      <vt:lpstr>Mezőpeterd</vt:lpstr>
      <vt:lpstr>'10622007'!Mezősas</vt:lpstr>
      <vt:lpstr>Mezősas</vt:lpstr>
      <vt:lpstr>'10622007'!Mezőszemere</vt:lpstr>
      <vt:lpstr>Mezőszemere</vt:lpstr>
      <vt:lpstr>'10622007'!Mezőszentgyörgy</vt:lpstr>
      <vt:lpstr>Mezőszentgyörgy</vt:lpstr>
      <vt:lpstr>'10622007'!Mezőszilas</vt:lpstr>
      <vt:lpstr>Mezőszilas</vt:lpstr>
      <vt:lpstr>'10622007'!Mezőtárkány</vt:lpstr>
      <vt:lpstr>Mezőtárkány</vt:lpstr>
      <vt:lpstr>'10622007'!Mezőtúr</vt:lpstr>
      <vt:lpstr>Mezőtúr</vt:lpstr>
      <vt:lpstr>'10622007'!Mezőzombor</vt:lpstr>
      <vt:lpstr>Mezőzombor</vt:lpstr>
      <vt:lpstr>mho</vt:lpstr>
      <vt:lpstr>'10622007'!Miháld</vt:lpstr>
      <vt:lpstr>Miháld</vt:lpstr>
      <vt:lpstr>'10622007'!Mihályfa</vt:lpstr>
      <vt:lpstr>Mihályfa</vt:lpstr>
      <vt:lpstr>'10622007'!Mihálygerge</vt:lpstr>
      <vt:lpstr>Mihálygerge</vt:lpstr>
      <vt:lpstr>'10622007'!Mihályháza</vt:lpstr>
      <vt:lpstr>Mihályháza</vt:lpstr>
      <vt:lpstr>'10622007'!Mihályi</vt:lpstr>
      <vt:lpstr>Mihályi</vt:lpstr>
      <vt:lpstr>'10622007'!Mike</vt:lpstr>
      <vt:lpstr>Mike</vt:lpstr>
      <vt:lpstr>'10622007'!Mikebuda</vt:lpstr>
      <vt:lpstr>Mikebuda</vt:lpstr>
      <vt:lpstr>'10622007'!Mikekarácsonyfa</vt:lpstr>
      <vt:lpstr>Mikekarácsonyfa</vt:lpstr>
      <vt:lpstr>'10622007'!Mikepércs</vt:lpstr>
      <vt:lpstr>Mikepércs</vt:lpstr>
      <vt:lpstr>'10622007'!Miklósi</vt:lpstr>
      <vt:lpstr>Miklósi</vt:lpstr>
      <vt:lpstr>'10622007'!Mikófalva</vt:lpstr>
      <vt:lpstr>Mikófalva</vt:lpstr>
      <vt:lpstr>'10622007'!Mikóháza</vt:lpstr>
      <vt:lpstr>Mikóháza</vt:lpstr>
      <vt:lpstr>'10622007'!Mikosszéplak</vt:lpstr>
      <vt:lpstr>Mikosszéplak</vt:lpstr>
      <vt:lpstr>'10622007'!Milejszeg</vt:lpstr>
      <vt:lpstr>Milejszeg</vt:lpstr>
      <vt:lpstr>'10622007'!Milota</vt:lpstr>
      <vt:lpstr>Milota</vt:lpstr>
      <vt:lpstr>'10622007'!Mindszent</vt:lpstr>
      <vt:lpstr>Mindszent</vt:lpstr>
      <vt:lpstr>'10622007'!Mindszentgodisa</vt:lpstr>
      <vt:lpstr>Mindszentgodisa</vt:lpstr>
      <vt:lpstr>'10622007'!Mindszentkálla</vt:lpstr>
      <vt:lpstr>Mindszentkálla</vt:lpstr>
      <vt:lpstr>'10622007'!Misefa</vt:lpstr>
      <vt:lpstr>Misefa</vt:lpstr>
      <vt:lpstr>'10622007'!Miske</vt:lpstr>
      <vt:lpstr>Miske</vt:lpstr>
      <vt:lpstr>'10622007'!Miskolc</vt:lpstr>
      <vt:lpstr>Miskolc</vt:lpstr>
      <vt:lpstr>'10622007'!Miszla</vt:lpstr>
      <vt:lpstr>Miszla</vt:lpstr>
      <vt:lpstr>'10622007'!Mocsa</vt:lpstr>
      <vt:lpstr>Mocsa</vt:lpstr>
      <vt:lpstr>'10622007'!Mogyoród</vt:lpstr>
      <vt:lpstr>Mogyoród</vt:lpstr>
      <vt:lpstr>'10622007'!Mogyorósbánya</vt:lpstr>
      <vt:lpstr>Mogyorósbánya</vt:lpstr>
      <vt:lpstr>'10622007'!Mogyoróska</vt:lpstr>
      <vt:lpstr>Mogyoróska</vt:lpstr>
      <vt:lpstr>'10622007'!Moha</vt:lpstr>
      <vt:lpstr>Moha</vt:lpstr>
      <vt:lpstr>'10622007'!Mohács</vt:lpstr>
      <vt:lpstr>Mohács</vt:lpstr>
      <vt:lpstr>'10622007'!Mohora</vt:lpstr>
      <vt:lpstr>Mohora</vt:lpstr>
      <vt:lpstr>'10622007'!Molnári</vt:lpstr>
      <vt:lpstr>Molnári</vt:lpstr>
      <vt:lpstr>'10622007'!Molnaszecsőd</vt:lpstr>
      <vt:lpstr>Molnaszecsőd</vt:lpstr>
      <vt:lpstr>'10622007'!Molvány</vt:lpstr>
      <vt:lpstr>Molvány</vt:lpstr>
      <vt:lpstr>'10622007'!Monaj</vt:lpstr>
      <vt:lpstr>Monaj</vt:lpstr>
      <vt:lpstr>'10622007'!Monok</vt:lpstr>
      <vt:lpstr>Monok</vt:lpstr>
      <vt:lpstr>'10622007'!Monor</vt:lpstr>
      <vt:lpstr>Monor</vt:lpstr>
      <vt:lpstr>'10622007'!Monorierdő</vt:lpstr>
      <vt:lpstr>Monorierdő</vt:lpstr>
      <vt:lpstr>'10622007'!Mónosbél</vt:lpstr>
      <vt:lpstr>Mónosbél</vt:lpstr>
      <vt:lpstr>'10622007'!Monostorapáti</vt:lpstr>
      <vt:lpstr>Monostorapáti</vt:lpstr>
      <vt:lpstr>'10622007'!Monostorpályi</vt:lpstr>
      <vt:lpstr>Monostorpályi</vt:lpstr>
      <vt:lpstr>'10622007'!Monoszló</vt:lpstr>
      <vt:lpstr>Monoszló</vt:lpstr>
      <vt:lpstr>'10622007'!Monyoród</vt:lpstr>
      <vt:lpstr>Monyoród</vt:lpstr>
      <vt:lpstr>'10622007'!Mór</vt:lpstr>
      <vt:lpstr>Mór</vt:lpstr>
      <vt:lpstr>'10622007'!Mórágy</vt:lpstr>
      <vt:lpstr>Mórágy</vt:lpstr>
      <vt:lpstr>'10622007'!Mórahalom</vt:lpstr>
      <vt:lpstr>Mórahalom</vt:lpstr>
      <vt:lpstr>'10622007'!Móricgát</vt:lpstr>
      <vt:lpstr>Móricgát</vt:lpstr>
      <vt:lpstr>'10622007'!Mórichida</vt:lpstr>
      <vt:lpstr>Mórichida</vt:lpstr>
      <vt:lpstr>'10622007'!Mosdós</vt:lpstr>
      <vt:lpstr>Mosdós</vt:lpstr>
      <vt:lpstr>'10622007'!Mosonmagyaróvár</vt:lpstr>
      <vt:lpstr>Mosonmagyaróvár</vt:lpstr>
      <vt:lpstr>'10622007'!Mosonszentmiklós</vt:lpstr>
      <vt:lpstr>Mosonszentmiklós</vt:lpstr>
      <vt:lpstr>'10622007'!Mosonszolnok</vt:lpstr>
      <vt:lpstr>Mosonszolnok</vt:lpstr>
      <vt:lpstr>'10622007'!Mosonudvar</vt:lpstr>
      <vt:lpstr>Mosonudvar</vt:lpstr>
      <vt:lpstr>'10622007'!Mozsgó</vt:lpstr>
      <vt:lpstr>Mozsgó</vt:lpstr>
      <vt:lpstr>'10622007'!Mőcsény</vt:lpstr>
      <vt:lpstr>Mőcsény</vt:lpstr>
      <vt:lpstr>'10622007'!Mucsfa</vt:lpstr>
      <vt:lpstr>Mucsfa</vt:lpstr>
      <vt:lpstr>'10622007'!Mucsi</vt:lpstr>
      <vt:lpstr>Mucsi</vt:lpstr>
      <vt:lpstr>'10622007'!Múcsony</vt:lpstr>
      <vt:lpstr>Múcsony</vt:lpstr>
      <vt:lpstr>'10622007'!Muhi</vt:lpstr>
      <vt:lpstr>Muhi</vt:lpstr>
      <vt:lpstr>'10622007'!Murakeresztúr</vt:lpstr>
      <vt:lpstr>Murakeresztúr</vt:lpstr>
      <vt:lpstr>'10622007'!Murarátka</vt:lpstr>
      <vt:lpstr>Murarátka</vt:lpstr>
      <vt:lpstr>'10622007'!Muraszemenye</vt:lpstr>
      <vt:lpstr>Muraszemenye</vt:lpstr>
      <vt:lpstr>'10622007'!Murga</vt:lpstr>
      <vt:lpstr>Murga</vt:lpstr>
      <vt:lpstr>'10622007'!Murony</vt:lpstr>
      <vt:lpstr>Murony</vt:lpstr>
      <vt:lpstr>'10622007'!Nábrád</vt:lpstr>
      <vt:lpstr>Nábrád</vt:lpstr>
      <vt:lpstr>'10622007'!Nadap</vt:lpstr>
      <vt:lpstr>Nadap</vt:lpstr>
      <vt:lpstr>'10622007'!Nádasd</vt:lpstr>
      <vt:lpstr>Nádasd</vt:lpstr>
      <vt:lpstr>'10622007'!Nádasdladány</vt:lpstr>
      <vt:lpstr>Nádasdladány</vt:lpstr>
      <vt:lpstr>'10622007'!Nádudvar</vt:lpstr>
      <vt:lpstr>Nádudvar</vt:lpstr>
      <vt:lpstr>'10622007'!Nágocs</vt:lpstr>
      <vt:lpstr>Nágocs</vt:lpstr>
      <vt:lpstr>'10622007'!Nagyacsád</vt:lpstr>
      <vt:lpstr>Nagyacsád</vt:lpstr>
      <vt:lpstr>'10622007'!Nagyalásony</vt:lpstr>
      <vt:lpstr>Nagyalásony</vt:lpstr>
      <vt:lpstr>'10622007'!Nagyar</vt:lpstr>
      <vt:lpstr>Nagyar</vt:lpstr>
      <vt:lpstr>'10622007'!Nagyatád</vt:lpstr>
      <vt:lpstr>Nagyatád</vt:lpstr>
      <vt:lpstr>'10622007'!Nagybajcs</vt:lpstr>
      <vt:lpstr>Nagybajcs</vt:lpstr>
      <vt:lpstr>'10622007'!Nagybajom</vt:lpstr>
      <vt:lpstr>Nagybajom</vt:lpstr>
      <vt:lpstr>'10622007'!Nagybakónak</vt:lpstr>
      <vt:lpstr>Nagybakónak</vt:lpstr>
      <vt:lpstr>'10622007'!Nagybánhegyes</vt:lpstr>
      <vt:lpstr>Nagybánhegyes</vt:lpstr>
      <vt:lpstr>'10622007'!Nagybaracska</vt:lpstr>
      <vt:lpstr>Nagybaracska</vt:lpstr>
      <vt:lpstr>'10622007'!Nagybarca</vt:lpstr>
      <vt:lpstr>Nagybarca</vt:lpstr>
      <vt:lpstr>'10622007'!Nagybárkány</vt:lpstr>
      <vt:lpstr>Nagybárkány</vt:lpstr>
      <vt:lpstr>'10622007'!Nagyberény</vt:lpstr>
      <vt:lpstr>Nagyberény</vt:lpstr>
      <vt:lpstr>'10622007'!Nagyberki</vt:lpstr>
      <vt:lpstr>Nagyberki</vt:lpstr>
      <vt:lpstr>'10622007'!Nagybörzsöny</vt:lpstr>
      <vt:lpstr>Nagybörzsöny</vt:lpstr>
      <vt:lpstr>'10622007'!Nagybudmér</vt:lpstr>
      <vt:lpstr>Nagybudmér</vt:lpstr>
      <vt:lpstr>'10622007'!Nagycenk</vt:lpstr>
      <vt:lpstr>Nagycenk</vt:lpstr>
      <vt:lpstr>'10622007'!Nagycsány</vt:lpstr>
      <vt:lpstr>Nagycsány</vt:lpstr>
      <vt:lpstr>'10622007'!Nagycsécs</vt:lpstr>
      <vt:lpstr>Nagycsécs</vt:lpstr>
      <vt:lpstr>'10622007'!Nagycsepely</vt:lpstr>
      <vt:lpstr>Nagycsepely</vt:lpstr>
      <vt:lpstr>'10622007'!Nagycserkesz</vt:lpstr>
      <vt:lpstr>Nagycserkesz</vt:lpstr>
      <vt:lpstr>'10622007'!Nagydém</vt:lpstr>
      <vt:lpstr>Nagydém</vt:lpstr>
      <vt:lpstr>'10622007'!Nagydobos</vt:lpstr>
      <vt:lpstr>Nagydobos</vt:lpstr>
      <vt:lpstr>'10622007'!Nagydobsza</vt:lpstr>
      <vt:lpstr>Nagydobsza</vt:lpstr>
      <vt:lpstr>'10622007'!Nagydorog</vt:lpstr>
      <vt:lpstr>Nagydorog</vt:lpstr>
      <vt:lpstr>'10622007'!Nagyecsed</vt:lpstr>
      <vt:lpstr>Nagyecsed</vt:lpstr>
      <vt:lpstr>'10622007'!Nagyér</vt:lpstr>
      <vt:lpstr>Nagyér</vt:lpstr>
      <vt:lpstr>'10622007'!Nagyesztergár</vt:lpstr>
      <vt:lpstr>Nagyesztergár</vt:lpstr>
      <vt:lpstr>'10622007'!Nagyfüged</vt:lpstr>
      <vt:lpstr>Nagyfüged</vt:lpstr>
      <vt:lpstr>'10622007'!Nagygeresd</vt:lpstr>
      <vt:lpstr>Nagygeresd</vt:lpstr>
      <vt:lpstr>'10622007'!Nagygörbő</vt:lpstr>
      <vt:lpstr>Nagygörbő</vt:lpstr>
      <vt:lpstr>'10622007'!Nagygyimót</vt:lpstr>
      <vt:lpstr>Nagygyimót</vt:lpstr>
      <vt:lpstr>'10622007'!Nagyhajmás</vt:lpstr>
      <vt:lpstr>Nagyhajmás</vt:lpstr>
      <vt:lpstr>'10622007'!Nagyhalász</vt:lpstr>
      <vt:lpstr>Nagyhalász</vt:lpstr>
      <vt:lpstr>'10622007'!Nagyharsány</vt:lpstr>
      <vt:lpstr>Nagyharsány</vt:lpstr>
      <vt:lpstr>'10622007'!Nagyhegyes</vt:lpstr>
      <vt:lpstr>Nagyhegyes</vt:lpstr>
      <vt:lpstr>'10622007'!Nagyhódos</vt:lpstr>
      <vt:lpstr>Nagyhódos</vt:lpstr>
      <vt:lpstr>'10622007'!Nagyhuta</vt:lpstr>
      <vt:lpstr>Nagyhuta</vt:lpstr>
      <vt:lpstr>'10622007'!Nagyigmánd</vt:lpstr>
      <vt:lpstr>Nagyigmánd</vt:lpstr>
      <vt:lpstr>'10622007'!Nagyiván</vt:lpstr>
      <vt:lpstr>Nagyiván</vt:lpstr>
      <vt:lpstr>'10622007'!Nagykálló</vt:lpstr>
      <vt:lpstr>Nagykálló</vt:lpstr>
      <vt:lpstr>'10622007'!Nagykamarás</vt:lpstr>
      <vt:lpstr>Nagykamarás</vt:lpstr>
      <vt:lpstr>'10622007'!Nagykanizsa</vt:lpstr>
      <vt:lpstr>Nagykanizsa</vt:lpstr>
      <vt:lpstr>'10622007'!Nagykapornak</vt:lpstr>
      <vt:lpstr>Nagykapornak</vt:lpstr>
      <vt:lpstr>'10622007'!Nagykarácsony</vt:lpstr>
      <vt:lpstr>Nagykarácsony</vt:lpstr>
      <vt:lpstr>'10622007'!Nagykáta</vt:lpstr>
      <vt:lpstr>Nagykáta</vt:lpstr>
      <vt:lpstr>'10622007'!Nagykereki</vt:lpstr>
      <vt:lpstr>Nagykereki</vt:lpstr>
      <vt:lpstr>'10622007'!Nagykeresztúr</vt:lpstr>
      <vt:lpstr>Nagykeresztúr</vt:lpstr>
      <vt:lpstr>'10622007'!Nagykinizs</vt:lpstr>
      <vt:lpstr>Nagykinizs</vt:lpstr>
      <vt:lpstr>'10622007'!Nagykónyi</vt:lpstr>
      <vt:lpstr>Nagykónyi</vt:lpstr>
      <vt:lpstr>'10622007'!Nagykorpád</vt:lpstr>
      <vt:lpstr>Nagykorpád</vt:lpstr>
      <vt:lpstr>'10622007'!Nagykovácsi</vt:lpstr>
      <vt:lpstr>Nagykovácsi</vt:lpstr>
      <vt:lpstr>'10622007'!Nagykozár</vt:lpstr>
      <vt:lpstr>Nagykozár</vt:lpstr>
      <vt:lpstr>'10622007'!Nagykökényes</vt:lpstr>
      <vt:lpstr>Nagykökényes</vt:lpstr>
      <vt:lpstr>'10622007'!Nagykölked</vt:lpstr>
      <vt:lpstr>Nagykölked</vt:lpstr>
      <vt:lpstr>'10622007'!Nagykőrös</vt:lpstr>
      <vt:lpstr>Nagykőrös</vt:lpstr>
      <vt:lpstr>'10622007'!Nagykörű</vt:lpstr>
      <vt:lpstr>Nagykörű</vt:lpstr>
      <vt:lpstr>'10622007'!Nagykutas</vt:lpstr>
      <vt:lpstr>Nagykutas</vt:lpstr>
      <vt:lpstr>'10622007'!Nagylak</vt:lpstr>
      <vt:lpstr>Nagylak</vt:lpstr>
      <vt:lpstr>'10622007'!Nagylengyel</vt:lpstr>
      <vt:lpstr>Nagylengyel</vt:lpstr>
      <vt:lpstr>'10622007'!Nagylóc</vt:lpstr>
      <vt:lpstr>Nagylóc</vt:lpstr>
      <vt:lpstr>'10622007'!Nagylók</vt:lpstr>
      <vt:lpstr>Nagylók</vt:lpstr>
      <vt:lpstr>'10622007'!Nagylózs</vt:lpstr>
      <vt:lpstr>Nagylózs</vt:lpstr>
      <vt:lpstr>'10622007'!Nagymágocs</vt:lpstr>
      <vt:lpstr>Nagymágocs</vt:lpstr>
      <vt:lpstr>'10622007'!Nagymányok</vt:lpstr>
      <vt:lpstr>Nagymányok</vt:lpstr>
      <vt:lpstr>'10622007'!Nagymaros</vt:lpstr>
      <vt:lpstr>Nagymaros</vt:lpstr>
      <vt:lpstr>'10622007'!Nagymizdó</vt:lpstr>
      <vt:lpstr>Nagymizdó</vt:lpstr>
      <vt:lpstr>'10622007'!Nagynyárád</vt:lpstr>
      <vt:lpstr>Nagynyárád</vt:lpstr>
      <vt:lpstr>'10622007'!Nagyoroszi</vt:lpstr>
      <vt:lpstr>Nagyoroszi</vt:lpstr>
      <vt:lpstr>'10622007'!Nagypáli</vt:lpstr>
      <vt:lpstr>Nagypáli</vt:lpstr>
      <vt:lpstr>'10622007'!Nagypall</vt:lpstr>
      <vt:lpstr>Nagypall</vt:lpstr>
      <vt:lpstr>'10622007'!Nagypeterd</vt:lpstr>
      <vt:lpstr>Nagypeterd</vt:lpstr>
      <vt:lpstr>'10622007'!Nagypirit</vt:lpstr>
      <vt:lpstr>Nagypirit</vt:lpstr>
      <vt:lpstr>'10622007'!Nagyrábé</vt:lpstr>
      <vt:lpstr>Nagyrábé</vt:lpstr>
      <vt:lpstr>'10622007'!Nagyrada</vt:lpstr>
      <vt:lpstr>Nagyrada</vt:lpstr>
      <vt:lpstr>'10622007'!Nagyrákos</vt:lpstr>
      <vt:lpstr>Nagyrákos</vt:lpstr>
      <vt:lpstr>'10622007'!Nagyrécse</vt:lpstr>
      <vt:lpstr>Nagyrécse</vt:lpstr>
      <vt:lpstr>'10622007'!Nagyréde</vt:lpstr>
      <vt:lpstr>Nagyréde</vt:lpstr>
      <vt:lpstr>'10622007'!Nagyrév</vt:lpstr>
      <vt:lpstr>Nagyrév</vt:lpstr>
      <vt:lpstr>'10622007'!Nagyrozvágy</vt:lpstr>
      <vt:lpstr>Nagyrozvágy</vt:lpstr>
      <vt:lpstr>'10622007'!Nagysáp</vt:lpstr>
      <vt:lpstr>Nagysáp</vt:lpstr>
      <vt:lpstr>'10622007'!Nagysimonyi</vt:lpstr>
      <vt:lpstr>Nagysimonyi</vt:lpstr>
      <vt:lpstr>'10622007'!Nagyszakácsi</vt:lpstr>
      <vt:lpstr>Nagyszakácsi</vt:lpstr>
      <vt:lpstr>'10622007'!Nagyszékely</vt:lpstr>
      <vt:lpstr>Nagyszékely</vt:lpstr>
      <vt:lpstr>'10622007'!Nagyszekeres</vt:lpstr>
      <vt:lpstr>Nagyszekeres</vt:lpstr>
      <vt:lpstr>'10622007'!Nagyszénás</vt:lpstr>
      <vt:lpstr>Nagyszénás</vt:lpstr>
      <vt:lpstr>'10622007'!Nagyszentjános</vt:lpstr>
      <vt:lpstr>Nagyszentjános</vt:lpstr>
      <vt:lpstr>'10622007'!Nagyszokoly</vt:lpstr>
      <vt:lpstr>Nagyszokoly</vt:lpstr>
      <vt:lpstr>'10622007'!Nagytálya</vt:lpstr>
      <vt:lpstr>Nagytálya</vt:lpstr>
      <vt:lpstr>'10622007'!Nagytarcsa</vt:lpstr>
      <vt:lpstr>Nagytarcsa</vt:lpstr>
      <vt:lpstr>'10622007'!Nagytevel</vt:lpstr>
      <vt:lpstr>Nagytevel</vt:lpstr>
      <vt:lpstr>'10622007'!Nagytilaj</vt:lpstr>
      <vt:lpstr>Nagytilaj</vt:lpstr>
      <vt:lpstr>'10622007'!Nagytótfalu</vt:lpstr>
      <vt:lpstr>Nagytótfalu</vt:lpstr>
      <vt:lpstr>'10622007'!Nagytőke</vt:lpstr>
      <vt:lpstr>Nagytőke</vt:lpstr>
      <vt:lpstr>'10622007'!Nagyút</vt:lpstr>
      <vt:lpstr>Nagyút</vt:lpstr>
      <vt:lpstr>'10622007'!Nagyvarsány</vt:lpstr>
      <vt:lpstr>Nagyvarsány</vt:lpstr>
      <vt:lpstr>'10622007'!Nagyváty</vt:lpstr>
      <vt:lpstr>Nagyváty</vt:lpstr>
      <vt:lpstr>'10622007'!Nagyvázsony</vt:lpstr>
      <vt:lpstr>Nagyvázsony</vt:lpstr>
      <vt:lpstr>'10622007'!Nagyvejke</vt:lpstr>
      <vt:lpstr>Nagyvejke</vt:lpstr>
      <vt:lpstr>'10622007'!Nagyveleg</vt:lpstr>
      <vt:lpstr>Nagyveleg</vt:lpstr>
      <vt:lpstr>'10622007'!Nagyvenyim</vt:lpstr>
      <vt:lpstr>Nagyvenyim</vt:lpstr>
      <vt:lpstr>'10622007'!Nagyvisnyó</vt:lpstr>
      <vt:lpstr>Nagyvisnyó</vt:lpstr>
      <vt:lpstr>'10622007'!Nak</vt:lpstr>
      <vt:lpstr>Nak</vt:lpstr>
      <vt:lpstr>'10622007'!Napkor</vt:lpstr>
      <vt:lpstr>Napkor</vt:lpstr>
      <vt:lpstr>'10622007'!Nárai</vt:lpstr>
      <vt:lpstr>Nárai</vt:lpstr>
      <vt:lpstr>'10622007'!Narda</vt:lpstr>
      <vt:lpstr>Narda</vt:lpstr>
      <vt:lpstr>'10622007'!Naszály</vt:lpstr>
      <vt:lpstr>Naszály</vt:lpstr>
      <vt:lpstr>'10622007'!Négyes</vt:lpstr>
      <vt:lpstr>Négyes</vt:lpstr>
      <vt:lpstr>'10622007'!Nekézseny</vt:lpstr>
      <vt:lpstr>Nekézseny</vt:lpstr>
      <vt:lpstr>'10622007'!Nemesapáti</vt:lpstr>
      <vt:lpstr>Nemesapáti</vt:lpstr>
      <vt:lpstr>'10622007'!Nemesbikk</vt:lpstr>
      <vt:lpstr>Nemesbikk</vt:lpstr>
      <vt:lpstr>'10622007'!Nemesborzova</vt:lpstr>
      <vt:lpstr>Nemesborzova</vt:lpstr>
      <vt:lpstr>'10622007'!Nemesbőd</vt:lpstr>
      <vt:lpstr>Nemesbőd</vt:lpstr>
      <vt:lpstr>'10622007'!Nemesbük</vt:lpstr>
      <vt:lpstr>Nemesbük</vt:lpstr>
      <vt:lpstr>'10622007'!Nemescsó</vt:lpstr>
      <vt:lpstr>Nemescsó</vt:lpstr>
      <vt:lpstr>'10622007'!Nemesdéd</vt:lpstr>
      <vt:lpstr>Nemesdéd</vt:lpstr>
      <vt:lpstr>'10622007'!Nemesgörzsöny</vt:lpstr>
      <vt:lpstr>Nemesgörzsöny</vt:lpstr>
      <vt:lpstr>'10622007'!Nemesgulács</vt:lpstr>
      <vt:lpstr>Nemesgulács</vt:lpstr>
      <vt:lpstr>'10622007'!Nemeshany</vt:lpstr>
      <vt:lpstr>Nemeshany</vt:lpstr>
      <vt:lpstr>'10622007'!Nemeshetés</vt:lpstr>
      <vt:lpstr>Nemeshetés</vt:lpstr>
      <vt:lpstr>'10622007'!Nemeske</vt:lpstr>
      <vt:lpstr>Nemeske</vt:lpstr>
      <vt:lpstr>'10622007'!Nemeskér</vt:lpstr>
      <vt:lpstr>Nemeskér</vt:lpstr>
      <vt:lpstr>'10622007'!Nemeskeresztúr</vt:lpstr>
      <vt:lpstr>Nemeskeresztúr</vt:lpstr>
      <vt:lpstr>'10622007'!Nemeskisfalud</vt:lpstr>
      <vt:lpstr>Nemeskisfalud</vt:lpstr>
      <vt:lpstr>'10622007'!Nemeskocs</vt:lpstr>
      <vt:lpstr>Nemeskocs</vt:lpstr>
      <vt:lpstr>'10622007'!Nemeskolta</vt:lpstr>
      <vt:lpstr>Nemeskolta</vt:lpstr>
      <vt:lpstr>'10622007'!Nemesládony</vt:lpstr>
      <vt:lpstr>Nemesládony</vt:lpstr>
      <vt:lpstr>'10622007'!Nemesmedves</vt:lpstr>
      <vt:lpstr>Nemesmedves</vt:lpstr>
      <vt:lpstr>'10622007'!Nemesnádudvar</vt:lpstr>
      <vt:lpstr>Nemesnádudvar</vt:lpstr>
      <vt:lpstr>'10622007'!Nemesnép</vt:lpstr>
      <vt:lpstr>Nemesnép</vt:lpstr>
      <vt:lpstr>'10622007'!Nemespátró</vt:lpstr>
      <vt:lpstr>Nemespátró</vt:lpstr>
      <vt:lpstr>'10622007'!Nemesrádó</vt:lpstr>
      <vt:lpstr>Nemesrádó</vt:lpstr>
      <vt:lpstr>'10622007'!Nemesrempehollós</vt:lpstr>
      <vt:lpstr>Nemesrempehollós</vt:lpstr>
      <vt:lpstr>'10622007'!Nemessándorháza</vt:lpstr>
      <vt:lpstr>Nemessándorháza</vt:lpstr>
      <vt:lpstr>'10622007'!Nemesvámos</vt:lpstr>
      <vt:lpstr>Nemesvámos</vt:lpstr>
      <vt:lpstr>'10622007'!Nemesvid</vt:lpstr>
      <vt:lpstr>Nemesvid</vt:lpstr>
      <vt:lpstr>'10622007'!Nemesvita</vt:lpstr>
      <vt:lpstr>Nemesvita</vt:lpstr>
      <vt:lpstr>'10622007'!Nemesszalók</vt:lpstr>
      <vt:lpstr>Nemesszalók</vt:lpstr>
      <vt:lpstr>'10622007'!Nemesszentandrás</vt:lpstr>
      <vt:lpstr>Nemesszentandrás</vt:lpstr>
      <vt:lpstr>'10622007'!Németbánya</vt:lpstr>
      <vt:lpstr>Németbánya</vt:lpstr>
      <vt:lpstr>'10622007'!Németfalu</vt:lpstr>
      <vt:lpstr>Németfalu</vt:lpstr>
      <vt:lpstr>'10622007'!Németkér</vt:lpstr>
      <vt:lpstr>Németkér</vt:lpstr>
      <vt:lpstr>'10622007'!Nemti</vt:lpstr>
      <vt:lpstr>Nemti</vt:lpstr>
      <vt:lpstr>'10622007'!Neszmély</vt:lpstr>
      <vt:lpstr>Neszmély</vt:lpstr>
      <vt:lpstr>'10622007'!Nézsa</vt:lpstr>
      <vt:lpstr>Nézsa</vt:lpstr>
      <vt:lpstr>'10622007'!Nick</vt:lpstr>
      <vt:lpstr>Nick</vt:lpstr>
      <vt:lpstr>'10622007'!Nikla</vt:lpstr>
      <vt:lpstr>Nikla</vt:lpstr>
      <vt:lpstr>'10622007'!Nógrád</vt:lpstr>
      <vt:lpstr>Nógrád</vt:lpstr>
      <vt:lpstr>'10622007'!Nógrádkövesd</vt:lpstr>
      <vt:lpstr>Nógrádkövesd</vt:lpstr>
      <vt:lpstr>'10622007'!Nógrádmarcal</vt:lpstr>
      <vt:lpstr>Nógrádmarcal</vt:lpstr>
      <vt:lpstr>'10622007'!Nógrádmegyer</vt:lpstr>
      <vt:lpstr>Nógrádmegyer</vt:lpstr>
      <vt:lpstr>'10622007'!Nógrádsáp</vt:lpstr>
      <vt:lpstr>Nógrádsáp</vt:lpstr>
      <vt:lpstr>'10622007'!Nógrádsipek</vt:lpstr>
      <vt:lpstr>Nógrádsipek</vt:lpstr>
      <vt:lpstr>'10622007'!Nógrádszakál</vt:lpstr>
      <vt:lpstr>Nógrádszakál</vt:lpstr>
      <vt:lpstr>'10622007'!Nóráp</vt:lpstr>
      <vt:lpstr>Nóráp</vt:lpstr>
      <vt:lpstr>'10622007'!Noszlop</vt:lpstr>
      <vt:lpstr>Noszlop</vt:lpstr>
      <vt:lpstr>'10622007'!Noszvaj</vt:lpstr>
      <vt:lpstr>Noszvaj</vt:lpstr>
      <vt:lpstr>'10622007'!Nova</vt:lpstr>
      <vt:lpstr>Nova</vt:lpstr>
      <vt:lpstr>'10622007'!Novaj</vt:lpstr>
      <vt:lpstr>Novaj</vt:lpstr>
      <vt:lpstr>'10622007'!Novajidrány</vt:lpstr>
      <vt:lpstr>Novajidrány</vt:lpstr>
      <vt:lpstr>'10622007'!Nőtincs</vt:lpstr>
      <vt:lpstr>Nőtincs</vt:lpstr>
      <vt:lpstr>'10622007'!Nyalka</vt:lpstr>
      <vt:lpstr>Nyalka</vt:lpstr>
      <vt:lpstr>'10622007'!Nyárád</vt:lpstr>
      <vt:lpstr>Nyárád</vt:lpstr>
      <vt:lpstr>'10622007'!Nyáregyháza</vt:lpstr>
      <vt:lpstr>Nyáregyháza</vt:lpstr>
      <vt:lpstr>'10622007'!Nyárlőrinc</vt:lpstr>
      <vt:lpstr>Nyárlőrinc</vt:lpstr>
      <vt:lpstr>'10622007'!Nyársapát</vt:lpstr>
      <vt:lpstr>Nyársapát</vt:lpstr>
      <vt:lpstr>'10622007'!Nyékládháza</vt:lpstr>
      <vt:lpstr>Nyékládháza</vt:lpstr>
      <vt:lpstr>'10622007'!Nyergesújfalu</vt:lpstr>
      <vt:lpstr>Nyergesújfalu</vt:lpstr>
      <vt:lpstr>'10622007'!Nyésta</vt:lpstr>
      <vt:lpstr>Nyésta</vt:lpstr>
      <vt:lpstr>'10622007'!Nyim</vt:lpstr>
      <vt:lpstr>Nyim</vt:lpstr>
      <vt:lpstr>'10622007'!Nyírábrány</vt:lpstr>
      <vt:lpstr>Nyírábrány</vt:lpstr>
      <vt:lpstr>'10622007'!Nyíracsád</vt:lpstr>
      <vt:lpstr>Nyíracsád</vt:lpstr>
      <vt:lpstr>'10622007'!Nyirád</vt:lpstr>
      <vt:lpstr>Nyirád</vt:lpstr>
      <vt:lpstr>'10622007'!Nyíradony</vt:lpstr>
      <vt:lpstr>Nyíradony</vt:lpstr>
      <vt:lpstr>'10622007'!Nyírbátor</vt:lpstr>
      <vt:lpstr>Nyírbátor</vt:lpstr>
      <vt:lpstr>'10622007'!Nyírbéltek</vt:lpstr>
      <vt:lpstr>Nyírbéltek</vt:lpstr>
      <vt:lpstr>'10622007'!Nyírbogát</vt:lpstr>
      <vt:lpstr>Nyírbogát</vt:lpstr>
      <vt:lpstr>'10622007'!Nyírbogdány</vt:lpstr>
      <vt:lpstr>Nyírbogdány</vt:lpstr>
      <vt:lpstr>'10622007'!Nyírcsaholy</vt:lpstr>
      <vt:lpstr>Nyírcsaholy</vt:lpstr>
      <vt:lpstr>'10622007'!Nyírcsászári</vt:lpstr>
      <vt:lpstr>Nyírcsászári</vt:lpstr>
      <vt:lpstr>'10622007'!Nyírderzs</vt:lpstr>
      <vt:lpstr>Nyírderzs</vt:lpstr>
      <vt:lpstr>'10622007'!Nyíregyháza</vt:lpstr>
      <vt:lpstr>Nyíregyháza</vt:lpstr>
      <vt:lpstr>'10622007'!Nyírgelse</vt:lpstr>
      <vt:lpstr>Nyírgelse</vt:lpstr>
      <vt:lpstr>'10622007'!Nyírgyulaj</vt:lpstr>
      <vt:lpstr>Nyírgyulaj</vt:lpstr>
      <vt:lpstr>'10622007'!Nyíri</vt:lpstr>
      <vt:lpstr>Nyíri</vt:lpstr>
      <vt:lpstr>'10622007'!Nyíribrony</vt:lpstr>
      <vt:lpstr>Nyíribrony</vt:lpstr>
      <vt:lpstr>'10622007'!Nyírjákó</vt:lpstr>
      <vt:lpstr>Nyírjákó</vt:lpstr>
      <vt:lpstr>'10622007'!Nyírkarász</vt:lpstr>
      <vt:lpstr>Nyírkarász</vt:lpstr>
      <vt:lpstr>'10622007'!Nyírkáta</vt:lpstr>
      <vt:lpstr>Nyírkáta</vt:lpstr>
      <vt:lpstr>'10622007'!Nyírkércs</vt:lpstr>
      <vt:lpstr>Nyírkércs</vt:lpstr>
      <vt:lpstr>'10622007'!Nyírlövő</vt:lpstr>
      <vt:lpstr>Nyírlövő</vt:lpstr>
      <vt:lpstr>'10622007'!Nyírlugos</vt:lpstr>
      <vt:lpstr>Nyírlugos</vt:lpstr>
      <vt:lpstr>'10622007'!Nyírmada</vt:lpstr>
      <vt:lpstr>Nyírmada</vt:lpstr>
      <vt:lpstr>'10622007'!Nyírmártonfalva</vt:lpstr>
      <vt:lpstr>Nyírmártonfalva</vt:lpstr>
      <vt:lpstr>'10622007'!Nyírmeggyes</vt:lpstr>
      <vt:lpstr>Nyírmeggyes</vt:lpstr>
      <vt:lpstr>'10622007'!Nyírmihálydi</vt:lpstr>
      <vt:lpstr>Nyírmihálydi</vt:lpstr>
      <vt:lpstr>'10622007'!Nyírparasznya</vt:lpstr>
      <vt:lpstr>Nyírparasznya</vt:lpstr>
      <vt:lpstr>'10622007'!Nyírpazony</vt:lpstr>
      <vt:lpstr>Nyírpazony</vt:lpstr>
      <vt:lpstr>'10622007'!Nyírpilis</vt:lpstr>
      <vt:lpstr>Nyírpilis</vt:lpstr>
      <vt:lpstr>'10622007'!Nyírtass</vt:lpstr>
      <vt:lpstr>Nyírtass</vt:lpstr>
      <vt:lpstr>'10622007'!Nyírtelek</vt:lpstr>
      <vt:lpstr>Nyírtelek</vt:lpstr>
      <vt:lpstr>'10622007'!Nyírtét</vt:lpstr>
      <vt:lpstr>Nyírtét</vt:lpstr>
      <vt:lpstr>'10622007'!Nyírtura</vt:lpstr>
      <vt:lpstr>Nyírtura</vt:lpstr>
      <vt:lpstr>'10622007'!Nyírvasvári</vt:lpstr>
      <vt:lpstr>Nyírvasvári</vt:lpstr>
      <vt:lpstr>'10622007'!Nyomár</vt:lpstr>
      <vt:lpstr>Nyomár</vt:lpstr>
      <vt:lpstr>'10622002'!Nyomtatási_cím</vt:lpstr>
      <vt:lpstr>'10622003'!Nyomtatási_cím</vt:lpstr>
      <vt:lpstr>'10622004'!Nyomtatási_cím</vt:lpstr>
      <vt:lpstr>'10622005'!Nyomtatási_cím</vt:lpstr>
      <vt:lpstr>'10622006'!Nyomtatási_cím</vt:lpstr>
      <vt:lpstr>'10622008'!Nyomtatási_cím</vt:lpstr>
      <vt:lpstr>'10622002'!Nyomtatási_terület</vt:lpstr>
      <vt:lpstr>'10622003'!Nyomtatási_terület</vt:lpstr>
      <vt:lpstr>'10622004'!Nyomtatási_terület</vt:lpstr>
      <vt:lpstr>'10622005'!Nyomtatási_terület</vt:lpstr>
      <vt:lpstr>'10622006'!Nyomtatási_terület</vt:lpstr>
      <vt:lpstr>'10622008'!Nyomtatási_terület</vt:lpstr>
      <vt:lpstr>elolap!Nyomtatási_terület</vt:lpstr>
      <vt:lpstr>'10622007'!Nyőgér</vt:lpstr>
      <vt:lpstr>Nyőgér</vt:lpstr>
      <vt:lpstr>'10622007'!Nyugotszenterzsébet</vt:lpstr>
      <vt:lpstr>Nyugotszenterzsébet</vt:lpstr>
      <vt:lpstr>'10622007'!Nyúl</vt:lpstr>
      <vt:lpstr>Nyúl</vt:lpstr>
      <vt:lpstr>'10622007'!Óbánya</vt:lpstr>
      <vt:lpstr>Óbánya</vt:lpstr>
      <vt:lpstr>'10622007'!Óbarok</vt:lpstr>
      <vt:lpstr>Óbarok</vt:lpstr>
      <vt:lpstr>'10622007'!Óbudavár</vt:lpstr>
      <vt:lpstr>Óbudavár</vt:lpstr>
      <vt:lpstr>'10622007'!Ócsa</vt:lpstr>
      <vt:lpstr>Ócsa</vt:lpstr>
      <vt:lpstr>'10622007'!Ócsárd</vt:lpstr>
      <vt:lpstr>Ócsárd</vt:lpstr>
      <vt:lpstr>'10622007'!Ófalu</vt:lpstr>
      <vt:lpstr>Ófalu</vt:lpstr>
      <vt:lpstr>'10622007'!Ófehértó</vt:lpstr>
      <vt:lpstr>Ófehértó</vt:lpstr>
      <vt:lpstr>'10622007'!Óföldeák</vt:lpstr>
      <vt:lpstr>Óföldeák</vt:lpstr>
      <vt:lpstr>'10622007'!Óhíd</vt:lpstr>
      <vt:lpstr>Óhíd</vt:lpstr>
      <vt:lpstr>'10622007'!Okány</vt:lpstr>
      <vt:lpstr>Okány</vt:lpstr>
      <vt:lpstr>'10622007'!Okorág</vt:lpstr>
      <vt:lpstr>Okorág</vt:lpstr>
      <vt:lpstr>'10622007'!Okorvölgy</vt:lpstr>
      <vt:lpstr>Okorvölgy</vt:lpstr>
      <vt:lpstr>'10622007'!Olasz</vt:lpstr>
      <vt:lpstr>Olasz</vt:lpstr>
      <vt:lpstr>'10622007'!Olaszfa</vt:lpstr>
      <vt:lpstr>Olaszfa</vt:lpstr>
      <vt:lpstr>'10622007'!Olaszfalu</vt:lpstr>
      <vt:lpstr>Olaszfalu</vt:lpstr>
      <vt:lpstr>'10622007'!Olaszliszka</vt:lpstr>
      <vt:lpstr>Olaszliszka</vt:lpstr>
      <vt:lpstr>'10622007'!Olcsva</vt:lpstr>
      <vt:lpstr>Olcsva</vt:lpstr>
      <vt:lpstr>'10622007'!Olcsvaapáti</vt:lpstr>
      <vt:lpstr>Olcsvaapáti</vt:lpstr>
      <vt:lpstr>'10622007'!Old</vt:lpstr>
      <vt:lpstr>Old</vt:lpstr>
      <vt:lpstr>'10622007'!Ólmod</vt:lpstr>
      <vt:lpstr>Ólmod</vt:lpstr>
      <vt:lpstr>'10622007'!Oltárc</vt:lpstr>
      <vt:lpstr>Oltárc</vt:lpstr>
      <vt:lpstr>'10622007'!Onga</vt:lpstr>
      <vt:lpstr>Onga</vt:lpstr>
      <vt:lpstr>'10622007'!Ónod</vt:lpstr>
      <vt:lpstr>Ónod</vt:lpstr>
      <vt:lpstr>'10622007'!Ópályi</vt:lpstr>
      <vt:lpstr>Ópályi</vt:lpstr>
      <vt:lpstr>'10622007'!Ópusztaszer</vt:lpstr>
      <vt:lpstr>Ópusztaszer</vt:lpstr>
      <vt:lpstr>'10622007'!Orbányosfa</vt:lpstr>
      <vt:lpstr>Orbányosfa</vt:lpstr>
      <vt:lpstr>'10622007'!Orci</vt:lpstr>
      <vt:lpstr>Orci</vt:lpstr>
      <vt:lpstr>'10622007'!Ordacsehi</vt:lpstr>
      <vt:lpstr>Ordacsehi</vt:lpstr>
      <vt:lpstr>'10622007'!Ordas</vt:lpstr>
      <vt:lpstr>Ordas</vt:lpstr>
      <vt:lpstr>'10622007'!Orfalu</vt:lpstr>
      <vt:lpstr>Orfalu</vt:lpstr>
      <vt:lpstr>'10622007'!Orfű</vt:lpstr>
      <vt:lpstr>Orfű</vt:lpstr>
      <vt:lpstr>'10622007'!Orgovány</vt:lpstr>
      <vt:lpstr>Orgovány</vt:lpstr>
      <vt:lpstr>'10622007'!Ormándlak</vt:lpstr>
      <vt:lpstr>Ormándlak</vt:lpstr>
      <vt:lpstr>'10622007'!Ormosbánya</vt:lpstr>
      <vt:lpstr>Ormosbánya</vt:lpstr>
      <vt:lpstr>'10622007'!Orosháza</vt:lpstr>
      <vt:lpstr>Orosháza</vt:lpstr>
      <vt:lpstr>'10622007'!Oroszi</vt:lpstr>
      <vt:lpstr>Oroszi</vt:lpstr>
      <vt:lpstr>'10622007'!Oroszlány</vt:lpstr>
      <vt:lpstr>Oroszlány</vt:lpstr>
      <vt:lpstr>'10622007'!Oroszló</vt:lpstr>
      <vt:lpstr>Oroszló</vt:lpstr>
      <vt:lpstr>'10622007'!Orosztony</vt:lpstr>
      <vt:lpstr>Orosztony</vt:lpstr>
      <vt:lpstr>'10622007'!Ortaháza</vt:lpstr>
      <vt:lpstr>Ortaháza</vt:lpstr>
      <vt:lpstr>'10622007'!Osli</vt:lpstr>
      <vt:lpstr>Osli</vt:lpstr>
      <vt:lpstr>'10622007'!Ostffyasszonyfa</vt:lpstr>
      <vt:lpstr>Ostffyasszonyfa</vt:lpstr>
      <vt:lpstr>'10622007'!Ostoros</vt:lpstr>
      <vt:lpstr>Ostoros</vt:lpstr>
      <vt:lpstr>'10622007'!Oszkó</vt:lpstr>
      <vt:lpstr>Oszkó</vt:lpstr>
      <vt:lpstr>'10622007'!Oszlár</vt:lpstr>
      <vt:lpstr>Oszlár</vt:lpstr>
      <vt:lpstr>'10622007'!Osztopán</vt:lpstr>
      <vt:lpstr>Osztopán</vt:lpstr>
      <vt:lpstr>'10622007'!Ózd</vt:lpstr>
      <vt:lpstr>Ózd</vt:lpstr>
      <vt:lpstr>'10622007'!Ózdfalu</vt:lpstr>
      <vt:lpstr>Ózdfalu</vt:lpstr>
      <vt:lpstr>'10622007'!Ozmánbük</vt:lpstr>
      <vt:lpstr>Ozmánbük</vt:lpstr>
      <vt:lpstr>'10622007'!Ozora</vt:lpstr>
      <vt:lpstr>Ozora</vt:lpstr>
      <vt:lpstr>'10622007'!Öcs</vt:lpstr>
      <vt:lpstr>Öcs</vt:lpstr>
      <vt:lpstr>'10622007'!Őcsény</vt:lpstr>
      <vt:lpstr>Őcsény</vt:lpstr>
      <vt:lpstr>'10622007'!Öcsöd</vt:lpstr>
      <vt:lpstr>Öcsöd</vt:lpstr>
      <vt:lpstr>'10622007'!Ököritófülpös</vt:lpstr>
      <vt:lpstr>Ököritófülpös</vt:lpstr>
      <vt:lpstr>'10622007'!Ölbő</vt:lpstr>
      <vt:lpstr>Ölbő</vt:lpstr>
      <vt:lpstr>'10622007'!Ömböly</vt:lpstr>
      <vt:lpstr>Ömböly</vt:lpstr>
      <vt:lpstr>'10622007'!Őr</vt:lpstr>
      <vt:lpstr>Őr</vt:lpstr>
      <vt:lpstr>'10622007'!Őrbottyán</vt:lpstr>
      <vt:lpstr>Őrbottyán</vt:lpstr>
      <vt:lpstr>'10622007'!Öregcsertő</vt:lpstr>
      <vt:lpstr>Öregcsertő</vt:lpstr>
      <vt:lpstr>'10622007'!Öreglak</vt:lpstr>
      <vt:lpstr>Öreglak</vt:lpstr>
      <vt:lpstr>'10622007'!Őrhalom</vt:lpstr>
      <vt:lpstr>Őrhalom</vt:lpstr>
      <vt:lpstr>'10622007'!Őrimagyarósd</vt:lpstr>
      <vt:lpstr>Őrimagyarósd</vt:lpstr>
      <vt:lpstr>'10622007'!Őriszentpéter</vt:lpstr>
      <vt:lpstr>Őriszentpéter</vt:lpstr>
      <vt:lpstr>'10622007'!Örkény</vt:lpstr>
      <vt:lpstr>Örkény</vt:lpstr>
      <vt:lpstr>'10622007'!Örményes</vt:lpstr>
      <vt:lpstr>Örményes</vt:lpstr>
      <vt:lpstr>'10622007'!Örménykút</vt:lpstr>
      <vt:lpstr>Örménykút</vt:lpstr>
      <vt:lpstr>'10622007'!Őrtilos</vt:lpstr>
      <vt:lpstr>Őrtilos</vt:lpstr>
      <vt:lpstr>'10622007'!Örvényes</vt:lpstr>
      <vt:lpstr>Örvényes</vt:lpstr>
      <vt:lpstr>'10622007'!Ősagárd</vt:lpstr>
      <vt:lpstr>Ősagárd</vt:lpstr>
      <vt:lpstr>'10622007'!Ősi</vt:lpstr>
      <vt:lpstr>Ősi</vt:lpstr>
      <vt:lpstr>'10622007'!Öskü</vt:lpstr>
      <vt:lpstr>Öskü</vt:lpstr>
      <vt:lpstr>'10622007'!Öttevény</vt:lpstr>
      <vt:lpstr>Öttevény</vt:lpstr>
      <vt:lpstr>'10622007'!Öttömös</vt:lpstr>
      <vt:lpstr>Öttömös</vt:lpstr>
      <vt:lpstr>'10622007'!Ötvöskónyi</vt:lpstr>
      <vt:lpstr>Ötvöskónyi</vt:lpstr>
      <vt:lpstr>'10622007'!Pácin</vt:lpstr>
      <vt:lpstr>Pácin</vt:lpstr>
      <vt:lpstr>'10622007'!Pacsa</vt:lpstr>
      <vt:lpstr>Pacsa</vt:lpstr>
      <vt:lpstr>'10622007'!Pácsony</vt:lpstr>
      <vt:lpstr>Pácsony</vt:lpstr>
      <vt:lpstr>'10622007'!Padár</vt:lpstr>
      <vt:lpstr>Padár</vt:lpstr>
      <vt:lpstr>'10622007'!Páhi</vt:lpstr>
      <vt:lpstr>Páhi</vt:lpstr>
      <vt:lpstr>'10622007'!Páka</vt:lpstr>
      <vt:lpstr>Páka</vt:lpstr>
      <vt:lpstr>'10622007'!Pakod</vt:lpstr>
      <vt:lpstr>Pakod</vt:lpstr>
      <vt:lpstr>'10622007'!Pákozd</vt:lpstr>
      <vt:lpstr>Pákozd</vt:lpstr>
      <vt:lpstr>'10622007'!Paks</vt:lpstr>
      <vt:lpstr>Paks</vt:lpstr>
      <vt:lpstr>'10622007'!Palé</vt:lpstr>
      <vt:lpstr>Palé</vt:lpstr>
      <vt:lpstr>'10622007'!Pálfa</vt:lpstr>
      <vt:lpstr>Pálfa</vt:lpstr>
      <vt:lpstr>'10622007'!Pálfiszeg</vt:lpstr>
      <vt:lpstr>Pálfiszeg</vt:lpstr>
      <vt:lpstr>'10622007'!Pálháza</vt:lpstr>
      <vt:lpstr>Pálháza</vt:lpstr>
      <vt:lpstr>'10622007'!Páli</vt:lpstr>
      <vt:lpstr>Páli</vt:lpstr>
      <vt:lpstr>'10622007'!Palkonya</vt:lpstr>
      <vt:lpstr>Palkonya</vt:lpstr>
      <vt:lpstr>'10622007'!Pálmajor</vt:lpstr>
      <vt:lpstr>Pálmajor</vt:lpstr>
      <vt:lpstr>'10622007'!Pálmonostora</vt:lpstr>
      <vt:lpstr>Pálmonostora</vt:lpstr>
      <vt:lpstr>'10622007'!Pálosvörösmart</vt:lpstr>
      <vt:lpstr>Pálosvörösmart</vt:lpstr>
      <vt:lpstr>'10622007'!Palotabozsok</vt:lpstr>
      <vt:lpstr>Palotabozsok</vt:lpstr>
      <vt:lpstr>'10622007'!Palotás</vt:lpstr>
      <vt:lpstr>Palotás</vt:lpstr>
      <vt:lpstr>'10622007'!Paloznak</vt:lpstr>
      <vt:lpstr>Paloznak</vt:lpstr>
      <vt:lpstr>'10622007'!Pamlény</vt:lpstr>
      <vt:lpstr>Pamlény</vt:lpstr>
      <vt:lpstr>'10622007'!Pamuk</vt:lpstr>
      <vt:lpstr>Pamuk</vt:lpstr>
      <vt:lpstr>'10622007'!Pánd</vt:lpstr>
      <vt:lpstr>Pánd</vt:lpstr>
      <vt:lpstr>'10622007'!Pankasz</vt:lpstr>
      <vt:lpstr>Pankasz</vt:lpstr>
      <vt:lpstr>'10622007'!Pannonhalma</vt:lpstr>
      <vt:lpstr>Pannonhalma</vt:lpstr>
      <vt:lpstr>'10622007'!Pányok</vt:lpstr>
      <vt:lpstr>Pányok</vt:lpstr>
      <vt:lpstr>'10622007'!Panyola</vt:lpstr>
      <vt:lpstr>Panyola</vt:lpstr>
      <vt:lpstr>'10622007'!Pap</vt:lpstr>
      <vt:lpstr>Pap</vt:lpstr>
      <vt:lpstr>'10622007'!Pápa</vt:lpstr>
      <vt:lpstr>Pápa</vt:lpstr>
      <vt:lpstr>'10622007'!Pápadereske</vt:lpstr>
      <vt:lpstr>Pápadereske</vt:lpstr>
      <vt:lpstr>'10622007'!Pápakovácsi</vt:lpstr>
      <vt:lpstr>Pápakovácsi</vt:lpstr>
      <vt:lpstr>'10622007'!Pápasalamon</vt:lpstr>
      <vt:lpstr>Pápasalamon</vt:lpstr>
      <vt:lpstr>'10622007'!Pápateszér</vt:lpstr>
      <vt:lpstr>Pápateszér</vt:lpstr>
      <vt:lpstr>'10622007'!Papkeszi</vt:lpstr>
      <vt:lpstr>Papkeszi</vt:lpstr>
      <vt:lpstr>'10622007'!Pápoc</vt:lpstr>
      <vt:lpstr>Pápoc</vt:lpstr>
      <vt:lpstr>'10622007'!Papos</vt:lpstr>
      <vt:lpstr>Papos</vt:lpstr>
      <vt:lpstr>'10622007'!Páprád</vt:lpstr>
      <vt:lpstr>Páprád</vt:lpstr>
      <vt:lpstr>'10622007'!Parád</vt:lpstr>
      <vt:lpstr>Parád</vt:lpstr>
      <vt:lpstr>'10622007'!Parádsasvár</vt:lpstr>
      <vt:lpstr>Parádsasvár</vt:lpstr>
      <vt:lpstr>'10622007'!Parasznya</vt:lpstr>
      <vt:lpstr>Parasznya</vt:lpstr>
      <vt:lpstr>'10622007'!Pári</vt:lpstr>
      <vt:lpstr>Pári</vt:lpstr>
      <vt:lpstr>'10622007'!Paszab</vt:lpstr>
      <vt:lpstr>Paszab</vt:lpstr>
      <vt:lpstr>'10622007'!Pásztó</vt:lpstr>
      <vt:lpstr>Pásztó</vt:lpstr>
      <vt:lpstr>'10622007'!Pásztori</vt:lpstr>
      <vt:lpstr>Pásztori</vt:lpstr>
      <vt:lpstr>'10622007'!Pat</vt:lpstr>
      <vt:lpstr>Pat</vt:lpstr>
      <vt:lpstr>'10622007'!Patak</vt:lpstr>
      <vt:lpstr>Patak</vt:lpstr>
      <vt:lpstr>'10622007'!Patalom</vt:lpstr>
      <vt:lpstr>Patalom</vt:lpstr>
      <vt:lpstr>'10622007'!Patapoklosi</vt:lpstr>
      <vt:lpstr>Patapoklosi</vt:lpstr>
      <vt:lpstr>'10622007'!Patca</vt:lpstr>
      <vt:lpstr>Patca</vt:lpstr>
      <vt:lpstr>'10622007'!Pátka</vt:lpstr>
      <vt:lpstr>Pátka</vt:lpstr>
      <vt:lpstr>'10622007'!Patosfa</vt:lpstr>
      <vt:lpstr>Patosfa</vt:lpstr>
      <vt:lpstr>'10622007'!Pátroha</vt:lpstr>
      <vt:lpstr>Pátroha</vt:lpstr>
      <vt:lpstr>'10622007'!Patvarc</vt:lpstr>
      <vt:lpstr>Patvarc</vt:lpstr>
      <vt:lpstr>'10622007'!Páty</vt:lpstr>
      <vt:lpstr>Páty</vt:lpstr>
      <vt:lpstr>'10622007'!Pátyod</vt:lpstr>
      <vt:lpstr>Pátyod</vt:lpstr>
      <vt:lpstr>'10622007'!Pázmánd</vt:lpstr>
      <vt:lpstr>Pázmánd</vt:lpstr>
      <vt:lpstr>'10622007'!Pázmándfalu</vt:lpstr>
      <vt:lpstr>Pázmándfalu</vt:lpstr>
      <vt:lpstr>'10622007'!Pécel</vt:lpstr>
      <vt:lpstr>Pécel</vt:lpstr>
      <vt:lpstr>'10622007'!Pecöl</vt:lpstr>
      <vt:lpstr>Pecöl</vt:lpstr>
      <vt:lpstr>'10622007'!Pécs</vt:lpstr>
      <vt:lpstr>Pécs</vt:lpstr>
      <vt:lpstr>'10622007'!Pécsbagota</vt:lpstr>
      <vt:lpstr>Pécsbagota</vt:lpstr>
      <vt:lpstr>'10622007'!Pécsdevecser</vt:lpstr>
      <vt:lpstr>Pécsdevecser</vt:lpstr>
      <vt:lpstr>'10622007'!Pécsely</vt:lpstr>
      <vt:lpstr>Pécsely</vt:lpstr>
      <vt:lpstr>'10622007'!Pécsudvard</vt:lpstr>
      <vt:lpstr>Pécsudvard</vt:lpstr>
      <vt:lpstr>'10622007'!Pécsvárad</vt:lpstr>
      <vt:lpstr>Pécsvárad</vt:lpstr>
      <vt:lpstr>'10622007'!Pellérd</vt:lpstr>
      <vt:lpstr>Pellérd</vt:lpstr>
      <vt:lpstr>'10622007'!Pély</vt:lpstr>
      <vt:lpstr>Pély</vt:lpstr>
      <vt:lpstr>'10622007'!Penc</vt:lpstr>
      <vt:lpstr>Penc</vt:lpstr>
      <vt:lpstr>'10622007'!Penészlek</vt:lpstr>
      <vt:lpstr>Penészlek</vt:lpstr>
      <vt:lpstr>'10622007'!Pénzesgyőr</vt:lpstr>
      <vt:lpstr>Pénzesgyőr</vt:lpstr>
      <vt:lpstr>'10622007'!Penyige</vt:lpstr>
      <vt:lpstr>Penyige</vt:lpstr>
      <vt:lpstr>'10622007'!Pér</vt:lpstr>
      <vt:lpstr>Pér</vt:lpstr>
      <vt:lpstr>'10622007'!Perbál</vt:lpstr>
      <vt:lpstr>Perbál</vt:lpstr>
      <vt:lpstr>'10622007'!Pere</vt:lpstr>
      <vt:lpstr>Pere</vt:lpstr>
      <vt:lpstr>'10622007'!Perecse</vt:lpstr>
      <vt:lpstr>Perecse</vt:lpstr>
      <vt:lpstr>'10622007'!Pereked</vt:lpstr>
      <vt:lpstr>Pereked</vt:lpstr>
      <vt:lpstr>'10622007'!Perenye</vt:lpstr>
      <vt:lpstr>Perenye</vt:lpstr>
      <vt:lpstr>'10622007'!Peresznye</vt:lpstr>
      <vt:lpstr>Peresznye</vt:lpstr>
      <vt:lpstr>'10622007'!Pereszteg</vt:lpstr>
      <vt:lpstr>Pereszteg</vt:lpstr>
      <vt:lpstr>'10622007'!Perkáta</vt:lpstr>
      <vt:lpstr>Perkáta</vt:lpstr>
      <vt:lpstr>'10622007'!Perkupa</vt:lpstr>
      <vt:lpstr>Perkupa</vt:lpstr>
      <vt:lpstr>'10622007'!Perőcsény</vt:lpstr>
      <vt:lpstr>Perőcsény</vt:lpstr>
      <vt:lpstr>'10622007'!Peterd</vt:lpstr>
      <vt:lpstr>Peterd</vt:lpstr>
      <vt:lpstr>'10622007'!Péterhida</vt:lpstr>
      <vt:lpstr>Péterhida</vt:lpstr>
      <vt:lpstr>'10622007'!Péteri</vt:lpstr>
      <vt:lpstr>Péteri</vt:lpstr>
      <vt:lpstr>'10622007'!Pétervására</vt:lpstr>
      <vt:lpstr>Pétervására</vt:lpstr>
      <vt:lpstr>'10622007'!Pétfürdő</vt:lpstr>
      <vt:lpstr>Pétfürdő</vt:lpstr>
      <vt:lpstr>'10622007'!Pethőhenye</vt:lpstr>
      <vt:lpstr>Pethőhenye</vt:lpstr>
      <vt:lpstr>'10622007'!Petneháza</vt:lpstr>
      <vt:lpstr>Petneháza</vt:lpstr>
      <vt:lpstr>'10622007'!Petőfibánya</vt:lpstr>
      <vt:lpstr>Petőfibánya</vt:lpstr>
      <vt:lpstr>'10622007'!Petőfiszállás</vt:lpstr>
      <vt:lpstr>Petőfiszállás</vt:lpstr>
      <vt:lpstr>'10622007'!Petőháza</vt:lpstr>
      <vt:lpstr>Petőháza</vt:lpstr>
      <vt:lpstr>'10622007'!Petőmihályfa</vt:lpstr>
      <vt:lpstr>Petőmihályfa</vt:lpstr>
      <vt:lpstr>'10622007'!Petrikeresztúr</vt:lpstr>
      <vt:lpstr>Petrikeresztúr</vt:lpstr>
      <vt:lpstr>'10622007'!Petrivente</vt:lpstr>
      <vt:lpstr>Petrivente</vt:lpstr>
      <vt:lpstr>'10622007'!Pettend</vt:lpstr>
      <vt:lpstr>Pettend</vt:lpstr>
      <vt:lpstr>'10622007'!Piliny</vt:lpstr>
      <vt:lpstr>Piliny</vt:lpstr>
      <vt:lpstr>'10622007'!Pilis</vt:lpstr>
      <vt:lpstr>Pilis</vt:lpstr>
      <vt:lpstr>'10622007'!Pilisborosjenő</vt:lpstr>
      <vt:lpstr>Pilisborosjenő</vt:lpstr>
      <vt:lpstr>'10622007'!Piliscsaba</vt:lpstr>
      <vt:lpstr>Piliscsaba</vt:lpstr>
      <vt:lpstr>'10622007'!Piliscsév</vt:lpstr>
      <vt:lpstr>Piliscsév</vt:lpstr>
      <vt:lpstr>'10622007'!Pilisjászfalu</vt:lpstr>
      <vt:lpstr>Pilisjászfalu</vt:lpstr>
      <vt:lpstr>'10622007'!Pilismarót</vt:lpstr>
      <vt:lpstr>Pilismarót</vt:lpstr>
      <vt:lpstr>'10622007'!Pilisvörösvár</vt:lpstr>
      <vt:lpstr>Pilisvörösvár</vt:lpstr>
      <vt:lpstr>'10622007'!Pilisszántó</vt:lpstr>
      <vt:lpstr>Pilisszántó</vt:lpstr>
      <vt:lpstr>'10622007'!Pilisszentiván</vt:lpstr>
      <vt:lpstr>Pilisszentiván</vt:lpstr>
      <vt:lpstr>'10622007'!Pilisszentkereszt</vt:lpstr>
      <vt:lpstr>Pilisszentkereszt</vt:lpstr>
      <vt:lpstr>'10622007'!Pilisszentlászló</vt:lpstr>
      <vt:lpstr>Pilisszentlászló</vt:lpstr>
      <vt:lpstr>'10622007'!Pincehely</vt:lpstr>
      <vt:lpstr>Pincehely</vt:lpstr>
      <vt:lpstr>'10622007'!Pinkamindszent</vt:lpstr>
      <vt:lpstr>Pinkamindszent</vt:lpstr>
      <vt:lpstr>'10622007'!Pinnye</vt:lpstr>
      <vt:lpstr>Pinnye</vt:lpstr>
      <vt:lpstr>'10622007'!Piricse</vt:lpstr>
      <vt:lpstr>Piricse</vt:lpstr>
      <vt:lpstr>'10622007'!Pirtó</vt:lpstr>
      <vt:lpstr>Pirtó</vt:lpstr>
      <vt:lpstr>'10622007'!Piskó</vt:lpstr>
      <vt:lpstr>Piskó</vt:lpstr>
      <vt:lpstr>'10622007'!Pitvaros</vt:lpstr>
      <vt:lpstr>Pitvaros</vt:lpstr>
      <vt:lpstr>'10622007'!Pócsa</vt:lpstr>
      <vt:lpstr>Pócsa</vt:lpstr>
      <vt:lpstr>'10622007'!Pocsaj</vt:lpstr>
      <vt:lpstr>Pocsaj</vt:lpstr>
      <vt:lpstr>'10622007'!Pócsmegyer</vt:lpstr>
      <vt:lpstr>Pócsmegyer</vt:lpstr>
      <vt:lpstr>'10622007'!Pócspetri</vt:lpstr>
      <vt:lpstr>Pócspetri</vt:lpstr>
      <vt:lpstr>'10622007'!Pogány</vt:lpstr>
      <vt:lpstr>Pogány</vt:lpstr>
      <vt:lpstr>'10622007'!Pogányszentpéter</vt:lpstr>
      <vt:lpstr>Pogányszentpéter</vt:lpstr>
      <vt:lpstr>'10622007'!Pókaszepetk</vt:lpstr>
      <vt:lpstr>Pókaszepetk</vt:lpstr>
      <vt:lpstr>'10622007'!Polány</vt:lpstr>
      <vt:lpstr>Polány</vt:lpstr>
      <vt:lpstr>'10622007'!Polgár</vt:lpstr>
      <vt:lpstr>Polgár</vt:lpstr>
      <vt:lpstr>'10622007'!Polgárdi</vt:lpstr>
      <vt:lpstr>Polgárdi</vt:lpstr>
      <vt:lpstr>'10622007'!Pomáz</vt:lpstr>
      <vt:lpstr>Pomáz</vt:lpstr>
      <vt:lpstr>'10622007'!Porcsalma</vt:lpstr>
      <vt:lpstr>Porcsalma</vt:lpstr>
      <vt:lpstr>'10622007'!Pornóapáti</vt:lpstr>
      <vt:lpstr>Pornóapáti</vt:lpstr>
      <vt:lpstr>'10622007'!Poroszló</vt:lpstr>
      <vt:lpstr>Poroszló</vt:lpstr>
      <vt:lpstr>'10622007'!Porpác</vt:lpstr>
      <vt:lpstr>Porpác</vt:lpstr>
      <vt:lpstr>'10622007'!Porrog</vt:lpstr>
      <vt:lpstr>Porrog</vt:lpstr>
      <vt:lpstr>'10622007'!Porrogszentkirály</vt:lpstr>
      <vt:lpstr>Porrogszentkirály</vt:lpstr>
      <vt:lpstr>'10622007'!Porrogszentpál</vt:lpstr>
      <vt:lpstr>Porrogszentpál</vt:lpstr>
      <vt:lpstr>'10622007'!Pórszombat</vt:lpstr>
      <vt:lpstr>Pórszombat</vt:lpstr>
      <vt:lpstr>'10622007'!Porva</vt:lpstr>
      <vt:lpstr>Porva</vt:lpstr>
      <vt:lpstr>'10622007'!Pósfa</vt:lpstr>
      <vt:lpstr>Pósfa</vt:lpstr>
      <vt:lpstr>'10622007'!Potony</vt:lpstr>
      <vt:lpstr>Potony</vt:lpstr>
      <vt:lpstr>'10622007'!Potyond</vt:lpstr>
      <vt:lpstr>Potyond</vt:lpstr>
      <vt:lpstr>'10622007'!Pölöske</vt:lpstr>
      <vt:lpstr>Pölöske</vt:lpstr>
      <vt:lpstr>'10622007'!Pölöskefő</vt:lpstr>
      <vt:lpstr>Pölöskefő</vt:lpstr>
      <vt:lpstr>'10622007'!Pörböly</vt:lpstr>
      <vt:lpstr>Pörböly</vt:lpstr>
      <vt:lpstr>'10622007'!Pördefölde</vt:lpstr>
      <vt:lpstr>Pördefölde</vt:lpstr>
      <vt:lpstr>'10622007'!Pötréte</vt:lpstr>
      <vt:lpstr>Pötréte</vt:lpstr>
      <vt:lpstr>'10622007'!Prügy</vt:lpstr>
      <vt:lpstr>Prügy</vt:lpstr>
      <vt:lpstr>'10622007'!Pula</vt:lpstr>
      <vt:lpstr>Pula</vt:lpstr>
      <vt:lpstr>'10622007'!Pusztaapáti</vt:lpstr>
      <vt:lpstr>Pusztaapáti</vt:lpstr>
      <vt:lpstr>'10622007'!Pusztaberki</vt:lpstr>
      <vt:lpstr>Pusztaberki</vt:lpstr>
      <vt:lpstr>'10622007'!Pusztacsalád</vt:lpstr>
      <vt:lpstr>Pusztacsalád</vt:lpstr>
      <vt:lpstr>'10622007'!Pusztacsó</vt:lpstr>
      <vt:lpstr>Pusztacsó</vt:lpstr>
      <vt:lpstr>'10622007'!Pusztadobos</vt:lpstr>
      <vt:lpstr>Pusztadobos</vt:lpstr>
      <vt:lpstr>'10622007'!Pusztaederics</vt:lpstr>
      <vt:lpstr>Pusztaederics</vt:lpstr>
      <vt:lpstr>'10622007'!Pusztafalu</vt:lpstr>
      <vt:lpstr>Pusztafalu</vt:lpstr>
      <vt:lpstr>'10622007'!Pusztaföldvár</vt:lpstr>
      <vt:lpstr>Pusztaföldvár</vt:lpstr>
      <vt:lpstr>'10622007'!Pusztahencse</vt:lpstr>
      <vt:lpstr>Pusztahencse</vt:lpstr>
      <vt:lpstr>'10622007'!Pusztakovácsi</vt:lpstr>
      <vt:lpstr>Pusztakovácsi</vt:lpstr>
      <vt:lpstr>'10622007'!Pusztamagyaród</vt:lpstr>
      <vt:lpstr>Pusztamagyaród</vt:lpstr>
      <vt:lpstr>'10622007'!Pusztamérges</vt:lpstr>
      <vt:lpstr>Pusztamérges</vt:lpstr>
      <vt:lpstr>'10622007'!Pusztamiske</vt:lpstr>
      <vt:lpstr>Pusztamiske</vt:lpstr>
      <vt:lpstr>'10622007'!Pusztamonostor</vt:lpstr>
      <vt:lpstr>Pusztamonostor</vt:lpstr>
      <vt:lpstr>'10622007'!Pusztaottlaka</vt:lpstr>
      <vt:lpstr>Pusztaottlaka</vt:lpstr>
      <vt:lpstr>'10622007'!Pusztaradvány</vt:lpstr>
      <vt:lpstr>Pusztaradvány</vt:lpstr>
      <vt:lpstr>'10622007'!Pusztaszabolcs</vt:lpstr>
      <vt:lpstr>Pusztaszabolcs</vt:lpstr>
      <vt:lpstr>'10622007'!Pusztaszemes</vt:lpstr>
      <vt:lpstr>Pusztaszemes</vt:lpstr>
      <vt:lpstr>'10622007'!Pusztaszentlászló</vt:lpstr>
      <vt:lpstr>Pusztaszentlászló</vt:lpstr>
      <vt:lpstr>'10622007'!Pusztaszer</vt:lpstr>
      <vt:lpstr>Pusztaszer</vt:lpstr>
      <vt:lpstr>'10622007'!Pusztavacs</vt:lpstr>
      <vt:lpstr>Pusztavacs</vt:lpstr>
      <vt:lpstr>'10622007'!Pusztavám</vt:lpstr>
      <vt:lpstr>Pusztavám</vt:lpstr>
      <vt:lpstr>'10622007'!Pusztazámor</vt:lpstr>
      <vt:lpstr>Pusztazámor</vt:lpstr>
      <vt:lpstr>'10622007'!Putnok</vt:lpstr>
      <vt:lpstr>Putnok</vt:lpstr>
      <vt:lpstr>'10622007'!Püski</vt:lpstr>
      <vt:lpstr>Püski</vt:lpstr>
      <vt:lpstr>'10622007'!Püspökhatvan</vt:lpstr>
      <vt:lpstr>Püspökhatvan</vt:lpstr>
      <vt:lpstr>'10622007'!Püspökladány</vt:lpstr>
      <vt:lpstr>Püspökladány</vt:lpstr>
      <vt:lpstr>'10622007'!Püspökmolnári</vt:lpstr>
      <vt:lpstr>Püspökmolnári</vt:lpstr>
      <vt:lpstr>'10622007'!Püspökszilágy</vt:lpstr>
      <vt:lpstr>Püspökszilágy</vt:lpstr>
      <vt:lpstr>'10622007'!Rábacsanak</vt:lpstr>
      <vt:lpstr>Rábacsanak</vt:lpstr>
      <vt:lpstr>'10622007'!Rábacsécsény</vt:lpstr>
      <vt:lpstr>Rábacsécsény</vt:lpstr>
      <vt:lpstr>'10622007'!Rábagyarmat</vt:lpstr>
      <vt:lpstr>Rábagyarmat</vt:lpstr>
      <vt:lpstr>'10622007'!Rábahídvég</vt:lpstr>
      <vt:lpstr>Rábahídvég</vt:lpstr>
      <vt:lpstr>'10622007'!Rábakecöl</vt:lpstr>
      <vt:lpstr>Rábakecöl</vt:lpstr>
      <vt:lpstr>'10622007'!Rábapatona</vt:lpstr>
      <vt:lpstr>Rábapatona</vt:lpstr>
      <vt:lpstr>'10622007'!Rábapaty</vt:lpstr>
      <vt:lpstr>Rábapaty</vt:lpstr>
      <vt:lpstr>'10622007'!Rábapordány</vt:lpstr>
      <vt:lpstr>Rábapordány</vt:lpstr>
      <vt:lpstr>'10622007'!Rábasebes</vt:lpstr>
      <vt:lpstr>Rábasebes</vt:lpstr>
      <vt:lpstr>'10622007'!Rábaszentandrás</vt:lpstr>
      <vt:lpstr>Rábaszentandrás</vt:lpstr>
      <vt:lpstr>'10622007'!Rábaszentmihály</vt:lpstr>
      <vt:lpstr>Rábaszentmihály</vt:lpstr>
      <vt:lpstr>'10622007'!Rábaszentmiklós</vt:lpstr>
      <vt:lpstr>Rábaszentmiklós</vt:lpstr>
      <vt:lpstr>'10622007'!Rábatamási</vt:lpstr>
      <vt:lpstr>Rábatamási</vt:lpstr>
      <vt:lpstr>'10622007'!Rábatöttös</vt:lpstr>
      <vt:lpstr>Rábatöttös</vt:lpstr>
      <vt:lpstr>'10622007'!Rábcakapi</vt:lpstr>
      <vt:lpstr>Rábcakapi</vt:lpstr>
      <vt:lpstr>'10622007'!Rácalmás</vt:lpstr>
      <vt:lpstr>Rácalmás</vt:lpstr>
      <vt:lpstr>'10622007'!Ráckeresztúr</vt:lpstr>
      <vt:lpstr>Ráckeresztúr</vt:lpstr>
      <vt:lpstr>'10622007'!Ráckeve</vt:lpstr>
      <vt:lpstr>Ráckeve</vt:lpstr>
      <vt:lpstr>'10622007'!Rád</vt:lpstr>
      <vt:lpstr>Rád</vt:lpstr>
      <vt:lpstr>'10622007'!Rádfalva</vt:lpstr>
      <vt:lpstr>Rádfalva</vt:lpstr>
      <vt:lpstr>'10622007'!Rádóckölked</vt:lpstr>
      <vt:lpstr>Rádóckölked</vt:lpstr>
      <vt:lpstr>'10622007'!Radostyán</vt:lpstr>
      <vt:lpstr>Radostyán</vt:lpstr>
      <vt:lpstr>'10622007'!Ragály</vt:lpstr>
      <vt:lpstr>Ragály</vt:lpstr>
      <vt:lpstr>'10622007'!Rajka</vt:lpstr>
      <vt:lpstr>Rajka</vt:lpstr>
      <vt:lpstr>'10622007'!Rakaca</vt:lpstr>
      <vt:lpstr>Rakaca</vt:lpstr>
      <vt:lpstr>'10622007'!Rakacaszend</vt:lpstr>
      <vt:lpstr>Rakacaszend</vt:lpstr>
      <vt:lpstr>'10622007'!Rakamaz</vt:lpstr>
      <vt:lpstr>Rakamaz</vt:lpstr>
      <vt:lpstr>'10622007'!Rákóczibánya</vt:lpstr>
      <vt:lpstr>Rákóczibánya</vt:lpstr>
      <vt:lpstr>'10622007'!Rákóczifalva</vt:lpstr>
      <vt:lpstr>Rákóczifalva</vt:lpstr>
      <vt:lpstr>'10622007'!Rákócziújfalu</vt:lpstr>
      <vt:lpstr>Rákócziújfalu</vt:lpstr>
      <vt:lpstr>'10622007'!Ráksi</vt:lpstr>
      <vt:lpstr>Ráksi</vt:lpstr>
      <vt:lpstr>'10622007'!Ramocsa</vt:lpstr>
      <vt:lpstr>Ramocsa</vt:lpstr>
      <vt:lpstr>'10622007'!Ramocsaháza</vt:lpstr>
      <vt:lpstr>Ramocsaháza</vt:lpstr>
      <vt:lpstr>'10622007'!Rápolt</vt:lpstr>
      <vt:lpstr>Rápolt</vt:lpstr>
      <vt:lpstr>'10622007'!Raposka</vt:lpstr>
      <vt:lpstr>Raposka</vt:lpstr>
      <vt:lpstr>'10622007'!Rásonysápberencs</vt:lpstr>
      <vt:lpstr>Rásonysápberencs</vt:lpstr>
      <vt:lpstr>'10622007'!Rátka</vt:lpstr>
      <vt:lpstr>Rátka</vt:lpstr>
      <vt:lpstr>'10622007'!Rátót</vt:lpstr>
      <vt:lpstr>Rátót</vt:lpstr>
      <vt:lpstr>'10622007'!Ravazd</vt:lpstr>
      <vt:lpstr>Ravazd</vt:lpstr>
      <vt:lpstr>'10622007'!Recsk</vt:lpstr>
      <vt:lpstr>Recsk</vt:lpstr>
      <vt:lpstr>'10622007'!Réde</vt:lpstr>
      <vt:lpstr>Réde</vt:lpstr>
      <vt:lpstr>'10622007'!Rédics</vt:lpstr>
      <vt:lpstr>Rédics</vt:lpstr>
      <vt:lpstr>'10622007'!Regéc</vt:lpstr>
      <vt:lpstr>Regéc</vt:lpstr>
      <vt:lpstr>'10622007'!Regenye</vt:lpstr>
      <vt:lpstr>Regenye</vt:lpstr>
      <vt:lpstr>'10622007'!Regöly</vt:lpstr>
      <vt:lpstr>Regöly</vt:lpstr>
      <vt:lpstr>'10622007'!Rém</vt:lpstr>
      <vt:lpstr>Rém</vt:lpstr>
      <vt:lpstr>'10622007'!Remeteszőlős</vt:lpstr>
      <vt:lpstr>Remeteszőlős</vt:lpstr>
      <vt:lpstr>'10622007'!Répáshuta</vt:lpstr>
      <vt:lpstr>Répáshuta</vt:lpstr>
      <vt:lpstr>'10622007'!Répcelak</vt:lpstr>
      <vt:lpstr>Répcelak</vt:lpstr>
      <vt:lpstr>'10622007'!Répceszemere</vt:lpstr>
      <vt:lpstr>Répceszemere</vt:lpstr>
      <vt:lpstr>'10622007'!Répceszentgyörgy</vt:lpstr>
      <vt:lpstr>Répceszentgyörgy</vt:lpstr>
      <vt:lpstr>'10622007'!Répcevis</vt:lpstr>
      <vt:lpstr>Répcevis</vt:lpstr>
      <vt:lpstr>'10622007'!Resznek</vt:lpstr>
      <vt:lpstr>Resznek</vt:lpstr>
      <vt:lpstr>'10622007'!Rétalap</vt:lpstr>
      <vt:lpstr>Rétalap</vt:lpstr>
      <vt:lpstr>'10622007'!Rétközberencs</vt:lpstr>
      <vt:lpstr>Rétközberencs</vt:lpstr>
      <vt:lpstr>'10622007'!Rétság</vt:lpstr>
      <vt:lpstr>Rétság</vt:lpstr>
      <vt:lpstr>'10622007'!Révfülöp</vt:lpstr>
      <vt:lpstr>Révfülöp</vt:lpstr>
      <vt:lpstr>'10622007'!Révleányvár</vt:lpstr>
      <vt:lpstr>Révleányvár</vt:lpstr>
      <vt:lpstr>'10622007'!Rezi</vt:lpstr>
      <vt:lpstr>Rezi</vt:lpstr>
      <vt:lpstr>'10622007'!Ricse</vt:lpstr>
      <vt:lpstr>Ricse</vt:lpstr>
      <vt:lpstr>'10622007'!Rigács</vt:lpstr>
      <vt:lpstr>Rigács</vt:lpstr>
      <vt:lpstr>'10622007'!Rigyác</vt:lpstr>
      <vt:lpstr>Rigyác</vt:lpstr>
      <vt:lpstr>'10622007'!Rimóc</vt:lpstr>
      <vt:lpstr>Rimóc</vt:lpstr>
      <vt:lpstr>'10622007'!Rinyabesenyő</vt:lpstr>
      <vt:lpstr>Rinyabesenyő</vt:lpstr>
      <vt:lpstr>'10622007'!Rinyakovácsi</vt:lpstr>
      <vt:lpstr>Rinyakovácsi</vt:lpstr>
      <vt:lpstr>'10622007'!Rinyaszentkirály</vt:lpstr>
      <vt:lpstr>Rinyaszentkirály</vt:lpstr>
      <vt:lpstr>'10622007'!Rinyaújlak</vt:lpstr>
      <vt:lpstr>Rinyaújlak</vt:lpstr>
      <vt:lpstr>'10622007'!Rinyaújnép</vt:lpstr>
      <vt:lpstr>Rinyaújnép</vt:lpstr>
      <vt:lpstr>'10622007'!Rohod</vt:lpstr>
      <vt:lpstr>Rohod</vt:lpstr>
      <vt:lpstr>'10622007'!Románd</vt:lpstr>
      <vt:lpstr>Románd</vt:lpstr>
      <vt:lpstr>'10622007'!Romhány</vt:lpstr>
      <vt:lpstr>Romhány</vt:lpstr>
      <vt:lpstr>'10622007'!Romonya</vt:lpstr>
      <vt:lpstr>Romonya</vt:lpstr>
      <vt:lpstr>'10622007'!Rózsafa</vt:lpstr>
      <vt:lpstr>Rózsafa</vt:lpstr>
      <vt:lpstr>'10622007'!Rozsály</vt:lpstr>
      <vt:lpstr>Rozsály</vt:lpstr>
      <vt:lpstr>'10622007'!Rózsaszentmárton</vt:lpstr>
      <vt:lpstr>Rózsaszentmárton</vt:lpstr>
      <vt:lpstr>'10622007'!Röjtökmuzsaj</vt:lpstr>
      <vt:lpstr>Röjtökmuzsaj</vt:lpstr>
      <vt:lpstr>'10622007'!Rönök</vt:lpstr>
      <vt:lpstr>Rönök</vt:lpstr>
      <vt:lpstr>'10622007'!Röszke</vt:lpstr>
      <vt:lpstr>Röszke</vt:lpstr>
      <vt:lpstr>'10622007'!Rudabánya</vt:lpstr>
      <vt:lpstr>Rudabánya</vt:lpstr>
      <vt:lpstr>'10622007'!Rudolftelep</vt:lpstr>
      <vt:lpstr>Rudolftelep</vt:lpstr>
      <vt:lpstr>'10622007'!Rum</vt:lpstr>
      <vt:lpstr>Rum</vt:lpstr>
      <vt:lpstr>'10622007'!Ruzsa</vt:lpstr>
      <vt:lpstr>Ruzsa</vt:lpstr>
      <vt:lpstr>'10622007'!Ságújfalu</vt:lpstr>
      <vt:lpstr>Ságújfalu</vt:lpstr>
      <vt:lpstr>'10622007'!Ságvár</vt:lpstr>
      <vt:lpstr>Ságvár</vt:lpstr>
      <vt:lpstr>'10622007'!Sajóbábony</vt:lpstr>
      <vt:lpstr>Sajóbábony</vt:lpstr>
      <vt:lpstr>'10622007'!Sajóecseg</vt:lpstr>
      <vt:lpstr>Sajóecseg</vt:lpstr>
      <vt:lpstr>'10622007'!Sajógalgóc</vt:lpstr>
      <vt:lpstr>Sajógalgóc</vt:lpstr>
      <vt:lpstr>'10622007'!Sajóhídvég</vt:lpstr>
      <vt:lpstr>Sajóhídvég</vt:lpstr>
      <vt:lpstr>'10622007'!Sajóivánka</vt:lpstr>
      <vt:lpstr>Sajóivánka</vt:lpstr>
      <vt:lpstr>'10622007'!Sajókápolna</vt:lpstr>
      <vt:lpstr>Sajókápolna</vt:lpstr>
      <vt:lpstr>'10622007'!Sajókaza</vt:lpstr>
      <vt:lpstr>Sajókaza</vt:lpstr>
      <vt:lpstr>'10622007'!Sajókeresztúr</vt:lpstr>
      <vt:lpstr>Sajókeresztúr</vt:lpstr>
      <vt:lpstr>'10622007'!Sajólád</vt:lpstr>
      <vt:lpstr>Sajólád</vt:lpstr>
      <vt:lpstr>'10622007'!Sajólászlófalva</vt:lpstr>
      <vt:lpstr>Sajólászlófalva</vt:lpstr>
      <vt:lpstr>'10622007'!Sajómercse</vt:lpstr>
      <vt:lpstr>Sajómercse</vt:lpstr>
      <vt:lpstr>'10622007'!Sajónémeti</vt:lpstr>
      <vt:lpstr>Sajónémeti</vt:lpstr>
      <vt:lpstr>'10622007'!Sajóörös</vt:lpstr>
      <vt:lpstr>Sajóörös</vt:lpstr>
      <vt:lpstr>'10622007'!Sajópálfala</vt:lpstr>
      <vt:lpstr>Sajópálfala</vt:lpstr>
      <vt:lpstr>'10622007'!Sajópetri</vt:lpstr>
      <vt:lpstr>Sajópetri</vt:lpstr>
      <vt:lpstr>'10622007'!Sajópüspöki</vt:lpstr>
      <vt:lpstr>Sajópüspöki</vt:lpstr>
      <vt:lpstr>'10622007'!Sajósenye</vt:lpstr>
      <vt:lpstr>Sajósenye</vt:lpstr>
      <vt:lpstr>'10622007'!Sajószentpéter</vt:lpstr>
      <vt:lpstr>Sajószentpéter</vt:lpstr>
      <vt:lpstr>'10622007'!Sajószöged</vt:lpstr>
      <vt:lpstr>Sajószöged</vt:lpstr>
      <vt:lpstr>'10622007'!Sajóvámos</vt:lpstr>
      <vt:lpstr>Sajóvámos</vt:lpstr>
      <vt:lpstr>'10622007'!Sajóvelezd</vt:lpstr>
      <vt:lpstr>Sajóvelezd</vt:lpstr>
      <vt:lpstr>'10622007'!Sajtoskál</vt:lpstr>
      <vt:lpstr>Sajtoskál</vt:lpstr>
      <vt:lpstr>'10622007'!Salföld</vt:lpstr>
      <vt:lpstr>Salföld</vt:lpstr>
      <vt:lpstr>'10622007'!Salgótarján</vt:lpstr>
      <vt:lpstr>Salgótarján</vt:lpstr>
      <vt:lpstr>'10622007'!Salköveskút</vt:lpstr>
      <vt:lpstr>Salköveskút</vt:lpstr>
      <vt:lpstr>'10622007'!Salomvár</vt:lpstr>
      <vt:lpstr>Salomvár</vt:lpstr>
      <vt:lpstr>'10622007'!Sály</vt:lpstr>
      <vt:lpstr>Sály</vt:lpstr>
      <vt:lpstr>'10622007'!Sámod</vt:lpstr>
      <vt:lpstr>Sámod</vt:lpstr>
      <vt:lpstr>'10622007'!Sámsonháza</vt:lpstr>
      <vt:lpstr>Sámsonháza</vt:lpstr>
      <vt:lpstr>'10622007'!Sand</vt:lpstr>
      <vt:lpstr>Sand</vt:lpstr>
      <vt:lpstr>'10622007'!Sándorfalva</vt:lpstr>
      <vt:lpstr>Sándorfalva</vt:lpstr>
      <vt:lpstr>'10622007'!Sántos</vt:lpstr>
      <vt:lpstr>Sántos</vt:lpstr>
      <vt:lpstr>'10622007'!Sáp</vt:lpstr>
      <vt:lpstr>Sáp</vt:lpstr>
      <vt:lpstr>'10622007'!Sáránd</vt:lpstr>
      <vt:lpstr>Sáránd</vt:lpstr>
      <vt:lpstr>'10622007'!Sárazsadány</vt:lpstr>
      <vt:lpstr>Sárazsadány</vt:lpstr>
      <vt:lpstr>'10622007'!Sárbogárd</vt:lpstr>
      <vt:lpstr>Sárbogárd</vt:lpstr>
      <vt:lpstr>'10622007'!Sáregres</vt:lpstr>
      <vt:lpstr>Sáregres</vt:lpstr>
      <vt:lpstr>'10622007'!Sárfimizdó</vt:lpstr>
      <vt:lpstr>Sárfimizdó</vt:lpstr>
      <vt:lpstr>'10622007'!Sárhida</vt:lpstr>
      <vt:lpstr>Sárhida</vt:lpstr>
      <vt:lpstr>'10622007'!Sárisáp</vt:lpstr>
      <vt:lpstr>Sárisáp</vt:lpstr>
      <vt:lpstr>'10622007'!Sarkad</vt:lpstr>
      <vt:lpstr>Sarkad</vt:lpstr>
      <vt:lpstr>'10622007'!Sarkadkeresztúr</vt:lpstr>
      <vt:lpstr>Sarkadkeresztúr</vt:lpstr>
      <vt:lpstr>'10622007'!Sárkeresztes</vt:lpstr>
      <vt:lpstr>Sárkeresztes</vt:lpstr>
      <vt:lpstr>'10622007'!Sárkeresztúr</vt:lpstr>
      <vt:lpstr>Sárkeresztúr</vt:lpstr>
      <vt:lpstr>'10622007'!Sárkeszi</vt:lpstr>
      <vt:lpstr>Sárkeszi</vt:lpstr>
      <vt:lpstr>'10622007'!Sármellék</vt:lpstr>
      <vt:lpstr>Sármellék</vt:lpstr>
      <vt:lpstr>'10622007'!Sárok</vt:lpstr>
      <vt:lpstr>Sárok</vt:lpstr>
      <vt:lpstr>'10622007'!Sárosd</vt:lpstr>
      <vt:lpstr>Sárosd</vt:lpstr>
      <vt:lpstr>'10622007'!Sárospatak</vt:lpstr>
      <vt:lpstr>Sárospatak</vt:lpstr>
      <vt:lpstr>'10622007'!Sárpilis</vt:lpstr>
      <vt:lpstr>Sárpilis</vt:lpstr>
      <vt:lpstr>'10622007'!Sárrétudvari</vt:lpstr>
      <vt:lpstr>Sárrétudvari</vt:lpstr>
      <vt:lpstr>'10622007'!Sarród</vt:lpstr>
      <vt:lpstr>Sarród</vt:lpstr>
      <vt:lpstr>'10622007'!Sárszentágota</vt:lpstr>
      <vt:lpstr>Sárszentágota</vt:lpstr>
      <vt:lpstr>'10622007'!Sárszentlőrinc</vt:lpstr>
      <vt:lpstr>Sárszentlőrinc</vt:lpstr>
      <vt:lpstr>'10622007'!Sárszentmihály</vt:lpstr>
      <vt:lpstr>Sárszentmihály</vt:lpstr>
      <vt:lpstr>'10622007'!Sarud</vt:lpstr>
      <vt:lpstr>Sarud</vt:lpstr>
      <vt:lpstr>'10622007'!Sárvár</vt:lpstr>
      <vt:lpstr>Sárvár</vt:lpstr>
      <vt:lpstr>'10622007'!Sásd</vt:lpstr>
      <vt:lpstr>Sásd</vt:lpstr>
      <vt:lpstr>'10622007'!Sáska</vt:lpstr>
      <vt:lpstr>Sáska</vt:lpstr>
      <vt:lpstr>'10622007'!Sáta</vt:lpstr>
      <vt:lpstr>Sáta</vt:lpstr>
      <vt:lpstr>'10622007'!Sátoraljaújhely</vt:lpstr>
      <vt:lpstr>Sátoraljaújhely</vt:lpstr>
      <vt:lpstr>'10622007'!Sátorhely</vt:lpstr>
      <vt:lpstr>Sátorhely</vt:lpstr>
      <vt:lpstr>'10622007'!Sávoly</vt:lpstr>
      <vt:lpstr>Sávoly</vt:lpstr>
      <vt:lpstr>'10622007'!Sé</vt:lpstr>
      <vt:lpstr>Sé</vt:lpstr>
      <vt:lpstr>'10622007'!Segesd</vt:lpstr>
      <vt:lpstr>Segesd</vt:lpstr>
      <vt:lpstr>'10622007'!Selyeb</vt:lpstr>
      <vt:lpstr>Selyeb</vt:lpstr>
      <vt:lpstr>'10622007'!Sellye</vt:lpstr>
      <vt:lpstr>Sellye</vt:lpstr>
      <vt:lpstr>'10622007'!Semjén</vt:lpstr>
      <vt:lpstr>Semjén</vt:lpstr>
      <vt:lpstr>'10622007'!Semjénháza</vt:lpstr>
      <vt:lpstr>Semjénháza</vt:lpstr>
      <vt:lpstr>'10622007'!Sénye</vt:lpstr>
      <vt:lpstr>Sénye</vt:lpstr>
      <vt:lpstr>'10622007'!Sényő</vt:lpstr>
      <vt:lpstr>Sényő</vt:lpstr>
      <vt:lpstr>'10622007'!Seregélyes</vt:lpstr>
      <vt:lpstr>Seregélyes</vt:lpstr>
      <vt:lpstr>'10622007'!Serényfalva</vt:lpstr>
      <vt:lpstr>Serényfalva</vt:lpstr>
      <vt:lpstr>'10622007'!Sérsekszőlős</vt:lpstr>
      <vt:lpstr>Sérsekszőlős</vt:lpstr>
      <vt:lpstr>'10622007'!Sikátor</vt:lpstr>
      <vt:lpstr>Sikátor</vt:lpstr>
      <vt:lpstr>'10622007'!Siklós</vt:lpstr>
      <vt:lpstr>Siklós</vt:lpstr>
      <vt:lpstr>'10622007'!Siklósbodony</vt:lpstr>
      <vt:lpstr>Siklósbodony</vt:lpstr>
      <vt:lpstr>'10622007'!Siklósnagyfalu</vt:lpstr>
      <vt:lpstr>Siklósnagyfalu</vt:lpstr>
      <vt:lpstr>'10622007'!Sima</vt:lpstr>
      <vt:lpstr>Sima</vt:lpstr>
      <vt:lpstr>'10622007'!Simaság</vt:lpstr>
      <vt:lpstr>Simaság</vt:lpstr>
      <vt:lpstr>'10622007'!Simonfa</vt:lpstr>
      <vt:lpstr>Simonfa</vt:lpstr>
      <vt:lpstr>'10622007'!Simontornya</vt:lpstr>
      <vt:lpstr>Simontornya</vt:lpstr>
      <vt:lpstr>'10622007'!Sióagárd</vt:lpstr>
      <vt:lpstr>Sióagárd</vt:lpstr>
      <vt:lpstr>'10622007'!Siófok</vt:lpstr>
      <vt:lpstr>Siófok</vt:lpstr>
      <vt:lpstr>'10622007'!Siójut</vt:lpstr>
      <vt:lpstr>Siójut</vt:lpstr>
      <vt:lpstr>'10622007'!Sirok</vt:lpstr>
      <vt:lpstr>Sirok</vt:lpstr>
      <vt:lpstr>'10622007'!Sitke</vt:lpstr>
      <vt:lpstr>Sitke</vt:lpstr>
      <vt:lpstr>'10622007'!Sobor</vt:lpstr>
      <vt:lpstr>Sobor</vt:lpstr>
      <vt:lpstr>'10622007'!Sokorópátka</vt:lpstr>
      <vt:lpstr>Sokorópátka</vt:lpstr>
      <vt:lpstr>'10622007'!Solt</vt:lpstr>
      <vt:lpstr>Solt</vt:lpstr>
      <vt:lpstr>'10622007'!Soltszentimre</vt:lpstr>
      <vt:lpstr>Soltszentimre</vt:lpstr>
      <vt:lpstr>'10622007'!Soltvadkert</vt:lpstr>
      <vt:lpstr>Soltvadkert</vt:lpstr>
      <vt:lpstr>'10622007'!Sóly</vt:lpstr>
      <vt:lpstr>Sóly</vt:lpstr>
      <vt:lpstr>'10622007'!Solymár</vt:lpstr>
      <vt:lpstr>Solymár</vt:lpstr>
      <vt:lpstr>'10622007'!Som</vt:lpstr>
      <vt:lpstr>Som</vt:lpstr>
      <vt:lpstr>'10622007'!Somberek</vt:lpstr>
      <vt:lpstr>Somberek</vt:lpstr>
      <vt:lpstr>'10622007'!Somlójenő</vt:lpstr>
      <vt:lpstr>Somlójenő</vt:lpstr>
      <vt:lpstr>'10622007'!Somlószőlős</vt:lpstr>
      <vt:lpstr>Somlószőlős</vt:lpstr>
      <vt:lpstr>'10622007'!Somlóvásárhely</vt:lpstr>
      <vt:lpstr>Somlóvásárhely</vt:lpstr>
      <vt:lpstr>'10622007'!Somlóvecse</vt:lpstr>
      <vt:lpstr>Somlóvecse</vt:lpstr>
      <vt:lpstr>'10622007'!Somodor</vt:lpstr>
      <vt:lpstr>Somodor</vt:lpstr>
      <vt:lpstr>'10622007'!Somogyacsa</vt:lpstr>
      <vt:lpstr>Somogyacsa</vt:lpstr>
      <vt:lpstr>'10622007'!Somogyapáti</vt:lpstr>
      <vt:lpstr>Somogyapáti</vt:lpstr>
      <vt:lpstr>'10622007'!Somogyaracs</vt:lpstr>
      <vt:lpstr>Somogyaracs</vt:lpstr>
      <vt:lpstr>'10622007'!Somogyaszaló</vt:lpstr>
      <vt:lpstr>Somogyaszaló</vt:lpstr>
      <vt:lpstr>'10622007'!Somogybabod</vt:lpstr>
      <vt:lpstr>Somogybabod</vt:lpstr>
      <vt:lpstr>'10622007'!Somogybükkösd</vt:lpstr>
      <vt:lpstr>Somogybükkösd</vt:lpstr>
      <vt:lpstr>'10622007'!Somogycsicsó</vt:lpstr>
      <vt:lpstr>Somogycsicsó</vt:lpstr>
      <vt:lpstr>'10622007'!Somogydöröcske</vt:lpstr>
      <vt:lpstr>Somogydöröcske</vt:lpstr>
      <vt:lpstr>'10622007'!Somogyegres</vt:lpstr>
      <vt:lpstr>Somogyegres</vt:lpstr>
      <vt:lpstr>'10622007'!Somogyfajsz</vt:lpstr>
      <vt:lpstr>Somogyfajsz</vt:lpstr>
      <vt:lpstr>'10622007'!Somogygeszti</vt:lpstr>
      <vt:lpstr>Somogygeszti</vt:lpstr>
      <vt:lpstr>'10622007'!Somogyhárságy</vt:lpstr>
      <vt:lpstr>Somogyhárságy</vt:lpstr>
      <vt:lpstr>'10622007'!Somogyhatvan</vt:lpstr>
      <vt:lpstr>Somogyhatvan</vt:lpstr>
      <vt:lpstr>'10622007'!Somogyjád</vt:lpstr>
      <vt:lpstr>Somogyjád</vt:lpstr>
      <vt:lpstr>'10622007'!Somogymeggyes</vt:lpstr>
      <vt:lpstr>Somogymeggyes</vt:lpstr>
      <vt:lpstr>'10622007'!Somogysámson</vt:lpstr>
      <vt:lpstr>Somogysámson</vt:lpstr>
      <vt:lpstr>'10622007'!Somogysárd</vt:lpstr>
      <vt:lpstr>Somogysárd</vt:lpstr>
      <vt:lpstr>'10622007'!Somogysimonyi</vt:lpstr>
      <vt:lpstr>Somogysimonyi</vt:lpstr>
      <vt:lpstr>'10622007'!Somogyszentpál</vt:lpstr>
      <vt:lpstr>Somogyszentpál</vt:lpstr>
      <vt:lpstr>'10622007'!Somogyszil</vt:lpstr>
      <vt:lpstr>Somogyszil</vt:lpstr>
      <vt:lpstr>'10622007'!Somogyszob</vt:lpstr>
      <vt:lpstr>Somogyszob</vt:lpstr>
      <vt:lpstr>'10622007'!Somogytúr</vt:lpstr>
      <vt:lpstr>Somogytúr</vt:lpstr>
      <vt:lpstr>'10622007'!Somogyudvarhely</vt:lpstr>
      <vt:lpstr>Somogyudvarhely</vt:lpstr>
      <vt:lpstr>'10622007'!Somogyvámos</vt:lpstr>
      <vt:lpstr>Somogyvámos</vt:lpstr>
      <vt:lpstr>'10622007'!Somogyvár</vt:lpstr>
      <vt:lpstr>Somogyvár</vt:lpstr>
      <vt:lpstr>'10622007'!Somogyviszló</vt:lpstr>
      <vt:lpstr>Somogyviszló</vt:lpstr>
      <vt:lpstr>'10622007'!Somogyzsitfa</vt:lpstr>
      <vt:lpstr>Somogyzsitfa</vt:lpstr>
      <vt:lpstr>'10622007'!Somoskőújfalu</vt:lpstr>
      <vt:lpstr>Somoskőújfalu</vt:lpstr>
      <vt:lpstr>'10622007'!Sonkád</vt:lpstr>
      <vt:lpstr>Sonkád</vt:lpstr>
      <vt:lpstr>'10622007'!Soponya</vt:lpstr>
      <vt:lpstr>Soponya</vt:lpstr>
      <vt:lpstr>'10622007'!Sopron</vt:lpstr>
      <vt:lpstr>Sopron</vt:lpstr>
      <vt:lpstr>'10622007'!Sopronhorpács</vt:lpstr>
      <vt:lpstr>Sopronhorpács</vt:lpstr>
      <vt:lpstr>'10622007'!Sopronkövesd</vt:lpstr>
      <vt:lpstr>Sopronkövesd</vt:lpstr>
      <vt:lpstr>'10622007'!Sopronnémeti</vt:lpstr>
      <vt:lpstr>Sopronnémeti</vt:lpstr>
      <vt:lpstr>'10622007'!Sorkifalud</vt:lpstr>
      <vt:lpstr>Sorkifalud</vt:lpstr>
      <vt:lpstr>'10622007'!Sorkikápolna</vt:lpstr>
      <vt:lpstr>Sorkikápolna</vt:lpstr>
      <vt:lpstr>'10622007'!Sormás</vt:lpstr>
      <vt:lpstr>Sormás</vt:lpstr>
      <vt:lpstr>'10622007'!Sorokpolány</vt:lpstr>
      <vt:lpstr>Sorokpolány</vt:lpstr>
      <vt:lpstr>'10622007'!Sóshartyán</vt:lpstr>
      <vt:lpstr>Sóshartyán</vt:lpstr>
      <vt:lpstr>'10622007'!Sóskút</vt:lpstr>
      <vt:lpstr>Sóskút</vt:lpstr>
      <vt:lpstr>'10622007'!Sóstófalva</vt:lpstr>
      <vt:lpstr>Sóstófalva</vt:lpstr>
      <vt:lpstr>'10622007'!Sósvertike</vt:lpstr>
      <vt:lpstr>Sósvertike</vt:lpstr>
      <vt:lpstr>'10622007'!Sótony</vt:lpstr>
      <vt:lpstr>Sótony</vt:lpstr>
      <vt:lpstr>'10622007'!Söjtör</vt:lpstr>
      <vt:lpstr>Söjtör</vt:lpstr>
      <vt:lpstr>'10622007'!Söpte</vt:lpstr>
      <vt:lpstr>Söpte</vt:lpstr>
      <vt:lpstr>'10622007'!Söréd</vt:lpstr>
      <vt:lpstr>Söréd</vt:lpstr>
      <vt:lpstr>'10622007'!Sukoró</vt:lpstr>
      <vt:lpstr>Sukoró</vt:lpstr>
      <vt:lpstr>'10622007'!Sumony</vt:lpstr>
      <vt:lpstr>Sumony</vt:lpstr>
      <vt:lpstr>'10622007'!Súr</vt:lpstr>
      <vt:lpstr>Súr</vt:lpstr>
      <vt:lpstr>'10622007'!Surd</vt:lpstr>
      <vt:lpstr>Surd</vt:lpstr>
      <vt:lpstr>'10622007'!Sükösd</vt:lpstr>
      <vt:lpstr>Sükösd</vt:lpstr>
      <vt:lpstr>'10622007'!Sülysáp</vt:lpstr>
      <vt:lpstr>Sülysáp</vt:lpstr>
      <vt:lpstr>'10622007'!Sümeg</vt:lpstr>
      <vt:lpstr>Sümeg</vt:lpstr>
      <vt:lpstr>'10622007'!Sümegcsehi</vt:lpstr>
      <vt:lpstr>Sümegcsehi</vt:lpstr>
      <vt:lpstr>'10622007'!Sümegprága</vt:lpstr>
      <vt:lpstr>Sümegprága</vt:lpstr>
      <vt:lpstr>'10622007'!Süttő</vt:lpstr>
      <vt:lpstr>Süttő</vt:lpstr>
      <vt:lpstr>'10622007'!Szabadbattyán</vt:lpstr>
      <vt:lpstr>Szabadbattyán</vt:lpstr>
      <vt:lpstr>'10622007'!Szabadegyháza</vt:lpstr>
      <vt:lpstr>Szabadegyháza</vt:lpstr>
      <vt:lpstr>'10622007'!Szabadhídvég</vt:lpstr>
      <vt:lpstr>Szabadhídvég</vt:lpstr>
      <vt:lpstr>'10622007'!Szabadi</vt:lpstr>
      <vt:lpstr>Szabadi</vt:lpstr>
      <vt:lpstr>'10622007'!Szabadkígyós</vt:lpstr>
      <vt:lpstr>Szabadkígyós</vt:lpstr>
      <vt:lpstr>'10622007'!Szabadszállás</vt:lpstr>
      <vt:lpstr>Szabadszállás</vt:lpstr>
      <vt:lpstr>'10622007'!Szabadszentkirály</vt:lpstr>
      <vt:lpstr>Szabadszentkirály</vt:lpstr>
      <vt:lpstr>'10622007'!Szabás</vt:lpstr>
      <vt:lpstr>Szabás</vt:lpstr>
      <vt:lpstr>'10622007'!Szabolcs</vt:lpstr>
      <vt:lpstr>Szabolcs</vt:lpstr>
      <vt:lpstr>'10622007'!Szabolcsbáka</vt:lpstr>
      <vt:lpstr>Szabolcsbáka</vt:lpstr>
      <vt:lpstr>'10622007'!Szabolcsveresmart</vt:lpstr>
      <vt:lpstr>Szabolcsveresmart</vt:lpstr>
      <vt:lpstr>'10622007'!Szada</vt:lpstr>
      <vt:lpstr>Szada</vt:lpstr>
      <vt:lpstr>'10622007'!Szágy</vt:lpstr>
      <vt:lpstr>Szágy</vt:lpstr>
      <vt:lpstr>'10622007'!Szajk</vt:lpstr>
      <vt:lpstr>Szajk</vt:lpstr>
      <vt:lpstr>'10622007'!Szajla</vt:lpstr>
      <vt:lpstr>Szajla</vt:lpstr>
      <vt:lpstr>'10622007'!Szajol</vt:lpstr>
      <vt:lpstr>Szajol</vt:lpstr>
      <vt:lpstr>'10622007'!Szakácsi</vt:lpstr>
      <vt:lpstr>Szakácsi</vt:lpstr>
      <vt:lpstr>'10622007'!Szakadát</vt:lpstr>
      <vt:lpstr>Szakadát</vt:lpstr>
      <vt:lpstr>'10622007'!Szakáld</vt:lpstr>
      <vt:lpstr>Szakáld</vt:lpstr>
      <vt:lpstr>'10622007'!Szakály</vt:lpstr>
      <vt:lpstr>Szakály</vt:lpstr>
      <vt:lpstr>'10622007'!Szakcs</vt:lpstr>
      <vt:lpstr>Szakcs</vt:lpstr>
      <vt:lpstr>'10622007'!Szakmár</vt:lpstr>
      <vt:lpstr>Szakmár</vt:lpstr>
      <vt:lpstr>'10622007'!Szaknyér</vt:lpstr>
      <vt:lpstr>Szaknyér</vt:lpstr>
      <vt:lpstr>'10622007'!Szakoly</vt:lpstr>
      <vt:lpstr>Szakoly</vt:lpstr>
      <vt:lpstr>'10622007'!Szakony</vt:lpstr>
      <vt:lpstr>Szakony</vt:lpstr>
      <vt:lpstr>'10622007'!Szakonyfalu</vt:lpstr>
      <vt:lpstr>Szakonyfalu</vt:lpstr>
      <vt:lpstr>'10622007'!Szákszend</vt:lpstr>
      <vt:lpstr>Szákszend</vt:lpstr>
      <vt:lpstr>'10622007'!Szalafő</vt:lpstr>
      <vt:lpstr>Szalafő</vt:lpstr>
      <vt:lpstr>'10622007'!Szalánta</vt:lpstr>
      <vt:lpstr>Szalánta</vt:lpstr>
      <vt:lpstr>'10622007'!Szalapa</vt:lpstr>
      <vt:lpstr>Szalapa</vt:lpstr>
      <vt:lpstr>'10622007'!Szalaszend</vt:lpstr>
      <vt:lpstr>Szalaszend</vt:lpstr>
      <vt:lpstr>'10622007'!Szalatnak</vt:lpstr>
      <vt:lpstr>Szalatnak</vt:lpstr>
      <vt:lpstr>'10622007'!Szálka</vt:lpstr>
      <vt:lpstr>Szálka</vt:lpstr>
      <vt:lpstr>'10622007'!Szalkszentmárton</vt:lpstr>
      <vt:lpstr>Szalkszentmárton</vt:lpstr>
      <vt:lpstr>'10622007'!Szalmatercs</vt:lpstr>
      <vt:lpstr>Szalmatercs</vt:lpstr>
      <vt:lpstr>'10622007'!Szalonna</vt:lpstr>
      <vt:lpstr>Szalonna</vt:lpstr>
      <vt:lpstr>'10622007'!Szamosangyalos</vt:lpstr>
      <vt:lpstr>Szamosangyalos</vt:lpstr>
      <vt:lpstr>'10622007'!Szamosbecs</vt:lpstr>
      <vt:lpstr>Szamosbecs</vt:lpstr>
      <vt:lpstr>'10622007'!Szamoskér</vt:lpstr>
      <vt:lpstr>Szamoskér</vt:lpstr>
      <vt:lpstr>'10622007'!Szamossályi</vt:lpstr>
      <vt:lpstr>Szamossályi</vt:lpstr>
      <vt:lpstr>'10622007'!Szamostatárfalva</vt:lpstr>
      <vt:lpstr>Szamostatárfalva</vt:lpstr>
      <vt:lpstr>'10622007'!Szamosújlak</vt:lpstr>
      <vt:lpstr>Szamosújlak</vt:lpstr>
      <vt:lpstr>'10622007'!Szamosszeg</vt:lpstr>
      <vt:lpstr>Szamosszeg</vt:lpstr>
      <vt:lpstr>'10622007'!Szanda</vt:lpstr>
      <vt:lpstr>Szanda</vt:lpstr>
      <vt:lpstr>'10622007'!Szank</vt:lpstr>
      <vt:lpstr>Szank</vt:lpstr>
      <vt:lpstr>'10622007'!Szántód</vt:lpstr>
      <vt:lpstr>Szántód</vt:lpstr>
      <vt:lpstr>'10622007'!Szany</vt:lpstr>
      <vt:lpstr>Szany</vt:lpstr>
      <vt:lpstr>'10622007'!Szápár</vt:lpstr>
      <vt:lpstr>Szápár</vt:lpstr>
      <vt:lpstr>'10622007'!Szaporca</vt:lpstr>
      <vt:lpstr>Szaporca</vt:lpstr>
      <vt:lpstr>'10622007'!Szár</vt:lpstr>
      <vt:lpstr>Szár</vt:lpstr>
      <vt:lpstr>'10622007'!Szárász</vt:lpstr>
      <vt:lpstr>Szárász</vt:lpstr>
      <vt:lpstr>'10622007'!Szárazd</vt:lpstr>
      <vt:lpstr>Szárazd</vt:lpstr>
      <vt:lpstr>'10622007'!Szárföld</vt:lpstr>
      <vt:lpstr>Szárföld</vt:lpstr>
      <vt:lpstr>'10622007'!Szárliget</vt:lpstr>
      <vt:lpstr>Szárliget</vt:lpstr>
      <vt:lpstr>'10622007'!Szarvas</vt:lpstr>
      <vt:lpstr>Szarvas</vt:lpstr>
      <vt:lpstr>'10622007'!Szarvasgede</vt:lpstr>
      <vt:lpstr>Szarvasgede</vt:lpstr>
      <vt:lpstr>'10622007'!Szarvaskend</vt:lpstr>
      <vt:lpstr>Szarvaskend</vt:lpstr>
      <vt:lpstr>'10622007'!Szarvaskő</vt:lpstr>
      <vt:lpstr>Szarvaskő</vt:lpstr>
      <vt:lpstr>'10622007'!Szászberek</vt:lpstr>
      <vt:lpstr>Szászberek</vt:lpstr>
      <vt:lpstr>'10622007'!Szászfa</vt:lpstr>
      <vt:lpstr>Szászfa</vt:lpstr>
      <vt:lpstr>'10622007'!Szászvár</vt:lpstr>
      <vt:lpstr>Szászvár</vt:lpstr>
      <vt:lpstr>'10622007'!Szatmárcseke</vt:lpstr>
      <vt:lpstr>Szatmárcseke</vt:lpstr>
      <vt:lpstr>'10622007'!Szátok</vt:lpstr>
      <vt:lpstr>Szátok</vt:lpstr>
      <vt:lpstr>'10622007'!Szatta</vt:lpstr>
      <vt:lpstr>Szatta</vt:lpstr>
      <vt:lpstr>'10622007'!Szatymaz</vt:lpstr>
      <vt:lpstr>Szatymaz</vt:lpstr>
      <vt:lpstr>'10622007'!Szava</vt:lpstr>
      <vt:lpstr>Szava</vt:lpstr>
      <vt:lpstr>'10622007'!Százhalombatta</vt:lpstr>
      <vt:lpstr>Százhalombatta</vt:lpstr>
      <vt:lpstr>'10622007'!Szebény</vt:lpstr>
      <vt:lpstr>Szebény</vt:lpstr>
      <vt:lpstr>'10622007'!Szécsénke</vt:lpstr>
      <vt:lpstr>Szécsénke</vt:lpstr>
      <vt:lpstr>'10622007'!Szécsény</vt:lpstr>
      <vt:lpstr>Szécsény</vt:lpstr>
      <vt:lpstr>'10622007'!Szécsényfelfalu</vt:lpstr>
      <vt:lpstr>Szécsényfelfalu</vt:lpstr>
      <vt:lpstr>'10622007'!Szécsisziget</vt:lpstr>
      <vt:lpstr>Szécsisziget</vt:lpstr>
      <vt:lpstr>'10622007'!Szederkény</vt:lpstr>
      <vt:lpstr>Szederkény</vt:lpstr>
      <vt:lpstr>'10622007'!Szedres</vt:lpstr>
      <vt:lpstr>Szedres</vt:lpstr>
      <vt:lpstr>'10622007'!Szeged</vt:lpstr>
      <vt:lpstr>Szeged</vt:lpstr>
      <vt:lpstr>'10622007'!Szegerdő</vt:lpstr>
      <vt:lpstr>Szegerdő</vt:lpstr>
      <vt:lpstr>'10622007'!Szeghalom</vt:lpstr>
      <vt:lpstr>Szeghalom</vt:lpstr>
      <vt:lpstr>'10622007'!Szegi</vt:lpstr>
      <vt:lpstr>Szegi</vt:lpstr>
      <vt:lpstr>'10622007'!Szegilong</vt:lpstr>
      <vt:lpstr>Szegilong</vt:lpstr>
      <vt:lpstr>'10622007'!Szegvár</vt:lpstr>
      <vt:lpstr>Szegvár</vt:lpstr>
      <vt:lpstr>'10622007'!Székely</vt:lpstr>
      <vt:lpstr>Székely</vt:lpstr>
      <vt:lpstr>'10622007'!Székelyszabar</vt:lpstr>
      <vt:lpstr>Székelyszabar</vt:lpstr>
      <vt:lpstr>'10622007'!Székesfehérvár</vt:lpstr>
      <vt:lpstr>Székesfehérvár</vt:lpstr>
      <vt:lpstr>'10622007'!Székkutas</vt:lpstr>
      <vt:lpstr>Székkutas</vt:lpstr>
      <vt:lpstr>'10622007'!Szekszárd</vt:lpstr>
      <vt:lpstr>Szekszárd</vt:lpstr>
      <vt:lpstr>'10622007'!Szeleste</vt:lpstr>
      <vt:lpstr>Szeleste</vt:lpstr>
      <vt:lpstr>'10622007'!Szelevény</vt:lpstr>
      <vt:lpstr>Szelevény</vt:lpstr>
      <vt:lpstr>'10622007'!Szellő</vt:lpstr>
      <vt:lpstr>Szellő</vt:lpstr>
      <vt:lpstr>'10622007'!Szemely</vt:lpstr>
      <vt:lpstr>Szemely</vt:lpstr>
      <vt:lpstr>'10622007'!Szemenye</vt:lpstr>
      <vt:lpstr>Szemenye</vt:lpstr>
      <vt:lpstr>'10622007'!Szemere</vt:lpstr>
      <vt:lpstr>Szemere</vt:lpstr>
      <vt:lpstr>'10622007'!Szendehely</vt:lpstr>
      <vt:lpstr>Szendehely</vt:lpstr>
      <vt:lpstr>'10622007'!Szendrő</vt:lpstr>
      <vt:lpstr>Szendrő</vt:lpstr>
      <vt:lpstr>'10622007'!Szendrőlád</vt:lpstr>
      <vt:lpstr>Szendrőlád</vt:lpstr>
      <vt:lpstr>'10622007'!Szenna</vt:lpstr>
      <vt:lpstr>Szenna</vt:lpstr>
      <vt:lpstr>'10622007'!Szenta</vt:lpstr>
      <vt:lpstr>Szenta</vt:lpstr>
      <vt:lpstr>'10622007'!Szentantalfa</vt:lpstr>
      <vt:lpstr>Szentantalfa</vt:lpstr>
      <vt:lpstr>'10622007'!Szentbalázs</vt:lpstr>
      <vt:lpstr>Szentbalázs</vt:lpstr>
      <vt:lpstr>'10622007'!Szentbékkálla</vt:lpstr>
      <vt:lpstr>Szentbékkálla</vt:lpstr>
      <vt:lpstr>'10622007'!Szentborbás</vt:lpstr>
      <vt:lpstr>Szentborbás</vt:lpstr>
      <vt:lpstr>'10622007'!Szentdénes</vt:lpstr>
      <vt:lpstr>Szentdénes</vt:lpstr>
      <vt:lpstr>'10622007'!Szentdomonkos</vt:lpstr>
      <vt:lpstr>Szentdomonkos</vt:lpstr>
      <vt:lpstr>'10622007'!Szente</vt:lpstr>
      <vt:lpstr>Szente</vt:lpstr>
      <vt:lpstr>'10622007'!Szentegát</vt:lpstr>
      <vt:lpstr>Szentegát</vt:lpstr>
      <vt:lpstr>'10622007'!Szentendre</vt:lpstr>
      <vt:lpstr>Szentendre</vt:lpstr>
      <vt:lpstr>'10622007'!Szentes</vt:lpstr>
      <vt:lpstr>Szentes</vt:lpstr>
      <vt:lpstr>'10622007'!Szentgál</vt:lpstr>
      <vt:lpstr>Szentgál</vt:lpstr>
      <vt:lpstr>'10622007'!Szentgáloskér</vt:lpstr>
      <vt:lpstr>Szentgáloskér</vt:lpstr>
      <vt:lpstr>'10622007'!Szentgotthárd</vt:lpstr>
      <vt:lpstr>Szentgotthárd</vt:lpstr>
      <vt:lpstr>'10622007'!Szentgyörgyvár</vt:lpstr>
      <vt:lpstr>Szentgyörgyvár</vt:lpstr>
      <vt:lpstr>'10622007'!Szentgyörgyvölgy</vt:lpstr>
      <vt:lpstr>Szentgyörgyvölgy</vt:lpstr>
      <vt:lpstr>'10622007'!Szentimrefalva</vt:lpstr>
      <vt:lpstr>Szentimrefalva</vt:lpstr>
      <vt:lpstr>'10622007'!Szentistván</vt:lpstr>
      <vt:lpstr>Szentistván</vt:lpstr>
      <vt:lpstr>'10622007'!Szentistvánbaksa</vt:lpstr>
      <vt:lpstr>Szentistvánbaksa</vt:lpstr>
      <vt:lpstr>'10622007'!Szentjakabfa</vt:lpstr>
      <vt:lpstr>Szentjakabfa</vt:lpstr>
      <vt:lpstr>'10622007'!Szentkatalin</vt:lpstr>
      <vt:lpstr>Szentkatalin</vt:lpstr>
      <vt:lpstr>'10622007'!Szentkirály</vt:lpstr>
      <vt:lpstr>Szentkirály</vt:lpstr>
      <vt:lpstr>'10622007'!Szentkirályszabadja</vt:lpstr>
      <vt:lpstr>Szentkirályszabadja</vt:lpstr>
      <vt:lpstr>'10622007'!Szentkozmadombja</vt:lpstr>
      <vt:lpstr>Szentkozmadombja</vt:lpstr>
      <vt:lpstr>'10622007'!Szentlászló</vt:lpstr>
      <vt:lpstr>Szentlászló</vt:lpstr>
      <vt:lpstr>'10622007'!Szentliszló</vt:lpstr>
      <vt:lpstr>Szentliszló</vt:lpstr>
      <vt:lpstr>'10622007'!Szentlőrinc</vt:lpstr>
      <vt:lpstr>Szentlőrinc</vt:lpstr>
      <vt:lpstr>'10622007'!Szentlőrinckáta</vt:lpstr>
      <vt:lpstr>Szentlőrinckáta</vt:lpstr>
      <vt:lpstr>'10622007'!Szentmargitfalva</vt:lpstr>
      <vt:lpstr>Szentmargitfalva</vt:lpstr>
      <vt:lpstr>'10622007'!Szentmártonkáta</vt:lpstr>
      <vt:lpstr>Szentmártonkáta</vt:lpstr>
      <vt:lpstr>'10622007'!Szentpéterfa</vt:lpstr>
      <vt:lpstr>Szentpéterfa</vt:lpstr>
      <vt:lpstr>'10622007'!Szentpéterfölde</vt:lpstr>
      <vt:lpstr>Szentpéterfölde</vt:lpstr>
      <vt:lpstr>'10622007'!Szentpéterszeg</vt:lpstr>
      <vt:lpstr>Szentpéterszeg</vt:lpstr>
      <vt:lpstr>'10622007'!Szentpéterúr</vt:lpstr>
      <vt:lpstr>Szentpéterúr</vt:lpstr>
      <vt:lpstr>'10622007'!Szenyér</vt:lpstr>
      <vt:lpstr>Szenyér</vt:lpstr>
      <vt:lpstr>'10622007'!Szepetnek</vt:lpstr>
      <vt:lpstr>Szepetnek</vt:lpstr>
      <vt:lpstr>'10622007'!Szerecseny</vt:lpstr>
      <vt:lpstr>Szerecseny</vt:lpstr>
      <vt:lpstr>'10622007'!Szeremle</vt:lpstr>
      <vt:lpstr>Szeremle</vt:lpstr>
      <vt:lpstr>'10622007'!Szerencs</vt:lpstr>
      <vt:lpstr>Szerencs</vt:lpstr>
      <vt:lpstr>'10622007'!Szerep</vt:lpstr>
      <vt:lpstr>Szerep</vt:lpstr>
      <vt:lpstr>'10622007'!Szergény</vt:lpstr>
      <vt:lpstr>Szergény</vt:lpstr>
      <vt:lpstr>'10622007'!Szigetbecse</vt:lpstr>
      <vt:lpstr>Szigetbecse</vt:lpstr>
      <vt:lpstr>'10622007'!Szigetcsép</vt:lpstr>
      <vt:lpstr>Szigetcsép</vt:lpstr>
      <vt:lpstr>'10622007'!Szigethalom</vt:lpstr>
      <vt:lpstr>Szigethalom</vt:lpstr>
      <vt:lpstr>'10622007'!Szigetmonostor</vt:lpstr>
      <vt:lpstr>Szigetmonostor</vt:lpstr>
      <vt:lpstr>'10622007'!Szigetszentmárton</vt:lpstr>
      <vt:lpstr>Szigetszentmárton</vt:lpstr>
      <vt:lpstr>'10622007'!Szigetszentmiklós</vt:lpstr>
      <vt:lpstr>Szigetszentmiklós</vt:lpstr>
      <vt:lpstr>'10622007'!Szigetújfalu</vt:lpstr>
      <vt:lpstr>Szigetújfalu</vt:lpstr>
      <vt:lpstr>'10622007'!Szigetvár</vt:lpstr>
      <vt:lpstr>Szigetvár</vt:lpstr>
      <vt:lpstr>'10622007'!Szigliget</vt:lpstr>
      <vt:lpstr>Szigliget</vt:lpstr>
      <vt:lpstr>'10622007'!Szihalom</vt:lpstr>
      <vt:lpstr>Szihalom</vt:lpstr>
      <vt:lpstr>'10622007'!Szijártóháza</vt:lpstr>
      <vt:lpstr>Szijártóháza</vt:lpstr>
      <vt:lpstr>'10622007'!Szikszó</vt:lpstr>
      <vt:lpstr>Szikszó</vt:lpstr>
      <vt:lpstr>'10622007'!Szil</vt:lpstr>
      <vt:lpstr>Szil</vt:lpstr>
      <vt:lpstr>'10622007'!Szilágy</vt:lpstr>
      <vt:lpstr>Szilágy</vt:lpstr>
      <vt:lpstr>'10622007'!Szilaspogony</vt:lpstr>
      <vt:lpstr>Szilaspogony</vt:lpstr>
      <vt:lpstr>'10622007'!Szilsárkány</vt:lpstr>
      <vt:lpstr>Szilsárkány</vt:lpstr>
      <vt:lpstr>'10622007'!Szilvágy</vt:lpstr>
      <vt:lpstr>Szilvágy</vt:lpstr>
      <vt:lpstr>'10622007'!Szilvás</vt:lpstr>
      <vt:lpstr>Szilvás</vt:lpstr>
      <vt:lpstr>'10622007'!Szilvásvárad</vt:lpstr>
      <vt:lpstr>Szilvásvárad</vt:lpstr>
      <vt:lpstr>'10622007'!Szilvásszentmárton</vt:lpstr>
      <vt:lpstr>Szilvásszentmárton</vt:lpstr>
      <vt:lpstr>'10622007'!Szin</vt:lpstr>
      <vt:lpstr>Szin</vt:lpstr>
      <vt:lpstr>'10622007'!Szinpetri</vt:lpstr>
      <vt:lpstr>Szinpetri</vt:lpstr>
      <vt:lpstr>'10622007'!Szirák</vt:lpstr>
      <vt:lpstr>Szirák</vt:lpstr>
      <vt:lpstr>'10622007'!Szirmabesenyő</vt:lpstr>
      <vt:lpstr>Szirmabesenyő</vt:lpstr>
      <vt:lpstr>'10622007'!Szob</vt:lpstr>
      <vt:lpstr>Szob</vt:lpstr>
      <vt:lpstr>'10622007'!Szokolya</vt:lpstr>
      <vt:lpstr>Szokolya</vt:lpstr>
      <vt:lpstr>'10622007'!Szólád</vt:lpstr>
      <vt:lpstr>Szólád</vt:lpstr>
      <vt:lpstr>'10622007'!Szolnok</vt:lpstr>
      <vt:lpstr>Szolnok</vt:lpstr>
      <vt:lpstr>'10622007'!Szombathely</vt:lpstr>
      <vt:lpstr>Szombathely</vt:lpstr>
      <vt:lpstr>'10622007'!Szomód</vt:lpstr>
      <vt:lpstr>Szomód</vt:lpstr>
      <vt:lpstr>'10622007'!Szomolya</vt:lpstr>
      <vt:lpstr>Szomolya</vt:lpstr>
      <vt:lpstr>'10622007'!Szomor</vt:lpstr>
      <vt:lpstr>Szomor</vt:lpstr>
      <vt:lpstr>'10622007'!Szorgalmatos</vt:lpstr>
      <vt:lpstr>Szorgalmatos</vt:lpstr>
      <vt:lpstr>'10622007'!Szorosad</vt:lpstr>
      <vt:lpstr>Szorosad</vt:lpstr>
      <vt:lpstr>'10622007'!Szőc</vt:lpstr>
      <vt:lpstr>Szőc</vt:lpstr>
      <vt:lpstr>'10622007'!Szőce</vt:lpstr>
      <vt:lpstr>Szőce</vt:lpstr>
      <vt:lpstr>'10622007'!Sződ</vt:lpstr>
      <vt:lpstr>Sződ</vt:lpstr>
      <vt:lpstr>'10622007'!Sződliget</vt:lpstr>
      <vt:lpstr>Sződliget</vt:lpstr>
      <vt:lpstr>'10622007'!Szögliget</vt:lpstr>
      <vt:lpstr>Szögliget</vt:lpstr>
      <vt:lpstr>'10622007'!Szőke</vt:lpstr>
      <vt:lpstr>Szőke</vt:lpstr>
      <vt:lpstr>'10622007'!Szőkéd</vt:lpstr>
      <vt:lpstr>Szőkéd</vt:lpstr>
      <vt:lpstr>'10622007'!Szőkedencs</vt:lpstr>
      <vt:lpstr>Szőkedencs</vt:lpstr>
      <vt:lpstr>'10622007'!Szőlősardó</vt:lpstr>
      <vt:lpstr>Szőlősardó</vt:lpstr>
      <vt:lpstr>'10622007'!Szőlősgyörök</vt:lpstr>
      <vt:lpstr>Szőlősgyörök</vt:lpstr>
      <vt:lpstr>'10622007'!Szörény</vt:lpstr>
      <vt:lpstr>Szörény</vt:lpstr>
      <vt:lpstr>'10622007'!Szúcs</vt:lpstr>
      <vt:lpstr>Szúcs</vt:lpstr>
      <vt:lpstr>'10622007'!Szuha</vt:lpstr>
      <vt:lpstr>Szuha</vt:lpstr>
      <vt:lpstr>'10622007'!Szuhafő</vt:lpstr>
      <vt:lpstr>Szuhafő</vt:lpstr>
      <vt:lpstr>'10622007'!Szuhakálló</vt:lpstr>
      <vt:lpstr>Szuhakálló</vt:lpstr>
      <vt:lpstr>'10622007'!Szuhogy</vt:lpstr>
      <vt:lpstr>Szuhogy</vt:lpstr>
      <vt:lpstr>'10622007'!Szulimán</vt:lpstr>
      <vt:lpstr>Szulimán</vt:lpstr>
      <vt:lpstr>'10622007'!Szulok</vt:lpstr>
      <vt:lpstr>Szulok</vt:lpstr>
      <vt:lpstr>'10622007'!Szurdokpüspöki</vt:lpstr>
      <vt:lpstr>Szurdokpüspöki</vt:lpstr>
      <vt:lpstr>'10622007'!Szűcsi</vt:lpstr>
      <vt:lpstr>Szűcsi</vt:lpstr>
      <vt:lpstr>'10622007'!Szügy</vt:lpstr>
      <vt:lpstr>Szügy</vt:lpstr>
      <vt:lpstr>'10622007'!Szűr</vt:lpstr>
      <vt:lpstr>Szűr</vt:lpstr>
      <vt:lpstr>'10622007'!Tab</vt:lpstr>
      <vt:lpstr>Tab</vt:lpstr>
      <vt:lpstr>'10622007'!Tabajd</vt:lpstr>
      <vt:lpstr>Tabajd</vt:lpstr>
      <vt:lpstr>'10622007'!Tabdi</vt:lpstr>
      <vt:lpstr>Tabdi</vt:lpstr>
      <vt:lpstr>'10622007'!Táborfalva</vt:lpstr>
      <vt:lpstr>Táborfalva</vt:lpstr>
      <vt:lpstr>'10622007'!Tác</vt:lpstr>
      <vt:lpstr>Tác</vt:lpstr>
      <vt:lpstr>'10622007'!Tagyon</vt:lpstr>
      <vt:lpstr>Tagyon</vt:lpstr>
      <vt:lpstr>'10622007'!Tahitótfalu</vt:lpstr>
      <vt:lpstr>Tahitótfalu</vt:lpstr>
      <vt:lpstr>'10622007'!Takácsi</vt:lpstr>
      <vt:lpstr>Takácsi</vt:lpstr>
      <vt:lpstr>'10622007'!Tákos</vt:lpstr>
      <vt:lpstr>Tákos</vt:lpstr>
      <vt:lpstr>'10622007'!Taksony</vt:lpstr>
      <vt:lpstr>Taksony</vt:lpstr>
      <vt:lpstr>'10622007'!Taktabáj</vt:lpstr>
      <vt:lpstr>Taktabáj</vt:lpstr>
      <vt:lpstr>'10622007'!Taktaharkány</vt:lpstr>
      <vt:lpstr>Taktaharkány</vt:lpstr>
      <vt:lpstr>'10622007'!Taktakenéz</vt:lpstr>
      <vt:lpstr>Taktakenéz</vt:lpstr>
      <vt:lpstr>'10622007'!Taktaszada</vt:lpstr>
      <vt:lpstr>Taktaszada</vt:lpstr>
      <vt:lpstr>'10622007'!Taliándörögd</vt:lpstr>
      <vt:lpstr>Taliándörögd</vt:lpstr>
      <vt:lpstr>'10622007'!Tállya</vt:lpstr>
      <vt:lpstr>Tállya</vt:lpstr>
      <vt:lpstr>'10622007'!Tamási</vt:lpstr>
      <vt:lpstr>Tamási</vt:lpstr>
      <vt:lpstr>'10622007'!Tanakajd</vt:lpstr>
      <vt:lpstr>Tanakajd</vt:lpstr>
      <vt:lpstr>'10622007'!Táp</vt:lpstr>
      <vt:lpstr>Táp</vt:lpstr>
      <vt:lpstr>'10622007'!Tápióbicske</vt:lpstr>
      <vt:lpstr>Tápióbicske</vt:lpstr>
      <vt:lpstr>'10622007'!Tápiógyörgye</vt:lpstr>
      <vt:lpstr>Tápiógyörgye</vt:lpstr>
      <vt:lpstr>'10622007'!Tápióság</vt:lpstr>
      <vt:lpstr>Tápióság</vt:lpstr>
      <vt:lpstr>'10622007'!Tápiószecső</vt:lpstr>
      <vt:lpstr>Tápiószecső</vt:lpstr>
      <vt:lpstr>'10622007'!Tápiószele</vt:lpstr>
      <vt:lpstr>Tápiószele</vt:lpstr>
      <vt:lpstr>'10622007'!Tápiószentmárton</vt:lpstr>
      <vt:lpstr>Tápiószentmárton</vt:lpstr>
      <vt:lpstr>'10622007'!Tápiószőlős</vt:lpstr>
      <vt:lpstr>Tápiószőlős</vt:lpstr>
      <vt:lpstr>'10622007'!Táplánszentkereszt</vt:lpstr>
      <vt:lpstr>Táplánszentkereszt</vt:lpstr>
      <vt:lpstr>'10622007'!Tapolca</vt:lpstr>
      <vt:lpstr>Tapolca</vt:lpstr>
      <vt:lpstr>'10622007'!Tapsony</vt:lpstr>
      <vt:lpstr>Tapsony</vt:lpstr>
      <vt:lpstr>'10622007'!Tápszentmiklós</vt:lpstr>
      <vt:lpstr>Tápszentmiklós</vt:lpstr>
      <vt:lpstr>'10622007'!Tar</vt:lpstr>
      <vt:lpstr>Tar</vt:lpstr>
      <vt:lpstr>'10622007'!Tarany</vt:lpstr>
      <vt:lpstr>Tarany</vt:lpstr>
      <vt:lpstr>'10622007'!Tarcal</vt:lpstr>
      <vt:lpstr>Tarcal</vt:lpstr>
      <vt:lpstr>'10622007'!Tard</vt:lpstr>
      <vt:lpstr>Tard</vt:lpstr>
      <vt:lpstr>'10622007'!Tardona</vt:lpstr>
      <vt:lpstr>Tardona</vt:lpstr>
      <vt:lpstr>'10622007'!Tardos</vt:lpstr>
      <vt:lpstr>Tardos</vt:lpstr>
      <vt:lpstr>'10622007'!Tarhos</vt:lpstr>
      <vt:lpstr>Tarhos</vt:lpstr>
      <vt:lpstr>'10622007'!Tarján</vt:lpstr>
      <vt:lpstr>Tarján</vt:lpstr>
      <vt:lpstr>'10622007'!Tarjánpuszta</vt:lpstr>
      <vt:lpstr>Tarjánpuszta</vt:lpstr>
      <vt:lpstr>'10622007'!Tárkány</vt:lpstr>
      <vt:lpstr>Tárkány</vt:lpstr>
      <vt:lpstr>'10622007'!Tarnabod</vt:lpstr>
      <vt:lpstr>Tarnabod</vt:lpstr>
      <vt:lpstr>'10622007'!Tarnalelesz</vt:lpstr>
      <vt:lpstr>Tarnalelesz</vt:lpstr>
      <vt:lpstr>'10622007'!Tarnaméra</vt:lpstr>
      <vt:lpstr>Tarnaméra</vt:lpstr>
      <vt:lpstr>'10622007'!Tarnaörs</vt:lpstr>
      <vt:lpstr>Tarnaörs</vt:lpstr>
      <vt:lpstr>'10622007'!Tarnaszentmária</vt:lpstr>
      <vt:lpstr>Tarnaszentmária</vt:lpstr>
      <vt:lpstr>'10622007'!Tarnaszentmiklós</vt:lpstr>
      <vt:lpstr>Tarnaszentmiklós</vt:lpstr>
      <vt:lpstr>'10622007'!Tarnazsadány</vt:lpstr>
      <vt:lpstr>Tarnazsadány</vt:lpstr>
      <vt:lpstr>'10622007'!Tárnok</vt:lpstr>
      <vt:lpstr>Tárnok</vt:lpstr>
      <vt:lpstr>'10622007'!Tárnokréti</vt:lpstr>
      <vt:lpstr>Tárnokréti</vt:lpstr>
      <vt:lpstr>'10622007'!Tarpa</vt:lpstr>
      <vt:lpstr>Tarpa</vt:lpstr>
      <vt:lpstr>'10622007'!Tarrós</vt:lpstr>
      <vt:lpstr>Tarrós</vt:lpstr>
      <vt:lpstr>'10622007'!Táska</vt:lpstr>
      <vt:lpstr>Táska</vt:lpstr>
      <vt:lpstr>'10622007'!Tass</vt:lpstr>
      <vt:lpstr>Tass</vt:lpstr>
      <vt:lpstr>'10622007'!Taszár</vt:lpstr>
      <vt:lpstr>Taszár</vt:lpstr>
      <vt:lpstr>'10622007'!Tát</vt:lpstr>
      <vt:lpstr>Tát</vt:lpstr>
      <vt:lpstr>'10622007'!Tata</vt:lpstr>
      <vt:lpstr>Tata</vt:lpstr>
      <vt:lpstr>'10622007'!Tatabánya</vt:lpstr>
      <vt:lpstr>Tatabánya</vt:lpstr>
      <vt:lpstr>'10622007'!Tataháza</vt:lpstr>
      <vt:lpstr>Tataháza</vt:lpstr>
      <vt:lpstr>'10622007'!Tatárszentgyörgy</vt:lpstr>
      <vt:lpstr>Tatárszentgyörgy</vt:lpstr>
      <vt:lpstr>'10622007'!Tázlár</vt:lpstr>
      <vt:lpstr>Tázlár</vt:lpstr>
      <vt:lpstr>'10622007'!Téglás</vt:lpstr>
      <vt:lpstr>Téglás</vt:lpstr>
      <vt:lpstr>'10622007'!Tekenye</vt:lpstr>
      <vt:lpstr>Tekenye</vt:lpstr>
      <vt:lpstr>'10622007'!Tékes</vt:lpstr>
      <vt:lpstr>Tékes</vt:lpstr>
      <vt:lpstr>'10622007'!Teklafalu</vt:lpstr>
      <vt:lpstr>Teklafalu</vt:lpstr>
      <vt:lpstr>'10622007'!Telekes</vt:lpstr>
      <vt:lpstr>Telekes</vt:lpstr>
      <vt:lpstr>'10622007'!Telekgerendás</vt:lpstr>
      <vt:lpstr>Telekgerendás</vt:lpstr>
      <vt:lpstr>'10622007'!Teleki</vt:lpstr>
      <vt:lpstr>Teleki</vt:lpstr>
      <vt:lpstr>telep</vt:lpstr>
      <vt:lpstr>'10622007'!Telki</vt:lpstr>
      <vt:lpstr>Telki</vt:lpstr>
      <vt:lpstr>'10622007'!Telkibánya</vt:lpstr>
      <vt:lpstr>Telkibánya</vt:lpstr>
      <vt:lpstr>'10622007'!Tengelic</vt:lpstr>
      <vt:lpstr>Tengelic</vt:lpstr>
      <vt:lpstr>'10622007'!Tengeri</vt:lpstr>
      <vt:lpstr>Tengeri</vt:lpstr>
      <vt:lpstr>'10622007'!Tengőd</vt:lpstr>
      <vt:lpstr>Tengőd</vt:lpstr>
      <vt:lpstr>'10622007'!Tenk</vt:lpstr>
      <vt:lpstr>Tenk</vt:lpstr>
      <vt:lpstr>'10622007'!Tényő</vt:lpstr>
      <vt:lpstr>Tényő</vt:lpstr>
      <vt:lpstr>'10622007'!Tépe</vt:lpstr>
      <vt:lpstr>Tépe</vt:lpstr>
      <vt:lpstr>'10622007'!Terem</vt:lpstr>
      <vt:lpstr>Terem</vt:lpstr>
      <vt:lpstr>'10622007'!Terény</vt:lpstr>
      <vt:lpstr>Terény</vt:lpstr>
      <vt:lpstr>'10622007'!Tereske</vt:lpstr>
      <vt:lpstr>Tereske</vt:lpstr>
      <vt:lpstr>'10622007'!Teresztenye</vt:lpstr>
      <vt:lpstr>Teresztenye</vt:lpstr>
      <vt:lpstr>'10622007'!Terpes</vt:lpstr>
      <vt:lpstr>Terpes</vt:lpstr>
      <vt:lpstr>'10622007'!Tés</vt:lpstr>
      <vt:lpstr>Tés</vt:lpstr>
      <vt:lpstr>'10622007'!Tésa</vt:lpstr>
      <vt:lpstr>Tésa</vt:lpstr>
      <vt:lpstr>'10622007'!Tésenfa</vt:lpstr>
      <vt:lpstr>Tésenfa</vt:lpstr>
      <vt:lpstr>'10622007'!Téseny</vt:lpstr>
      <vt:lpstr>Téseny</vt:lpstr>
      <vt:lpstr>'10622007'!Teskánd</vt:lpstr>
      <vt:lpstr>Teskánd</vt:lpstr>
      <vt:lpstr>'10622007'!Tét</vt:lpstr>
      <vt:lpstr>Tét</vt:lpstr>
      <vt:lpstr>'10622007'!Tetétlen</vt:lpstr>
      <vt:lpstr>Tetétlen</vt:lpstr>
      <vt:lpstr>'10622007'!Tevel</vt:lpstr>
      <vt:lpstr>Tevel</vt:lpstr>
      <vt:lpstr>'10622007'!Tibolddaróc</vt:lpstr>
      <vt:lpstr>Tibolddaróc</vt:lpstr>
      <vt:lpstr>'10622007'!Tiborszállás</vt:lpstr>
      <vt:lpstr>Tiborszállás</vt:lpstr>
      <vt:lpstr>'10622007'!Tihany</vt:lpstr>
      <vt:lpstr>Tihany</vt:lpstr>
      <vt:lpstr>'10622007'!Tikos</vt:lpstr>
      <vt:lpstr>Tikos</vt:lpstr>
      <vt:lpstr>'10622007'!Tilaj</vt:lpstr>
      <vt:lpstr>Tilaj</vt:lpstr>
      <vt:lpstr>'10622007'!Timár</vt:lpstr>
      <vt:lpstr>Timár</vt:lpstr>
      <vt:lpstr>'10622007'!Tinnye</vt:lpstr>
      <vt:lpstr>Tinnye</vt:lpstr>
      <vt:lpstr>'10622007'!Tiszaadony</vt:lpstr>
      <vt:lpstr>Tiszaadony</vt:lpstr>
      <vt:lpstr>'10622007'!Tiszaalpár</vt:lpstr>
      <vt:lpstr>Tiszaalpár</vt:lpstr>
      <vt:lpstr>'10622007'!Tiszabábolna</vt:lpstr>
      <vt:lpstr>Tiszabábolna</vt:lpstr>
      <vt:lpstr>'10622007'!Tiszabecs</vt:lpstr>
      <vt:lpstr>Tiszabecs</vt:lpstr>
      <vt:lpstr>'10622007'!Tiszabercel</vt:lpstr>
      <vt:lpstr>Tiszabercel</vt:lpstr>
      <vt:lpstr>'10622007'!Tiszabezdéd</vt:lpstr>
      <vt:lpstr>Tiszabezdéd</vt:lpstr>
      <vt:lpstr>'10622007'!Tiszabő</vt:lpstr>
      <vt:lpstr>Tiszabő</vt:lpstr>
      <vt:lpstr>'10622007'!Tiszabura</vt:lpstr>
      <vt:lpstr>Tiszabura</vt:lpstr>
      <vt:lpstr>'10622007'!Tiszacsécse</vt:lpstr>
      <vt:lpstr>Tiszacsécse</vt:lpstr>
      <vt:lpstr>'10622007'!Tiszacsege</vt:lpstr>
      <vt:lpstr>Tiszacsege</vt:lpstr>
      <vt:lpstr>'10622007'!Tiszacsermely</vt:lpstr>
      <vt:lpstr>Tiszacsermely</vt:lpstr>
      <vt:lpstr>'10622007'!Tiszadada</vt:lpstr>
      <vt:lpstr>Tiszadada</vt:lpstr>
      <vt:lpstr>'10622007'!Tiszaderzs</vt:lpstr>
      <vt:lpstr>Tiszaderzs</vt:lpstr>
      <vt:lpstr>'10622007'!Tiszadob</vt:lpstr>
      <vt:lpstr>Tiszadob</vt:lpstr>
      <vt:lpstr>'10622007'!Tiszadorogma</vt:lpstr>
      <vt:lpstr>Tiszadorogma</vt:lpstr>
      <vt:lpstr>'10622007'!Tiszaeszlár</vt:lpstr>
      <vt:lpstr>Tiszaeszlár</vt:lpstr>
      <vt:lpstr>'10622007'!Tiszaföldvár</vt:lpstr>
      <vt:lpstr>Tiszaföldvár</vt:lpstr>
      <vt:lpstr>'10622007'!Tiszafüred</vt:lpstr>
      <vt:lpstr>Tiszafüred</vt:lpstr>
      <vt:lpstr>'10622007'!Tiszagyenda</vt:lpstr>
      <vt:lpstr>Tiszagyenda</vt:lpstr>
      <vt:lpstr>'10622007'!Tiszagyulaháza</vt:lpstr>
      <vt:lpstr>Tiszagyulaháza</vt:lpstr>
      <vt:lpstr>'10622007'!Tiszaigar</vt:lpstr>
      <vt:lpstr>Tiszaigar</vt:lpstr>
      <vt:lpstr>'10622007'!Tiszainoka</vt:lpstr>
      <vt:lpstr>Tiszainoka</vt:lpstr>
      <vt:lpstr>'10622007'!Tiszajenő</vt:lpstr>
      <vt:lpstr>Tiszajenő</vt:lpstr>
      <vt:lpstr>'10622007'!Tiszakanyár</vt:lpstr>
      <vt:lpstr>Tiszakanyár</vt:lpstr>
      <vt:lpstr>'10622007'!Tiszakarád</vt:lpstr>
      <vt:lpstr>Tiszakarád</vt:lpstr>
      <vt:lpstr>'10622007'!Tiszakécske</vt:lpstr>
      <vt:lpstr>Tiszakécske</vt:lpstr>
      <vt:lpstr>'10622007'!Tiszakerecseny</vt:lpstr>
      <vt:lpstr>Tiszakerecseny</vt:lpstr>
      <vt:lpstr>'10622007'!Tiszakeszi</vt:lpstr>
      <vt:lpstr>Tiszakeszi</vt:lpstr>
      <vt:lpstr>'10622007'!Tiszakóród</vt:lpstr>
      <vt:lpstr>Tiszakóród</vt:lpstr>
      <vt:lpstr>'10622007'!Tiszakürt</vt:lpstr>
      <vt:lpstr>Tiszakürt</vt:lpstr>
      <vt:lpstr>'10622007'!Tiszaladány</vt:lpstr>
      <vt:lpstr>Tiszaladány</vt:lpstr>
      <vt:lpstr>'10622007'!Tiszalök</vt:lpstr>
      <vt:lpstr>Tiszalök</vt:lpstr>
      <vt:lpstr>'10622007'!Tiszalúc</vt:lpstr>
      <vt:lpstr>Tiszalúc</vt:lpstr>
      <vt:lpstr>'10622007'!Tiszamogyorós</vt:lpstr>
      <vt:lpstr>Tiszamogyorós</vt:lpstr>
      <vt:lpstr>'10622007'!Tiszanagyfalu</vt:lpstr>
      <vt:lpstr>Tiszanagyfalu</vt:lpstr>
      <vt:lpstr>'10622007'!Tiszanána</vt:lpstr>
      <vt:lpstr>Tiszanána</vt:lpstr>
      <vt:lpstr>'10622007'!Tiszaörs</vt:lpstr>
      <vt:lpstr>Tiszaörs</vt:lpstr>
      <vt:lpstr>'10622007'!Tiszapalkonya</vt:lpstr>
      <vt:lpstr>Tiszapalkonya</vt:lpstr>
      <vt:lpstr>'10622007'!Tiszapüspöki</vt:lpstr>
      <vt:lpstr>Tiszapüspöki</vt:lpstr>
      <vt:lpstr>'10622007'!Tiszarád</vt:lpstr>
      <vt:lpstr>Tiszarád</vt:lpstr>
      <vt:lpstr>'10622007'!Tiszaroff</vt:lpstr>
      <vt:lpstr>Tiszaroff</vt:lpstr>
      <vt:lpstr>'10622007'!Tiszasas</vt:lpstr>
      <vt:lpstr>Tiszasas</vt:lpstr>
      <vt:lpstr>'10622007'!Tiszasüly</vt:lpstr>
      <vt:lpstr>Tiszasüly</vt:lpstr>
      <vt:lpstr>'10622007'!Tiszaszalka</vt:lpstr>
      <vt:lpstr>Tiszaszalka</vt:lpstr>
      <vt:lpstr>'10622007'!Tiszaszentimre</vt:lpstr>
      <vt:lpstr>Tiszaszentimre</vt:lpstr>
      <vt:lpstr>'10622007'!Tiszaszentmárton</vt:lpstr>
      <vt:lpstr>Tiszaszentmárton</vt:lpstr>
      <vt:lpstr>'10622007'!Tiszasziget</vt:lpstr>
      <vt:lpstr>Tiszasziget</vt:lpstr>
      <vt:lpstr>'10622007'!Tiszaszőlős</vt:lpstr>
      <vt:lpstr>Tiszaszőlős</vt:lpstr>
      <vt:lpstr>'10622007'!Tiszatardos</vt:lpstr>
      <vt:lpstr>Tiszatardos</vt:lpstr>
      <vt:lpstr>'10622007'!Tiszatarján</vt:lpstr>
      <vt:lpstr>Tiszatarján</vt:lpstr>
      <vt:lpstr>'10622007'!Tiszatelek</vt:lpstr>
      <vt:lpstr>Tiszatelek</vt:lpstr>
      <vt:lpstr>'10622007'!Tiszatenyő</vt:lpstr>
      <vt:lpstr>Tiszatenyő</vt:lpstr>
      <vt:lpstr>'10622007'!Tiszaug</vt:lpstr>
      <vt:lpstr>Tiszaug</vt:lpstr>
      <vt:lpstr>'10622007'!Tiszaújváros</vt:lpstr>
      <vt:lpstr>Tiszaújváros</vt:lpstr>
      <vt:lpstr>'10622007'!Tiszavalk</vt:lpstr>
      <vt:lpstr>Tiszavalk</vt:lpstr>
      <vt:lpstr>'10622007'!Tiszavárkony</vt:lpstr>
      <vt:lpstr>Tiszavárkony</vt:lpstr>
      <vt:lpstr>'10622007'!Tiszavasvári</vt:lpstr>
      <vt:lpstr>Tiszavasvári</vt:lpstr>
      <vt:lpstr>'10622007'!Tiszavid</vt:lpstr>
      <vt:lpstr>Tiszavid</vt:lpstr>
      <vt:lpstr>'10622007'!Tisztaberek</vt:lpstr>
      <vt:lpstr>Tisztaberek</vt:lpstr>
      <vt:lpstr>'10622007'!Tivadar</vt:lpstr>
      <vt:lpstr>Tivadar</vt:lpstr>
      <vt:lpstr>'10622007'!Tóalmás</vt:lpstr>
      <vt:lpstr>Tóalmás</vt:lpstr>
      <vt:lpstr>'10622007'!Tófalu</vt:lpstr>
      <vt:lpstr>Tófalu</vt:lpstr>
      <vt:lpstr>'10622007'!Tófej</vt:lpstr>
      <vt:lpstr>Tófej</vt:lpstr>
      <vt:lpstr>'10622007'!Tófű</vt:lpstr>
      <vt:lpstr>Tófű</vt:lpstr>
      <vt:lpstr>'10622007'!Tokaj</vt:lpstr>
      <vt:lpstr>Tokaj</vt:lpstr>
      <vt:lpstr>'10622007'!Tokod</vt:lpstr>
      <vt:lpstr>Tokod</vt:lpstr>
      <vt:lpstr>'10622007'!Tokodaltáró</vt:lpstr>
      <vt:lpstr>Tokodaltáró</vt:lpstr>
      <vt:lpstr>'10622007'!Tokorcs</vt:lpstr>
      <vt:lpstr>Tokorcs</vt:lpstr>
      <vt:lpstr>'10622007'!Tolcsva</vt:lpstr>
      <vt:lpstr>Tolcsva</vt:lpstr>
      <vt:lpstr>'10622007'!Told</vt:lpstr>
      <vt:lpstr>Told</vt:lpstr>
      <vt:lpstr>'10622007'!Tolmács</vt:lpstr>
      <vt:lpstr>Tolmács</vt:lpstr>
      <vt:lpstr>'10622007'!Tolna</vt:lpstr>
      <vt:lpstr>Tolna</vt:lpstr>
      <vt:lpstr>'10622007'!Tolnanémedi</vt:lpstr>
      <vt:lpstr>Tolnanémedi</vt:lpstr>
      <vt:lpstr>'10622007'!Tomajmonostora</vt:lpstr>
      <vt:lpstr>Tomajmonostora</vt:lpstr>
      <vt:lpstr>'10622007'!Tomor</vt:lpstr>
      <vt:lpstr>Tomor</vt:lpstr>
      <vt:lpstr>'10622007'!Tompa</vt:lpstr>
      <vt:lpstr>Tompa</vt:lpstr>
      <vt:lpstr>'10622007'!Tompaládony</vt:lpstr>
      <vt:lpstr>Tompaládony</vt:lpstr>
      <vt:lpstr>'10622007'!Tordas</vt:lpstr>
      <vt:lpstr>Tordas</vt:lpstr>
      <vt:lpstr>'10622007'!Tormafölde</vt:lpstr>
      <vt:lpstr>Tormafölde</vt:lpstr>
      <vt:lpstr>'10622007'!Tormás</vt:lpstr>
      <vt:lpstr>Tormás</vt:lpstr>
      <vt:lpstr>'10622007'!Tormásliget</vt:lpstr>
      <vt:lpstr>Tormásliget</vt:lpstr>
      <vt:lpstr>'10622007'!Tornabarakony</vt:lpstr>
      <vt:lpstr>Tornabarakony</vt:lpstr>
      <vt:lpstr>'10622007'!Tornakápolna</vt:lpstr>
      <vt:lpstr>Tornakápolna</vt:lpstr>
      <vt:lpstr>'10622007'!Tornanádaska</vt:lpstr>
      <vt:lpstr>Tornanádaska</vt:lpstr>
      <vt:lpstr>'10622007'!Tornaszentandrás</vt:lpstr>
      <vt:lpstr>Tornaszentandrás</vt:lpstr>
      <vt:lpstr>'10622007'!Tornaszentjakab</vt:lpstr>
      <vt:lpstr>Tornaszentjakab</vt:lpstr>
      <vt:lpstr>'10622007'!Tornyiszentmiklós</vt:lpstr>
      <vt:lpstr>Tornyiszentmiklós</vt:lpstr>
      <vt:lpstr>'10622007'!Tornyosnémeti</vt:lpstr>
      <vt:lpstr>Tornyosnémeti</vt:lpstr>
      <vt:lpstr>'10622007'!Tornyospálca</vt:lpstr>
      <vt:lpstr>Tornyospálca</vt:lpstr>
      <vt:lpstr>'10622007'!Torony</vt:lpstr>
      <vt:lpstr>Torony</vt:lpstr>
      <vt:lpstr>'10622007'!Torvaj</vt:lpstr>
      <vt:lpstr>Torvaj</vt:lpstr>
      <vt:lpstr>'10622007'!Tószeg</vt:lpstr>
      <vt:lpstr>Tószeg</vt:lpstr>
      <vt:lpstr>'10622007'!Tótkomlós</vt:lpstr>
      <vt:lpstr>Tótkomlós</vt:lpstr>
      <vt:lpstr>'10622007'!Tótszentgyörgy</vt:lpstr>
      <vt:lpstr>Tótszentgyörgy</vt:lpstr>
      <vt:lpstr>'10622007'!Tótszentmárton</vt:lpstr>
      <vt:lpstr>Tótszentmárton</vt:lpstr>
      <vt:lpstr>'10622007'!Tótszerdahely</vt:lpstr>
      <vt:lpstr>Tótszerdahely</vt:lpstr>
      <vt:lpstr>'10622007'!Tótújfalu</vt:lpstr>
      <vt:lpstr>Tótújfalu</vt:lpstr>
      <vt:lpstr>'10622007'!Tótvázsony</vt:lpstr>
      <vt:lpstr>Tótvázsony</vt:lpstr>
      <vt:lpstr>'10622007'!Tök</vt:lpstr>
      <vt:lpstr>Tök</vt:lpstr>
      <vt:lpstr>'10622007'!Tököl</vt:lpstr>
      <vt:lpstr>Tököl</vt:lpstr>
      <vt:lpstr>'10622007'!Töltéstava</vt:lpstr>
      <vt:lpstr>Töltéstava</vt:lpstr>
      <vt:lpstr>'10622007'!Tömörd</vt:lpstr>
      <vt:lpstr>Tömörd</vt:lpstr>
      <vt:lpstr>'10622007'!Tömörkény</vt:lpstr>
      <vt:lpstr>Tömörkény</vt:lpstr>
      <vt:lpstr>'10622007'!Törökbálint</vt:lpstr>
      <vt:lpstr>Törökbálint</vt:lpstr>
      <vt:lpstr>'10622007'!Törökkoppány</vt:lpstr>
      <vt:lpstr>Törökkoppány</vt:lpstr>
      <vt:lpstr>'10622007'!Törökszentmiklós</vt:lpstr>
      <vt:lpstr>Törökszentmiklós</vt:lpstr>
      <vt:lpstr>'10622007'!Törtel</vt:lpstr>
      <vt:lpstr>Törtel</vt:lpstr>
      <vt:lpstr>'10622007'!Töttös</vt:lpstr>
      <vt:lpstr>Töttös</vt:lpstr>
      <vt:lpstr>'10622007'!Trizs</vt:lpstr>
      <vt:lpstr>Trizs</vt:lpstr>
      <vt:lpstr>'10622007'!Tunyogmatolcs</vt:lpstr>
      <vt:lpstr>Tunyogmatolcs</vt:lpstr>
      <vt:lpstr>'10622007'!Tura</vt:lpstr>
      <vt:lpstr>Tura</vt:lpstr>
      <vt:lpstr>'10622007'!Túristvándi</vt:lpstr>
      <vt:lpstr>Túristvándi</vt:lpstr>
      <vt:lpstr>'10622007'!Túrkeve</vt:lpstr>
      <vt:lpstr>Túrkeve</vt:lpstr>
      <vt:lpstr>'10622007'!Túrony</vt:lpstr>
      <vt:lpstr>Túrony</vt:lpstr>
      <vt:lpstr>'10622007'!Túrricse</vt:lpstr>
      <vt:lpstr>Túrricse</vt:lpstr>
      <vt:lpstr>'10622007'!Tuzsér</vt:lpstr>
      <vt:lpstr>Tuzsér</vt:lpstr>
      <vt:lpstr>'10622007'!Türje</vt:lpstr>
      <vt:lpstr>Türje</vt:lpstr>
      <vt:lpstr>'10622007'!Tüskevár</vt:lpstr>
      <vt:lpstr>Tüskevár</vt:lpstr>
      <vt:lpstr>'10622007'!Tyukod</vt:lpstr>
      <vt:lpstr>Tyukod</vt:lpstr>
      <vt:lpstr>'10622007'!Udvar</vt:lpstr>
      <vt:lpstr>Udvar</vt:lpstr>
      <vt:lpstr>'10622007'!Udvari</vt:lpstr>
      <vt:lpstr>Udvari</vt:lpstr>
      <vt:lpstr>'10622007'!Ugod</vt:lpstr>
      <vt:lpstr>Ugod</vt:lpstr>
      <vt:lpstr>'10622007'!Újbarok</vt:lpstr>
      <vt:lpstr>Újbarok</vt:lpstr>
      <vt:lpstr>'10622007'!Újcsanálos</vt:lpstr>
      <vt:lpstr>Újcsanálos</vt:lpstr>
      <vt:lpstr>'10622007'!Újdombrád</vt:lpstr>
      <vt:lpstr>Újdombrád</vt:lpstr>
      <vt:lpstr>'10622007'!Újfehértó</vt:lpstr>
      <vt:lpstr>Újfehértó</vt:lpstr>
      <vt:lpstr>'10622007'!Újhartyán</vt:lpstr>
      <vt:lpstr>Újhartyán</vt:lpstr>
      <vt:lpstr>'10622007'!Újiráz</vt:lpstr>
      <vt:lpstr>Újiráz</vt:lpstr>
      <vt:lpstr>'10622007'!Újireg</vt:lpstr>
      <vt:lpstr>Újireg</vt:lpstr>
      <vt:lpstr>'10622007'!Újkenéz</vt:lpstr>
      <vt:lpstr>Újkenéz</vt:lpstr>
      <vt:lpstr>'10622007'!Újkér</vt:lpstr>
      <vt:lpstr>Újkér</vt:lpstr>
      <vt:lpstr>'10622007'!Újkígyós</vt:lpstr>
      <vt:lpstr>Újkígyós</vt:lpstr>
      <vt:lpstr>'10622007'!Újlengyel</vt:lpstr>
      <vt:lpstr>Újlengyel</vt:lpstr>
      <vt:lpstr>'10622007'!Újléta</vt:lpstr>
      <vt:lpstr>Újléta</vt:lpstr>
      <vt:lpstr>'10622007'!Újlőrincfalva</vt:lpstr>
      <vt:lpstr>Újlőrincfalva</vt:lpstr>
      <vt:lpstr>'10622007'!Újpetre</vt:lpstr>
      <vt:lpstr>Újpetre</vt:lpstr>
      <vt:lpstr>'10622007'!Újrónafő</vt:lpstr>
      <vt:lpstr>Újrónafő</vt:lpstr>
      <vt:lpstr>'10622007'!Újsolt</vt:lpstr>
      <vt:lpstr>Újsolt</vt:lpstr>
      <vt:lpstr>'10622007'!Újszalonta</vt:lpstr>
      <vt:lpstr>Újszalonta</vt:lpstr>
      <vt:lpstr>'10622007'!Újszász</vt:lpstr>
      <vt:lpstr>Újszász</vt:lpstr>
      <vt:lpstr>'10622007'!Újszentiván</vt:lpstr>
      <vt:lpstr>Újszentiván</vt:lpstr>
      <vt:lpstr>'10622007'!Újszentmargita</vt:lpstr>
      <vt:lpstr>Újszentmargita</vt:lpstr>
      <vt:lpstr>'10622007'!Újszilvás</vt:lpstr>
      <vt:lpstr>Újszilvás</vt:lpstr>
      <vt:lpstr>'10622007'!Újtelek</vt:lpstr>
      <vt:lpstr>Újtelek</vt:lpstr>
      <vt:lpstr>'10622007'!Újtikos</vt:lpstr>
      <vt:lpstr>Újtikos</vt:lpstr>
      <vt:lpstr>'10622007'!Újudvar</vt:lpstr>
      <vt:lpstr>Újudvar</vt:lpstr>
      <vt:lpstr>'10622007'!Újvárfalva</vt:lpstr>
      <vt:lpstr>Újvárfalva</vt:lpstr>
      <vt:lpstr>'10622007'!Ukk</vt:lpstr>
      <vt:lpstr>Ukk</vt:lpstr>
      <vt:lpstr>'10622007'!Und</vt:lpstr>
      <vt:lpstr>Und</vt:lpstr>
      <vt:lpstr>'10622007'!Úny</vt:lpstr>
      <vt:lpstr>Úny</vt:lpstr>
      <vt:lpstr>'10622007'!Uppony</vt:lpstr>
      <vt:lpstr>Uppony</vt:lpstr>
      <vt:lpstr>'10622007'!Ura</vt:lpstr>
      <vt:lpstr>Ura</vt:lpstr>
      <vt:lpstr>'10622007'!Uraiújfalu</vt:lpstr>
      <vt:lpstr>Uraiújfalu</vt:lpstr>
      <vt:lpstr>'10622007'!Úrhida</vt:lpstr>
      <vt:lpstr>Úrhida</vt:lpstr>
      <vt:lpstr>'10622007'!Úri</vt:lpstr>
      <vt:lpstr>Úri</vt:lpstr>
      <vt:lpstr>'10622007'!Úrkút</vt:lpstr>
      <vt:lpstr>Úrkút</vt:lpstr>
      <vt:lpstr>'10622007'!Uszka</vt:lpstr>
      <vt:lpstr>Uszka</vt:lpstr>
      <vt:lpstr>'10622007'!Uszód</vt:lpstr>
      <vt:lpstr>Uszód</vt:lpstr>
      <vt:lpstr>'10622007'!Uzsa</vt:lpstr>
      <vt:lpstr>Uzsa</vt:lpstr>
      <vt:lpstr>'10622007'!Üllés</vt:lpstr>
      <vt:lpstr>Üllés</vt:lpstr>
      <vt:lpstr>'10622007'!Üllő</vt:lpstr>
      <vt:lpstr>Üllő</vt:lpstr>
      <vt:lpstr>'10622007'!Üröm</vt:lpstr>
      <vt:lpstr>Üröm</vt:lpstr>
      <vt:lpstr>'10622007'!Vác</vt:lpstr>
      <vt:lpstr>Vác</vt:lpstr>
      <vt:lpstr>'10622007'!Vácduka</vt:lpstr>
      <vt:lpstr>Vácduka</vt:lpstr>
      <vt:lpstr>'10622007'!Vácegres</vt:lpstr>
      <vt:lpstr>Vácegres</vt:lpstr>
      <vt:lpstr>'10622007'!Váchartyán</vt:lpstr>
      <vt:lpstr>Váchartyán</vt:lpstr>
      <vt:lpstr>'10622007'!Váckisújfalu</vt:lpstr>
      <vt:lpstr>Váckisújfalu</vt:lpstr>
      <vt:lpstr>'10622007'!Vácrátót</vt:lpstr>
      <vt:lpstr>Vácrátót</vt:lpstr>
      <vt:lpstr>'10622007'!Vácszentlászló</vt:lpstr>
      <vt:lpstr>Vácszentlászló</vt:lpstr>
      <vt:lpstr>'10622007'!Vadna</vt:lpstr>
      <vt:lpstr>Vadna</vt:lpstr>
      <vt:lpstr>'10622007'!Vadosfa</vt:lpstr>
      <vt:lpstr>Vadosfa</vt:lpstr>
      <vt:lpstr>'10622007'!Vág</vt:lpstr>
      <vt:lpstr>Vág</vt:lpstr>
      <vt:lpstr>'10622007'!Vágáshuta</vt:lpstr>
      <vt:lpstr>Vágáshuta</vt:lpstr>
      <vt:lpstr>'10622007'!Vaja</vt:lpstr>
      <vt:lpstr>Vaja</vt:lpstr>
      <vt:lpstr>'10622007'!Vajdácska</vt:lpstr>
      <vt:lpstr>Vajdácska</vt:lpstr>
      <vt:lpstr>'10622007'!Vajszló</vt:lpstr>
      <vt:lpstr>Vajszló</vt:lpstr>
      <vt:lpstr>'10622007'!Vajta</vt:lpstr>
      <vt:lpstr>Vajta</vt:lpstr>
      <vt:lpstr>'10622007'!Vál</vt:lpstr>
      <vt:lpstr>Vál</vt:lpstr>
      <vt:lpstr>'10622007'!Valkó</vt:lpstr>
      <vt:lpstr>Valkó</vt:lpstr>
      <vt:lpstr>'10622007'!Valkonya</vt:lpstr>
      <vt:lpstr>Valkonya</vt:lpstr>
      <vt:lpstr>'10622007'!Vállaj</vt:lpstr>
      <vt:lpstr>Vállaj</vt:lpstr>
      <vt:lpstr>'10622007'!Vállus</vt:lpstr>
      <vt:lpstr>Vállus</vt:lpstr>
      <vt:lpstr>'10622007'!Vámosatya</vt:lpstr>
      <vt:lpstr>Vámosatya</vt:lpstr>
      <vt:lpstr>'10622007'!Vámoscsalád</vt:lpstr>
      <vt:lpstr>Vámoscsalád</vt:lpstr>
      <vt:lpstr>'10622007'!Vámosgyörk</vt:lpstr>
      <vt:lpstr>Vámosgyörk</vt:lpstr>
      <vt:lpstr>'10622007'!Vámosmikola</vt:lpstr>
      <vt:lpstr>Vámosmikola</vt:lpstr>
      <vt:lpstr>'10622007'!Vámosoroszi</vt:lpstr>
      <vt:lpstr>Vámosoroszi</vt:lpstr>
      <vt:lpstr>'10622007'!Vámospércs</vt:lpstr>
      <vt:lpstr>Vámospércs</vt:lpstr>
      <vt:lpstr>'10622007'!Vámosújfalu</vt:lpstr>
      <vt:lpstr>Vámosújfalu</vt:lpstr>
      <vt:lpstr>'10622007'!Vámosszabadi</vt:lpstr>
      <vt:lpstr>Vámosszabadi</vt:lpstr>
      <vt:lpstr>'10622007'!Váncsod</vt:lpstr>
      <vt:lpstr>Váncsod</vt:lpstr>
      <vt:lpstr>'10622007'!Vanyarc</vt:lpstr>
      <vt:lpstr>Vanyarc</vt:lpstr>
      <vt:lpstr>'10622007'!Vanyola</vt:lpstr>
      <vt:lpstr>Vanyola</vt:lpstr>
      <vt:lpstr>'10622007'!Várad</vt:lpstr>
      <vt:lpstr>Várad</vt:lpstr>
      <vt:lpstr>'10622007'!Váralja</vt:lpstr>
      <vt:lpstr>Váralja</vt:lpstr>
      <vt:lpstr>'10622007'!Varászló</vt:lpstr>
      <vt:lpstr>Varászló</vt:lpstr>
      <vt:lpstr>'10622007'!Váraszó</vt:lpstr>
      <vt:lpstr>Váraszó</vt:lpstr>
      <vt:lpstr>'10622007'!Várbalog</vt:lpstr>
      <vt:lpstr>Várbalog</vt:lpstr>
      <vt:lpstr>'10622007'!Varbó</vt:lpstr>
      <vt:lpstr>Varbó</vt:lpstr>
      <vt:lpstr>'10622007'!Varbóc</vt:lpstr>
      <vt:lpstr>Varbóc</vt:lpstr>
      <vt:lpstr>'10622007'!Várda</vt:lpstr>
      <vt:lpstr>Várda</vt:lpstr>
      <vt:lpstr>'10622007'!Várdomb</vt:lpstr>
      <vt:lpstr>Várdomb</vt:lpstr>
      <vt:lpstr>'10622007'!Várfölde</vt:lpstr>
      <vt:lpstr>Várfölde</vt:lpstr>
      <vt:lpstr>'10622007'!Varga</vt:lpstr>
      <vt:lpstr>Varga</vt:lpstr>
      <vt:lpstr>'10622007'!Várgesztes</vt:lpstr>
      <vt:lpstr>Várgesztes</vt:lpstr>
      <vt:lpstr>'10622007'!Várkesző</vt:lpstr>
      <vt:lpstr>Várkesző</vt:lpstr>
      <vt:lpstr>'10622007'!Várong</vt:lpstr>
      <vt:lpstr>Várong</vt:lpstr>
      <vt:lpstr>'10622007'!Városföld</vt:lpstr>
      <vt:lpstr>Városföld</vt:lpstr>
      <vt:lpstr>'10622007'!Városlőd</vt:lpstr>
      <vt:lpstr>Városlőd</vt:lpstr>
      <vt:lpstr>'10622007'!Várpalota</vt:lpstr>
      <vt:lpstr>Várpalota</vt:lpstr>
      <vt:lpstr>'10622007'!Varsád</vt:lpstr>
      <vt:lpstr>Varsád</vt:lpstr>
      <vt:lpstr>'10622007'!Varsány</vt:lpstr>
      <vt:lpstr>Varsány</vt:lpstr>
      <vt:lpstr>'10622007'!Várvölgy</vt:lpstr>
      <vt:lpstr>Várvölgy</vt:lpstr>
      <vt:lpstr>'10622007'!Vasad</vt:lpstr>
      <vt:lpstr>Vasad</vt:lpstr>
      <vt:lpstr>'10622007'!Vasalja</vt:lpstr>
      <vt:lpstr>Vasalja</vt:lpstr>
      <vt:lpstr>'10622007'!Vásárosbéc</vt:lpstr>
      <vt:lpstr>Vásárosbéc</vt:lpstr>
      <vt:lpstr>'10622007'!Vásárosdombó</vt:lpstr>
      <vt:lpstr>Vásárosdombó</vt:lpstr>
      <vt:lpstr>'10622007'!Vásárosfalu</vt:lpstr>
      <vt:lpstr>Vásárosfalu</vt:lpstr>
      <vt:lpstr>'10622007'!Vásárosmiske</vt:lpstr>
      <vt:lpstr>Vásárosmiske</vt:lpstr>
      <vt:lpstr>'10622007'!Vásárosnamény</vt:lpstr>
      <vt:lpstr>Vásárosnamény</vt:lpstr>
      <vt:lpstr>'10622007'!Vasasszonyfa</vt:lpstr>
      <vt:lpstr>Vasasszonyfa</vt:lpstr>
      <vt:lpstr>'10622007'!Vasboldogasszony</vt:lpstr>
      <vt:lpstr>Vasboldogasszony</vt:lpstr>
      <vt:lpstr>'10622007'!Vasegerszeg</vt:lpstr>
      <vt:lpstr>Vasegerszeg</vt:lpstr>
      <vt:lpstr>'10622007'!Vashosszúfalu</vt:lpstr>
      <vt:lpstr>Vashosszúfalu</vt:lpstr>
      <vt:lpstr>'10622007'!Vaskeresztes</vt:lpstr>
      <vt:lpstr>Vaskeresztes</vt:lpstr>
      <vt:lpstr>'10622007'!Vaskút</vt:lpstr>
      <vt:lpstr>Vaskút</vt:lpstr>
      <vt:lpstr>'10622007'!Vasmegyer</vt:lpstr>
      <vt:lpstr>Vasmegyer</vt:lpstr>
      <vt:lpstr>'10622007'!Vaspör</vt:lpstr>
      <vt:lpstr>Vaspör</vt:lpstr>
      <vt:lpstr>'10622007'!Vassurány</vt:lpstr>
      <vt:lpstr>Vassurány</vt:lpstr>
      <vt:lpstr>'10622007'!Vasvár</vt:lpstr>
      <vt:lpstr>Vasvár</vt:lpstr>
      <vt:lpstr>'10622007'!Vaszar</vt:lpstr>
      <vt:lpstr>Vaszar</vt:lpstr>
      <vt:lpstr>'10622007'!Vászoly</vt:lpstr>
      <vt:lpstr>Vászoly</vt:lpstr>
      <vt:lpstr>'10622007'!Vasszécseny</vt:lpstr>
      <vt:lpstr>Vasszécseny</vt:lpstr>
      <vt:lpstr>'10622007'!Vasszentmihály</vt:lpstr>
      <vt:lpstr>Vasszentmihály</vt:lpstr>
      <vt:lpstr>'10622007'!Vasszilvágy</vt:lpstr>
      <vt:lpstr>Vasszilvágy</vt:lpstr>
      <vt:lpstr>'10622007'!Vát</vt:lpstr>
      <vt:lpstr>Vát</vt:lpstr>
      <vt:lpstr>'10622007'!Vatta</vt:lpstr>
      <vt:lpstr>Vatta</vt:lpstr>
      <vt:lpstr>'10622007'!Vázsnok</vt:lpstr>
      <vt:lpstr>Vázsnok</vt:lpstr>
      <vt:lpstr>'10622007'!Vécs</vt:lpstr>
      <vt:lpstr>Vécs</vt:lpstr>
      <vt:lpstr>'10622007'!Vecsés</vt:lpstr>
      <vt:lpstr>Vecsés</vt:lpstr>
      <vt:lpstr>'10622007'!Végegyháza</vt:lpstr>
      <vt:lpstr>Végegyháza</vt:lpstr>
      <vt:lpstr>'10622007'!Vejti</vt:lpstr>
      <vt:lpstr>Vejti</vt:lpstr>
      <vt:lpstr>'10622007'!Vékény</vt:lpstr>
      <vt:lpstr>Vékény</vt:lpstr>
      <vt:lpstr>'10622007'!Vekerd</vt:lpstr>
      <vt:lpstr>Vekerd</vt:lpstr>
      <vt:lpstr>'10622007'!Velem</vt:lpstr>
      <vt:lpstr>Velem</vt:lpstr>
      <vt:lpstr>'10622007'!Velemér</vt:lpstr>
      <vt:lpstr>Velemér</vt:lpstr>
      <vt:lpstr>'10622007'!Velence</vt:lpstr>
      <vt:lpstr>Velence</vt:lpstr>
      <vt:lpstr>'10622007'!Velény</vt:lpstr>
      <vt:lpstr>Velény</vt:lpstr>
      <vt:lpstr>'10622007'!Véménd</vt:lpstr>
      <vt:lpstr>Véménd</vt:lpstr>
      <vt:lpstr>'10622007'!Vének</vt:lpstr>
      <vt:lpstr>Vének</vt:lpstr>
      <vt:lpstr>'10622007'!Vép</vt:lpstr>
      <vt:lpstr>Vép</vt:lpstr>
      <vt:lpstr>'10622007'!Vereb</vt:lpstr>
      <vt:lpstr>Vereb</vt:lpstr>
      <vt:lpstr>'10622007'!Veresegyház</vt:lpstr>
      <vt:lpstr>Veresegyház</vt:lpstr>
      <vt:lpstr>'10622007'!Verőce</vt:lpstr>
      <vt:lpstr>Verőce</vt:lpstr>
      <vt:lpstr>'10622007'!Verpelét</vt:lpstr>
      <vt:lpstr>Verpelét</vt:lpstr>
      <vt:lpstr>'10622007'!Verseg</vt:lpstr>
      <vt:lpstr>Verseg</vt:lpstr>
      <vt:lpstr>'10622007'!Versend</vt:lpstr>
      <vt:lpstr>Versend</vt:lpstr>
      <vt:lpstr>'10622007'!Vértesacsa</vt:lpstr>
      <vt:lpstr>Vértesacsa</vt:lpstr>
      <vt:lpstr>'10622007'!Vértesboglár</vt:lpstr>
      <vt:lpstr>Vértesboglár</vt:lpstr>
      <vt:lpstr>'10622007'!Vérteskethely</vt:lpstr>
      <vt:lpstr>Vérteskethely</vt:lpstr>
      <vt:lpstr>'10622007'!Vértessomló</vt:lpstr>
      <vt:lpstr>Vértessomló</vt:lpstr>
      <vt:lpstr>'10622007'!Vértestolna</vt:lpstr>
      <vt:lpstr>Vértestolna</vt:lpstr>
      <vt:lpstr>'10622007'!Vértesszőlős</vt:lpstr>
      <vt:lpstr>Vértesszőlős</vt:lpstr>
      <vt:lpstr>'10622007'!Vése</vt:lpstr>
      <vt:lpstr>Vése</vt:lpstr>
      <vt:lpstr>'10622007'!Veszkény</vt:lpstr>
      <vt:lpstr>Veszkény</vt:lpstr>
      <vt:lpstr>'10622007'!Veszprém</vt:lpstr>
      <vt:lpstr>Veszprém</vt:lpstr>
      <vt:lpstr>'10622007'!Veszprémfajsz</vt:lpstr>
      <vt:lpstr>Veszprémfajsz</vt:lpstr>
      <vt:lpstr>'10622007'!Veszprémgalsa</vt:lpstr>
      <vt:lpstr>Veszprémgalsa</vt:lpstr>
      <vt:lpstr>'10622007'!Veszprémvarsány</vt:lpstr>
      <vt:lpstr>Veszprémvarsány</vt:lpstr>
      <vt:lpstr>'10622007'!Vésztő</vt:lpstr>
      <vt:lpstr>Vésztő</vt:lpstr>
      <vt:lpstr>'10622007'!Vezseny</vt:lpstr>
      <vt:lpstr>Vezseny</vt:lpstr>
      <vt:lpstr>'10622007'!Vid</vt:lpstr>
      <vt:lpstr>Vid</vt:lpstr>
      <vt:lpstr>'10622007'!Vigántpetend</vt:lpstr>
      <vt:lpstr>Vigántpetend</vt:lpstr>
      <vt:lpstr>'10622007'!Villány</vt:lpstr>
      <vt:lpstr>Villány</vt:lpstr>
      <vt:lpstr>'10622007'!Villánykövesd</vt:lpstr>
      <vt:lpstr>Villánykövesd</vt:lpstr>
      <vt:lpstr>'10622007'!Vilmány</vt:lpstr>
      <vt:lpstr>Vilmány</vt:lpstr>
      <vt:lpstr>'10622007'!Vilonya</vt:lpstr>
      <vt:lpstr>Vilonya</vt:lpstr>
      <vt:lpstr>'10622007'!Vilyvitány</vt:lpstr>
      <vt:lpstr>Vilyvitány</vt:lpstr>
      <vt:lpstr>'10622007'!Vinár</vt:lpstr>
      <vt:lpstr>Vinár</vt:lpstr>
      <vt:lpstr>'10622007'!Vindornyafok</vt:lpstr>
      <vt:lpstr>Vindornyafok</vt:lpstr>
      <vt:lpstr>'10622007'!Vindornyalak</vt:lpstr>
      <vt:lpstr>Vindornyalak</vt:lpstr>
      <vt:lpstr>'10622007'!Vindornyaszőlős</vt:lpstr>
      <vt:lpstr>Vindornyaszőlős</vt:lpstr>
      <vt:lpstr>'10622007'!Visegrád</vt:lpstr>
      <vt:lpstr>Visegrád</vt:lpstr>
      <vt:lpstr>'10622007'!Visnye</vt:lpstr>
      <vt:lpstr>Visnye</vt:lpstr>
      <vt:lpstr>'10622007'!Visonta</vt:lpstr>
      <vt:lpstr>Visonta</vt:lpstr>
      <vt:lpstr>'10622007'!Viss</vt:lpstr>
      <vt:lpstr>Viss</vt:lpstr>
      <vt:lpstr>'10622007'!Visz</vt:lpstr>
      <vt:lpstr>Visz</vt:lpstr>
      <vt:lpstr>'10622007'!Viszák</vt:lpstr>
      <vt:lpstr>Viszák</vt:lpstr>
      <vt:lpstr>'10622007'!Viszló</vt:lpstr>
      <vt:lpstr>Viszló</vt:lpstr>
      <vt:lpstr>'10622007'!Visznek</vt:lpstr>
      <vt:lpstr>Visznek</vt:lpstr>
      <vt:lpstr>'10622007'!Vitnyéd</vt:lpstr>
      <vt:lpstr>Vitnyéd</vt:lpstr>
      <vt:lpstr>'10622007'!Vízvár</vt:lpstr>
      <vt:lpstr>Vízvár</vt:lpstr>
      <vt:lpstr>'10622007'!Vizslás</vt:lpstr>
      <vt:lpstr>Vizslás</vt:lpstr>
      <vt:lpstr>'10622007'!Vizsoly</vt:lpstr>
      <vt:lpstr>Vizsoly</vt:lpstr>
      <vt:lpstr>'10622007'!Vokány</vt:lpstr>
      <vt:lpstr>Vokány</vt:lpstr>
      <vt:lpstr>'10622007'!Vonyarcvashegy</vt:lpstr>
      <vt:lpstr>Vonyarcvashegy</vt:lpstr>
      <vt:lpstr>'10622007'!Vöckönd</vt:lpstr>
      <vt:lpstr>Vöckönd</vt:lpstr>
      <vt:lpstr>'10622007'!Völcsej</vt:lpstr>
      <vt:lpstr>Völcsej</vt:lpstr>
      <vt:lpstr>'10622007'!Vönöck</vt:lpstr>
      <vt:lpstr>Vönöck</vt:lpstr>
      <vt:lpstr>'10622007'!Vöröstó</vt:lpstr>
      <vt:lpstr>Vöröstó</vt:lpstr>
      <vt:lpstr>'10622007'!Vörs</vt:lpstr>
      <vt:lpstr>Vörs</vt:lpstr>
      <vt:lpstr>'10622007'!Zabar</vt:lpstr>
      <vt:lpstr>Zabar</vt:lpstr>
      <vt:lpstr>'10622007'!Zádor</vt:lpstr>
      <vt:lpstr>Zádor</vt:lpstr>
      <vt:lpstr>'10622007'!Zádorfalva</vt:lpstr>
      <vt:lpstr>Zádorfalva</vt:lpstr>
      <vt:lpstr>'10622007'!Zagyvarékas</vt:lpstr>
      <vt:lpstr>Zagyvarékas</vt:lpstr>
      <vt:lpstr>'10622007'!Zagyvaszántó</vt:lpstr>
      <vt:lpstr>Zagyvaszántó</vt:lpstr>
      <vt:lpstr>'10622007'!Záhony</vt:lpstr>
      <vt:lpstr>Záhony</vt:lpstr>
      <vt:lpstr>'10622007'!Zajk</vt:lpstr>
      <vt:lpstr>Zajk</vt:lpstr>
      <vt:lpstr>'10622007'!Zajta</vt:lpstr>
      <vt:lpstr>Zajta</vt:lpstr>
      <vt:lpstr>'10622007'!Zákány</vt:lpstr>
      <vt:lpstr>Zákány</vt:lpstr>
      <vt:lpstr>'10622007'!Zákányfalu</vt:lpstr>
      <vt:lpstr>Zákányfalu</vt:lpstr>
      <vt:lpstr>'10622007'!Zákányszék</vt:lpstr>
      <vt:lpstr>Zákányszék</vt:lpstr>
      <vt:lpstr>'10622007'!Zala</vt:lpstr>
      <vt:lpstr>Zala</vt:lpstr>
      <vt:lpstr>'10622007'!Zalaapáti</vt:lpstr>
      <vt:lpstr>Zalaapáti</vt:lpstr>
      <vt:lpstr>'10622007'!Zalabaksa</vt:lpstr>
      <vt:lpstr>Zalabaksa</vt:lpstr>
      <vt:lpstr>'10622007'!Zalabér</vt:lpstr>
      <vt:lpstr>Zalabér</vt:lpstr>
      <vt:lpstr>'10622007'!Zalaboldogfa</vt:lpstr>
      <vt:lpstr>Zalaboldogfa</vt:lpstr>
      <vt:lpstr>'10622007'!Zalacsány</vt:lpstr>
      <vt:lpstr>Zalacsány</vt:lpstr>
      <vt:lpstr>'10622007'!Zalacséb</vt:lpstr>
      <vt:lpstr>Zalacséb</vt:lpstr>
      <vt:lpstr>'10622007'!Zalaegerszeg</vt:lpstr>
      <vt:lpstr>Zalaegerszeg</vt:lpstr>
      <vt:lpstr>'10622007'!Zalaerdőd</vt:lpstr>
      <vt:lpstr>Zalaerdőd</vt:lpstr>
      <vt:lpstr>'10622007'!Zalagyömörő</vt:lpstr>
      <vt:lpstr>Zalagyömörő</vt:lpstr>
      <vt:lpstr>'10622007'!Zalahaláp</vt:lpstr>
      <vt:lpstr>Zalahaláp</vt:lpstr>
      <vt:lpstr>'10622007'!Zalaháshágy</vt:lpstr>
      <vt:lpstr>Zalaháshágy</vt:lpstr>
      <vt:lpstr>'10622007'!Zalaigrice</vt:lpstr>
      <vt:lpstr>Zalaigrice</vt:lpstr>
      <vt:lpstr>'10622007'!Zalaistvánd</vt:lpstr>
      <vt:lpstr>Zalaistvánd</vt:lpstr>
      <vt:lpstr>'10622007'!Zalakaros</vt:lpstr>
      <vt:lpstr>Zalakaros</vt:lpstr>
      <vt:lpstr>'10622007'!Zalakomár</vt:lpstr>
      <vt:lpstr>Zalakomár</vt:lpstr>
      <vt:lpstr>'10622007'!Zalaköveskút</vt:lpstr>
      <vt:lpstr>Zalaköveskút</vt:lpstr>
      <vt:lpstr>'10622007'!Zalalövő</vt:lpstr>
      <vt:lpstr>Zalalövő</vt:lpstr>
      <vt:lpstr>'10622007'!Zalameggyes</vt:lpstr>
      <vt:lpstr>Zalameggyes</vt:lpstr>
      <vt:lpstr>'10622007'!Zalamerenye</vt:lpstr>
      <vt:lpstr>Zalamerenye</vt:lpstr>
      <vt:lpstr>'10622007'!Zalasárszeg</vt:lpstr>
      <vt:lpstr>Zalasárszeg</vt:lpstr>
      <vt:lpstr>'10622007'!Zalaszabar</vt:lpstr>
      <vt:lpstr>Zalaszabar</vt:lpstr>
      <vt:lpstr>'10622007'!Zalaszántó</vt:lpstr>
      <vt:lpstr>Zalaszántó</vt:lpstr>
      <vt:lpstr>'10622007'!Zalaszegvár</vt:lpstr>
      <vt:lpstr>Zalaszegvár</vt:lpstr>
      <vt:lpstr>'10622007'!Zalaszentbalázs</vt:lpstr>
      <vt:lpstr>Zalaszentbalázs</vt:lpstr>
      <vt:lpstr>'10622007'!Zalaszentgrót</vt:lpstr>
      <vt:lpstr>Zalaszentgrót</vt:lpstr>
      <vt:lpstr>'10622007'!Zalaszentgyörgy</vt:lpstr>
      <vt:lpstr>Zalaszentgyörgy</vt:lpstr>
      <vt:lpstr>'10622007'!Zalaszentiván</vt:lpstr>
      <vt:lpstr>Zalaszentiván</vt:lpstr>
      <vt:lpstr>'10622007'!Zalaszentjakab</vt:lpstr>
      <vt:lpstr>Zalaszentjakab</vt:lpstr>
      <vt:lpstr>'10622007'!Zalaszentlászló</vt:lpstr>
      <vt:lpstr>Zalaszentlászló</vt:lpstr>
      <vt:lpstr>'10622007'!Zalaszentlőrinc</vt:lpstr>
      <vt:lpstr>Zalaszentlőrinc</vt:lpstr>
      <vt:lpstr>'10622007'!Zalaszentmárton</vt:lpstr>
      <vt:lpstr>Zalaszentmárton</vt:lpstr>
      <vt:lpstr>'10622007'!Zalaszentmihály</vt:lpstr>
      <vt:lpstr>Zalaszentmihály</vt:lpstr>
      <vt:lpstr>'10622007'!Zalaszombatfa</vt:lpstr>
      <vt:lpstr>Zalaszombatfa</vt:lpstr>
      <vt:lpstr>'10622007'!Zaláta</vt:lpstr>
      <vt:lpstr>Zaláta</vt:lpstr>
      <vt:lpstr>'10622007'!Zalatárnok</vt:lpstr>
      <vt:lpstr>Zalatárnok</vt:lpstr>
      <vt:lpstr>'10622007'!Zalaújlak</vt:lpstr>
      <vt:lpstr>Zalaújlak</vt:lpstr>
      <vt:lpstr>'10622007'!Zalavár</vt:lpstr>
      <vt:lpstr>Zalavár</vt:lpstr>
      <vt:lpstr>'10622007'!Zalavég</vt:lpstr>
      <vt:lpstr>Zalavég</vt:lpstr>
      <vt:lpstr>'10622007'!Zalkod</vt:lpstr>
      <vt:lpstr>Zalkod</vt:lpstr>
      <vt:lpstr>'10622007'!Zamárdi</vt:lpstr>
      <vt:lpstr>Zamárdi</vt:lpstr>
      <vt:lpstr>'10622007'!Zámoly</vt:lpstr>
      <vt:lpstr>Zámoly</vt:lpstr>
      <vt:lpstr>'10622007'!Zánka</vt:lpstr>
      <vt:lpstr>Zánka</vt:lpstr>
      <vt:lpstr>'10622007'!Zaránk</vt:lpstr>
      <vt:lpstr>Zaránk</vt:lpstr>
      <vt:lpstr>'10622007'!Závod</vt:lpstr>
      <vt:lpstr>Závod</vt:lpstr>
      <vt:lpstr>'10622007'!Zebecke</vt:lpstr>
      <vt:lpstr>Zebecke</vt:lpstr>
      <vt:lpstr>'10622007'!Zebegény</vt:lpstr>
      <vt:lpstr>Zebegény</vt:lpstr>
      <vt:lpstr>'10622007'!Zemplénagárd</vt:lpstr>
      <vt:lpstr>Zemplénagárd</vt:lpstr>
      <vt:lpstr>'10622007'!Zengővárkony</vt:lpstr>
      <vt:lpstr>Zengővárkony</vt:lpstr>
      <vt:lpstr>'10622007'!Zichyújfalu</vt:lpstr>
      <vt:lpstr>Zichyújfalu</vt:lpstr>
      <vt:lpstr>'10622007'!Zics</vt:lpstr>
      <vt:lpstr>Zics</vt:lpstr>
      <vt:lpstr>'10622007'!Ziliz</vt:lpstr>
      <vt:lpstr>Ziliz</vt:lpstr>
      <vt:lpstr>'10622007'!Zimány</vt:lpstr>
      <vt:lpstr>Zimány</vt:lpstr>
      <vt:lpstr>'10622007'!Zirc</vt:lpstr>
      <vt:lpstr>Zirc</vt:lpstr>
      <vt:lpstr>'10622007'!Zók</vt:lpstr>
      <vt:lpstr>Zók</vt:lpstr>
      <vt:lpstr>'10622007'!Zomba</vt:lpstr>
      <vt:lpstr>Zomba</vt:lpstr>
      <vt:lpstr>'10622007'!Zubogy</vt:lpstr>
      <vt:lpstr>Zubogy</vt:lpstr>
      <vt:lpstr>'10622007'!Zsadány</vt:lpstr>
      <vt:lpstr>Zsadány</vt:lpstr>
      <vt:lpstr>'10622007'!Zsáka</vt:lpstr>
      <vt:lpstr>Zsáka</vt:lpstr>
      <vt:lpstr>'10622007'!Zsámbék</vt:lpstr>
      <vt:lpstr>Zsámbék</vt:lpstr>
      <vt:lpstr>'10622007'!Zsámbok</vt:lpstr>
      <vt:lpstr>Zsámbok</vt:lpstr>
      <vt:lpstr>'10622007'!Zsana</vt:lpstr>
      <vt:lpstr>Zsana</vt:lpstr>
      <vt:lpstr>'10622007'!Zsarolyán</vt:lpstr>
      <vt:lpstr>Zsarolyán</vt:lpstr>
      <vt:lpstr>'10622007'!Zsebeháza</vt:lpstr>
      <vt:lpstr>Zsebeháza</vt:lpstr>
      <vt:lpstr>'10622007'!Zsédeny</vt:lpstr>
      <vt:lpstr>Zsédeny</vt:lpstr>
      <vt:lpstr>'10622007'!Zselickisfalud</vt:lpstr>
      <vt:lpstr>Zselickisfalud</vt:lpstr>
      <vt:lpstr>'10622007'!Zselickislak</vt:lpstr>
      <vt:lpstr>Zselickislak</vt:lpstr>
      <vt:lpstr>'10622007'!Zselicszentpál</vt:lpstr>
      <vt:lpstr>Zselicszentpál</vt:lpstr>
      <vt:lpstr>'10622007'!Zsennye</vt:lpstr>
      <vt:lpstr>Zsennye</vt:lpstr>
      <vt:lpstr>'10622007'!Zsira</vt:lpstr>
      <vt:lpstr>Zsira</vt:lpstr>
      <vt:lpstr>'10622007'!Zsombó</vt:lpstr>
      <vt:lpstr>Zsombó</vt:lpstr>
      <vt:lpstr>'10622007'!Zsujta</vt:lpstr>
      <vt:lpstr>Zsujta</vt:lpstr>
      <vt:lpstr>'10622007'!Zsurk</vt:lpstr>
      <vt:lpstr>Zsurk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SZVTREG_OK_20210125_UpDate_ART</dc:title>
  <dc:creator>Papi Beáta</dc:creator>
  <cp:lastModifiedBy>Fekete Melinda</cp:lastModifiedBy>
  <cp:lastPrinted>2020-02-03T13:18:18Z</cp:lastPrinted>
  <dcterms:created xsi:type="dcterms:W3CDTF">1999-06-14T12:49:46Z</dcterms:created>
  <dcterms:modified xsi:type="dcterms:W3CDTF">2021-06-24T06:48:52Z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-234363563</vt:i4>
  </property>
  <property fmtid="{D5CDD505-2E9C-101B-9397-08002B2CF9AE}" pid="3" name="_NewReviewCycle">
    <vt:lpwstr/>
  </property>
  <property fmtid="{D5CDD505-2E9C-101B-9397-08002B2CF9AE}" pid="4" name="_EmailEntryID">
    <vt:lpwstr>000000002BC423ACE1B3BA4797F91F570E22EA100700124C4B7F63D7484DAE025A1154BF43730000000195D100000ED8C710C4F3E145BEDEC578C93D638C0001B9B7A5390000</vt:lpwstr>
  </property>
  <property fmtid="{D5CDD505-2E9C-101B-9397-08002B2CF9AE}" pid="5" name="_EmailStoreID">
    <vt:lpwstr>0000000038A1BB1005E5101AA1BB08002B2A56C200006D737073742E646C6C00000000004E495441F9BFB80100AA0037D96E0000000064003A005C006F00750074006C006F006F006B005C006F00750074006C006F006F006B002E007000730074000000</vt:lpwstr>
  </property>
  <property fmtid="{D5CDD505-2E9C-101B-9397-08002B2CF9AE}" pid="6" name="_EmailStoreID0">
    <vt:lpwstr>0000000038A1BB1005E5101AA1BB08002B2A56C20000454D534D44422E444C4C00000000000000001B55FA20AA6611CD9BC800AA002FC45A0C00000042656174612E50617069406B73682E6875002F6F3D4B53482045786368616E67652F6F753D46697273742041646D696E6973747261746976652047726F75702F636E3D5</vt:lpwstr>
  </property>
  <property fmtid="{D5CDD505-2E9C-101B-9397-08002B2CF9AE}" pid="7" name="_EmailStoreID1">
    <vt:lpwstr>26563697069656E74732F636E3D6B643830333900E94632F4360000000200000010000000420065006100740061002E00500061007000690040006B00730068002E006800750000000000</vt:lpwstr>
  </property>
  <property fmtid="{D5CDD505-2E9C-101B-9397-08002B2CF9AE}" pid="8" name="_ReviewingToolsShownOnce">
    <vt:lpwstr/>
  </property>
</Properties>
</file>